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nithyaanatham\Desktop\"/>
    </mc:Choice>
  </mc:AlternateContent>
  <xr:revisionPtr revIDLastSave="0" documentId="8_{5AF5CFFA-FA27-415F-8D66-F3E4C04FE4B5}" xr6:coauthVersionLast="47" xr6:coauthVersionMax="47" xr10:uidLastSave="{00000000-0000-0000-0000-000000000000}"/>
  <bookViews>
    <workbookView xWindow="-120" yWindow="-120" windowWidth="21840" windowHeight="13140" tabRatio="799" firstSheet="10" activeTab="12" xr2:uid="{00000000-000D-0000-FFFF-FFFF00000000}"/>
  </bookViews>
  <sheets>
    <sheet name="Accounts" sheetId="1" state="hidden" r:id="rId1"/>
    <sheet name="AccountTypes" sheetId="2" state="hidden" r:id="rId2"/>
    <sheet name="MainAccounts" sheetId="3" state="hidden" r:id="rId3"/>
    <sheet name="Actuals" sheetId="4" state="hidden" r:id="rId4"/>
    <sheet name="BeginningBalances" sheetId="5" state="hidden" r:id="rId5"/>
    <sheet name="Budgets" sheetId="6" state="hidden" r:id="rId6"/>
    <sheet name="FiscalYearDetail" sheetId="8" state="hidden" r:id="rId7"/>
    <sheet name="Settings" sheetId="9" state="hidden" r:id="rId8"/>
    <sheet name="Rollups" sheetId="12" state="hidden" r:id="rId9"/>
    <sheet name="Information Worksheet" sheetId="91" state="hidden" r:id="rId10"/>
    <sheet name="BS" sheetId="92" r:id="rId11"/>
    <sheet name="Combined Statement of Ops" sheetId="93" state="hidden" r:id="rId12"/>
    <sheet name="Statement of Ops" sheetId="94" r:id="rId13"/>
    <sheet name="T-12" sheetId="95" r:id="rId14"/>
    <sheet name="Act-Budget" sheetId="96" r:id="rId15"/>
    <sheet name="Statement of Cash Flows" sheetId="97" state="hidden" r:id="rId16"/>
  </sheets>
  <definedNames>
    <definedName name="Account" localSheetId="0">Accounts!$C:$C</definedName>
    <definedName name="AccountCategory" localSheetId="0">Accounts!$G:$G</definedName>
    <definedName name="AccountCategoryDesc" localSheetId="0">Accounts!$I:$I</definedName>
    <definedName name="AccountCategoryDesc" localSheetId="2">MainAccounts!$C:$C</definedName>
    <definedName name="AccountDescription" localSheetId="0">Accounts!$D:$D</definedName>
    <definedName name="AccountDescription">Accounts!$D:$D</definedName>
    <definedName name="AccountGroup" localSheetId="0">Accounts!$F:$F</definedName>
    <definedName name="AccountGroupDesc" localSheetId="0">Accounts!$H:$H</definedName>
    <definedName name="AccountGroupDesc" localSheetId="2">MainAccounts!$D:$D</definedName>
    <definedName name="AccountKey" localSheetId="0">Accounts!$B:$B</definedName>
    <definedName name="AccountKey" localSheetId="3">Actuals!$B:$B</definedName>
    <definedName name="AccountKey" localSheetId="4">BeginningBalances!$B:$B</definedName>
    <definedName name="AccountKey" localSheetId="5">Budgets!$B:$B</definedName>
    <definedName name="AccountType" localSheetId="0">Accounts!$E:$E</definedName>
    <definedName name="AccountType" localSheetId="1">AccountTypes!$B:$B</definedName>
    <definedName name="AccountTypeDesc" localSheetId="1">AccountTypes!$C:$C</definedName>
    <definedName name="AccountTypeDesc" localSheetId="2">MainAccounts!$E:$E</definedName>
    <definedName name="ActualAmount" localSheetId="3">Actuals!$G:$G</definedName>
    <definedName name="ALC_DRILL_1">"GL Transactions by Account Drill 2-0 (SP60 - SQL)||SP60-SQL-XL02-2-0||ACCOUNTNO;XLGENIE_CURRENT_PERIOD;SelectedYear;CompanyNo||IS - Actual Budget Prior - IFRS||1"</definedName>
    <definedName name="ALCHEMEX_DRILL_SET">"GL_001"</definedName>
    <definedName name="Bdgt">'Information Worksheet'!$C$28</definedName>
    <definedName name="BeginningBalance" localSheetId="4">BeginningBalances!$E:$E</definedName>
    <definedName name="BudgetAmount" localSheetId="5">Budgets!$H:$H</definedName>
    <definedName name="BudgetCode" localSheetId="5">Budgets!$E:$E</definedName>
    <definedName name="BYTD">'Information Worksheet'!$C$29</definedName>
    <definedName name="Calendar">'Information Worksheet'!$A$234:$O$245</definedName>
    <definedName name="CashFlowsType" localSheetId="0">Accounts!$J:$J</definedName>
    <definedName name="CashFlowsType" localSheetId="2">MainAccounts!$F:$F</definedName>
    <definedName name="CC">'Information Worksheet'!$B$247</definedName>
    <definedName name="CellContents">_xlfn.FORMULATEXT(INDIRECT(ADDRESS(ROW(), COLUMN())))</definedName>
    <definedName name="CompanyCode" localSheetId="0">Accounts!$A:$A</definedName>
    <definedName name="CompanyCode" localSheetId="1">AccountTypes!$A:$A</definedName>
    <definedName name="CompanyCode" localSheetId="3">Actuals!$A:$A</definedName>
    <definedName name="CompanyCode" localSheetId="4">BeginningBalances!$A:$A</definedName>
    <definedName name="CompanyCode" localSheetId="5">Budgets!$A:$A</definedName>
    <definedName name="CompanyCode" localSheetId="6">FiscalYearDetail!$A:$A</definedName>
    <definedName name="CompanyCode" localSheetId="2">MainAccounts!$G:$G</definedName>
    <definedName name="CompanyCode" localSheetId="8">Rollups!$A:$A</definedName>
    <definedName name="CompanyCode" localSheetId="7">Settings!$A:$A</definedName>
    <definedName name="CompanyName" localSheetId="7">Settings!$B:$B</definedName>
    <definedName name="Cos">'Information Worksheet'!$B$25</definedName>
    <definedName name="CreditAmount" localSheetId="3">Actuals!$E:$E</definedName>
    <definedName name="CreditAmount" localSheetId="5">Budgets!$F:$F</definedName>
    <definedName name="CurrentFiscalYr" localSheetId="7">Settings!$C:$C</definedName>
    <definedName name="CurrentPeriod" localSheetId="7">Settings!$D:$D</definedName>
    <definedName name="date">'Information Worksheet'!$A$12</definedName>
    <definedName name="DebitAmount" localSheetId="3">Actuals!$F:$F</definedName>
    <definedName name="DebitAmount" localSheetId="5">Budgets!$G:$G</definedName>
    <definedName name="ENG_BI_CORE_LOCATION">"C:\Sage\Sage 100 Workstation\MAS90\Home\Intelligence\"</definedName>
    <definedName name="ENG_BI_EXE_FULL_PATH">"C:\Sage\Sage 100 Workstation\MAS90\Home\Intelligence\BICORE.EXE"</definedName>
    <definedName name="ENG_BI_EXE_NAME" hidden="1">"BICORE.EXE"</definedName>
    <definedName name="ENG_BI_EXEC_CMD_ARGS" hidden="1">"03304607805105505603205407803204907912408507307806908308410407408006807806207807008309905704906113412307207108509008406906505812513210211311411411909812110107207108307809108607308706206907607709510009510209008207605705112612809511611910512710611610507"</definedName>
    <definedName name="ENG_BI_EXEC_CMD_ARGS_2" hidden="1">"30670680690840690810790800680780650920960530540521291280951211231051221021171020720660890880690910680780650920960831061121151191161241341230991171151061220971201060680750870660830920880800870680650880670910740770620550550600570520630540480580660500560"</definedName>
    <definedName name="ENG_BI_EXEC_CMD_ARGS_3" hidden="1">"62060051058057063054052060068049060056060055060059053057057068062050059058053049064055057064049061057059054054058060055057063054052058066051052062060051057052063058050068059050057064051055054059053054050068062051059058057057064056060064049066057059061"</definedName>
    <definedName name="ENG_BI_EXEC_CMD_ARGS_4" hidden="1">"05306005105905106305405406406605005706506005105304906305505205806805005205906005306105905406104806805604905606805004906005906105805905905704806305405105706304905906005905906405305906605306005505605706405206606804905206206005106005306305505306313212409"</definedName>
    <definedName name="ENG_BI_EXEC_CMD_ARGS_5" hidden="1">"5121118099113105103081065087080067083073070062105110129128079091075070082078069081070082069082083070058125"</definedName>
    <definedName name="ENG_BI_GEN_LIC" hidden="1">"0"</definedName>
    <definedName name="ENG_BI_GEN_LIC_WS" hidden="1">"False"</definedName>
    <definedName name="ENG_BI_LANG_CODE" hidden="1">"en"</definedName>
    <definedName name="ENG_BI_LBI" hidden="1">"6LE7HODC3U"</definedName>
    <definedName name="ENG_BI_PROFILE_PATH" hidden="1">"C:\ProgramData\Alchemex\AlchemexSmartReporting\MetaData\MAS\Report Designer Add-In S500 1-0-0\BICORE_profiler_20121120_105724.csv"</definedName>
    <definedName name="ENG_BI_REPOS_FILE" hidden="1">"\\dhm-sage02\Sage2021\SageIntelligence\alchemex.svd"</definedName>
    <definedName name="ENG_BI_REPOS_PATH" hidden="1">"\\dhm-sage02\Sage2021\SageIntelligence"</definedName>
    <definedName name="ENG_BI_TLA" hidden="1">"139;54;25;161;154;39;134;173;223;187;39;147;129;213;64;49;58;224;222;58;235;94;229;204;228;176;62;46;63;76;134;266"</definedName>
    <definedName name="ENG_BI_TLA2" hidden="1">"7;33;238;178;147;198;50;72;161;27;62;185;239;15;66;0;197;139;45;2;227;77;93;199;38;56;197;241;245;3;217;223"</definedName>
    <definedName name="Estate_Rms">'Information Worksheet'!$C$292:$N$303</definedName>
    <definedName name="fee">'Information Worksheet'!$K$253:$M$264</definedName>
    <definedName name="FiscalPeriod" localSheetId="3">Actuals!$D:$D</definedName>
    <definedName name="FiscalPeriod" localSheetId="4">BeginningBalances!$D:$D</definedName>
    <definedName name="FiscalPeriod" localSheetId="5">Budgets!$D:$D</definedName>
    <definedName name="FiscalPeriod" localSheetId="6">FiscalYearDetail!$C:$C</definedName>
    <definedName name="FiscalYear" localSheetId="3">Actuals!$C:$C</definedName>
    <definedName name="FiscalYear" localSheetId="4">BeginningBalances!$C:$C</definedName>
    <definedName name="FiscalYear" localSheetId="5">Budgets!$C:$C</definedName>
    <definedName name="FiscalYear" localSheetId="6">FiscalYearDetail!$B:$B</definedName>
    <definedName name="h.1">'Information Worksheet'!$D$30</definedName>
    <definedName name="hide">'Information Worksheet'!$D$1</definedName>
    <definedName name="INFO_BI_EXE_NAME" hidden="1">"BICORE.EXE"</definedName>
    <definedName name="INFO_EXE_SERVER_PATH" hidden="1">"C:\Sage\Sage 100 Workstation\MAS90\Home\Intelligence\BICORE.EXE"</definedName>
    <definedName name="INFO_INSTANCE_ID" hidden="1">"0"</definedName>
    <definedName name="INFO_INSTANCE_NAME" hidden="1">"P&amp;L Template_20230117_12_20_38_2020.xls"</definedName>
    <definedName name="INFO_REPORT_CODE" hidden="1">"MAS-XL01-1-1"</definedName>
    <definedName name="INFO_REPORT_ID" hidden="1">"9"</definedName>
    <definedName name="INFO_REPORT_NAME" hidden="1">"P&amp;L Template"</definedName>
    <definedName name="INFO_RUN_USER" hidden="1">""</definedName>
    <definedName name="INFO_RUN_WORKSTATION" hidden="1">"DHM-RDS02"</definedName>
    <definedName name="k.1">'Information Worksheet'!$C$30</definedName>
    <definedName name="List">'Information Worksheet'!$A$34:$L$230</definedName>
    <definedName name="Loc">'Information Worksheet'!$B$1</definedName>
    <definedName name="MainAccountCode" localSheetId="2">MainAccounts!$A:$A</definedName>
    <definedName name="MainAccountDesc" localSheetId="2">MainAccounts!$B:$B</definedName>
    <definedName name="Month">'Information Worksheet'!$B$2</definedName>
    <definedName name="Name">'Information Worksheet'!$A$9</definedName>
    <definedName name="Owners">'Information Worksheet'!$D$2</definedName>
    <definedName name="PeriodEndDate" localSheetId="6">FiscalYearDetail!$E:$E</definedName>
    <definedName name="PeriodStartDate" localSheetId="6">FiscalYearDetail!$D:$D</definedName>
    <definedName name="_xlnm.Print_Area" localSheetId="14">'Act-Budget'!$A$10:$P$1061</definedName>
    <definedName name="_xlnm.Print_Area" localSheetId="10">BS!$B$1:$H$474</definedName>
    <definedName name="_xlnm.Print_Area" localSheetId="11">'Combined Statement of Ops'!$A$8:$S$1061</definedName>
    <definedName name="_xlnm.Print_Area" localSheetId="9">'Information Worksheet'!$A$9:$I$17</definedName>
    <definedName name="_xlnm.Print_Area" localSheetId="12">'Statement of Ops'!$A$8:$S$1061</definedName>
    <definedName name="_xlnm.Print_Area" localSheetId="13">'T-12'!$A$10:$P$1061</definedName>
    <definedName name="_xlnm.Print_Titles" localSheetId="14">'Act-Budget'!$4:$9</definedName>
    <definedName name="_xlnm.Print_Titles" localSheetId="11">'Combined Statement of Ops'!$2:$7</definedName>
    <definedName name="_xlnm.Print_Titles" localSheetId="12">'Statement of Ops'!$2:$7</definedName>
    <definedName name="_xlnm.Print_Titles" localSheetId="13">'T-12'!$6:$9</definedName>
    <definedName name="PRY">'Information Worksheet'!$B$29</definedName>
    <definedName name="PYM">'Information Worksheet'!$C$26</definedName>
    <definedName name="R.C">'Information Worksheet'!$B$248</definedName>
    <definedName name="RawData" localSheetId="0">Accounts!$A$1:$N$544</definedName>
    <definedName name="RawData" localSheetId="1">AccountTypes!$A$1:$C$10</definedName>
    <definedName name="RawData" localSheetId="3">Actuals!$A$1:$G$4918</definedName>
    <definedName name="RawData" localSheetId="4">BeginningBalances!$A$1:$E$180</definedName>
    <definedName name="RawData" localSheetId="5">Budgets!$A$1:$H$5613</definedName>
    <definedName name="RawData" localSheetId="6">FiscalYearDetail!$A$1:$E$37</definedName>
    <definedName name="RawData" localSheetId="2">MainAccounts!$A$1:$G$416</definedName>
    <definedName name="RawData" localSheetId="8">Rollups!$A$1:$D$1</definedName>
    <definedName name="RawData" localSheetId="7">Settings!$A$1:$D$2</definedName>
    <definedName name="RawDataCols" localSheetId="0">Accounts!$A:$N</definedName>
    <definedName name="RawDataCols" localSheetId="1">AccountTypes!$A:$C</definedName>
    <definedName name="RawDataCols" localSheetId="3">Actuals!$A:$G</definedName>
    <definedName name="RawDataCols" localSheetId="4">BeginningBalances!$A:$E</definedName>
    <definedName name="RawDataCols" localSheetId="5">Budgets!$A:$H</definedName>
    <definedName name="RawDataCols" localSheetId="6">FiscalYearDetail!$A:$E</definedName>
    <definedName name="RawDataCols" localSheetId="2">MainAccounts!$A:$G</definedName>
    <definedName name="RawDataCols" localSheetId="8">Rollups!$A:$D</definedName>
    <definedName name="RawDataCols" localSheetId="7">Settings!$A:$D</definedName>
    <definedName name="RollupCode" localSheetId="8">Rollups!$D:$D</definedName>
    <definedName name="RollupCode1" localSheetId="0">Accounts!$K:$K</definedName>
    <definedName name="RollupCode2" localSheetId="0">Accounts!$L:$L</definedName>
    <definedName name="RollupCode3" localSheetId="0">Accounts!$M:$M</definedName>
    <definedName name="RollupCode4" localSheetId="0">Accounts!$N:$N</definedName>
    <definedName name="RollupType" localSheetId="8">Rollups!$B:$B</definedName>
    <definedName name="RollupTypeDescription" localSheetId="8">Rollups!$C:$C</definedName>
    <definedName name="SV_AUTO_CONN_CATALOG" hidden="1">"MAS_414"</definedName>
    <definedName name="SV_AUTO_CONN_SERVER" hidden="1">"DHM-SQL02"</definedName>
    <definedName name="SV_DBTYPE">"5"</definedName>
    <definedName name="SV_ENCPT_AUTO_CONN_PASSWORD" hidden="1">"083096084083070102045119082068041095121094108097091115108072075068122060115051128125062055103106112038075"</definedName>
    <definedName name="SV_ENCPT_AUTO_CONN_USER" hidden="1">"095094088070084083066084097082105114111123123115"</definedName>
    <definedName name="SV_ENCPT_LOGON_PWD" hidden="1">"078104085088070"</definedName>
    <definedName name="SV_ENCPT_LOGON_USER" hidden="1">"095094088070084057052052"</definedName>
    <definedName name="SV_REPORT_CODE">"MAS-XL01-1-1"</definedName>
    <definedName name="SV_REPORT_ID">"9"</definedName>
    <definedName name="SV_REPORT_NAME">"P&amp;L Template"</definedName>
    <definedName name="SV_REPOSCODE">""</definedName>
    <definedName name="SV_SOLUTION_ID">"33"</definedName>
    <definedName name="SV_TENANT_CODE">"MAS_414"</definedName>
    <definedName name="trail">'Information Worksheet'!$C$286:$Q$323</definedName>
    <definedName name="XLGENIE_CURRENT_PERIOD">12</definedName>
    <definedName name="XLGENIE_GLOBAL_CURRENT_PERIOD">7</definedName>
    <definedName name="XLGENIE_GLOBAL_PIVOT_ALLWORD">"(All)"</definedName>
    <definedName name="Year">'Information Worksheet'!$B$3</definedName>
    <definedName name="YTD">'Information Worksheet'!$C$27</definedName>
  </definedNames>
  <calcPr calcId="191029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97" l="1"/>
  <c r="I6" i="97"/>
  <c r="M4" i="97"/>
  <c r="M3" i="97"/>
  <c r="I22" i="97" l="1"/>
  <c r="M22" i="97"/>
  <c r="I23" i="97"/>
  <c r="I24" i="97"/>
  <c r="M24" i="97"/>
  <c r="M23" i="97"/>
  <c r="M14" i="97"/>
  <c r="I13" i="97"/>
  <c r="I14" i="97"/>
  <c r="M13" i="97"/>
  <c r="I20" i="97"/>
  <c r="M20" i="97"/>
  <c r="I19" i="97"/>
  <c r="M19" i="97"/>
  <c r="I17" i="97"/>
  <c r="M17" i="97"/>
  <c r="I31" i="97"/>
  <c r="M31" i="97"/>
  <c r="I41" i="97"/>
  <c r="M41" i="97"/>
  <c r="M42" i="97"/>
  <c r="I42" i="97"/>
  <c r="M48" i="97" l="1"/>
  <c r="M34" i="97"/>
  <c r="M36" i="97" s="1"/>
  <c r="I34" i="97"/>
  <c r="I36" i="97" s="1"/>
  <c r="I25" i="97"/>
  <c r="M12" i="97"/>
  <c r="I12" i="97"/>
  <c r="M25" i="97"/>
  <c r="M40" i="97"/>
  <c r="M43" i="97" s="1"/>
  <c r="I48" i="97"/>
  <c r="I40" i="97"/>
  <c r="I43" i="97" s="1"/>
  <c r="M18" i="97"/>
  <c r="I18" i="97"/>
  <c r="B1" i="97" l="1"/>
  <c r="I8" i="97" l="1"/>
  <c r="I28" i="97" s="1"/>
  <c r="I45" i="97" s="1"/>
  <c r="I50" i="97" s="1"/>
  <c r="M8" i="97" l="1"/>
  <c r="M28" i="97" s="1"/>
  <c r="M45" i="97" s="1"/>
  <c r="M50" i="97" s="1"/>
</calcChain>
</file>

<file path=xl/sharedStrings.xml><?xml version="1.0" encoding="utf-8"?>
<sst xmlns="http://schemas.openxmlformats.org/spreadsheetml/2006/main" count="66886" uniqueCount="4518">
  <si>
    <t>CompanyCode</t>
  </si>
  <si>
    <t>AccountKey</t>
  </si>
  <si>
    <t>Account</t>
  </si>
  <si>
    <t>AccountType</t>
  </si>
  <si>
    <t>AccountTypeDesc</t>
  </si>
  <si>
    <t>MainAccountCode</t>
  </si>
  <si>
    <t>MainAccountDesc</t>
  </si>
  <si>
    <t>FiscalYear</t>
  </si>
  <si>
    <t>FiscalPeriod</t>
  </si>
  <si>
    <t>CreditAmount</t>
  </si>
  <si>
    <t>DebitAmount</t>
  </si>
  <si>
    <t>BeginningBalance</t>
  </si>
  <si>
    <t>BudgetCode</t>
  </si>
  <si>
    <t>AccountGroupDesc</t>
  </si>
  <si>
    <t>AccountCategoryDesc</t>
  </si>
  <si>
    <t>PeriodStartDate</t>
  </si>
  <si>
    <t>AccountGroup</t>
  </si>
  <si>
    <t>AccountCategory</t>
  </si>
  <si>
    <t>CashFlowsType</t>
  </si>
  <si>
    <t>ActualAmount</t>
  </si>
  <si>
    <t>BudgetAmount</t>
  </si>
  <si>
    <t>PeriodEndDate</t>
  </si>
  <si>
    <t>CurrentFiscalYr</t>
  </si>
  <si>
    <t>CurrentPeriod</t>
  </si>
  <si>
    <t>RollupCode1</t>
  </si>
  <si>
    <t>RollupCode2</t>
  </si>
  <si>
    <t>RollupCode3</t>
  </si>
  <si>
    <t>RollupCode4</t>
  </si>
  <si>
    <t>CompanyName</t>
  </si>
  <si>
    <t>RollupCode</t>
  </si>
  <si>
    <t>RollupType</t>
  </si>
  <si>
    <t>RollupTypeDescription</t>
  </si>
  <si>
    <t>AccountDescription</t>
  </si>
  <si>
    <t>N</t>
  </si>
  <si>
    <t>Equity</t>
  </si>
  <si>
    <t>Expenses</t>
  </si>
  <si>
    <t>Extra Labor</t>
  </si>
  <si>
    <t>Bonuses</t>
  </si>
  <si>
    <t>Employee Benefits</t>
  </si>
  <si>
    <t>Fed Unemployment</t>
  </si>
  <si>
    <t>State Unemployment</t>
  </si>
  <si>
    <t>Group Insurance</t>
  </si>
  <si>
    <t>Office Supplies</t>
  </si>
  <si>
    <t>Utilities</t>
  </si>
  <si>
    <t>Uninsured Loss</t>
  </si>
  <si>
    <t>Cash</t>
  </si>
  <si>
    <t>Other Assets</t>
  </si>
  <si>
    <t>Retained Earnings</t>
  </si>
  <si>
    <t>Cost Of Sales</t>
  </si>
  <si>
    <t>Travel</t>
  </si>
  <si>
    <t>Property ID</t>
  </si>
  <si>
    <t>Month</t>
  </si>
  <si>
    <t>Year</t>
  </si>
  <si>
    <t>Multiple Companies</t>
  </si>
  <si>
    <t>Balanced</t>
  </si>
  <si>
    <t>Financial Statements for the Period Ending</t>
  </si>
  <si>
    <t>Balance Sheet</t>
  </si>
  <si>
    <t>Statement of Operations</t>
  </si>
  <si>
    <t>Historical Twelve Months of Operations</t>
  </si>
  <si>
    <t>Actual - Budget Statement of Operations</t>
  </si>
  <si>
    <t>Company #1</t>
  </si>
  <si>
    <t># Days In Month</t>
  </si>
  <si>
    <t># Days in Month Prior Year</t>
  </si>
  <si>
    <t>Company #2</t>
  </si>
  <si>
    <t># Days In Year</t>
  </si>
  <si>
    <t># Days in Prior Year</t>
  </si>
  <si>
    <t>Company #3</t>
  </si>
  <si>
    <t>Prior Year</t>
  </si>
  <si>
    <t>Month 12</t>
  </si>
  <si>
    <t>Hotel #</t>
  </si>
  <si>
    <t>Hotel Name</t>
  </si>
  <si>
    <t>Address</t>
  </si>
  <si>
    <t>Rooms Count</t>
  </si>
  <si>
    <t>Old Rooms Count.</t>
  </si>
  <si>
    <t>Banquet Sq. Feet</t>
  </si>
  <si>
    <t>Old co.</t>
  </si>
  <si>
    <t>Take-Over Date</t>
  </si>
  <si>
    <t>Reservation Exp in Rooms</t>
  </si>
  <si>
    <t>FFE Reserve %</t>
  </si>
  <si>
    <t>Rooms Count date Change</t>
  </si>
  <si>
    <t>New P&amp;L Format</t>
  </si>
  <si>
    <t>Historical Data Company</t>
  </si>
  <si>
    <t>Courtyard │ Miami Flagler</t>
  </si>
  <si>
    <t>11580 Northwest 105th Street, Miami, FL 33178</t>
  </si>
  <si>
    <t>Wood Dale │ Courtyard by Marriot</t>
  </si>
  <si>
    <t>900 N. Wood Dale Road Wood Dale, IL 60191</t>
  </si>
  <si>
    <t xml:space="preserve">Cocoa Beach │ Hilton </t>
  </si>
  <si>
    <t>1550 N Atlantic Ave, Cocoa Beach, FL 32931</t>
  </si>
  <si>
    <t>Cambria Suites Blue Lagoon</t>
  </si>
  <si>
    <t>6750 NW 7th St, Miami, FL  33128</t>
  </si>
  <si>
    <t>Comfort Suites │ San Marcos</t>
  </si>
  <si>
    <t>104 IH 35 North, San Marcos, TX 78666</t>
  </si>
  <si>
    <t>Miami North I95 | Holiday Inn</t>
  </si>
  <si>
    <t>7927 North 7th Avenue, Miami FL 33150</t>
  </si>
  <si>
    <t>Residence Inn │ Miami West Turnpike</t>
  </si>
  <si>
    <t>11500 NW 105th St, Miami, FL 33178</t>
  </si>
  <si>
    <t>Springfield │ Crowne Plaza</t>
  </si>
  <si>
    <t>3000 South Dirksen Parkway, Springfield, IL 62703</t>
  </si>
  <si>
    <t>Springfield │ Holiday Inn Express</t>
  </si>
  <si>
    <t>3050 South Dirksen Parkway, Springfield, IL 62703</t>
  </si>
  <si>
    <t>Miami │ Doubletree Doral</t>
  </si>
  <si>
    <t>Hilton │ Rockville</t>
  </si>
  <si>
    <t>1750 Rockville Pike, Rockville, MD 20852</t>
  </si>
  <si>
    <t>Sheraton Salt Lake City Hotel</t>
  </si>
  <si>
    <t>150 West 500 South. Salt Lake City, UT 84101</t>
  </si>
  <si>
    <t>Miami │ Townplace Lakes</t>
  </si>
  <si>
    <t>8079 NW 154th Street, Miami, FL 33016</t>
  </si>
  <si>
    <t>Miami │ Townplace Airport</t>
  </si>
  <si>
    <t>10505 NW 36th Street, Miami, FL 33178</t>
  </si>
  <si>
    <t>Boston Logan Four Points</t>
  </si>
  <si>
    <t>407 Squire Rd</t>
  </si>
  <si>
    <t>Holiday Inn Express │ Orlando</t>
  </si>
  <si>
    <t>7900 Conway Road, Orlando, FL 32812</t>
  </si>
  <si>
    <t>Fort Lauderdale Tru/Home2</t>
  </si>
  <si>
    <t>315 NW 1st Ave.</t>
  </si>
  <si>
    <t>West Palm Beach Canopy</t>
  </si>
  <si>
    <t>380 Trinity Place</t>
  </si>
  <si>
    <t>Cocoa Beach │ International Palms Resort</t>
  </si>
  <si>
    <t>1300 N Atlantic Ave, Cocoa Beach, FL 32931</t>
  </si>
  <si>
    <t>Y</t>
  </si>
  <si>
    <t>Las Vegas │ Hampton Inn Tropicana</t>
  </si>
  <si>
    <t>4975 Dean Martin Dr, Las Vegas, NV 89118</t>
  </si>
  <si>
    <t>Dallas │ Sheraton Galleria</t>
  </si>
  <si>
    <t>4801 Lyndon B Johnson Fwy, Dallas, TX 75244</t>
  </si>
  <si>
    <t>Tempe │ Doubletree</t>
  </si>
  <si>
    <t>2100 South Priest Drive. Tempe, AZ 85281</t>
  </si>
  <si>
    <t>Durham │ Hilton</t>
  </si>
  <si>
    <t>3800 Hillsborough Rd, Durham NC 27705</t>
  </si>
  <si>
    <t>Park City │ Sheraton</t>
  </si>
  <si>
    <t>1895 Sidewinder Dr, Park City, UT 84060</t>
  </si>
  <si>
    <t>St Augustine │ Doubletree</t>
  </si>
  <si>
    <t>116 San Marco Ave, St. Augustine, FL 32084</t>
  </si>
  <si>
    <t>Daytona Beach │ Hampton Inn</t>
  </si>
  <si>
    <t>1024 N Atlantic Ave, Daytona Beach, FL 32118</t>
  </si>
  <si>
    <t>Doral Holiday Inn Express</t>
  </si>
  <si>
    <t>Osage Beach │ Tan-Tar-A Resort</t>
  </si>
  <si>
    <t>494 Tan-Tar-A Drive, Osage Beach, MO 65065</t>
  </si>
  <si>
    <t>Gulfport Ramada</t>
  </si>
  <si>
    <t>9415 US 49, Gulfport, MS 39503</t>
  </si>
  <si>
    <t xml:space="preserve">Saratoga │ Hilton </t>
  </si>
  <si>
    <t>534 Broadway</t>
  </si>
  <si>
    <t>Holiday Inn Express │ Boca Raton</t>
  </si>
  <si>
    <t>205 W. Highway 4368144 Glades Rd</t>
  </si>
  <si>
    <t>Baltimore │ Rodeway Inn</t>
  </si>
  <si>
    <t>829 Elkridge Landing Rd, Linthicum Heights, MD 21090</t>
  </si>
  <si>
    <t>Rockwall | Hilton</t>
  </si>
  <si>
    <t>Aventura Tapestry Serena Hotel</t>
  </si>
  <si>
    <t>Detroit Novi | Sheraton</t>
  </si>
  <si>
    <t>Miami │ El Paseo</t>
  </si>
  <si>
    <t>405 Española Way, Miami Beach, FL 33139</t>
  </si>
  <si>
    <t>Miami South Beach │ Lennox</t>
  </si>
  <si>
    <t>Kendall TownPlace Suites</t>
  </si>
  <si>
    <t>9055 SW 162nd Ave</t>
  </si>
  <si>
    <t>Tempe Canopy</t>
  </si>
  <si>
    <t>108 E. University Dr</t>
  </si>
  <si>
    <t>Tysons Corner │ Westin</t>
  </si>
  <si>
    <t>Saratoga │ 534 Bistro</t>
  </si>
  <si>
    <t>Pittsburgh | Sheraton Station Square</t>
  </si>
  <si>
    <t>300 W Station Square Dr, Pittsburgh, PA 15219</t>
  </si>
  <si>
    <t>Tideline Resort Palm Beach</t>
  </si>
  <si>
    <t>2842 S Ocean Blvd</t>
  </si>
  <si>
    <t>Holiday Inn Houston Westway</t>
  </si>
  <si>
    <t>Largo | Holiday Inn Express</t>
  </si>
  <si>
    <t>Melbourne | Crowne Plaza</t>
  </si>
  <si>
    <t>Orlando │ Staybridge Suites</t>
  </si>
  <si>
    <t>7450 Augusta National Drive, Orlando, FL 32822</t>
  </si>
  <si>
    <t>Denver Tech Center │ Staybridge Suites</t>
  </si>
  <si>
    <t>7150 South Clinton. Centennial, CO 80112</t>
  </si>
  <si>
    <t>Mechanicsburg │ Park Inn</t>
  </si>
  <si>
    <t>5404 Carlisle Pike</t>
  </si>
  <si>
    <t>Houston North | Marriott</t>
  </si>
  <si>
    <t>Houston North | Hilton</t>
  </si>
  <si>
    <t>Atlanta Buckhead | Fairfield Inn</t>
  </si>
  <si>
    <t>Atlanta Perimeter | Fairfield Inn</t>
  </si>
  <si>
    <t>Alpharetta | Fairfield Inn</t>
  </si>
  <si>
    <t>Alpharetta | Springhill Suites</t>
  </si>
  <si>
    <t>12730 Deerfield Pkwy Alpharetta, GA  30004</t>
  </si>
  <si>
    <t>Alpharetta | Townplace Suites</t>
  </si>
  <si>
    <t>7925 Westside Pkwy Alpharetta, GA  30009</t>
  </si>
  <si>
    <t>Kennesaw | Townplace Suites</t>
  </si>
  <si>
    <t>1074 Cobb Place Kennesaw GA  30132</t>
  </si>
  <si>
    <t>Hilton | Hasbrouck Heights</t>
  </si>
  <si>
    <t>650 Terrace Ave Hasbrouck Heights NJ 07604</t>
  </si>
  <si>
    <t>Springhill Suites │ Altamonte</t>
  </si>
  <si>
    <t>205 W State Rd, Altamonte Springs, FL 32714</t>
  </si>
  <si>
    <t>Houston Northwest | Hampton</t>
  </si>
  <si>
    <t>20035 Northwest Freeway, Houston, Texas, 77065</t>
  </si>
  <si>
    <t>Herndon | Residence Inn</t>
  </si>
  <si>
    <t>San Diego Marriott Mission Valley</t>
  </si>
  <si>
    <t>8757 Rio San Diego Drive, San Diego, CA 92108</t>
  </si>
  <si>
    <t>Houston | Comfort Suites</t>
  </si>
  <si>
    <t>21222 Tomball Parkway, Houston, TX  77070</t>
  </si>
  <si>
    <t>Houston | Candlewood Suites</t>
  </si>
  <si>
    <t>11280 Westheimer Road, Houston, TX  77042</t>
  </si>
  <si>
    <t>Valley Forge | Hampton Inn</t>
  </si>
  <si>
    <t>100 Cresson Blvd, Phoenixville, PA  19460</t>
  </si>
  <si>
    <t>Valley Forge | Hilton Garden Inn</t>
  </si>
  <si>
    <t>500 Cresson Blvd, Phoenixville, PA  19460</t>
  </si>
  <si>
    <t>Morgantown | Holiday Inn</t>
  </si>
  <si>
    <t>6170 Morgantown Road, Morgantown, PA  19543</t>
  </si>
  <si>
    <t>Valley Forge | Homewood Suites</t>
  </si>
  <si>
    <t>681 Shannondell Boulevard, Audubon, PA  19403</t>
  </si>
  <si>
    <t>Houston Westchase | Holiday Inn</t>
  </si>
  <si>
    <t>10609 Westpark Dr, Houston, TX  77042</t>
  </si>
  <si>
    <t>Albany | Red Lion</t>
  </si>
  <si>
    <t>205 Wolf Road, Albany, NY  12205</t>
  </si>
  <si>
    <t>Cheyenne | Red Lion</t>
  </si>
  <si>
    <t>204 West Fox Farm Road, Cheyenne, WY  82007</t>
  </si>
  <si>
    <t>Hartford | Red Lion</t>
  </si>
  <si>
    <t>50 Morgan Street S, Hartford, CT  06120</t>
  </si>
  <si>
    <t>Lake Charles | Springhill Suites</t>
  </si>
  <si>
    <t>Houston Sheraton Galleria</t>
  </si>
  <si>
    <t>2400 W Loop S</t>
  </si>
  <si>
    <t>Valley Forge | Tru Audubon</t>
  </si>
  <si>
    <t>Winchester | Fairfield Inn</t>
  </si>
  <si>
    <t>250 Front Royal Pike, Winchester, VA  22602</t>
  </si>
  <si>
    <t>Weston TownePlace Suites</t>
  </si>
  <si>
    <t>St Louis | Red Lion</t>
  </si>
  <si>
    <t>Phoenix West │ GreenTree Inn</t>
  </si>
  <si>
    <t>1500 North 51st Avenue, Phoenix, AZ 85043</t>
  </si>
  <si>
    <t>St Louis | City Place</t>
  </si>
  <si>
    <t>St Louis | OYO Hotel</t>
  </si>
  <si>
    <t>Appleton Paper Valley | Red Lion</t>
  </si>
  <si>
    <t>333 W College Ave, Appleton, WI 54911</t>
  </si>
  <si>
    <t>Daytona Tapestry</t>
  </si>
  <si>
    <t>Fernandina Beach Tapestry</t>
  </si>
  <si>
    <t>Jacksonville South Mandarin Tru</t>
  </si>
  <si>
    <t>Fox Cities Exhibition Center</t>
  </si>
  <si>
    <t>Houston Four Points Hobby Airport</t>
  </si>
  <si>
    <t>Covington Mandeville Hilton Garden Inn</t>
  </si>
  <si>
    <t>Columbia Holiday Inn</t>
  </si>
  <si>
    <t>Pompano Tru Home2</t>
  </si>
  <si>
    <t>Hillsboro Beach Resort</t>
  </si>
  <si>
    <t>Columbus Courtyard</t>
  </si>
  <si>
    <t>Philadelphia City Center HGI</t>
  </si>
  <si>
    <t>Southlake Hilton</t>
  </si>
  <si>
    <t>Cranberry Home2</t>
  </si>
  <si>
    <t>Lake Charles Holiday Inn Express</t>
  </si>
  <si>
    <t>Miami Beach Balfour Hotel</t>
  </si>
  <si>
    <t>350 Ocean Drive</t>
  </si>
  <si>
    <t>350 Holiday Square Blvd.</t>
  </si>
  <si>
    <t>Poughkeepsie Holiday Inn Express</t>
  </si>
  <si>
    <t>2750 South Road</t>
  </si>
  <si>
    <t>Fairfax Hilton</t>
  </si>
  <si>
    <t>12777 Fair Lakes Circle</t>
  </si>
  <si>
    <t>San Juan Sheraton</t>
  </si>
  <si>
    <t>100 Brumbaugh St, San Juan, PR 00901</t>
  </si>
  <si>
    <t>Sanford Springhill Suites</t>
  </si>
  <si>
    <t>Lake Mary Courtyard</t>
  </si>
  <si>
    <t>Santa Fe GreenTree Inn</t>
  </si>
  <si>
    <t>Phoenix Sky Harbor GreenTree</t>
  </si>
  <si>
    <t>Houston Galleria │ Indigo Hotel</t>
  </si>
  <si>
    <t>5160 Hidalgo St, Houston TX 77056</t>
  </si>
  <si>
    <t>Ridgecrest Springhill Suites</t>
  </si>
  <si>
    <t>Ridgecrest Hampton Inn</t>
  </si>
  <si>
    <t>Scottsdale McCormick Ranch</t>
  </si>
  <si>
    <t>Russellville La Quinta</t>
  </si>
  <si>
    <t>Date</t>
  </si>
  <si>
    <t>Closing dates</t>
  </si>
  <si>
    <t>Title</t>
  </si>
  <si>
    <t>Title YTD</t>
  </si>
  <si>
    <t>PRY Closing dates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</si>
  <si>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</si>
  <si>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</si>
  <si>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</si>
  <si>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</si>
  <si>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</si>
  <si>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</si>
  <si>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</si>
  <si>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</si>
  <si>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</si>
  <si>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</si>
  <si>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</si>
  <si>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</si>
  <si>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Calendar Cycle</t>
  </si>
  <si>
    <t>New P&amp;L Form</t>
  </si>
  <si>
    <t>Rooms # Change</t>
  </si>
  <si>
    <t>Change date</t>
  </si>
  <si>
    <t>Old Rooms #</t>
  </si>
  <si>
    <t>Next Closing date</t>
  </si>
  <si>
    <t>New Rooms #</t>
  </si>
  <si>
    <t>Days</t>
  </si>
  <si>
    <t>Closing date</t>
  </si>
  <si>
    <t>Days Allocation</t>
  </si>
  <si>
    <t>Old</t>
  </si>
  <si>
    <t>New</t>
  </si>
  <si>
    <t>Total</t>
  </si>
  <si>
    <t>Rooms available PY</t>
  </si>
  <si>
    <t>Rooms available PY YTD</t>
  </si>
  <si>
    <t xml:space="preserve">Rooms available </t>
  </si>
  <si>
    <t>Rooms available  YTD</t>
  </si>
  <si>
    <t>G/L Account</t>
  </si>
  <si>
    <t>Rooms Available</t>
  </si>
  <si>
    <t>Rooms Occupied</t>
  </si>
  <si>
    <t>Days In Period</t>
  </si>
  <si>
    <t>31</t>
  </si>
  <si>
    <t>Room Revenue</t>
  </si>
  <si>
    <t>3408-10</t>
  </si>
  <si>
    <t>Food Revenue</t>
  </si>
  <si>
    <t>3310-14</t>
  </si>
  <si>
    <t>Beverage Revenue</t>
  </si>
  <si>
    <t>3305-18</t>
  </si>
  <si>
    <t>Telephone Revenue</t>
  </si>
  <si>
    <t>Other Operating Sales</t>
  </si>
  <si>
    <t>9103-26</t>
  </si>
  <si>
    <t>Total Sales</t>
  </si>
  <si>
    <t>Rooms Expense</t>
  </si>
  <si>
    <t>6410-10</t>
  </si>
  <si>
    <t>Food Expense</t>
  </si>
  <si>
    <t>4310-14</t>
  </si>
  <si>
    <t>Beverage Expense</t>
  </si>
  <si>
    <t>4310-18</t>
  </si>
  <si>
    <t>Telephone Expense</t>
  </si>
  <si>
    <t>Other Operating Expense</t>
  </si>
  <si>
    <t>9124-26</t>
  </si>
  <si>
    <t>Total Departmental Expenses</t>
  </si>
  <si>
    <t>Gross Contribution</t>
  </si>
  <si>
    <t>General &amp; Administrative</t>
  </si>
  <si>
    <t>6510-40</t>
  </si>
  <si>
    <t>Advertising &amp; Promotion</t>
  </si>
  <si>
    <t>6510-44</t>
  </si>
  <si>
    <t>Franchise Expense</t>
  </si>
  <si>
    <t>6443-10</t>
  </si>
  <si>
    <t>Repairs &amp; Maintenance</t>
  </si>
  <si>
    <t>6710-52</t>
  </si>
  <si>
    <t>6600-48</t>
  </si>
  <si>
    <t>Total A &amp; G</t>
  </si>
  <si>
    <t>House Profit</t>
  </si>
  <si>
    <t>Management Fees</t>
  </si>
  <si>
    <t>7007-56</t>
  </si>
  <si>
    <t>Equipment Rentals</t>
  </si>
  <si>
    <t>Insurance</t>
  </si>
  <si>
    <t>7014-56</t>
  </si>
  <si>
    <t>Property Taxes</t>
  </si>
  <si>
    <t>7028-56</t>
  </si>
  <si>
    <t>Total Other Operating Expenses</t>
  </si>
  <si>
    <t>Net Operating Income</t>
  </si>
  <si>
    <t>BALANCE SHEET</t>
  </si>
  <si>
    <t>Month Net Change</t>
  </si>
  <si>
    <t>Current Year</t>
  </si>
  <si>
    <t xml:space="preserve"> Net Change YTD</t>
  </si>
  <si>
    <t>ASSETS</t>
  </si>
  <si>
    <t>Current Assets</t>
  </si>
  <si>
    <t>1000-01-??</t>
  </si>
  <si>
    <t>Cash on Hand</t>
  </si>
  <si>
    <t>1002-??-??</t>
  </si>
  <si>
    <t>1001-01-??</t>
  </si>
  <si>
    <t>1003-01-??</t>
  </si>
  <si>
    <t>1004-01-??</t>
  </si>
  <si>
    <t>1005-01-??</t>
  </si>
  <si>
    <t>1006-01-??</t>
  </si>
  <si>
    <t>1008-01-??</t>
  </si>
  <si>
    <t>1009-01-??</t>
  </si>
  <si>
    <t>1010-01-??</t>
  </si>
  <si>
    <t>1011-01-??</t>
  </si>
  <si>
    <t>1012-01-??</t>
  </si>
  <si>
    <t>1013-01-??</t>
  </si>
  <si>
    <t>1014-01-??</t>
  </si>
  <si>
    <t>1015-01-??</t>
  </si>
  <si>
    <t>1016-01-??</t>
  </si>
  <si>
    <t>1017-01-??</t>
  </si>
  <si>
    <t>1060-01-??</t>
  </si>
  <si>
    <t>1065-01-??</t>
  </si>
  <si>
    <t>Cash in Banks</t>
  </si>
  <si>
    <t>1101-01-??</t>
  </si>
  <si>
    <t>Accounts Receivable - Hotel</t>
  </si>
  <si>
    <t>Allowance For Doubtful Acccts</t>
  </si>
  <si>
    <t>1100-01-??</t>
  </si>
  <si>
    <t>Guest Accounts Receivable</t>
  </si>
  <si>
    <t>Accounts Receivable: Office Tower</t>
  </si>
  <si>
    <t>1102-01-??</t>
  </si>
  <si>
    <t>1105-01-??</t>
  </si>
  <si>
    <t>1104-01-??</t>
  </si>
  <si>
    <t>1106-01-??</t>
  </si>
  <si>
    <t>1107-01-??</t>
  </si>
  <si>
    <t>1108-01-??</t>
  </si>
  <si>
    <t>1109-01-??</t>
  </si>
  <si>
    <t>1110-01-??</t>
  </si>
  <si>
    <t>1111-01-??</t>
  </si>
  <si>
    <t>1112-01-??</t>
  </si>
  <si>
    <t>1113-01-??</t>
  </si>
  <si>
    <t>1114-01-??</t>
  </si>
  <si>
    <t>1115-01-??</t>
  </si>
  <si>
    <t>1117-01-??</t>
  </si>
  <si>
    <t>1118-01-??</t>
  </si>
  <si>
    <t>1120-01-??</t>
  </si>
  <si>
    <t>1121-01-??</t>
  </si>
  <si>
    <t>1300-01-??</t>
  </si>
  <si>
    <t>1301-01-??</t>
  </si>
  <si>
    <t>1302-01-??</t>
  </si>
  <si>
    <t>1303-06-??</t>
  </si>
  <si>
    <t>1304-01-??</t>
  </si>
  <si>
    <t>1305-01-??</t>
  </si>
  <si>
    <t>1306-01-??</t>
  </si>
  <si>
    <t>1308-01-??</t>
  </si>
  <si>
    <t>1310-01-??</t>
  </si>
  <si>
    <t>1311-01-??</t>
  </si>
  <si>
    <t>1312-01-??</t>
  </si>
  <si>
    <t>1313-01-??</t>
  </si>
  <si>
    <t>1315-01-??</t>
  </si>
  <si>
    <t>1316-01-??</t>
  </si>
  <si>
    <t>Other AR</t>
  </si>
  <si>
    <t>1201-01-??</t>
  </si>
  <si>
    <t>1202-01-??</t>
  </si>
  <si>
    <t>1203-01-??</t>
  </si>
  <si>
    <t>1204-01-??</t>
  </si>
  <si>
    <t>1205-01-??</t>
  </si>
  <si>
    <t>1206-01-??</t>
  </si>
  <si>
    <t>1207-01-??</t>
  </si>
  <si>
    <t>1208-01-??</t>
  </si>
  <si>
    <t>1209-01-??</t>
  </si>
  <si>
    <t>1210-01-??</t>
  </si>
  <si>
    <t>1211-01-??</t>
  </si>
  <si>
    <t>1212-01-??</t>
  </si>
  <si>
    <t>1213-01-??</t>
  </si>
  <si>
    <t>1214-01-??</t>
  </si>
  <si>
    <t>1215-01-??</t>
  </si>
  <si>
    <t>1216-01-??</t>
  </si>
  <si>
    <t>1217-01-??</t>
  </si>
  <si>
    <t>1220-01-??</t>
  </si>
  <si>
    <t>1221-01-??</t>
  </si>
  <si>
    <t>1222-01-??</t>
  </si>
  <si>
    <t>1223-01-??</t>
  </si>
  <si>
    <t>1224-01-??</t>
  </si>
  <si>
    <t>1225-01-??</t>
  </si>
  <si>
    <t>1226-01-??</t>
  </si>
  <si>
    <t>1227-01-??</t>
  </si>
  <si>
    <t>1228-01-??</t>
  </si>
  <si>
    <t>1229-01-??</t>
  </si>
  <si>
    <t>1230-01-??</t>
  </si>
  <si>
    <t>1231-01-??</t>
  </si>
  <si>
    <t>1232-01-??</t>
  </si>
  <si>
    <t>1233-01-??</t>
  </si>
  <si>
    <t>1234-01-??</t>
  </si>
  <si>
    <t>1235-01-??</t>
  </si>
  <si>
    <t>1236-01-??</t>
  </si>
  <si>
    <t>1237-01-??</t>
  </si>
  <si>
    <t>1238-01-??</t>
  </si>
  <si>
    <t>1239-01-??</t>
  </si>
  <si>
    <t>1240-01-??</t>
  </si>
  <si>
    <t>1241-01-??</t>
  </si>
  <si>
    <t>1242-01-??</t>
  </si>
  <si>
    <t>1243-01-??</t>
  </si>
  <si>
    <t>1244-01-??</t>
  </si>
  <si>
    <t>1245-01-??</t>
  </si>
  <si>
    <t>1246-01-??</t>
  </si>
  <si>
    <t>1247-01-??</t>
  </si>
  <si>
    <t>1248-01-??</t>
  </si>
  <si>
    <t>1249-01-??</t>
  </si>
  <si>
    <t>1250-01-??</t>
  </si>
  <si>
    <t>1251-01-??</t>
  </si>
  <si>
    <t>1252-01-??</t>
  </si>
  <si>
    <t>1253-01-??</t>
  </si>
  <si>
    <t>1254-01-??</t>
  </si>
  <si>
    <t>1255-01-??</t>
  </si>
  <si>
    <t>1256-01-??</t>
  </si>
  <si>
    <t>1257-01-??</t>
  </si>
  <si>
    <t>1258-01-??</t>
  </si>
  <si>
    <t>1259-01-??</t>
  </si>
  <si>
    <t>1260-01-??</t>
  </si>
  <si>
    <t>1261-01-??</t>
  </si>
  <si>
    <t>1262-01-??</t>
  </si>
  <si>
    <t>1263-01-??</t>
  </si>
  <si>
    <t>1264-01-??</t>
  </si>
  <si>
    <t>1265-01-??</t>
  </si>
  <si>
    <t>1266-01-??</t>
  </si>
  <si>
    <t>1267-01-??</t>
  </si>
  <si>
    <t>1268-01-??</t>
  </si>
  <si>
    <t>1269-01-??</t>
  </si>
  <si>
    <t>1270-01-??</t>
  </si>
  <si>
    <t>1271-01-??</t>
  </si>
  <si>
    <t>1272-01-??</t>
  </si>
  <si>
    <t>1273-01-??</t>
  </si>
  <si>
    <t>1274-01-??</t>
  </si>
  <si>
    <t>1275-01-??</t>
  </si>
  <si>
    <t>1276-01-??</t>
  </si>
  <si>
    <t>1277-01-??</t>
  </si>
  <si>
    <t>1278-01-??</t>
  </si>
  <si>
    <t>1279-01-??</t>
  </si>
  <si>
    <t>1280-01-??</t>
  </si>
  <si>
    <t>1281-01-??</t>
  </si>
  <si>
    <t>1282-01-??</t>
  </si>
  <si>
    <t>1283-01-??</t>
  </si>
  <si>
    <t>1284-01-??</t>
  </si>
  <si>
    <t>1285-01-??</t>
  </si>
  <si>
    <t>1286-01-??</t>
  </si>
  <si>
    <t>1287-01-??</t>
  </si>
  <si>
    <t>1288-01-??</t>
  </si>
  <si>
    <t>1289-01-??</t>
  </si>
  <si>
    <t>1290-01-??</t>
  </si>
  <si>
    <t>1291-01-??</t>
  </si>
  <si>
    <t>1292-01-??</t>
  </si>
  <si>
    <t>1293-01-??</t>
  </si>
  <si>
    <t>1294-01-??</t>
  </si>
  <si>
    <t>1295-01-??</t>
  </si>
  <si>
    <t>1296-01-??</t>
  </si>
  <si>
    <t>1297-01-??</t>
  </si>
  <si>
    <t>1298-01-??</t>
  </si>
  <si>
    <t>1299-01-??</t>
  </si>
  <si>
    <t>Intercompanies</t>
  </si>
  <si>
    <t>1401-01-??</t>
  </si>
  <si>
    <t>1402-01-??</t>
  </si>
  <si>
    <t>1403-01-??</t>
  </si>
  <si>
    <t>1404-01-??</t>
  </si>
  <si>
    <t>1405-01-??</t>
  </si>
  <si>
    <t>1406-01-??</t>
  </si>
  <si>
    <t>1407-01-??</t>
  </si>
  <si>
    <t>1408-01-??</t>
  </si>
  <si>
    <t>1409-01-??</t>
  </si>
  <si>
    <t>1410-01-??</t>
  </si>
  <si>
    <t>1411-01-??</t>
  </si>
  <si>
    <t>1414-01-??</t>
  </si>
  <si>
    <t>1416-01-??</t>
  </si>
  <si>
    <t>1420-01-??</t>
  </si>
  <si>
    <t>1421-01-??</t>
  </si>
  <si>
    <t>1422-01-??</t>
  </si>
  <si>
    <t>1423-01-??</t>
  </si>
  <si>
    <t>1424-01-??</t>
  </si>
  <si>
    <t>1425-01-??</t>
  </si>
  <si>
    <t>1426-01-??</t>
  </si>
  <si>
    <t>1427-01-??</t>
  </si>
  <si>
    <t>1429-01-??</t>
  </si>
  <si>
    <t>Inventories</t>
  </si>
  <si>
    <t>1504-01-??</t>
  </si>
  <si>
    <t>1502-01-??</t>
  </si>
  <si>
    <t>1503-01-??</t>
  </si>
  <si>
    <t>1505-01-??</t>
  </si>
  <si>
    <t>1506-01-??</t>
  </si>
  <si>
    <t>1508-01-??</t>
  </si>
  <si>
    <t>1509-01-??</t>
  </si>
  <si>
    <t>1510-01-??</t>
  </si>
  <si>
    <t>1511-01-??</t>
  </si>
  <si>
    <t>1513-01-??</t>
  </si>
  <si>
    <t>1537-01-??</t>
  </si>
  <si>
    <t>1533-01-??</t>
  </si>
  <si>
    <t>1560-31-??</t>
  </si>
  <si>
    <t>Prepaid Other: Office Tower</t>
  </si>
  <si>
    <t>Prepaids</t>
  </si>
  <si>
    <t>1507-??-??</t>
  </si>
  <si>
    <t>Prepaid Insurance</t>
  </si>
  <si>
    <t>1520-01-??</t>
  </si>
  <si>
    <t>1521-01-??</t>
  </si>
  <si>
    <t>1522-01-??</t>
  </si>
  <si>
    <t>1523-01-??</t>
  </si>
  <si>
    <t>1524-01-??</t>
  </si>
  <si>
    <t>1525-0?-??</t>
  </si>
  <si>
    <t>1526-01-??</t>
  </si>
  <si>
    <t>1527-01-??</t>
  </si>
  <si>
    <t>1529-01-??</t>
  </si>
  <si>
    <t>1528-01-??</t>
  </si>
  <si>
    <t>Escrows &amp; Reserves</t>
  </si>
  <si>
    <t>Total Current Assets</t>
  </si>
  <si>
    <t>1700-02-??</t>
  </si>
  <si>
    <t>1701-02-??</t>
  </si>
  <si>
    <t>1711-02-??</t>
  </si>
  <si>
    <t>1712-02-??</t>
  </si>
  <si>
    <t>1713-02-??</t>
  </si>
  <si>
    <t>1714-02-??</t>
  </si>
  <si>
    <t>1715-02-??</t>
  </si>
  <si>
    <t>1718-02-??</t>
  </si>
  <si>
    <t>1719-02-??</t>
  </si>
  <si>
    <t>1720-02-??</t>
  </si>
  <si>
    <t>1721-02-??</t>
  </si>
  <si>
    <t>1722-02-??</t>
  </si>
  <si>
    <t>1723-02-??</t>
  </si>
  <si>
    <t>1724-02-??</t>
  </si>
  <si>
    <t>1725-02-??</t>
  </si>
  <si>
    <t>1732-02-??</t>
  </si>
  <si>
    <t>1733-02-??</t>
  </si>
  <si>
    <t>1734-02-??</t>
  </si>
  <si>
    <t>1735-02-??</t>
  </si>
  <si>
    <t>1740-02-??</t>
  </si>
  <si>
    <t>1750-02-??</t>
  </si>
  <si>
    <t>1751-02-??</t>
  </si>
  <si>
    <t>1752-02-??</t>
  </si>
  <si>
    <t>1753-02-??</t>
  </si>
  <si>
    <t>1754-02-??</t>
  </si>
  <si>
    <t>1790-02-??</t>
  </si>
  <si>
    <t>1791-02-??</t>
  </si>
  <si>
    <t>1900-01-??</t>
  </si>
  <si>
    <t>1900-04-??</t>
  </si>
  <si>
    <t>1999-04-??</t>
  </si>
  <si>
    <t>1907-??-??</t>
  </si>
  <si>
    <t>Construction in Progress</t>
  </si>
  <si>
    <t>1908-04-??</t>
  </si>
  <si>
    <t>1909-04-??</t>
  </si>
  <si>
    <t>1910-04-??</t>
  </si>
  <si>
    <t>1911-04-??</t>
  </si>
  <si>
    <t>Property &amp; Equipment</t>
  </si>
  <si>
    <t>1823-02-??</t>
  </si>
  <si>
    <t>1825-02-??</t>
  </si>
  <si>
    <t>1826-02-??</t>
  </si>
  <si>
    <t>1830-02-??</t>
  </si>
  <si>
    <t>1832-02-??</t>
  </si>
  <si>
    <t>1835-02-??</t>
  </si>
  <si>
    <t>Accumulated Depreciation</t>
  </si>
  <si>
    <t>1906-04-??</t>
  </si>
  <si>
    <t>1912-??-??</t>
  </si>
  <si>
    <t>1913-??-??</t>
  </si>
  <si>
    <t>1914-??-??</t>
  </si>
  <si>
    <t>1915-??-??</t>
  </si>
  <si>
    <t>1916-??-??</t>
  </si>
  <si>
    <t>1917-??-??</t>
  </si>
  <si>
    <t>1918-??-??</t>
  </si>
  <si>
    <t>1919-??-??</t>
  </si>
  <si>
    <t>1920-??-??</t>
  </si>
  <si>
    <t>1901-??-??</t>
  </si>
  <si>
    <t>1902-??-??</t>
  </si>
  <si>
    <t>1903-??-??</t>
  </si>
  <si>
    <t>1904-??-??</t>
  </si>
  <si>
    <t>1905-??-??</t>
  </si>
  <si>
    <t>1921-??-??</t>
  </si>
  <si>
    <t>1949-??-??</t>
  </si>
  <si>
    <t>1950-??-??</t>
  </si>
  <si>
    <t>1951-??-??</t>
  </si>
  <si>
    <t>1952-??-??</t>
  </si>
  <si>
    <t>1953-??-??</t>
  </si>
  <si>
    <t>1954-??-??</t>
  </si>
  <si>
    <t>1955-??-??</t>
  </si>
  <si>
    <t>1956-??-??</t>
  </si>
  <si>
    <t>1967-??-??</t>
  </si>
  <si>
    <t>1970-??-??</t>
  </si>
  <si>
    <t>1990-??-??</t>
  </si>
  <si>
    <t>Long Term Other Assets</t>
  </si>
  <si>
    <t>Total Other Assets</t>
  </si>
  <si>
    <t>Total Assets</t>
  </si>
  <si>
    <t>Liabilities and Owners Equity</t>
  </si>
  <si>
    <t>Current Liabilities</t>
  </si>
  <si>
    <t>2010-06-??</t>
  </si>
  <si>
    <t>Accounts Payable Trade</t>
  </si>
  <si>
    <t>2152-06-??</t>
  </si>
  <si>
    <t>Advanced Deposits</t>
  </si>
  <si>
    <t>2051-06-??</t>
  </si>
  <si>
    <t>2110-06-??</t>
  </si>
  <si>
    <t>2140-06-??</t>
  </si>
  <si>
    <t>2011-06-??</t>
  </si>
  <si>
    <t>2012-06-??</t>
  </si>
  <si>
    <t>2219-06-??</t>
  </si>
  <si>
    <t>2220-06-??</t>
  </si>
  <si>
    <t>2221-06-??</t>
  </si>
  <si>
    <t>2222-06-??</t>
  </si>
  <si>
    <t>Accounts Payable Other</t>
  </si>
  <si>
    <t>2421-06-??</t>
  </si>
  <si>
    <t>2225-06-??</t>
  </si>
  <si>
    <t>2435-06-??</t>
  </si>
  <si>
    <t>2428-06-??</t>
  </si>
  <si>
    <t>2442-06-??</t>
  </si>
  <si>
    <t>Accrued Holiday</t>
  </si>
  <si>
    <t>2436-06-??</t>
  </si>
  <si>
    <t>2437-06-??</t>
  </si>
  <si>
    <t>2438-06-??</t>
  </si>
  <si>
    <t>2440-06-??</t>
  </si>
  <si>
    <t>2449-06-??</t>
  </si>
  <si>
    <t>2445-06-??</t>
  </si>
  <si>
    <t>2451-06-??</t>
  </si>
  <si>
    <t>2452-06-??</t>
  </si>
  <si>
    <t>2453-06-??</t>
  </si>
  <si>
    <t>2454-06-??</t>
  </si>
  <si>
    <t>2456-06-??</t>
  </si>
  <si>
    <t>2457-06-??</t>
  </si>
  <si>
    <t>2458-06-??</t>
  </si>
  <si>
    <t>2149-06-??</t>
  </si>
  <si>
    <t>2450-06-??</t>
  </si>
  <si>
    <t>2459-06-??</t>
  </si>
  <si>
    <t>2460-06-??</t>
  </si>
  <si>
    <t>2463-06-??</t>
  </si>
  <si>
    <t>2461-06-??</t>
  </si>
  <si>
    <t>2462-06-??</t>
  </si>
  <si>
    <t>2464-06-??</t>
  </si>
  <si>
    <t>2633-06-??</t>
  </si>
  <si>
    <t>2621-06-??</t>
  </si>
  <si>
    <t>Accrued Payroll</t>
  </si>
  <si>
    <t>2300-36-??</t>
  </si>
  <si>
    <t>Accrued Real Estate Tax - OT</t>
  </si>
  <si>
    <t>2224-06-??</t>
  </si>
  <si>
    <t>2226-06-??</t>
  </si>
  <si>
    <t>Accrued Property Taxes</t>
  </si>
  <si>
    <t>2310-06-??</t>
  </si>
  <si>
    <t>2311-06-??</t>
  </si>
  <si>
    <t>2312-06-??</t>
  </si>
  <si>
    <t>2313-06-??</t>
  </si>
  <si>
    <t>2314-06-??</t>
  </si>
  <si>
    <t>2315-06-??</t>
  </si>
  <si>
    <t>2316-06-??</t>
  </si>
  <si>
    <t>2317-06-??</t>
  </si>
  <si>
    <t>2318-06-??</t>
  </si>
  <si>
    <t>2319-06-??</t>
  </si>
  <si>
    <t>2320-06-??</t>
  </si>
  <si>
    <t>2321-06-??</t>
  </si>
  <si>
    <t>Accrued Taxes</t>
  </si>
  <si>
    <t>2146-06-??</t>
  </si>
  <si>
    <t>2251-06-??</t>
  </si>
  <si>
    <t>Accrued Payables: OT</t>
  </si>
  <si>
    <t>2252-06-??</t>
  </si>
  <si>
    <t>Accrued Insurance: OT</t>
  </si>
  <si>
    <t>2253-06-??</t>
  </si>
  <si>
    <t>2254-06-??</t>
  </si>
  <si>
    <t>2200-06-??</t>
  </si>
  <si>
    <t>2201-06-??</t>
  </si>
  <si>
    <t>2202-06-??</t>
  </si>
  <si>
    <t>2203-06-??</t>
  </si>
  <si>
    <t>2204-06-??</t>
  </si>
  <si>
    <t>2205-06-??</t>
  </si>
  <si>
    <t>2206-06-??</t>
  </si>
  <si>
    <t>2207-06-??</t>
  </si>
  <si>
    <t>2208-06-??</t>
  </si>
  <si>
    <t>2209-06-??</t>
  </si>
  <si>
    <t>2210-06-??</t>
  </si>
  <si>
    <t>2211-06-??</t>
  </si>
  <si>
    <t>2212-06-??</t>
  </si>
  <si>
    <t>2213-06-??</t>
  </si>
  <si>
    <t>2214-06-??</t>
  </si>
  <si>
    <t>2215-06-??</t>
  </si>
  <si>
    <t>2216-06-??</t>
  </si>
  <si>
    <t>2217-06-??</t>
  </si>
  <si>
    <t>2218-06-??</t>
  </si>
  <si>
    <t>2050-06-??</t>
  </si>
  <si>
    <t>2235-06-??</t>
  </si>
  <si>
    <t>2238-06-??</t>
  </si>
  <si>
    <t>2239-06-??</t>
  </si>
  <si>
    <t>2255-06-??</t>
  </si>
  <si>
    <t>2256-06-??</t>
  </si>
  <si>
    <t>2250-06-??</t>
  </si>
  <si>
    <t>2260-06-??</t>
  </si>
  <si>
    <t>2144-06-??</t>
  </si>
  <si>
    <t>2147-06-??</t>
  </si>
  <si>
    <t>2148-06-??</t>
  </si>
  <si>
    <t>2153-06-??</t>
  </si>
  <si>
    <t>2154-06-??</t>
  </si>
  <si>
    <t>2156-06-??</t>
  </si>
  <si>
    <t>2157-06-??</t>
  </si>
  <si>
    <t>2159-06-??</t>
  </si>
  <si>
    <t>2630-06-??</t>
  </si>
  <si>
    <t>2634-06-??</t>
  </si>
  <si>
    <t>Accrued Expenses</t>
  </si>
  <si>
    <t>224?-06-??</t>
  </si>
  <si>
    <t>Accrued Interest</t>
  </si>
  <si>
    <t>2455-06-??</t>
  </si>
  <si>
    <t>Distribution Payable</t>
  </si>
  <si>
    <t>2500-06-??</t>
  </si>
  <si>
    <t>2701-07-??</t>
  </si>
  <si>
    <t>Total Current Liabilities</t>
  </si>
  <si>
    <t>Long Term Liabilities</t>
  </si>
  <si>
    <t>2808-06-??</t>
  </si>
  <si>
    <t>2807-07-??</t>
  </si>
  <si>
    <t>2808-07-??</t>
  </si>
  <si>
    <t>2809-07-??</t>
  </si>
  <si>
    <t>2810-07-??</t>
  </si>
  <si>
    <t>2811-07-??</t>
  </si>
  <si>
    <t>2812-07-??</t>
  </si>
  <si>
    <t>2813-07-??</t>
  </si>
  <si>
    <t>2814-07-??</t>
  </si>
  <si>
    <t>2700-07-??</t>
  </si>
  <si>
    <t>Equipment/ Auto Loans</t>
  </si>
  <si>
    <t>2800-07-??</t>
  </si>
  <si>
    <t>2801-07-??</t>
  </si>
  <si>
    <t>2802-07-??</t>
  </si>
  <si>
    <t>2803-07-??</t>
  </si>
  <si>
    <t>2804-07-??</t>
  </si>
  <si>
    <t>2805-07-??</t>
  </si>
  <si>
    <t>2806-07-??</t>
  </si>
  <si>
    <t>2843-07-??</t>
  </si>
  <si>
    <t>2821-07-??</t>
  </si>
  <si>
    <t>Mortgage Payable</t>
  </si>
  <si>
    <t>2851-07-??</t>
  </si>
  <si>
    <t>2850-07-??</t>
  </si>
  <si>
    <t>Total Long Term Liabilities</t>
  </si>
  <si>
    <t>Total Liabilites</t>
  </si>
  <si>
    <t>2900-09-??</t>
  </si>
  <si>
    <t>2902-09-??</t>
  </si>
  <si>
    <t>2903-09-??</t>
  </si>
  <si>
    <t>2904-09-??</t>
  </si>
  <si>
    <t>2905-09-??</t>
  </si>
  <si>
    <t>2906-09-??</t>
  </si>
  <si>
    <t>2907-09-??</t>
  </si>
  <si>
    <t>2908-09-??</t>
  </si>
  <si>
    <t>2909-09-??</t>
  </si>
  <si>
    <t>2910-09-??</t>
  </si>
  <si>
    <t>2911-09-??</t>
  </si>
  <si>
    <t>2912-09-??</t>
  </si>
  <si>
    <t>2930-09-??</t>
  </si>
  <si>
    <t>2931-09-??</t>
  </si>
  <si>
    <t>2932-09-??</t>
  </si>
  <si>
    <t>2935-09-??</t>
  </si>
  <si>
    <t>2936-09-??</t>
  </si>
  <si>
    <t>2937-09-??</t>
  </si>
  <si>
    <t>2938-09-??</t>
  </si>
  <si>
    <t>2939-09-??</t>
  </si>
  <si>
    <t>2901-09-??</t>
  </si>
  <si>
    <t>2940-09-??</t>
  </si>
  <si>
    <t>2941-09-??</t>
  </si>
  <si>
    <t>2945-09-??</t>
  </si>
  <si>
    <t>2949-09-??</t>
  </si>
  <si>
    <t>2920-09-??</t>
  </si>
  <si>
    <t>2921-09-??</t>
  </si>
  <si>
    <t>2922-09-??</t>
  </si>
  <si>
    <t>2953-09-??</t>
  </si>
  <si>
    <t>2954-09-??</t>
  </si>
  <si>
    <t>Owners Equity</t>
  </si>
  <si>
    <t>2994-09-??</t>
  </si>
  <si>
    <t>2990-09-??</t>
  </si>
  <si>
    <t>2995-09-??</t>
  </si>
  <si>
    <t>2996-09-??</t>
  </si>
  <si>
    <t>2997-09-??</t>
  </si>
  <si>
    <t>2998-09-??</t>
  </si>
  <si>
    <t>2999-39-??</t>
  </si>
  <si>
    <t>Retained Earnings: OT</t>
  </si>
  <si>
    <t>2999-09-??</t>
  </si>
  <si>
    <t>Net Profit</t>
  </si>
  <si>
    <t>Total Equity</t>
  </si>
  <si>
    <t>Total Liablilities and Equity</t>
  </si>
  <si>
    <t>Combined Statement of Operations</t>
  </si>
  <si>
    <t>Budget</t>
  </si>
  <si>
    <t>YTD</t>
  </si>
  <si>
    <t>Account #</t>
  </si>
  <si>
    <t>Actual</t>
  </si>
  <si>
    <t>%/Per Rm</t>
  </si>
  <si>
    <t>Variance</t>
  </si>
  <si>
    <t>Available Rooms/RevPar</t>
  </si>
  <si>
    <t>Rooms Sold</t>
  </si>
  <si>
    <t>Room Revenue/Average Rate</t>
  </si>
  <si>
    <t>Departmental Revenue</t>
  </si>
  <si>
    <t>Food</t>
  </si>
  <si>
    <t>Beverage</t>
  </si>
  <si>
    <t>Parking</t>
  </si>
  <si>
    <t>Outlet II</t>
  </si>
  <si>
    <t>9113-26-??</t>
  </si>
  <si>
    <t>9115-26-??</t>
  </si>
  <si>
    <t>Total Revenue</t>
  </si>
  <si>
    <t>Departmental Costs &amp; Expenses</t>
  </si>
  <si>
    <t>9212-26-??</t>
  </si>
  <si>
    <t>9123-26-??</t>
  </si>
  <si>
    <t>Other Operating Expenses</t>
  </si>
  <si>
    <t>General &amp; Unapplied Expenses</t>
  </si>
  <si>
    <t>General &amp; Administration</t>
  </si>
  <si>
    <t>Information and Telecom Systems</t>
  </si>
  <si>
    <t>Total General &amp; Unapplied Expenses</t>
  </si>
  <si>
    <t>7015-56-??</t>
  </si>
  <si>
    <t>FFE Reserve</t>
  </si>
  <si>
    <t>Land Rent</t>
  </si>
  <si>
    <t>Property &amp; Other Taxes</t>
  </si>
  <si>
    <t>Other Expenses</t>
  </si>
  <si>
    <t>3408-10-??</t>
  </si>
  <si>
    <t>3410-10-??</t>
  </si>
  <si>
    <t>3411-10-??</t>
  </si>
  <si>
    <t>3420-10-??</t>
  </si>
  <si>
    <t>3440-10-??</t>
  </si>
  <si>
    <t>3441-10-??</t>
  </si>
  <si>
    <t>3442-10-??</t>
  </si>
  <si>
    <t>3443-10-??</t>
  </si>
  <si>
    <t>3447-10-??</t>
  </si>
  <si>
    <t>3449-10-??</t>
  </si>
  <si>
    <t>3488-10-??</t>
  </si>
  <si>
    <t>3444-10-??</t>
  </si>
  <si>
    <t>3450-10-??</t>
  </si>
  <si>
    <t>3530-10-??</t>
  </si>
  <si>
    <t>3445-10-??</t>
  </si>
  <si>
    <t>9117-26-??</t>
  </si>
  <si>
    <t>0008-00-??</t>
  </si>
  <si>
    <t>0010-00-??</t>
  </si>
  <si>
    <t>0011-00-??</t>
  </si>
  <si>
    <t>0020-00-??</t>
  </si>
  <si>
    <t>0040-00-??</t>
  </si>
  <si>
    <t>0041-00-??</t>
  </si>
  <si>
    <t>0042-00-??</t>
  </si>
  <si>
    <t>0043-00-??</t>
  </si>
  <si>
    <t>0047-00-??</t>
  </si>
  <si>
    <t>0049-00-??</t>
  </si>
  <si>
    <t>0048-00-??</t>
  </si>
  <si>
    <t>0088-00-??</t>
  </si>
  <si>
    <t>0044-00-??</t>
  </si>
  <si>
    <t>0050-00-??</t>
  </si>
  <si>
    <t>0030-00-??</t>
  </si>
  <si>
    <t>0045-00-??</t>
  </si>
  <si>
    <t>0046-00-??</t>
  </si>
  <si>
    <t/>
  </si>
  <si>
    <t>Rate By Market Segment</t>
  </si>
  <si>
    <t>Distress</t>
  </si>
  <si>
    <t>Available Sq Ft Banquet Space</t>
  </si>
  <si>
    <t>Restaurant Revenue</t>
  </si>
  <si>
    <t>3310-14-??</t>
  </si>
  <si>
    <t>3315-14-??</t>
  </si>
  <si>
    <t>3320-14-??</t>
  </si>
  <si>
    <t>3330-14-??</t>
  </si>
  <si>
    <t>3345-14-??</t>
  </si>
  <si>
    <t>3340-14-??</t>
  </si>
  <si>
    <t>3347-14-??</t>
  </si>
  <si>
    <t>3349-14-??</t>
  </si>
  <si>
    <t>3399-14-??</t>
  </si>
  <si>
    <t>3325-14-??</t>
  </si>
  <si>
    <t>Total Ala Carte Revenues</t>
  </si>
  <si>
    <t>3350-14-??</t>
  </si>
  <si>
    <t>3351-14-??</t>
  </si>
  <si>
    <t>Total Food Revenues</t>
  </si>
  <si>
    <t>Other Food Revenue</t>
  </si>
  <si>
    <t>3360-14-??</t>
  </si>
  <si>
    <t>Banquet Room Rental</t>
  </si>
  <si>
    <t>3361-14-??</t>
  </si>
  <si>
    <t>3362-14-??</t>
  </si>
  <si>
    <t>3363-14-??</t>
  </si>
  <si>
    <t>3380-14-??</t>
  </si>
  <si>
    <t>Total Other Food Revenue</t>
  </si>
  <si>
    <t>Total Food Department Revenues</t>
  </si>
  <si>
    <t>Total Banquet Revenues</t>
  </si>
  <si>
    <t>Cost of Sales and Other Food Revenue</t>
  </si>
  <si>
    <t>4310-14-??</t>
  </si>
  <si>
    <t>4399-14-??</t>
  </si>
  <si>
    <t>Total Cost Of Sales and Other Food Revenue</t>
  </si>
  <si>
    <t>3305-18-??</t>
  </si>
  <si>
    <t>3310-18-??</t>
  </si>
  <si>
    <t>3315-18-??</t>
  </si>
  <si>
    <t>3320-18-??</t>
  </si>
  <si>
    <t>3323-18-??</t>
  </si>
  <si>
    <t>3324-18-??</t>
  </si>
  <si>
    <t>3325-18-??</t>
  </si>
  <si>
    <t>3330-18-??</t>
  </si>
  <si>
    <t>3348-18-??</t>
  </si>
  <si>
    <t>3350-18-??</t>
  </si>
  <si>
    <t>3352-18-??</t>
  </si>
  <si>
    <t>3353-18-??</t>
  </si>
  <si>
    <t>3354-18-??</t>
  </si>
  <si>
    <t>3355-18-??</t>
  </si>
  <si>
    <t>3351-18-??</t>
  </si>
  <si>
    <t>3359-18-??</t>
  </si>
  <si>
    <t>3362-18-??</t>
  </si>
  <si>
    <t>3363-18-??</t>
  </si>
  <si>
    <t>3364-18-??</t>
  </si>
  <si>
    <t>3340-18-??</t>
  </si>
  <si>
    <t>3399-18-??</t>
  </si>
  <si>
    <t>3550-18-??</t>
  </si>
  <si>
    <t>Total Beverage Sales</t>
  </si>
  <si>
    <t>4311-18-??</t>
  </si>
  <si>
    <t>Total Cost Of Sales</t>
  </si>
  <si>
    <t>Parking Revenue</t>
  </si>
  <si>
    <t>9200-30-??</t>
  </si>
  <si>
    <t>9203-30-??</t>
  </si>
  <si>
    <t>9206-30-??</t>
  </si>
  <si>
    <t>9209-30-??</t>
  </si>
  <si>
    <t>Total Parking Revenue</t>
  </si>
  <si>
    <t>3310-20-??</t>
  </si>
  <si>
    <t>3315-20-??</t>
  </si>
  <si>
    <t>3320-20-??</t>
  </si>
  <si>
    <t>3321-20-??</t>
  </si>
  <si>
    <t>3325-20-??</t>
  </si>
  <si>
    <t>3330-20-??</t>
  </si>
  <si>
    <t>3322-20-??</t>
  </si>
  <si>
    <t>3324-20-??</t>
  </si>
  <si>
    <t>9105-20-??</t>
  </si>
  <si>
    <t>9107-20-??</t>
  </si>
  <si>
    <t>9110-20-??</t>
  </si>
  <si>
    <t>9111-20-??</t>
  </si>
  <si>
    <t>9114-20-??</t>
  </si>
  <si>
    <t>9117-20-??</t>
  </si>
  <si>
    <t>Outlet II Revenue</t>
  </si>
  <si>
    <t>3535-60-??</t>
  </si>
  <si>
    <t>3540-60-??</t>
  </si>
  <si>
    <t>3545-60-??</t>
  </si>
  <si>
    <t>3550-60-??</t>
  </si>
  <si>
    <t>3555-60-??</t>
  </si>
  <si>
    <t>3596-60-??</t>
  </si>
  <si>
    <t>3597-60-??</t>
  </si>
  <si>
    <t>3598-60-??</t>
  </si>
  <si>
    <t>3599-60-??</t>
  </si>
  <si>
    <t>9100-60-??</t>
  </si>
  <si>
    <t>9103-60-??</t>
  </si>
  <si>
    <t>9105-60-??</t>
  </si>
  <si>
    <t>9113-60-??</t>
  </si>
  <si>
    <t>9199-60-??</t>
  </si>
  <si>
    <t>5112-10-??</t>
  </si>
  <si>
    <t>5102-10-??</t>
  </si>
  <si>
    <t>5113-10-??</t>
  </si>
  <si>
    <t>5114-10-??</t>
  </si>
  <si>
    <t>5115-10-??</t>
  </si>
  <si>
    <t>5118-10-??</t>
  </si>
  <si>
    <t>5121-10-??</t>
  </si>
  <si>
    <t>5111-10-??</t>
  </si>
  <si>
    <t>5117-10-??</t>
  </si>
  <si>
    <t>5122-10-??</t>
  </si>
  <si>
    <t>5123-10-??</t>
  </si>
  <si>
    <t>5103-10-??</t>
  </si>
  <si>
    <t>5124-10-??</t>
  </si>
  <si>
    <t>5119-10-??</t>
  </si>
  <si>
    <t>5125-10-??</t>
  </si>
  <si>
    <t>5105-10-??</t>
  </si>
  <si>
    <t>5120-10-??</t>
  </si>
  <si>
    <t>5126-10-??</t>
  </si>
  <si>
    <t>5110-10-??</t>
  </si>
  <si>
    <t>5127-10-??</t>
  </si>
  <si>
    <t>5109-10-??</t>
  </si>
  <si>
    <t>5128-10-??</t>
  </si>
  <si>
    <t>5108-10-??</t>
  </si>
  <si>
    <t>5129-10-??</t>
  </si>
  <si>
    <t>5116-10-??</t>
  </si>
  <si>
    <t>5199-10-??</t>
  </si>
  <si>
    <t>5141-10-??</t>
  </si>
  <si>
    <t>5130-10-??</t>
  </si>
  <si>
    <t xml:space="preserve">Vacations Pay </t>
  </si>
  <si>
    <t>5131-10-??</t>
  </si>
  <si>
    <t>Holiday Pay Rooms</t>
  </si>
  <si>
    <t>5132-10-??</t>
  </si>
  <si>
    <t>Sick Pay Rooms</t>
  </si>
  <si>
    <t>Total Vacation Sick &amp; Holiday Pay</t>
  </si>
  <si>
    <t>5058-10-??</t>
  </si>
  <si>
    <t>Bonus</t>
  </si>
  <si>
    <t>5059-10-??</t>
  </si>
  <si>
    <t>5140-10-??</t>
  </si>
  <si>
    <t>5142-10-??</t>
  </si>
  <si>
    <t>5143-10-??</t>
  </si>
  <si>
    <t>Fica</t>
  </si>
  <si>
    <t>5144-10-??</t>
  </si>
  <si>
    <t>5145-10-??</t>
  </si>
  <si>
    <t>5146-10-??</t>
  </si>
  <si>
    <t>5147-10-??</t>
  </si>
  <si>
    <t>5148-10-??</t>
  </si>
  <si>
    <t>Workers Comp</t>
  </si>
  <si>
    <t>5150-10-??</t>
  </si>
  <si>
    <t>Pension</t>
  </si>
  <si>
    <t>5197-10-??</t>
  </si>
  <si>
    <t>5151-10-??</t>
  </si>
  <si>
    <t>Total Benefits &amp; Employer Taxes</t>
  </si>
  <si>
    <t>Total Payroll</t>
  </si>
  <si>
    <t>Total P/R &amp; Related Expenses</t>
  </si>
  <si>
    <t>Food Department</t>
  </si>
  <si>
    <t>5101-14-??</t>
  </si>
  <si>
    <t>5123-14-??</t>
  </si>
  <si>
    <t>5102-14-??</t>
  </si>
  <si>
    <t>5122-14-??</t>
  </si>
  <si>
    <t>5103-14-??</t>
  </si>
  <si>
    <t>5124-14-??</t>
  </si>
  <si>
    <t>5104-14-??</t>
  </si>
  <si>
    <t>5105-14-??</t>
  </si>
  <si>
    <t>5106-14-??</t>
  </si>
  <si>
    <t>5115-14-??</t>
  </si>
  <si>
    <t>5128-14-??</t>
  </si>
  <si>
    <t>5107-14-??</t>
  </si>
  <si>
    <t>5114-14-??</t>
  </si>
  <si>
    <t>5126-14-??</t>
  </si>
  <si>
    <t>5108-14-??</t>
  </si>
  <si>
    <t>5109-14-??</t>
  </si>
  <si>
    <t>5110-14-??</t>
  </si>
  <si>
    <t>5117-14-??</t>
  </si>
  <si>
    <t>5111-14-??</t>
  </si>
  <si>
    <t>5118-14-??</t>
  </si>
  <si>
    <t>5112-14-??</t>
  </si>
  <si>
    <t>5119-14-??</t>
  </si>
  <si>
    <t>5113-14-??</t>
  </si>
  <si>
    <t>5116-14-??</t>
  </si>
  <si>
    <t>5121-14-??</t>
  </si>
  <si>
    <t>5127-14-??</t>
  </si>
  <si>
    <t>5129-14-??</t>
  </si>
  <si>
    <t>5141-14-??</t>
  </si>
  <si>
    <t>5199-14-??</t>
  </si>
  <si>
    <t>5120-14-??</t>
  </si>
  <si>
    <t>Food Payroll Costs</t>
  </si>
  <si>
    <t>5130-14-??</t>
  </si>
  <si>
    <t>5131-14-??</t>
  </si>
  <si>
    <t>5132-14-??</t>
  </si>
  <si>
    <t>Total Food Payroll Costs</t>
  </si>
  <si>
    <t>5058-14-??</t>
  </si>
  <si>
    <t>5059-14-??</t>
  </si>
  <si>
    <t>5140-14-??</t>
  </si>
  <si>
    <t>5142-14-??</t>
  </si>
  <si>
    <t>5143-14-??</t>
  </si>
  <si>
    <t>5144-14-??</t>
  </si>
  <si>
    <t>5145-14-??</t>
  </si>
  <si>
    <t>5146-14-??</t>
  </si>
  <si>
    <t>5147-14-??</t>
  </si>
  <si>
    <t>5148-14-??</t>
  </si>
  <si>
    <t>5150-14-??</t>
  </si>
  <si>
    <t>5197-14-??</t>
  </si>
  <si>
    <t>5151-14-??</t>
  </si>
  <si>
    <t>Total P/R &amp; Related Benefits</t>
  </si>
  <si>
    <t>Beverage Department</t>
  </si>
  <si>
    <t>5040-18-??</t>
  </si>
  <si>
    <t>5041-18-??</t>
  </si>
  <si>
    <t>5047-18-??</t>
  </si>
  <si>
    <t>5042-18-??</t>
  </si>
  <si>
    <t>5043-18-??</t>
  </si>
  <si>
    <t>5044-18-??</t>
  </si>
  <si>
    <t>5045-18-??</t>
  </si>
  <si>
    <t>5046-18-??</t>
  </si>
  <si>
    <t>5129-18-??</t>
  </si>
  <si>
    <t>5141-18-??</t>
  </si>
  <si>
    <t>5120-18-??</t>
  </si>
  <si>
    <t>Bar Payroll Costs</t>
  </si>
  <si>
    <t>5130-18-??</t>
  </si>
  <si>
    <t>5131-18-??</t>
  </si>
  <si>
    <t>5132-18-??</t>
  </si>
  <si>
    <t>Total Bar Payroll Costs</t>
  </si>
  <si>
    <t>5058-18-??</t>
  </si>
  <si>
    <t>5059-18-??</t>
  </si>
  <si>
    <t>5140-18-??</t>
  </si>
  <si>
    <t>5142-18-??</t>
  </si>
  <si>
    <t>5143-18-??</t>
  </si>
  <si>
    <t>5144-18-??</t>
  </si>
  <si>
    <t>5145-18-??</t>
  </si>
  <si>
    <t>5146-18-??</t>
  </si>
  <si>
    <t>5147-18-??</t>
  </si>
  <si>
    <t>5148-18-??</t>
  </si>
  <si>
    <t>5150-18-??</t>
  </si>
  <si>
    <t>5197-18-??</t>
  </si>
  <si>
    <t>5151-18-??</t>
  </si>
  <si>
    <t>Parking Department</t>
  </si>
  <si>
    <t>5106-30-??</t>
  </si>
  <si>
    <t>Parking Payroll Costs</t>
  </si>
  <si>
    <t>5130-30-??</t>
  </si>
  <si>
    <t>5131-30-??</t>
  </si>
  <si>
    <t>5132-30-??</t>
  </si>
  <si>
    <t>Total Parking Payroll Costs</t>
  </si>
  <si>
    <t>5058-30-??</t>
  </si>
  <si>
    <t>5059-30-??</t>
  </si>
  <si>
    <t>5140-30-??</t>
  </si>
  <si>
    <t>5142-30-??</t>
  </si>
  <si>
    <t>5143-30-??</t>
  </si>
  <si>
    <t>5144-30-??</t>
  </si>
  <si>
    <t>5145-30-??</t>
  </si>
  <si>
    <t>5146-30-??</t>
  </si>
  <si>
    <t>5147-30-??</t>
  </si>
  <si>
    <t>5148-30-??</t>
  </si>
  <si>
    <t>5150-30-??</t>
  </si>
  <si>
    <t>5197-30-??</t>
  </si>
  <si>
    <t>5151-30-??</t>
  </si>
  <si>
    <t>5050-20-??</t>
  </si>
  <si>
    <t>5051-20-??</t>
  </si>
  <si>
    <t>5054-20-??</t>
  </si>
  <si>
    <t>5101-20-??</t>
  </si>
  <si>
    <t>5102-20-??</t>
  </si>
  <si>
    <t>5103-20-??</t>
  </si>
  <si>
    <t>5104-20-??</t>
  </si>
  <si>
    <t>5105-20-??</t>
  </si>
  <si>
    <t>5106-20-??</t>
  </si>
  <si>
    <t>5107-20-??</t>
  </si>
  <si>
    <t>5108-20-??</t>
  </si>
  <si>
    <t>5109-20-??</t>
  </si>
  <si>
    <t>5110-20-??</t>
  </si>
  <si>
    <t>5111-20-??</t>
  </si>
  <si>
    <t>5112-20-??</t>
  </si>
  <si>
    <t>5113-20-??</t>
  </si>
  <si>
    <t>5114-20-??</t>
  </si>
  <si>
    <t>5115-20-??</t>
  </si>
  <si>
    <t>5116-20-??</t>
  </si>
  <si>
    <t>5117-20-??</t>
  </si>
  <si>
    <t>5118-20-??</t>
  </si>
  <si>
    <t>5119-20-??</t>
  </si>
  <si>
    <t>5120-20-??</t>
  </si>
  <si>
    <t>5122-20-??</t>
  </si>
  <si>
    <t>5123-20-??</t>
  </si>
  <si>
    <t>5124-20-??</t>
  </si>
  <si>
    <t>5125-20-??</t>
  </si>
  <si>
    <t>5126-20-??</t>
  </si>
  <si>
    <t>5127-20-??</t>
  </si>
  <si>
    <t>5121-20-??</t>
  </si>
  <si>
    <t>5141-20-??</t>
  </si>
  <si>
    <t>5130-20-??</t>
  </si>
  <si>
    <t>5131-20-??</t>
  </si>
  <si>
    <t>5132-20-??</t>
  </si>
  <si>
    <t>5058-20-??</t>
  </si>
  <si>
    <t>5059-20-??</t>
  </si>
  <si>
    <t>5140-20-??</t>
  </si>
  <si>
    <t>5142-20-??</t>
  </si>
  <si>
    <t>5143-20-??</t>
  </si>
  <si>
    <t>5144-20-??</t>
  </si>
  <si>
    <t>5145-20-??</t>
  </si>
  <si>
    <t>5146-20-??</t>
  </si>
  <si>
    <t>5147-20-??</t>
  </si>
  <si>
    <t>5148-20-??</t>
  </si>
  <si>
    <t>5150-20-??</t>
  </si>
  <si>
    <t>5197-20-??</t>
  </si>
  <si>
    <t>5151-20-??</t>
  </si>
  <si>
    <t>Outlet II Payroll</t>
  </si>
  <si>
    <t>5180-60-??</t>
  </si>
  <si>
    <t>5108-60-??</t>
  </si>
  <si>
    <t>5183-60-??</t>
  </si>
  <si>
    <t>5101-60-??</t>
  </si>
  <si>
    <t>5124-60-??</t>
  </si>
  <si>
    <t>5152-60-??</t>
  </si>
  <si>
    <t>5195-60-??</t>
  </si>
  <si>
    <t>5196-60-??</t>
  </si>
  <si>
    <t>5194-60-??</t>
  </si>
  <si>
    <t>5198-60-??</t>
  </si>
  <si>
    <t>5199-60-??</t>
  </si>
  <si>
    <t>5141-60-??</t>
  </si>
  <si>
    <t>5130-60-??</t>
  </si>
  <si>
    <t>5131-60-??</t>
  </si>
  <si>
    <t>5132-60-??</t>
  </si>
  <si>
    <t>5058-60-??</t>
  </si>
  <si>
    <t>5059-60-??</t>
  </si>
  <si>
    <t>5140-60-??</t>
  </si>
  <si>
    <t>5142-60-??</t>
  </si>
  <si>
    <t>5143-60-??</t>
  </si>
  <si>
    <t>5144-60-??</t>
  </si>
  <si>
    <t>5145-60-??</t>
  </si>
  <si>
    <t>5146-60-??</t>
  </si>
  <si>
    <t>5147-60-??</t>
  </si>
  <si>
    <t>5148-60-??</t>
  </si>
  <si>
    <t>5150-60-??</t>
  </si>
  <si>
    <t>5197-60-??</t>
  </si>
  <si>
    <t>5151-60-??</t>
  </si>
  <si>
    <t>Administrative &amp; General</t>
  </si>
  <si>
    <t>5050-40-??</t>
  </si>
  <si>
    <t>Management Salary</t>
  </si>
  <si>
    <t>5051-40-??</t>
  </si>
  <si>
    <t>5054-40-??</t>
  </si>
  <si>
    <t>5056-40-??</t>
  </si>
  <si>
    <t>5198-40-??</t>
  </si>
  <si>
    <t>5199-40-??</t>
  </si>
  <si>
    <t>5999-40-??</t>
  </si>
  <si>
    <t>5141-40-??</t>
  </si>
  <si>
    <t>A&amp;G Payroll Costs</t>
  </si>
  <si>
    <t>5130-40-??</t>
  </si>
  <si>
    <t>Vacations Pay : A&amp;G</t>
  </si>
  <si>
    <t>5131-40-??</t>
  </si>
  <si>
    <t>Holiday Pay A&amp;G</t>
  </si>
  <si>
    <t>5132-40-??</t>
  </si>
  <si>
    <t>Sick Pay A&amp;G</t>
  </si>
  <si>
    <t>Total A&amp;G Payroll Costs</t>
  </si>
  <si>
    <t>5058-40-??</t>
  </si>
  <si>
    <t>5059-40-??</t>
  </si>
  <si>
    <t>5140-40-??</t>
  </si>
  <si>
    <t>5142-40-??</t>
  </si>
  <si>
    <t>Employee Benefit</t>
  </si>
  <si>
    <t>5143-40-??</t>
  </si>
  <si>
    <t>Fica:</t>
  </si>
  <si>
    <t>5144-40-??</t>
  </si>
  <si>
    <t>Fed Unemployment:</t>
  </si>
  <si>
    <t>5145-40-??</t>
  </si>
  <si>
    <t>5146-40-??</t>
  </si>
  <si>
    <t>5147-40-??</t>
  </si>
  <si>
    <t>5148-40-??</t>
  </si>
  <si>
    <t>5150-40-??</t>
  </si>
  <si>
    <t>5197-40-??</t>
  </si>
  <si>
    <t>5151-40-??</t>
  </si>
  <si>
    <t>Sales Department</t>
  </si>
  <si>
    <t>5106-44-??</t>
  </si>
  <si>
    <t>Director Of Sales: A&amp;P</t>
  </si>
  <si>
    <t>5107-44-??</t>
  </si>
  <si>
    <t>Sales Personnel: A&amp;P</t>
  </si>
  <si>
    <t>5199-44-??</t>
  </si>
  <si>
    <t>5141-44-??</t>
  </si>
  <si>
    <t>Extra Labor: Sales</t>
  </si>
  <si>
    <t>Sales Payroll Costs</t>
  </si>
  <si>
    <t>5130-44-??</t>
  </si>
  <si>
    <t>5131-44-??</t>
  </si>
  <si>
    <t xml:space="preserve">Holiday Pay </t>
  </si>
  <si>
    <t>5132-44-??</t>
  </si>
  <si>
    <t xml:space="preserve">Sick Pay </t>
  </si>
  <si>
    <t>Total Sales Payroll Costs</t>
  </si>
  <si>
    <t>5058-44-??</t>
  </si>
  <si>
    <t>5059-44-??</t>
  </si>
  <si>
    <t>5140-44-??</t>
  </si>
  <si>
    <t>5142-44-??</t>
  </si>
  <si>
    <t>5143-44-??</t>
  </si>
  <si>
    <t>5144-44-??</t>
  </si>
  <si>
    <t>5145-44-??</t>
  </si>
  <si>
    <t>5146-44-??</t>
  </si>
  <si>
    <t>5147-44-??</t>
  </si>
  <si>
    <t>5148-44-??</t>
  </si>
  <si>
    <t>5150-44-??</t>
  </si>
  <si>
    <t>5197-44-??</t>
  </si>
  <si>
    <t>5151-44-??</t>
  </si>
  <si>
    <t>Maintenance Department</t>
  </si>
  <si>
    <t>5120-52-??</t>
  </si>
  <si>
    <t>Chief Engineer: R&amp;M</t>
  </si>
  <si>
    <t>5122-52-??</t>
  </si>
  <si>
    <t>Maintenance Personnel: R&amp;M</t>
  </si>
  <si>
    <t>5198-52-??</t>
  </si>
  <si>
    <t>5199-52-??</t>
  </si>
  <si>
    <t>5141-52-??</t>
  </si>
  <si>
    <t>Extra Labor: R&amp;M</t>
  </si>
  <si>
    <t>M&amp;R Payroll Costs</t>
  </si>
  <si>
    <t>5130-52-??</t>
  </si>
  <si>
    <t>5131-52-??</t>
  </si>
  <si>
    <t>5132-52-??</t>
  </si>
  <si>
    <t>Total M&amp;R Payroll Costs</t>
  </si>
  <si>
    <t>5058-52-??</t>
  </si>
  <si>
    <t>5059-52-??</t>
  </si>
  <si>
    <t>5140-52-??</t>
  </si>
  <si>
    <t>5142-52-??</t>
  </si>
  <si>
    <t>5143-52-??</t>
  </si>
  <si>
    <t>5144-52-??</t>
  </si>
  <si>
    <t>5145-52-??</t>
  </si>
  <si>
    <t>5146-52-??</t>
  </si>
  <si>
    <t>5147-52-??</t>
  </si>
  <si>
    <t>5148-52-??</t>
  </si>
  <si>
    <t>5150-52-??</t>
  </si>
  <si>
    <t>5197-52-??</t>
  </si>
  <si>
    <t>5151-52-??</t>
  </si>
  <si>
    <t>Payroll &amp; Related Expenses</t>
  </si>
  <si>
    <t>Payroll Taxes And Benefits</t>
  </si>
  <si>
    <t>6410-10-??</t>
  </si>
  <si>
    <t>6411-10-??</t>
  </si>
  <si>
    <t>6412-10-??</t>
  </si>
  <si>
    <t>6413-10-??</t>
  </si>
  <si>
    <t>6414-10-??</t>
  </si>
  <si>
    <t>Tourism Tax</t>
  </si>
  <si>
    <t>6530-40-??</t>
  </si>
  <si>
    <t>Guest Transportation</t>
  </si>
  <si>
    <t>6416-10-??</t>
  </si>
  <si>
    <t>6417-10-??</t>
  </si>
  <si>
    <t>6418-10-??</t>
  </si>
  <si>
    <t>Advance Deposit Refund: Rooms</t>
  </si>
  <si>
    <t>6419-10-??</t>
  </si>
  <si>
    <t>Uniforms</t>
  </si>
  <si>
    <t>6420-10-??</t>
  </si>
  <si>
    <t>6421-10-??</t>
  </si>
  <si>
    <t>6422-10-??</t>
  </si>
  <si>
    <t>6423-10-??</t>
  </si>
  <si>
    <t>6426-10-??</t>
  </si>
  <si>
    <t>6428-10-??</t>
  </si>
  <si>
    <t>6430-10-??</t>
  </si>
  <si>
    <t>6445-10-??</t>
  </si>
  <si>
    <t>6458-10-??</t>
  </si>
  <si>
    <t>6467-10-??</t>
  </si>
  <si>
    <t>6498-10-??</t>
  </si>
  <si>
    <t>6544-10-??</t>
  </si>
  <si>
    <t>Total Other Expense</t>
  </si>
  <si>
    <t>Department Profit-Loss</t>
  </si>
  <si>
    <t>Total Ala Carte Food</t>
  </si>
  <si>
    <t>Total Banquet Food</t>
  </si>
  <si>
    <t>Sundry &amp; Banquet Room Rental</t>
  </si>
  <si>
    <t>Total Restaurant &amp; Banquet Sales</t>
  </si>
  <si>
    <t>Food Cost</t>
  </si>
  <si>
    <t>Other Food Revenue Costs</t>
  </si>
  <si>
    <t>Total Cost Of Sales &amp; Other Food Revenue</t>
  </si>
  <si>
    <t>Payroll &amp; Related Expense</t>
  </si>
  <si>
    <t>Food Payroll</t>
  </si>
  <si>
    <t>6410-14-??</t>
  </si>
  <si>
    <t>6412-14-??</t>
  </si>
  <si>
    <t>6414-14-??</t>
  </si>
  <si>
    <t>6415-14-??</t>
  </si>
  <si>
    <t>6416-14-??</t>
  </si>
  <si>
    <t>6418-14-??</t>
  </si>
  <si>
    <t>6420-14-??</t>
  </si>
  <si>
    <t>6422-14-??</t>
  </si>
  <si>
    <t>6423-14-??</t>
  </si>
  <si>
    <t>6426-14-??</t>
  </si>
  <si>
    <t>6428-14-??</t>
  </si>
  <si>
    <t>6429-14-??</t>
  </si>
  <si>
    <t>6430-14-??</t>
  </si>
  <si>
    <t>6499-14-??</t>
  </si>
  <si>
    <t>6434-14-??</t>
  </si>
  <si>
    <t>6436-14-??</t>
  </si>
  <si>
    <t>6438-14-??</t>
  </si>
  <si>
    <t>6440-14-??</t>
  </si>
  <si>
    <t>6442-14-??</t>
  </si>
  <si>
    <t>6444-14-??</t>
  </si>
  <si>
    <t>6446-14-??</t>
  </si>
  <si>
    <t>6447-14-??</t>
  </si>
  <si>
    <t>6544-14-??</t>
  </si>
  <si>
    <t>6467-14-??</t>
  </si>
  <si>
    <t>Food Department Other</t>
  </si>
  <si>
    <t>Total Food Department Expenses</t>
  </si>
  <si>
    <t>Food Department Profit</t>
  </si>
  <si>
    <t>Total Bar Sales</t>
  </si>
  <si>
    <t>Bar Banquet Sales</t>
  </si>
  <si>
    <t>Cover Charges/Club Dues</t>
  </si>
  <si>
    <t>Cost Of Beverage</t>
  </si>
  <si>
    <t>Gross Profit</t>
  </si>
  <si>
    <t>Beverage Payroll</t>
  </si>
  <si>
    <t>6411-18-??</t>
  </si>
  <si>
    <t>6413-18-??</t>
  </si>
  <si>
    <t>6415-18-??</t>
  </si>
  <si>
    <t>6416-18-??</t>
  </si>
  <si>
    <t>6417-18-??</t>
  </si>
  <si>
    <t>6418-18-??</t>
  </si>
  <si>
    <t>6419-18-??</t>
  </si>
  <si>
    <t>6421-18-??</t>
  </si>
  <si>
    <t>6423-18-??</t>
  </si>
  <si>
    <t>6424-18-??</t>
  </si>
  <si>
    <t>6425-18-??</t>
  </si>
  <si>
    <t>6426-18-??</t>
  </si>
  <si>
    <t>6427-18-??</t>
  </si>
  <si>
    <t>6429-18-??</t>
  </si>
  <si>
    <t>6431-18-??</t>
  </si>
  <si>
    <t>6432-18-??</t>
  </si>
  <si>
    <t>6433-18-??</t>
  </si>
  <si>
    <t>6435-18-??</t>
  </si>
  <si>
    <t>6442-18-??</t>
  </si>
  <si>
    <t>6447-18-??</t>
  </si>
  <si>
    <t>6544-18-??</t>
  </si>
  <si>
    <t>Beverage Department Other</t>
  </si>
  <si>
    <t>Total Beverage Department Expenses</t>
  </si>
  <si>
    <t>Beverage Department Profit</t>
  </si>
  <si>
    <t>Total F&amp;B Profit</t>
  </si>
  <si>
    <t>Total Payroll Expense</t>
  </si>
  <si>
    <t>Other Expense</t>
  </si>
  <si>
    <t>9212-30-??</t>
  </si>
  <si>
    <t>9215-30-??</t>
  </si>
  <si>
    <t>Total Department Expense</t>
  </si>
  <si>
    <t>Total Department Profit</t>
  </si>
  <si>
    <t>4320-20-??</t>
  </si>
  <si>
    <t>4321-20-??</t>
  </si>
  <si>
    <t>4322-20-??</t>
  </si>
  <si>
    <t>4324-20-??</t>
  </si>
  <si>
    <t>Payroll</t>
  </si>
  <si>
    <t>Payroll Taxes &amp; Benefits</t>
  </si>
  <si>
    <t>6410-20-??</t>
  </si>
  <si>
    <t>6413-20-??</t>
  </si>
  <si>
    <t>6417-20-??</t>
  </si>
  <si>
    <t>6419-20-??</t>
  </si>
  <si>
    <t>6422-20-??</t>
  </si>
  <si>
    <t>6423-20-??</t>
  </si>
  <si>
    <t>6428-20-??</t>
  </si>
  <si>
    <t>6430-20-??</t>
  </si>
  <si>
    <t>6434-20-??</t>
  </si>
  <si>
    <t>6444-20-??</t>
  </si>
  <si>
    <t>6467-20-??</t>
  </si>
  <si>
    <t>6473-20-??</t>
  </si>
  <si>
    <t>6510-20-??</t>
  </si>
  <si>
    <t>6512-20-??</t>
  </si>
  <si>
    <t>6514-20-??</t>
  </si>
  <si>
    <t>6582-20-??</t>
  </si>
  <si>
    <t>6590-20-??</t>
  </si>
  <si>
    <t>6612-20-??</t>
  </si>
  <si>
    <t>Total Other Expenses</t>
  </si>
  <si>
    <t>Total Department Expenses</t>
  </si>
  <si>
    <t>Outlet II Income</t>
  </si>
  <si>
    <t>4320-60-??</t>
  </si>
  <si>
    <t>4321-60-??</t>
  </si>
  <si>
    <t>4322-60-??</t>
  </si>
  <si>
    <t>4324-60-??</t>
  </si>
  <si>
    <t>6419-60-??</t>
  </si>
  <si>
    <t>6428-60-??</t>
  </si>
  <si>
    <t>6430-60-??</t>
  </si>
  <si>
    <t>6438-60-??</t>
  </si>
  <si>
    <t>6615-60-??</t>
  </si>
  <si>
    <t>Outlet II Department Profit</t>
  </si>
  <si>
    <t>Other Operating Income</t>
  </si>
  <si>
    <t>9100-26-??</t>
  </si>
  <si>
    <t>9102-26-??</t>
  </si>
  <si>
    <t>9103-26-??</t>
  </si>
  <si>
    <t>9101-26-??</t>
  </si>
  <si>
    <t>9105-26-??</t>
  </si>
  <si>
    <t>9106-26-??</t>
  </si>
  <si>
    <t>9107-26-??</t>
  </si>
  <si>
    <t>9108-26-??</t>
  </si>
  <si>
    <t>9109-26-??</t>
  </si>
  <si>
    <t>9110-26-??</t>
  </si>
  <si>
    <t>9111-26-??</t>
  </si>
  <si>
    <t>9112-26-??</t>
  </si>
  <si>
    <t>9114-26-??</t>
  </si>
  <si>
    <t>9119-26-??</t>
  </si>
  <si>
    <t>9120-26-??</t>
  </si>
  <si>
    <t>9213-26-??</t>
  </si>
  <si>
    <t>9116-26-??</t>
  </si>
  <si>
    <t>9205-26-??</t>
  </si>
  <si>
    <t>Total Other Operating Income</t>
  </si>
  <si>
    <t>9124-26-??</t>
  </si>
  <si>
    <t>9122-26-??</t>
  </si>
  <si>
    <t>9126-26-??</t>
  </si>
  <si>
    <t>9127-26-??</t>
  </si>
  <si>
    <t>9130-26-??</t>
  </si>
  <si>
    <t>9131-26-??</t>
  </si>
  <si>
    <t>9133-26-??</t>
  </si>
  <si>
    <t>9150-26-??</t>
  </si>
  <si>
    <t>9151-26-??</t>
  </si>
  <si>
    <t>9125-26-??</t>
  </si>
  <si>
    <t>9155-26-??</t>
  </si>
  <si>
    <t>9156-26-??</t>
  </si>
  <si>
    <t>4310-26-??</t>
  </si>
  <si>
    <t>9171-26-??</t>
  </si>
  <si>
    <t>Total Expenses</t>
  </si>
  <si>
    <t>Net Other Operating Income</t>
  </si>
  <si>
    <t>A&amp;G Payroll</t>
  </si>
  <si>
    <t>6510-40-??</t>
  </si>
  <si>
    <t>6512-40-??</t>
  </si>
  <si>
    <t>6514-40-??</t>
  </si>
  <si>
    <t>6516-40-??</t>
  </si>
  <si>
    <t>6517-40-??</t>
  </si>
  <si>
    <t>6518-40-??</t>
  </si>
  <si>
    <t>Postage</t>
  </si>
  <si>
    <t>6520-40-??</t>
  </si>
  <si>
    <t>6522-40-??</t>
  </si>
  <si>
    <t>6524-40-??</t>
  </si>
  <si>
    <t>6526-40-??</t>
  </si>
  <si>
    <t>6528-40-??</t>
  </si>
  <si>
    <t>6529-40-??</t>
  </si>
  <si>
    <t>6415-10-??</t>
  </si>
  <si>
    <t>6532-40-??</t>
  </si>
  <si>
    <t>6534-40-??</t>
  </si>
  <si>
    <t>6535-40-??</t>
  </si>
  <si>
    <t>6539-40-??</t>
  </si>
  <si>
    <t>6540-40-??</t>
  </si>
  <si>
    <t>6542-40-??</t>
  </si>
  <si>
    <t>6544-40-??</t>
  </si>
  <si>
    <t>6546-40-??</t>
  </si>
  <si>
    <t>6545-40-??</t>
  </si>
  <si>
    <t>6547-40-??</t>
  </si>
  <si>
    <t>6549-40-??</t>
  </si>
  <si>
    <t>6550-40-??</t>
  </si>
  <si>
    <t>6552-40-??</t>
  </si>
  <si>
    <t>6553-40-??</t>
  </si>
  <si>
    <t>6554-40-??</t>
  </si>
  <si>
    <t>6559-40-??</t>
  </si>
  <si>
    <t>6557-40-??</t>
  </si>
  <si>
    <t>6556-40-??</t>
  </si>
  <si>
    <t>Total Other</t>
  </si>
  <si>
    <t>Total Departmental Expense</t>
  </si>
  <si>
    <t>Information and Telecommunications Systems</t>
  </si>
  <si>
    <t>9027-22-??</t>
  </si>
  <si>
    <t>9030-22-??</t>
  </si>
  <si>
    <t>9160-26-??</t>
  </si>
  <si>
    <t>6466-10-??</t>
  </si>
  <si>
    <t>Internet Expense</t>
  </si>
  <si>
    <t>6548-40-??</t>
  </si>
  <si>
    <t>6717-52-??</t>
  </si>
  <si>
    <t>9099-22-??</t>
  </si>
  <si>
    <t>Total  ITS  Expense</t>
  </si>
  <si>
    <t>6538-??-??</t>
  </si>
  <si>
    <t>6594-45-??</t>
  </si>
  <si>
    <t>6596-45-??</t>
  </si>
  <si>
    <t>6598-45-??</t>
  </si>
  <si>
    <t>6584-44-??</t>
  </si>
  <si>
    <t>Total Franchise Expense</t>
  </si>
  <si>
    <t>A&amp;P Payroll</t>
  </si>
  <si>
    <t>6510-44-??</t>
  </si>
  <si>
    <t>6518-44-??</t>
  </si>
  <si>
    <t>6526-44-??</t>
  </si>
  <si>
    <t>6532-44-??</t>
  </si>
  <si>
    <t>6544-44-??</t>
  </si>
  <si>
    <t>Internet Advertising: A&amp;P</t>
  </si>
  <si>
    <t>6560-44-??</t>
  </si>
  <si>
    <t>6562-44-??</t>
  </si>
  <si>
    <t>6564-44-??</t>
  </si>
  <si>
    <t>6566-44-??</t>
  </si>
  <si>
    <t>6567-44-??</t>
  </si>
  <si>
    <t>6568-44-??</t>
  </si>
  <si>
    <t>6569-44-??</t>
  </si>
  <si>
    <t>6570-44-??</t>
  </si>
  <si>
    <t>6571-44-??</t>
  </si>
  <si>
    <t>6572-44-??</t>
  </si>
  <si>
    <t>6573-44-??</t>
  </si>
  <si>
    <t>6574-44-??</t>
  </si>
  <si>
    <t>6575-44-??</t>
  </si>
  <si>
    <t>6576-44-??</t>
  </si>
  <si>
    <t>6578-44-??</t>
  </si>
  <si>
    <t>6580-44-??</t>
  </si>
  <si>
    <t>6582-44-??</t>
  </si>
  <si>
    <t>Maintenance &amp; Repair</t>
  </si>
  <si>
    <t>M&amp;R Payroll</t>
  </si>
  <si>
    <t>6600-52-??</t>
  </si>
  <si>
    <t>6710-52-??</t>
  </si>
  <si>
    <t>6436-52-??</t>
  </si>
  <si>
    <t>6712-52-??</t>
  </si>
  <si>
    <t>6714-52-??</t>
  </si>
  <si>
    <t>6716-52-??</t>
  </si>
  <si>
    <t>6715-52-??</t>
  </si>
  <si>
    <t>6718-52-??</t>
  </si>
  <si>
    <t>6719-52-??</t>
  </si>
  <si>
    <t>6720-52-??</t>
  </si>
  <si>
    <t>6722-52-??</t>
  </si>
  <si>
    <t>6724-52-??</t>
  </si>
  <si>
    <t>6726-52-??</t>
  </si>
  <si>
    <t>6728-52-??</t>
  </si>
  <si>
    <t>6730-52-??</t>
  </si>
  <si>
    <t>6732-52-??</t>
  </si>
  <si>
    <t>6734-52-??</t>
  </si>
  <si>
    <t>6738-52-??</t>
  </si>
  <si>
    <t>6736-52-??</t>
  </si>
  <si>
    <t>6600-48-??</t>
  </si>
  <si>
    <t>6610-48-??</t>
  </si>
  <si>
    <t>6615-48-??</t>
  </si>
  <si>
    <t>6699-48-??</t>
  </si>
  <si>
    <t>6622-48-??</t>
  </si>
  <si>
    <t>6620-48-??</t>
  </si>
  <si>
    <t>Total Utility Expense</t>
  </si>
  <si>
    <t>70?7-56-??</t>
  </si>
  <si>
    <t>7008-56-??</t>
  </si>
  <si>
    <t>7009-56-??</t>
  </si>
  <si>
    <t>7014-56-??</t>
  </si>
  <si>
    <t>7021-56-??</t>
  </si>
  <si>
    <t>7028-56-??</t>
  </si>
  <si>
    <t>7032-56-??</t>
  </si>
  <si>
    <t>7033-56-??</t>
  </si>
  <si>
    <t>Other Income &amp; Expenses</t>
  </si>
  <si>
    <t>9118-??-??</t>
  </si>
  <si>
    <t>9173-70-??</t>
  </si>
  <si>
    <t>8164-70-??</t>
  </si>
  <si>
    <t>8123-70-??</t>
  </si>
  <si>
    <t>8105-70-??</t>
  </si>
  <si>
    <t>8108-70-??</t>
  </si>
  <si>
    <t>8109-70-??</t>
  </si>
  <si>
    <t>8107-70-??</t>
  </si>
  <si>
    <t>8124-70-??</t>
  </si>
  <si>
    <t>8125-70-??</t>
  </si>
  <si>
    <t>8131-70-??</t>
  </si>
  <si>
    <t>8126-70-??</t>
  </si>
  <si>
    <t>Contra Reserve</t>
  </si>
  <si>
    <t>8127-70-??</t>
  </si>
  <si>
    <t>8143-70-??</t>
  </si>
  <si>
    <t>8128-70-??</t>
  </si>
  <si>
    <t>8175-70-??</t>
  </si>
  <si>
    <t>8190-70-??</t>
  </si>
  <si>
    <t>8135-70-??</t>
  </si>
  <si>
    <t>8136-70-??</t>
  </si>
  <si>
    <t>6600-56-??</t>
  </si>
  <si>
    <t>8163-70-??</t>
  </si>
  <si>
    <t>Total Other Income &amp; Expenses</t>
  </si>
  <si>
    <t>Total Primary Sales</t>
  </si>
  <si>
    <t>Total Departmental Payroll</t>
  </si>
  <si>
    <t>Commission</t>
  </si>
  <si>
    <t>Employee Meals</t>
  </si>
  <si>
    <t xml:space="preserve">Fica </t>
  </si>
  <si>
    <t>State Disability</t>
  </si>
  <si>
    <t>Workers Compensation</t>
  </si>
  <si>
    <t>Union Benefits</t>
  </si>
  <si>
    <t>Utility Usage</t>
  </si>
  <si>
    <t>0600-00-??</t>
  </si>
  <si>
    <t>Electricity Usage Rate</t>
  </si>
  <si>
    <t>0610-00-??</t>
  </si>
  <si>
    <t>0611-00-??</t>
  </si>
  <si>
    <t>0612-00-??</t>
  </si>
  <si>
    <t>Gas Usage Rate</t>
  </si>
  <si>
    <t>0615-00-??</t>
  </si>
  <si>
    <t>0616-00-??</t>
  </si>
  <si>
    <t>0617-00-??</t>
  </si>
  <si>
    <t>Water Usage Rate</t>
  </si>
  <si>
    <t>6615-48-00</t>
  </si>
  <si>
    <t>0615-00-00</t>
  </si>
  <si>
    <t>0616-00-00</t>
  </si>
  <si>
    <t>0617-00-00</t>
  </si>
  <si>
    <t>Chilled Water Usage Rate</t>
  </si>
  <si>
    <t>Total Banquet &amp; Other</t>
  </si>
  <si>
    <t>Payroll Costs</t>
  </si>
  <si>
    <t>Total Payroll Costs</t>
  </si>
  <si>
    <t>Travel Agent Commissions</t>
  </si>
  <si>
    <t>Period</t>
  </si>
  <si>
    <t>Room Count</t>
  </si>
  <si>
    <t>0099-00-??</t>
  </si>
  <si>
    <t># Months in Year</t>
  </si>
  <si>
    <t>Historical Statement of Operations</t>
  </si>
  <si>
    <t>Available Rooms</t>
  </si>
  <si>
    <t>Occupancy</t>
  </si>
  <si>
    <t>Average Rate</t>
  </si>
  <si>
    <t>Rev/Par</t>
  </si>
  <si>
    <t>3499-10-??</t>
  </si>
  <si>
    <t>3398-14-??</t>
  </si>
  <si>
    <t>Total Outlet II Revenue</t>
  </si>
  <si>
    <t>6499-10-??</t>
  </si>
  <si>
    <t>Total Cost of Sales &amp; Other Food Revenue</t>
  </si>
  <si>
    <t>Parking Expense Other</t>
  </si>
  <si>
    <t>Total Parking Expense</t>
  </si>
  <si>
    <t>Parking Department Profit</t>
  </si>
  <si>
    <t>Commissions</t>
  </si>
  <si>
    <t>1000-30-?? TO 1099-30-??+1000-31-?? TO 1099-31-??</t>
  </si>
  <si>
    <t>1100-31-?? TO 1299-31-??</t>
  </si>
  <si>
    <t>1950-31-?? TO 1960-31-??</t>
  </si>
  <si>
    <t>9000-22-?? TO 9012-22-??</t>
  </si>
  <si>
    <t>9018-22-?? TO 9021-22-??</t>
  </si>
  <si>
    <t>9104-26-??</t>
  </si>
  <si>
    <t>6536-4?-??</t>
  </si>
  <si>
    <t>6590-60-??</t>
  </si>
  <si>
    <t>9204-26-??</t>
  </si>
  <si>
    <t>Wilmington | Staybridge Suites Downtown</t>
  </si>
  <si>
    <t>1220 N Market St., Wilmington DE  19801</t>
  </si>
  <si>
    <t>Plymouth Meeting Hampton Inn</t>
  </si>
  <si>
    <t>2055 Chemical Road, Plymouth Meeting PA  19462</t>
  </si>
  <si>
    <t>Ridgecrest Heritage Inn</t>
  </si>
  <si>
    <t>Rochester Holiday Inn Express</t>
  </si>
  <si>
    <t>Kendall Holiday Inn Express</t>
  </si>
  <si>
    <t>Appleton Hilton OPCO</t>
  </si>
  <si>
    <t>Atlanta Airport Embassy Suites</t>
  </si>
  <si>
    <t>Tallahassee Four Points</t>
  </si>
  <si>
    <t>Appleton Hilton PROPCO</t>
  </si>
  <si>
    <t>9201-26-??</t>
  </si>
  <si>
    <t>9214-26-??</t>
  </si>
  <si>
    <t>9215-26-??</t>
  </si>
  <si>
    <t>1103-0?-??</t>
  </si>
  <si>
    <t>Rack-Transient: Rooms</t>
  </si>
  <si>
    <t>Corporate-Transient: Rooms</t>
  </si>
  <si>
    <t>Local Corp: Rooms</t>
  </si>
  <si>
    <t>Contract: Rooms</t>
  </si>
  <si>
    <t>Group: Rooms-</t>
  </si>
  <si>
    <t>Franchise: Rooms</t>
  </si>
  <si>
    <t>Government: Rooms</t>
  </si>
  <si>
    <t>Misc:Rooms</t>
  </si>
  <si>
    <t>Packages: Rooms</t>
  </si>
  <si>
    <t>Internet: Rooms</t>
  </si>
  <si>
    <t>Discount: Rooms</t>
  </si>
  <si>
    <t>Wholesale: Rooms</t>
  </si>
  <si>
    <t>Group Smerf: Rooms</t>
  </si>
  <si>
    <t>Suite: Rooms</t>
  </si>
  <si>
    <t>Meeting Room Expense</t>
  </si>
  <si>
    <t>Bad Debt Expense</t>
  </si>
  <si>
    <t>Royalties</t>
  </si>
  <si>
    <t>Interest Income</t>
  </si>
  <si>
    <t>7035-70-??</t>
  </si>
  <si>
    <t>658</t>
  </si>
  <si>
    <t>000000003</t>
  </si>
  <si>
    <t>15</t>
  </si>
  <si>
    <t>0000</t>
  </si>
  <si>
    <t>Non-Financial Data</t>
  </si>
  <si>
    <t>Non Financials</t>
  </si>
  <si>
    <t>000000004</t>
  </si>
  <si>
    <t>TRANSIENT RACK</t>
  </si>
  <si>
    <t>000000005</t>
  </si>
  <si>
    <t>TRANSIENT CORP</t>
  </si>
  <si>
    <t>000000006</t>
  </si>
  <si>
    <t>LOCAL CORP</t>
  </si>
  <si>
    <t>000000007</t>
  </si>
  <si>
    <t>CONTRACT</t>
  </si>
  <si>
    <t>000000008</t>
  </si>
  <si>
    <t>000000009</t>
  </si>
  <si>
    <t>GROUP</t>
  </si>
  <si>
    <t>00000000A</t>
  </si>
  <si>
    <t>FRANCHISE</t>
  </si>
  <si>
    <t>00000000B</t>
  </si>
  <si>
    <t>GOVERNMENT</t>
  </si>
  <si>
    <t>00000000C</t>
  </si>
  <si>
    <t>00000000D</t>
  </si>
  <si>
    <t>DISCOUNT</t>
  </si>
  <si>
    <t>00000000E</t>
  </si>
  <si>
    <t>SUITES</t>
  </si>
  <si>
    <t>00000000F</t>
  </si>
  <si>
    <t>COMP ROOMS</t>
  </si>
  <si>
    <t>00000000G</t>
  </si>
  <si>
    <t>PACKAGES</t>
  </si>
  <si>
    <t>00000000H</t>
  </si>
  <si>
    <t>INTERNET</t>
  </si>
  <si>
    <t>00000000I</t>
  </si>
  <si>
    <t>DISTRESS</t>
  </si>
  <si>
    <t>00000000J</t>
  </si>
  <si>
    <t>WHOLESALE</t>
  </si>
  <si>
    <t>00000000K</t>
  </si>
  <si>
    <t>00000000L</t>
  </si>
  <si>
    <t>00000000M</t>
  </si>
  <si>
    <t>Electricity Usage</t>
  </si>
  <si>
    <t>00000000N</t>
  </si>
  <si>
    <t>Gas Usage</t>
  </si>
  <si>
    <t>00000000O</t>
  </si>
  <si>
    <t>00000000P</t>
  </si>
  <si>
    <t>00000000Q</t>
  </si>
  <si>
    <t>Water Usage</t>
  </si>
  <si>
    <t>00000000R</t>
  </si>
  <si>
    <t>00000000S</t>
  </si>
  <si>
    <t>00000000T</t>
  </si>
  <si>
    <t>Contra Account</t>
  </si>
  <si>
    <t>00000000U</t>
  </si>
  <si>
    <t>PETTY CASH</t>
  </si>
  <si>
    <t>01</t>
  </si>
  <si>
    <t>1000</t>
  </si>
  <si>
    <t>A</t>
  </si>
  <si>
    <t>Assets</t>
  </si>
  <si>
    <t>00000000V</t>
  </si>
  <si>
    <t>OPERATING ACCOUNT</t>
  </si>
  <si>
    <t>00000000W</t>
  </si>
  <si>
    <t>Managers Account</t>
  </si>
  <si>
    <t>00000000X</t>
  </si>
  <si>
    <t>00000000Y</t>
  </si>
  <si>
    <t>00000000Z</t>
  </si>
  <si>
    <t>GUESTS ACCOUNTS RECEIVABLE</t>
  </si>
  <si>
    <t>02</t>
  </si>
  <si>
    <t>1100</t>
  </si>
  <si>
    <t>000000010</t>
  </si>
  <si>
    <t>ACCOUNTS RECEIVABLE TRADE</t>
  </si>
  <si>
    <t>000000011</t>
  </si>
  <si>
    <t>000000012</t>
  </si>
  <si>
    <t>ALLOWANCE FOR DOUBTFUL LEDGERS</t>
  </si>
  <si>
    <t>000000013</t>
  </si>
  <si>
    <t>000000014</t>
  </si>
  <si>
    <t>ACCOUNTS RECEIVABLE OTHER</t>
  </si>
  <si>
    <t>000000015</t>
  </si>
  <si>
    <t>PAYROLL RECEIVABLE</t>
  </si>
  <si>
    <t>03</t>
  </si>
  <si>
    <t>000000016</t>
  </si>
  <si>
    <t>000000017</t>
  </si>
  <si>
    <t>Inventory - Food</t>
  </si>
  <si>
    <t>04</t>
  </si>
  <si>
    <t>000000018</t>
  </si>
  <si>
    <t>Inventory - Beverage</t>
  </si>
  <si>
    <t>000000019</t>
  </si>
  <si>
    <t>Inventory - Gift Shop</t>
  </si>
  <si>
    <t>00000001A</t>
  </si>
  <si>
    <t>Inventory - Inn Supplies</t>
  </si>
  <si>
    <t>00000001B</t>
  </si>
  <si>
    <t>Inventory - Restaurant</t>
  </si>
  <si>
    <t>00000001C</t>
  </si>
  <si>
    <t>Inventory - Linens</t>
  </si>
  <si>
    <t>00000001D</t>
  </si>
  <si>
    <t>Inventory - Uniforms</t>
  </si>
  <si>
    <t>00000001E</t>
  </si>
  <si>
    <t>Prepaid Expense</t>
  </si>
  <si>
    <t>05</t>
  </si>
  <si>
    <t>1500</t>
  </si>
  <si>
    <t>00000001F</t>
  </si>
  <si>
    <t>00000001G</t>
  </si>
  <si>
    <t>PREPAID INSURANCE</t>
  </si>
  <si>
    <t>00000001H</t>
  </si>
  <si>
    <t>GENERAL INSURANCE TO BE PAID</t>
  </si>
  <si>
    <t>00000001I</t>
  </si>
  <si>
    <t>PREPAID WORKERS COMPENSATION</t>
  </si>
  <si>
    <t>00000001J</t>
  </si>
  <si>
    <t>REAL ESTATE TAX ESCROW</t>
  </si>
  <si>
    <t>00000001K</t>
  </si>
  <si>
    <t>Escrow Insurance</t>
  </si>
  <si>
    <t>00000001L</t>
  </si>
  <si>
    <t>REPLACEMENT RESERVE</t>
  </si>
  <si>
    <t>00000001M</t>
  </si>
  <si>
    <t>EXCESS CASH RESERVE</t>
  </si>
  <si>
    <t>00000001N</t>
  </si>
  <si>
    <t>00000001O</t>
  </si>
  <si>
    <t>TENANT IMPROVEMENT RESERVE</t>
  </si>
  <si>
    <t>00000001P</t>
  </si>
  <si>
    <t>00000001Q</t>
  </si>
  <si>
    <t>Payroll Clearing</t>
  </si>
  <si>
    <t>00000001R</t>
  </si>
  <si>
    <t>LAND</t>
  </si>
  <si>
    <t>06</t>
  </si>
  <si>
    <t>1700</t>
  </si>
  <si>
    <t>Fixed Assets</t>
  </si>
  <si>
    <t>00000001S</t>
  </si>
  <si>
    <t>SITE IMPROVEMENTS</t>
  </si>
  <si>
    <t>00000001T</t>
  </si>
  <si>
    <t>LEASEHOLD IMPROVEMENTS</t>
  </si>
  <si>
    <t>00000001U</t>
  </si>
  <si>
    <t>MISC ASSETS</t>
  </si>
  <si>
    <t>00000001V</t>
  </si>
  <si>
    <t>FURNITURE, FIXTURES &amp; EQUIPMENT</t>
  </si>
  <si>
    <t>00000001W</t>
  </si>
  <si>
    <t>00000001X</t>
  </si>
  <si>
    <t>Telephone/HSIA</t>
  </si>
  <si>
    <t>00000001Y</t>
  </si>
  <si>
    <t>LEASED EQUIPMENT</t>
  </si>
  <si>
    <t>00000001Z</t>
  </si>
  <si>
    <t>TELEVISION REBATE</t>
  </si>
  <si>
    <t>000000020</t>
  </si>
  <si>
    <t>HVAC / PTAC</t>
  </si>
  <si>
    <t>000000021</t>
  </si>
  <si>
    <t>000000022</t>
  </si>
  <si>
    <t>VEHICLES</t>
  </si>
  <si>
    <t>000000023</t>
  </si>
  <si>
    <t>BUILDING</t>
  </si>
  <si>
    <t>000000024</t>
  </si>
  <si>
    <t>DEPRECIATION</t>
  </si>
  <si>
    <t>000000025</t>
  </si>
  <si>
    <t>SALVAGE</t>
  </si>
  <si>
    <t>000000026</t>
  </si>
  <si>
    <t>ACCUMULATED DEPRECIATION</t>
  </si>
  <si>
    <t>000000027</t>
  </si>
  <si>
    <t>1900</t>
  </si>
  <si>
    <t>000000028</t>
  </si>
  <si>
    <t>000000029</t>
  </si>
  <si>
    <t>LOAN COSTS</t>
  </si>
  <si>
    <t>00000002A</t>
  </si>
  <si>
    <t>SUSPENSE</t>
  </si>
  <si>
    <t>00000002B</t>
  </si>
  <si>
    <t>CONSTRUCTION IN PROGRESS</t>
  </si>
  <si>
    <t>00000002C</t>
  </si>
  <si>
    <t>00000002D</t>
  </si>
  <si>
    <t>Capital Use Tax</t>
  </si>
  <si>
    <t>00000002E</t>
  </si>
  <si>
    <t>00000002F</t>
  </si>
  <si>
    <t>Deposits - Utility</t>
  </si>
  <si>
    <t>00000002G</t>
  </si>
  <si>
    <t>Deferred Franchise Fees</t>
  </si>
  <si>
    <t>00000002H</t>
  </si>
  <si>
    <t>00000002I</t>
  </si>
  <si>
    <t>ACCOUNTS PAYABLE TRADE</t>
  </si>
  <si>
    <t>07</t>
  </si>
  <si>
    <t>2000</t>
  </si>
  <si>
    <t>L</t>
  </si>
  <si>
    <t>Liabilities</t>
  </si>
  <si>
    <t>00000002J</t>
  </si>
  <si>
    <t>American Express Liability</t>
  </si>
  <si>
    <t>00000002K</t>
  </si>
  <si>
    <t>ADVANCE DEPOSITS</t>
  </si>
  <si>
    <t>00000002L</t>
  </si>
  <si>
    <t>ACCRUED LIABILITIES</t>
  </si>
  <si>
    <t>00000002M</t>
  </si>
  <si>
    <t>00000002N</t>
  </si>
  <si>
    <t>ACCRUED FRANCHISE FEES</t>
  </si>
  <si>
    <t>00000002O</t>
  </si>
  <si>
    <t>00000002P</t>
  </si>
  <si>
    <t>00000002Q</t>
  </si>
  <si>
    <t>ACCRUED MANAGEMENT FEES</t>
  </si>
  <si>
    <t>00000002R</t>
  </si>
  <si>
    <t>00000002S</t>
  </si>
  <si>
    <t>ACCRUED UTILITIES ELECTRIC</t>
  </si>
  <si>
    <t>00000002T</t>
  </si>
  <si>
    <t>ACCRUED UTILITIES GAS/FUEL</t>
  </si>
  <si>
    <t>00000002U</t>
  </si>
  <si>
    <t>ACCRUED UTILITIES WATER SEWAGE</t>
  </si>
  <si>
    <t>00000002V</t>
  </si>
  <si>
    <t>ACCRUED UTILTITES WASTE REMOVE</t>
  </si>
  <si>
    <t>00000002W</t>
  </si>
  <si>
    <t>00000002X</t>
  </si>
  <si>
    <t>ACCRUED REAL ESTATE TAX</t>
  </si>
  <si>
    <t>00000002Y</t>
  </si>
  <si>
    <t>ACCRUED PERSONAL PROPERTY TAX</t>
  </si>
  <si>
    <t>00000002Z</t>
  </si>
  <si>
    <t>NON REVERSING ACCRUAL</t>
  </si>
  <si>
    <t>000000030</t>
  </si>
  <si>
    <t>ACCRUED INTEREST</t>
  </si>
  <si>
    <t>000000031</t>
  </si>
  <si>
    <t>ACCRUED OCCUPANCY TAX</t>
  </si>
  <si>
    <t>000000032</t>
  </si>
  <si>
    <t>ACCRUED ENERGY TAX</t>
  </si>
  <si>
    <t>000000033</t>
  </si>
  <si>
    <t>ACCRUED MISC TAX</t>
  </si>
  <si>
    <t>000000034</t>
  </si>
  <si>
    <t>ACCRUED TELECOMM. TAX</t>
  </si>
  <si>
    <t>000000035</t>
  </si>
  <si>
    <t>ACCRUED LIQUOR TAX</t>
  </si>
  <si>
    <t>000000036</t>
  </si>
  <si>
    <t>ACCRUED SALES TAX</t>
  </si>
  <si>
    <t>000000037</t>
  </si>
  <si>
    <t>CAPITAL USE TAX</t>
  </si>
  <si>
    <t>000000038</t>
  </si>
  <si>
    <t>OVER &amp; SHORT SALES TAX</t>
  </si>
  <si>
    <t>000000039</t>
  </si>
  <si>
    <t>ACCRUED PAYROLL EXPENSE</t>
  </si>
  <si>
    <t>00000003A</t>
  </si>
  <si>
    <t>ACCRUED VACATION PAY</t>
  </si>
  <si>
    <t>00000003B</t>
  </si>
  <si>
    <t>ACCRUED BONUSES</t>
  </si>
  <si>
    <t>00000003C</t>
  </si>
  <si>
    <t>00000003D</t>
  </si>
  <si>
    <t>ACCRUED FICA</t>
  </si>
  <si>
    <t>00000003E</t>
  </si>
  <si>
    <t>ACCRUED HOLIDAY</t>
  </si>
  <si>
    <t>00000003F</t>
  </si>
  <si>
    <t>00000003G</t>
  </si>
  <si>
    <t>ACCRUED STATE UNEMPLOYMENT</t>
  </si>
  <si>
    <t>00000003H</t>
  </si>
  <si>
    <t>ACCRUED FEDERAL UNEMPLOYMENT</t>
  </si>
  <si>
    <t>00000003I</t>
  </si>
  <si>
    <t>401K LOAN REPAYMENT</t>
  </si>
  <si>
    <t>00000003J</t>
  </si>
  <si>
    <t>00000003K</t>
  </si>
  <si>
    <t>P/R DEDUCTION - 401K</t>
  </si>
  <si>
    <t>00000003L</t>
  </si>
  <si>
    <t>ACCRUED GARNISHMENTS</t>
  </si>
  <si>
    <t>00000003M</t>
  </si>
  <si>
    <t>ACCRUED GROUP INS</t>
  </si>
  <si>
    <t>00000003N</t>
  </si>
  <si>
    <t>00000003O</t>
  </si>
  <si>
    <t>ACCRUED SUPPLEMENTAL INSURANCE</t>
  </si>
  <si>
    <t>00000003P</t>
  </si>
  <si>
    <t>ACCRU 401K ER MATCH</t>
  </si>
  <si>
    <t>00000003Q</t>
  </si>
  <si>
    <t>Flexible Spending Account</t>
  </si>
  <si>
    <t>00000003R</t>
  </si>
  <si>
    <t>Shoes for Crews</t>
  </si>
  <si>
    <t>00000003S</t>
  </si>
  <si>
    <t>Deferred Income</t>
  </si>
  <si>
    <t>00000003T</t>
  </si>
  <si>
    <t>UNCLAIMED WAGES</t>
  </si>
  <si>
    <t>00000003U</t>
  </si>
  <si>
    <t>08</t>
  </si>
  <si>
    <t>Long Term Liability</t>
  </si>
  <si>
    <t>00000003V</t>
  </si>
  <si>
    <t>10</t>
  </si>
  <si>
    <t>E</t>
  </si>
  <si>
    <t>000000002</t>
  </si>
  <si>
    <t>00000003W</t>
  </si>
  <si>
    <t>BEER SALES-LOUNGE</t>
  </si>
  <si>
    <t>11</t>
  </si>
  <si>
    <t>3000</t>
  </si>
  <si>
    <t>R</t>
  </si>
  <si>
    <t>Revenue</t>
  </si>
  <si>
    <t>00000003X</t>
  </si>
  <si>
    <t>00000003Y</t>
  </si>
  <si>
    <t>LIQUOR SALES-LOUNGE</t>
  </si>
  <si>
    <t>00000003Z</t>
  </si>
  <si>
    <t>000000040</t>
  </si>
  <si>
    <t>WINE SALES-LOUNGE</t>
  </si>
  <si>
    <t>000000041</t>
  </si>
  <si>
    <t>000000042</t>
  </si>
  <si>
    <t>BEER SALES-RESTAURANT</t>
  </si>
  <si>
    <t>000000043</t>
  </si>
  <si>
    <t>000000044</t>
  </si>
  <si>
    <t>000000045</t>
  </si>
  <si>
    <t>000000046</t>
  </si>
  <si>
    <t>LIQUOR SALES-RESTAURANT</t>
  </si>
  <si>
    <t>000000047</t>
  </si>
  <si>
    <t>WINE SALES-RESTAURANT</t>
  </si>
  <si>
    <t>000000048</t>
  </si>
  <si>
    <t>000000049</t>
  </si>
  <si>
    <t>00000004A</t>
  </si>
  <si>
    <t>00000004B</t>
  </si>
  <si>
    <t>00000004C</t>
  </si>
  <si>
    <t>00000004D</t>
  </si>
  <si>
    <t>00000004E</t>
  </si>
  <si>
    <t>00000004F</t>
  </si>
  <si>
    <t>BEER SALES-BANQUETS</t>
  </si>
  <si>
    <t>00000004G</t>
  </si>
  <si>
    <t>00000004H</t>
  </si>
  <si>
    <t>00000004I</t>
  </si>
  <si>
    <t>LIQUOR SALES-BANQUETS</t>
  </si>
  <si>
    <t>00000004J</t>
  </si>
  <si>
    <t>WINE SALES-BANQUETS</t>
  </si>
  <si>
    <t>00000004K</t>
  </si>
  <si>
    <t>00000004L</t>
  </si>
  <si>
    <t>BANQUET ROOM RENTAL</t>
  </si>
  <si>
    <t>00000004M</t>
  </si>
  <si>
    <t>00000004N</t>
  </si>
  <si>
    <t>00000004O</t>
  </si>
  <si>
    <t>00000004P</t>
  </si>
  <si>
    <t>00000004Q</t>
  </si>
  <si>
    <t>00000004R</t>
  </si>
  <si>
    <t>00000004S</t>
  </si>
  <si>
    <t>00000004T</t>
  </si>
  <si>
    <t>00000004U</t>
  </si>
  <si>
    <t>00000004V</t>
  </si>
  <si>
    <t>00000004W</t>
  </si>
  <si>
    <t>00000004X</t>
  </si>
  <si>
    <t>00000004Y</t>
  </si>
  <si>
    <t>00000004Z</t>
  </si>
  <si>
    <t>000000050</t>
  </si>
  <si>
    <t>000000051</t>
  </si>
  <si>
    <t>000000052</t>
  </si>
  <si>
    <t>000000053</t>
  </si>
  <si>
    <t>000000054</t>
  </si>
  <si>
    <t>000000055</t>
  </si>
  <si>
    <t>000000056</t>
  </si>
  <si>
    <t>COST OF FOOD</t>
  </si>
  <si>
    <t>12</t>
  </si>
  <si>
    <t>4000</t>
  </si>
  <si>
    <t>Cost of Sales</t>
  </si>
  <si>
    <t>000000057</t>
  </si>
  <si>
    <t>BEVERAGE COST</t>
  </si>
  <si>
    <t>000000058</t>
  </si>
  <si>
    <t>MINI BAR EXPENSE</t>
  </si>
  <si>
    <t>000000059</t>
  </si>
  <si>
    <t>00000005A</t>
  </si>
  <si>
    <t>00000005B</t>
  </si>
  <si>
    <t>00000005C</t>
  </si>
  <si>
    <t>00000005D</t>
  </si>
  <si>
    <t>00000005E</t>
  </si>
  <si>
    <t>00000005F</t>
  </si>
  <si>
    <t>13</t>
  </si>
  <si>
    <t>5000</t>
  </si>
  <si>
    <t>X</t>
  </si>
  <si>
    <t>Payroll Expense</t>
  </si>
  <si>
    <t>00000005G</t>
  </si>
  <si>
    <t>BARTENDER</t>
  </si>
  <si>
    <t>00000005H</t>
  </si>
  <si>
    <t>00000005I</t>
  </si>
  <si>
    <t>00000005J</t>
  </si>
  <si>
    <t>LOUNGE SECURITY</t>
  </si>
  <si>
    <t>00000005K</t>
  </si>
  <si>
    <t>CATERING BARTENDER</t>
  </si>
  <si>
    <t>00000005L</t>
  </si>
  <si>
    <t>MANAGEMENT SALARIES</t>
  </si>
  <si>
    <t>00000005M</t>
  </si>
  <si>
    <t>00000005N</t>
  </si>
  <si>
    <t>00000005O</t>
  </si>
  <si>
    <t>00000005P</t>
  </si>
  <si>
    <t>00000005Q</t>
  </si>
  <si>
    <t>00000005R</t>
  </si>
  <si>
    <t>00000005S</t>
  </si>
  <si>
    <t>00000005T</t>
  </si>
  <si>
    <t>00000005U</t>
  </si>
  <si>
    <t>00000005V</t>
  </si>
  <si>
    <t>00000005W</t>
  </si>
  <si>
    <t>00000005X</t>
  </si>
  <si>
    <t>00000005Y</t>
  </si>
  <si>
    <t>00000005Z</t>
  </si>
  <si>
    <t>000000060</t>
  </si>
  <si>
    <t>000000061</t>
  </si>
  <si>
    <t>000000062</t>
  </si>
  <si>
    <t>000000063</t>
  </si>
  <si>
    <t>000000064</t>
  </si>
  <si>
    <t>000000065</t>
  </si>
  <si>
    <t>000000066</t>
  </si>
  <si>
    <t>000000067</t>
  </si>
  <si>
    <t>000000068</t>
  </si>
  <si>
    <t>000000069</t>
  </si>
  <si>
    <t>00000006A</t>
  </si>
  <si>
    <t>EXTRA LABOR - CONCIERGE/ BRKFS</t>
  </si>
  <si>
    <t>00000006B</t>
  </si>
  <si>
    <t>00000006C</t>
  </si>
  <si>
    <t>00000006D</t>
  </si>
  <si>
    <t>00000006E</t>
  </si>
  <si>
    <t>00000006F</t>
  </si>
  <si>
    <t>00000006G</t>
  </si>
  <si>
    <t>00000006H</t>
  </si>
  <si>
    <t>00000006I</t>
  </si>
  <si>
    <t>00000006J</t>
  </si>
  <si>
    <t>00000006K</t>
  </si>
  <si>
    <t>00000006L</t>
  </si>
  <si>
    <t>00000006M</t>
  </si>
  <si>
    <t>00000006N</t>
  </si>
  <si>
    <t>00000006O</t>
  </si>
  <si>
    <t>00000006P</t>
  </si>
  <si>
    <t>00000006Q</t>
  </si>
  <si>
    <t>00000006R</t>
  </si>
  <si>
    <t>00000006S</t>
  </si>
  <si>
    <t>00000006T</t>
  </si>
  <si>
    <t>00000006U</t>
  </si>
  <si>
    <t>00000006V</t>
  </si>
  <si>
    <t>00000006W</t>
  </si>
  <si>
    <t>00000006X</t>
  </si>
  <si>
    <t>00000006Y</t>
  </si>
  <si>
    <t>00000006Z</t>
  </si>
  <si>
    <t>000000070</t>
  </si>
  <si>
    <t>000000071</t>
  </si>
  <si>
    <t>000000072</t>
  </si>
  <si>
    <t>000000073</t>
  </si>
  <si>
    <t>000000074</t>
  </si>
  <si>
    <t>000000075</t>
  </si>
  <si>
    <t>000000076</t>
  </si>
  <si>
    <t>000000077</t>
  </si>
  <si>
    <t>000000078</t>
  </si>
  <si>
    <t>000000079</t>
  </si>
  <si>
    <t>00000007A</t>
  </si>
  <si>
    <t>00000007B</t>
  </si>
  <si>
    <t>00000007C</t>
  </si>
  <si>
    <t>00000007D</t>
  </si>
  <si>
    <t>00000007E</t>
  </si>
  <si>
    <t>00000007F</t>
  </si>
  <si>
    <t>00000007G</t>
  </si>
  <si>
    <t>00000007H</t>
  </si>
  <si>
    <t>00000007I</t>
  </si>
  <si>
    <t>00000007J</t>
  </si>
  <si>
    <t>00000007K</t>
  </si>
  <si>
    <t>00000007L</t>
  </si>
  <si>
    <t>00000007M</t>
  </si>
  <si>
    <t>00000007N</t>
  </si>
  <si>
    <t>00000007O</t>
  </si>
  <si>
    <t>00000007P</t>
  </si>
  <si>
    <t>00000007Q</t>
  </si>
  <si>
    <t>00000007R</t>
  </si>
  <si>
    <t>00000007S</t>
  </si>
  <si>
    <t>00000007T</t>
  </si>
  <si>
    <t>00000007U</t>
  </si>
  <si>
    <t>00000007V</t>
  </si>
  <si>
    <t>00000007W</t>
  </si>
  <si>
    <t>00000007X</t>
  </si>
  <si>
    <t>00000007Y</t>
  </si>
  <si>
    <t>00000007Z</t>
  </si>
  <si>
    <t>000000080</t>
  </si>
  <si>
    <t>000000081</t>
  </si>
  <si>
    <t>000000082</t>
  </si>
  <si>
    <t>000000083</t>
  </si>
  <si>
    <t>000000084</t>
  </si>
  <si>
    <t>000000085</t>
  </si>
  <si>
    <t>000000086</t>
  </si>
  <si>
    <t>000000087</t>
  </si>
  <si>
    <t>000000088</t>
  </si>
  <si>
    <t>000000089</t>
  </si>
  <si>
    <t>00000008A</t>
  </si>
  <si>
    <t>00000008B</t>
  </si>
  <si>
    <t>00000008C</t>
  </si>
  <si>
    <t>00000008D</t>
  </si>
  <si>
    <t>00000008E</t>
  </si>
  <si>
    <t>00000008F</t>
  </si>
  <si>
    <t>00000008G</t>
  </si>
  <si>
    <t>00000008H</t>
  </si>
  <si>
    <t>00000008I</t>
  </si>
  <si>
    <t>00000008J</t>
  </si>
  <si>
    <t>00000008K</t>
  </si>
  <si>
    <t>00000008L</t>
  </si>
  <si>
    <t>00000008M</t>
  </si>
  <si>
    <t>00000008N</t>
  </si>
  <si>
    <t>00000008P</t>
  </si>
  <si>
    <t>00000008Q</t>
  </si>
  <si>
    <t>00000008R</t>
  </si>
  <si>
    <t>00000008S</t>
  </si>
  <si>
    <t>00000008T</t>
  </si>
  <si>
    <t>00000008U</t>
  </si>
  <si>
    <t>00000008V</t>
  </si>
  <si>
    <t>00000008W</t>
  </si>
  <si>
    <t>00000008X</t>
  </si>
  <si>
    <t>00000008Y</t>
  </si>
  <si>
    <t>00000008Z</t>
  </si>
  <si>
    <t>000000090</t>
  </si>
  <si>
    <t>000000091</t>
  </si>
  <si>
    <t>000000092</t>
  </si>
  <si>
    <t>000000093</t>
  </si>
  <si>
    <t>000000094</t>
  </si>
  <si>
    <t>000000095</t>
  </si>
  <si>
    <t>000000096</t>
  </si>
  <si>
    <t>000000097</t>
  </si>
  <si>
    <t>000000098</t>
  </si>
  <si>
    <t>000000099</t>
  </si>
  <si>
    <t>00000009A</t>
  </si>
  <si>
    <t>00000009B</t>
  </si>
  <si>
    <t>00000009C</t>
  </si>
  <si>
    <t>00000009D</t>
  </si>
  <si>
    <t>00000009E</t>
  </si>
  <si>
    <t>00000009F</t>
  </si>
  <si>
    <t>00000009G</t>
  </si>
  <si>
    <t>00000009H</t>
  </si>
  <si>
    <t>00000009I</t>
  </si>
  <si>
    <t>00000009J</t>
  </si>
  <si>
    <t>00000009K</t>
  </si>
  <si>
    <t>00000009L</t>
  </si>
  <si>
    <t>00000009M</t>
  </si>
  <si>
    <t>00000009N</t>
  </si>
  <si>
    <t>00000009O</t>
  </si>
  <si>
    <t>00000009P</t>
  </si>
  <si>
    <t>00000009Q</t>
  </si>
  <si>
    <t>00000009R</t>
  </si>
  <si>
    <t>00000009S</t>
  </si>
  <si>
    <t>00000009T</t>
  </si>
  <si>
    <t>00000009U</t>
  </si>
  <si>
    <t>00000009V</t>
  </si>
  <si>
    <t>00000009W</t>
  </si>
  <si>
    <t>00000009X</t>
  </si>
  <si>
    <t>00000009Y</t>
  </si>
  <si>
    <t>00000009Z</t>
  </si>
  <si>
    <t>0000000A0</t>
  </si>
  <si>
    <t>0000000A1</t>
  </si>
  <si>
    <t>0000000A2</t>
  </si>
  <si>
    <t>0000000A3</t>
  </si>
  <si>
    <t>0000000A4</t>
  </si>
  <si>
    <t>0000000A5</t>
  </si>
  <si>
    <t>0000000A6</t>
  </si>
  <si>
    <t>0000000A7</t>
  </si>
  <si>
    <t>0000000A8</t>
  </si>
  <si>
    <t>0000000A9</t>
  </si>
  <si>
    <t>0000000AA</t>
  </si>
  <si>
    <t>6000</t>
  </si>
  <si>
    <t>0000000AB</t>
  </si>
  <si>
    <t>0000000AC</t>
  </si>
  <si>
    <t>0000000AD</t>
  </si>
  <si>
    <t>0000000AE</t>
  </si>
  <si>
    <t>0000000AF</t>
  </si>
  <si>
    <t>0000000AG</t>
  </si>
  <si>
    <t>0000000AH</t>
  </si>
  <si>
    <t>0000000AI</t>
  </si>
  <si>
    <t>0000000AJ</t>
  </si>
  <si>
    <t>0000000AK</t>
  </si>
  <si>
    <t>0000000AL</t>
  </si>
  <si>
    <t>0000000AM</t>
  </si>
  <si>
    <t>0000000AN</t>
  </si>
  <si>
    <t>0000000AO</t>
  </si>
  <si>
    <t>0000000AP</t>
  </si>
  <si>
    <t>0000000AQ</t>
  </si>
  <si>
    <t>0000000AR</t>
  </si>
  <si>
    <t>0000000AS</t>
  </si>
  <si>
    <t>0000000AT</t>
  </si>
  <si>
    <t>0000000AU</t>
  </si>
  <si>
    <t>0000000AV</t>
  </si>
  <si>
    <t>0000000AW</t>
  </si>
  <si>
    <t>0000000AX</t>
  </si>
  <si>
    <t>0000000AY</t>
  </si>
  <si>
    <t>0000000AZ</t>
  </si>
  <si>
    <t>0000000B0</t>
  </si>
  <si>
    <t>0000000B1</t>
  </si>
  <si>
    <t>0000000B2</t>
  </si>
  <si>
    <t>0000000B3</t>
  </si>
  <si>
    <t>0000000B4</t>
  </si>
  <si>
    <t>0000000B5</t>
  </si>
  <si>
    <t>0000000B6</t>
  </si>
  <si>
    <t>0000000B7</t>
  </si>
  <si>
    <t>0000000B8</t>
  </si>
  <si>
    <t>0000000B9</t>
  </si>
  <si>
    <t>0000000BA</t>
  </si>
  <si>
    <t>0000000BB</t>
  </si>
  <si>
    <t>0000000BC</t>
  </si>
  <si>
    <t>0000000BD</t>
  </si>
  <si>
    <t>0000000BE</t>
  </si>
  <si>
    <t>EQUIPMENT RENTAL</t>
  </si>
  <si>
    <t>0000000BG</t>
  </si>
  <si>
    <t>0000000BH</t>
  </si>
  <si>
    <t>0000000BI</t>
  </si>
  <si>
    <t>0000000BJ</t>
  </si>
  <si>
    <t>0000000BK</t>
  </si>
  <si>
    <t>0000000BL</t>
  </si>
  <si>
    <t>EQUIPMENT LEASE</t>
  </si>
  <si>
    <t>0000000BM</t>
  </si>
  <si>
    <t>0000000BN</t>
  </si>
  <si>
    <t>0000000BO</t>
  </si>
  <si>
    <t>0000000BP</t>
  </si>
  <si>
    <t>0000000BQ</t>
  </si>
  <si>
    <t>0000000BR</t>
  </si>
  <si>
    <t>0000000BS</t>
  </si>
  <si>
    <t>0000000BT</t>
  </si>
  <si>
    <t>0000000BU</t>
  </si>
  <si>
    <t>0000000BV</t>
  </si>
  <si>
    <t>0000000BW</t>
  </si>
  <si>
    <t>0000000BX</t>
  </si>
  <si>
    <t>0000000BY</t>
  </si>
  <si>
    <t>0000000BZ</t>
  </si>
  <si>
    <t>0000000C0</t>
  </si>
  <si>
    <t>0000000C1</t>
  </si>
  <si>
    <t>0000000C2</t>
  </si>
  <si>
    <t>0000000C3</t>
  </si>
  <si>
    <t>0000000C4</t>
  </si>
  <si>
    <t>0000000C5</t>
  </si>
  <si>
    <t>0000000C6</t>
  </si>
  <si>
    <t>0000000C7</t>
  </si>
  <si>
    <t>0000000C8</t>
  </si>
  <si>
    <t>0000000C9</t>
  </si>
  <si>
    <t>0000000CA</t>
  </si>
  <si>
    <t>0000000CB</t>
  </si>
  <si>
    <t>0000000CC</t>
  </si>
  <si>
    <t>0000000CD</t>
  </si>
  <si>
    <t>0000000CE</t>
  </si>
  <si>
    <t>0000000CF</t>
  </si>
  <si>
    <t>0000000CG</t>
  </si>
  <si>
    <t>GUEST TRANSPORTATION</t>
  </si>
  <si>
    <t>0000000CH</t>
  </si>
  <si>
    <t>0000000CI</t>
  </si>
  <si>
    <t>0000000CK</t>
  </si>
  <si>
    <t>0000000CL</t>
  </si>
  <si>
    <t>0000000CM</t>
  </si>
  <si>
    <t>BAD DEBT - LEDGERS</t>
  </si>
  <si>
    <t>0000000CN</t>
  </si>
  <si>
    <t>0000000CO</t>
  </si>
  <si>
    <t>0000000CP</t>
  </si>
  <si>
    <t>0000000CQ</t>
  </si>
  <si>
    <t>0000000CR</t>
  </si>
  <si>
    <t>0000000CS</t>
  </si>
  <si>
    <t>0000000CT</t>
  </si>
  <si>
    <t>0000000CU</t>
  </si>
  <si>
    <t>0000000CV</t>
  </si>
  <si>
    <t>0000000CW</t>
  </si>
  <si>
    <t>0000000CX</t>
  </si>
  <si>
    <t>0000000CY</t>
  </si>
  <si>
    <t>0000000CZ</t>
  </si>
  <si>
    <t>0000000D0</t>
  </si>
  <si>
    <t>0000000D1</t>
  </si>
  <si>
    <t>0000000D2</t>
  </si>
  <si>
    <t>0000000D5</t>
  </si>
  <si>
    <t>0000000D6</t>
  </si>
  <si>
    <t>0000000D7</t>
  </si>
  <si>
    <t>0000000D8</t>
  </si>
  <si>
    <t>0000000D9</t>
  </si>
  <si>
    <t>0000000DA</t>
  </si>
  <si>
    <t>0000000DB</t>
  </si>
  <si>
    <t>0000000DC</t>
  </si>
  <si>
    <t>0000000DD</t>
  </si>
  <si>
    <t>0000000DE</t>
  </si>
  <si>
    <t>0000000DF</t>
  </si>
  <si>
    <t>0000000DG</t>
  </si>
  <si>
    <t>0000000DH</t>
  </si>
  <si>
    <t>0000000DI</t>
  </si>
  <si>
    <t>0000000DJ</t>
  </si>
  <si>
    <t>0000000DK</t>
  </si>
  <si>
    <t>0000000DL</t>
  </si>
  <si>
    <t>0000000DM</t>
  </si>
  <si>
    <t>0000000DN</t>
  </si>
  <si>
    <t>0000000DO</t>
  </si>
  <si>
    <t>0000000DP</t>
  </si>
  <si>
    <t>0000000DQ</t>
  </si>
  <si>
    <t>0000000DT</t>
  </si>
  <si>
    <t>0000000DU</t>
  </si>
  <si>
    <t>0000000DV</t>
  </si>
  <si>
    <t>0000000DW</t>
  </si>
  <si>
    <t>0000000DX</t>
  </si>
  <si>
    <t>0000000DY</t>
  </si>
  <si>
    <t>0000000DZ</t>
  </si>
  <si>
    <t>0000000E0</t>
  </si>
  <si>
    <t>0000000E1</t>
  </si>
  <si>
    <t>0000000E2</t>
  </si>
  <si>
    <t>0000000E3</t>
  </si>
  <si>
    <t>0000000E4</t>
  </si>
  <si>
    <t>0000000E5</t>
  </si>
  <si>
    <t>0000000E6</t>
  </si>
  <si>
    <t>0000000E7</t>
  </si>
  <si>
    <t>0000000E8</t>
  </si>
  <si>
    <t>0000000E9</t>
  </si>
  <si>
    <t>0000000EA</t>
  </si>
  <si>
    <t>0000000EB</t>
  </si>
  <si>
    <t>0000000EC</t>
  </si>
  <si>
    <t>0000000ED</t>
  </si>
  <si>
    <t>0000000EE</t>
  </si>
  <si>
    <t>MANAGEMENT FEE</t>
  </si>
  <si>
    <t>0000000EF</t>
  </si>
  <si>
    <t>0000000EG</t>
  </si>
  <si>
    <t>0000000EH</t>
  </si>
  <si>
    <t>0000000EI</t>
  </si>
  <si>
    <t>0000000EJ</t>
  </si>
  <si>
    <t>0000000EK</t>
  </si>
  <si>
    <t>0000000EL</t>
  </si>
  <si>
    <t>0000000EM</t>
  </si>
  <si>
    <t>0000000EN</t>
  </si>
  <si>
    <t>0000000EO</t>
  </si>
  <si>
    <t>0000000EP</t>
  </si>
  <si>
    <t>0000000EQ</t>
  </si>
  <si>
    <t>16</t>
  </si>
  <si>
    <t>8000</t>
  </si>
  <si>
    <t>O</t>
  </si>
  <si>
    <t>Other Income/Expense</t>
  </si>
  <si>
    <t>0000000ER</t>
  </si>
  <si>
    <t>0000000ES</t>
  </si>
  <si>
    <t>0000000ET</t>
  </si>
  <si>
    <t>MISCELLANEOUS INTEREST EXPENSE</t>
  </si>
  <si>
    <t>0000000EU</t>
  </si>
  <si>
    <t>0000000EV</t>
  </si>
  <si>
    <t>0000000EW</t>
  </si>
  <si>
    <t>0000000EX</t>
  </si>
  <si>
    <t>0000000EY</t>
  </si>
  <si>
    <t>0000000EZ</t>
  </si>
  <si>
    <t>0000000F0</t>
  </si>
  <si>
    <t>0000000F1</t>
  </si>
  <si>
    <t>0000000F2</t>
  </si>
  <si>
    <t>0000000F3</t>
  </si>
  <si>
    <t>8163-70-58</t>
  </si>
  <si>
    <t>OWNER'S EXPENSE</t>
  </si>
  <si>
    <t>0000000F4</t>
  </si>
  <si>
    <t>8164-70-58</t>
  </si>
  <si>
    <t>PRIOR MANAGEMENT EXPENSES</t>
  </si>
  <si>
    <t>0000000F5</t>
  </si>
  <si>
    <t>8175-70-58</t>
  </si>
  <si>
    <t>PENALTIES</t>
  </si>
  <si>
    <t>0000000F6</t>
  </si>
  <si>
    <t>8190-70-58</t>
  </si>
  <si>
    <t>OTHER NON-OPERATING INCOME/ EXPENSE</t>
  </si>
  <si>
    <t>0000000F7</t>
  </si>
  <si>
    <t>9000-22-58</t>
  </si>
  <si>
    <t>TELEPHONE SALES - LOCAL</t>
  </si>
  <si>
    <t>0000000F8</t>
  </si>
  <si>
    <t>9006-22-58</t>
  </si>
  <si>
    <t>TELEPHONE SALES-LONG DISTANCE</t>
  </si>
  <si>
    <t>0000000F9</t>
  </si>
  <si>
    <t>9012-22-58</t>
  </si>
  <si>
    <t>TELEPHONE SALES-COMMISSIONS</t>
  </si>
  <si>
    <t>0000000FA</t>
  </si>
  <si>
    <t>9018-22-58</t>
  </si>
  <si>
    <t>TELEPHONE COST-LOCAL</t>
  </si>
  <si>
    <t>0000000FB</t>
  </si>
  <si>
    <t>9021-22-58</t>
  </si>
  <si>
    <t>TELEPHONE COST-LONG DISTANCE</t>
  </si>
  <si>
    <t>0000000FC</t>
  </si>
  <si>
    <t>9027-22-58</t>
  </si>
  <si>
    <t>0000000FD</t>
  </si>
  <si>
    <t>9030-22-58</t>
  </si>
  <si>
    <t>TELEPHONE-MAINTENANCE &amp; REPAIR</t>
  </si>
  <si>
    <t>0000000FE</t>
  </si>
  <si>
    <t>9100-26-58</t>
  </si>
  <si>
    <t>IN ROOM MOVIE INCOME</t>
  </si>
  <si>
    <t>0000000FF</t>
  </si>
  <si>
    <t>9101-26-58</t>
  </si>
  <si>
    <t>TRANSPORTATION INCOME</t>
  </si>
  <si>
    <t>0000000FG</t>
  </si>
  <si>
    <t>9102-26-58</t>
  </si>
  <si>
    <t>COIN OPERATED LAUNDRY</t>
  </si>
  <si>
    <t>0000000FH</t>
  </si>
  <si>
    <t>9103-26-58</t>
  </si>
  <si>
    <t>MISCELLANEOUS INCOME</t>
  </si>
  <si>
    <t>0000000FI</t>
  </si>
  <si>
    <t>9104-26-58</t>
  </si>
  <si>
    <t>A/V RENTAL INCOME</t>
  </si>
  <si>
    <t>0000000FJ</t>
  </si>
  <si>
    <t>9105-26-58</t>
  </si>
  <si>
    <t>GIFT SHOP INCOME</t>
  </si>
  <si>
    <t>0000000FK</t>
  </si>
  <si>
    <t>9106-26-58</t>
  </si>
  <si>
    <t>GUEST LAUNDRY INCOME</t>
  </si>
  <si>
    <t>0000000FL</t>
  </si>
  <si>
    <t>9107-26-58</t>
  </si>
  <si>
    <t>STORE RENTAL INCOME</t>
  </si>
  <si>
    <t>0000000FM</t>
  </si>
  <si>
    <t>9108-26-58</t>
  </si>
  <si>
    <t>FAX/COPY INCOME</t>
  </si>
  <si>
    <t>0000000FN</t>
  </si>
  <si>
    <t>9109-26-58</t>
  </si>
  <si>
    <t>INTERNET INCOME</t>
  </si>
  <si>
    <t>0000000FO</t>
  </si>
  <si>
    <t>9110-26-58</t>
  </si>
  <si>
    <t>ATM COMMISSIONS</t>
  </si>
  <si>
    <t>0000000FP</t>
  </si>
  <si>
    <t>9111-26-58</t>
  </si>
  <si>
    <t>ATTRACTION TICKET REVENUE</t>
  </si>
  <si>
    <t>0000000FQ</t>
  </si>
  <si>
    <t>9112-26-58</t>
  </si>
  <si>
    <t>VENDING COMMISSIONS</t>
  </si>
  <si>
    <t>0000000FR</t>
  </si>
  <si>
    <t>9113-26-58</t>
  </si>
  <si>
    <t>GUEST PARKING INCOME</t>
  </si>
  <si>
    <t>0000000FS</t>
  </si>
  <si>
    <t>9114-26-58</t>
  </si>
  <si>
    <t>MINI BAR INCOME</t>
  </si>
  <si>
    <t>0000000FT</t>
  </si>
  <si>
    <t>9115-26-58</t>
  </si>
  <si>
    <t>RENTAL CAR REVENUE</t>
  </si>
  <si>
    <t>0000000FU</t>
  </si>
  <si>
    <t>9116-26-58</t>
  </si>
  <si>
    <t>SPA SERVICES</t>
  </si>
  <si>
    <t>0000000FV</t>
  </si>
  <si>
    <t>9117-26-58</t>
  </si>
  <si>
    <t>NO SHOW REVENUE</t>
  </si>
  <si>
    <t>0000000FW</t>
  </si>
  <si>
    <t>9118-26-58</t>
  </si>
  <si>
    <t>INTEREST INCOME</t>
  </si>
  <si>
    <t>0000000FX</t>
  </si>
  <si>
    <t>9119-26-58</t>
  </si>
  <si>
    <t>INT INCOME NOTES RECEVIABLE</t>
  </si>
  <si>
    <t>0000000FY</t>
  </si>
  <si>
    <t>9120-26-58</t>
  </si>
  <si>
    <t>VALET PARKING</t>
  </si>
  <si>
    <t>0000000FZ</t>
  </si>
  <si>
    <t>9122-26-58</t>
  </si>
  <si>
    <t>COIN LAUNDRY - EXPENSE</t>
  </si>
  <si>
    <t>0000000G0</t>
  </si>
  <si>
    <t>9123-26-58</t>
  </si>
  <si>
    <t>TRANSPORTATION EXPENSE</t>
  </si>
  <si>
    <t>0000000G1</t>
  </si>
  <si>
    <t>9124-26-58</t>
  </si>
  <si>
    <t>MISCELLANEOUS EXPENSE</t>
  </si>
  <si>
    <t>0000000G2</t>
  </si>
  <si>
    <t>9125-26-58</t>
  </si>
  <si>
    <t>HOUSEKEEPING SURCHARGE OUT</t>
  </si>
  <si>
    <t>0000000G3</t>
  </si>
  <si>
    <t>9126-26-58</t>
  </si>
  <si>
    <t>STORE RENTAL</t>
  </si>
  <si>
    <t>0000000G4</t>
  </si>
  <si>
    <t>9129-26-58</t>
  </si>
  <si>
    <t>AUDIO VISUAL EXPENSE</t>
  </si>
  <si>
    <t>0000000G5</t>
  </si>
  <si>
    <t>9130-26-58</t>
  </si>
  <si>
    <t>RENTAL CAR EXPENSE</t>
  </si>
  <si>
    <t>0000000G6</t>
  </si>
  <si>
    <t>9131-26-58</t>
  </si>
  <si>
    <t>ATTRACTION TICKET EXPENSE</t>
  </si>
  <si>
    <t>0000000G7</t>
  </si>
  <si>
    <t>9133-26-58</t>
  </si>
  <si>
    <t>RESORT FEE EXPENSE</t>
  </si>
  <si>
    <t>0000000G8</t>
  </si>
  <si>
    <t>9150-26-58</t>
  </si>
  <si>
    <t>GUEST LAUNDRY CHARGES</t>
  </si>
  <si>
    <t>0000000G9</t>
  </si>
  <si>
    <t>9155-26-58</t>
  </si>
  <si>
    <t>GIFT SHOP EXPENSE</t>
  </si>
  <si>
    <t>0000000GA</t>
  </si>
  <si>
    <t>9156-26-58</t>
  </si>
  <si>
    <t>SPA EXPENSES</t>
  </si>
  <si>
    <t>0000000GB</t>
  </si>
  <si>
    <t>9160-26-58</t>
  </si>
  <si>
    <t>INTERNET EXPENSE</t>
  </si>
  <si>
    <t>0000000GC</t>
  </si>
  <si>
    <t>9171-26-58</t>
  </si>
  <si>
    <t>MOVIE EXPENSE</t>
  </si>
  <si>
    <t>0000000GD</t>
  </si>
  <si>
    <t>9172-70-58</t>
  </si>
  <si>
    <t>GAIN/LOSS ON SALE OF ASSET</t>
  </si>
  <si>
    <t>0000000GE</t>
  </si>
  <si>
    <t>9173-70-58</t>
  </si>
  <si>
    <t>INCOME TAX EXPENSE</t>
  </si>
  <si>
    <t>0000000GF</t>
  </si>
  <si>
    <t>9205-26-58</t>
  </si>
  <si>
    <t>GOVERNMENT AID</t>
  </si>
  <si>
    <t>0000000GG</t>
  </si>
  <si>
    <t>9212-26-58</t>
  </si>
  <si>
    <t>GUEST PARKING EXPENSE</t>
  </si>
  <si>
    <t>0000000GH</t>
  </si>
  <si>
    <t>9213-26-58</t>
  </si>
  <si>
    <t>RESORT FEE INCOME</t>
  </si>
  <si>
    <t>Current Liability</t>
  </si>
  <si>
    <t>Net Sales</t>
  </si>
  <si>
    <t>Operating Expense</t>
  </si>
  <si>
    <t>Non-Financial</t>
  </si>
  <si>
    <t>Other Inc. &amp; Exp.</t>
  </si>
  <si>
    <t>0001</t>
  </si>
  <si>
    <t>0008</t>
  </si>
  <si>
    <t>0010</t>
  </si>
  <si>
    <t>0011</t>
  </si>
  <si>
    <t>0020</t>
  </si>
  <si>
    <t>0040</t>
  </si>
  <si>
    <t>0041</t>
  </si>
  <si>
    <t>0042</t>
  </si>
  <si>
    <t>0044</t>
  </si>
  <si>
    <t>0045</t>
  </si>
  <si>
    <t>0046</t>
  </si>
  <si>
    <t>0047</t>
  </si>
  <si>
    <t>0048</t>
  </si>
  <si>
    <t>0049</t>
  </si>
  <si>
    <t>0050</t>
  </si>
  <si>
    <t>0090</t>
  </si>
  <si>
    <t>0099</t>
  </si>
  <si>
    <t>0523</t>
  </si>
  <si>
    <t>0600</t>
  </si>
  <si>
    <t>0610</t>
  </si>
  <si>
    <t>0611</t>
  </si>
  <si>
    <t>0612</t>
  </si>
  <si>
    <t>0615</t>
  </si>
  <si>
    <t>0616</t>
  </si>
  <si>
    <t>0617</t>
  </si>
  <si>
    <t>0999</t>
  </si>
  <si>
    <t>1002</t>
  </si>
  <si>
    <t>1009</t>
  </si>
  <si>
    <t>1010</t>
  </si>
  <si>
    <t>1014</t>
  </si>
  <si>
    <t>1015</t>
  </si>
  <si>
    <t>1101</t>
  </si>
  <si>
    <t>1102</t>
  </si>
  <si>
    <t>1103</t>
  </si>
  <si>
    <t>1107</t>
  </si>
  <si>
    <t>1114</t>
  </si>
  <si>
    <t>1120</t>
  </si>
  <si>
    <t>1402</t>
  </si>
  <si>
    <t>1405</t>
  </si>
  <si>
    <t>1406</t>
  </si>
  <si>
    <t>1421</t>
  </si>
  <si>
    <t>1422</t>
  </si>
  <si>
    <t>1423</t>
  </si>
  <si>
    <t>1429</t>
  </si>
  <si>
    <t>1504</t>
  </si>
  <si>
    <t>1507</t>
  </si>
  <si>
    <t>1508</t>
  </si>
  <si>
    <t>1521</t>
  </si>
  <si>
    <t>1522</t>
  </si>
  <si>
    <t>1523</t>
  </si>
  <si>
    <t>1524</t>
  </si>
  <si>
    <t>1525</t>
  </si>
  <si>
    <t>1527</t>
  </si>
  <si>
    <t>1528</t>
  </si>
  <si>
    <t>1533</t>
  </si>
  <si>
    <t>1712</t>
  </si>
  <si>
    <t>1713</t>
  </si>
  <si>
    <t>1715</t>
  </si>
  <si>
    <t>1718</t>
  </si>
  <si>
    <t>1719</t>
  </si>
  <si>
    <t>1720</t>
  </si>
  <si>
    <t>1721</t>
  </si>
  <si>
    <t>1722</t>
  </si>
  <si>
    <t>1723</t>
  </si>
  <si>
    <t>1724</t>
  </si>
  <si>
    <t>1725</t>
  </si>
  <si>
    <t>1732</t>
  </si>
  <si>
    <t>1733</t>
  </si>
  <si>
    <t>1752</t>
  </si>
  <si>
    <t>1832</t>
  </si>
  <si>
    <t>1902</t>
  </si>
  <si>
    <t>1904</t>
  </si>
  <si>
    <t>1905</t>
  </si>
  <si>
    <t>1906</t>
  </si>
  <si>
    <t>1907</t>
  </si>
  <si>
    <t>1911</t>
  </si>
  <si>
    <t>1918</t>
  </si>
  <si>
    <t>1949</t>
  </si>
  <si>
    <t>2010</t>
  </si>
  <si>
    <t>2011</t>
  </si>
  <si>
    <t>2012</t>
  </si>
  <si>
    <t>2149</t>
  </si>
  <si>
    <t>2152</t>
  </si>
  <si>
    <t>2200</t>
  </si>
  <si>
    <t>2203</t>
  </si>
  <si>
    <t>2204</t>
  </si>
  <si>
    <t>2207</t>
  </si>
  <si>
    <t>2208</t>
  </si>
  <si>
    <t>2209</t>
  </si>
  <si>
    <t>2210</t>
  </si>
  <si>
    <t>2211</t>
  </si>
  <si>
    <t>2212</t>
  </si>
  <si>
    <t>2213</t>
  </si>
  <si>
    <t>2224</t>
  </si>
  <si>
    <t>2226</t>
  </si>
  <si>
    <t>2238</t>
  </si>
  <si>
    <t>2240</t>
  </si>
  <si>
    <t>2310</t>
  </si>
  <si>
    <t>2311</t>
  </si>
  <si>
    <t>2312</t>
  </si>
  <si>
    <t>2314</t>
  </si>
  <si>
    <t>2315</t>
  </si>
  <si>
    <t>2317</t>
  </si>
  <si>
    <t>2318</t>
  </si>
  <si>
    <t>2319</t>
  </si>
  <si>
    <t>2421</t>
  </si>
  <si>
    <t>2428</t>
  </si>
  <si>
    <t>2435</t>
  </si>
  <si>
    <t>2437</t>
  </si>
  <si>
    <t>2440</t>
  </si>
  <si>
    <t>2442</t>
  </si>
  <si>
    <t>2445</t>
  </si>
  <si>
    <t>2451</t>
  </si>
  <si>
    <t>2452</t>
  </si>
  <si>
    <t>2454</t>
  </si>
  <si>
    <t>2455</t>
  </si>
  <si>
    <t>2456</t>
  </si>
  <si>
    <t>2457</t>
  </si>
  <si>
    <t>2458</t>
  </si>
  <si>
    <t>2459</t>
  </si>
  <si>
    <t>2460</t>
  </si>
  <si>
    <t>2461</t>
  </si>
  <si>
    <t>2463</t>
  </si>
  <si>
    <t>2464</t>
  </si>
  <si>
    <t>2500</t>
  </si>
  <si>
    <t>2633</t>
  </si>
  <si>
    <t>2701</t>
  </si>
  <si>
    <t>2805</t>
  </si>
  <si>
    <t>2821</t>
  </si>
  <si>
    <t>2843</t>
  </si>
  <si>
    <t>2935</t>
  </si>
  <si>
    <t>2999</t>
  </si>
  <si>
    <t>3305</t>
  </si>
  <si>
    <t>3310</t>
  </si>
  <si>
    <t>3315</t>
  </si>
  <si>
    <t>3320</t>
  </si>
  <si>
    <t>3321</t>
  </si>
  <si>
    <t>3322</t>
  </si>
  <si>
    <t>3323</t>
  </si>
  <si>
    <t>3324</t>
  </si>
  <si>
    <t>3330</t>
  </si>
  <si>
    <t>3345</t>
  </si>
  <si>
    <t>3347</t>
  </si>
  <si>
    <t>3348</t>
  </si>
  <si>
    <t>3349</t>
  </si>
  <si>
    <t>3350</t>
  </si>
  <si>
    <t>3352</t>
  </si>
  <si>
    <t>3360</t>
  </si>
  <si>
    <t>3380</t>
  </si>
  <si>
    <t>3408</t>
  </si>
  <si>
    <t>3410</t>
  </si>
  <si>
    <t>3411</t>
  </si>
  <si>
    <t>3420</t>
  </si>
  <si>
    <t>3440</t>
  </si>
  <si>
    <t>3441</t>
  </si>
  <si>
    <t>3442</t>
  </si>
  <si>
    <t>3444</t>
  </si>
  <si>
    <t>3447</t>
  </si>
  <si>
    <t>3449</t>
  </si>
  <si>
    <t>3450</t>
  </si>
  <si>
    <t>3488</t>
  </si>
  <si>
    <t>3530</t>
  </si>
  <si>
    <t>4310</t>
  </si>
  <si>
    <t>4320</t>
  </si>
  <si>
    <t>4321</t>
  </si>
  <si>
    <t>4322</t>
  </si>
  <si>
    <t>5041</t>
  </si>
  <si>
    <t>5042</t>
  </si>
  <si>
    <t>5044</t>
  </si>
  <si>
    <t>5045</t>
  </si>
  <si>
    <t>5046</t>
  </si>
  <si>
    <t>5047</t>
  </si>
  <si>
    <t>5050</t>
  </si>
  <si>
    <t>5051</t>
  </si>
  <si>
    <t>5054</t>
  </si>
  <si>
    <t>5056</t>
  </si>
  <si>
    <t>5058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</si>
  <si>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</si>
  <si>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</si>
  <si>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</si>
  <si>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</si>
  <si>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</si>
  <si>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</si>
  <si>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</si>
  <si>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</si>
  <si>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</si>
  <si>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</si>
  <si>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</si>
  <si>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</si>
  <si>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</si>
  <si>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</si>
  <si>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</si>
  <si>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</si>
  <si>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</si>
  <si>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</si>
  <si>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</si>
  <si>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</si>
  <si>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</si>
  <si>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</si>
  <si>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</si>
  <si>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</si>
  <si>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</si>
  <si>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</si>
  <si>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</si>
  <si>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</si>
  <si>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</si>
  <si>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</si>
  <si>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</si>
  <si>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5140</t>
  </si>
  <si>
    <t>5141</t>
  </si>
  <si>
    <t>5142</t>
  </si>
  <si>
    <t>5143</t>
  </si>
  <si>
    <t>5144</t>
  </si>
  <si>
    <t>5145</t>
  </si>
  <si>
    <t>5147</t>
  </si>
  <si>
    <t>5148</t>
  </si>
  <si>
    <t>5150</t>
  </si>
  <si>
    <t>5151</t>
  </si>
  <si>
    <t>5999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</si>
  <si>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</si>
  <si>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</si>
  <si>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</si>
  <si>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</si>
  <si>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</si>
  <si>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</si>
  <si>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</si>
  <si>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</si>
  <si>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</si>
  <si>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</si>
  <si>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</si>
  <si>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</si>
  <si>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</si>
  <si>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</si>
  <si>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6426</t>
  </si>
  <si>
    <t>6427</t>
  </si>
  <si>
    <t>6428</t>
  </si>
  <si>
    <t>6429</t>
  </si>
  <si>
    <t>6430</t>
  </si>
  <si>
    <t>6433</t>
  </si>
  <si>
    <t>6434</t>
  </si>
  <si>
    <t>6436</t>
  </si>
  <si>
    <t>6438</t>
  </si>
  <si>
    <t>6440</t>
  </si>
  <si>
    <t>6442</t>
  </si>
  <si>
    <t>6443</t>
  </si>
  <si>
    <t>6444</t>
  </si>
  <si>
    <t>6446</t>
  </si>
  <si>
    <t>6458</t>
  </si>
  <si>
    <t>6466</t>
  </si>
  <si>
    <t>6467</t>
  </si>
  <si>
    <t>6510</t>
  </si>
  <si>
    <t>6512</t>
  </si>
  <si>
    <t>6514</t>
  </si>
  <si>
    <t>6516</t>
  </si>
  <si>
    <t>6518</t>
  </si>
  <si>
    <t>6520</t>
  </si>
  <si>
    <t>6524</t>
  </si>
  <si>
    <t>6526</t>
  </si>
  <si>
    <t>6530</t>
  </si>
  <si>
    <t>6532</t>
  </si>
  <si>
    <t>6534</t>
  </si>
  <si>
    <t>6535</t>
  </si>
  <si>
    <t>6536</t>
  </si>
  <si>
    <t>6538</t>
  </si>
  <si>
    <t>6540</t>
  </si>
  <si>
    <t>6542</t>
  </si>
  <si>
    <t>6544</t>
  </si>
  <si>
    <t>6546</t>
  </si>
  <si>
    <t>6548</t>
  </si>
  <si>
    <t>6549</t>
  </si>
  <si>
    <t>6550</t>
  </si>
  <si>
    <t>6554</t>
  </si>
  <si>
    <t>6556</t>
  </si>
  <si>
    <t>6559</t>
  </si>
  <si>
    <t>6560</t>
  </si>
  <si>
    <t>6562</t>
  </si>
  <si>
    <t>6564</t>
  </si>
  <si>
    <t>6566</t>
  </si>
  <si>
    <t>6567</t>
  </si>
  <si>
    <t>6570</t>
  </si>
  <si>
    <t>6571</t>
  </si>
  <si>
    <t>6572</t>
  </si>
  <si>
    <t>6576</t>
  </si>
  <si>
    <t>6578</t>
  </si>
  <si>
    <t>6580</t>
  </si>
  <si>
    <t>6582</t>
  </si>
  <si>
    <t>6584</t>
  </si>
  <si>
    <t>6590</t>
  </si>
  <si>
    <t>6596</t>
  </si>
  <si>
    <t>6598</t>
  </si>
  <si>
    <t>6600</t>
  </si>
  <si>
    <t>6610</t>
  </si>
  <si>
    <t>6615</t>
  </si>
  <si>
    <t>6620</t>
  </si>
  <si>
    <t>6622</t>
  </si>
  <si>
    <t>6710</t>
  </si>
  <si>
    <t>6712</t>
  </si>
  <si>
    <t>6714</t>
  </si>
  <si>
    <t>6716</t>
  </si>
  <si>
    <t>6717</t>
  </si>
  <si>
    <t>6718</t>
  </si>
  <si>
    <t>6719</t>
  </si>
  <si>
    <t>6720</t>
  </si>
  <si>
    <t>6722</t>
  </si>
  <si>
    <t>6724</t>
  </si>
  <si>
    <t>6726</t>
  </si>
  <si>
    <t>6728</t>
  </si>
  <si>
    <t>6730</t>
  </si>
  <si>
    <t>6732</t>
  </si>
  <si>
    <t>6734</t>
  </si>
  <si>
    <t>6736</t>
  </si>
  <si>
    <t>7007</t>
  </si>
  <si>
    <t>7008</t>
  </si>
  <si>
    <t>7009</t>
  </si>
  <si>
    <t>7014</t>
  </si>
  <si>
    <t>7015</t>
  </si>
  <si>
    <t>7028</t>
  </si>
  <si>
    <t>7032</t>
  </si>
  <si>
    <t>7033</t>
  </si>
  <si>
    <t>7035</t>
  </si>
  <si>
    <t>8107</t>
  </si>
  <si>
    <t>8108</t>
  </si>
  <si>
    <t>8123</t>
  </si>
  <si>
    <t>8125</t>
  </si>
  <si>
    <t>8126</t>
  </si>
  <si>
    <t>8127</t>
  </si>
  <si>
    <t>8128</t>
  </si>
  <si>
    <t>8135</t>
  </si>
  <si>
    <t>8136</t>
  </si>
  <si>
    <t>8163</t>
  </si>
  <si>
    <t>8190</t>
  </si>
  <si>
    <t>9000</t>
  </si>
  <si>
    <t>9006</t>
  </si>
  <si>
    <t>9012</t>
  </si>
  <si>
    <t>9018</t>
  </si>
  <si>
    <t>9019</t>
  </si>
  <si>
    <t>9020</t>
  </si>
  <si>
    <t>9021</t>
  </si>
  <si>
    <t>9022</t>
  </si>
  <si>
    <t>9027</t>
  </si>
  <si>
    <t>9030</t>
  </si>
  <si>
    <t>9100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</si>
  <si>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</si>
  <si>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</si>
  <si>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</si>
  <si>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</si>
  <si>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</si>
  <si>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</si>
  <si>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</si>
  <si>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</si>
  <si>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</si>
  <si>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9111</t>
  </si>
  <si>
    <t>9112</t>
  </si>
  <si>
    <t>9113</t>
  </si>
  <si>
    <t>9114</t>
  </si>
  <si>
    <t>9115</t>
  </si>
  <si>
    <t>9116</t>
  </si>
  <si>
    <t>9117</t>
  </si>
  <si>
    <t>9118</t>
  </si>
  <si>
    <t>9119</t>
  </si>
  <si>
    <t>9120</t>
  </si>
  <si>
    <t>9122</t>
  </si>
  <si>
    <t>9123</t>
  </si>
  <si>
    <t>9124</t>
  </si>
  <si>
    <t>9125</t>
  </si>
  <si>
    <t>9126</t>
  </si>
  <si>
    <t>9129</t>
  </si>
  <si>
    <t>9130</t>
  </si>
  <si>
    <t>9131</t>
  </si>
  <si>
    <t>9133</t>
  </si>
  <si>
    <t>9150</t>
  </si>
  <si>
    <t>9155</t>
  </si>
  <si>
    <t>9156</t>
  </si>
  <si>
    <t>9160</t>
  </si>
  <si>
    <t>9171</t>
  </si>
  <si>
    <t>9172</t>
  </si>
  <si>
    <t>9173</t>
  </si>
  <si>
    <t>9200</t>
  </si>
  <si>
    <t>9201</t>
  </si>
  <si>
    <t>9202</t>
  </si>
  <si>
    <t>9203</t>
  </si>
  <si>
    <t>9205</t>
  </si>
  <si>
    <t>9206</t>
  </si>
  <si>
    <t>9212</t>
  </si>
  <si>
    <t>9213</t>
  </si>
  <si>
    <t>9215</t>
  </si>
  <si>
    <t>2022</t>
  </si>
  <si>
    <t>09</t>
  </si>
  <si>
    <t>2023</t>
  </si>
  <si>
    <t>ORIGINAL</t>
  </si>
  <si>
    <t>Statement of Cash Flows</t>
  </si>
  <si>
    <t>Ended</t>
  </si>
  <si>
    <t>Cash Flow from Operating Activities</t>
  </si>
  <si>
    <t>Net Income</t>
  </si>
  <si>
    <t>Adjustments to reconcile net income to net cash</t>
  </si>
  <si>
    <t xml:space="preserve"> provided by operating activities:</t>
  </si>
  <si>
    <t>Depreciation</t>
  </si>
  <si>
    <t>Gain/Loss Asset disposal</t>
  </si>
  <si>
    <t>Amortization of Deferred Loan Costs</t>
  </si>
  <si>
    <t>Changes in assets and liabilities:</t>
  </si>
  <si>
    <t xml:space="preserve"> (Increase) decrease in:</t>
  </si>
  <si>
    <t>Cash held in escrow</t>
  </si>
  <si>
    <t>Accounts receivable</t>
  </si>
  <si>
    <t>Prepaid expenses</t>
  </si>
  <si>
    <t>Increase (decrease) in:</t>
  </si>
  <si>
    <t>Unearned Revenue</t>
  </si>
  <si>
    <t>Accounts payable</t>
  </si>
  <si>
    <t>Advanced deposits and AMEX liability</t>
  </si>
  <si>
    <t>Accrued expenses (incl accrued interest)</t>
  </si>
  <si>
    <t>Other long-term liabilities</t>
  </si>
  <si>
    <t>Net cash provided by operating activities</t>
  </si>
  <si>
    <t>Cash flow from Investing Activities</t>
  </si>
  <si>
    <t>Purchases of property and equipment</t>
  </si>
  <si>
    <t>Increase in deposits and other assets</t>
  </si>
  <si>
    <t>Net cash provided by investing activities</t>
  </si>
  <si>
    <t>Cash flow from Financing Activities</t>
  </si>
  <si>
    <t>Increase in restricted cash</t>
  </si>
  <si>
    <t>Change in Mortgage Payable</t>
  </si>
  <si>
    <t>Payments on long-term debt</t>
  </si>
  <si>
    <t>Member contributions / (distributions)</t>
  </si>
  <si>
    <t>Net cash used in financing activities</t>
  </si>
  <si>
    <t>Net increase (decrease) in cash</t>
  </si>
  <si>
    <t>Beginning</t>
  </si>
  <si>
    <t>Ending</t>
  </si>
  <si>
    <t>Odessa Hilton Garden Inn</t>
  </si>
  <si>
    <t>Miami Beach Trouvail</t>
  </si>
  <si>
    <t>Atlanta Wylie Hotel</t>
  </si>
  <si>
    <t>Caroline Jade Hotel</t>
  </si>
  <si>
    <t>1200-0?-??</t>
  </si>
  <si>
    <t>Due to/from Propco</t>
  </si>
  <si>
    <t>6599-40-??</t>
  </si>
  <si>
    <t>9206-26-??</t>
  </si>
  <si>
    <t>9207-26-??</t>
  </si>
  <si>
    <t>9203-26-??</t>
  </si>
  <si>
    <t>7031-56-??</t>
  </si>
  <si>
    <t>Telephone Cost</t>
  </si>
  <si>
    <t>9172-70-??</t>
  </si>
  <si>
    <t>6410-60-??</t>
  </si>
  <si>
    <t>6413-60-??</t>
  </si>
  <si>
    <t>6417-60-??</t>
  </si>
  <si>
    <t>6423-60-??</t>
  </si>
  <si>
    <t>6432-60-??</t>
  </si>
  <si>
    <t>6434-60-??</t>
  </si>
  <si>
    <t>6440-60-??</t>
  </si>
  <si>
    <t>6450-60-??</t>
  </si>
  <si>
    <t>6473-60-??</t>
  </si>
  <si>
    <t>6514-60-??</t>
  </si>
  <si>
    <t>6550-60-??</t>
  </si>
  <si>
    <t>6582-60-??</t>
  </si>
  <si>
    <t>Springfield La Quinta</t>
  </si>
  <si>
    <t>Lake Norman Four Points</t>
  </si>
  <si>
    <t>Pensacola Fairfield Inn</t>
  </si>
  <si>
    <t>414</t>
  </si>
  <si>
    <t>0001-00-14</t>
  </si>
  <si>
    <t>0008-00-14</t>
  </si>
  <si>
    <t>0010-00-14</t>
  </si>
  <si>
    <t>0011-00-14</t>
  </si>
  <si>
    <t>0012-00-14</t>
  </si>
  <si>
    <t>ROOMS SOLD CORP-TRANSIENT</t>
  </si>
  <si>
    <t>0014-00-14</t>
  </si>
  <si>
    <t>ROOMS SOLD CONTRACT</t>
  </si>
  <si>
    <t>0016-00-14</t>
  </si>
  <si>
    <t>ROOMS SOLD GOV'T-TRANSIENT</t>
  </si>
  <si>
    <t>0018-00-14</t>
  </si>
  <si>
    <t>ROOMS SOLD DISCOUNT</t>
  </si>
  <si>
    <t>0020-00-14</t>
  </si>
  <si>
    <t>0040-00-14</t>
  </si>
  <si>
    <t>0041-00-14</t>
  </si>
  <si>
    <t>0042-00-14</t>
  </si>
  <si>
    <t>0044-00-14</t>
  </si>
  <si>
    <t>0045-00-14</t>
  </si>
  <si>
    <t>0046-00-14</t>
  </si>
  <si>
    <t>0047-00-14</t>
  </si>
  <si>
    <t>0048-00-14</t>
  </si>
  <si>
    <t>0049-00-14</t>
  </si>
  <si>
    <t>0050-00-14</t>
  </si>
  <si>
    <t>0090-00-14</t>
  </si>
  <si>
    <t>OOO ROOMS</t>
  </si>
  <si>
    <t>0099-00-14</t>
  </si>
  <si>
    <t>0523-00-14</t>
  </si>
  <si>
    <t>REPLACEMENT RESERVE PAYMENT</t>
  </si>
  <si>
    <t>0600-00-14</t>
  </si>
  <si>
    <t>Electricity Usage: kWh</t>
  </si>
  <si>
    <t>0610-00-14</t>
  </si>
  <si>
    <t>Gas Usage: Therms</t>
  </si>
  <si>
    <t>0611-00-14</t>
  </si>
  <si>
    <t>Gas Usage: CCF</t>
  </si>
  <si>
    <t>0612-00-14</t>
  </si>
  <si>
    <t>Gas Usage: MMbtu</t>
  </si>
  <si>
    <t>0615-00-14</t>
  </si>
  <si>
    <t>Water Usage: Gallons</t>
  </si>
  <si>
    <t>0616-00-14</t>
  </si>
  <si>
    <t>Water Usage: cu ft</t>
  </si>
  <si>
    <t>0617-00-14</t>
  </si>
  <si>
    <t>Water Usage: Tons/Hour</t>
  </si>
  <si>
    <t>0999-00-14</t>
  </si>
  <si>
    <t>1000-01-14</t>
  </si>
  <si>
    <t>1002-01-14</t>
  </si>
  <si>
    <t>1009-01-14</t>
  </si>
  <si>
    <t>FIRST AMERICAN BANK</t>
  </si>
  <si>
    <t>1010-01-14</t>
  </si>
  <si>
    <t>1012-01-14</t>
  </si>
  <si>
    <t>ZBA - Wells Fargo</t>
  </si>
  <si>
    <t>1013-01-14</t>
  </si>
  <si>
    <t>Cash in Bank - Payroll</t>
  </si>
  <si>
    <t>1014-01-14</t>
  </si>
  <si>
    <t>Depository Account</t>
  </si>
  <si>
    <t>1015-01-14</t>
  </si>
  <si>
    <t>Cash in Bank - Local Depositor</t>
  </si>
  <si>
    <t>1016-01-14</t>
  </si>
  <si>
    <t>WATERFALL BANK ACCOUNT</t>
  </si>
  <si>
    <t>1100-01-14</t>
  </si>
  <si>
    <t>1101-01-14</t>
  </si>
  <si>
    <t>1102-01-14</t>
  </si>
  <si>
    <t>AR Jupiter</t>
  </si>
  <si>
    <t>1103-01-14</t>
  </si>
  <si>
    <t>ALLOWANCE FOR DOUBTFUL ACCTS:</t>
  </si>
  <si>
    <t>1103-02-14</t>
  </si>
  <si>
    <t>1104-01-14</t>
  </si>
  <si>
    <t>CREDIT CARD CLEARING</t>
  </si>
  <si>
    <t>1105-01-14</t>
  </si>
  <si>
    <t>NSF CHECKS/COLLECTIONS</t>
  </si>
  <si>
    <t>1106-01-14</t>
  </si>
  <si>
    <t>CHARGEBACKS</t>
  </si>
  <si>
    <t>1107-01-14</t>
  </si>
  <si>
    <t>DUE FROM ADP</t>
  </si>
  <si>
    <t>1113-01-14</t>
  </si>
  <si>
    <t>Insurance Claim Receivable</t>
  </si>
  <si>
    <t>1114-01-14</t>
  </si>
  <si>
    <t>1115-01-14</t>
  </si>
  <si>
    <t>Due From Series B</t>
  </si>
  <si>
    <t>1116-01-14</t>
  </si>
  <si>
    <t>A/R - Payroll Adjustments</t>
  </si>
  <si>
    <t>1120-01-14</t>
  </si>
  <si>
    <t>1211-01-14</t>
  </si>
  <si>
    <t>Interco - Staybridge N. Dallas</t>
  </si>
  <si>
    <t>1212-01-14</t>
  </si>
  <si>
    <t>Interco - Houston Katy</t>
  </si>
  <si>
    <t>1213-01-14</t>
  </si>
  <si>
    <t>A/R - Staybridge Denver Tech</t>
  </si>
  <si>
    <t>1295-01-14</t>
  </si>
  <si>
    <t>A/R - Flagler</t>
  </si>
  <si>
    <t>1296-01-14</t>
  </si>
  <si>
    <t>A/P - Crowne Plaza Sawgrass</t>
  </si>
  <si>
    <t>1297-01-14</t>
  </si>
  <si>
    <t>Intercompany - Series B</t>
  </si>
  <si>
    <t>1298-01-14</t>
  </si>
  <si>
    <t>A/P - Hampton Inn Doral</t>
  </si>
  <si>
    <t>1299-01-14</t>
  </si>
  <si>
    <t>Intracompany - Corporate</t>
  </si>
  <si>
    <t>1402-01-14</t>
  </si>
  <si>
    <t>1405-01-14</t>
  </si>
  <si>
    <t>1406-01-14</t>
  </si>
  <si>
    <t>1421-01-14</t>
  </si>
  <si>
    <t>1422-01-14</t>
  </si>
  <si>
    <t>1423-01-14</t>
  </si>
  <si>
    <t>1429-01-14</t>
  </si>
  <si>
    <t>1504-01-14</t>
  </si>
  <si>
    <t>Other Current Assets</t>
  </si>
  <si>
    <t>1507-01-14</t>
  </si>
  <si>
    <t>1507-02-14</t>
  </si>
  <si>
    <t>1508-01-14</t>
  </si>
  <si>
    <t>1520-01-14</t>
  </si>
  <si>
    <t>EXTRAORDINARY OPEX RESERVE</t>
  </si>
  <si>
    <t>1521-01-14</t>
  </si>
  <si>
    <t>1522-01-14</t>
  </si>
  <si>
    <t>1523-01-14</t>
  </si>
  <si>
    <t>1524-01-14</t>
  </si>
  <si>
    <t>LEGAL RETAINER RESERVE</t>
  </si>
  <si>
    <t>1525-01-14</t>
  </si>
  <si>
    <t>1527-01-14</t>
  </si>
  <si>
    <t>1528-01-14</t>
  </si>
  <si>
    <t>DEFERRED FF&amp;E ESCROW</t>
  </si>
  <si>
    <t>1533-01-14</t>
  </si>
  <si>
    <t>1700-02-14</t>
  </si>
  <si>
    <t>1712-02-14</t>
  </si>
  <si>
    <t>1713-02-14</t>
  </si>
  <si>
    <t>1715-02-14</t>
  </si>
  <si>
    <t>1718-02-14</t>
  </si>
  <si>
    <t>1719-02-14</t>
  </si>
  <si>
    <t>Computers / HSIA</t>
  </si>
  <si>
    <t>1720-02-14</t>
  </si>
  <si>
    <t>1721-02-14</t>
  </si>
  <si>
    <t>1722-02-14</t>
  </si>
  <si>
    <t>1723-02-14</t>
  </si>
  <si>
    <t>1724-02-14</t>
  </si>
  <si>
    <t>OPERATING ASSETS</t>
  </si>
  <si>
    <t>1725-02-14</t>
  </si>
  <si>
    <t>1732-02-14</t>
  </si>
  <si>
    <t>1733-02-14</t>
  </si>
  <si>
    <t>1750-02-14</t>
  </si>
  <si>
    <t>OPERATING FIXED ASST ADDITION</t>
  </si>
  <si>
    <t>1751-02-14</t>
  </si>
  <si>
    <t>SOFT COSTS</t>
  </si>
  <si>
    <t>1752-02-14</t>
  </si>
  <si>
    <t>1753-02-14</t>
  </si>
  <si>
    <t>CAPITALIZED OPERATING EXPENSE</t>
  </si>
  <si>
    <t>1754-02-14</t>
  </si>
  <si>
    <t>PROJECTS PENDING:</t>
  </si>
  <si>
    <t>1790-02-14</t>
  </si>
  <si>
    <t>CAPITALIZED INTEREST BUILDING</t>
  </si>
  <si>
    <t>1791-02-14</t>
  </si>
  <si>
    <t>CAPITALIZED INTEREST FF&amp;E</t>
  </si>
  <si>
    <t>1832-02-14</t>
  </si>
  <si>
    <t>1900-04-14</t>
  </si>
  <si>
    <t>Reno/Conversion/CIP</t>
  </si>
  <si>
    <t>1902-04-14</t>
  </si>
  <si>
    <t>Start Up Cost</t>
  </si>
  <si>
    <t>1904-04-14</t>
  </si>
  <si>
    <t>1905-04-14</t>
  </si>
  <si>
    <t>1906-04-14</t>
  </si>
  <si>
    <t>1907-04-14</t>
  </si>
  <si>
    <t>1911-04-14</t>
  </si>
  <si>
    <t>Deposit - Leased Van - Sutton</t>
  </si>
  <si>
    <t>1915-04-14</t>
  </si>
  <si>
    <t>Deposits</t>
  </si>
  <si>
    <t>1918-04-14</t>
  </si>
  <si>
    <t>1949-04-14</t>
  </si>
  <si>
    <t>1955-04-14</t>
  </si>
  <si>
    <t>Investment in Office Tower</t>
  </si>
  <si>
    <t>2010-06-14</t>
  </si>
  <si>
    <t>2011-06-14</t>
  </si>
  <si>
    <t>A/P Check Runs</t>
  </si>
  <si>
    <t>2012-06-14</t>
  </si>
  <si>
    <t>2149-06-14</t>
  </si>
  <si>
    <t>PAYROLL TAX DEFERMENT DUE</t>
  </si>
  <si>
    <t>2152-06-14</t>
  </si>
  <si>
    <t>2200-06-14</t>
  </si>
  <si>
    <t>2203-06-14</t>
  </si>
  <si>
    <t>ACCRUED:  GARNISHMENT</t>
  </si>
  <si>
    <t>2204-06-14</t>
  </si>
  <si>
    <t>2207-06-14</t>
  </si>
  <si>
    <t>2208-06-14</t>
  </si>
  <si>
    <t>Accrued Asset Management Fee</t>
  </si>
  <si>
    <t>2209-06-14</t>
  </si>
  <si>
    <t>2210-06-14</t>
  </si>
  <si>
    <t>2211-06-14</t>
  </si>
  <si>
    <t>2212-06-14</t>
  </si>
  <si>
    <t>2213-06-14</t>
  </si>
  <si>
    <t>ACCRUED UTILITES TELEPHONE</t>
  </si>
  <si>
    <t>2224-06-14</t>
  </si>
  <si>
    <t>2226-06-14</t>
  </si>
  <si>
    <t>2238-06-14</t>
  </si>
  <si>
    <t>2240-06-14</t>
  </si>
  <si>
    <t>2241-06-14</t>
  </si>
  <si>
    <t>Accrued Interest - 2nd mortgag</t>
  </si>
  <si>
    <t>2310-06-14</t>
  </si>
  <si>
    <t>2311-06-14</t>
  </si>
  <si>
    <t>2312-06-14</t>
  </si>
  <si>
    <t>2314-06-14</t>
  </si>
  <si>
    <t>2315-06-14</t>
  </si>
  <si>
    <t>2317-06-14</t>
  </si>
  <si>
    <t>2318-06-14</t>
  </si>
  <si>
    <t>2319-06-14</t>
  </si>
  <si>
    <t>2421-06-14</t>
  </si>
  <si>
    <t>2428-06-14</t>
  </si>
  <si>
    <t>2435-06-14</t>
  </si>
  <si>
    <t>2437-06-14</t>
  </si>
  <si>
    <t>ACCRUED WRKRS COMP - PRIOR YR:</t>
  </si>
  <si>
    <t>2440-06-14</t>
  </si>
  <si>
    <t>2442-06-14</t>
  </si>
  <si>
    <t>2445-06-14</t>
  </si>
  <si>
    <t>DHM DISASTER RELIEF FUND</t>
  </si>
  <si>
    <t>2451-06-14</t>
  </si>
  <si>
    <t>2452-06-14</t>
  </si>
  <si>
    <t>2454-06-14</t>
  </si>
  <si>
    <t>2455-06-14</t>
  </si>
  <si>
    <t>DISTRIBUTION PAYABLE</t>
  </si>
  <si>
    <t>2456-06-14</t>
  </si>
  <si>
    <t>2457-06-14</t>
  </si>
  <si>
    <t>2458-06-14</t>
  </si>
  <si>
    <t>2459-06-14</t>
  </si>
  <si>
    <t>ACCRUED CARES ACT CREDIT</t>
  </si>
  <si>
    <t>2460-06-14</t>
  </si>
  <si>
    <t>2461-06-14</t>
  </si>
  <si>
    <t>2463-06-14</t>
  </si>
  <si>
    <t>2464-06-14</t>
  </si>
  <si>
    <t>2500-06-14</t>
  </si>
  <si>
    <t>2633-06-14</t>
  </si>
  <si>
    <t>2634-06-14</t>
  </si>
  <si>
    <t>UNCLAIMED PROPERTY</t>
  </si>
  <si>
    <t>2701-07-14</t>
  </si>
  <si>
    <t>ADVANCE FROM DHM</t>
  </si>
  <si>
    <t>2803-07-14</t>
  </si>
  <si>
    <t>3rd Mortgage Payable</t>
  </si>
  <si>
    <t>2800</t>
  </si>
  <si>
    <t>Long Term Debt</t>
  </si>
  <si>
    <t>2804-07-14</t>
  </si>
  <si>
    <t>LONG TERM DEBT NEW MORTAGE</t>
  </si>
  <si>
    <t>2805-07-14</t>
  </si>
  <si>
    <t>LONG TERM DEBT 1ST MORTGAGE</t>
  </si>
  <si>
    <t>2806-07-14</t>
  </si>
  <si>
    <t>RENOVATION LOAN</t>
  </si>
  <si>
    <t>2807-07-14</t>
  </si>
  <si>
    <t>Vehicle Loan</t>
  </si>
  <si>
    <t>2808-07-14</t>
  </si>
  <si>
    <t>CAPITALIZED LEASED EQUIPMENT</t>
  </si>
  <si>
    <t>2821-07-14</t>
  </si>
  <si>
    <t>PPP LOAN PAYABLE</t>
  </si>
  <si>
    <t>2843-07-14</t>
  </si>
  <si>
    <t>EIDL LOAN PAYABLE</t>
  </si>
  <si>
    <t>2935-09-14</t>
  </si>
  <si>
    <t>Capital Contribution</t>
  </si>
  <si>
    <t>2936-09-14</t>
  </si>
  <si>
    <t>Capital Contribution Joint Venture</t>
  </si>
  <si>
    <t>2999-09-14</t>
  </si>
  <si>
    <t>3305-18-14</t>
  </si>
  <si>
    <t>3310-14-14</t>
  </si>
  <si>
    <t>BREAKFAST: FOOD</t>
  </si>
  <si>
    <t>3310-18-14</t>
  </si>
  <si>
    <t>3315-14-14</t>
  </si>
  <si>
    <t>LUNCH - FOOD</t>
  </si>
  <si>
    <t>3315-18-14</t>
  </si>
  <si>
    <t>3320-14-14</t>
  </si>
  <si>
    <t>DINNER - FOOD</t>
  </si>
  <si>
    <t>3320-18-14</t>
  </si>
  <si>
    <t>3320-20-14</t>
  </si>
  <si>
    <t>Starbuck's Food</t>
  </si>
  <si>
    <t>3321-20-14</t>
  </si>
  <si>
    <t>Starbuck's Beverage</t>
  </si>
  <si>
    <t>3322-20-14</t>
  </si>
  <si>
    <t>Starbuck's Other</t>
  </si>
  <si>
    <t>3323-18-14</t>
  </si>
  <si>
    <t>3324-18-14</t>
  </si>
  <si>
    <t>3330-14-14</t>
  </si>
  <si>
    <t>ROOM SERVICE: FOOD</t>
  </si>
  <si>
    <t>3330-18-14</t>
  </si>
  <si>
    <t>ROOMSERVICE: BEV</t>
  </si>
  <si>
    <t>3345-14-14</t>
  </si>
  <si>
    <t>LOUNGE FOOD: FOOD</t>
  </si>
  <si>
    <t>3347-14-14</t>
  </si>
  <si>
    <t>Brunch: FOOD</t>
  </si>
  <si>
    <t>3348-18-14</t>
  </si>
  <si>
    <t>3349-14-14</t>
  </si>
  <si>
    <t>STARBUCKS: FOOD</t>
  </si>
  <si>
    <t>3350-14-14</t>
  </si>
  <si>
    <t>BANQUETS: FOOD</t>
  </si>
  <si>
    <t>3350-18-14</t>
  </si>
  <si>
    <t>3352-18-14</t>
  </si>
  <si>
    <t>3360-14-14</t>
  </si>
  <si>
    <t>3380-14-14</t>
  </si>
  <si>
    <t>OTHER INCOME: FOOD</t>
  </si>
  <si>
    <t>3408-10-14</t>
  </si>
  <si>
    <t>RACK-TRANSIENT: ROOMS</t>
  </si>
  <si>
    <t>3410-10-14</t>
  </si>
  <si>
    <t>CORPORATE-TRANSIENT: ROOMS</t>
  </si>
  <si>
    <t>3411-10-14</t>
  </si>
  <si>
    <t>LOCAL CORP: ROOMS</t>
  </si>
  <si>
    <t>3420-10-14</t>
  </si>
  <si>
    <t>CONTRACT: ROOMS</t>
  </si>
  <si>
    <t>3440-10-14</t>
  </si>
  <si>
    <t>GROUP: ROOMS</t>
  </si>
  <si>
    <t>3441-10-14</t>
  </si>
  <si>
    <t>FRANCHISE: ROOMS</t>
  </si>
  <si>
    <t>3442-10-14</t>
  </si>
  <si>
    <t>GOVERNMENT: ROOMS</t>
  </si>
  <si>
    <t>3444-10-14</t>
  </si>
  <si>
    <t>DISCOUNT: ROOMS</t>
  </si>
  <si>
    <t>3447-10-14</t>
  </si>
  <si>
    <t>PACKAGES: ROOMS</t>
  </si>
  <si>
    <t>3449-10-14</t>
  </si>
  <si>
    <t>DISTRESSED ROOMS</t>
  </si>
  <si>
    <t>3450-10-14</t>
  </si>
  <si>
    <t>WHOLESALE: ROOMS</t>
  </si>
  <si>
    <t>3488-10-14</t>
  </si>
  <si>
    <t>INTERNET: ROOMS</t>
  </si>
  <si>
    <t>3530-10-14</t>
  </si>
  <si>
    <t>GROUP SMERF: ROOMS</t>
  </si>
  <si>
    <t>4310-14-14</t>
  </si>
  <si>
    <t>4310-18-14</t>
  </si>
  <si>
    <t>4310-26-14</t>
  </si>
  <si>
    <t>4320-20-14</t>
  </si>
  <si>
    <t>Starbuck's Food Cost</t>
  </si>
  <si>
    <t>4321-20-14</t>
  </si>
  <si>
    <t>Starbuck's Beverage Cost</t>
  </si>
  <si>
    <t>4322-20-14</t>
  </si>
  <si>
    <t>Starbuck's Other Cost</t>
  </si>
  <si>
    <t>5041-18-14</t>
  </si>
  <si>
    <t>5042-18-14</t>
  </si>
  <si>
    <t>Lounge Servers</t>
  </si>
  <si>
    <t>5044-18-14</t>
  </si>
  <si>
    <t>5045-18-14</t>
  </si>
  <si>
    <t>5046-18-14</t>
  </si>
  <si>
    <t>EXTRA LABOR - CATERING BARTEND</t>
  </si>
  <si>
    <t>5047-18-14</t>
  </si>
  <si>
    <t>EXTRA LABOR - BARTENDER</t>
  </si>
  <si>
    <t>5050-40-14</t>
  </si>
  <si>
    <t>5051-40-14</t>
  </si>
  <si>
    <t>ADMINISTRATION SALARY: A&amp;G</t>
  </si>
  <si>
    <t>5054-40-14</t>
  </si>
  <si>
    <t>PAYROLL-ACCOUNTING: A&amp;G</t>
  </si>
  <si>
    <t>5056-40-14</t>
  </si>
  <si>
    <t>Security</t>
  </si>
  <si>
    <t>5058-10-14</t>
  </si>
  <si>
    <t>BONUSES: ROOMS</t>
  </si>
  <si>
    <t>5058-14-14</t>
  </si>
  <si>
    <t>BONUSES: FOOD</t>
  </si>
  <si>
    <t>5058-40-14</t>
  </si>
  <si>
    <t>BONUSES: A&amp;G</t>
  </si>
  <si>
    <t>5058-44-14</t>
  </si>
  <si>
    <t>BONUSES: A&amp;P</t>
  </si>
  <si>
    <t>5058-52-14</t>
  </si>
  <si>
    <t>BONUSES: R&amp;M</t>
  </si>
  <si>
    <t>5101-14-14</t>
  </si>
  <si>
    <t>SERVERS: FOOD</t>
  </si>
  <si>
    <t>5102-10-14</t>
  </si>
  <si>
    <t>EXTRA LABOR - FRONT DESK</t>
  </si>
  <si>
    <t>5102-14-14</t>
  </si>
  <si>
    <t>BUS PERSONS: FOOD</t>
  </si>
  <si>
    <t>5103-14-14</t>
  </si>
  <si>
    <t>CASHIER-HOST: FOOD</t>
  </si>
  <si>
    <t>5104-14-14</t>
  </si>
  <si>
    <t>F&amp;B MANAGEMENT: FOOD</t>
  </si>
  <si>
    <t>5105-10-14</t>
  </si>
  <si>
    <t>EXTRA LABOR - HOUSEMAN</t>
  </si>
  <si>
    <t>5105-14-14</t>
  </si>
  <si>
    <t>CHEF: FOOD-</t>
  </si>
  <si>
    <t>5106-14-14</t>
  </si>
  <si>
    <t>COOKS: FOOD</t>
  </si>
  <si>
    <t>5106-44-14</t>
  </si>
  <si>
    <t>DIRECTOR OF SALES: A&amp;P</t>
  </si>
  <si>
    <t>5107-14-14</t>
  </si>
  <si>
    <t>DISHWASHERS: FOOD</t>
  </si>
  <si>
    <t>5107-44-14</t>
  </si>
  <si>
    <t>SALES PERSONNEL: A&amp;P</t>
  </si>
  <si>
    <t>5108-10-14</t>
  </si>
  <si>
    <t>EXTRA LABOR BELLMAN</t>
  </si>
  <si>
    <t>5108-14-14</t>
  </si>
  <si>
    <t>Steward/Night Clean:FOOD</t>
  </si>
  <si>
    <t>5109-10-14</t>
  </si>
  <si>
    <t>5109-14-14</t>
  </si>
  <si>
    <t>CATERING MANAGEMENT: FOOD</t>
  </si>
  <si>
    <t>5110-10-14</t>
  </si>
  <si>
    <t>Extra Labor - Laundry</t>
  </si>
  <si>
    <t>5110-14-14</t>
  </si>
  <si>
    <t>CATERING SERVERS: FOOD</t>
  </si>
  <si>
    <t>5111-14-14</t>
  </si>
  <si>
    <t>BANQUET CAPTAIN: FOOD</t>
  </si>
  <si>
    <t>5112-10-14</t>
  </si>
  <si>
    <t>FRONT DESK: ROOMS</t>
  </si>
  <si>
    <t>5112-14-14</t>
  </si>
  <si>
    <t>CATERING BUS PERSONS: FOOD</t>
  </si>
  <si>
    <t>5113-10-14</t>
  </si>
  <si>
    <t>FRONT OFFICE MANAGER: ROOMS</t>
  </si>
  <si>
    <t>5113-14-14</t>
  </si>
  <si>
    <t>ROOM SERVICE SERVER: FOOD</t>
  </si>
  <si>
    <t>5114-10-14</t>
  </si>
  <si>
    <t>RESERVATIONS: ROOMS</t>
  </si>
  <si>
    <t>5114-14-14</t>
  </si>
  <si>
    <t>EXTRA LABOR - DISHWASHER</t>
  </si>
  <si>
    <t>5115-10-14</t>
  </si>
  <si>
    <t>NIGHT AUDITOR: ROOMS</t>
  </si>
  <si>
    <t>5115-14-14</t>
  </si>
  <si>
    <t>EXTRA LABOR - COOKS</t>
  </si>
  <si>
    <t>5117-14-14</t>
  </si>
  <si>
    <t>EXTRA LABOR - CATERING SERVERS</t>
  </si>
  <si>
    <t>5118-10-14</t>
  </si>
  <si>
    <t>PBX Operator</t>
  </si>
  <si>
    <t>5118-14-14</t>
  </si>
  <si>
    <t>EXTRA LABOR - BANQUET CAPTAIN</t>
  </si>
  <si>
    <t>5119-10-14</t>
  </si>
  <si>
    <t>Extra Labor - Rm Atten</t>
  </si>
  <si>
    <t>5119-14-14</t>
  </si>
  <si>
    <t>EXTRA LABOR - CATERING BUS PER</t>
  </si>
  <si>
    <t>5120-14-14</t>
  </si>
  <si>
    <t>SERVICE CHARGES NET: FOOD</t>
  </si>
  <si>
    <t>5120-52-14</t>
  </si>
  <si>
    <t>CHIEF ENGINEER: R&amp;M</t>
  </si>
  <si>
    <t>5121-10-14</t>
  </si>
  <si>
    <t>EXEC HOUSEKEEPER: ROOMS</t>
  </si>
  <si>
    <t>5121-14-14</t>
  </si>
  <si>
    <t>Servers Outlet: FOOD</t>
  </si>
  <si>
    <t>5121-20-14</t>
  </si>
  <si>
    <t>Starbuck's Payroll</t>
  </si>
  <si>
    <t>5122-10-14</t>
  </si>
  <si>
    <t>ASST HOUSEKEEPER: ROOMS</t>
  </si>
  <si>
    <t>5122-14-14</t>
  </si>
  <si>
    <t>EXTRA LABOR - BUS PERSON</t>
  </si>
  <si>
    <t>5122-52-14</t>
  </si>
  <si>
    <t>MAINTENANCE PERSONNEL: R&amp;M</t>
  </si>
  <si>
    <t>5123-10-14</t>
  </si>
  <si>
    <t>Extra Labor - Inspectress</t>
  </si>
  <si>
    <t>5123-14-14</t>
  </si>
  <si>
    <t>EXTRA LABOR - RESTAURANT SERVE</t>
  </si>
  <si>
    <t>5124-10-14</t>
  </si>
  <si>
    <t>ROOM ATTENDANT: ROOMS</t>
  </si>
  <si>
    <t>5125-10-14</t>
  </si>
  <si>
    <t>HOUSEMAN: ROOMS</t>
  </si>
  <si>
    <t>5126-10-14</t>
  </si>
  <si>
    <t>LAUNDRY: ROOMS</t>
  </si>
  <si>
    <t>5127-10-14</t>
  </si>
  <si>
    <t>BRKFST BAR ATTEN</t>
  </si>
  <si>
    <t>5128-10-14</t>
  </si>
  <si>
    <t>BELLMAN/DRIVERS: ROOMS</t>
  </si>
  <si>
    <t>5129-14-14</t>
  </si>
  <si>
    <t>Training: FOOD</t>
  </si>
  <si>
    <t>5130-10-14</t>
  </si>
  <si>
    <t>VACATION PAY: ROOMS</t>
  </si>
  <si>
    <t>5130-14-14</t>
  </si>
  <si>
    <t>VACATION PAY: FOOD</t>
  </si>
  <si>
    <t>5130-18-14</t>
  </si>
  <si>
    <t>VACATION PAY: BEV</t>
  </si>
  <si>
    <t>5130-20-14</t>
  </si>
  <si>
    <t>Vacation Pay</t>
  </si>
  <si>
    <t>5130-40-14</t>
  </si>
  <si>
    <t>VACATION: A&amp;G</t>
  </si>
  <si>
    <t>5130-44-14</t>
  </si>
  <si>
    <t>VACATION PAY: A&amp;P</t>
  </si>
  <si>
    <t>5130-52-14</t>
  </si>
  <si>
    <t>VACATION PAY: R&amp;M</t>
  </si>
  <si>
    <t>5131-10-14</t>
  </si>
  <si>
    <t>HOLIDAY PAY: ROOMS</t>
  </si>
  <si>
    <t>5131-14-14</t>
  </si>
  <si>
    <t>HOLIDAY PAY: FOOD</t>
  </si>
  <si>
    <t>5131-18-14</t>
  </si>
  <si>
    <t>HOLIDAY PAY: BEV</t>
  </si>
  <si>
    <t>5131-20-14</t>
  </si>
  <si>
    <t>Holiday Pay</t>
  </si>
  <si>
    <t>5131-40-14</t>
  </si>
  <si>
    <t>HOLIDAY PAY: A&amp;G</t>
  </si>
  <si>
    <t>5131-44-14</t>
  </si>
  <si>
    <t>HOLIDAY PAY: A&amp;P</t>
  </si>
  <si>
    <t>5131-52-14</t>
  </si>
  <si>
    <t>HOLIDAY PAY: R&amp;M</t>
  </si>
  <si>
    <t>5132-10-14</t>
  </si>
  <si>
    <t>SICK PAY: ROOMS</t>
  </si>
  <si>
    <t>5132-14-14</t>
  </si>
  <si>
    <t>SICK PAY: FOOD</t>
  </si>
  <si>
    <t>5132-18-14</t>
  </si>
  <si>
    <t>SICK PAY: BEV</t>
  </si>
  <si>
    <t>5132-20-14</t>
  </si>
  <si>
    <t>Sick Pay</t>
  </si>
  <si>
    <t>5132-40-14</t>
  </si>
  <si>
    <t>SICK PAY: A&amp;G</t>
  </si>
  <si>
    <t>5132-44-14</t>
  </si>
  <si>
    <t>SICK PAY: A&amp;P</t>
  </si>
  <si>
    <t>5132-52-14</t>
  </si>
  <si>
    <t>SICK PAY: R&amp;M</t>
  </si>
  <si>
    <t>5140-10-14</t>
  </si>
  <si>
    <t>EMPLOYEE MEALS: ROOMS</t>
  </si>
  <si>
    <t>5140-14-14</t>
  </si>
  <si>
    <t>EMPLOYEE MEALS: FOOD</t>
  </si>
  <si>
    <t>5140-18-14</t>
  </si>
  <si>
    <t>EMPLOYEE MEALS: BEV</t>
  </si>
  <si>
    <t>5140-40-14</t>
  </si>
  <si>
    <t>EMPLOYEE MEALS-A&amp;G: A&amp;G</t>
  </si>
  <si>
    <t>5140-44-14</t>
  </si>
  <si>
    <t>EMPLOYEE MEALS-A&amp;P: A&amp;P</t>
  </si>
  <si>
    <t>5140-52-14</t>
  </si>
  <si>
    <t>EMPLOYEE MEALS-M&amp;R: R&amp;M</t>
  </si>
  <si>
    <t>5141-10-14</t>
  </si>
  <si>
    <t>EXTRA LABOR: ROOMS</t>
  </si>
  <si>
    <t>5141-14-14</t>
  </si>
  <si>
    <t>EXTRA LABOR: FOOD</t>
  </si>
  <si>
    <t>5141-40-14</t>
  </si>
  <si>
    <t>Extra Labor AG</t>
  </si>
  <si>
    <t>5141-44-14</t>
  </si>
  <si>
    <t>5141-52-14</t>
  </si>
  <si>
    <t>EXTRA LABOR: R&amp;M</t>
  </si>
  <si>
    <t>5142-10-14</t>
  </si>
  <si>
    <t>EMPLOYEE BENEFITS: ROOMS</t>
  </si>
  <si>
    <t>5142-14-14</t>
  </si>
  <si>
    <t>EMPLOYEE BENEFITS: FOOD</t>
  </si>
  <si>
    <t>5142-18-14</t>
  </si>
  <si>
    <t>EMPLOYEE BENEFITS: BEV</t>
  </si>
  <si>
    <t>5142-20-14</t>
  </si>
  <si>
    <t>5142-40-14</t>
  </si>
  <si>
    <t>EMPLOYEE BENEFITS: A&amp;G</t>
  </si>
  <si>
    <t>5142-44-14</t>
  </si>
  <si>
    <t>EMPLOYEE BENEFITS: A&amp;P</t>
  </si>
  <si>
    <t>5142-52-14</t>
  </si>
  <si>
    <t>EMPLOYEE BENEFITS: R&amp;M</t>
  </si>
  <si>
    <t>5143-10-14</t>
  </si>
  <si>
    <t>FICA: ROOMS</t>
  </si>
  <si>
    <t>5143-14-14</t>
  </si>
  <si>
    <t>FICA: FOOD-</t>
  </si>
  <si>
    <t>5143-18-14</t>
  </si>
  <si>
    <t>FICA: BEV</t>
  </si>
  <si>
    <t>5143-20-14</t>
  </si>
  <si>
    <t>FICA: Starbuck's</t>
  </si>
  <si>
    <t>5143-40-14</t>
  </si>
  <si>
    <t>FICA: A&amp;G</t>
  </si>
  <si>
    <t>5143-44-14</t>
  </si>
  <si>
    <t>FICA: A&amp;P</t>
  </si>
  <si>
    <t>5143-52-14</t>
  </si>
  <si>
    <t>FICA: R&amp;M</t>
  </si>
  <si>
    <t>5144-10-14</t>
  </si>
  <si>
    <t>FED UNEMPLOYMENT: ROOMS</t>
  </si>
  <si>
    <t>5144-14-14</t>
  </si>
  <si>
    <t>FED UNEMPLOYMENT: FOOD</t>
  </si>
  <si>
    <t>5144-18-14</t>
  </si>
  <si>
    <t>FED UNEMPLOYMENT: BEV</t>
  </si>
  <si>
    <t>5144-20-14</t>
  </si>
  <si>
    <t>5144-40-14</t>
  </si>
  <si>
    <t>FED UNEMPLOYMENT: A&amp;G</t>
  </si>
  <si>
    <t>5144-44-14</t>
  </si>
  <si>
    <t>FED UNEMPLOYMENT: A&amp;P</t>
  </si>
  <si>
    <t>5144-52-14</t>
  </si>
  <si>
    <t>FED UNEMPLOYMENT: R&amp;M</t>
  </si>
  <si>
    <t>5145-10-14</t>
  </si>
  <si>
    <t>STATE UNEMPLOYMENT: ROOMS</t>
  </si>
  <si>
    <t>5145-14-14</t>
  </si>
  <si>
    <t>STATE UNEMPLOYMENT: FOOD</t>
  </si>
  <si>
    <t>5145-18-14</t>
  </si>
  <si>
    <t>STATE UNEMPLOYMENT: BEV</t>
  </si>
  <si>
    <t>5145-20-14</t>
  </si>
  <si>
    <t>5145-40-14</t>
  </si>
  <si>
    <t>STATE UNEMPLOYMENT: A&amp;G</t>
  </si>
  <si>
    <t>5145-44-14</t>
  </si>
  <si>
    <t>STATE UNEMPLOYMENT: A&amp;P</t>
  </si>
  <si>
    <t>5145-52-14</t>
  </si>
  <si>
    <t>STATE UNEMPLOYMENT: R&amp;M</t>
  </si>
  <si>
    <t>5147-10-14</t>
  </si>
  <si>
    <t>GROUP INSURANCE: ROOMS</t>
  </si>
  <si>
    <t>5147-14-14</t>
  </si>
  <si>
    <t>GROUP INSURANCE: FOOD</t>
  </si>
  <si>
    <t>5147-18-14</t>
  </si>
  <si>
    <t>GROUP INSURANCE: BEV</t>
  </si>
  <si>
    <t>5147-20-14</t>
  </si>
  <si>
    <t>5147-40-14</t>
  </si>
  <si>
    <t>GROUP INSURANCE: A&amp;G</t>
  </si>
  <si>
    <t>5147-44-14</t>
  </si>
  <si>
    <t>GROUP INSURANCE: A&amp;P</t>
  </si>
  <si>
    <t>5147-52-14</t>
  </si>
  <si>
    <t>GROUP INSURANCE-R&amp;M: R&amp;M</t>
  </si>
  <si>
    <t>5148-10-14</t>
  </si>
  <si>
    <t>WORKERS COMPENSATION-ROOMS: RO</t>
  </si>
  <si>
    <t>5148-14-14</t>
  </si>
  <si>
    <t>WORKERS COMPENSATION: FOOD</t>
  </si>
  <si>
    <t>5148-18-14</t>
  </si>
  <si>
    <t>WORKERS COMPENSATION: BEV</t>
  </si>
  <si>
    <t>5148-20-14</t>
  </si>
  <si>
    <t>5148-40-14</t>
  </si>
  <si>
    <t>WORKERS COMPENSATION: A&amp;G</t>
  </si>
  <si>
    <t>5148-44-14</t>
  </si>
  <si>
    <t>WORKERS COMPENSATION: A&amp;P</t>
  </si>
  <si>
    <t>5148-52-14</t>
  </si>
  <si>
    <t>WORKERS COMPENSATION: R&amp;M</t>
  </si>
  <si>
    <t>5150-10-14</t>
  </si>
  <si>
    <t>PENSION: ROOMS</t>
  </si>
  <si>
    <t>5150-14-14</t>
  </si>
  <si>
    <t>PENSION: FOOD</t>
  </si>
  <si>
    <t>5150-18-14</t>
  </si>
  <si>
    <t>PENSION: ROOMS:BEV</t>
  </si>
  <si>
    <t>5150-20-14</t>
  </si>
  <si>
    <t>5150-40-14</t>
  </si>
  <si>
    <t>PENSION: A&amp;G</t>
  </si>
  <si>
    <t>5150-44-14</t>
  </si>
  <si>
    <t>PENSION: A&amp;P</t>
  </si>
  <si>
    <t>5150-52-14</t>
  </si>
  <si>
    <t>Pension M&amp;R</t>
  </si>
  <si>
    <t>5151-10-14</t>
  </si>
  <si>
    <t>UNION BENEFITS: ROOMS-CLV</t>
  </si>
  <si>
    <t>5151-14-14</t>
  </si>
  <si>
    <t>UNION BENEFITS: Food Dept</t>
  </si>
  <si>
    <t>5151-18-14</t>
  </si>
  <si>
    <t>Union Benefits Bev</t>
  </si>
  <si>
    <t>5151-52-14</t>
  </si>
  <si>
    <t>UNION BENEFITS: R&amp;M-CLV</t>
  </si>
  <si>
    <t>5999-40-14</t>
  </si>
  <si>
    <t>Payroll Clearing: A&amp;G</t>
  </si>
  <si>
    <t>6410-10-14</t>
  </si>
  <si>
    <t>LAUNDRY &amp; CLEANING SUPPLIES: R</t>
  </si>
  <si>
    <t>6410-14-14</t>
  </si>
  <si>
    <t>LINEN-REPLACEMENT: FOOD</t>
  </si>
  <si>
    <t>6411-10-14</t>
  </si>
  <si>
    <t>LINEN REPLACEMENT: ROOMS</t>
  </si>
  <si>
    <t>6411-18-14</t>
  </si>
  <si>
    <t>Uniforms: BEV</t>
  </si>
  <si>
    <t>6412-14-14</t>
  </si>
  <si>
    <t>UNIFORMS: FOOD</t>
  </si>
  <si>
    <t>6413-10-14</t>
  </si>
  <si>
    <t>CONTRACT CLEANING: ROOMS</t>
  </si>
  <si>
    <t>6414-14-14</t>
  </si>
  <si>
    <t>CONTRACT LAUNDRY: FOOD</t>
  </si>
  <si>
    <t>6415-10-14</t>
  </si>
  <si>
    <t>CREDIT CARD COMMISSIONS: ROOMS</t>
  </si>
  <si>
    <t>6415-14-14</t>
  </si>
  <si>
    <t>Contract Cleaning: FOOD</t>
  </si>
  <si>
    <t>6416-10-14</t>
  </si>
  <si>
    <t>OVER &amp; SHORT: ROOMS</t>
  </si>
  <si>
    <t>6416-14-14</t>
  </si>
  <si>
    <t>GUEST &amp; OPERATING SUPPL: FOOD</t>
  </si>
  <si>
    <t>6416-18-14</t>
  </si>
  <si>
    <t>GUEST &amp; OPERATING SUPPLIES: BE</t>
  </si>
  <si>
    <t>6417-10-14</t>
  </si>
  <si>
    <t>GUEST RELATIONS: ROOMS</t>
  </si>
  <si>
    <t>6418-10-14</t>
  </si>
  <si>
    <t>ADVANCE DEPOSIT REFUND: ROOMS</t>
  </si>
  <si>
    <t>6418-14-14</t>
  </si>
  <si>
    <t>CLEANING SUPPLIES: FOOD</t>
  </si>
  <si>
    <t>6419-10-14</t>
  </si>
  <si>
    <t>UNIFORMS: ROOMS</t>
  </si>
  <si>
    <t>6419-18-14</t>
  </si>
  <si>
    <t>CHINA,GLASS&amp;SILVER: BEV</t>
  </si>
  <si>
    <t>6419-20-14</t>
  </si>
  <si>
    <t>Uniforms: Starbuck's</t>
  </si>
  <si>
    <t>6420-10-14</t>
  </si>
  <si>
    <t>COMP. FOOD &amp; BEV: ROOMS</t>
  </si>
  <si>
    <t>6420-14-14</t>
  </si>
  <si>
    <t>KITCHEN SUPPLIES: FOOD</t>
  </si>
  <si>
    <t>6421-18-14</t>
  </si>
  <si>
    <t>BAR SUPPLIES: BEV</t>
  </si>
  <si>
    <t>6422-14-14</t>
  </si>
  <si>
    <t>CHINA, GLASS, SILVER: FOOD</t>
  </si>
  <si>
    <t>6423-10-14</t>
  </si>
  <si>
    <t>DECORATIONS: ROOMS</t>
  </si>
  <si>
    <t>6423-14-14</t>
  </si>
  <si>
    <t>DECORATIONS: FOOD</t>
  </si>
  <si>
    <t>6423-18-14</t>
  </si>
  <si>
    <t>DECORATIONS: BEV</t>
  </si>
  <si>
    <t>6426-18-14</t>
  </si>
  <si>
    <t>LIVE ENTERTAINMENT BAR: BEV</t>
  </si>
  <si>
    <t>6427-18-14</t>
  </si>
  <si>
    <t>OVER &amp; SHORT: BEV</t>
  </si>
  <si>
    <t>6428-10-14</t>
  </si>
  <si>
    <t>GUEST &amp; OPERATING SUPPLIES: RO</t>
  </si>
  <si>
    <t>6428-14-14</t>
  </si>
  <si>
    <t>MENU LISTS: FOOD</t>
  </si>
  <si>
    <t>6428-20-14</t>
  </si>
  <si>
    <t>Operating Supplies: Starbuck's</t>
  </si>
  <si>
    <t>6429-18-14</t>
  </si>
  <si>
    <t>LIQUOR LICENSE: BEV</t>
  </si>
  <si>
    <t>6430-10-14</t>
  </si>
  <si>
    <t>EQUIPMENT RENTAL: ROOMS</t>
  </si>
  <si>
    <t>6432-14-14</t>
  </si>
  <si>
    <t>COMMISSIONS: FOOD</t>
  </si>
  <si>
    <t>6433-10-14</t>
  </si>
  <si>
    <t>PROMOTION BAR: BEV:ROOMS</t>
  </si>
  <si>
    <t>6433-18-14</t>
  </si>
  <si>
    <t>PROMOTION BAR: BEV</t>
  </si>
  <si>
    <t>6434-14-14</t>
  </si>
  <si>
    <t>OVER &amp; SHORT: FOOD</t>
  </si>
  <si>
    <t>6436-14-14</t>
  </si>
  <si>
    <t>Equipment Rental: FOOD</t>
  </si>
  <si>
    <t>6436-52-14</t>
  </si>
  <si>
    <t>EQUIPMENT RENTAL: R&amp;M</t>
  </si>
  <si>
    <t>6438-14-14</t>
  </si>
  <si>
    <t>EXTERMINATION/WASTE REMOVAL: F</t>
  </si>
  <si>
    <t>6440-14-14</t>
  </si>
  <si>
    <t>6442-14-14</t>
  </si>
  <si>
    <t>LICENSE &amp; TAXES</t>
  </si>
  <si>
    <t>6442-18-14</t>
  </si>
  <si>
    <t>LICENSES &amp; TAXES-BAR: BEV</t>
  </si>
  <si>
    <t>6443-10-14</t>
  </si>
  <si>
    <t>RESERVATION EXPENSE: ROOMS</t>
  </si>
  <si>
    <t>6444-14-14</t>
  </si>
  <si>
    <t>FOOD ADVERTISING: FOOD</t>
  </si>
  <si>
    <t>6446-14-14</t>
  </si>
  <si>
    <t>FOOD PROMOTION: FOOD</t>
  </si>
  <si>
    <t>6458-10-14</t>
  </si>
  <si>
    <t>TRAVEL AGENT COMMISSIONS: ROOM</t>
  </si>
  <si>
    <t>6467-10-14</t>
  </si>
  <si>
    <t>CABLE T.V.: ROOMS</t>
  </si>
  <si>
    <t>6510-40-14</t>
  </si>
  <si>
    <t>OFFICE SUPPLIES: A&amp;G</t>
  </si>
  <si>
    <t>6510-44-14</t>
  </si>
  <si>
    <t>OFFICE SUPPLIES: A&amp;P</t>
  </si>
  <si>
    <t>6512-40-14</t>
  </si>
  <si>
    <t>EQUIPMENT RENT: A&amp;G</t>
  </si>
  <si>
    <t>6514-40-14</t>
  </si>
  <si>
    <t>LICENSES &amp; TAXES: A&amp;G</t>
  </si>
  <si>
    <t>6516-40-14</t>
  </si>
  <si>
    <t>SALES &amp; USE TAX: A&amp;G</t>
  </si>
  <si>
    <t>6518-40-14</t>
  </si>
  <si>
    <t>POSTAGE: A&amp;G</t>
  </si>
  <si>
    <t>6518-44-14</t>
  </si>
  <si>
    <t>POSTAGE: A&amp;P</t>
  </si>
  <si>
    <t>6520-40-14</t>
  </si>
  <si>
    <t>EXPRESS MAIL CHARGES: A&amp;G</t>
  </si>
  <si>
    <t>6524-40-14</t>
  </si>
  <si>
    <t>EMPLOYEE RECRUITMENT: A&amp;G</t>
  </si>
  <si>
    <t>6526-40-14</t>
  </si>
  <si>
    <t>DUES &amp; SUBSCRIPTIONS: A&amp;G</t>
  </si>
  <si>
    <t>6526-44-14</t>
  </si>
  <si>
    <t>DUES &amp; SUBSCRIPTIONS:A&amp;P</t>
  </si>
  <si>
    <t>6530-40-14</t>
  </si>
  <si>
    <t>6532-40-14</t>
  </si>
  <si>
    <t>TRAVEL-OPERATIONS: A&amp;G</t>
  </si>
  <si>
    <t>6532-44-14</t>
  </si>
  <si>
    <t>TRAVEL: A&amp;P</t>
  </si>
  <si>
    <t>6534-40-14</t>
  </si>
  <si>
    <t>BANK CHARGES: A&amp;G</t>
  </si>
  <si>
    <t>6535-40-14</t>
  </si>
  <si>
    <t>EMPLOYEE RELOCATION: A&amp;G</t>
  </si>
  <si>
    <t>6536-40-14</t>
  </si>
  <si>
    <t>BAD DEBT: A&amp;G</t>
  </si>
  <si>
    <t>6536-41-14</t>
  </si>
  <si>
    <t>6538-40-14</t>
  </si>
  <si>
    <t>FRANCHISE ROYALTIES: A&amp;G</t>
  </si>
  <si>
    <t>6540-40-14</t>
  </si>
  <si>
    <t>ASSOCIATE TRAINING: A&amp;G</t>
  </si>
  <si>
    <t>6542-40-14</t>
  </si>
  <si>
    <t>AUDIT FEES: A&amp;G</t>
  </si>
  <si>
    <t>6544-40-14</t>
  </si>
  <si>
    <t>Legal Fees</t>
  </si>
  <si>
    <t>6546-40-14</t>
  </si>
  <si>
    <t>OTHER PROFESSIONAL FEES: A&amp;G</t>
  </si>
  <si>
    <t>6548-40-14</t>
  </si>
  <si>
    <t>COMPUTER SERVICES: A&amp;G</t>
  </si>
  <si>
    <t>6549-40-14</t>
  </si>
  <si>
    <t>PAYROLL PROCESSING: A&amp;G</t>
  </si>
  <si>
    <t>6550-40-14</t>
  </si>
  <si>
    <t>ACCOUNTING COSTS: A&amp;G</t>
  </si>
  <si>
    <t>6554-40-14</t>
  </si>
  <si>
    <t>CONTRACT SECURITY: A&amp;G</t>
  </si>
  <si>
    <t>6556-40-14</t>
  </si>
  <si>
    <t>MISCELLANEOUS: A&amp;G</t>
  </si>
  <si>
    <t>6559-40-14</t>
  </si>
  <si>
    <t>Offsite Storage Rental:A&amp;G</t>
  </si>
  <si>
    <t>6560-44-14</t>
  </si>
  <si>
    <t>IN-HOUSE ENTERTAINMENT: A&amp;P</t>
  </si>
  <si>
    <t>6562-44-14</t>
  </si>
  <si>
    <t>OUTSIDE ENTERTAINMENT: A&amp;P</t>
  </si>
  <si>
    <t>6564-44-14</t>
  </si>
  <si>
    <t>NEWSPAPERS &amp; MAGAZINES: A&amp;P</t>
  </si>
  <si>
    <t>6566-44-14</t>
  </si>
  <si>
    <t>DIRECTORY ADVERTISING: A&amp;P</t>
  </si>
  <si>
    <t>6567-44-14</t>
  </si>
  <si>
    <t>E MARKETING: A&amp;P</t>
  </si>
  <si>
    <t>6570-44-14</t>
  </si>
  <si>
    <t>COPY PREPARATION: A&amp;P</t>
  </si>
  <si>
    <t>6571-44-14</t>
  </si>
  <si>
    <t>MEMBERSHIP - TRADE SHOW FEES:</t>
  </si>
  <si>
    <t>6572-44-14</t>
  </si>
  <si>
    <t>OUTDOOR ADVERTISING: A&amp;P</t>
  </si>
  <si>
    <t>6576-44-14</t>
  </si>
  <si>
    <t>BROCHURES/CARDS: A&amp;P</t>
  </si>
  <si>
    <t>6578-44-14</t>
  </si>
  <si>
    <t>Agency Retainer</t>
  </si>
  <si>
    <t>6580-44-14</t>
  </si>
  <si>
    <t>CIVIC &amp; COMMUNITY: A&amp;P</t>
  </si>
  <si>
    <t>6582-20-14</t>
  </si>
  <si>
    <t>Promotion: Starbuck's</t>
  </si>
  <si>
    <t>6582-44-14</t>
  </si>
  <si>
    <t>PROMOTION IN-HOUSE: A&amp;P</t>
  </si>
  <si>
    <t>6584-44-14</t>
  </si>
  <si>
    <t>NATIONAL ADV ASSESSMENT: A&amp;P</t>
  </si>
  <si>
    <t>6590-20-14</t>
  </si>
  <si>
    <t>Starbuck's Royalty Fees</t>
  </si>
  <si>
    <t>6596-45-14</t>
  </si>
  <si>
    <t>Franchise Guest Program Fees</t>
  </si>
  <si>
    <t>6598-45-14</t>
  </si>
  <si>
    <t>Other Franchise Service Fees</t>
  </si>
  <si>
    <t>6600-48-14</t>
  </si>
  <si>
    <t>ELECTRICITY: HL&amp;P</t>
  </si>
  <si>
    <t>6600-56-14</t>
  </si>
  <si>
    <t>UNINSURED LOSS: FIXED</t>
  </si>
  <si>
    <t>6610-48-14</t>
  </si>
  <si>
    <t>GAS/FUEL: HL&amp;P</t>
  </si>
  <si>
    <t>6615-48-14</t>
  </si>
  <si>
    <t>WATER &amp; SEWAGE: HL&amp;P</t>
  </si>
  <si>
    <t>6620-48-14</t>
  </si>
  <si>
    <t>WASTE REMOVAL: HL&amp;P</t>
  </si>
  <si>
    <t>6622-48-14</t>
  </si>
  <si>
    <t>Tenant Reimbursement:HL&amp;P</t>
  </si>
  <si>
    <t>6710-52-14</t>
  </si>
  <si>
    <t>UNIFORMS: R&amp;M</t>
  </si>
  <si>
    <t>6712-52-14</t>
  </si>
  <si>
    <t>MAINTENANCE SUPPLIES: R&amp;M</t>
  </si>
  <si>
    <t>6714-52-14</t>
  </si>
  <si>
    <t>BUILDING: R&amp;M</t>
  </si>
  <si>
    <t>6716-52-14</t>
  </si>
  <si>
    <t>FURN, FIXT &amp; EQUIPMENT: R&amp;M</t>
  </si>
  <si>
    <t>6717-52-14</t>
  </si>
  <si>
    <t>COMPUTER HARDWARE: R&amp;M</t>
  </si>
  <si>
    <t>6718-52-14</t>
  </si>
  <si>
    <t>A/C &amp; REFRIGERATION: R&amp;M</t>
  </si>
  <si>
    <t>6719-52-14</t>
  </si>
  <si>
    <t>SIGNS: R&amp;M</t>
  </si>
  <si>
    <t>6720-52-14</t>
  </si>
  <si>
    <t>GROUNDS &amp; PARKING: R&amp;M</t>
  </si>
  <si>
    <t>6722-52-14</t>
  </si>
  <si>
    <t>SWIMMING POOL: R&amp;M</t>
  </si>
  <si>
    <t>6724-52-14</t>
  </si>
  <si>
    <t>PAINTING &amp; DECOR: R&amp;M</t>
  </si>
  <si>
    <t>6726-52-14</t>
  </si>
  <si>
    <t>PLUMBING &amp; ELECTRIC: R&amp;M</t>
  </si>
  <si>
    <t>6728-52-14</t>
  </si>
  <si>
    <t>MAINTENANCE CONTRACTS: R&amp;M</t>
  </si>
  <si>
    <t>6730-52-14</t>
  </si>
  <si>
    <t>FLOOR MAINTENANCE: R&amp;M</t>
  </si>
  <si>
    <t>6732-52-14</t>
  </si>
  <si>
    <t>MAINTENANCE REPAIR OTHER: R&amp;M</t>
  </si>
  <si>
    <t>6734-52-14</t>
  </si>
  <si>
    <t>LIGHT BULBS: R&amp;M</t>
  </si>
  <si>
    <t>6736-52-14</t>
  </si>
  <si>
    <t>EXTERMINATION: R&amp;M</t>
  </si>
  <si>
    <t>7007-56-14</t>
  </si>
  <si>
    <t>7008-56-14</t>
  </si>
  <si>
    <t>INCENTIVE MANAGEMENT FEE: FIXE</t>
  </si>
  <si>
    <t>7009-56-14</t>
  </si>
  <si>
    <t>Asset Management Fee</t>
  </si>
  <si>
    <t>7014-56-14</t>
  </si>
  <si>
    <t>INSURANCE - GENERAL: FIXED</t>
  </si>
  <si>
    <t>7015-56-14</t>
  </si>
  <si>
    <t>Office Expense 13th Floor:FIXED</t>
  </si>
  <si>
    <t>7017-56-14</t>
  </si>
  <si>
    <t>MANAGEMENT FEE - FIXED</t>
  </si>
  <si>
    <t>7028-56-14</t>
  </si>
  <si>
    <t>REAL ESTATE PROPERTY TAXES: FI</t>
  </si>
  <si>
    <t>7032-56-14</t>
  </si>
  <si>
    <t>Lease Auto: FIXED</t>
  </si>
  <si>
    <t>7033-56-14</t>
  </si>
  <si>
    <t>LEASED EQUIPMENT: FIXED</t>
  </si>
  <si>
    <t>7035-70-14</t>
  </si>
  <si>
    <t>M &amp; R Project</t>
  </si>
  <si>
    <t>8107-70-14</t>
  </si>
  <si>
    <t>Interest Expense 1st Mortgage</t>
  </si>
  <si>
    <t>8108-70-14</t>
  </si>
  <si>
    <t>Int Exp - Cap Equipment Lease</t>
  </si>
  <si>
    <t>8109-70-14</t>
  </si>
  <si>
    <t>EMPLOYEE SETTLEMENT</t>
  </si>
  <si>
    <t>8123-70-14</t>
  </si>
  <si>
    <t>8125-70-14</t>
  </si>
  <si>
    <t>Deferred Loan costs</t>
  </si>
  <si>
    <t>8126-70-14</t>
  </si>
  <si>
    <t>Amortization - Other Costs</t>
  </si>
  <si>
    <t>8127-70-14</t>
  </si>
  <si>
    <t>Conversion Expense</t>
  </si>
  <si>
    <t>8128-70-14</t>
  </si>
  <si>
    <t>GOVERNMENT AID INCOME</t>
  </si>
  <si>
    <t>8135-70-14</t>
  </si>
  <si>
    <t>8136-70-14</t>
  </si>
  <si>
    <t>Loss On Impairment</t>
  </si>
  <si>
    <t>8163-70-14</t>
  </si>
  <si>
    <t>Owners Expense</t>
  </si>
  <si>
    <t>8190-70-14</t>
  </si>
  <si>
    <t>OTHER NON-OPERATING INCOME</t>
  </si>
  <si>
    <t>9000-22-14</t>
  </si>
  <si>
    <t>TELEPHONE SALES - LOCAL: PHONE</t>
  </si>
  <si>
    <t>9006-22-14</t>
  </si>
  <si>
    <t>TELEPHONE SALES-LONG DISTANCE:</t>
  </si>
  <si>
    <t>9012-22-14</t>
  </si>
  <si>
    <t>TELEPHONE SALES-COMMISSIONS: P</t>
  </si>
  <si>
    <t>9018-22-14</t>
  </si>
  <si>
    <t>TELEPHONE COST-LOCAL: PHONE</t>
  </si>
  <si>
    <t>9019-22-14</t>
  </si>
  <si>
    <t>COST OF LOCAL CALLS</t>
  </si>
  <si>
    <t>9020-22-14</t>
  </si>
  <si>
    <t>COST OF LD CALLS</t>
  </si>
  <si>
    <t>9021-22-14</t>
  </si>
  <si>
    <t>TELEPHONE COST-LONG DISTANCE:</t>
  </si>
  <si>
    <t>9022-22-14</t>
  </si>
  <si>
    <t>COST OF CELL PHONE</t>
  </si>
  <si>
    <t>9027-22-14</t>
  </si>
  <si>
    <t>EQUIPMENT RENTAL: PHONE</t>
  </si>
  <si>
    <t>9030-22-14</t>
  </si>
  <si>
    <t>9100-26-14</t>
  </si>
  <si>
    <t>IN ROOM MOVIE INCOME: MISC</t>
  </si>
  <si>
    <t>9102-26-14</t>
  </si>
  <si>
    <t>9103-26-14</t>
  </si>
  <si>
    <t>MISCELLANEOUS INCOME: MISC</t>
  </si>
  <si>
    <t>9104-26-14</t>
  </si>
  <si>
    <t>A/V RENTAL INCOME: MISC</t>
  </si>
  <si>
    <t>9105-26-14</t>
  </si>
  <si>
    <t>MARKET INCOME</t>
  </si>
  <si>
    <t>9106-26-14</t>
  </si>
  <si>
    <t>GUEST LAUNDRY INCOME: MISC</t>
  </si>
  <si>
    <t>9107-26-14</t>
  </si>
  <si>
    <t>Restaurant Rental</t>
  </si>
  <si>
    <t>9108-26-14</t>
  </si>
  <si>
    <t>FAX/COPY INCOME: MISC</t>
  </si>
  <si>
    <t>9109-26-14</t>
  </si>
  <si>
    <t>INTERNET INCOME: MISC</t>
  </si>
  <si>
    <t>9110-26-14</t>
  </si>
  <si>
    <t>ATM Commissions: MISC</t>
  </si>
  <si>
    <t>9111-26-14</t>
  </si>
  <si>
    <t>ATTRACTION TICKET REVENUE: MIS</t>
  </si>
  <si>
    <t>9112-26-14</t>
  </si>
  <si>
    <t>VENDING COMMISSIONS: MISC</t>
  </si>
  <si>
    <t>9113-26-14</t>
  </si>
  <si>
    <t>Guest Parking Income</t>
  </si>
  <si>
    <t>9114-26-14</t>
  </si>
  <si>
    <t>Mini Bar Income</t>
  </si>
  <si>
    <t>9115-26-14</t>
  </si>
  <si>
    <t>Income Office Tower</t>
  </si>
  <si>
    <t>9117-26-14</t>
  </si>
  <si>
    <t>NO SHOW REVENUE: MISC</t>
  </si>
  <si>
    <t>9118-26-14</t>
  </si>
  <si>
    <t>9123-26-14</t>
  </si>
  <si>
    <t>Office Tower Expense</t>
  </si>
  <si>
    <t>9124-26-14</t>
  </si>
  <si>
    <t>MISCELLANEOUS EXPENSE: MISC</t>
  </si>
  <si>
    <t>9129-26-14</t>
  </si>
  <si>
    <t>AUDIO VISUAL EXPENSE: MISC</t>
  </si>
  <si>
    <t>9150-26-14</t>
  </si>
  <si>
    <t>GUEST LAUNDRY CHARGES: MISC</t>
  </si>
  <si>
    <t>9155-26-14</t>
  </si>
  <si>
    <t>MARKET EXPENSE</t>
  </si>
  <si>
    <t>9160-26-14</t>
  </si>
  <si>
    <t>Internet Expense: MISC</t>
  </si>
  <si>
    <t>9171-26-14</t>
  </si>
  <si>
    <t>MOVIE EXPENSE: MISC</t>
  </si>
  <si>
    <t>9172-26-14</t>
  </si>
  <si>
    <t>LOSS/GAIN ON ASSET DISPOSAL</t>
  </si>
  <si>
    <t>9172-70-14</t>
  </si>
  <si>
    <t>9201-26-14</t>
  </si>
  <si>
    <t>ATTRITION REVENUE</t>
  </si>
  <si>
    <t>9202-26-14</t>
  </si>
  <si>
    <t>CANCELLATION REVENUE</t>
  </si>
  <si>
    <t>9205-26-14</t>
  </si>
  <si>
    <t>ROLLAWAY/ CRIB RENTAL</t>
  </si>
  <si>
    <t>9212-26-14</t>
  </si>
  <si>
    <t>Guest Parking Expense:MISC</t>
  </si>
  <si>
    <t>0012</t>
  </si>
  <si>
    <t>0014</t>
  </si>
  <si>
    <t>0016</t>
  </si>
  <si>
    <t>0018</t>
  </si>
  <si>
    <t>1012</t>
  </si>
  <si>
    <t>1013</t>
  </si>
  <si>
    <t>1016</t>
  </si>
  <si>
    <t>1104</t>
  </si>
  <si>
    <t>1105</t>
  </si>
  <si>
    <t>1106</t>
  </si>
  <si>
    <t>1113</t>
  </si>
  <si>
    <t>1115</t>
  </si>
  <si>
    <t>1116</t>
  </si>
  <si>
    <t>1211</t>
  </si>
  <si>
    <t>1212</t>
  </si>
  <si>
    <t>1213</t>
  </si>
  <si>
    <t>1295</t>
  </si>
  <si>
    <t>1296</t>
  </si>
  <si>
    <t>1297</t>
  </si>
  <si>
    <t>1298</t>
  </si>
  <si>
    <t>1299</t>
  </si>
  <si>
    <t>1520</t>
  </si>
  <si>
    <t>1750</t>
  </si>
  <si>
    <t>1751</t>
  </si>
  <si>
    <t>1753</t>
  </si>
  <si>
    <t>1754</t>
  </si>
  <si>
    <t>1790</t>
  </si>
  <si>
    <t>1791</t>
  </si>
  <si>
    <t>1915</t>
  </si>
  <si>
    <t>1955</t>
  </si>
  <si>
    <t>2241</t>
  </si>
  <si>
    <t>2634</t>
  </si>
  <si>
    <t>2803</t>
  </si>
  <si>
    <t>2804</t>
  </si>
  <si>
    <t>2806</t>
  </si>
  <si>
    <t>2807</t>
  </si>
  <si>
    <t>2808</t>
  </si>
  <si>
    <t>2936</t>
  </si>
  <si>
    <t>6432</t>
  </si>
  <si>
    <t>Guest Internet</t>
  </si>
  <si>
    <t>7017</t>
  </si>
  <si>
    <t>8109</t>
  </si>
  <si>
    <t>Other Non-Operating Income</t>
  </si>
  <si>
    <t>2021</t>
  </si>
  <si>
    <t>Marriott Courtyard Wood Dale</t>
  </si>
  <si>
    <t>No</t>
  </si>
  <si>
    <t>Yes</t>
  </si>
  <si>
    <t>Last Year Month 12</t>
  </si>
  <si>
    <t>Month 12 Year To Date Ending Balance</t>
  </si>
  <si>
    <t>12 Budget</t>
  </si>
  <si>
    <t>Month 12 Year To Date Ending Budget Balance</t>
  </si>
  <si>
    <t>Month 11 Year To Date Ending Balance</t>
  </si>
  <si>
    <t>Four Weeks EndedOne</t>
  </si>
  <si>
    <t>Month Ended  January 31, 2022</t>
  </si>
  <si>
    <t>One Month Ended  January 31, 2022</t>
  </si>
  <si>
    <t>Four Weeks EndedOne Month Ended  January 31, 2022</t>
  </si>
  <si>
    <t>Four Weeks EndedTwo</t>
  </si>
  <si>
    <t>Eight Weeks EndedTwo</t>
  </si>
  <si>
    <t>Month Ended  February 28, 2022</t>
  </si>
  <si>
    <t>Two Months Ended  February 28, 2022</t>
  </si>
  <si>
    <t>Four Weeks EndedTwo Months Ended  February 28, 2022</t>
  </si>
  <si>
    <t>Five Weeks EndedThree</t>
  </si>
  <si>
    <t>Thirteen Weeks EndedThree</t>
  </si>
  <si>
    <t>Month Ended  March 31, 2022</t>
  </si>
  <si>
    <t>Three Months Ended  March 31, 2022</t>
  </si>
  <si>
    <t>Five Weeks EndedThree Months Ended  March 31, 2022</t>
  </si>
  <si>
    <t>Four Weeks EndedFour</t>
  </si>
  <si>
    <t>Seventeen Weeks EndedFour</t>
  </si>
  <si>
    <t>Month Ended  April 30, 2022</t>
  </si>
  <si>
    <t>Four Months Ended  April 30, 2022</t>
  </si>
  <si>
    <t>Four Weeks EndedFour Months Ended  April 30, 2022</t>
  </si>
  <si>
    <t>Four Weeks EndedFive</t>
  </si>
  <si>
    <t>Twenty - One Weeks EndedFive</t>
  </si>
  <si>
    <t>Month Ended  May 31, 2022</t>
  </si>
  <si>
    <t>Five Months Ended  May 31, 2022</t>
  </si>
  <si>
    <t>Four Weeks EndedFive Months Ended  May 31, 2022</t>
  </si>
  <si>
    <t>Five Weeks EndedSix</t>
  </si>
  <si>
    <t>Twenty - Six Weeks EndedSix</t>
  </si>
  <si>
    <t>Month Ended  June 30, 2022</t>
  </si>
  <si>
    <t>Six Months Ended  June 30, 2022</t>
  </si>
  <si>
    <t>Five Weeks EndedSix Months Ended  June 30, 2022</t>
  </si>
  <si>
    <t>Four Weeks EndedSeven</t>
  </si>
  <si>
    <t>Thirty Weeks EndedSeven</t>
  </si>
  <si>
    <t>Month Ended  July 31, 2022</t>
  </si>
  <si>
    <t>Seven Months Ended  July 31, 2022</t>
  </si>
  <si>
    <t>Four Weeks EndedSeven Months Ended  July 31, 2022</t>
  </si>
  <si>
    <t>Four Weeks EndedEight</t>
  </si>
  <si>
    <t>Thirty - Four Weeks EndedEight</t>
  </si>
  <si>
    <t>Month Ended  August 31, 2022</t>
  </si>
  <si>
    <t>Eight Months Ended  August 31, 2022</t>
  </si>
  <si>
    <t>Four Weeks EndedEight Months Ended  August 31, 2022</t>
  </si>
  <si>
    <t>Five Weeks EndedNine</t>
  </si>
  <si>
    <t>Thirty - Nine Weeks EndedNine</t>
  </si>
  <si>
    <t>Month Ended  September 30, 2022</t>
  </si>
  <si>
    <t>Nine Months Ended  September 30, 2022</t>
  </si>
  <si>
    <t>Five Weeks EndedNine Months Ended  September 30, 2022</t>
  </si>
  <si>
    <t>Four Weeks EndedTen</t>
  </si>
  <si>
    <t>Forty - Three Weeks EndedTen</t>
  </si>
  <si>
    <t>Month Ended  October 31, 2022</t>
  </si>
  <si>
    <t>Ten Months Ended  October 31, 2022</t>
  </si>
  <si>
    <t>Four Weeks EndedTen Months Ended  October 31, 2022</t>
  </si>
  <si>
    <t>Four Weeks EndedEleven</t>
  </si>
  <si>
    <t>Forty - Seven Weeks EndedEleven</t>
  </si>
  <si>
    <t>Month Ended  November 30, 2022</t>
  </si>
  <si>
    <t>Eleven Months Ended  November 30, 2022</t>
  </si>
  <si>
    <t>Four Weeks EndedEleven Months Ended  November 30, 2022</t>
  </si>
  <si>
    <t>Six Weeks EndedTwelve</t>
  </si>
  <si>
    <t>Fifty - Three Weeks EndedTwelve</t>
  </si>
  <si>
    <t>Month Ended  December 31, 2022</t>
  </si>
  <si>
    <t>Twelve Months Ended  December 31, 2022</t>
  </si>
  <si>
    <t>Five Weeks EndedTwelve Months Ended  December 31, 2022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</si>
  <si>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</si>
  <si>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</si>
  <si>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</si>
  <si>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</si>
  <si>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</si>
  <si>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</si>
  <si>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</si>
  <si>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</si>
  <si>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</si>
  <si>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</si>
  <si>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</si>
  <si>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</si>
  <si>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</si>
  <si>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</si>
  <si>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</si>
  <si>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</si>
  <si>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</si>
  <si>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</si>
  <si>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</si>
  <si>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</si>
  <si>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</si>
  <si>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</si>
  <si>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</si>
  <si>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</si>
  <si>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</si>
  <si>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</si>
  <si>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</si>
  <si>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</si>
  <si>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</si>
  <si>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</si>
  <si>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</si>
  <si>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</si>
  <si>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</si>
  <si>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</si>
  <si>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</si>
  <si>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2022 Actual - Budget' Statement</t>
  </si>
  <si>
    <t xml:space="preserve"> Actual</t>
  </si>
  <si>
    <t>Reported as of  January 17, 2023</t>
  </si>
  <si>
    <t>Month Ended</t>
  </si>
  <si>
    <t>Rooms</t>
  </si>
  <si>
    <t>Outlet</t>
  </si>
  <si>
    <t>Guest Parking Expense:Misc</t>
  </si>
  <si>
    <t>Office Expense 13Th Floor:Fixed</t>
  </si>
  <si>
    <t>Room Revenue By Market Segment</t>
  </si>
  <si>
    <t>Group: Rooms</t>
  </si>
  <si>
    <t>Distressed Rooms</t>
  </si>
  <si>
    <t>No Show Revenue: Misc</t>
  </si>
  <si>
    <t>Rooms Occ. By Market Segment</t>
  </si>
  <si>
    <t>Transient Rack</t>
  </si>
  <si>
    <t>Transient Corp</t>
  </si>
  <si>
    <t>Local Corp</t>
  </si>
  <si>
    <t>Contract</t>
  </si>
  <si>
    <t>Group</t>
  </si>
  <si>
    <t>Franchise</t>
  </si>
  <si>
    <t>Government</t>
  </si>
  <si>
    <t>Packages</t>
  </si>
  <si>
    <t>Internet</t>
  </si>
  <si>
    <t>Discount</t>
  </si>
  <si>
    <t>Wholesale</t>
  </si>
  <si>
    <t>Comp Rooms</t>
  </si>
  <si>
    <t>Suites</t>
  </si>
  <si>
    <t xml:space="preserve">0.00  </t>
  </si>
  <si>
    <t>Breakfast: Food</t>
  </si>
  <si>
    <t>Lunch - Food</t>
  </si>
  <si>
    <t>Dinner - Food</t>
  </si>
  <si>
    <t>Room Service: Food</t>
  </si>
  <si>
    <t>Lounge Food: Food</t>
  </si>
  <si>
    <t>Brunch: Food</t>
  </si>
  <si>
    <t>Starbucks: Food</t>
  </si>
  <si>
    <t>Banquets: Food</t>
  </si>
  <si>
    <t>A/V Rental Income: Misc</t>
  </si>
  <si>
    <t>Other Income: Food</t>
  </si>
  <si>
    <t>Cost Of Food</t>
  </si>
  <si>
    <t>9129-26-??</t>
  </si>
  <si>
    <t>Audio Visual Expense: Misc</t>
  </si>
  <si>
    <t>Beer Sales-Lounge</t>
  </si>
  <si>
    <t>Liquor Sales-Lounge</t>
  </si>
  <si>
    <t>Wine Sales-Lounge</t>
  </si>
  <si>
    <t>Beer Sales-Restaurant</t>
  </si>
  <si>
    <t>Liquor Sales-Restaurant</t>
  </si>
  <si>
    <t>Wine Sales-Restaurant</t>
  </si>
  <si>
    <t>Roomservice: Bev</t>
  </si>
  <si>
    <t>Beer Sales-Banquets</t>
  </si>
  <si>
    <t>Liquor Sales-Banquets</t>
  </si>
  <si>
    <t>Wine Sales-Banquets</t>
  </si>
  <si>
    <t>4312-18-??</t>
  </si>
  <si>
    <t>4313-18-??</t>
  </si>
  <si>
    <t>4310-18-??</t>
  </si>
  <si>
    <t>Beverage Cost</t>
  </si>
  <si>
    <t>Outlet Revenue</t>
  </si>
  <si>
    <t>Starbuck'S Food</t>
  </si>
  <si>
    <t>Starbuck'S Beverage</t>
  </si>
  <si>
    <t>Starbuck'S Other</t>
  </si>
  <si>
    <t>Total Outlet Revenue</t>
  </si>
  <si>
    <t>Rooms Division</t>
  </si>
  <si>
    <t>Front Desk: Rooms</t>
  </si>
  <si>
    <t>Extra Labor - Front Desk</t>
  </si>
  <si>
    <t>Front Office Manager: Rooms</t>
  </si>
  <si>
    <t>Reservations: Rooms</t>
  </si>
  <si>
    <t>Night Auditor: Rooms</t>
  </si>
  <si>
    <t>Pbx Operator</t>
  </si>
  <si>
    <t>Exec Housekeeper: Rooms</t>
  </si>
  <si>
    <t>Asst Housekeeper: Rooms</t>
  </si>
  <si>
    <t>Room Attendant: Rooms</t>
  </si>
  <si>
    <t>Houseman: Rooms</t>
  </si>
  <si>
    <t>Extra Labor - Houseman</t>
  </si>
  <si>
    <t>Laundry: Rooms</t>
  </si>
  <si>
    <t>Brkfst Bar Atten</t>
  </si>
  <si>
    <t>Extra Labor - Concierge/ Brkfs</t>
  </si>
  <si>
    <t>Bellman/Drivers: Rooms</t>
  </si>
  <si>
    <t>Extra Labor Bellman</t>
  </si>
  <si>
    <t>Extra Labor: Rooms</t>
  </si>
  <si>
    <t>Rooms Payroll Costs</t>
  </si>
  <si>
    <t>Total Rooms Payroll</t>
  </si>
  <si>
    <t>Bonuses: Rooms</t>
  </si>
  <si>
    <t>Employee Meals: Rooms</t>
  </si>
  <si>
    <t>Employee Benefits: Rooms</t>
  </si>
  <si>
    <t>Fica: Rooms</t>
  </si>
  <si>
    <t>Fed Unemployment: Rooms</t>
  </si>
  <si>
    <t>State Unemployment: Rooms</t>
  </si>
  <si>
    <t>Group Insurance: Rooms</t>
  </si>
  <si>
    <t>Workers Compensation-Rooms: Ro</t>
  </si>
  <si>
    <t>Pension: Rooms</t>
  </si>
  <si>
    <t>Union Benefits: Rooms-Clv</t>
  </si>
  <si>
    <t>Servers: Food</t>
  </si>
  <si>
    <t>Extra Labor - Restaurant Serve</t>
  </si>
  <si>
    <t>Bus Persons: Food</t>
  </si>
  <si>
    <t>Extra Labor - Bus Person</t>
  </si>
  <si>
    <t>Cashier-Host: Food</t>
  </si>
  <si>
    <t>F&amp;B Management: Food</t>
  </si>
  <si>
    <t>Chef: Food-</t>
  </si>
  <si>
    <t>Cooks: Food</t>
  </si>
  <si>
    <t>Extra Labor - Cooks</t>
  </si>
  <si>
    <t>Dishwashers: Food</t>
  </si>
  <si>
    <t>Extra Labor - Dishwasher</t>
  </si>
  <si>
    <t>Steward/Night Clean:Food</t>
  </si>
  <si>
    <t>Catering Management: Food</t>
  </si>
  <si>
    <t>Catering Servers: Food</t>
  </si>
  <si>
    <t>Extra Labor - Catering Servers</t>
  </si>
  <si>
    <t>Banquet Captain: Food</t>
  </si>
  <si>
    <t>Extra Labor - Banquet Captain</t>
  </si>
  <si>
    <t>Catering Bus Persons: Food</t>
  </si>
  <si>
    <t>Extra Labor - Catering Bus Per</t>
  </si>
  <si>
    <t>Room Service Server: Food</t>
  </si>
  <si>
    <t>Servers Outlet: Food</t>
  </si>
  <si>
    <t>Training: Food</t>
  </si>
  <si>
    <t>Extra Labor: Food</t>
  </si>
  <si>
    <t>Service Charges Net: Food</t>
  </si>
  <si>
    <t>Vacation Pay: Food</t>
  </si>
  <si>
    <t>Holiday Pay: Food</t>
  </si>
  <si>
    <t>Sick Pay: Food</t>
  </si>
  <si>
    <t>Bonuses: Food</t>
  </si>
  <si>
    <t>Employee Meals: Food</t>
  </si>
  <si>
    <t>Employee Benefits: Food</t>
  </si>
  <si>
    <t>Fica: Food-</t>
  </si>
  <si>
    <t>Fed Unemployment: Food</t>
  </si>
  <si>
    <t>State Unemployment: Food</t>
  </si>
  <si>
    <t>Group Insurance: Food</t>
  </si>
  <si>
    <t>Workers Compensation: Food</t>
  </si>
  <si>
    <t>Pension: Food</t>
  </si>
  <si>
    <t>Union Benefits: Food Dept</t>
  </si>
  <si>
    <t>Bartender</t>
  </si>
  <si>
    <t>Extra Labor - Bartender</t>
  </si>
  <si>
    <t>Lounge Security</t>
  </si>
  <si>
    <t>Catering Bartender</t>
  </si>
  <si>
    <t>Extra Labor - Catering Bartend</t>
  </si>
  <si>
    <t>Vacation Pay: Bev</t>
  </si>
  <si>
    <t>Holiday Pay: Bev</t>
  </si>
  <si>
    <t>Sick Pay: Bev</t>
  </si>
  <si>
    <t>Employee Meals: Bev</t>
  </si>
  <si>
    <t>Employee Benefits: Bev</t>
  </si>
  <si>
    <t>Fica: Bev</t>
  </si>
  <si>
    <t>Fed Unemployment: Bev</t>
  </si>
  <si>
    <t>State Unemployment: Bev</t>
  </si>
  <si>
    <t>Group Insurance: Bev</t>
  </si>
  <si>
    <t>Workers Compensation: Bev</t>
  </si>
  <si>
    <t>Pension: Rooms:Bev</t>
  </si>
  <si>
    <t>Outlet Department</t>
  </si>
  <si>
    <t>Starbuck'S Payroll</t>
  </si>
  <si>
    <t>Outlet Payroll Costs</t>
  </si>
  <si>
    <t>Total Outlet Payroll Costs</t>
  </si>
  <si>
    <t>Fica: Starbuck'S</t>
  </si>
  <si>
    <t>Administration Salary: A&amp;G</t>
  </si>
  <si>
    <t>5053-40-??</t>
  </si>
  <si>
    <t>Payroll-Accounting: A&amp;G</t>
  </si>
  <si>
    <t>Extra Labor Ag</t>
  </si>
  <si>
    <t>Employee Meals-A&amp;G: A&amp;G</t>
  </si>
  <si>
    <t>Employee Benefits: A&amp;G</t>
  </si>
  <si>
    <t>Fica: A&amp;G</t>
  </si>
  <si>
    <t>Fed Unemployment: A&amp;G</t>
  </si>
  <si>
    <t>State Unemployment: A&amp;G</t>
  </si>
  <si>
    <t>Group Insurance: A&amp;G</t>
  </si>
  <si>
    <t>Workers Compensation: A&amp;G</t>
  </si>
  <si>
    <t>Pension: A&amp;G</t>
  </si>
  <si>
    <t>Bonuses: A&amp;P</t>
  </si>
  <si>
    <t>Employee Meals-A&amp;P: A&amp;P</t>
  </si>
  <si>
    <t>Employee Benefits: A&amp;P</t>
  </si>
  <si>
    <t>Fica: A&amp;P</t>
  </si>
  <si>
    <t>Fed Unemployment: A&amp;P</t>
  </si>
  <si>
    <t>State Unemployment: A&amp;P</t>
  </si>
  <si>
    <t>Group Insurance: A&amp;P</t>
  </si>
  <si>
    <t>Workers Compensation: A&amp;P</t>
  </si>
  <si>
    <t>Pension: A&amp;P</t>
  </si>
  <si>
    <t>Employee Meals-M&amp;R: R&amp;M</t>
  </si>
  <si>
    <t>Employee Benefits: R&amp;M</t>
  </si>
  <si>
    <t>Fica: R&amp;M</t>
  </si>
  <si>
    <t>Fed Unemployment: R&amp;M</t>
  </si>
  <si>
    <t>State Unemployment: R&amp;M</t>
  </si>
  <si>
    <t>Group Insurance-R&amp;M: R&amp;M</t>
  </si>
  <si>
    <t>Workers Compensation: R&amp;M</t>
  </si>
  <si>
    <t>Union Benefits: R&amp;M-Clv</t>
  </si>
  <si>
    <t>Rooms Department</t>
  </si>
  <si>
    <t>Total Room Sales</t>
  </si>
  <si>
    <t>Rooms Payroll</t>
  </si>
  <si>
    <t>Laundry &amp; Cleaning Supplies: R</t>
  </si>
  <si>
    <t>Linen Replacement: Rooms</t>
  </si>
  <si>
    <t>Contract Cleaning: Rooms</t>
  </si>
  <si>
    <t>Over &amp; Short: Rooms</t>
  </si>
  <si>
    <t>Guest Relations: Rooms</t>
  </si>
  <si>
    <t>Uniforms: Rooms</t>
  </si>
  <si>
    <t>Comp. Food &amp; Bev: Rooms</t>
  </si>
  <si>
    <t>Decorations: Rooms</t>
  </si>
  <si>
    <t>Guest &amp; Operating Supplies: Ro</t>
  </si>
  <si>
    <t>Equipment Rental: Rooms</t>
  </si>
  <si>
    <t>Cable T.V.: Rooms</t>
  </si>
  <si>
    <t>6497-10-??</t>
  </si>
  <si>
    <t>Total Rooms Department Expense</t>
  </si>
  <si>
    <t>Linen-Replacement: Food</t>
  </si>
  <si>
    <t>Uniforms: Food</t>
  </si>
  <si>
    <t>Contract Laundry: Food</t>
  </si>
  <si>
    <t>Contract Cleaning: Food</t>
  </si>
  <si>
    <t>Guest &amp; Operating Suppl: Food</t>
  </si>
  <si>
    <t>Cleaning Supplies: Food</t>
  </si>
  <si>
    <t>Kitchen Supplies: Food</t>
  </si>
  <si>
    <t>China, Glass, Silver: Food</t>
  </si>
  <si>
    <t>Decorations: Food</t>
  </si>
  <si>
    <t>Menu Lists: Food</t>
  </si>
  <si>
    <t>Over &amp; Short: Food</t>
  </si>
  <si>
    <t>Equipment Rental: Food</t>
  </si>
  <si>
    <t>Extermination/Waste Removal: F</t>
  </si>
  <si>
    <t>Equipment Lease</t>
  </si>
  <si>
    <t>License &amp; Taxes</t>
  </si>
  <si>
    <t>Food Advertising: Food</t>
  </si>
  <si>
    <t>Food Promotion: Food</t>
  </si>
  <si>
    <t>Uniforms: Bev</t>
  </si>
  <si>
    <t>Guest &amp; Operating Supplies: Be</t>
  </si>
  <si>
    <t>China,Glass&amp;Silver: Bev</t>
  </si>
  <si>
    <t>Bar Supplies: Bev</t>
  </si>
  <si>
    <t>Decorations: Bev</t>
  </si>
  <si>
    <t>Live Entertainment Bar: Bev</t>
  </si>
  <si>
    <t>Over &amp; Short: Bev</t>
  </si>
  <si>
    <t>Liquor License: Bev</t>
  </si>
  <si>
    <t>Promotion Bar: Bev</t>
  </si>
  <si>
    <t>Licenses &amp; Taxes-Bar: Bev</t>
  </si>
  <si>
    <t>0.0%</t>
  </si>
  <si>
    <t>Outlet Sales</t>
  </si>
  <si>
    <t>Starbuck'S Food Cost</t>
  </si>
  <si>
    <t>Starbuck'S Beverage Cost</t>
  </si>
  <si>
    <t>Starbuck'S Other Cost</t>
  </si>
  <si>
    <t>Uniforms: Starbuck'S</t>
  </si>
  <si>
    <t>Operating Supplies: Starbuck'S</t>
  </si>
  <si>
    <t>Promotion: Starbuck'S</t>
  </si>
  <si>
    <t>Starbuck'S Royalty Fees</t>
  </si>
  <si>
    <t>Outlet Department Profit</t>
  </si>
  <si>
    <t>In Room Movie Income: Misc</t>
  </si>
  <si>
    <t>Coin Operated Laundry</t>
  </si>
  <si>
    <t>Miscellaneous Income: Misc</t>
  </si>
  <si>
    <t>Market Income</t>
  </si>
  <si>
    <t>Guest Laundry Income: Misc</t>
  </si>
  <si>
    <t>Fax/Copy Income: Misc</t>
  </si>
  <si>
    <t>Internet Income: Misc</t>
  </si>
  <si>
    <t>Atm Commissions: Misc</t>
  </si>
  <si>
    <t>Attraction Ticket Revenue: Mis</t>
  </si>
  <si>
    <t>Vending Commissions: Misc</t>
  </si>
  <si>
    <t>Attrition Revenue</t>
  </si>
  <si>
    <t>Rollaway/ Crib Rental</t>
  </si>
  <si>
    <t>Miscellaneous Expense: Misc</t>
  </si>
  <si>
    <t>9199-26-??</t>
  </si>
  <si>
    <t>Guest Laundry Charges: Misc</t>
  </si>
  <si>
    <t>Market Expense</t>
  </si>
  <si>
    <t>Mini Bar Expense</t>
  </si>
  <si>
    <t>Movie Expense: Misc</t>
  </si>
  <si>
    <t>Office Supplies: A&amp;G</t>
  </si>
  <si>
    <t>Equipment Rent: A&amp;G</t>
  </si>
  <si>
    <t>Licenses &amp; Taxes: A&amp;G</t>
  </si>
  <si>
    <t>Sales &amp; Use Tax: A&amp;G</t>
  </si>
  <si>
    <t>Postage: A&amp;G</t>
  </si>
  <si>
    <t>Express Mail Charges: A&amp;G</t>
  </si>
  <si>
    <t>Employee Recruitment: A&amp;G</t>
  </si>
  <si>
    <t>Dues &amp; Subscriptions: A&amp;G</t>
  </si>
  <si>
    <t>Credit Card Commissions: Rooms</t>
  </si>
  <si>
    <t>Travel-Operations: A&amp;G</t>
  </si>
  <si>
    <t>Bank Charges: A&amp;G</t>
  </si>
  <si>
    <t>Employee Relocation: A&amp;G</t>
  </si>
  <si>
    <t>Associate Training: A&amp;G</t>
  </si>
  <si>
    <t>Audit Fees: A&amp;G</t>
  </si>
  <si>
    <t>Other Professional Fees: A&amp;G</t>
  </si>
  <si>
    <t>Payroll Processing: A&amp;G</t>
  </si>
  <si>
    <t>Accounting Costs: A&amp;G</t>
  </si>
  <si>
    <t>Contract Security: A&amp;G</t>
  </si>
  <si>
    <t>Miscellaneous: A&amp;G</t>
  </si>
  <si>
    <t>Telephone Sales - Local: Phone</t>
  </si>
  <si>
    <t>Equipment Rental: Phone</t>
  </si>
  <si>
    <t>Telephone-Maintenance &amp; Repair</t>
  </si>
  <si>
    <t>Internet Expense: Misc</t>
  </si>
  <si>
    <t>Computer Services: A&amp;G</t>
  </si>
  <si>
    <t>Computer Hardware: R&amp;M</t>
  </si>
  <si>
    <t>6443-10-??</t>
  </si>
  <si>
    <t>Reservation Expense: Rooms</t>
  </si>
  <si>
    <t>National Adv Assessment: A&amp;P</t>
  </si>
  <si>
    <t>Office Supplies: A&amp;P</t>
  </si>
  <si>
    <t>Postage: A&amp;P</t>
  </si>
  <si>
    <t>Dues &amp; Subscriptions:A&amp;P</t>
  </si>
  <si>
    <t>Travel: A&amp;P</t>
  </si>
  <si>
    <t>In-House Entertainment: A&amp;P</t>
  </si>
  <si>
    <t>Outside Entertainment: A&amp;P</t>
  </si>
  <si>
    <t>Newspapers &amp; Magazines: A&amp;P</t>
  </si>
  <si>
    <t>Directory Advertising: A&amp;P</t>
  </si>
  <si>
    <t>E Marketing: A&amp;P</t>
  </si>
  <si>
    <t>Copy Preparation: A&amp;P</t>
  </si>
  <si>
    <t>Membership - Trade Show Fees:</t>
  </si>
  <si>
    <t>Outdoor Advertising: A&amp;P</t>
  </si>
  <si>
    <t>Brochures/Cards: A&amp;P</t>
  </si>
  <si>
    <t>Civic &amp; Community: A&amp;P</t>
  </si>
  <si>
    <t>Promotion In-House: A&amp;P</t>
  </si>
  <si>
    <t>Uniforms: R&amp;M</t>
  </si>
  <si>
    <t>Equipment Rental: R&amp;M</t>
  </si>
  <si>
    <t>Maintenance Supplies: R&amp;M</t>
  </si>
  <si>
    <t>Building: R&amp;M</t>
  </si>
  <si>
    <t>Furn, Fixt &amp; Equipment: R&amp;M</t>
  </si>
  <si>
    <t>A/C &amp; Refrigeration: R&amp;M</t>
  </si>
  <si>
    <t>Signs: R&amp;M</t>
  </si>
  <si>
    <t>Grounds &amp; Parking: R&amp;M</t>
  </si>
  <si>
    <t>Swimming Pool: R&amp;M</t>
  </si>
  <si>
    <t>Painting &amp; Decor: R&amp;M</t>
  </si>
  <si>
    <t>Plumbing &amp; Electric: R&amp;M</t>
  </si>
  <si>
    <t>Maintenance Contracts: R&amp;M</t>
  </si>
  <si>
    <t>Floor Maintenance: R&amp;M</t>
  </si>
  <si>
    <t>Maintenance Repair Other: R&amp;M</t>
  </si>
  <si>
    <t>Light Bulbs: R&amp;M</t>
  </si>
  <si>
    <t>Extermination: R&amp;M</t>
  </si>
  <si>
    <t>Electricity: Hl&amp;P</t>
  </si>
  <si>
    <t>Gas/Fuel: Hl&amp;P</t>
  </si>
  <si>
    <t>Water &amp; Sewage: Hl&amp;P</t>
  </si>
  <si>
    <t>Tenant Reimbursement:Hl&amp;P</t>
  </si>
  <si>
    <t>Waste Removal: Hl&amp;P</t>
  </si>
  <si>
    <t>Incentive Management Fee: Fixe</t>
  </si>
  <si>
    <t>Insurance - General: Fixed</t>
  </si>
  <si>
    <t>Real Estate Property Taxes: Fi</t>
  </si>
  <si>
    <t>Lease Auto: Fixed</t>
  </si>
  <si>
    <t>Leased Equipment: Fixed</t>
  </si>
  <si>
    <t>Miscellaneous Interest Expense</t>
  </si>
  <si>
    <t>Interest Expense 1St Mortgage</t>
  </si>
  <si>
    <t>Employee Settlement</t>
  </si>
  <si>
    <t>Deferred Loan Costs</t>
  </si>
  <si>
    <t>Government Aid Income</t>
  </si>
  <si>
    <t>7034-56-??</t>
  </si>
  <si>
    <t>Uninsured Loss: Fixed</t>
  </si>
  <si>
    <t>Loss/Gain On Asset Disposal</t>
  </si>
  <si>
    <t>Electricity Usage: Kwh</t>
  </si>
  <si>
    <t>Gas Usage: Ccf</t>
  </si>
  <si>
    <t>Gas Usage: Mmbtu</t>
  </si>
  <si>
    <t>Water Usage: Cu Ft</t>
  </si>
  <si>
    <t xml:space="preserve"> Payroll Costs</t>
  </si>
  <si>
    <t>Travel Agent Commissions: Room</t>
  </si>
  <si>
    <t>WOOD DALE │ COURTYARD BY MARRIOT</t>
  </si>
  <si>
    <t>First American Bank</t>
  </si>
  <si>
    <t>Zba - Wells Fargo</t>
  </si>
  <si>
    <t>Cash In Bank - Payroll</t>
  </si>
  <si>
    <t>Cash In Bank - Local Depositor</t>
  </si>
  <si>
    <t>Waterfall Bank Account</t>
  </si>
  <si>
    <t>Ar Jupiter</t>
  </si>
  <si>
    <t>Nsf Checks/Collections</t>
  </si>
  <si>
    <t>Credit Card Clearing</t>
  </si>
  <si>
    <t>Chargebacks</t>
  </si>
  <si>
    <t>Due From Adp</t>
  </si>
  <si>
    <t>Accounts Receivable Other</t>
  </si>
  <si>
    <t>Payroll Receivable</t>
  </si>
  <si>
    <t>Prepaid Workers Compensation</t>
  </si>
  <si>
    <t>Extraordinary Opex Reserve</t>
  </si>
  <si>
    <t>Real Estate Tax Escrow</t>
  </si>
  <si>
    <t>Replacement Reserve</t>
  </si>
  <si>
    <t>Legal Retainer Reserve</t>
  </si>
  <si>
    <t>Tenant Improvement Reserve</t>
  </si>
  <si>
    <t>Deferred Ff&amp;E Escrow</t>
  </si>
  <si>
    <t>Land</t>
  </si>
  <si>
    <t>Site Improvements</t>
  </si>
  <si>
    <t>Leasehold Improvements</t>
  </si>
  <si>
    <t>Misc Assets</t>
  </si>
  <si>
    <t>Furniture, Fixtures &amp; Equipment</t>
  </si>
  <si>
    <t>Computers / Hsia</t>
  </si>
  <si>
    <t>Telephone/Hsia</t>
  </si>
  <si>
    <t>Leased Equipment</t>
  </si>
  <si>
    <t>Television Rebate</t>
  </si>
  <si>
    <t>Hvac / Ptac</t>
  </si>
  <si>
    <t>Operating Assets</t>
  </si>
  <si>
    <t>Vehicles</t>
  </si>
  <si>
    <t>Building</t>
  </si>
  <si>
    <t>Operating Fixed Asst Addition</t>
  </si>
  <si>
    <t>Soft Costs</t>
  </si>
  <si>
    <t>Salvage</t>
  </si>
  <si>
    <t>Capitalized Operating Expense</t>
  </si>
  <si>
    <t>Projects Pending:</t>
  </si>
  <si>
    <t>Capitalized Interest Building</t>
  </si>
  <si>
    <t>Capitalized Interest Ff&amp;E</t>
  </si>
  <si>
    <t>Reno/Conversion/Cip</t>
  </si>
  <si>
    <t>Construction In Progress</t>
  </si>
  <si>
    <t>Accrued Payroll Expense</t>
  </si>
  <si>
    <t>Accrued Bonuses</t>
  </si>
  <si>
    <t>Accrued Vacation Pay</t>
  </si>
  <si>
    <t>Accrued Wrkrs Comp - Prior Yr:</t>
  </si>
  <si>
    <t>Accrued Fica</t>
  </si>
  <si>
    <t>Dhm Disaster Relief Fund</t>
  </si>
  <si>
    <t>Accrued State Unemployment</t>
  </si>
  <si>
    <t>Accrued Federal Unemployment</t>
  </si>
  <si>
    <t>401K Loan Repayment</t>
  </si>
  <si>
    <t>P/R Deduction - 401K</t>
  </si>
  <si>
    <t>Accrued Garnishments</t>
  </si>
  <si>
    <t>Accrued Group Ins</t>
  </si>
  <si>
    <t>Payroll Tax Deferment Due</t>
  </si>
  <si>
    <t>Accrued Cares Act Credit</t>
  </si>
  <si>
    <t>Accrued Supplemental Insurance</t>
  </si>
  <si>
    <t>Accru 401K Er Match</t>
  </si>
  <si>
    <t>Shoes For Crews</t>
  </si>
  <si>
    <t>Unclaimed Wages</t>
  </si>
  <si>
    <t>Accrued Real Estate Tax</t>
  </si>
  <si>
    <t>Accrued Personal Property Tax</t>
  </si>
  <si>
    <t>Accrued Occupancy Tax</t>
  </si>
  <si>
    <t>Accrued Energy Tax</t>
  </si>
  <si>
    <t>Accrued Misc Tax</t>
  </si>
  <si>
    <t>Accrued Telecomm. Tax</t>
  </si>
  <si>
    <t>Accrued Liquor Tax</t>
  </si>
  <si>
    <t>Accrued Sales Tax</t>
  </si>
  <si>
    <t>Over &amp; Short Sales Tax</t>
  </si>
  <si>
    <t>Accrued Liabilities</t>
  </si>
  <si>
    <t>Accrued:  Garnishment</t>
  </si>
  <si>
    <t>Accrued Franchise Fees</t>
  </si>
  <si>
    <t>Accrued Management Fees</t>
  </si>
  <si>
    <t>Accrued Utilities Electric</t>
  </si>
  <si>
    <t>Accrued Utilities Gas/Fuel</t>
  </si>
  <si>
    <t>Accrued Utilities Water Sewage</t>
  </si>
  <si>
    <t>Accrued Utiltites Waste Remove</t>
  </si>
  <si>
    <t>Accrued Utilites Telephone</t>
  </si>
  <si>
    <t>Non Reversing Accrual</t>
  </si>
  <si>
    <t>Unclaimed Property</t>
  </si>
  <si>
    <t>Advance From Dhm</t>
  </si>
  <si>
    <t>Capitalized Leased Equipment</t>
  </si>
  <si>
    <t>3Rd Mortgage Payable</t>
  </si>
  <si>
    <t>Long Term Debt New Mortage</t>
  </si>
  <si>
    <t>Long Term Debt 1St Mortgage</t>
  </si>
  <si>
    <t>Renovation Loan</t>
  </si>
  <si>
    <t>Eidl Loan Payable</t>
  </si>
  <si>
    <t>Ppp Loan Payable</t>
  </si>
  <si>
    <t>Advance from Owners</t>
  </si>
  <si>
    <t>Notes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</si>
</sst>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#,##0.00;\(#,##0.00\)"/>
    <numFmt numFmtId="166" formatCode="&quot;$&quot;#,##0.00;\(&quot;$&quot;#,##0.00\)"/>
    <numFmt numFmtId="167" formatCode="###0.0%;\(###0.0%\)"/>
    <numFmt numFmtId="168" formatCode="[$-409]mmmm\ d\,\ yyyy;@"/>
    <numFmt numFmtId="169" formatCode="0_);\(0\)"/>
    <numFmt numFmtId="170" formatCode="[$-409]d\-mmm\-yy;@"/>
    <numFmt numFmtId="171" formatCode="#,##0;\-#,##0;&quot;&quot;"/>
    <numFmt numFmtId="172" formatCode="_(* #,##0_);_(* \(#,##0\);_(* &quot;-&quot;??_);_(@_)"/>
    <numFmt numFmtId="173" formatCode="[Blue]#,##0.00_);[Red]\(#,##0.00\)"/>
    <numFmt numFmtId="174" formatCode="[$-409]mmmm\-yy;@"/>
    <numFmt numFmtId="175" formatCode="[Blue]#,##0_);[Red]\(#,##0\)"/>
    <numFmt numFmtId="176" formatCode="mmmm\ d\,\ yyyy"/>
    <numFmt numFmtId="177" formatCode="&quot;$&quot;#,##0.00"/>
    <numFmt numFmtId="178" formatCode="0.0%"/>
    <numFmt numFmtId="179" formatCode="0.00_);\(0.00\)"/>
    <numFmt numFmtId="180" formatCode="0.000000"/>
    <numFmt numFmtId="181" formatCode="_(&quot;$&quot;* #,##0_);_(&quot;$&quot;* \(#,##0\);_(&quot;$&quot;* &quot;-&quot;??_);_(@_)"/>
    <numFmt numFmtId="182" formatCode="_(* #,##0.0_);_(* \(#,##0.0\);_(* &quot;-&quot;??_);_(@_)"/>
    <numFmt numFmtId="183" formatCode="_(&quot;$&quot;* #,##0.0000_);_(&quot;$&quot;* \(#,##0.0000\);_(&quot;$&quot;* &quot;-&quot;????_);_(@_)"/>
    <numFmt numFmtId="184" formatCode="#,##0.0_);\(#,##0.0\)"/>
    <numFmt numFmtId="185" formatCode="m/d/yy;@"/>
  </numFmts>
  <fonts count="4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u/>
      <sz val="10"/>
      <color theme="10"/>
      <name val="Segoe UI"/>
      <family val="2"/>
    </font>
    <font>
      <sz val="10"/>
      <name val="Arial"/>
      <family val="2"/>
    </font>
    <font>
      <sz val="10"/>
      <color theme="1"/>
      <name val="Segoe UI"/>
      <family val="2"/>
    </font>
    <font>
      <sz val="10"/>
      <color indexed="0"/>
      <name val="Times New Roman"/>
      <family val="1"/>
    </font>
    <font>
      <b/>
      <sz val="10"/>
      <color indexed="0"/>
      <name val="Times New Roman"/>
      <family val="1"/>
    </font>
    <font>
      <b/>
      <sz val="12"/>
      <color indexed="0"/>
      <name val="Times New Roman"/>
      <family val="1"/>
    </font>
    <font>
      <sz val="12"/>
      <color indexed="0"/>
      <name val="Times New Roman"/>
      <family val="1"/>
    </font>
    <font>
      <sz val="11"/>
      <color theme="1"/>
      <name val="Segoe UI"/>
      <family val="2"/>
    </font>
    <font>
      <u/>
      <sz val="13"/>
      <color rgb="FF4D4F53"/>
      <name val="Segoe UI"/>
      <family val="2"/>
    </font>
    <font>
      <sz val="10"/>
      <color rgb="FF000000"/>
      <name val="Arial"/>
      <family val="2"/>
    </font>
    <font>
      <sz val="9"/>
      <name val="Times New Roman"/>
      <family val="1"/>
    </font>
    <font>
      <sz val="10"/>
      <name val="Palatino Linotype"/>
      <family val="1"/>
    </font>
    <font>
      <u/>
      <sz val="10"/>
      <color indexed="12"/>
      <name val="Arial"/>
      <family val="2"/>
    </font>
    <font>
      <sz val="22"/>
      <name val="Palatino Linotype"/>
      <family val="1"/>
    </font>
    <font>
      <sz val="13"/>
      <name val="Palatino Linotype"/>
      <family val="1"/>
    </font>
    <font>
      <sz val="12"/>
      <name val="Palatino Linotype"/>
      <family val="1"/>
    </font>
    <font>
      <sz val="14"/>
      <name val="Palatino Linotype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i/>
      <u/>
      <sz val="10"/>
      <color indexed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1"/>
      <name val="Palatino Linotype"/>
      <family val="1"/>
    </font>
    <font>
      <b/>
      <sz val="18"/>
      <name val="Palatino Linotype"/>
      <family val="1"/>
    </font>
    <font>
      <b/>
      <sz val="20"/>
      <name val="Palatino Linotype"/>
      <family val="1"/>
    </font>
    <font>
      <b/>
      <sz val="14"/>
      <name val="Palatino Linotype"/>
      <family val="1"/>
    </font>
    <font>
      <b/>
      <sz val="11"/>
      <name val="Palatino Linotype"/>
      <family val="1"/>
    </font>
    <font>
      <sz val="11"/>
      <color indexed="22"/>
      <name val="Palatino Linotype"/>
      <family val="1"/>
    </font>
    <font>
      <b/>
      <sz val="16"/>
      <name val="Palatino Linotype"/>
      <family val="1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165" fontId="3" fillId="0" borderId="0"/>
    <xf numFmtId="166" fontId="3" fillId="0" borderId="0"/>
    <xf numFmtId="167" fontId="3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40">
    <xf numFmtId="0" fontId="0" fillId="0" borderId="0" xfId="0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14" fontId="1" fillId="0" borderId="1" xfId="0" applyNumberFormat="1" applyFont="1" applyFill="1" applyBorder="1" applyAlignment="1">
      <alignment horizontal="center"/>
    </xf>
    <xf numFmtId="0" fontId="14" fillId="2" borderId="0" xfId="5" applyFont="1" applyFill="1"/>
    <xf numFmtId="0" fontId="14" fillId="2" borderId="0" xfId="5" applyFont="1" applyFill="1" applyAlignment="1" applyProtection="1">
      <alignment horizontal="left"/>
      <protection locked="0"/>
    </xf>
    <xf numFmtId="0" fontId="15" fillId="2" borderId="0" xfId="5" applyFont="1" applyFill="1"/>
    <xf numFmtId="0" fontId="15" fillId="0" borderId="0" xfId="5" applyFont="1"/>
    <xf numFmtId="0" fontId="15" fillId="0" borderId="0" xfId="5" applyFont="1" applyAlignment="1">
      <alignment horizontal="center"/>
    </xf>
    <xf numFmtId="0" fontId="15" fillId="2" borderId="0" xfId="5" applyFont="1" applyFill="1" applyAlignment="1">
      <alignment horizontal="center"/>
    </xf>
    <xf numFmtId="9" fontId="15" fillId="2" borderId="0" xfId="15" applyFont="1" applyFill="1" applyAlignment="1">
      <alignment horizontal="center"/>
    </xf>
    <xf numFmtId="49" fontId="15" fillId="2" borderId="0" xfId="5" applyNumberFormat="1" applyFont="1" applyFill="1" applyAlignment="1">
      <alignment horizontal="center"/>
    </xf>
    <xf numFmtId="0" fontId="14" fillId="2" borderId="0" xfId="5" applyFont="1" applyFill="1" applyAlignment="1">
      <alignment horizontal="left"/>
    </xf>
    <xf numFmtId="0" fontId="14" fillId="2" borderId="0" xfId="29" applyFont="1" applyFill="1" applyAlignment="1" applyProtection="1">
      <alignment horizontal="left"/>
    </xf>
    <xf numFmtId="0" fontId="15" fillId="2" borderId="0" xfId="5" applyFont="1" applyFill="1" applyAlignment="1">
      <alignment horizontal="left"/>
    </xf>
    <xf numFmtId="0" fontId="15" fillId="2" borderId="0" xfId="29" applyFont="1" applyFill="1" applyAlignment="1" applyProtection="1">
      <alignment horizontal="left"/>
    </xf>
    <xf numFmtId="0" fontId="17" fillId="2" borderId="0" xfId="5" applyFont="1" applyFill="1" applyAlignment="1">
      <alignment horizontal="centerContinuous"/>
    </xf>
    <xf numFmtId="0" fontId="17" fillId="2" borderId="0" xfId="5" applyFont="1" applyFill="1"/>
    <xf numFmtId="0" fontId="17" fillId="0" borderId="0" xfId="5" applyFont="1" applyAlignment="1">
      <alignment horizontal="center"/>
    </xf>
    <xf numFmtId="0" fontId="17" fillId="2" borderId="0" xfId="5" applyFont="1" applyFill="1" applyAlignment="1">
      <alignment horizontal="center"/>
    </xf>
    <xf numFmtId="9" fontId="17" fillId="2" borderId="0" xfId="15" applyFont="1" applyFill="1" applyAlignment="1">
      <alignment horizontal="center"/>
    </xf>
    <xf numFmtId="49" fontId="17" fillId="2" borderId="0" xfId="5" applyNumberFormat="1" applyFont="1" applyFill="1" applyAlignment="1">
      <alignment horizontal="center"/>
    </xf>
    <xf numFmtId="0" fontId="18" fillId="2" borderId="0" xfId="5" applyFont="1" applyFill="1" applyAlignment="1">
      <alignment horizontal="centerContinuous"/>
    </xf>
    <xf numFmtId="0" fontId="19" fillId="2" borderId="0" xfId="5" applyFont="1" applyFill="1" applyAlignment="1">
      <alignment horizontal="centerContinuous"/>
    </xf>
    <xf numFmtId="0" fontId="19" fillId="2" borderId="0" xfId="5" applyFont="1" applyFill="1"/>
    <xf numFmtId="0" fontId="19" fillId="0" borderId="0" xfId="5" applyFont="1" applyAlignment="1">
      <alignment horizontal="center"/>
    </xf>
    <xf numFmtId="0" fontId="19" fillId="2" borderId="0" xfId="5" applyFont="1" applyFill="1" applyAlignment="1">
      <alignment horizontal="center"/>
    </xf>
    <xf numFmtId="9" fontId="19" fillId="2" borderId="0" xfId="15" applyFont="1" applyFill="1" applyAlignment="1">
      <alignment horizontal="center"/>
    </xf>
    <xf numFmtId="49" fontId="19" fillId="2" borderId="0" xfId="5" applyNumberFormat="1" applyFont="1" applyFill="1" applyAlignment="1">
      <alignment horizontal="center"/>
    </xf>
    <xf numFmtId="0" fontId="20" fillId="2" borderId="0" xfId="5" applyFont="1" applyFill="1" applyAlignment="1">
      <alignment horizontal="centerContinuous"/>
    </xf>
    <xf numFmtId="0" fontId="20" fillId="2" borderId="0" xfId="5" applyFont="1" applyFill="1"/>
    <xf numFmtId="0" fontId="20" fillId="0" borderId="0" xfId="5" applyFont="1" applyAlignment="1">
      <alignment horizontal="center"/>
    </xf>
    <xf numFmtId="0" fontId="20" fillId="2" borderId="0" xfId="5" applyFont="1" applyFill="1" applyAlignment="1">
      <alignment horizontal="center"/>
    </xf>
    <xf numFmtId="9" fontId="20" fillId="2" borderId="0" xfId="15" applyFont="1" applyFill="1" applyAlignment="1">
      <alignment horizontal="center"/>
    </xf>
    <xf numFmtId="49" fontId="20" fillId="2" borderId="0" xfId="5" applyNumberFormat="1" applyFont="1" applyFill="1" applyAlignment="1">
      <alignment horizontal="center"/>
    </xf>
    <xf numFmtId="168" fontId="20" fillId="0" borderId="0" xfId="5" applyNumberFormat="1" applyFont="1" applyAlignment="1">
      <alignment horizontal="centerContinuous"/>
    </xf>
    <xf numFmtId="0" fontId="15" fillId="2" borderId="0" xfId="29" applyFont="1" applyFill="1" applyAlignment="1" applyProtection="1">
      <alignment horizontal="centerContinuous"/>
    </xf>
    <xf numFmtId="0" fontId="21" fillId="0" borderId="0" xfId="5" applyFont="1"/>
    <xf numFmtId="37" fontId="21" fillId="0" borderId="0" xfId="5" applyNumberFormat="1" applyFont="1" applyAlignment="1">
      <alignment horizontal="left"/>
    </xf>
    <xf numFmtId="0" fontId="21" fillId="2" borderId="0" xfId="5" applyFont="1" applyFill="1" applyAlignment="1">
      <alignment horizontal="center"/>
    </xf>
    <xf numFmtId="0" fontId="21" fillId="2" borderId="0" xfId="5" applyFont="1" applyFill="1" applyAlignment="1">
      <alignment horizontal="left"/>
    </xf>
    <xf numFmtId="0" fontId="21" fillId="0" borderId="0" xfId="5" applyFont="1" applyAlignment="1">
      <alignment horizontal="center"/>
    </xf>
    <xf numFmtId="0" fontId="21" fillId="2" borderId="0" xfId="5" applyFont="1" applyFill="1"/>
    <xf numFmtId="0" fontId="21" fillId="0" borderId="0" xfId="5" applyFont="1" applyAlignment="1">
      <alignment horizontal="left"/>
    </xf>
    <xf numFmtId="37" fontId="21" fillId="0" borderId="0" xfId="5" applyNumberFormat="1" applyFont="1"/>
    <xf numFmtId="169" fontId="21" fillId="0" borderId="0" xfId="5" applyNumberFormat="1" applyFont="1" applyAlignment="1">
      <alignment horizontal="left"/>
    </xf>
    <xf numFmtId="169" fontId="21" fillId="0" borderId="0" xfId="5" applyNumberFormat="1" applyFont="1"/>
    <xf numFmtId="0" fontId="21" fillId="2" borderId="0" xfId="5" applyFont="1" applyFill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14" fontId="21" fillId="0" borderId="0" xfId="15" applyNumberFormat="1" applyFont="1" applyFill="1" applyBorder="1" applyAlignment="1">
      <alignment horizontal="center"/>
    </xf>
    <xf numFmtId="9" fontId="21" fillId="2" borderId="0" xfId="15" applyFont="1" applyFill="1" applyBorder="1" applyAlignment="1">
      <alignment horizontal="center"/>
    </xf>
    <xf numFmtId="49" fontId="21" fillId="2" borderId="0" xfId="5" applyNumberFormat="1" applyFont="1" applyFill="1" applyAlignment="1">
      <alignment horizontal="center"/>
    </xf>
    <xf numFmtId="49" fontId="21" fillId="0" borderId="0" xfId="5" applyNumberFormat="1" applyFont="1" applyAlignment="1">
      <alignment horizontal="center"/>
    </xf>
    <xf numFmtId="0" fontId="22" fillId="0" borderId="0" xfId="5" applyFont="1" applyAlignment="1">
      <alignment horizontal="left"/>
    </xf>
    <xf numFmtId="14" fontId="22" fillId="0" borderId="0" xfId="5" applyNumberFormat="1" applyFont="1" applyAlignment="1">
      <alignment horizontal="left"/>
    </xf>
    <xf numFmtId="0" fontId="22" fillId="0" borderId="0" xfId="5" applyFont="1" applyAlignment="1">
      <alignment horizontal="center"/>
    </xf>
    <xf numFmtId="9" fontId="21" fillId="0" borderId="0" xfId="15" applyFont="1" applyFill="1" applyAlignment="1">
      <alignment horizontal="center"/>
    </xf>
    <xf numFmtId="0" fontId="22" fillId="0" borderId="0" xfId="5" applyFont="1"/>
    <xf numFmtId="14" fontId="22" fillId="0" borderId="0" xfId="5" applyNumberFormat="1" applyFont="1" applyAlignment="1">
      <alignment horizontal="center"/>
    </xf>
    <xf numFmtId="170" fontId="21" fillId="0" borderId="0" xfId="5" applyNumberFormat="1" applyFont="1"/>
    <xf numFmtId="170" fontId="21" fillId="0" borderId="0" xfId="5" applyNumberFormat="1" applyFont="1" applyAlignment="1">
      <alignment horizontal="center"/>
    </xf>
    <xf numFmtId="171" fontId="22" fillId="0" borderId="0" xfId="5" applyNumberFormat="1" applyFont="1" applyAlignment="1">
      <alignment horizontal="center"/>
    </xf>
    <xf numFmtId="0" fontId="22" fillId="0" borderId="3" xfId="5" applyFont="1" applyBorder="1" applyAlignment="1">
      <alignment horizontal="left"/>
    </xf>
    <xf numFmtId="14" fontId="22" fillId="0" borderId="3" xfId="5" applyNumberFormat="1" applyFont="1" applyBorder="1" applyAlignment="1">
      <alignment horizontal="left"/>
    </xf>
    <xf numFmtId="171" fontId="22" fillId="0" borderId="3" xfId="5" applyNumberFormat="1" applyFont="1" applyBorder="1" applyAlignment="1">
      <alignment horizontal="center"/>
    </xf>
    <xf numFmtId="172" fontId="22" fillId="0" borderId="3" xfId="30" applyNumberFormat="1" applyFont="1" applyFill="1" applyBorder="1" applyAlignment="1">
      <alignment horizontal="center"/>
    </xf>
    <xf numFmtId="172" fontId="22" fillId="0" borderId="0" xfId="30" applyNumberFormat="1" applyFont="1" applyFill="1" applyAlignment="1">
      <alignment horizontal="center"/>
    </xf>
    <xf numFmtId="43" fontId="21" fillId="0" borderId="0" xfId="30" applyFont="1" applyFill="1" applyAlignment="1">
      <alignment horizontal="center"/>
    </xf>
    <xf numFmtId="9" fontId="21" fillId="2" borderId="0" xfId="15" applyFont="1" applyFill="1" applyAlignment="1">
      <alignment horizontal="center"/>
    </xf>
    <xf numFmtId="172" fontId="21" fillId="2" borderId="0" xfId="5" applyNumberFormat="1" applyFont="1" applyFill="1"/>
    <xf numFmtId="16" fontId="21" fillId="2" borderId="0" xfId="5" applyNumberFormat="1" applyFont="1" applyFill="1" applyAlignment="1">
      <alignment horizontal="center"/>
    </xf>
    <xf numFmtId="0" fontId="23" fillId="0" borderId="0" xfId="5" applyFont="1" applyAlignment="1">
      <alignment horizontal="center"/>
    </xf>
    <xf numFmtId="0" fontId="23" fillId="2" borderId="0" xfId="5" applyFont="1" applyFill="1" applyAlignment="1">
      <alignment horizontal="center"/>
    </xf>
    <xf numFmtId="9" fontId="23" fillId="2" borderId="0" xfId="15" applyFont="1" applyFill="1" applyAlignment="1">
      <alignment horizontal="center"/>
    </xf>
    <xf numFmtId="49" fontId="23" fillId="2" borderId="0" xfId="5" applyNumberFormat="1" applyFont="1" applyFill="1" applyAlignment="1">
      <alignment horizontal="center"/>
    </xf>
    <xf numFmtId="0" fontId="23" fillId="2" borderId="0" xfId="5" applyFont="1" applyFill="1"/>
    <xf numFmtId="0" fontId="24" fillId="2" borderId="0" xfId="5" applyFont="1" applyFill="1"/>
    <xf numFmtId="3" fontId="25" fillId="2" borderId="0" xfId="5" applyNumberFormat="1" applyFont="1" applyFill="1" applyAlignment="1">
      <alignment horizontal="centerContinuous"/>
    </xf>
    <xf numFmtId="3" fontId="26" fillId="2" borderId="0" xfId="5" applyNumberFormat="1" applyFont="1" applyFill="1" applyAlignment="1">
      <alignment horizontal="centerContinuous"/>
    </xf>
    <xf numFmtId="173" fontId="26" fillId="2" borderId="0" xfId="5" applyNumberFormat="1" applyFont="1" applyFill="1" applyAlignment="1">
      <alignment horizontal="centerContinuous"/>
    </xf>
    <xf numFmtId="3" fontId="27" fillId="2" borderId="0" xfId="5" applyNumberFormat="1" applyFont="1" applyFill="1" applyAlignment="1">
      <alignment horizontal="centerContinuous"/>
    </xf>
    <xf numFmtId="3" fontId="28" fillId="2" borderId="0" xfId="5" applyNumberFormat="1" applyFont="1" applyFill="1" applyAlignment="1">
      <alignment horizontal="centerContinuous"/>
    </xf>
    <xf numFmtId="173" fontId="28" fillId="2" borderId="0" xfId="5" applyNumberFormat="1" applyFont="1" applyFill="1" applyAlignment="1">
      <alignment horizontal="centerContinuous"/>
    </xf>
    <xf numFmtId="168" fontId="23" fillId="2" borderId="0" xfId="5" applyNumberFormat="1" applyFont="1" applyFill="1" applyAlignment="1">
      <alignment horizontal="centerContinuous"/>
    </xf>
    <xf numFmtId="174" fontId="29" fillId="2" borderId="0" xfId="5" applyNumberFormat="1" applyFont="1" applyFill="1" applyAlignment="1">
      <alignment horizontal="centerContinuous"/>
    </xf>
    <xf numFmtId="173" fontId="29" fillId="2" borderId="0" xfId="5" applyNumberFormat="1" applyFont="1" applyFill="1" applyAlignment="1">
      <alignment horizontal="centerContinuous"/>
    </xf>
    <xf numFmtId="3" fontId="23" fillId="2" borderId="0" xfId="5" applyNumberFormat="1" applyFont="1" applyFill="1" applyAlignment="1">
      <alignment horizontal="left"/>
    </xf>
    <xf numFmtId="3" fontId="23" fillId="2" borderId="0" xfId="5" applyNumberFormat="1" applyFont="1" applyFill="1"/>
    <xf numFmtId="175" fontId="23" fillId="2" borderId="5" xfId="5" applyNumberFormat="1" applyFont="1" applyFill="1" applyBorder="1"/>
    <xf numFmtId="175" fontId="23" fillId="2" borderId="6" xfId="5" applyNumberFormat="1" applyFont="1" applyFill="1" applyBorder="1"/>
    <xf numFmtId="173" fontId="23" fillId="2" borderId="6" xfId="5" applyNumberFormat="1" applyFont="1" applyFill="1" applyBorder="1"/>
    <xf numFmtId="3" fontId="28" fillId="2" borderId="0" xfId="5" applyNumberFormat="1" applyFont="1" applyFill="1" applyAlignment="1">
      <alignment horizontal="center"/>
    </xf>
    <xf numFmtId="3" fontId="30" fillId="2" borderId="0" xfId="5" applyNumberFormat="1" applyFont="1" applyFill="1" applyAlignment="1">
      <alignment horizontal="left"/>
    </xf>
    <xf numFmtId="38" fontId="23" fillId="2" borderId="6" xfId="5" applyNumberFormat="1" applyFont="1" applyFill="1" applyBorder="1"/>
    <xf numFmtId="38" fontId="23" fillId="2" borderId="5" xfId="5" applyNumberFormat="1" applyFont="1" applyFill="1" applyBorder="1"/>
    <xf numFmtId="40" fontId="31" fillId="2" borderId="0" xfId="5" applyNumberFormat="1" applyFont="1" applyFill="1"/>
    <xf numFmtId="0" fontId="23" fillId="2" borderId="0" xfId="5" applyFont="1" applyFill="1" applyAlignment="1">
      <alignment horizontal="left"/>
    </xf>
    <xf numFmtId="38" fontId="23" fillId="2" borderId="8" xfId="5" applyNumberFormat="1" applyFont="1" applyFill="1" applyBorder="1"/>
    <xf numFmtId="3" fontId="30" fillId="2" borderId="0" xfId="5" applyNumberFormat="1" applyFont="1" applyFill="1" applyAlignment="1">
      <alignment horizontal="center"/>
    </xf>
    <xf numFmtId="38" fontId="23" fillId="2" borderId="9" xfId="5" applyNumberFormat="1" applyFont="1" applyFill="1" applyBorder="1"/>
    <xf numFmtId="38" fontId="23" fillId="2" borderId="10" xfId="5" applyNumberFormat="1" applyFont="1" applyFill="1" applyBorder="1"/>
    <xf numFmtId="38" fontId="23" fillId="2" borderId="11" xfId="5" applyNumberFormat="1" applyFont="1" applyFill="1" applyBorder="1"/>
    <xf numFmtId="175" fontId="23" fillId="2" borderId="0" xfId="5" applyNumberFormat="1" applyFont="1" applyFill="1"/>
    <xf numFmtId="173" fontId="23" fillId="2" borderId="0" xfId="5" applyNumberFormat="1" applyFont="1" applyFill="1"/>
    <xf numFmtId="175" fontId="23" fillId="2" borderId="0" xfId="5" applyNumberFormat="1" applyFont="1" applyFill="1" applyAlignment="1">
      <alignment horizontal="right"/>
    </xf>
    <xf numFmtId="3" fontId="23" fillId="2" borderId="0" xfId="5" applyNumberFormat="1" applyFont="1" applyFill="1" applyAlignment="1">
      <alignment horizontal="right"/>
    </xf>
    <xf numFmtId="173" fontId="23" fillId="2" borderId="0" xfId="5" applyNumberFormat="1" applyFont="1" applyFill="1" applyAlignment="1">
      <alignment horizontal="right"/>
    </xf>
    <xf numFmtId="0" fontId="32" fillId="0" borderId="0" xfId="5" applyFont="1"/>
    <xf numFmtId="169" fontId="32" fillId="0" borderId="0" xfId="5" applyNumberFormat="1" applyFont="1"/>
    <xf numFmtId="37" fontId="32" fillId="0" borderId="0" xfId="5" applyNumberFormat="1" applyFont="1"/>
    <xf numFmtId="37" fontId="32" fillId="0" borderId="0" xfId="30" applyNumberFormat="1" applyFont="1" applyFill="1" applyAlignment="1">
      <alignment horizontal="right"/>
    </xf>
    <xf numFmtId="0" fontId="32" fillId="0" borderId="0" xfId="5" applyFont="1" applyAlignment="1">
      <alignment horizontal="right"/>
    </xf>
    <xf numFmtId="1" fontId="32" fillId="0" borderId="0" xfId="5" applyNumberFormat="1" applyFont="1"/>
    <xf numFmtId="1" fontId="34" fillId="0" borderId="0" xfId="5" applyNumberFormat="1" applyFont="1" applyAlignment="1">
      <alignment horizontal="centerContinuous"/>
    </xf>
    <xf numFmtId="0" fontId="34" fillId="0" borderId="0" xfId="5" applyFont="1" applyAlignment="1">
      <alignment horizontal="centerContinuous"/>
    </xf>
    <xf numFmtId="0" fontId="36" fillId="0" borderId="0" xfId="5" applyFont="1" applyAlignment="1">
      <alignment horizontal="center"/>
    </xf>
    <xf numFmtId="37" fontId="36" fillId="0" borderId="0" xfId="5" applyNumberFormat="1" applyFont="1" applyAlignment="1">
      <alignment horizontal="center"/>
    </xf>
    <xf numFmtId="176" fontId="36" fillId="0" borderId="0" xfId="5" applyNumberFormat="1" applyFont="1" applyAlignment="1">
      <alignment horizontal="center"/>
    </xf>
    <xf numFmtId="1" fontId="36" fillId="0" borderId="0" xfId="5" applyNumberFormat="1" applyFont="1" applyAlignment="1">
      <alignment horizontal="center"/>
    </xf>
    <xf numFmtId="176" fontId="36" fillId="0" borderId="0" xfId="5" applyNumberFormat="1" applyFont="1" applyAlignment="1">
      <alignment horizontal="centerContinuous"/>
    </xf>
    <xf numFmtId="0" fontId="32" fillId="0" borderId="0" xfId="5" applyFont="1" applyAlignment="1">
      <alignment horizontal="centerContinuous"/>
    </xf>
    <xf numFmtId="0" fontId="36" fillId="0" borderId="0" xfId="5" applyFont="1" applyAlignment="1">
      <alignment horizontal="centerContinuous"/>
    </xf>
    <xf numFmtId="1" fontId="36" fillId="0" borderId="0" xfId="5" applyNumberFormat="1" applyFont="1" applyAlignment="1">
      <alignment horizontal="left"/>
    </xf>
    <xf numFmtId="0" fontId="32" fillId="0" borderId="0" xfId="5" applyFont="1" applyAlignment="1">
      <alignment horizontal="left"/>
    </xf>
    <xf numFmtId="0" fontId="32" fillId="0" borderId="0" xfId="5" applyFont="1" applyAlignment="1">
      <alignment horizontal="center"/>
    </xf>
    <xf numFmtId="37" fontId="32" fillId="0" borderId="0" xfId="5" applyNumberFormat="1" applyFont="1" applyAlignment="1">
      <alignment horizontal="center"/>
    </xf>
    <xf numFmtId="0" fontId="36" fillId="0" borderId="0" xfId="5" applyFont="1"/>
    <xf numFmtId="37" fontId="32" fillId="0" borderId="3" xfId="5" applyNumberFormat="1" applyFont="1" applyBorder="1" applyAlignment="1">
      <alignment horizontal="center"/>
    </xf>
    <xf numFmtId="0" fontId="32" fillId="0" borderId="3" xfId="5" applyFont="1" applyBorder="1" applyAlignment="1">
      <alignment horizontal="center"/>
    </xf>
    <xf numFmtId="177" fontId="32" fillId="0" borderId="0" xfId="15" applyNumberFormat="1" applyFont="1" applyFill="1" applyAlignment="1">
      <alignment horizontal="right"/>
    </xf>
    <xf numFmtId="172" fontId="32" fillId="0" borderId="12" xfId="30" applyNumberFormat="1" applyFont="1" applyFill="1" applyBorder="1"/>
    <xf numFmtId="1" fontId="32" fillId="0" borderId="0" xfId="5" applyNumberFormat="1" applyFont="1" applyAlignment="1">
      <alignment horizontal="right"/>
    </xf>
    <xf numFmtId="37" fontId="32" fillId="0" borderId="0" xfId="5" applyNumberFormat="1" applyFont="1" applyAlignment="1">
      <alignment horizontal="right"/>
    </xf>
    <xf numFmtId="178" fontId="32" fillId="0" borderId="0" xfId="15" applyNumberFormat="1" applyFont="1" applyFill="1" applyAlignment="1">
      <alignment horizontal="right"/>
    </xf>
    <xf numFmtId="172" fontId="32" fillId="0" borderId="12" xfId="5" applyNumberFormat="1" applyFont="1" applyBorder="1"/>
    <xf numFmtId="37" fontId="32" fillId="0" borderId="3" xfId="5" applyNumberFormat="1" applyFont="1" applyBorder="1" applyAlignment="1">
      <alignment horizontal="right"/>
    </xf>
    <xf numFmtId="2" fontId="32" fillId="0" borderId="12" xfId="5" applyNumberFormat="1" applyFont="1" applyBorder="1"/>
    <xf numFmtId="0" fontId="32" fillId="0" borderId="12" xfId="5" applyFont="1" applyBorder="1"/>
    <xf numFmtId="43" fontId="32" fillId="0" borderId="0" xfId="30" applyFont="1" applyFill="1"/>
    <xf numFmtId="39" fontId="32" fillId="0" borderId="0" xfId="30" applyNumberFormat="1" applyFont="1" applyFill="1"/>
    <xf numFmtId="37" fontId="32" fillId="0" borderId="3" xfId="30" applyNumberFormat="1" applyFont="1" applyFill="1" applyBorder="1" applyAlignment="1">
      <alignment horizontal="right"/>
    </xf>
    <xf numFmtId="37" fontId="32" fillId="0" borderId="2" xfId="30" applyNumberFormat="1" applyFont="1" applyFill="1" applyBorder="1" applyAlignment="1">
      <alignment horizontal="right"/>
    </xf>
    <xf numFmtId="178" fontId="32" fillId="2" borderId="0" xfId="15" applyNumberFormat="1" applyFont="1" applyFill="1" applyAlignment="1">
      <alignment horizontal="right"/>
    </xf>
    <xf numFmtId="37" fontId="37" fillId="0" borderId="12" xfId="5" applyNumberFormat="1" applyFont="1" applyBorder="1"/>
    <xf numFmtId="177" fontId="32" fillId="0" borderId="0" xfId="5" applyNumberFormat="1" applyFont="1" applyAlignment="1">
      <alignment horizontal="right"/>
    </xf>
    <xf numFmtId="7" fontId="32" fillId="0" borderId="0" xfId="5" applyNumberFormat="1" applyFont="1" applyAlignment="1">
      <alignment horizontal="right"/>
    </xf>
    <xf numFmtId="7" fontId="32" fillId="0" borderId="0" xfId="31" applyNumberFormat="1" applyFont="1" applyFill="1" applyAlignment="1">
      <alignment horizontal="right"/>
    </xf>
    <xf numFmtId="178" fontId="32" fillId="0" borderId="0" xfId="5" applyNumberFormat="1" applyFont="1" applyAlignment="1">
      <alignment horizontal="right"/>
    </xf>
    <xf numFmtId="179" fontId="32" fillId="0" borderId="0" xfId="30" applyNumberFormat="1" applyFont="1" applyFill="1" applyAlignment="1">
      <alignment horizontal="right"/>
    </xf>
    <xf numFmtId="39" fontId="32" fillId="0" borderId="2" xfId="30" applyNumberFormat="1" applyFont="1" applyFill="1" applyBorder="1" applyAlignment="1">
      <alignment horizontal="right"/>
    </xf>
    <xf numFmtId="39" fontId="32" fillId="0" borderId="0" xfId="5" applyNumberFormat="1" applyFont="1" applyAlignment="1">
      <alignment horizontal="right"/>
    </xf>
    <xf numFmtId="43" fontId="32" fillId="0" borderId="0" xfId="5" applyNumberFormat="1" applyFont="1" applyAlignment="1">
      <alignment horizontal="right"/>
    </xf>
    <xf numFmtId="37" fontId="32" fillId="0" borderId="13" xfId="30" applyNumberFormat="1" applyFont="1" applyFill="1" applyBorder="1" applyAlignment="1">
      <alignment horizontal="right"/>
    </xf>
    <xf numFmtId="37" fontId="32" fillId="0" borderId="0" xfId="30" applyNumberFormat="1" applyFont="1" applyFill="1" applyBorder="1" applyAlignment="1">
      <alignment horizontal="right"/>
    </xf>
    <xf numFmtId="180" fontId="32" fillId="0" borderId="0" xfId="5" applyNumberFormat="1" applyFont="1" applyAlignment="1">
      <alignment horizontal="right"/>
    </xf>
    <xf numFmtId="9" fontId="32" fillId="0" borderId="0" xfId="15" applyFont="1" applyFill="1" applyAlignment="1">
      <alignment horizontal="right"/>
    </xf>
    <xf numFmtId="37" fontId="32" fillId="0" borderId="2" xfId="5" applyNumberFormat="1" applyFont="1" applyBorder="1" applyAlignment="1">
      <alignment horizontal="right"/>
    </xf>
    <xf numFmtId="37" fontId="32" fillId="0" borderId="13" xfId="5" applyNumberFormat="1" applyFont="1" applyBorder="1" applyAlignment="1">
      <alignment horizontal="right"/>
    </xf>
    <xf numFmtId="37" fontId="32" fillId="0" borderId="14" xfId="5" applyNumberFormat="1" applyFont="1" applyBorder="1" applyAlignment="1">
      <alignment horizontal="right"/>
    </xf>
    <xf numFmtId="181" fontId="32" fillId="0" borderId="0" xfId="31" applyNumberFormat="1" applyFont="1" applyFill="1" applyAlignment="1">
      <alignment horizontal="right"/>
    </xf>
    <xf numFmtId="182" fontId="32" fillId="0" borderId="0" xfId="30" applyNumberFormat="1" applyFont="1" applyFill="1" applyAlignment="1">
      <alignment horizontal="right"/>
    </xf>
    <xf numFmtId="183" fontId="32" fillId="0" borderId="0" xfId="31" applyNumberFormat="1" applyFont="1" applyFill="1" applyAlignment="1">
      <alignment horizontal="right"/>
    </xf>
    <xf numFmtId="183" fontId="32" fillId="0" borderId="0" xfId="5" applyNumberFormat="1" applyFont="1" applyAlignment="1">
      <alignment horizontal="right"/>
    </xf>
    <xf numFmtId="183" fontId="32" fillId="0" borderId="12" xfId="5" applyNumberFormat="1" applyFont="1" applyBorder="1"/>
    <xf numFmtId="9" fontId="32" fillId="0" borderId="0" xfId="15" applyFont="1" applyFill="1"/>
    <xf numFmtId="9" fontId="36" fillId="0" borderId="0" xfId="15" applyFont="1" applyFill="1" applyAlignment="1">
      <alignment horizontal="center"/>
    </xf>
    <xf numFmtId="9" fontId="36" fillId="0" borderId="0" xfId="15" applyFont="1" applyFill="1" applyAlignment="1">
      <alignment horizontal="centerContinuous"/>
    </xf>
    <xf numFmtId="9" fontId="32" fillId="0" borderId="0" xfId="15" applyFont="1" applyFill="1" applyAlignment="1">
      <alignment horizontal="centerContinuous"/>
    </xf>
    <xf numFmtId="9" fontId="32" fillId="0" borderId="0" xfId="15" applyFont="1" applyFill="1" applyAlignment="1">
      <alignment horizontal="center"/>
    </xf>
    <xf numFmtId="9" fontId="32" fillId="0" borderId="3" xfId="15" applyFont="1" applyFill="1" applyBorder="1" applyAlignment="1">
      <alignment horizontal="center"/>
    </xf>
    <xf numFmtId="9" fontId="32" fillId="0" borderId="0" xfId="15" applyFont="1" applyFill="1" applyBorder="1"/>
    <xf numFmtId="184" fontId="32" fillId="0" borderId="0" xfId="5" applyNumberFormat="1" applyFont="1" applyAlignment="1">
      <alignment horizontal="right"/>
    </xf>
    <xf numFmtId="183" fontId="32" fillId="0" borderId="12" xfId="31" applyNumberFormat="1" applyFont="1" applyFill="1" applyBorder="1"/>
    <xf numFmtId="37" fontId="32" fillId="3" borderId="0" xfId="5" applyNumberFormat="1" applyFont="1" applyFill="1"/>
    <xf numFmtId="0" fontId="32" fillId="3" borderId="0" xfId="5" applyFont="1" applyFill="1"/>
    <xf numFmtId="37" fontId="33" fillId="0" borderId="0" xfId="5" applyNumberFormat="1" applyFont="1" applyAlignment="1">
      <alignment horizontal="centerContinuous"/>
    </xf>
    <xf numFmtId="37" fontId="36" fillId="0" borderId="0" xfId="5" applyNumberFormat="1" applyFont="1" applyAlignment="1">
      <alignment horizontal="centerContinuous"/>
    </xf>
    <xf numFmtId="37" fontId="38" fillId="0" borderId="0" xfId="5" applyNumberFormat="1" applyFont="1" applyAlignment="1">
      <alignment horizontal="centerContinuous"/>
    </xf>
    <xf numFmtId="0" fontId="38" fillId="0" borderId="0" xfId="5" applyFont="1" applyAlignment="1">
      <alignment horizontal="centerContinuous"/>
    </xf>
    <xf numFmtId="0" fontId="32" fillId="0" borderId="0" xfId="5" applyFont="1" applyAlignment="1">
      <alignment vertical="top"/>
    </xf>
    <xf numFmtId="0" fontId="35" fillId="0" borderId="0" xfId="5" applyFont="1" applyAlignment="1">
      <alignment horizontal="centerContinuous" vertical="top"/>
    </xf>
    <xf numFmtId="37" fontId="36" fillId="0" borderId="0" xfId="5" applyNumberFormat="1" applyFont="1" applyAlignment="1">
      <alignment horizontal="centerContinuous" vertical="top"/>
    </xf>
    <xf numFmtId="0" fontId="36" fillId="0" borderId="0" xfId="5" applyFont="1" applyAlignment="1">
      <alignment horizontal="centerContinuous" vertical="top"/>
    </xf>
    <xf numFmtId="15" fontId="32" fillId="0" borderId="3" xfId="5" applyNumberFormat="1" applyFont="1" applyBorder="1"/>
    <xf numFmtId="170" fontId="32" fillId="0" borderId="3" xfId="5" applyNumberFormat="1" applyFont="1" applyBorder="1"/>
    <xf numFmtId="37" fontId="32" fillId="0" borderId="3" xfId="5" applyNumberFormat="1" applyFont="1" applyBorder="1"/>
    <xf numFmtId="178" fontId="32" fillId="0" borderId="0" xfId="15" applyNumberFormat="1" applyFont="1" applyFill="1" applyBorder="1" applyAlignment="1">
      <alignment horizontal="right"/>
    </xf>
    <xf numFmtId="39" fontId="32" fillId="0" borderId="0" xfId="30" applyNumberFormat="1" applyFont="1" applyFill="1" applyAlignment="1">
      <alignment horizontal="right"/>
    </xf>
    <xf numFmtId="10" fontId="32" fillId="0" borderId="0" xfId="5" applyNumberFormat="1" applyFont="1" applyAlignment="1">
      <alignment horizontal="right"/>
    </xf>
    <xf numFmtId="182" fontId="32" fillId="0" borderId="0" xfId="5" applyNumberFormat="1" applyFont="1" applyAlignment="1">
      <alignment horizontal="right"/>
    </xf>
    <xf numFmtId="0" fontId="35" fillId="0" borderId="0" xfId="5" applyFont="1" applyAlignment="1">
      <alignment horizontal="centerContinuous"/>
    </xf>
    <xf numFmtId="15" fontId="32" fillId="0" borderId="3" xfId="5" applyNumberFormat="1" applyFont="1" applyBorder="1" applyAlignment="1">
      <alignment horizontal="center"/>
    </xf>
    <xf numFmtId="37" fontId="32" fillId="0" borderId="15" xfId="30" applyNumberFormat="1" applyFont="1" applyFill="1" applyBorder="1" applyAlignment="1">
      <alignment horizontal="right"/>
    </xf>
    <xf numFmtId="37" fontId="32" fillId="0" borderId="16" xfId="30" applyNumberFormat="1" applyFont="1" applyFill="1" applyBorder="1" applyAlignment="1">
      <alignment horizontal="right"/>
    </xf>
    <xf numFmtId="0" fontId="23" fillId="2" borderId="0" xfId="5" applyFont="1" applyFill="1" applyBorder="1"/>
    <xf numFmtId="40" fontId="31" fillId="2" borderId="0" xfId="5" applyNumberFormat="1" applyFont="1" applyFill="1" applyBorder="1"/>
    <xf numFmtId="1" fontId="32" fillId="0" borderId="0" xfId="31" applyNumberFormat="1" applyFont="1" applyFill="1" applyAlignment="1">
      <alignment horizontal="right"/>
    </xf>
    <xf numFmtId="1" fontId="32" fillId="0" borderId="0" xfId="30" applyNumberFormat="1" applyFont="1" applyFill="1" applyAlignment="1">
      <alignment horizontal="right"/>
    </xf>
    <xf numFmtId="0" fontId="36" fillId="0" borderId="0" xfId="5" quotePrefix="1" applyFont="1" applyAlignment="1">
      <alignment horizontal="centerContinuous"/>
    </xf>
    <xf numFmtId="37" fontId="33" fillId="0" borderId="0" xfId="5" quotePrefix="1" applyNumberFormat="1" applyFont="1" applyAlignment="1">
      <alignment horizontal="centerContinuous"/>
    </xf>
    <xf numFmtId="0" fontId="21" fillId="0" borderId="0" xfId="0" applyFont="1" applyAlignment="1">
      <alignment horizontal="center"/>
    </xf>
    <xf numFmtId="40" fontId="31" fillId="0" borderId="0" xfId="5" applyNumberFormat="1" applyFont="1" applyFill="1"/>
    <xf numFmtId="0" fontId="32" fillId="0" borderId="0" xfId="5" applyFont="1" applyFill="1"/>
    <xf numFmtId="0" fontId="32" fillId="0" borderId="12" xfId="5" applyFont="1" applyFill="1" applyBorder="1"/>
    <xf numFmtId="1" fontId="32" fillId="0" borderId="0" xfId="5" applyNumberFormat="1" applyFont="1" applyFill="1" applyAlignment="1">
      <alignment horizontal="right"/>
    </xf>
    <xf numFmtId="1" fontId="32" fillId="0" borderId="0" xfId="5" applyNumberFormat="1" applyFont="1" applyFill="1"/>
    <xf numFmtId="37" fontId="32" fillId="0" borderId="0" xfId="30" applyNumberFormat="1" applyFont="1" applyFill="1" applyAlignment="1">
      <alignment horizontal="right"/>
    </xf>
    <xf numFmtId="0" fontId="21" fillId="2" borderId="0" xfId="5" applyFont="1" applyFill="1" applyAlignment="1">
      <alignment horizontal="left"/>
    </xf>
    <xf numFmtId="0" fontId="21" fillId="2" borderId="0" xfId="5" applyFont="1" applyFill="1" applyAlignment="1">
      <alignment horizontal="center"/>
    </xf>
    <xf numFmtId="38" fontId="21" fillId="2" borderId="0" xfId="5" applyNumberFormat="1" applyFont="1" applyFill="1" applyAlignment="1">
      <alignment horizontal="center"/>
    </xf>
    <xf numFmtId="14" fontId="21" fillId="2" borderId="0" xfId="5" applyNumberFormat="1" applyFont="1" applyFill="1" applyAlignment="1">
      <alignment horizontal="center"/>
    </xf>
    <xf numFmtId="9" fontId="21" fillId="0" borderId="0" xfId="15" applyFont="1" applyFill="1" applyBorder="1" applyAlignment="1">
      <alignment horizontal="center"/>
    </xf>
    <xf numFmtId="14" fontId="21" fillId="0" borderId="0" xfId="15" applyNumberFormat="1" applyFont="1" applyFill="1" applyBorder="1" applyAlignment="1">
      <alignment horizontal="center"/>
    </xf>
    <xf numFmtId="9" fontId="21" fillId="0" borderId="0" xfId="15" applyFont="1" applyAlignment="1">
      <alignment horizontal="center"/>
    </xf>
    <xf numFmtId="14" fontId="21" fillId="0" borderId="0" xfId="15" applyNumberFormat="1" applyFont="1" applyAlignment="1">
      <alignment horizontal="center"/>
    </xf>
    <xf numFmtId="0" fontId="32" fillId="0" borderId="0" xfId="5" applyFont="1" applyFill="1"/>
    <xf numFmtId="37" fontId="32" fillId="0" borderId="0" xfId="30" applyNumberFormat="1" applyFont="1" applyFill="1" applyAlignment="1">
      <alignment horizontal="right"/>
    </xf>
    <xf numFmtId="37" fontId="32" fillId="0" borderId="0" xfId="30" applyNumberFormat="1" applyFont="1" applyFill="1" applyAlignment="1">
      <alignment horizontal="right"/>
    </xf>
    <xf numFmtId="37" fontId="32" fillId="0" borderId="0" xfId="30" applyNumberFormat="1" applyFont="1" applyFill="1" applyAlignment="1">
      <alignment horizontal="right"/>
    </xf>
    <xf numFmtId="0" fontId="32" fillId="0" borderId="0" xfId="5" applyFont="1" applyFill="1"/>
    <xf numFmtId="0" fontId="32" fillId="0" borderId="0" xfId="5" applyNumberFormat="1" applyFont="1" applyFill="1"/>
    <xf numFmtId="0" fontId="32" fillId="0" borderId="0" xfId="5" applyNumberFormat="1" applyFont="1" applyFill="1"/>
    <xf numFmtId="0" fontId="32" fillId="0" borderId="0" xfId="5" applyNumberFormat="1" applyFont="1" applyFill="1"/>
    <xf numFmtId="0" fontId="32" fillId="0" borderId="0" xfId="5" applyNumberFormat="1" applyFont="1" applyFill="1"/>
    <xf numFmtId="0" fontId="5" fillId="0" borderId="0" xfId="5"/>
    <xf numFmtId="0" fontId="5" fillId="0" borderId="0" xfId="5" applyAlignment="1">
      <alignment horizontal="center"/>
    </xf>
    <xf numFmtId="185" fontId="39" fillId="0" borderId="0" xfId="5" applyNumberFormat="1" applyFont="1" applyAlignment="1">
      <alignment horizontal="center"/>
    </xf>
    <xf numFmtId="14" fontId="39" fillId="0" borderId="0" xfId="5" applyNumberFormat="1" applyFont="1" applyAlignment="1">
      <alignment horizontal="center"/>
    </xf>
    <xf numFmtId="37" fontId="5" fillId="0" borderId="0" xfId="5" applyNumberFormat="1" applyAlignment="1">
      <alignment horizontal="center"/>
    </xf>
    <xf numFmtId="38" fontId="5" fillId="0" borderId="0" xfId="5" applyNumberFormat="1" applyAlignment="1">
      <alignment horizontal="center"/>
    </xf>
    <xf numFmtId="37" fontId="5" fillId="0" borderId="17" xfId="5" applyNumberFormat="1" applyBorder="1" applyAlignment="1">
      <alignment horizontal="center"/>
    </xf>
    <xf numFmtId="0" fontId="32" fillId="0" borderId="0" xfId="0" applyFont="1"/>
    <xf numFmtId="3" fontId="23" fillId="2" borderId="0" xfId="5" applyNumberFormat="1" applyFont="1" applyFill="1" applyAlignment="1">
      <alignment horizontal="center"/>
    </xf>
    <xf numFmtId="175" fontId="25" fillId="2" borderId="0" xfId="5" applyNumberFormat="1" applyFont="1" applyFill="1" applyAlignment="1">
      <alignment horizontal="center"/>
    </xf>
    <xf numFmtId="175" fontId="30" fillId="2" borderId="4" xfId="5" applyNumberFormat="1" applyFont="1" applyFill="1" applyBorder="1" applyAlignment="1">
      <alignment horizontal="center" vertical="center" wrapText="1"/>
    </xf>
    <xf numFmtId="175" fontId="30" fillId="2" borderId="7" xfId="5" applyNumberFormat="1" applyFont="1" applyFill="1" applyBorder="1" applyAlignment="1">
      <alignment horizontal="center" vertical="center" wrapText="1"/>
    </xf>
    <xf numFmtId="173" fontId="30" fillId="2" borderId="4" xfId="5" applyNumberFormat="1" applyFont="1" applyFill="1" applyBorder="1" applyAlignment="1">
      <alignment horizontal="center" vertical="center" wrapText="1"/>
    </xf>
    <xf numFmtId="173" fontId="30" fillId="2" borderId="7" xfId="5" applyNumberFormat="1" applyFont="1" applyFill="1" applyBorder="1" applyAlignment="1">
      <alignment horizontal="center" vertical="center" wrapText="1"/>
    </xf>
    <xf numFmtId="37" fontId="33" fillId="0" borderId="0" xfId="5" applyNumberFormat="1" applyFont="1" applyAlignment="1">
      <alignment horizontal="center"/>
    </xf>
    <xf numFmtId="0" fontId="35" fillId="0" borderId="0" xfId="5" applyFont="1" applyAlignment="1">
      <alignment horizontal="center"/>
    </xf>
  </cellXfs>
  <cellStyles count="32">
    <cellStyle name="Comma 2" xfId="23" xr:uid="{00000000-0005-0000-0000-000000000000}"/>
    <cellStyle name="Comma 3" xfId="30" xr:uid="{00000000-0005-0000-0000-000001000000}"/>
    <cellStyle name="Currency 2" xfId="31" xr:uid="{00000000-0005-0000-0000-000002000000}"/>
    <cellStyle name="Followed Hyperlink" xfId="27" builtinId="9" customBuiltin="1"/>
    <cellStyle name="FRxAmtStyle" xfId="1" xr:uid="{00000000-0005-0000-0000-000004000000}"/>
    <cellStyle name="FRxCurrStyle" xfId="2" xr:uid="{00000000-0005-0000-0000-000005000000}"/>
    <cellStyle name="FRxPcntStyle" xfId="3" xr:uid="{00000000-0005-0000-0000-000006000000}"/>
    <cellStyle name="Hyperlink 2" xfId="4" xr:uid="{00000000-0005-0000-0000-000007000000}"/>
    <cellStyle name="Hyperlink 2 2" xfId="22" xr:uid="{00000000-0005-0000-0000-000008000000}"/>
    <cellStyle name="Hyperlink 3" xfId="29" xr:uid="{00000000-0005-0000-0000-000009000000}"/>
    <cellStyle name="Normal" xfId="0" builtinId="0"/>
    <cellStyle name="Normal 2" xfId="5" xr:uid="{00000000-0005-0000-0000-00000B000000}"/>
    <cellStyle name="Normal 2 2" xfId="6" xr:uid="{00000000-0005-0000-0000-00000C000000}"/>
    <cellStyle name="Normal 2 2 2" xfId="7" xr:uid="{00000000-0005-0000-0000-00000D000000}"/>
    <cellStyle name="Normal 2 3" xfId="8" xr:uid="{00000000-0005-0000-0000-00000E000000}"/>
    <cellStyle name="Normal 2 4" xfId="9" xr:uid="{00000000-0005-0000-0000-00000F000000}"/>
    <cellStyle name="Normal 2 5" xfId="24" xr:uid="{00000000-0005-0000-0000-000010000000}"/>
    <cellStyle name="Normal 3" xfId="10" xr:uid="{00000000-0005-0000-0000-000011000000}"/>
    <cellStyle name="Normal 3 2" xfId="11" xr:uid="{00000000-0005-0000-0000-000012000000}"/>
    <cellStyle name="Normal 4" xfId="12" xr:uid="{00000000-0005-0000-0000-000013000000}"/>
    <cellStyle name="Normal 5" xfId="13" xr:uid="{00000000-0005-0000-0000-000014000000}"/>
    <cellStyle name="Normal 5 2" xfId="14" xr:uid="{00000000-0005-0000-0000-000015000000}"/>
    <cellStyle name="Normal 6" xfId="25" xr:uid="{00000000-0005-0000-0000-000016000000}"/>
    <cellStyle name="Normal 6 2" xfId="26" xr:uid="{00000000-0005-0000-0000-000017000000}"/>
    <cellStyle name="Normal 6 2 2" xfId="28" xr:uid="{00000000-0005-0000-0000-000018000000}"/>
    <cellStyle name="Normal 7" xfId="21" xr:uid="{00000000-0005-0000-0000-000019000000}"/>
    <cellStyle name="Percent 2 4" xfId="15" xr:uid="{00000000-0005-0000-0000-00001A000000}"/>
    <cellStyle name="STYLE1" xfId="16" xr:uid="{00000000-0005-0000-0000-00001B000000}"/>
    <cellStyle name="STYLE2" xfId="17" xr:uid="{00000000-0005-0000-0000-00001C000000}"/>
    <cellStyle name="STYLE3" xfId="18" xr:uid="{00000000-0005-0000-0000-00001D000000}"/>
    <cellStyle name="STYLE4" xfId="19" xr:uid="{00000000-0005-0000-0000-00001E000000}"/>
    <cellStyle name="STYLE5" xfId="20" xr:uid="{00000000-0005-0000-0000-00001F000000}"/>
  </cellStyles>
  <dxfs count="40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colors>
    <mruColors>
      <color rgb="FF4D4F53"/>
      <color rgb="FFCDCDCE"/>
      <color rgb="FF34B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29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5</xdr:col>
          <xdr:colOff>647700</xdr:colOff>
          <xdr:row>4</xdr:row>
          <xdr:rowOff>152400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Press to Run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</xdr:row>
          <xdr:rowOff>0</xdr:rowOff>
        </xdr:from>
        <xdr:to>
          <xdr:col>1</xdr:col>
          <xdr:colOff>28575</xdr:colOff>
          <xdr:row>1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D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-1905000</xdr:rowOff>
        </xdr:from>
        <xdr:to>
          <xdr:col>1</xdr:col>
          <xdr:colOff>9525</xdr:colOff>
          <xdr:row>0</xdr:row>
          <xdr:rowOff>-1905000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E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Hide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95"/>
  <sheetViews>
    <sheetView topLeftCell="A392" workbookViewId="0">
      <selection activeCell="A407" sqref="A407"/>
    </sheetView>
  </sheetViews>
  <sheetFormatPr defaultRowHeight="15" x14ac:dyDescent="0.25"/>
  <cols>
    <col min="1" max="1" width="14.5703125" bestFit="1" customWidth="1"/>
    <col min="2" max="2" width="11.85546875" bestFit="1" customWidth="1"/>
    <col min="3" max="3" width="10.42578125" bestFit="1" customWidth="1"/>
    <col min="4" max="4" width="40.28515625" bestFit="1" customWidth="1"/>
    <col min="5" max="5" width="12.85546875" bestFit="1" customWidth="1"/>
    <col min="6" max="6" width="14.28515625" customWidth="1"/>
    <col min="7" max="7" width="16.85546875" customWidth="1"/>
    <col min="8" max="9" width="21.85546875" bestFit="1" customWidth="1"/>
    <col min="10" max="10" width="15.140625" bestFit="1" customWidth="1"/>
    <col min="11" max="14" width="12.42578125" bestFit="1" customWidth="1"/>
  </cols>
  <sheetData>
    <row r="1" spans="1:14" ht="15.75" thickBot="1" x14ac:dyDescent="0.3">
      <c r="A1" s="1" t="s">
        <v>0</v>
      </c>
      <c r="B1" s="1" t="s">
        <v>1</v>
      </c>
      <c r="C1" s="1" t="s">
        <v>2</v>
      </c>
      <c r="D1" s="1" t="s">
        <v>32</v>
      </c>
      <c r="E1" s="1" t="s">
        <v>3</v>
      </c>
      <c r="F1" s="1" t="s">
        <v>16</v>
      </c>
      <c r="G1" s="1" t="s">
        <v>17</v>
      </c>
      <c r="H1" s="1" t="s">
        <v>13</v>
      </c>
      <c r="I1" s="1" t="s">
        <v>14</v>
      </c>
      <c r="J1" s="1" t="s">
        <v>18</v>
      </c>
      <c r="K1" s="1" t="s">
        <v>24</v>
      </c>
      <c r="L1" s="1" t="s">
        <v>25</v>
      </c>
      <c r="M1" s="1" t="s">
        <v>26</v>
      </c>
      <c r="N1" s="1" t="s">
        <v>27</v>
      </c>
    </row>
    <row r="2" spans="1:14" x14ac:dyDescent="0.25">
      <c r="A2" t="s">
        <v>2999</v>
      </c>
      <c r="B2" t="s">
        <v>2355</v>
      </c>
      <c r="C2" t="s">
        <v>3000</v>
      </c>
      <c r="D2" t="s">
        <v>292</v>
      </c>
      <c r="E2" t="s">
        <v>1689</v>
      </c>
      <c r="F2" t="s">
        <v>1690</v>
      </c>
      <c r="G2" t="s">
        <v>33</v>
      </c>
      <c r="H2" t="s">
        <v>1691</v>
      </c>
      <c r="I2" t="s">
        <v>1692</v>
      </c>
      <c r="J2" t="s">
        <v>33</v>
      </c>
    </row>
    <row r="3" spans="1:14" x14ac:dyDescent="0.25">
      <c r="A3" t="s">
        <v>2999</v>
      </c>
      <c r="B3" t="s">
        <v>1688</v>
      </c>
      <c r="C3" t="s">
        <v>3001</v>
      </c>
      <c r="D3" t="s">
        <v>1694</v>
      </c>
      <c r="E3" t="s">
        <v>1689</v>
      </c>
      <c r="F3" t="s">
        <v>1690</v>
      </c>
      <c r="G3" t="s">
        <v>33</v>
      </c>
      <c r="H3" t="s">
        <v>1691</v>
      </c>
      <c r="I3" t="s">
        <v>1692</v>
      </c>
      <c r="J3" t="s">
        <v>33</v>
      </c>
    </row>
    <row r="4" spans="1:14" x14ac:dyDescent="0.25">
      <c r="A4" t="s">
        <v>2999</v>
      </c>
      <c r="B4" t="s">
        <v>1693</v>
      </c>
      <c r="C4" t="s">
        <v>3002</v>
      </c>
      <c r="D4" t="s">
        <v>1696</v>
      </c>
      <c r="E4" t="s">
        <v>1689</v>
      </c>
      <c r="F4" t="s">
        <v>1690</v>
      </c>
      <c r="G4" t="s">
        <v>33</v>
      </c>
      <c r="H4" t="s">
        <v>1691</v>
      </c>
      <c r="I4" t="s">
        <v>1692</v>
      </c>
      <c r="J4" t="s">
        <v>33</v>
      </c>
    </row>
    <row r="5" spans="1:14" x14ac:dyDescent="0.25">
      <c r="A5" t="s">
        <v>2999</v>
      </c>
      <c r="B5" t="s">
        <v>1695</v>
      </c>
      <c r="C5" t="s">
        <v>3003</v>
      </c>
      <c r="D5" t="s">
        <v>1698</v>
      </c>
      <c r="E5" t="s">
        <v>1689</v>
      </c>
      <c r="F5" t="s">
        <v>1690</v>
      </c>
      <c r="G5" t="s">
        <v>33</v>
      </c>
      <c r="H5" t="s">
        <v>1691</v>
      </c>
      <c r="I5" t="s">
        <v>1692</v>
      </c>
      <c r="J5" t="s">
        <v>33</v>
      </c>
    </row>
    <row r="6" spans="1:14" x14ac:dyDescent="0.25">
      <c r="A6" t="s">
        <v>2999</v>
      </c>
      <c r="B6" t="s">
        <v>1697</v>
      </c>
      <c r="C6" t="s">
        <v>3004</v>
      </c>
      <c r="D6" t="s">
        <v>3005</v>
      </c>
      <c r="E6" t="s">
        <v>1689</v>
      </c>
      <c r="F6" t="s">
        <v>1690</v>
      </c>
      <c r="G6" t="s">
        <v>33</v>
      </c>
      <c r="H6" t="s">
        <v>1691</v>
      </c>
      <c r="I6" t="s">
        <v>1692</v>
      </c>
      <c r="J6" t="s">
        <v>33</v>
      </c>
    </row>
    <row r="7" spans="1:14" x14ac:dyDescent="0.25">
      <c r="A7" t="s">
        <v>2999</v>
      </c>
      <c r="B7" t="s">
        <v>1699</v>
      </c>
      <c r="C7" t="s">
        <v>3006</v>
      </c>
      <c r="D7" t="s">
        <v>3007</v>
      </c>
      <c r="E7" t="s">
        <v>1689</v>
      </c>
      <c r="F7" t="s">
        <v>1690</v>
      </c>
      <c r="G7" t="s">
        <v>33</v>
      </c>
      <c r="H7" t="s">
        <v>1691</v>
      </c>
      <c r="I7" t="s">
        <v>1692</v>
      </c>
      <c r="J7" t="s">
        <v>33</v>
      </c>
    </row>
    <row r="8" spans="1:14" x14ac:dyDescent="0.25">
      <c r="A8" t="s">
        <v>2999</v>
      </c>
      <c r="B8" t="s">
        <v>1701</v>
      </c>
      <c r="C8" t="s">
        <v>3008</v>
      </c>
      <c r="D8" t="s">
        <v>3009</v>
      </c>
      <c r="E8" t="s">
        <v>1689</v>
      </c>
      <c r="F8" t="s">
        <v>1690</v>
      </c>
      <c r="G8" t="s">
        <v>33</v>
      </c>
      <c r="H8" t="s">
        <v>1691</v>
      </c>
      <c r="I8" t="s">
        <v>1692</v>
      </c>
      <c r="J8" t="s">
        <v>33</v>
      </c>
    </row>
    <row r="9" spans="1:14" x14ac:dyDescent="0.25">
      <c r="A9" t="s">
        <v>2999</v>
      </c>
      <c r="B9" t="s">
        <v>1702</v>
      </c>
      <c r="C9" t="s">
        <v>3010</v>
      </c>
      <c r="D9" t="s">
        <v>3011</v>
      </c>
      <c r="E9" t="s">
        <v>1689</v>
      </c>
      <c r="F9" t="s">
        <v>1690</v>
      </c>
      <c r="G9" t="s">
        <v>33</v>
      </c>
      <c r="H9" t="s">
        <v>1691</v>
      </c>
      <c r="I9" t="s">
        <v>1692</v>
      </c>
      <c r="J9" t="s">
        <v>33</v>
      </c>
    </row>
    <row r="10" spans="1:14" x14ac:dyDescent="0.25">
      <c r="A10" t="s">
        <v>2999</v>
      </c>
      <c r="B10" t="s">
        <v>1704</v>
      </c>
      <c r="C10" t="s">
        <v>3012</v>
      </c>
      <c r="D10" t="s">
        <v>1700</v>
      </c>
      <c r="E10" t="s">
        <v>1689</v>
      </c>
      <c r="F10" t="s">
        <v>1690</v>
      </c>
      <c r="G10" t="s">
        <v>33</v>
      </c>
      <c r="H10" t="s">
        <v>1691</v>
      </c>
      <c r="I10" t="s">
        <v>1692</v>
      </c>
      <c r="J10" t="s">
        <v>33</v>
      </c>
    </row>
    <row r="11" spans="1:14" x14ac:dyDescent="0.25">
      <c r="A11" t="s">
        <v>2999</v>
      </c>
      <c r="B11" t="s">
        <v>1706</v>
      </c>
      <c r="C11" t="s">
        <v>3013</v>
      </c>
      <c r="D11" t="s">
        <v>1703</v>
      </c>
      <c r="E11" t="s">
        <v>1689</v>
      </c>
      <c r="F11" t="s">
        <v>1690</v>
      </c>
      <c r="G11" t="s">
        <v>33</v>
      </c>
      <c r="H11" t="s">
        <v>1691</v>
      </c>
      <c r="I11" t="s">
        <v>1692</v>
      </c>
      <c r="J11" t="s">
        <v>33</v>
      </c>
    </row>
    <row r="12" spans="1:14" x14ac:dyDescent="0.25">
      <c r="A12" t="s">
        <v>2999</v>
      </c>
      <c r="B12" t="s">
        <v>1708</v>
      </c>
      <c r="C12" t="s">
        <v>3014</v>
      </c>
      <c r="D12" t="s">
        <v>1705</v>
      </c>
      <c r="E12" t="s">
        <v>1689</v>
      </c>
      <c r="F12" t="s">
        <v>1690</v>
      </c>
      <c r="G12" t="s">
        <v>33</v>
      </c>
      <c r="H12" t="s">
        <v>1691</v>
      </c>
      <c r="I12" t="s">
        <v>1692</v>
      </c>
      <c r="J12" t="s">
        <v>33</v>
      </c>
    </row>
    <row r="13" spans="1:14" x14ac:dyDescent="0.25">
      <c r="A13" t="s">
        <v>2999</v>
      </c>
      <c r="B13" t="s">
        <v>1709</v>
      </c>
      <c r="C13" t="s">
        <v>3015</v>
      </c>
      <c r="D13" t="s">
        <v>1707</v>
      </c>
      <c r="E13" t="s">
        <v>1689</v>
      </c>
      <c r="F13" t="s">
        <v>1690</v>
      </c>
      <c r="G13" t="s">
        <v>33</v>
      </c>
      <c r="H13" t="s">
        <v>1691</v>
      </c>
      <c r="I13" t="s">
        <v>1692</v>
      </c>
      <c r="J13" t="s">
        <v>33</v>
      </c>
    </row>
    <row r="14" spans="1:14" x14ac:dyDescent="0.25">
      <c r="A14" t="s">
        <v>2999</v>
      </c>
      <c r="B14" t="s">
        <v>1711</v>
      </c>
      <c r="C14" t="s">
        <v>3016</v>
      </c>
      <c r="D14" t="s">
        <v>1710</v>
      </c>
      <c r="E14" t="s">
        <v>1689</v>
      </c>
      <c r="F14" t="s">
        <v>1690</v>
      </c>
      <c r="G14" t="s">
        <v>33</v>
      </c>
      <c r="H14" t="s">
        <v>1691</v>
      </c>
      <c r="I14" t="s">
        <v>1692</v>
      </c>
      <c r="J14" t="s">
        <v>33</v>
      </c>
    </row>
    <row r="15" spans="1:14" x14ac:dyDescent="0.25">
      <c r="A15" t="s">
        <v>2999</v>
      </c>
      <c r="B15" t="s">
        <v>1713</v>
      </c>
      <c r="C15" t="s">
        <v>3017</v>
      </c>
      <c r="D15" t="s">
        <v>1712</v>
      </c>
      <c r="E15" t="s">
        <v>1689</v>
      </c>
      <c r="F15" t="s">
        <v>1690</v>
      </c>
      <c r="G15" t="s">
        <v>33</v>
      </c>
      <c r="H15" t="s">
        <v>1691</v>
      </c>
      <c r="I15" t="s">
        <v>1692</v>
      </c>
      <c r="J15" t="s">
        <v>33</v>
      </c>
    </row>
    <row r="16" spans="1:14" x14ac:dyDescent="0.25">
      <c r="A16" t="s">
        <v>2999</v>
      </c>
      <c r="B16" t="s">
        <v>1715</v>
      </c>
      <c r="C16" t="s">
        <v>3018</v>
      </c>
      <c r="D16" t="s">
        <v>1714</v>
      </c>
      <c r="E16" t="s">
        <v>1689</v>
      </c>
      <c r="F16" t="s">
        <v>1690</v>
      </c>
      <c r="G16" t="s">
        <v>33</v>
      </c>
      <c r="H16" t="s">
        <v>1691</v>
      </c>
      <c r="I16" t="s">
        <v>1692</v>
      </c>
      <c r="J16" t="s">
        <v>33</v>
      </c>
    </row>
    <row r="17" spans="1:10" x14ac:dyDescent="0.25">
      <c r="A17" t="s">
        <v>2999</v>
      </c>
      <c r="B17" t="s">
        <v>1717</v>
      </c>
      <c r="C17" t="s">
        <v>3019</v>
      </c>
      <c r="D17" t="s">
        <v>1716</v>
      </c>
      <c r="E17" t="s">
        <v>1689</v>
      </c>
      <c r="F17" t="s">
        <v>1690</v>
      </c>
      <c r="G17" t="s">
        <v>33</v>
      </c>
      <c r="H17" t="s">
        <v>1691</v>
      </c>
      <c r="I17" t="s">
        <v>1692</v>
      </c>
      <c r="J17" t="s">
        <v>33</v>
      </c>
    </row>
    <row r="18" spans="1:10" x14ac:dyDescent="0.25">
      <c r="A18" t="s">
        <v>2999</v>
      </c>
      <c r="B18" t="s">
        <v>1719</v>
      </c>
      <c r="C18" t="s">
        <v>3020</v>
      </c>
      <c r="D18" t="s">
        <v>1718</v>
      </c>
      <c r="E18" t="s">
        <v>1689</v>
      </c>
      <c r="F18" t="s">
        <v>1690</v>
      </c>
      <c r="G18" t="s">
        <v>33</v>
      </c>
      <c r="H18" t="s">
        <v>1691</v>
      </c>
      <c r="I18" t="s">
        <v>1692</v>
      </c>
      <c r="J18" t="s">
        <v>33</v>
      </c>
    </row>
    <row r="19" spans="1:10" x14ac:dyDescent="0.25">
      <c r="A19" t="s">
        <v>2999</v>
      </c>
      <c r="B19" t="s">
        <v>1721</v>
      </c>
      <c r="C19" t="s">
        <v>3021</v>
      </c>
      <c r="D19" t="s">
        <v>1720</v>
      </c>
      <c r="E19" t="s">
        <v>1689</v>
      </c>
      <c r="F19" t="s">
        <v>1690</v>
      </c>
      <c r="G19" t="s">
        <v>33</v>
      </c>
      <c r="H19" t="s">
        <v>1691</v>
      </c>
      <c r="I19" t="s">
        <v>1692</v>
      </c>
      <c r="J19" t="s">
        <v>33</v>
      </c>
    </row>
    <row r="20" spans="1:10" x14ac:dyDescent="0.25">
      <c r="A20" t="s">
        <v>2999</v>
      </c>
      <c r="B20" t="s">
        <v>1723</v>
      </c>
      <c r="C20" t="s">
        <v>3022</v>
      </c>
      <c r="D20" t="s">
        <v>1722</v>
      </c>
      <c r="E20" t="s">
        <v>1689</v>
      </c>
      <c r="F20" t="s">
        <v>1690</v>
      </c>
      <c r="G20" t="s">
        <v>33</v>
      </c>
      <c r="H20" t="s">
        <v>1691</v>
      </c>
      <c r="I20" t="s">
        <v>1692</v>
      </c>
      <c r="J20" t="s">
        <v>33</v>
      </c>
    </row>
    <row r="21" spans="1:10" x14ac:dyDescent="0.25">
      <c r="A21" t="s">
        <v>2999</v>
      </c>
      <c r="B21" t="s">
        <v>2405</v>
      </c>
      <c r="C21" t="s">
        <v>3023</v>
      </c>
      <c r="D21" t="s">
        <v>3024</v>
      </c>
      <c r="E21" t="s">
        <v>1689</v>
      </c>
      <c r="F21" t="s">
        <v>1690</v>
      </c>
      <c r="G21" t="s">
        <v>33</v>
      </c>
      <c r="H21" t="s">
        <v>1691</v>
      </c>
      <c r="I21" t="s">
        <v>1692</v>
      </c>
      <c r="J21" t="s">
        <v>33</v>
      </c>
    </row>
    <row r="22" spans="1:10" x14ac:dyDescent="0.25">
      <c r="A22" t="s">
        <v>2999</v>
      </c>
      <c r="B22" t="s">
        <v>1724</v>
      </c>
      <c r="C22" t="s">
        <v>3025</v>
      </c>
      <c r="D22" t="s">
        <v>281</v>
      </c>
      <c r="E22" t="s">
        <v>1689</v>
      </c>
      <c r="F22" t="s">
        <v>1690</v>
      </c>
      <c r="G22" t="s">
        <v>33</v>
      </c>
      <c r="H22" t="s">
        <v>1691</v>
      </c>
      <c r="I22" t="s">
        <v>1692</v>
      </c>
      <c r="J22" t="s">
        <v>33</v>
      </c>
    </row>
    <row r="23" spans="1:10" x14ac:dyDescent="0.25">
      <c r="A23" t="s">
        <v>2999</v>
      </c>
      <c r="B23" t="s">
        <v>2347</v>
      </c>
      <c r="C23" t="s">
        <v>3026</v>
      </c>
      <c r="D23" t="s">
        <v>3027</v>
      </c>
      <c r="E23" t="s">
        <v>1689</v>
      </c>
      <c r="F23" t="s">
        <v>1690</v>
      </c>
      <c r="G23" t="s">
        <v>33</v>
      </c>
      <c r="H23" t="s">
        <v>1691</v>
      </c>
      <c r="I23" t="s">
        <v>1692</v>
      </c>
      <c r="J23" t="s">
        <v>33</v>
      </c>
    </row>
    <row r="24" spans="1:10" x14ac:dyDescent="0.25">
      <c r="A24" t="s">
        <v>2999</v>
      </c>
      <c r="B24" t="s">
        <v>2348</v>
      </c>
      <c r="C24" t="s">
        <v>3028</v>
      </c>
      <c r="D24" t="s">
        <v>3029</v>
      </c>
      <c r="E24" t="s">
        <v>1689</v>
      </c>
      <c r="F24" t="s">
        <v>1690</v>
      </c>
      <c r="G24" t="s">
        <v>33</v>
      </c>
      <c r="H24" t="s">
        <v>1691</v>
      </c>
      <c r="I24" t="s">
        <v>1692</v>
      </c>
      <c r="J24" t="s">
        <v>33</v>
      </c>
    </row>
    <row r="25" spans="1:10" x14ac:dyDescent="0.25">
      <c r="A25" t="s">
        <v>2999</v>
      </c>
      <c r="B25" t="s">
        <v>2349</v>
      </c>
      <c r="C25" t="s">
        <v>3030</v>
      </c>
      <c r="D25" t="s">
        <v>3031</v>
      </c>
      <c r="E25" t="s">
        <v>1689</v>
      </c>
      <c r="F25" t="s">
        <v>1690</v>
      </c>
      <c r="G25" t="s">
        <v>33</v>
      </c>
      <c r="H25" t="s">
        <v>1691</v>
      </c>
      <c r="I25" t="s">
        <v>1692</v>
      </c>
      <c r="J25" t="s">
        <v>33</v>
      </c>
    </row>
    <row r="26" spans="1:10" x14ac:dyDescent="0.25">
      <c r="A26" t="s">
        <v>2999</v>
      </c>
      <c r="B26" t="s">
        <v>2351</v>
      </c>
      <c r="C26" t="s">
        <v>3032</v>
      </c>
      <c r="D26" t="s">
        <v>3033</v>
      </c>
      <c r="E26" t="s">
        <v>1689</v>
      </c>
      <c r="F26" t="s">
        <v>1690</v>
      </c>
      <c r="G26" t="s">
        <v>33</v>
      </c>
      <c r="H26" t="s">
        <v>1691</v>
      </c>
      <c r="I26" t="s">
        <v>1692</v>
      </c>
      <c r="J26" t="s">
        <v>33</v>
      </c>
    </row>
    <row r="27" spans="1:10" x14ac:dyDescent="0.25">
      <c r="A27" t="s">
        <v>2999</v>
      </c>
      <c r="B27" t="s">
        <v>2352</v>
      </c>
      <c r="C27" t="s">
        <v>3034</v>
      </c>
      <c r="D27" t="s">
        <v>3035</v>
      </c>
      <c r="E27" t="s">
        <v>1689</v>
      </c>
      <c r="F27" t="s">
        <v>1690</v>
      </c>
      <c r="G27" t="s">
        <v>33</v>
      </c>
      <c r="H27" t="s">
        <v>1691</v>
      </c>
      <c r="I27" t="s">
        <v>1692</v>
      </c>
      <c r="J27" t="s">
        <v>33</v>
      </c>
    </row>
    <row r="28" spans="1:10" x14ac:dyDescent="0.25">
      <c r="A28" t="s">
        <v>2999</v>
      </c>
      <c r="B28" t="s">
        <v>2350</v>
      </c>
      <c r="C28" t="s">
        <v>3036</v>
      </c>
      <c r="D28" t="s">
        <v>3037</v>
      </c>
      <c r="E28" t="s">
        <v>1689</v>
      </c>
      <c r="F28" t="s">
        <v>1690</v>
      </c>
      <c r="G28" t="s">
        <v>33</v>
      </c>
      <c r="H28" t="s">
        <v>1691</v>
      </c>
      <c r="I28" t="s">
        <v>1692</v>
      </c>
      <c r="J28" t="s">
        <v>33</v>
      </c>
    </row>
    <row r="29" spans="1:10" x14ac:dyDescent="0.25">
      <c r="A29" t="s">
        <v>2999</v>
      </c>
      <c r="B29" t="s">
        <v>2353</v>
      </c>
      <c r="C29" t="s">
        <v>3038</v>
      </c>
      <c r="D29" t="s">
        <v>3039</v>
      </c>
      <c r="E29" t="s">
        <v>1689</v>
      </c>
      <c r="F29" t="s">
        <v>1690</v>
      </c>
      <c r="G29" t="s">
        <v>33</v>
      </c>
      <c r="H29" t="s">
        <v>1691</v>
      </c>
      <c r="I29" t="s">
        <v>1692</v>
      </c>
      <c r="J29" t="s">
        <v>33</v>
      </c>
    </row>
    <row r="30" spans="1:10" x14ac:dyDescent="0.25">
      <c r="A30" t="s">
        <v>2999</v>
      </c>
      <c r="B30" t="s">
        <v>2354</v>
      </c>
      <c r="C30" t="s">
        <v>3040</v>
      </c>
      <c r="D30" t="s">
        <v>3041</v>
      </c>
      <c r="E30" t="s">
        <v>1689</v>
      </c>
      <c r="F30" t="s">
        <v>1690</v>
      </c>
      <c r="G30" t="s">
        <v>33</v>
      </c>
      <c r="H30" t="s">
        <v>1691</v>
      </c>
      <c r="I30" t="s">
        <v>1692</v>
      </c>
      <c r="J30" t="s">
        <v>33</v>
      </c>
    </row>
    <row r="31" spans="1:10" x14ac:dyDescent="0.25">
      <c r="A31" t="s">
        <v>2999</v>
      </c>
      <c r="B31" t="s">
        <v>2356</v>
      </c>
      <c r="C31" t="s">
        <v>3042</v>
      </c>
      <c r="D31" t="s">
        <v>1736</v>
      </c>
      <c r="E31" t="s">
        <v>1689</v>
      </c>
      <c r="F31" t="s">
        <v>1690</v>
      </c>
      <c r="G31" t="s">
        <v>33</v>
      </c>
      <c r="H31" t="s">
        <v>1691</v>
      </c>
      <c r="I31" t="s">
        <v>1692</v>
      </c>
      <c r="J31" t="s">
        <v>33</v>
      </c>
    </row>
    <row r="32" spans="1:10" x14ac:dyDescent="0.25">
      <c r="A32" t="s">
        <v>2999</v>
      </c>
      <c r="B32" t="s">
        <v>1725</v>
      </c>
      <c r="C32" t="s">
        <v>3043</v>
      </c>
      <c r="D32" t="s">
        <v>1738</v>
      </c>
      <c r="E32" t="s">
        <v>1739</v>
      </c>
      <c r="F32" t="s">
        <v>1740</v>
      </c>
      <c r="G32" t="s">
        <v>1741</v>
      </c>
      <c r="H32" t="s">
        <v>342</v>
      </c>
      <c r="I32" t="s">
        <v>1742</v>
      </c>
      <c r="J32" t="s">
        <v>33</v>
      </c>
    </row>
    <row r="33" spans="1:10" x14ac:dyDescent="0.25">
      <c r="A33" t="s">
        <v>2999</v>
      </c>
      <c r="B33" t="s">
        <v>1727</v>
      </c>
      <c r="C33" t="s">
        <v>3044</v>
      </c>
      <c r="D33" t="s">
        <v>1744</v>
      </c>
      <c r="E33" t="s">
        <v>1739</v>
      </c>
      <c r="F33" t="s">
        <v>1740</v>
      </c>
      <c r="G33" t="s">
        <v>1741</v>
      </c>
      <c r="H33" t="s">
        <v>342</v>
      </c>
      <c r="I33" t="s">
        <v>1742</v>
      </c>
      <c r="J33" t="s">
        <v>33</v>
      </c>
    </row>
    <row r="34" spans="1:10" x14ac:dyDescent="0.25">
      <c r="A34" t="s">
        <v>2999</v>
      </c>
      <c r="B34" t="s">
        <v>2386</v>
      </c>
      <c r="C34" t="s">
        <v>3045</v>
      </c>
      <c r="D34" t="s">
        <v>3046</v>
      </c>
      <c r="E34" t="s">
        <v>1739</v>
      </c>
      <c r="F34" t="s">
        <v>1740</v>
      </c>
      <c r="G34" t="s">
        <v>1741</v>
      </c>
      <c r="H34" t="s">
        <v>342</v>
      </c>
      <c r="I34" t="s">
        <v>1742</v>
      </c>
      <c r="J34" t="s">
        <v>33</v>
      </c>
    </row>
    <row r="35" spans="1:10" x14ac:dyDescent="0.25">
      <c r="A35" t="s">
        <v>2999</v>
      </c>
      <c r="B35" t="s">
        <v>1729</v>
      </c>
      <c r="C35" t="s">
        <v>3047</v>
      </c>
      <c r="D35" t="s">
        <v>1746</v>
      </c>
      <c r="E35" t="s">
        <v>1739</v>
      </c>
      <c r="F35" t="s">
        <v>1740</v>
      </c>
      <c r="G35" t="s">
        <v>1741</v>
      </c>
      <c r="H35" t="s">
        <v>342</v>
      </c>
      <c r="I35" t="s">
        <v>1742</v>
      </c>
      <c r="J35" t="s">
        <v>33</v>
      </c>
    </row>
    <row r="36" spans="1:10" x14ac:dyDescent="0.25">
      <c r="A36" t="s">
        <v>2999</v>
      </c>
      <c r="B36" t="s">
        <v>2295</v>
      </c>
      <c r="C36" t="s">
        <v>3048</v>
      </c>
      <c r="D36" t="s">
        <v>3049</v>
      </c>
      <c r="E36" t="s">
        <v>1739</v>
      </c>
      <c r="F36" t="s">
        <v>1740</v>
      </c>
      <c r="G36" t="s">
        <v>1741</v>
      </c>
      <c r="H36" t="s">
        <v>342</v>
      </c>
      <c r="I36" t="s">
        <v>1742</v>
      </c>
      <c r="J36" t="s">
        <v>33</v>
      </c>
    </row>
    <row r="37" spans="1:10" x14ac:dyDescent="0.25">
      <c r="A37" t="s">
        <v>2999</v>
      </c>
      <c r="B37" t="s">
        <v>2303</v>
      </c>
      <c r="C37" t="s">
        <v>3050</v>
      </c>
      <c r="D37" t="s">
        <v>3051</v>
      </c>
      <c r="E37" t="s">
        <v>1739</v>
      </c>
      <c r="F37" t="s">
        <v>1740</v>
      </c>
      <c r="G37" t="s">
        <v>1741</v>
      </c>
      <c r="H37" t="s">
        <v>342</v>
      </c>
      <c r="I37" t="s">
        <v>1742</v>
      </c>
      <c r="J37" t="s">
        <v>33</v>
      </c>
    </row>
    <row r="38" spans="1:10" x14ac:dyDescent="0.25">
      <c r="A38" t="s">
        <v>2999</v>
      </c>
      <c r="B38" t="s">
        <v>1730</v>
      </c>
      <c r="C38" t="s">
        <v>3052</v>
      </c>
      <c r="D38" t="s">
        <v>3053</v>
      </c>
      <c r="E38" t="s">
        <v>1739</v>
      </c>
      <c r="F38" t="s">
        <v>1740</v>
      </c>
      <c r="G38" t="s">
        <v>1741</v>
      </c>
      <c r="H38" t="s">
        <v>342</v>
      </c>
      <c r="I38" t="s">
        <v>1742</v>
      </c>
      <c r="J38" t="s">
        <v>33</v>
      </c>
    </row>
    <row r="39" spans="1:10" x14ac:dyDescent="0.25">
      <c r="A39" t="s">
        <v>2999</v>
      </c>
      <c r="B39" t="s">
        <v>2297</v>
      </c>
      <c r="C39" t="s">
        <v>3054</v>
      </c>
      <c r="D39" t="s">
        <v>3055</v>
      </c>
      <c r="E39" t="s">
        <v>1739</v>
      </c>
      <c r="F39" t="s">
        <v>1740</v>
      </c>
      <c r="G39" t="s">
        <v>1741</v>
      </c>
      <c r="H39" t="s">
        <v>342</v>
      </c>
      <c r="I39" t="s">
        <v>1742</v>
      </c>
      <c r="J39" t="s">
        <v>33</v>
      </c>
    </row>
    <row r="40" spans="1:10" x14ac:dyDescent="0.25">
      <c r="A40" t="s">
        <v>2999</v>
      </c>
      <c r="B40" t="s">
        <v>2387</v>
      </c>
      <c r="C40" t="s">
        <v>3056</v>
      </c>
      <c r="D40" t="s">
        <v>3057</v>
      </c>
      <c r="E40" t="s">
        <v>1739</v>
      </c>
      <c r="F40" t="s">
        <v>1740</v>
      </c>
      <c r="G40" t="s">
        <v>1741</v>
      </c>
      <c r="H40" t="s">
        <v>342</v>
      </c>
      <c r="I40" t="s">
        <v>1742</v>
      </c>
      <c r="J40" t="s">
        <v>33</v>
      </c>
    </row>
    <row r="41" spans="1:10" x14ac:dyDescent="0.25">
      <c r="A41" t="s">
        <v>2999</v>
      </c>
      <c r="B41" t="s">
        <v>1731</v>
      </c>
      <c r="C41" t="s">
        <v>3058</v>
      </c>
      <c r="D41" t="s">
        <v>1750</v>
      </c>
      <c r="E41" t="s">
        <v>1739</v>
      </c>
      <c r="F41" t="s">
        <v>1740</v>
      </c>
      <c r="G41" t="s">
        <v>1741</v>
      </c>
      <c r="H41" t="s">
        <v>342</v>
      </c>
      <c r="I41" t="s">
        <v>1742</v>
      </c>
      <c r="J41" t="s">
        <v>33</v>
      </c>
    </row>
    <row r="42" spans="1:10" x14ac:dyDescent="0.25">
      <c r="A42" t="s">
        <v>2999</v>
      </c>
      <c r="B42" t="s">
        <v>1733</v>
      </c>
      <c r="C42" t="s">
        <v>3059</v>
      </c>
      <c r="D42" t="s">
        <v>1754</v>
      </c>
      <c r="E42" t="s">
        <v>1739</v>
      </c>
      <c r="F42" t="s">
        <v>1740</v>
      </c>
      <c r="G42" t="s">
        <v>1741</v>
      </c>
      <c r="H42" t="s">
        <v>342</v>
      </c>
      <c r="I42" t="s">
        <v>1742</v>
      </c>
      <c r="J42" t="s">
        <v>33</v>
      </c>
    </row>
    <row r="43" spans="1:10" x14ac:dyDescent="0.25">
      <c r="A43" t="s">
        <v>2999</v>
      </c>
      <c r="B43" t="s">
        <v>1734</v>
      </c>
      <c r="C43" t="s">
        <v>3060</v>
      </c>
      <c r="D43" t="s">
        <v>3061</v>
      </c>
      <c r="E43" t="s">
        <v>1739</v>
      </c>
      <c r="F43" t="s">
        <v>1740</v>
      </c>
      <c r="G43" t="s">
        <v>1741</v>
      </c>
      <c r="H43" t="s">
        <v>342</v>
      </c>
      <c r="I43" t="s">
        <v>1742</v>
      </c>
      <c r="J43" t="s">
        <v>33</v>
      </c>
    </row>
    <row r="44" spans="1:10" x14ac:dyDescent="0.25">
      <c r="A44" t="s">
        <v>2999</v>
      </c>
      <c r="B44" t="s">
        <v>1735</v>
      </c>
      <c r="C44" t="s">
        <v>3062</v>
      </c>
      <c r="D44" t="s">
        <v>3063</v>
      </c>
      <c r="E44" t="s">
        <v>1739</v>
      </c>
      <c r="F44" t="s">
        <v>1740</v>
      </c>
      <c r="G44" t="s">
        <v>1741</v>
      </c>
      <c r="H44" t="s">
        <v>342</v>
      </c>
      <c r="I44" t="s">
        <v>1742</v>
      </c>
      <c r="J44" t="s">
        <v>33</v>
      </c>
    </row>
    <row r="45" spans="1:10" x14ac:dyDescent="0.25">
      <c r="A45" t="s">
        <v>2999</v>
      </c>
      <c r="B45" t="s">
        <v>2411</v>
      </c>
      <c r="C45" t="s">
        <v>3064</v>
      </c>
      <c r="D45" t="s">
        <v>1757</v>
      </c>
      <c r="E45" t="s">
        <v>1739</v>
      </c>
      <c r="F45" t="s">
        <v>1740</v>
      </c>
      <c r="G45" t="s">
        <v>1741</v>
      </c>
      <c r="H45" t="s">
        <v>342</v>
      </c>
      <c r="I45" t="s">
        <v>1742</v>
      </c>
      <c r="J45" t="s">
        <v>33</v>
      </c>
    </row>
    <row r="46" spans="1:10" x14ac:dyDescent="0.25">
      <c r="A46" t="s">
        <v>2999</v>
      </c>
      <c r="B46" t="s">
        <v>1737</v>
      </c>
      <c r="C46" t="s">
        <v>3065</v>
      </c>
      <c r="D46" t="s">
        <v>3066</v>
      </c>
      <c r="E46" t="s">
        <v>1739</v>
      </c>
      <c r="F46" t="s">
        <v>1740</v>
      </c>
      <c r="G46" t="s">
        <v>1741</v>
      </c>
      <c r="H46" t="s">
        <v>342</v>
      </c>
      <c r="I46" t="s">
        <v>1742</v>
      </c>
      <c r="J46" t="s">
        <v>33</v>
      </c>
    </row>
    <row r="47" spans="1:10" x14ac:dyDescent="0.25">
      <c r="A47" t="s">
        <v>2999</v>
      </c>
      <c r="B47" t="s">
        <v>1743</v>
      </c>
      <c r="C47" t="s">
        <v>3067</v>
      </c>
      <c r="D47" t="s">
        <v>3068</v>
      </c>
      <c r="E47" t="s">
        <v>1739</v>
      </c>
      <c r="F47" t="s">
        <v>1740</v>
      </c>
      <c r="G47" t="s">
        <v>1741</v>
      </c>
      <c r="H47" t="s">
        <v>342</v>
      </c>
      <c r="I47" t="s">
        <v>1742</v>
      </c>
      <c r="J47" t="s">
        <v>33</v>
      </c>
    </row>
    <row r="48" spans="1:10" x14ac:dyDescent="0.25">
      <c r="A48" t="s">
        <v>2999</v>
      </c>
      <c r="B48" t="s">
        <v>1745</v>
      </c>
      <c r="C48" t="s">
        <v>3069</v>
      </c>
      <c r="D48" t="s">
        <v>3070</v>
      </c>
      <c r="E48" t="s">
        <v>1739</v>
      </c>
      <c r="F48" t="s">
        <v>1740</v>
      </c>
      <c r="G48" t="s">
        <v>1741</v>
      </c>
      <c r="H48" t="s">
        <v>342</v>
      </c>
      <c r="I48" t="s">
        <v>1742</v>
      </c>
      <c r="J48" t="s">
        <v>33</v>
      </c>
    </row>
    <row r="49" spans="1:10" x14ac:dyDescent="0.25">
      <c r="A49" t="s">
        <v>2999</v>
      </c>
      <c r="B49" t="s">
        <v>1747</v>
      </c>
      <c r="C49" t="s">
        <v>3071</v>
      </c>
      <c r="D49" t="s">
        <v>3072</v>
      </c>
      <c r="E49" t="s">
        <v>1739</v>
      </c>
      <c r="F49" t="s">
        <v>1740</v>
      </c>
      <c r="G49" t="s">
        <v>1741</v>
      </c>
      <c r="H49" t="s">
        <v>342</v>
      </c>
      <c r="I49" t="s">
        <v>1742</v>
      </c>
      <c r="J49" t="s">
        <v>33</v>
      </c>
    </row>
    <row r="50" spans="1:10" x14ac:dyDescent="0.25">
      <c r="A50" t="s">
        <v>2999</v>
      </c>
      <c r="B50" t="s">
        <v>1748</v>
      </c>
      <c r="C50" t="s">
        <v>3073</v>
      </c>
      <c r="D50" t="s">
        <v>3074</v>
      </c>
      <c r="E50" t="s">
        <v>1739</v>
      </c>
      <c r="F50" t="s">
        <v>1740</v>
      </c>
      <c r="G50" t="s">
        <v>1741</v>
      </c>
      <c r="H50" t="s">
        <v>342</v>
      </c>
      <c r="I50" t="s">
        <v>1742</v>
      </c>
      <c r="J50" t="s">
        <v>33</v>
      </c>
    </row>
    <row r="51" spans="1:10" x14ac:dyDescent="0.25">
      <c r="A51" t="s">
        <v>2999</v>
      </c>
      <c r="B51" t="s">
        <v>1749</v>
      </c>
      <c r="C51" t="s">
        <v>3075</v>
      </c>
      <c r="D51" t="s">
        <v>1760</v>
      </c>
      <c r="E51" t="s">
        <v>1739</v>
      </c>
      <c r="F51" t="s">
        <v>1740</v>
      </c>
      <c r="G51" t="s">
        <v>1741</v>
      </c>
      <c r="H51" t="s">
        <v>342</v>
      </c>
      <c r="I51" t="s">
        <v>1742</v>
      </c>
      <c r="J51" t="s">
        <v>33</v>
      </c>
    </row>
    <row r="52" spans="1:10" x14ac:dyDescent="0.25">
      <c r="A52" t="s">
        <v>2999</v>
      </c>
      <c r="B52" t="s">
        <v>2340</v>
      </c>
      <c r="C52" t="s">
        <v>3076</v>
      </c>
      <c r="D52" t="s">
        <v>3077</v>
      </c>
      <c r="E52" t="s">
        <v>1739</v>
      </c>
      <c r="F52" t="s">
        <v>1740</v>
      </c>
      <c r="G52" t="s">
        <v>1741</v>
      </c>
      <c r="H52" t="s">
        <v>342</v>
      </c>
      <c r="I52" t="s">
        <v>1742</v>
      </c>
      <c r="J52" t="s">
        <v>33</v>
      </c>
    </row>
    <row r="53" spans="1:10" x14ac:dyDescent="0.25">
      <c r="A53" t="s">
        <v>2999</v>
      </c>
      <c r="B53" t="s">
        <v>2307</v>
      </c>
      <c r="C53" t="s">
        <v>3078</v>
      </c>
      <c r="D53" t="s">
        <v>3079</v>
      </c>
      <c r="E53" t="s">
        <v>1739</v>
      </c>
      <c r="F53" t="s">
        <v>1740</v>
      </c>
      <c r="G53" t="s">
        <v>1741</v>
      </c>
      <c r="H53" t="s">
        <v>342</v>
      </c>
      <c r="I53" t="s">
        <v>1742</v>
      </c>
      <c r="J53" t="s">
        <v>33</v>
      </c>
    </row>
    <row r="54" spans="1:10" x14ac:dyDescent="0.25">
      <c r="A54" t="s">
        <v>2999</v>
      </c>
      <c r="B54" t="s">
        <v>2361</v>
      </c>
      <c r="C54" t="s">
        <v>3080</v>
      </c>
      <c r="D54" t="s">
        <v>1762</v>
      </c>
      <c r="E54" t="s">
        <v>1739</v>
      </c>
      <c r="F54" t="s">
        <v>1740</v>
      </c>
      <c r="G54" t="s">
        <v>1741</v>
      </c>
      <c r="H54" t="s">
        <v>342</v>
      </c>
      <c r="I54" t="s">
        <v>1742</v>
      </c>
      <c r="J54" t="s">
        <v>33</v>
      </c>
    </row>
    <row r="55" spans="1:10" x14ac:dyDescent="0.25">
      <c r="A55" t="s">
        <v>2999</v>
      </c>
      <c r="B55" t="s">
        <v>2308</v>
      </c>
      <c r="C55" t="s">
        <v>3081</v>
      </c>
      <c r="D55" t="s">
        <v>3082</v>
      </c>
      <c r="E55" t="s">
        <v>1739</v>
      </c>
      <c r="F55" t="s">
        <v>1740</v>
      </c>
      <c r="G55" t="s">
        <v>1741</v>
      </c>
      <c r="H55" t="s">
        <v>342</v>
      </c>
      <c r="I55" t="s">
        <v>1742</v>
      </c>
      <c r="J55" t="s">
        <v>33</v>
      </c>
    </row>
    <row r="56" spans="1:10" x14ac:dyDescent="0.25">
      <c r="A56" t="s">
        <v>2999</v>
      </c>
      <c r="B56" t="s">
        <v>2315</v>
      </c>
      <c r="C56" t="s">
        <v>3083</v>
      </c>
      <c r="D56" t="s">
        <v>3084</v>
      </c>
      <c r="E56" t="s">
        <v>1739</v>
      </c>
      <c r="F56" t="s">
        <v>1740</v>
      </c>
      <c r="G56" t="s">
        <v>1741</v>
      </c>
      <c r="H56" t="s">
        <v>342</v>
      </c>
      <c r="I56" t="s">
        <v>1742</v>
      </c>
      <c r="J56" t="s">
        <v>33</v>
      </c>
    </row>
    <row r="57" spans="1:10" x14ac:dyDescent="0.25">
      <c r="A57" t="s">
        <v>2999</v>
      </c>
      <c r="B57" t="s">
        <v>2310</v>
      </c>
      <c r="C57" t="s">
        <v>3085</v>
      </c>
      <c r="D57" t="s">
        <v>3086</v>
      </c>
      <c r="E57" t="s">
        <v>1739</v>
      </c>
      <c r="F57" t="s">
        <v>1740</v>
      </c>
      <c r="G57" t="s">
        <v>1741</v>
      </c>
      <c r="H57" t="s">
        <v>342</v>
      </c>
      <c r="I57" t="s">
        <v>1742</v>
      </c>
      <c r="J57" t="s">
        <v>33</v>
      </c>
    </row>
    <row r="58" spans="1:10" x14ac:dyDescent="0.25">
      <c r="A58" t="s">
        <v>2999</v>
      </c>
      <c r="B58" t="s">
        <v>2306</v>
      </c>
      <c r="C58" t="s">
        <v>3087</v>
      </c>
      <c r="D58" t="s">
        <v>3088</v>
      </c>
      <c r="E58" t="s">
        <v>1739</v>
      </c>
      <c r="F58" t="s">
        <v>1740</v>
      </c>
      <c r="G58" t="s">
        <v>1741</v>
      </c>
      <c r="H58" t="s">
        <v>342</v>
      </c>
      <c r="I58" t="s">
        <v>1742</v>
      </c>
      <c r="J58" t="s">
        <v>33</v>
      </c>
    </row>
    <row r="59" spans="1:10" x14ac:dyDescent="0.25">
      <c r="A59" t="s">
        <v>2999</v>
      </c>
      <c r="B59" t="s">
        <v>2304</v>
      </c>
      <c r="C59" t="s">
        <v>3089</v>
      </c>
      <c r="D59" t="s">
        <v>3090</v>
      </c>
      <c r="E59" t="s">
        <v>1739</v>
      </c>
      <c r="F59" t="s">
        <v>1740</v>
      </c>
      <c r="G59" t="s">
        <v>1741</v>
      </c>
      <c r="H59" t="s">
        <v>342</v>
      </c>
      <c r="I59" t="s">
        <v>1742</v>
      </c>
      <c r="J59" t="s">
        <v>33</v>
      </c>
    </row>
    <row r="60" spans="1:10" x14ac:dyDescent="0.25">
      <c r="A60" t="s">
        <v>2999</v>
      </c>
      <c r="B60" t="s">
        <v>2298</v>
      </c>
      <c r="C60" t="s">
        <v>3091</v>
      </c>
      <c r="D60" t="s">
        <v>3092</v>
      </c>
      <c r="E60" t="s">
        <v>1739</v>
      </c>
      <c r="F60" t="s">
        <v>1740</v>
      </c>
      <c r="G60" t="s">
        <v>1741</v>
      </c>
      <c r="H60" t="s">
        <v>342</v>
      </c>
      <c r="I60" t="s">
        <v>1742</v>
      </c>
      <c r="J60" t="s">
        <v>33</v>
      </c>
    </row>
    <row r="61" spans="1:10" x14ac:dyDescent="0.25">
      <c r="A61" t="s">
        <v>2999</v>
      </c>
      <c r="B61" t="s">
        <v>2305</v>
      </c>
      <c r="C61" t="s">
        <v>3093</v>
      </c>
      <c r="D61" t="s">
        <v>3094</v>
      </c>
      <c r="E61" t="s">
        <v>1739</v>
      </c>
      <c r="F61" t="s">
        <v>1740</v>
      </c>
      <c r="G61" t="s">
        <v>1741</v>
      </c>
      <c r="H61" t="s">
        <v>342</v>
      </c>
      <c r="I61" t="s">
        <v>1742</v>
      </c>
      <c r="J61" t="s">
        <v>33</v>
      </c>
    </row>
    <row r="62" spans="1:10" x14ac:dyDescent="0.25">
      <c r="A62" t="s">
        <v>2999</v>
      </c>
      <c r="B62" t="s">
        <v>2300</v>
      </c>
      <c r="C62" t="s">
        <v>3095</v>
      </c>
      <c r="D62" t="s">
        <v>3096</v>
      </c>
      <c r="E62" t="s">
        <v>1739</v>
      </c>
      <c r="F62" t="s">
        <v>1740</v>
      </c>
      <c r="G62" t="s">
        <v>1741</v>
      </c>
      <c r="H62" t="s">
        <v>342</v>
      </c>
      <c r="I62" t="s">
        <v>1742</v>
      </c>
      <c r="J62" t="s">
        <v>33</v>
      </c>
    </row>
    <row r="63" spans="1:10" x14ac:dyDescent="0.25">
      <c r="A63" t="s">
        <v>2999</v>
      </c>
      <c r="B63" t="s">
        <v>1753</v>
      </c>
      <c r="C63" t="s">
        <v>3097</v>
      </c>
      <c r="D63" t="s">
        <v>1766</v>
      </c>
      <c r="E63" t="s">
        <v>1739</v>
      </c>
      <c r="F63" t="s">
        <v>1740</v>
      </c>
      <c r="G63" t="s">
        <v>1741</v>
      </c>
      <c r="H63" t="s">
        <v>342</v>
      </c>
      <c r="I63" t="s">
        <v>1742</v>
      </c>
      <c r="J63" t="s">
        <v>33</v>
      </c>
    </row>
    <row r="64" spans="1:10" x14ac:dyDescent="0.25">
      <c r="A64" t="s">
        <v>2999</v>
      </c>
      <c r="B64" t="s">
        <v>1755</v>
      </c>
      <c r="C64" t="s">
        <v>3098</v>
      </c>
      <c r="D64" t="s">
        <v>1769</v>
      </c>
      <c r="E64" t="s">
        <v>1739</v>
      </c>
      <c r="F64" t="s">
        <v>1740</v>
      </c>
      <c r="G64" t="s">
        <v>1741</v>
      </c>
      <c r="H64" t="s">
        <v>342</v>
      </c>
      <c r="I64" t="s">
        <v>1742</v>
      </c>
      <c r="J64" t="s">
        <v>33</v>
      </c>
    </row>
    <row r="65" spans="1:10" x14ac:dyDescent="0.25">
      <c r="A65" t="s">
        <v>2999</v>
      </c>
      <c r="B65" t="s">
        <v>1756</v>
      </c>
      <c r="C65" t="s">
        <v>3099</v>
      </c>
      <c r="D65" t="s">
        <v>1771</v>
      </c>
      <c r="E65" t="s">
        <v>1739</v>
      </c>
      <c r="F65" t="s">
        <v>1740</v>
      </c>
      <c r="G65" t="s">
        <v>1741</v>
      </c>
      <c r="H65" t="s">
        <v>342</v>
      </c>
      <c r="I65" t="s">
        <v>1742</v>
      </c>
      <c r="J65" t="s">
        <v>33</v>
      </c>
    </row>
    <row r="66" spans="1:10" x14ac:dyDescent="0.25">
      <c r="A66" t="s">
        <v>2999</v>
      </c>
      <c r="B66" t="s">
        <v>1758</v>
      </c>
      <c r="C66" t="s">
        <v>3100</v>
      </c>
      <c r="D66" t="s">
        <v>1773</v>
      </c>
      <c r="E66" t="s">
        <v>1739</v>
      </c>
      <c r="F66" t="s">
        <v>1740</v>
      </c>
      <c r="G66" t="s">
        <v>1741</v>
      </c>
      <c r="H66" t="s">
        <v>342</v>
      </c>
      <c r="I66" t="s">
        <v>1742</v>
      </c>
      <c r="J66" t="s">
        <v>33</v>
      </c>
    </row>
    <row r="67" spans="1:10" x14ac:dyDescent="0.25">
      <c r="A67" t="s">
        <v>2999</v>
      </c>
      <c r="B67" t="s">
        <v>1759</v>
      </c>
      <c r="C67" t="s">
        <v>3101</v>
      </c>
      <c r="D67" t="s">
        <v>1775</v>
      </c>
      <c r="E67" t="s">
        <v>1739</v>
      </c>
      <c r="F67" t="s">
        <v>1740</v>
      </c>
      <c r="G67" t="s">
        <v>1741</v>
      </c>
      <c r="H67" t="s">
        <v>342</v>
      </c>
      <c r="I67" t="s">
        <v>1742</v>
      </c>
      <c r="J67" t="s">
        <v>33</v>
      </c>
    </row>
    <row r="68" spans="1:10" x14ac:dyDescent="0.25">
      <c r="A68" t="s">
        <v>2999</v>
      </c>
      <c r="B68" t="s">
        <v>1761</v>
      </c>
      <c r="C68" t="s">
        <v>3102</v>
      </c>
      <c r="D68" t="s">
        <v>1777</v>
      </c>
      <c r="E68" t="s">
        <v>1739</v>
      </c>
      <c r="F68" t="s">
        <v>1740</v>
      </c>
      <c r="G68" t="s">
        <v>1741</v>
      </c>
      <c r="H68" t="s">
        <v>342</v>
      </c>
      <c r="I68" t="s">
        <v>1742</v>
      </c>
      <c r="J68" t="s">
        <v>33</v>
      </c>
    </row>
    <row r="69" spans="1:10" x14ac:dyDescent="0.25">
      <c r="A69" t="s">
        <v>2999</v>
      </c>
      <c r="B69" t="s">
        <v>1764</v>
      </c>
      <c r="C69" t="s">
        <v>3103</v>
      </c>
      <c r="D69" t="s">
        <v>1779</v>
      </c>
      <c r="E69" t="s">
        <v>1739</v>
      </c>
      <c r="F69" t="s">
        <v>1740</v>
      </c>
      <c r="G69" t="s">
        <v>1741</v>
      </c>
      <c r="H69" t="s">
        <v>342</v>
      </c>
      <c r="I69" t="s">
        <v>1742</v>
      </c>
      <c r="J69" t="s">
        <v>33</v>
      </c>
    </row>
    <row r="70" spans="1:10" x14ac:dyDescent="0.25">
      <c r="A70" t="s">
        <v>2999</v>
      </c>
      <c r="B70" t="s">
        <v>1765</v>
      </c>
      <c r="C70" t="s">
        <v>3104</v>
      </c>
      <c r="D70" t="s">
        <v>1781</v>
      </c>
      <c r="E70" t="s">
        <v>1739</v>
      </c>
      <c r="F70" t="s">
        <v>1783</v>
      </c>
      <c r="G70" t="s">
        <v>1741</v>
      </c>
      <c r="H70" t="s">
        <v>3105</v>
      </c>
      <c r="I70" t="s">
        <v>1742</v>
      </c>
      <c r="J70" t="s">
        <v>33</v>
      </c>
    </row>
    <row r="71" spans="1:10" x14ac:dyDescent="0.25">
      <c r="A71" t="s">
        <v>2999</v>
      </c>
      <c r="B71" t="s">
        <v>1768</v>
      </c>
      <c r="C71" t="s">
        <v>3106</v>
      </c>
      <c r="D71" t="s">
        <v>1786</v>
      </c>
      <c r="E71" t="s">
        <v>1739</v>
      </c>
      <c r="F71" t="s">
        <v>1783</v>
      </c>
      <c r="G71" t="s">
        <v>1741</v>
      </c>
      <c r="H71" t="s">
        <v>3105</v>
      </c>
      <c r="I71" t="s">
        <v>1742</v>
      </c>
      <c r="J71" t="s">
        <v>33</v>
      </c>
    </row>
    <row r="72" spans="1:10" x14ac:dyDescent="0.25">
      <c r="A72" t="s">
        <v>2999</v>
      </c>
      <c r="B72" t="s">
        <v>2390</v>
      </c>
      <c r="C72" t="s">
        <v>3107</v>
      </c>
      <c r="D72" t="s">
        <v>1788</v>
      </c>
      <c r="E72" t="s">
        <v>1739</v>
      </c>
      <c r="F72" t="s">
        <v>1783</v>
      </c>
      <c r="G72" t="s">
        <v>1741</v>
      </c>
      <c r="H72" t="s">
        <v>3105</v>
      </c>
      <c r="I72" t="s">
        <v>1742</v>
      </c>
      <c r="J72" t="s">
        <v>33</v>
      </c>
    </row>
    <row r="73" spans="1:10" x14ac:dyDescent="0.25">
      <c r="A73" t="s">
        <v>2999</v>
      </c>
      <c r="B73" t="s">
        <v>1770</v>
      </c>
      <c r="C73" t="s">
        <v>3108</v>
      </c>
      <c r="D73" t="s">
        <v>1790</v>
      </c>
      <c r="E73" t="s">
        <v>1739</v>
      </c>
      <c r="F73" t="s">
        <v>1783</v>
      </c>
      <c r="G73" t="s">
        <v>1741</v>
      </c>
      <c r="H73" t="s">
        <v>3105</v>
      </c>
      <c r="I73" t="s">
        <v>1742</v>
      </c>
      <c r="J73" t="s">
        <v>33</v>
      </c>
    </row>
    <row r="74" spans="1:10" x14ac:dyDescent="0.25">
      <c r="A74" t="s">
        <v>2999</v>
      </c>
      <c r="B74" t="s">
        <v>2396</v>
      </c>
      <c r="C74" t="s">
        <v>3109</v>
      </c>
      <c r="D74" t="s">
        <v>3110</v>
      </c>
      <c r="E74" t="s">
        <v>1739</v>
      </c>
      <c r="F74" t="s">
        <v>1783</v>
      </c>
      <c r="G74" t="s">
        <v>1741</v>
      </c>
      <c r="H74" t="s">
        <v>3105</v>
      </c>
      <c r="I74" t="s">
        <v>1742</v>
      </c>
      <c r="J74" t="s">
        <v>33</v>
      </c>
    </row>
    <row r="75" spans="1:10" x14ac:dyDescent="0.25">
      <c r="A75" t="s">
        <v>2999</v>
      </c>
      <c r="B75" t="s">
        <v>1772</v>
      </c>
      <c r="C75" t="s">
        <v>3111</v>
      </c>
      <c r="D75" t="s">
        <v>1792</v>
      </c>
      <c r="E75" t="s">
        <v>1739</v>
      </c>
      <c r="F75" t="s">
        <v>1783</v>
      </c>
      <c r="G75" t="s">
        <v>1741</v>
      </c>
      <c r="H75" t="s">
        <v>3105</v>
      </c>
      <c r="I75" t="s">
        <v>1742</v>
      </c>
      <c r="J75" t="s">
        <v>33</v>
      </c>
    </row>
    <row r="76" spans="1:10" x14ac:dyDescent="0.25">
      <c r="A76" t="s">
        <v>2999</v>
      </c>
      <c r="B76" t="s">
        <v>1774</v>
      </c>
      <c r="C76" t="s">
        <v>3112</v>
      </c>
      <c r="D76" t="s">
        <v>1794</v>
      </c>
      <c r="E76" t="s">
        <v>1739</v>
      </c>
      <c r="F76" t="s">
        <v>1783</v>
      </c>
      <c r="G76" t="s">
        <v>1741</v>
      </c>
      <c r="H76" t="s">
        <v>3105</v>
      </c>
      <c r="I76" t="s">
        <v>1742</v>
      </c>
      <c r="J76" t="s">
        <v>33</v>
      </c>
    </row>
    <row r="77" spans="1:10" x14ac:dyDescent="0.25">
      <c r="A77" t="s">
        <v>2999</v>
      </c>
      <c r="B77" t="s">
        <v>1776</v>
      </c>
      <c r="C77" t="s">
        <v>3113</v>
      </c>
      <c r="D77" t="s">
        <v>1796</v>
      </c>
      <c r="E77" t="s">
        <v>1739</v>
      </c>
      <c r="F77" t="s">
        <v>1783</v>
      </c>
      <c r="G77" t="s">
        <v>1741</v>
      </c>
      <c r="H77" t="s">
        <v>3105</v>
      </c>
      <c r="I77" t="s">
        <v>1742</v>
      </c>
      <c r="J77" t="s">
        <v>33</v>
      </c>
    </row>
    <row r="78" spans="1:10" x14ac:dyDescent="0.25">
      <c r="A78" t="s">
        <v>2999</v>
      </c>
      <c r="B78" t="s">
        <v>2388</v>
      </c>
      <c r="C78" t="s">
        <v>3114</v>
      </c>
      <c r="D78" t="s">
        <v>3115</v>
      </c>
      <c r="E78" t="s">
        <v>1739</v>
      </c>
      <c r="F78" t="s">
        <v>1783</v>
      </c>
      <c r="G78" t="s">
        <v>1741</v>
      </c>
      <c r="H78" t="s">
        <v>3105</v>
      </c>
      <c r="I78" t="s">
        <v>1742</v>
      </c>
      <c r="J78" t="s">
        <v>33</v>
      </c>
    </row>
    <row r="79" spans="1:10" x14ac:dyDescent="0.25">
      <c r="A79" t="s">
        <v>2999</v>
      </c>
      <c r="B79" t="s">
        <v>1778</v>
      </c>
      <c r="C79" t="s">
        <v>3116</v>
      </c>
      <c r="D79" t="s">
        <v>1798</v>
      </c>
      <c r="E79" t="s">
        <v>1739</v>
      </c>
      <c r="F79" t="s">
        <v>1783</v>
      </c>
      <c r="G79" t="s">
        <v>1741</v>
      </c>
      <c r="H79" t="s">
        <v>3105</v>
      </c>
      <c r="I79" t="s">
        <v>1742</v>
      </c>
      <c r="J79" t="s">
        <v>33</v>
      </c>
    </row>
    <row r="80" spans="1:10" x14ac:dyDescent="0.25">
      <c r="A80" t="s">
        <v>2999</v>
      </c>
      <c r="B80" t="s">
        <v>1780</v>
      </c>
      <c r="C80" t="s">
        <v>3117</v>
      </c>
      <c r="D80" t="s">
        <v>1801</v>
      </c>
      <c r="E80" t="s">
        <v>1739</v>
      </c>
      <c r="F80" t="s">
        <v>1783</v>
      </c>
      <c r="G80" t="s">
        <v>1741</v>
      </c>
      <c r="H80" t="s">
        <v>3105</v>
      </c>
      <c r="I80" t="s">
        <v>1742</v>
      </c>
      <c r="J80" t="s">
        <v>33</v>
      </c>
    </row>
    <row r="81" spans="1:10" x14ac:dyDescent="0.25">
      <c r="A81" t="s">
        <v>2999</v>
      </c>
      <c r="B81" t="s">
        <v>2399</v>
      </c>
      <c r="C81" t="s">
        <v>3118</v>
      </c>
      <c r="D81" t="s">
        <v>3119</v>
      </c>
      <c r="E81" t="s">
        <v>1739</v>
      </c>
      <c r="F81" t="s">
        <v>1783</v>
      </c>
      <c r="G81" t="s">
        <v>1741</v>
      </c>
      <c r="H81" t="s">
        <v>3105</v>
      </c>
      <c r="I81" t="s">
        <v>1742</v>
      </c>
      <c r="J81" t="s">
        <v>33</v>
      </c>
    </row>
    <row r="82" spans="1:10" x14ac:dyDescent="0.25">
      <c r="A82" t="s">
        <v>2999</v>
      </c>
      <c r="B82" t="s">
        <v>1784</v>
      </c>
      <c r="C82" t="s">
        <v>3120</v>
      </c>
      <c r="D82" t="s">
        <v>1804</v>
      </c>
      <c r="E82" t="s">
        <v>1739</v>
      </c>
      <c r="F82" t="s">
        <v>1783</v>
      </c>
      <c r="G82" t="s">
        <v>1741</v>
      </c>
      <c r="H82" t="s">
        <v>3105</v>
      </c>
      <c r="I82" t="s">
        <v>1742</v>
      </c>
      <c r="J82" t="s">
        <v>33</v>
      </c>
    </row>
    <row r="83" spans="1:10" x14ac:dyDescent="0.25">
      <c r="A83" t="s">
        <v>2999</v>
      </c>
      <c r="B83" t="s">
        <v>1785</v>
      </c>
      <c r="C83" t="s">
        <v>3121</v>
      </c>
      <c r="D83" t="s">
        <v>1806</v>
      </c>
      <c r="E83" t="s">
        <v>1807</v>
      </c>
      <c r="F83" t="s">
        <v>1808</v>
      </c>
      <c r="G83" t="s">
        <v>1741</v>
      </c>
      <c r="H83" t="s">
        <v>1809</v>
      </c>
      <c r="I83" t="s">
        <v>1742</v>
      </c>
      <c r="J83" t="s">
        <v>33</v>
      </c>
    </row>
    <row r="84" spans="1:10" x14ac:dyDescent="0.25">
      <c r="A84" t="s">
        <v>2999</v>
      </c>
      <c r="B84" t="s">
        <v>1787</v>
      </c>
      <c r="C84" t="s">
        <v>3122</v>
      </c>
      <c r="D84" t="s">
        <v>1811</v>
      </c>
      <c r="E84" t="s">
        <v>1807</v>
      </c>
      <c r="F84" t="s">
        <v>1808</v>
      </c>
      <c r="G84" t="s">
        <v>1741</v>
      </c>
      <c r="H84" t="s">
        <v>1809</v>
      </c>
      <c r="I84" t="s">
        <v>1742</v>
      </c>
      <c r="J84" t="s">
        <v>33</v>
      </c>
    </row>
    <row r="85" spans="1:10" x14ac:dyDescent="0.25">
      <c r="A85" t="s">
        <v>2999</v>
      </c>
      <c r="B85" t="s">
        <v>1789</v>
      </c>
      <c r="C85" t="s">
        <v>3123</v>
      </c>
      <c r="D85" t="s">
        <v>1813</v>
      </c>
      <c r="E85" t="s">
        <v>1807</v>
      </c>
      <c r="F85" t="s">
        <v>1808</v>
      </c>
      <c r="G85" t="s">
        <v>1741</v>
      </c>
      <c r="H85" t="s">
        <v>1809</v>
      </c>
      <c r="I85" t="s">
        <v>1742</v>
      </c>
      <c r="J85" t="s">
        <v>33</v>
      </c>
    </row>
    <row r="86" spans="1:10" x14ac:dyDescent="0.25">
      <c r="A86" t="s">
        <v>2999</v>
      </c>
      <c r="B86" t="s">
        <v>1791</v>
      </c>
      <c r="C86" t="s">
        <v>3124</v>
      </c>
      <c r="D86" t="s">
        <v>1815</v>
      </c>
      <c r="E86" t="s">
        <v>1807</v>
      </c>
      <c r="F86" t="s">
        <v>1808</v>
      </c>
      <c r="G86" t="s">
        <v>1741</v>
      </c>
      <c r="H86" t="s">
        <v>1809</v>
      </c>
      <c r="I86" t="s">
        <v>1742</v>
      </c>
      <c r="J86" t="s">
        <v>33</v>
      </c>
    </row>
    <row r="87" spans="1:10" x14ac:dyDescent="0.25">
      <c r="A87" t="s">
        <v>2999</v>
      </c>
      <c r="B87" t="s">
        <v>1793</v>
      </c>
      <c r="C87" t="s">
        <v>3125</v>
      </c>
      <c r="D87" t="s">
        <v>1817</v>
      </c>
      <c r="E87" t="s">
        <v>1807</v>
      </c>
      <c r="F87" t="s">
        <v>1808</v>
      </c>
      <c r="G87" t="s">
        <v>1741</v>
      </c>
      <c r="H87" t="s">
        <v>1809</v>
      </c>
      <c r="I87" t="s">
        <v>1742</v>
      </c>
      <c r="J87" t="s">
        <v>33</v>
      </c>
    </row>
    <row r="88" spans="1:10" x14ac:dyDescent="0.25">
      <c r="A88" t="s">
        <v>2999</v>
      </c>
      <c r="B88" t="s">
        <v>1795</v>
      </c>
      <c r="C88" t="s">
        <v>3126</v>
      </c>
      <c r="D88" t="s">
        <v>3127</v>
      </c>
      <c r="E88" t="s">
        <v>1807</v>
      </c>
      <c r="F88" t="s">
        <v>1808</v>
      </c>
      <c r="G88" t="s">
        <v>1741</v>
      </c>
      <c r="H88" t="s">
        <v>1809</v>
      </c>
      <c r="I88" t="s">
        <v>1742</v>
      </c>
      <c r="J88" t="s">
        <v>33</v>
      </c>
    </row>
    <row r="89" spans="1:10" x14ac:dyDescent="0.25">
      <c r="A89" t="s">
        <v>2999</v>
      </c>
      <c r="B89" t="s">
        <v>1797</v>
      </c>
      <c r="C89" t="s">
        <v>3128</v>
      </c>
      <c r="D89" t="s">
        <v>1820</v>
      </c>
      <c r="E89" t="s">
        <v>1807</v>
      </c>
      <c r="F89" t="s">
        <v>1808</v>
      </c>
      <c r="G89" t="s">
        <v>1741</v>
      </c>
      <c r="H89" t="s">
        <v>1809</v>
      </c>
      <c r="I89" t="s">
        <v>1742</v>
      </c>
      <c r="J89" t="s">
        <v>33</v>
      </c>
    </row>
    <row r="90" spans="1:10" x14ac:dyDescent="0.25">
      <c r="A90" t="s">
        <v>2999</v>
      </c>
      <c r="B90" t="s">
        <v>1799</v>
      </c>
      <c r="C90" t="s">
        <v>3129</v>
      </c>
      <c r="D90" t="s">
        <v>1822</v>
      </c>
      <c r="E90" t="s">
        <v>1807</v>
      </c>
      <c r="F90" t="s">
        <v>1808</v>
      </c>
      <c r="G90" t="s">
        <v>1741</v>
      </c>
      <c r="H90" t="s">
        <v>1809</v>
      </c>
      <c r="I90" t="s">
        <v>1742</v>
      </c>
      <c r="J90" t="s">
        <v>33</v>
      </c>
    </row>
    <row r="91" spans="1:10" x14ac:dyDescent="0.25">
      <c r="A91" t="s">
        <v>2999</v>
      </c>
      <c r="B91" t="s">
        <v>1800</v>
      </c>
      <c r="C91" t="s">
        <v>3130</v>
      </c>
      <c r="D91" t="s">
        <v>1824</v>
      </c>
      <c r="E91" t="s">
        <v>1807</v>
      </c>
      <c r="F91" t="s">
        <v>1808</v>
      </c>
      <c r="G91" t="s">
        <v>1741</v>
      </c>
      <c r="H91" t="s">
        <v>1809</v>
      </c>
      <c r="I91" t="s">
        <v>1742</v>
      </c>
      <c r="J91" t="s">
        <v>33</v>
      </c>
    </row>
    <row r="92" spans="1:10" x14ac:dyDescent="0.25">
      <c r="A92" t="s">
        <v>2999</v>
      </c>
      <c r="B92" t="s">
        <v>1802</v>
      </c>
      <c r="C92" t="s">
        <v>3131</v>
      </c>
      <c r="D92" t="s">
        <v>1826</v>
      </c>
      <c r="E92" t="s">
        <v>1807</v>
      </c>
      <c r="F92" t="s">
        <v>1808</v>
      </c>
      <c r="G92" t="s">
        <v>1741</v>
      </c>
      <c r="H92" t="s">
        <v>1809</v>
      </c>
      <c r="I92" t="s">
        <v>1742</v>
      </c>
      <c r="J92" t="s">
        <v>33</v>
      </c>
    </row>
    <row r="93" spans="1:10" x14ac:dyDescent="0.25">
      <c r="A93" t="s">
        <v>2999</v>
      </c>
      <c r="B93" t="s">
        <v>1803</v>
      </c>
      <c r="C93" t="s">
        <v>3132</v>
      </c>
      <c r="D93" t="s">
        <v>3133</v>
      </c>
      <c r="E93" t="s">
        <v>1807</v>
      </c>
      <c r="F93" t="s">
        <v>1808</v>
      </c>
      <c r="G93" t="s">
        <v>1741</v>
      </c>
      <c r="H93" t="s">
        <v>1809</v>
      </c>
      <c r="I93" t="s">
        <v>1742</v>
      </c>
      <c r="J93" t="s">
        <v>33</v>
      </c>
    </row>
    <row r="94" spans="1:10" x14ac:dyDescent="0.25">
      <c r="A94" t="s">
        <v>2999</v>
      </c>
      <c r="B94" t="s">
        <v>1805</v>
      </c>
      <c r="C94" t="s">
        <v>3134</v>
      </c>
      <c r="D94" t="s">
        <v>1829</v>
      </c>
      <c r="E94" t="s">
        <v>1807</v>
      </c>
      <c r="F94" t="s">
        <v>1808</v>
      </c>
      <c r="G94" t="s">
        <v>1741</v>
      </c>
      <c r="H94" t="s">
        <v>1809</v>
      </c>
      <c r="I94" t="s">
        <v>1742</v>
      </c>
      <c r="J94" t="s">
        <v>33</v>
      </c>
    </row>
    <row r="95" spans="1:10" x14ac:dyDescent="0.25">
      <c r="A95" t="s">
        <v>2999</v>
      </c>
      <c r="B95" t="s">
        <v>1810</v>
      </c>
      <c r="C95" t="s">
        <v>3135</v>
      </c>
      <c r="D95" t="s">
        <v>1831</v>
      </c>
      <c r="E95" t="s">
        <v>1807</v>
      </c>
      <c r="F95" t="s">
        <v>1808</v>
      </c>
      <c r="G95" t="s">
        <v>1741</v>
      </c>
      <c r="H95" t="s">
        <v>1809</v>
      </c>
      <c r="I95" t="s">
        <v>1742</v>
      </c>
      <c r="J95" t="s">
        <v>33</v>
      </c>
    </row>
    <row r="96" spans="1:10" x14ac:dyDescent="0.25">
      <c r="A96" t="s">
        <v>2999</v>
      </c>
      <c r="B96" t="s">
        <v>1812</v>
      </c>
      <c r="C96" t="s">
        <v>3136</v>
      </c>
      <c r="D96" t="s">
        <v>1833</v>
      </c>
      <c r="E96" t="s">
        <v>1807</v>
      </c>
      <c r="F96" t="s">
        <v>1808</v>
      </c>
      <c r="G96" t="s">
        <v>1741</v>
      </c>
      <c r="H96" t="s">
        <v>1809</v>
      </c>
      <c r="I96" t="s">
        <v>1742</v>
      </c>
      <c r="J96" t="s">
        <v>33</v>
      </c>
    </row>
    <row r="97" spans="1:10" x14ac:dyDescent="0.25">
      <c r="A97" t="s">
        <v>2999</v>
      </c>
      <c r="B97" t="s">
        <v>1814</v>
      </c>
      <c r="C97" t="s">
        <v>3137</v>
      </c>
      <c r="D97" t="s">
        <v>3138</v>
      </c>
      <c r="E97" t="s">
        <v>1807</v>
      </c>
      <c r="F97" t="s">
        <v>1808</v>
      </c>
      <c r="G97" t="s">
        <v>1741</v>
      </c>
      <c r="H97" t="s">
        <v>1809</v>
      </c>
      <c r="I97" t="s">
        <v>1742</v>
      </c>
      <c r="J97" t="s">
        <v>33</v>
      </c>
    </row>
    <row r="98" spans="1:10" x14ac:dyDescent="0.25">
      <c r="A98" t="s">
        <v>2999</v>
      </c>
      <c r="B98" t="s">
        <v>1816</v>
      </c>
      <c r="C98" t="s">
        <v>3139</v>
      </c>
      <c r="D98" t="s">
        <v>3140</v>
      </c>
      <c r="E98" t="s">
        <v>1807</v>
      </c>
      <c r="F98" t="s">
        <v>1808</v>
      </c>
      <c r="G98" t="s">
        <v>1741</v>
      </c>
      <c r="H98" t="s">
        <v>1809</v>
      </c>
      <c r="I98" t="s">
        <v>1742</v>
      </c>
      <c r="J98" t="s">
        <v>33</v>
      </c>
    </row>
    <row r="99" spans="1:10" x14ac:dyDescent="0.25">
      <c r="A99" t="s">
        <v>2999</v>
      </c>
      <c r="B99" t="s">
        <v>1818</v>
      </c>
      <c r="C99" t="s">
        <v>3141</v>
      </c>
      <c r="D99" t="s">
        <v>1835</v>
      </c>
      <c r="E99" t="s">
        <v>1807</v>
      </c>
      <c r="F99" t="s">
        <v>1808</v>
      </c>
      <c r="G99" t="s">
        <v>1741</v>
      </c>
      <c r="H99" t="s">
        <v>1809</v>
      </c>
      <c r="I99" t="s">
        <v>1742</v>
      </c>
      <c r="J99" t="s">
        <v>33</v>
      </c>
    </row>
    <row r="100" spans="1:10" x14ac:dyDescent="0.25">
      <c r="A100" t="s">
        <v>2999</v>
      </c>
      <c r="B100" t="s">
        <v>1819</v>
      </c>
      <c r="C100" t="s">
        <v>3142</v>
      </c>
      <c r="D100" t="s">
        <v>3143</v>
      </c>
      <c r="E100" t="s">
        <v>1807</v>
      </c>
      <c r="F100" t="s">
        <v>1808</v>
      </c>
      <c r="G100" t="s">
        <v>1741</v>
      </c>
      <c r="H100" t="s">
        <v>1809</v>
      </c>
      <c r="I100" t="s">
        <v>1742</v>
      </c>
      <c r="J100" t="s">
        <v>33</v>
      </c>
    </row>
    <row r="101" spans="1:10" x14ac:dyDescent="0.25">
      <c r="A101" t="s">
        <v>2999</v>
      </c>
      <c r="B101" t="s">
        <v>1821</v>
      </c>
      <c r="C101" t="s">
        <v>3144</v>
      </c>
      <c r="D101" t="s">
        <v>3145</v>
      </c>
      <c r="E101" t="s">
        <v>1807</v>
      </c>
      <c r="F101" t="s">
        <v>1808</v>
      </c>
      <c r="G101" t="s">
        <v>1741</v>
      </c>
      <c r="H101" t="s">
        <v>1809</v>
      </c>
      <c r="I101" t="s">
        <v>1742</v>
      </c>
      <c r="J101" t="s">
        <v>33</v>
      </c>
    </row>
    <row r="102" spans="1:10" x14ac:dyDescent="0.25">
      <c r="A102" t="s">
        <v>2999</v>
      </c>
      <c r="B102" t="s">
        <v>1823</v>
      </c>
      <c r="C102" t="s">
        <v>3146</v>
      </c>
      <c r="D102" t="s">
        <v>3147</v>
      </c>
      <c r="E102" t="s">
        <v>1807</v>
      </c>
      <c r="F102" t="s">
        <v>1808</v>
      </c>
      <c r="G102" t="s">
        <v>1741</v>
      </c>
      <c r="H102" t="s">
        <v>1809</v>
      </c>
      <c r="I102" t="s">
        <v>1742</v>
      </c>
      <c r="J102" t="s">
        <v>33</v>
      </c>
    </row>
    <row r="103" spans="1:10" x14ac:dyDescent="0.25">
      <c r="A103" t="s">
        <v>2999</v>
      </c>
      <c r="B103" t="s">
        <v>1825</v>
      </c>
      <c r="C103" t="s">
        <v>3148</v>
      </c>
      <c r="D103" t="s">
        <v>3149</v>
      </c>
      <c r="E103" t="s">
        <v>1807</v>
      </c>
      <c r="F103" t="s">
        <v>1808</v>
      </c>
      <c r="G103" t="s">
        <v>1741</v>
      </c>
      <c r="H103" t="s">
        <v>1809</v>
      </c>
      <c r="I103" t="s">
        <v>1742</v>
      </c>
      <c r="J103" t="s">
        <v>33</v>
      </c>
    </row>
    <row r="104" spans="1:10" x14ac:dyDescent="0.25">
      <c r="A104" t="s">
        <v>2999</v>
      </c>
      <c r="B104" t="s">
        <v>1827</v>
      </c>
      <c r="C104" t="s">
        <v>3150</v>
      </c>
      <c r="D104" t="s">
        <v>1837</v>
      </c>
      <c r="E104" t="s">
        <v>1807</v>
      </c>
      <c r="F104" t="s">
        <v>1808</v>
      </c>
      <c r="G104" t="s">
        <v>1741</v>
      </c>
      <c r="H104" t="s">
        <v>1809</v>
      </c>
      <c r="I104" t="s">
        <v>1742</v>
      </c>
      <c r="J104" t="s">
        <v>33</v>
      </c>
    </row>
    <row r="105" spans="1:10" x14ac:dyDescent="0.25">
      <c r="A105" t="s">
        <v>2999</v>
      </c>
      <c r="B105" t="s">
        <v>1828</v>
      </c>
      <c r="C105" t="s">
        <v>3151</v>
      </c>
      <c r="D105" t="s">
        <v>3152</v>
      </c>
      <c r="E105" t="s">
        <v>1807</v>
      </c>
      <c r="F105" t="s">
        <v>1808</v>
      </c>
      <c r="G105" t="s">
        <v>1741</v>
      </c>
      <c r="H105" t="s">
        <v>1809</v>
      </c>
      <c r="I105" t="s">
        <v>1742</v>
      </c>
      <c r="J105" t="s">
        <v>33</v>
      </c>
    </row>
    <row r="106" spans="1:10" x14ac:dyDescent="0.25">
      <c r="A106" t="s">
        <v>2999</v>
      </c>
      <c r="B106" t="s">
        <v>1830</v>
      </c>
      <c r="C106" t="s">
        <v>3153</v>
      </c>
      <c r="D106" t="s">
        <v>3154</v>
      </c>
      <c r="E106" t="s">
        <v>1807</v>
      </c>
      <c r="F106" t="s">
        <v>1808</v>
      </c>
      <c r="G106" t="s">
        <v>1741</v>
      </c>
      <c r="H106" t="s">
        <v>1809</v>
      </c>
      <c r="I106" t="s">
        <v>1742</v>
      </c>
      <c r="J106" t="s">
        <v>33</v>
      </c>
    </row>
    <row r="107" spans="1:10" x14ac:dyDescent="0.25">
      <c r="A107" t="s">
        <v>2999</v>
      </c>
      <c r="B107" t="s">
        <v>1832</v>
      </c>
      <c r="C107" t="s">
        <v>3155</v>
      </c>
      <c r="D107" t="s">
        <v>1842</v>
      </c>
      <c r="E107" t="s">
        <v>1807</v>
      </c>
      <c r="F107" t="s">
        <v>1808</v>
      </c>
      <c r="G107" t="s">
        <v>1741</v>
      </c>
      <c r="H107" t="s">
        <v>1809</v>
      </c>
      <c r="I107" t="s">
        <v>1742</v>
      </c>
      <c r="J107" t="s">
        <v>33</v>
      </c>
    </row>
    <row r="108" spans="1:10" x14ac:dyDescent="0.25">
      <c r="A108" t="s">
        <v>2999</v>
      </c>
      <c r="B108" t="s">
        <v>1834</v>
      </c>
      <c r="C108" t="s">
        <v>3156</v>
      </c>
      <c r="D108" t="s">
        <v>1844</v>
      </c>
      <c r="E108" t="s">
        <v>1807</v>
      </c>
      <c r="F108" t="s">
        <v>1808</v>
      </c>
      <c r="G108" t="s">
        <v>1741</v>
      </c>
      <c r="H108" t="s">
        <v>1809</v>
      </c>
      <c r="I108" t="s">
        <v>1742</v>
      </c>
      <c r="J108" t="s">
        <v>33</v>
      </c>
    </row>
    <row r="109" spans="1:10" x14ac:dyDescent="0.25">
      <c r="A109" t="s">
        <v>2999</v>
      </c>
      <c r="B109" t="s">
        <v>1836</v>
      </c>
      <c r="C109" t="s">
        <v>3157</v>
      </c>
      <c r="D109" t="s">
        <v>1846</v>
      </c>
      <c r="E109" t="s">
        <v>1807</v>
      </c>
      <c r="F109" t="s">
        <v>1808</v>
      </c>
      <c r="G109" t="s">
        <v>1741</v>
      </c>
      <c r="H109" t="s">
        <v>1809</v>
      </c>
      <c r="I109" t="s">
        <v>1742</v>
      </c>
      <c r="J109" t="s">
        <v>33</v>
      </c>
    </row>
    <row r="110" spans="1:10" x14ac:dyDescent="0.25">
      <c r="A110" t="s">
        <v>2999</v>
      </c>
      <c r="B110" t="s">
        <v>2311</v>
      </c>
      <c r="C110" t="s">
        <v>3158</v>
      </c>
      <c r="D110" t="s">
        <v>583</v>
      </c>
      <c r="E110" t="s">
        <v>1807</v>
      </c>
      <c r="F110" t="s">
        <v>1808</v>
      </c>
      <c r="G110" t="s">
        <v>1741</v>
      </c>
      <c r="H110" t="s">
        <v>1809</v>
      </c>
      <c r="I110" t="s">
        <v>1742</v>
      </c>
      <c r="J110" t="s">
        <v>33</v>
      </c>
    </row>
    <row r="111" spans="1:10" x14ac:dyDescent="0.25">
      <c r="A111" t="s">
        <v>2999</v>
      </c>
      <c r="B111" t="s">
        <v>1838</v>
      </c>
      <c r="C111" t="s">
        <v>3159</v>
      </c>
      <c r="D111" t="s">
        <v>3160</v>
      </c>
      <c r="E111" t="s">
        <v>1807</v>
      </c>
      <c r="F111" t="s">
        <v>1808</v>
      </c>
      <c r="G111" t="s">
        <v>1741</v>
      </c>
      <c r="H111" t="s">
        <v>1809</v>
      </c>
      <c r="I111" t="s">
        <v>1742</v>
      </c>
      <c r="J111" t="s">
        <v>33</v>
      </c>
    </row>
    <row r="112" spans="1:10" x14ac:dyDescent="0.25">
      <c r="A112" t="s">
        <v>2999</v>
      </c>
      <c r="B112" t="s">
        <v>2301</v>
      </c>
      <c r="C112" t="s">
        <v>3161</v>
      </c>
      <c r="D112" t="s">
        <v>3162</v>
      </c>
      <c r="E112" t="s">
        <v>1807</v>
      </c>
      <c r="F112" t="s">
        <v>1808</v>
      </c>
      <c r="G112" t="s">
        <v>1741</v>
      </c>
      <c r="H112" t="s">
        <v>1809</v>
      </c>
      <c r="I112" t="s">
        <v>1742</v>
      </c>
      <c r="J112" t="s">
        <v>33</v>
      </c>
    </row>
    <row r="113" spans="1:10" x14ac:dyDescent="0.25">
      <c r="A113" t="s">
        <v>2999</v>
      </c>
      <c r="B113" t="s">
        <v>1840</v>
      </c>
      <c r="C113" t="s">
        <v>3163</v>
      </c>
      <c r="D113" t="s">
        <v>1852</v>
      </c>
      <c r="E113" t="s">
        <v>1807</v>
      </c>
      <c r="F113" t="s">
        <v>1808</v>
      </c>
      <c r="G113" t="s">
        <v>1741</v>
      </c>
      <c r="H113" t="s">
        <v>1809</v>
      </c>
      <c r="I113" t="s">
        <v>1742</v>
      </c>
      <c r="J113" t="s">
        <v>33</v>
      </c>
    </row>
    <row r="114" spans="1:10" x14ac:dyDescent="0.25">
      <c r="A114" t="s">
        <v>2999</v>
      </c>
      <c r="B114" t="s">
        <v>1841</v>
      </c>
      <c r="C114" t="s">
        <v>3164</v>
      </c>
      <c r="D114" t="s">
        <v>1854</v>
      </c>
      <c r="E114" t="s">
        <v>1807</v>
      </c>
      <c r="F114" t="s">
        <v>1808</v>
      </c>
      <c r="G114" t="s">
        <v>1741</v>
      </c>
      <c r="H114" t="s">
        <v>1809</v>
      </c>
      <c r="I114" t="s">
        <v>1742</v>
      </c>
      <c r="J114" t="s">
        <v>33</v>
      </c>
    </row>
    <row r="115" spans="1:10" x14ac:dyDescent="0.25">
      <c r="A115" t="s">
        <v>2999</v>
      </c>
      <c r="B115" t="s">
        <v>1843</v>
      </c>
      <c r="C115" t="s">
        <v>3165</v>
      </c>
      <c r="D115" t="s">
        <v>3166</v>
      </c>
      <c r="E115" t="s">
        <v>1807</v>
      </c>
      <c r="F115" t="s">
        <v>1808</v>
      </c>
      <c r="G115" t="s">
        <v>1741</v>
      </c>
      <c r="H115" t="s">
        <v>1809</v>
      </c>
      <c r="I115" t="s">
        <v>1742</v>
      </c>
      <c r="J115" t="s">
        <v>33</v>
      </c>
    </row>
    <row r="116" spans="1:10" x14ac:dyDescent="0.25">
      <c r="A116" t="s">
        <v>2999</v>
      </c>
      <c r="B116" t="s">
        <v>1845</v>
      </c>
      <c r="C116" t="s">
        <v>3167</v>
      </c>
      <c r="D116" t="s">
        <v>1857</v>
      </c>
      <c r="E116" t="s">
        <v>1858</v>
      </c>
      <c r="F116" t="s">
        <v>1859</v>
      </c>
      <c r="G116" t="s">
        <v>1860</v>
      </c>
      <c r="H116" t="s">
        <v>627</v>
      </c>
      <c r="I116" t="s">
        <v>1861</v>
      </c>
      <c r="J116" t="s">
        <v>33</v>
      </c>
    </row>
    <row r="117" spans="1:10" x14ac:dyDescent="0.25">
      <c r="A117" t="s">
        <v>2999</v>
      </c>
      <c r="B117" t="s">
        <v>2302</v>
      </c>
      <c r="C117" t="s">
        <v>3168</v>
      </c>
      <c r="D117" t="s">
        <v>3169</v>
      </c>
      <c r="E117" t="s">
        <v>1858</v>
      </c>
      <c r="F117" t="s">
        <v>1859</v>
      </c>
      <c r="G117" t="s">
        <v>1860</v>
      </c>
      <c r="H117" t="s">
        <v>627</v>
      </c>
      <c r="I117" t="s">
        <v>1861</v>
      </c>
      <c r="J117" t="s">
        <v>33</v>
      </c>
    </row>
    <row r="118" spans="1:10" x14ac:dyDescent="0.25">
      <c r="A118" t="s">
        <v>2999</v>
      </c>
      <c r="B118" t="s">
        <v>2338</v>
      </c>
      <c r="C118" t="s">
        <v>3170</v>
      </c>
      <c r="D118" t="s">
        <v>1863</v>
      </c>
      <c r="E118" t="s">
        <v>1858</v>
      </c>
      <c r="F118" t="s">
        <v>1859</v>
      </c>
      <c r="G118" t="s">
        <v>1860</v>
      </c>
      <c r="H118" t="s">
        <v>627</v>
      </c>
      <c r="I118" t="s">
        <v>1861</v>
      </c>
      <c r="J118" t="s">
        <v>33</v>
      </c>
    </row>
    <row r="119" spans="1:10" x14ac:dyDescent="0.25">
      <c r="A119" t="s">
        <v>2999</v>
      </c>
      <c r="B119" t="s">
        <v>2381</v>
      </c>
      <c r="C119" t="s">
        <v>3171</v>
      </c>
      <c r="D119" t="s">
        <v>3172</v>
      </c>
      <c r="E119" t="s">
        <v>1858</v>
      </c>
      <c r="F119" t="s">
        <v>1859</v>
      </c>
      <c r="G119" t="s">
        <v>1860</v>
      </c>
      <c r="H119" t="s">
        <v>627</v>
      </c>
      <c r="I119" t="s">
        <v>1861</v>
      </c>
      <c r="J119" t="s">
        <v>33</v>
      </c>
    </row>
    <row r="120" spans="1:10" x14ac:dyDescent="0.25">
      <c r="A120" t="s">
        <v>2999</v>
      </c>
      <c r="B120" t="s">
        <v>1847</v>
      </c>
      <c r="C120" t="s">
        <v>3173</v>
      </c>
      <c r="D120" t="s">
        <v>1865</v>
      </c>
      <c r="E120" t="s">
        <v>1858</v>
      </c>
      <c r="F120" t="s">
        <v>1859</v>
      </c>
      <c r="G120" t="s">
        <v>1860</v>
      </c>
      <c r="H120" t="s">
        <v>627</v>
      </c>
      <c r="I120" t="s">
        <v>1861</v>
      </c>
      <c r="J120" t="s">
        <v>33</v>
      </c>
    </row>
    <row r="121" spans="1:10" x14ac:dyDescent="0.25">
      <c r="A121" t="s">
        <v>2999</v>
      </c>
      <c r="B121" t="s">
        <v>1848</v>
      </c>
      <c r="C121" t="s">
        <v>3174</v>
      </c>
      <c r="D121" t="s">
        <v>1867</v>
      </c>
      <c r="E121" t="s">
        <v>1858</v>
      </c>
      <c r="F121" t="s">
        <v>1859</v>
      </c>
      <c r="G121" t="s">
        <v>1860</v>
      </c>
      <c r="H121" t="s">
        <v>627</v>
      </c>
      <c r="I121" t="s">
        <v>1861</v>
      </c>
      <c r="J121" t="s">
        <v>33</v>
      </c>
    </row>
    <row r="122" spans="1:10" x14ac:dyDescent="0.25">
      <c r="A122" t="s">
        <v>2999</v>
      </c>
      <c r="B122" t="s">
        <v>1850</v>
      </c>
      <c r="C122" t="s">
        <v>3175</v>
      </c>
      <c r="D122" t="s">
        <v>3176</v>
      </c>
      <c r="E122" t="s">
        <v>1858</v>
      </c>
      <c r="F122" t="s">
        <v>1859</v>
      </c>
      <c r="G122" t="s">
        <v>1860</v>
      </c>
      <c r="H122" t="s">
        <v>627</v>
      </c>
      <c r="I122" t="s">
        <v>1861</v>
      </c>
      <c r="J122" t="s">
        <v>33</v>
      </c>
    </row>
    <row r="123" spans="1:10" x14ac:dyDescent="0.25">
      <c r="A123" t="s">
        <v>2999</v>
      </c>
      <c r="B123" t="s">
        <v>1851</v>
      </c>
      <c r="C123" t="s">
        <v>3177</v>
      </c>
      <c r="D123" t="s">
        <v>1870</v>
      </c>
      <c r="E123" t="s">
        <v>1858</v>
      </c>
      <c r="F123" t="s">
        <v>1859</v>
      </c>
      <c r="G123" t="s">
        <v>1860</v>
      </c>
      <c r="H123" t="s">
        <v>627</v>
      </c>
      <c r="I123" t="s">
        <v>1861</v>
      </c>
      <c r="J123" t="s">
        <v>33</v>
      </c>
    </row>
    <row r="124" spans="1:10" x14ac:dyDescent="0.25">
      <c r="A124" t="s">
        <v>2999</v>
      </c>
      <c r="B124" t="s">
        <v>1853</v>
      </c>
      <c r="C124" t="s">
        <v>3178</v>
      </c>
      <c r="D124" t="s">
        <v>1874</v>
      </c>
      <c r="E124" t="s">
        <v>1858</v>
      </c>
      <c r="F124" t="s">
        <v>1859</v>
      </c>
      <c r="G124" t="s">
        <v>1860</v>
      </c>
      <c r="H124" t="s">
        <v>627</v>
      </c>
      <c r="I124" t="s">
        <v>1861</v>
      </c>
      <c r="J124" t="s">
        <v>33</v>
      </c>
    </row>
    <row r="125" spans="1:10" x14ac:dyDescent="0.25">
      <c r="A125" t="s">
        <v>2999</v>
      </c>
      <c r="B125" t="s">
        <v>1855</v>
      </c>
      <c r="C125" t="s">
        <v>3179</v>
      </c>
      <c r="D125" t="s">
        <v>3180</v>
      </c>
      <c r="E125" t="s">
        <v>1858</v>
      </c>
      <c r="F125" t="s">
        <v>1859</v>
      </c>
      <c r="G125" t="s">
        <v>1860</v>
      </c>
      <c r="H125" t="s">
        <v>627</v>
      </c>
      <c r="I125" t="s">
        <v>1861</v>
      </c>
      <c r="J125" t="s">
        <v>33</v>
      </c>
    </row>
    <row r="126" spans="1:10" x14ac:dyDescent="0.25">
      <c r="A126" t="s">
        <v>2999</v>
      </c>
      <c r="B126" t="s">
        <v>1856</v>
      </c>
      <c r="C126" t="s">
        <v>3181</v>
      </c>
      <c r="D126" t="s">
        <v>1877</v>
      </c>
      <c r="E126" t="s">
        <v>1858</v>
      </c>
      <c r="F126" t="s">
        <v>1859</v>
      </c>
      <c r="G126" t="s">
        <v>1860</v>
      </c>
      <c r="H126" t="s">
        <v>627</v>
      </c>
      <c r="I126" t="s">
        <v>1861</v>
      </c>
      <c r="J126" t="s">
        <v>33</v>
      </c>
    </row>
    <row r="127" spans="1:10" x14ac:dyDescent="0.25">
      <c r="A127" t="s">
        <v>2999</v>
      </c>
      <c r="B127" t="s">
        <v>1862</v>
      </c>
      <c r="C127" t="s">
        <v>3182</v>
      </c>
      <c r="D127" t="s">
        <v>1879</v>
      </c>
      <c r="E127" t="s">
        <v>1858</v>
      </c>
      <c r="F127" t="s">
        <v>1859</v>
      </c>
      <c r="G127" t="s">
        <v>1860</v>
      </c>
      <c r="H127" t="s">
        <v>627</v>
      </c>
      <c r="I127" t="s">
        <v>1861</v>
      </c>
      <c r="J127" t="s">
        <v>33</v>
      </c>
    </row>
    <row r="128" spans="1:10" x14ac:dyDescent="0.25">
      <c r="A128" t="s">
        <v>2999</v>
      </c>
      <c r="B128" t="s">
        <v>1864</v>
      </c>
      <c r="C128" t="s">
        <v>3183</v>
      </c>
      <c r="D128" t="s">
        <v>1881</v>
      </c>
      <c r="E128" t="s">
        <v>1858</v>
      </c>
      <c r="F128" t="s">
        <v>1859</v>
      </c>
      <c r="G128" t="s">
        <v>1860</v>
      </c>
      <c r="H128" t="s">
        <v>627</v>
      </c>
      <c r="I128" t="s">
        <v>1861</v>
      </c>
      <c r="J128" t="s">
        <v>33</v>
      </c>
    </row>
    <row r="129" spans="1:10" x14ac:dyDescent="0.25">
      <c r="A129" t="s">
        <v>2999</v>
      </c>
      <c r="B129" t="s">
        <v>1866</v>
      </c>
      <c r="C129" t="s">
        <v>3184</v>
      </c>
      <c r="D129" t="s">
        <v>1883</v>
      </c>
      <c r="E129" t="s">
        <v>1858</v>
      </c>
      <c r="F129" t="s">
        <v>1859</v>
      </c>
      <c r="G129" t="s">
        <v>1860</v>
      </c>
      <c r="H129" t="s">
        <v>627</v>
      </c>
      <c r="I129" t="s">
        <v>1861</v>
      </c>
      <c r="J129" t="s">
        <v>33</v>
      </c>
    </row>
    <row r="130" spans="1:10" x14ac:dyDescent="0.25">
      <c r="A130" t="s">
        <v>2999</v>
      </c>
      <c r="B130" t="s">
        <v>1868</v>
      </c>
      <c r="C130" t="s">
        <v>3185</v>
      </c>
      <c r="D130" t="s">
        <v>3186</v>
      </c>
      <c r="E130" t="s">
        <v>1858</v>
      </c>
      <c r="F130" t="s">
        <v>1859</v>
      </c>
      <c r="G130" t="s">
        <v>1860</v>
      </c>
      <c r="H130" t="s">
        <v>627</v>
      </c>
      <c r="I130" t="s">
        <v>1861</v>
      </c>
      <c r="J130" t="s">
        <v>33</v>
      </c>
    </row>
    <row r="131" spans="1:10" x14ac:dyDescent="0.25">
      <c r="A131" t="s">
        <v>2999</v>
      </c>
      <c r="B131" t="s">
        <v>1869</v>
      </c>
      <c r="C131" t="s">
        <v>3187</v>
      </c>
      <c r="D131" t="s">
        <v>1886</v>
      </c>
      <c r="E131" t="s">
        <v>1858</v>
      </c>
      <c r="F131" t="s">
        <v>1859</v>
      </c>
      <c r="G131" t="s">
        <v>1860</v>
      </c>
      <c r="H131" t="s">
        <v>627</v>
      </c>
      <c r="I131" t="s">
        <v>1861</v>
      </c>
      <c r="J131" t="s">
        <v>33</v>
      </c>
    </row>
    <row r="132" spans="1:10" x14ac:dyDescent="0.25">
      <c r="A132" t="s">
        <v>2999</v>
      </c>
      <c r="B132" t="s">
        <v>1871</v>
      </c>
      <c r="C132" t="s">
        <v>3188</v>
      </c>
      <c r="D132" t="s">
        <v>1888</v>
      </c>
      <c r="E132" t="s">
        <v>1858</v>
      </c>
      <c r="F132" t="s">
        <v>1859</v>
      </c>
      <c r="G132" t="s">
        <v>1860</v>
      </c>
      <c r="H132" t="s">
        <v>627</v>
      </c>
      <c r="I132" t="s">
        <v>1861</v>
      </c>
      <c r="J132" t="s">
        <v>33</v>
      </c>
    </row>
    <row r="133" spans="1:10" x14ac:dyDescent="0.25">
      <c r="A133" t="s">
        <v>2999</v>
      </c>
      <c r="B133" t="s">
        <v>1872</v>
      </c>
      <c r="C133" t="s">
        <v>3189</v>
      </c>
      <c r="D133" t="s">
        <v>1890</v>
      </c>
      <c r="E133" t="s">
        <v>1858</v>
      </c>
      <c r="F133" t="s">
        <v>1859</v>
      </c>
      <c r="G133" t="s">
        <v>1860</v>
      </c>
      <c r="H133" t="s">
        <v>627</v>
      </c>
      <c r="I133" t="s">
        <v>1861</v>
      </c>
      <c r="J133" t="s">
        <v>33</v>
      </c>
    </row>
    <row r="134" spans="1:10" x14ac:dyDescent="0.25">
      <c r="A134" t="s">
        <v>2999</v>
      </c>
      <c r="B134" t="s">
        <v>1873</v>
      </c>
      <c r="C134" t="s">
        <v>3190</v>
      </c>
      <c r="D134" t="s">
        <v>1892</v>
      </c>
      <c r="E134" t="s">
        <v>1858</v>
      </c>
      <c r="F134" t="s">
        <v>1859</v>
      </c>
      <c r="G134" t="s">
        <v>1860</v>
      </c>
      <c r="H134" t="s">
        <v>627</v>
      </c>
      <c r="I134" t="s">
        <v>1861</v>
      </c>
      <c r="J134" t="s">
        <v>33</v>
      </c>
    </row>
    <row r="135" spans="1:10" x14ac:dyDescent="0.25">
      <c r="A135" t="s">
        <v>2999</v>
      </c>
      <c r="B135" t="s">
        <v>2313</v>
      </c>
      <c r="C135" t="s">
        <v>3191</v>
      </c>
      <c r="D135" t="s">
        <v>3192</v>
      </c>
      <c r="E135" t="s">
        <v>1858</v>
      </c>
      <c r="F135" t="s">
        <v>1859</v>
      </c>
      <c r="G135" t="s">
        <v>1860</v>
      </c>
      <c r="H135" t="s">
        <v>627</v>
      </c>
      <c r="I135" t="s">
        <v>1861</v>
      </c>
      <c r="J135" t="s">
        <v>33</v>
      </c>
    </row>
    <row r="136" spans="1:10" x14ac:dyDescent="0.25">
      <c r="A136" t="s">
        <v>2999</v>
      </c>
      <c r="B136" t="s">
        <v>1875</v>
      </c>
      <c r="C136" t="s">
        <v>3193</v>
      </c>
      <c r="D136" t="s">
        <v>1894</v>
      </c>
      <c r="E136" t="s">
        <v>1858</v>
      </c>
      <c r="F136" t="s">
        <v>1859</v>
      </c>
      <c r="G136" t="s">
        <v>1860</v>
      </c>
      <c r="H136" t="s">
        <v>627</v>
      </c>
      <c r="I136" t="s">
        <v>1861</v>
      </c>
      <c r="J136" t="s">
        <v>33</v>
      </c>
    </row>
    <row r="137" spans="1:10" x14ac:dyDescent="0.25">
      <c r="A137" t="s">
        <v>2999</v>
      </c>
      <c r="B137" t="s">
        <v>1876</v>
      </c>
      <c r="C137" t="s">
        <v>3194</v>
      </c>
      <c r="D137" t="s">
        <v>1896</v>
      </c>
      <c r="E137" t="s">
        <v>1858</v>
      </c>
      <c r="F137" t="s">
        <v>1859</v>
      </c>
      <c r="G137" t="s">
        <v>1860</v>
      </c>
      <c r="H137" t="s">
        <v>627</v>
      </c>
      <c r="I137" t="s">
        <v>1861</v>
      </c>
      <c r="J137" t="s">
        <v>33</v>
      </c>
    </row>
    <row r="138" spans="1:10" x14ac:dyDescent="0.25">
      <c r="A138" t="s">
        <v>2999</v>
      </c>
      <c r="B138" t="s">
        <v>1878</v>
      </c>
      <c r="C138" t="s">
        <v>3195</v>
      </c>
      <c r="D138" t="s">
        <v>1898</v>
      </c>
      <c r="E138" t="s">
        <v>1858</v>
      </c>
      <c r="F138" t="s">
        <v>1859</v>
      </c>
      <c r="G138" t="s">
        <v>1860</v>
      </c>
      <c r="H138" t="s">
        <v>627</v>
      </c>
      <c r="I138" t="s">
        <v>1861</v>
      </c>
      <c r="J138" t="s">
        <v>33</v>
      </c>
    </row>
    <row r="139" spans="1:10" x14ac:dyDescent="0.25">
      <c r="A139" t="s">
        <v>2999</v>
      </c>
      <c r="B139" t="s">
        <v>1880</v>
      </c>
      <c r="C139" t="s">
        <v>3196</v>
      </c>
      <c r="D139" t="s">
        <v>1900</v>
      </c>
      <c r="E139" t="s">
        <v>1858</v>
      </c>
      <c r="F139" t="s">
        <v>1859</v>
      </c>
      <c r="G139" t="s">
        <v>1860</v>
      </c>
      <c r="H139" t="s">
        <v>627</v>
      </c>
      <c r="I139" t="s">
        <v>1861</v>
      </c>
      <c r="J139" t="s">
        <v>33</v>
      </c>
    </row>
    <row r="140" spans="1:10" x14ac:dyDescent="0.25">
      <c r="A140" t="s">
        <v>2999</v>
      </c>
      <c r="B140" t="s">
        <v>1882</v>
      </c>
      <c r="C140" t="s">
        <v>3197</v>
      </c>
      <c r="D140" t="s">
        <v>1902</v>
      </c>
      <c r="E140" t="s">
        <v>1858</v>
      </c>
      <c r="F140" t="s">
        <v>1859</v>
      </c>
      <c r="G140" t="s">
        <v>1860</v>
      </c>
      <c r="H140" t="s">
        <v>627</v>
      </c>
      <c r="I140" t="s">
        <v>1861</v>
      </c>
      <c r="J140" t="s">
        <v>33</v>
      </c>
    </row>
    <row r="141" spans="1:10" x14ac:dyDescent="0.25">
      <c r="A141" t="s">
        <v>2999</v>
      </c>
      <c r="B141" t="s">
        <v>1884</v>
      </c>
      <c r="C141" t="s">
        <v>3198</v>
      </c>
      <c r="D141" t="s">
        <v>1904</v>
      </c>
      <c r="E141" t="s">
        <v>1858</v>
      </c>
      <c r="F141" t="s">
        <v>1859</v>
      </c>
      <c r="G141" t="s">
        <v>1860</v>
      </c>
      <c r="H141" t="s">
        <v>627</v>
      </c>
      <c r="I141" t="s">
        <v>1861</v>
      </c>
      <c r="J141" t="s">
        <v>33</v>
      </c>
    </row>
    <row r="142" spans="1:10" x14ac:dyDescent="0.25">
      <c r="A142" t="s">
        <v>2999</v>
      </c>
      <c r="B142" t="s">
        <v>1885</v>
      </c>
      <c r="C142" t="s">
        <v>3199</v>
      </c>
      <c r="D142" t="s">
        <v>1906</v>
      </c>
      <c r="E142" t="s">
        <v>1858</v>
      </c>
      <c r="F142" t="s">
        <v>1859</v>
      </c>
      <c r="G142" t="s">
        <v>1860</v>
      </c>
      <c r="H142" t="s">
        <v>627</v>
      </c>
      <c r="I142" t="s">
        <v>1861</v>
      </c>
      <c r="J142" t="s">
        <v>33</v>
      </c>
    </row>
    <row r="143" spans="1:10" x14ac:dyDescent="0.25">
      <c r="A143" t="s">
        <v>2999</v>
      </c>
      <c r="B143" t="s">
        <v>1887</v>
      </c>
      <c r="C143" t="s">
        <v>3200</v>
      </c>
      <c r="D143" t="s">
        <v>1908</v>
      </c>
      <c r="E143" t="s">
        <v>1858</v>
      </c>
      <c r="F143" t="s">
        <v>1859</v>
      </c>
      <c r="G143" t="s">
        <v>1860</v>
      </c>
      <c r="H143" t="s">
        <v>627</v>
      </c>
      <c r="I143" t="s">
        <v>1861</v>
      </c>
      <c r="J143" t="s">
        <v>33</v>
      </c>
    </row>
    <row r="144" spans="1:10" x14ac:dyDescent="0.25">
      <c r="A144" t="s">
        <v>2999</v>
      </c>
      <c r="B144" t="s">
        <v>1889</v>
      </c>
      <c r="C144" t="s">
        <v>3201</v>
      </c>
      <c r="D144" t="s">
        <v>1910</v>
      </c>
      <c r="E144" t="s">
        <v>1858</v>
      </c>
      <c r="F144" t="s">
        <v>1859</v>
      </c>
      <c r="G144" t="s">
        <v>1860</v>
      </c>
      <c r="H144" t="s">
        <v>627</v>
      </c>
      <c r="I144" t="s">
        <v>1861</v>
      </c>
      <c r="J144" t="s">
        <v>33</v>
      </c>
    </row>
    <row r="145" spans="1:10" x14ac:dyDescent="0.25">
      <c r="A145" t="s">
        <v>2999</v>
      </c>
      <c r="B145" t="s">
        <v>1891</v>
      </c>
      <c r="C145" t="s">
        <v>3202</v>
      </c>
      <c r="D145" t="s">
        <v>1912</v>
      </c>
      <c r="E145" t="s">
        <v>1858</v>
      </c>
      <c r="F145" t="s">
        <v>1859</v>
      </c>
      <c r="G145" t="s">
        <v>1860</v>
      </c>
      <c r="H145" t="s">
        <v>627</v>
      </c>
      <c r="I145" t="s">
        <v>1861</v>
      </c>
      <c r="J145" t="s">
        <v>33</v>
      </c>
    </row>
    <row r="146" spans="1:10" x14ac:dyDescent="0.25">
      <c r="A146" t="s">
        <v>2999</v>
      </c>
      <c r="B146" t="s">
        <v>1893</v>
      </c>
      <c r="C146" t="s">
        <v>3203</v>
      </c>
      <c r="D146" t="s">
        <v>1914</v>
      </c>
      <c r="E146" t="s">
        <v>1858</v>
      </c>
      <c r="F146" t="s">
        <v>1859</v>
      </c>
      <c r="G146" t="s">
        <v>1860</v>
      </c>
      <c r="H146" t="s">
        <v>627</v>
      </c>
      <c r="I146" t="s">
        <v>1861</v>
      </c>
      <c r="J146" t="s">
        <v>33</v>
      </c>
    </row>
    <row r="147" spans="1:10" x14ac:dyDescent="0.25">
      <c r="A147" t="s">
        <v>2999</v>
      </c>
      <c r="B147" t="s">
        <v>1895</v>
      </c>
      <c r="C147" t="s">
        <v>3204</v>
      </c>
      <c r="D147" t="s">
        <v>3205</v>
      </c>
      <c r="E147" t="s">
        <v>1858</v>
      </c>
      <c r="F147" t="s">
        <v>1859</v>
      </c>
      <c r="G147" t="s">
        <v>1860</v>
      </c>
      <c r="H147" t="s">
        <v>627</v>
      </c>
      <c r="I147" t="s">
        <v>1861</v>
      </c>
      <c r="J147" t="s">
        <v>33</v>
      </c>
    </row>
    <row r="148" spans="1:10" x14ac:dyDescent="0.25">
      <c r="A148" t="s">
        <v>2999</v>
      </c>
      <c r="B148" t="s">
        <v>1897</v>
      </c>
      <c r="C148" t="s">
        <v>3206</v>
      </c>
      <c r="D148" t="s">
        <v>1917</v>
      </c>
      <c r="E148" t="s">
        <v>1858</v>
      </c>
      <c r="F148" t="s">
        <v>1859</v>
      </c>
      <c r="G148" t="s">
        <v>1860</v>
      </c>
      <c r="H148" t="s">
        <v>627</v>
      </c>
      <c r="I148" t="s">
        <v>1861</v>
      </c>
      <c r="J148" t="s">
        <v>33</v>
      </c>
    </row>
    <row r="149" spans="1:10" x14ac:dyDescent="0.25">
      <c r="A149" t="s">
        <v>2999</v>
      </c>
      <c r="B149" t="s">
        <v>1899</v>
      </c>
      <c r="C149" t="s">
        <v>3207</v>
      </c>
      <c r="D149" t="s">
        <v>1919</v>
      </c>
      <c r="E149" t="s">
        <v>1858</v>
      </c>
      <c r="F149" t="s">
        <v>1859</v>
      </c>
      <c r="G149" t="s">
        <v>1860</v>
      </c>
      <c r="H149" t="s">
        <v>627</v>
      </c>
      <c r="I149" t="s">
        <v>1861</v>
      </c>
      <c r="J149" t="s">
        <v>33</v>
      </c>
    </row>
    <row r="150" spans="1:10" x14ac:dyDescent="0.25">
      <c r="A150" t="s">
        <v>2999</v>
      </c>
      <c r="B150" t="s">
        <v>1901</v>
      </c>
      <c r="C150" t="s">
        <v>3208</v>
      </c>
      <c r="D150" t="s">
        <v>3209</v>
      </c>
      <c r="E150" t="s">
        <v>1858</v>
      </c>
      <c r="F150" t="s">
        <v>1859</v>
      </c>
      <c r="G150" t="s">
        <v>1860</v>
      </c>
      <c r="H150" t="s">
        <v>627</v>
      </c>
      <c r="I150" t="s">
        <v>1861</v>
      </c>
      <c r="J150" t="s">
        <v>33</v>
      </c>
    </row>
    <row r="151" spans="1:10" x14ac:dyDescent="0.25">
      <c r="A151" t="s">
        <v>2999</v>
      </c>
      <c r="B151" t="s">
        <v>1903</v>
      </c>
      <c r="C151" t="s">
        <v>3210</v>
      </c>
      <c r="D151" t="s">
        <v>1922</v>
      </c>
      <c r="E151" t="s">
        <v>1858</v>
      </c>
      <c r="F151" t="s">
        <v>1859</v>
      </c>
      <c r="G151" t="s">
        <v>1860</v>
      </c>
      <c r="H151" t="s">
        <v>627</v>
      </c>
      <c r="I151" t="s">
        <v>1861</v>
      </c>
      <c r="J151" t="s">
        <v>33</v>
      </c>
    </row>
    <row r="152" spans="1:10" x14ac:dyDescent="0.25">
      <c r="A152" t="s">
        <v>2999</v>
      </c>
      <c r="B152" t="s">
        <v>1905</v>
      </c>
      <c r="C152" t="s">
        <v>3211</v>
      </c>
      <c r="D152" t="s">
        <v>1924</v>
      </c>
      <c r="E152" t="s">
        <v>1858</v>
      </c>
      <c r="F152" t="s">
        <v>1859</v>
      </c>
      <c r="G152" t="s">
        <v>1860</v>
      </c>
      <c r="H152" t="s">
        <v>627</v>
      </c>
      <c r="I152" t="s">
        <v>1861</v>
      </c>
      <c r="J152" t="s">
        <v>33</v>
      </c>
    </row>
    <row r="153" spans="1:10" x14ac:dyDescent="0.25">
      <c r="A153" t="s">
        <v>2999</v>
      </c>
      <c r="B153" t="s">
        <v>1907</v>
      </c>
      <c r="C153" t="s">
        <v>3212</v>
      </c>
      <c r="D153" t="s">
        <v>1926</v>
      </c>
      <c r="E153" t="s">
        <v>1858</v>
      </c>
      <c r="F153" t="s">
        <v>1859</v>
      </c>
      <c r="G153" t="s">
        <v>1860</v>
      </c>
      <c r="H153" t="s">
        <v>627</v>
      </c>
      <c r="I153" t="s">
        <v>1861</v>
      </c>
      <c r="J153" t="s">
        <v>33</v>
      </c>
    </row>
    <row r="154" spans="1:10" x14ac:dyDescent="0.25">
      <c r="A154" t="s">
        <v>2999</v>
      </c>
      <c r="B154" t="s">
        <v>1909</v>
      </c>
      <c r="C154" t="s">
        <v>3213</v>
      </c>
      <c r="D154" t="s">
        <v>3214</v>
      </c>
      <c r="E154" t="s">
        <v>1858</v>
      </c>
      <c r="F154" t="s">
        <v>1859</v>
      </c>
      <c r="G154" t="s">
        <v>1860</v>
      </c>
      <c r="H154" t="s">
        <v>627</v>
      </c>
      <c r="I154" t="s">
        <v>1861</v>
      </c>
      <c r="J154" t="s">
        <v>33</v>
      </c>
    </row>
    <row r="155" spans="1:10" x14ac:dyDescent="0.25">
      <c r="A155" t="s">
        <v>2999</v>
      </c>
      <c r="B155" t="s">
        <v>1911</v>
      </c>
      <c r="C155" t="s">
        <v>3215</v>
      </c>
      <c r="D155" t="s">
        <v>1929</v>
      </c>
      <c r="E155" t="s">
        <v>1858</v>
      </c>
      <c r="F155" t="s">
        <v>1859</v>
      </c>
      <c r="G155" t="s">
        <v>1860</v>
      </c>
      <c r="H155" t="s">
        <v>627</v>
      </c>
      <c r="I155" t="s">
        <v>1861</v>
      </c>
      <c r="J155" t="s">
        <v>33</v>
      </c>
    </row>
    <row r="156" spans="1:10" x14ac:dyDescent="0.25">
      <c r="A156" t="s">
        <v>2999</v>
      </c>
      <c r="B156" t="s">
        <v>1913</v>
      </c>
      <c r="C156" t="s">
        <v>3216</v>
      </c>
      <c r="D156" t="s">
        <v>1931</v>
      </c>
      <c r="E156" t="s">
        <v>1858</v>
      </c>
      <c r="F156" t="s">
        <v>1859</v>
      </c>
      <c r="G156" t="s">
        <v>1860</v>
      </c>
      <c r="H156" t="s">
        <v>627</v>
      </c>
      <c r="I156" t="s">
        <v>1861</v>
      </c>
      <c r="J156" t="s">
        <v>33</v>
      </c>
    </row>
    <row r="157" spans="1:10" x14ac:dyDescent="0.25">
      <c r="A157" t="s">
        <v>2999</v>
      </c>
      <c r="B157" t="s">
        <v>1915</v>
      </c>
      <c r="C157" t="s">
        <v>3217</v>
      </c>
      <c r="D157" t="s">
        <v>1933</v>
      </c>
      <c r="E157" t="s">
        <v>1858</v>
      </c>
      <c r="F157" t="s">
        <v>1859</v>
      </c>
      <c r="G157" t="s">
        <v>1860</v>
      </c>
      <c r="H157" t="s">
        <v>627</v>
      </c>
      <c r="I157" t="s">
        <v>1861</v>
      </c>
      <c r="J157" t="s">
        <v>33</v>
      </c>
    </row>
    <row r="158" spans="1:10" x14ac:dyDescent="0.25">
      <c r="A158" t="s">
        <v>2999</v>
      </c>
      <c r="B158" t="s">
        <v>1916</v>
      </c>
      <c r="C158" t="s">
        <v>3218</v>
      </c>
      <c r="D158" t="s">
        <v>3219</v>
      </c>
      <c r="E158" t="s">
        <v>1858</v>
      </c>
      <c r="F158" t="s">
        <v>1859</v>
      </c>
      <c r="G158" t="s">
        <v>1860</v>
      </c>
      <c r="H158" t="s">
        <v>627</v>
      </c>
      <c r="I158" t="s">
        <v>1861</v>
      </c>
      <c r="J158" t="s">
        <v>33</v>
      </c>
    </row>
    <row r="159" spans="1:10" x14ac:dyDescent="0.25">
      <c r="A159" t="s">
        <v>2999</v>
      </c>
      <c r="B159" t="s">
        <v>1918</v>
      </c>
      <c r="C159" t="s">
        <v>3220</v>
      </c>
      <c r="D159" t="s">
        <v>1936</v>
      </c>
      <c r="E159" t="s">
        <v>1858</v>
      </c>
      <c r="F159" t="s">
        <v>1859</v>
      </c>
      <c r="G159" t="s">
        <v>1860</v>
      </c>
      <c r="H159" t="s">
        <v>627</v>
      </c>
      <c r="I159" t="s">
        <v>1861</v>
      </c>
      <c r="J159" t="s">
        <v>33</v>
      </c>
    </row>
    <row r="160" spans="1:10" x14ac:dyDescent="0.25">
      <c r="A160" t="s">
        <v>2999</v>
      </c>
      <c r="B160" t="s">
        <v>1920</v>
      </c>
      <c r="C160" t="s">
        <v>3221</v>
      </c>
      <c r="D160" t="s">
        <v>1938</v>
      </c>
      <c r="E160" t="s">
        <v>1858</v>
      </c>
      <c r="F160" t="s">
        <v>1859</v>
      </c>
      <c r="G160" t="s">
        <v>1860</v>
      </c>
      <c r="H160" t="s">
        <v>627</v>
      </c>
      <c r="I160" t="s">
        <v>1861</v>
      </c>
      <c r="J160" t="s">
        <v>33</v>
      </c>
    </row>
    <row r="161" spans="1:10" x14ac:dyDescent="0.25">
      <c r="A161" t="s">
        <v>2999</v>
      </c>
      <c r="B161" t="s">
        <v>1921</v>
      </c>
      <c r="C161" t="s">
        <v>3222</v>
      </c>
      <c r="D161" t="s">
        <v>1940</v>
      </c>
      <c r="E161" t="s">
        <v>1858</v>
      </c>
      <c r="F161" t="s">
        <v>1859</v>
      </c>
      <c r="G161" t="s">
        <v>1860</v>
      </c>
      <c r="H161" t="s">
        <v>627</v>
      </c>
      <c r="I161" t="s">
        <v>1861</v>
      </c>
      <c r="J161" t="s">
        <v>33</v>
      </c>
    </row>
    <row r="162" spans="1:10" x14ac:dyDescent="0.25">
      <c r="A162" t="s">
        <v>2999</v>
      </c>
      <c r="B162" t="s">
        <v>1923</v>
      </c>
      <c r="C162" t="s">
        <v>3223</v>
      </c>
      <c r="D162" t="s">
        <v>1942</v>
      </c>
      <c r="E162" t="s">
        <v>1858</v>
      </c>
      <c r="F162" t="s">
        <v>1859</v>
      </c>
      <c r="G162" t="s">
        <v>1860</v>
      </c>
      <c r="H162" t="s">
        <v>627</v>
      </c>
      <c r="I162" t="s">
        <v>1861</v>
      </c>
      <c r="J162" t="s">
        <v>33</v>
      </c>
    </row>
    <row r="163" spans="1:10" x14ac:dyDescent="0.25">
      <c r="A163" t="s">
        <v>2999</v>
      </c>
      <c r="B163" t="s">
        <v>1925</v>
      </c>
      <c r="C163" t="s">
        <v>3224</v>
      </c>
      <c r="D163" t="s">
        <v>1944</v>
      </c>
      <c r="E163" t="s">
        <v>1858</v>
      </c>
      <c r="F163" t="s">
        <v>1859</v>
      </c>
      <c r="G163" t="s">
        <v>1860</v>
      </c>
      <c r="H163" t="s">
        <v>627</v>
      </c>
      <c r="I163" t="s">
        <v>1861</v>
      </c>
      <c r="J163" t="s">
        <v>33</v>
      </c>
    </row>
    <row r="164" spans="1:10" x14ac:dyDescent="0.25">
      <c r="A164" t="s">
        <v>2999</v>
      </c>
      <c r="B164" t="s">
        <v>1927</v>
      </c>
      <c r="C164" t="s">
        <v>3225</v>
      </c>
      <c r="D164" t="s">
        <v>1946</v>
      </c>
      <c r="E164" t="s">
        <v>1858</v>
      </c>
      <c r="F164" t="s">
        <v>1859</v>
      </c>
      <c r="G164" t="s">
        <v>1860</v>
      </c>
      <c r="H164" t="s">
        <v>627</v>
      </c>
      <c r="I164" t="s">
        <v>1861</v>
      </c>
      <c r="J164" t="s">
        <v>33</v>
      </c>
    </row>
    <row r="165" spans="1:10" x14ac:dyDescent="0.25">
      <c r="A165" t="s">
        <v>2999</v>
      </c>
      <c r="B165" t="s">
        <v>1928</v>
      </c>
      <c r="C165" t="s">
        <v>3226</v>
      </c>
      <c r="D165" t="s">
        <v>3227</v>
      </c>
      <c r="E165" t="s">
        <v>1858</v>
      </c>
      <c r="F165" t="s">
        <v>1859</v>
      </c>
      <c r="G165" t="s">
        <v>1860</v>
      </c>
      <c r="H165" t="s">
        <v>627</v>
      </c>
      <c r="I165" t="s">
        <v>1861</v>
      </c>
      <c r="J165" t="s">
        <v>33</v>
      </c>
    </row>
    <row r="166" spans="1:10" x14ac:dyDescent="0.25">
      <c r="A166" t="s">
        <v>2999</v>
      </c>
      <c r="B166" t="s">
        <v>1930</v>
      </c>
      <c r="C166" t="s">
        <v>3228</v>
      </c>
      <c r="D166" t="s">
        <v>3229</v>
      </c>
      <c r="E166" t="s">
        <v>1858</v>
      </c>
      <c r="F166" t="s">
        <v>1859</v>
      </c>
      <c r="G166" t="s">
        <v>1860</v>
      </c>
      <c r="H166" t="s">
        <v>627</v>
      </c>
      <c r="I166" t="s">
        <v>1861</v>
      </c>
      <c r="J166" t="s">
        <v>33</v>
      </c>
    </row>
    <row r="167" spans="1:10" x14ac:dyDescent="0.25">
      <c r="A167" t="s">
        <v>2999</v>
      </c>
      <c r="B167" t="s">
        <v>2312</v>
      </c>
      <c r="C167" t="s">
        <v>3230</v>
      </c>
      <c r="D167" t="s">
        <v>3231</v>
      </c>
      <c r="E167" t="s">
        <v>1948</v>
      </c>
      <c r="F167" t="s">
        <v>3232</v>
      </c>
      <c r="G167" t="s">
        <v>1860</v>
      </c>
      <c r="H167" t="s">
        <v>3233</v>
      </c>
      <c r="I167" t="s">
        <v>1861</v>
      </c>
      <c r="J167" t="s">
        <v>33</v>
      </c>
    </row>
    <row r="168" spans="1:10" x14ac:dyDescent="0.25">
      <c r="A168" t="s">
        <v>2999</v>
      </c>
      <c r="B168" t="s">
        <v>1932</v>
      </c>
      <c r="C168" t="s">
        <v>3234</v>
      </c>
      <c r="D168" t="s">
        <v>3235</v>
      </c>
      <c r="E168" t="s">
        <v>1948</v>
      </c>
      <c r="F168" t="s">
        <v>3232</v>
      </c>
      <c r="G168" t="s">
        <v>1860</v>
      </c>
      <c r="H168" t="s">
        <v>3233</v>
      </c>
      <c r="I168" t="s">
        <v>1861</v>
      </c>
      <c r="J168" t="s">
        <v>33</v>
      </c>
    </row>
    <row r="169" spans="1:10" x14ac:dyDescent="0.25">
      <c r="A169" t="s">
        <v>2999</v>
      </c>
      <c r="B169" t="s">
        <v>1934</v>
      </c>
      <c r="C169" t="s">
        <v>3236</v>
      </c>
      <c r="D169" t="s">
        <v>3237</v>
      </c>
      <c r="E169" t="s">
        <v>1948</v>
      </c>
      <c r="F169" t="s">
        <v>3232</v>
      </c>
      <c r="G169" t="s">
        <v>1860</v>
      </c>
      <c r="H169" t="s">
        <v>3233</v>
      </c>
      <c r="I169" t="s">
        <v>1861</v>
      </c>
      <c r="J169" t="s">
        <v>33</v>
      </c>
    </row>
    <row r="170" spans="1:10" x14ac:dyDescent="0.25">
      <c r="A170" t="s">
        <v>2999</v>
      </c>
      <c r="B170" t="s">
        <v>1935</v>
      </c>
      <c r="C170" t="s">
        <v>3238</v>
      </c>
      <c r="D170" t="s">
        <v>3239</v>
      </c>
      <c r="E170" t="s">
        <v>1948</v>
      </c>
      <c r="F170" t="s">
        <v>3232</v>
      </c>
      <c r="G170" t="s">
        <v>1860</v>
      </c>
      <c r="H170" t="s">
        <v>3233</v>
      </c>
      <c r="I170" t="s">
        <v>1861</v>
      </c>
      <c r="J170" t="s">
        <v>33</v>
      </c>
    </row>
    <row r="171" spans="1:10" x14ac:dyDescent="0.25">
      <c r="A171" t="s">
        <v>2999</v>
      </c>
      <c r="B171" t="s">
        <v>1937</v>
      </c>
      <c r="C171" t="s">
        <v>3240</v>
      </c>
      <c r="D171" t="s">
        <v>3241</v>
      </c>
      <c r="E171" t="s">
        <v>1948</v>
      </c>
      <c r="F171" t="s">
        <v>3232</v>
      </c>
      <c r="G171" t="s">
        <v>1860</v>
      </c>
      <c r="H171" t="s">
        <v>3233</v>
      </c>
      <c r="I171" t="s">
        <v>1861</v>
      </c>
      <c r="J171" t="s">
        <v>33</v>
      </c>
    </row>
    <row r="172" spans="1:10" x14ac:dyDescent="0.25">
      <c r="A172" t="s">
        <v>2999</v>
      </c>
      <c r="B172" t="s">
        <v>1939</v>
      </c>
      <c r="C172" t="s">
        <v>3242</v>
      </c>
      <c r="D172" t="s">
        <v>3243</v>
      </c>
      <c r="E172" t="s">
        <v>1948</v>
      </c>
      <c r="F172" t="s">
        <v>3232</v>
      </c>
      <c r="G172" t="s">
        <v>1860</v>
      </c>
      <c r="H172" t="s">
        <v>3233</v>
      </c>
      <c r="I172" t="s">
        <v>1861</v>
      </c>
      <c r="J172" t="s">
        <v>33</v>
      </c>
    </row>
    <row r="173" spans="1:10" x14ac:dyDescent="0.25">
      <c r="A173" t="s">
        <v>2999</v>
      </c>
      <c r="B173" t="s">
        <v>2383</v>
      </c>
      <c r="C173" t="s">
        <v>3244</v>
      </c>
      <c r="D173" t="s">
        <v>3245</v>
      </c>
      <c r="E173" t="s">
        <v>1948</v>
      </c>
      <c r="F173" t="s">
        <v>3232</v>
      </c>
      <c r="G173" t="s">
        <v>1860</v>
      </c>
      <c r="H173" t="s">
        <v>3233</v>
      </c>
      <c r="I173" t="s">
        <v>1861</v>
      </c>
      <c r="J173" t="s">
        <v>33</v>
      </c>
    </row>
    <row r="174" spans="1:10" x14ac:dyDescent="0.25">
      <c r="A174" t="s">
        <v>2999</v>
      </c>
      <c r="B174" t="s">
        <v>2382</v>
      </c>
      <c r="C174" t="s">
        <v>3246</v>
      </c>
      <c r="D174" t="s">
        <v>3247</v>
      </c>
      <c r="E174" t="s">
        <v>1948</v>
      </c>
      <c r="F174" t="s">
        <v>3232</v>
      </c>
      <c r="G174" t="s">
        <v>1860</v>
      </c>
      <c r="H174" t="s">
        <v>3233</v>
      </c>
      <c r="I174" t="s">
        <v>1861</v>
      </c>
      <c r="J174" t="s">
        <v>33</v>
      </c>
    </row>
    <row r="175" spans="1:10" x14ac:dyDescent="0.25">
      <c r="A175" t="s">
        <v>2999</v>
      </c>
      <c r="B175" t="s">
        <v>1941</v>
      </c>
      <c r="C175" t="s">
        <v>3248</v>
      </c>
      <c r="D175" t="s">
        <v>3249</v>
      </c>
      <c r="E175" t="s">
        <v>1948</v>
      </c>
      <c r="F175" t="s">
        <v>3232</v>
      </c>
      <c r="G175" t="s">
        <v>1860</v>
      </c>
      <c r="H175" t="s">
        <v>3233</v>
      </c>
      <c r="I175" t="s">
        <v>1861</v>
      </c>
      <c r="J175" t="s">
        <v>33</v>
      </c>
    </row>
    <row r="176" spans="1:10" x14ac:dyDescent="0.25">
      <c r="A176" t="s">
        <v>2999</v>
      </c>
      <c r="B176" t="s">
        <v>2314</v>
      </c>
      <c r="C176" t="s">
        <v>3250</v>
      </c>
      <c r="D176" t="s">
        <v>3251</v>
      </c>
      <c r="E176" t="s">
        <v>1951</v>
      </c>
      <c r="F176" t="s">
        <v>2678</v>
      </c>
      <c r="G176" t="s">
        <v>1952</v>
      </c>
      <c r="H176" t="s">
        <v>34</v>
      </c>
      <c r="I176" t="s">
        <v>34</v>
      </c>
      <c r="J176" t="s">
        <v>33</v>
      </c>
    </row>
    <row r="177" spans="1:10" x14ac:dyDescent="0.25">
      <c r="A177" t="s">
        <v>2999</v>
      </c>
      <c r="B177" t="s">
        <v>1953</v>
      </c>
      <c r="C177" t="s">
        <v>3252</v>
      </c>
      <c r="D177" t="s">
        <v>47</v>
      </c>
      <c r="E177" t="s">
        <v>1951</v>
      </c>
      <c r="F177" t="s">
        <v>2678</v>
      </c>
      <c r="G177" t="s">
        <v>1952</v>
      </c>
      <c r="H177" t="s">
        <v>34</v>
      </c>
      <c r="I177" t="s">
        <v>34</v>
      </c>
      <c r="J177" t="s">
        <v>33</v>
      </c>
    </row>
    <row r="178" spans="1:10" x14ac:dyDescent="0.25">
      <c r="A178" t="s">
        <v>2999</v>
      </c>
      <c r="B178" t="s">
        <v>1943</v>
      </c>
      <c r="C178" t="s">
        <v>3253</v>
      </c>
      <c r="D178" t="s">
        <v>1955</v>
      </c>
      <c r="E178" t="s">
        <v>1956</v>
      </c>
      <c r="F178" t="s">
        <v>1957</v>
      </c>
      <c r="G178" t="s">
        <v>1958</v>
      </c>
      <c r="H178" t="s">
        <v>1959</v>
      </c>
      <c r="I178" t="s">
        <v>1959</v>
      </c>
      <c r="J178" t="s">
        <v>33</v>
      </c>
    </row>
    <row r="179" spans="1:10" x14ac:dyDescent="0.25">
      <c r="A179" t="s">
        <v>2999</v>
      </c>
      <c r="B179" t="s">
        <v>1945</v>
      </c>
      <c r="C179" t="s">
        <v>3254</v>
      </c>
      <c r="D179" t="s">
        <v>3255</v>
      </c>
      <c r="E179" t="s">
        <v>1956</v>
      </c>
      <c r="F179" t="s">
        <v>1957</v>
      </c>
      <c r="G179" t="s">
        <v>1958</v>
      </c>
      <c r="H179" t="s">
        <v>1959</v>
      </c>
      <c r="I179" t="s">
        <v>1959</v>
      </c>
      <c r="J179" t="s">
        <v>33</v>
      </c>
    </row>
    <row r="180" spans="1:10" x14ac:dyDescent="0.25">
      <c r="A180" t="s">
        <v>2999</v>
      </c>
      <c r="B180" t="s">
        <v>1947</v>
      </c>
      <c r="C180" t="s">
        <v>3256</v>
      </c>
      <c r="D180" t="s">
        <v>1962</v>
      </c>
      <c r="E180" t="s">
        <v>1956</v>
      </c>
      <c r="F180" t="s">
        <v>1957</v>
      </c>
      <c r="G180" t="s">
        <v>1958</v>
      </c>
      <c r="H180" t="s">
        <v>1959</v>
      </c>
      <c r="I180" t="s">
        <v>1959</v>
      </c>
      <c r="J180" t="s">
        <v>33</v>
      </c>
    </row>
    <row r="181" spans="1:10" x14ac:dyDescent="0.25">
      <c r="A181" t="s">
        <v>2999</v>
      </c>
      <c r="B181" t="s">
        <v>1950</v>
      </c>
      <c r="C181" t="s">
        <v>3257</v>
      </c>
      <c r="D181" t="s">
        <v>3258</v>
      </c>
      <c r="E181" t="s">
        <v>1956</v>
      </c>
      <c r="F181" t="s">
        <v>1957</v>
      </c>
      <c r="G181" t="s">
        <v>1958</v>
      </c>
      <c r="H181" t="s">
        <v>1959</v>
      </c>
      <c r="I181" t="s">
        <v>1959</v>
      </c>
      <c r="J181" t="s">
        <v>33</v>
      </c>
    </row>
    <row r="182" spans="1:10" x14ac:dyDescent="0.25">
      <c r="A182" t="s">
        <v>2999</v>
      </c>
      <c r="B182" t="s">
        <v>1954</v>
      </c>
      <c r="C182" t="s">
        <v>3259</v>
      </c>
      <c r="D182" t="s">
        <v>1965</v>
      </c>
      <c r="E182" t="s">
        <v>1956</v>
      </c>
      <c r="F182" t="s">
        <v>1957</v>
      </c>
      <c r="G182" t="s">
        <v>1958</v>
      </c>
      <c r="H182" t="s">
        <v>1959</v>
      </c>
      <c r="I182" t="s">
        <v>1959</v>
      </c>
      <c r="J182" t="s">
        <v>33</v>
      </c>
    </row>
    <row r="183" spans="1:10" x14ac:dyDescent="0.25">
      <c r="A183" t="s">
        <v>2999</v>
      </c>
      <c r="B183" t="s">
        <v>1960</v>
      </c>
      <c r="C183" t="s">
        <v>3260</v>
      </c>
      <c r="D183" t="s">
        <v>3261</v>
      </c>
      <c r="E183" t="s">
        <v>1956</v>
      </c>
      <c r="F183" t="s">
        <v>1957</v>
      </c>
      <c r="G183" t="s">
        <v>1958</v>
      </c>
      <c r="H183" t="s">
        <v>1959</v>
      </c>
      <c r="I183" t="s">
        <v>1959</v>
      </c>
      <c r="J183" t="s">
        <v>33</v>
      </c>
    </row>
    <row r="184" spans="1:10" x14ac:dyDescent="0.25">
      <c r="A184" t="s">
        <v>2999</v>
      </c>
      <c r="B184" t="s">
        <v>1961</v>
      </c>
      <c r="C184" t="s">
        <v>3262</v>
      </c>
      <c r="D184" t="s">
        <v>1968</v>
      </c>
      <c r="E184" t="s">
        <v>1956</v>
      </c>
      <c r="F184" t="s">
        <v>1957</v>
      </c>
      <c r="G184" t="s">
        <v>1958</v>
      </c>
      <c r="H184" t="s">
        <v>1959</v>
      </c>
      <c r="I184" t="s">
        <v>1959</v>
      </c>
      <c r="J184" t="s">
        <v>33</v>
      </c>
    </row>
    <row r="185" spans="1:10" x14ac:dyDescent="0.25">
      <c r="A185" t="s">
        <v>2999</v>
      </c>
      <c r="B185" t="s">
        <v>2316</v>
      </c>
      <c r="C185" t="s">
        <v>3263</v>
      </c>
      <c r="D185" t="s">
        <v>3264</v>
      </c>
      <c r="E185" t="s">
        <v>1956</v>
      </c>
      <c r="F185" t="s">
        <v>1957</v>
      </c>
      <c r="G185" t="s">
        <v>1958</v>
      </c>
      <c r="H185" t="s">
        <v>1959</v>
      </c>
      <c r="I185" t="s">
        <v>1959</v>
      </c>
      <c r="J185" t="s">
        <v>33</v>
      </c>
    </row>
    <row r="186" spans="1:10" x14ac:dyDescent="0.25">
      <c r="A186" t="s">
        <v>2999</v>
      </c>
      <c r="B186" t="s">
        <v>2317</v>
      </c>
      <c r="C186" t="s">
        <v>3265</v>
      </c>
      <c r="D186" t="s">
        <v>3266</v>
      </c>
      <c r="E186" t="s">
        <v>1956</v>
      </c>
      <c r="F186" t="s">
        <v>1957</v>
      </c>
      <c r="G186" t="s">
        <v>1958</v>
      </c>
      <c r="H186" t="s">
        <v>1959</v>
      </c>
      <c r="I186" t="s">
        <v>1959</v>
      </c>
      <c r="J186" t="s">
        <v>33</v>
      </c>
    </row>
    <row r="187" spans="1:10" x14ac:dyDescent="0.25">
      <c r="A187" t="s">
        <v>2999</v>
      </c>
      <c r="B187" t="s">
        <v>2318</v>
      </c>
      <c r="C187" t="s">
        <v>3267</v>
      </c>
      <c r="D187" t="s">
        <v>3268</v>
      </c>
      <c r="E187" t="s">
        <v>1956</v>
      </c>
      <c r="F187" t="s">
        <v>1957</v>
      </c>
      <c r="G187" t="s">
        <v>1958</v>
      </c>
      <c r="H187" t="s">
        <v>1959</v>
      </c>
      <c r="I187" t="s">
        <v>1959</v>
      </c>
      <c r="J187" t="s">
        <v>33</v>
      </c>
    </row>
    <row r="188" spans="1:10" x14ac:dyDescent="0.25">
      <c r="A188" t="s">
        <v>2999</v>
      </c>
      <c r="B188" t="s">
        <v>1963</v>
      </c>
      <c r="C188" t="s">
        <v>3269</v>
      </c>
      <c r="D188" t="s">
        <v>1973</v>
      </c>
      <c r="E188" t="s">
        <v>1956</v>
      </c>
      <c r="F188" t="s">
        <v>1957</v>
      </c>
      <c r="G188" t="s">
        <v>1958</v>
      </c>
      <c r="H188" t="s">
        <v>1959</v>
      </c>
      <c r="I188" t="s">
        <v>1959</v>
      </c>
      <c r="J188" t="s">
        <v>33</v>
      </c>
    </row>
    <row r="189" spans="1:10" x14ac:dyDescent="0.25">
      <c r="A189" t="s">
        <v>2999</v>
      </c>
      <c r="B189" t="s">
        <v>1964</v>
      </c>
      <c r="C189" t="s">
        <v>3270</v>
      </c>
      <c r="D189" t="s">
        <v>1975</v>
      </c>
      <c r="E189" t="s">
        <v>1956</v>
      </c>
      <c r="F189" t="s">
        <v>1957</v>
      </c>
      <c r="G189" t="s">
        <v>1958</v>
      </c>
      <c r="H189" t="s">
        <v>1959</v>
      </c>
      <c r="I189" t="s">
        <v>1959</v>
      </c>
      <c r="J189" t="s">
        <v>33</v>
      </c>
    </row>
    <row r="190" spans="1:10" x14ac:dyDescent="0.25">
      <c r="A190" t="s">
        <v>2999</v>
      </c>
      <c r="B190" t="s">
        <v>1966</v>
      </c>
      <c r="C190" t="s">
        <v>3271</v>
      </c>
      <c r="D190" t="s">
        <v>3272</v>
      </c>
      <c r="E190" t="s">
        <v>1956</v>
      </c>
      <c r="F190" t="s">
        <v>1957</v>
      </c>
      <c r="G190" t="s">
        <v>1958</v>
      </c>
      <c r="H190" t="s">
        <v>1959</v>
      </c>
      <c r="I190" t="s">
        <v>1959</v>
      </c>
      <c r="J190" t="s">
        <v>33</v>
      </c>
    </row>
    <row r="191" spans="1:10" x14ac:dyDescent="0.25">
      <c r="A191" t="s">
        <v>2999</v>
      </c>
      <c r="B191" t="s">
        <v>1967</v>
      </c>
      <c r="C191" t="s">
        <v>3273</v>
      </c>
      <c r="D191" t="s">
        <v>3274</v>
      </c>
      <c r="E191" t="s">
        <v>1956</v>
      </c>
      <c r="F191" t="s">
        <v>1957</v>
      </c>
      <c r="G191" t="s">
        <v>1958</v>
      </c>
      <c r="H191" t="s">
        <v>1959</v>
      </c>
      <c r="I191" t="s">
        <v>1959</v>
      </c>
      <c r="J191" t="s">
        <v>33</v>
      </c>
    </row>
    <row r="192" spans="1:10" x14ac:dyDescent="0.25">
      <c r="A192" t="s">
        <v>2999</v>
      </c>
      <c r="B192" t="s">
        <v>1969</v>
      </c>
      <c r="C192" t="s">
        <v>3275</v>
      </c>
      <c r="D192" t="s">
        <v>3276</v>
      </c>
      <c r="E192" t="s">
        <v>1956</v>
      </c>
      <c r="F192" t="s">
        <v>1957</v>
      </c>
      <c r="G192" t="s">
        <v>1958</v>
      </c>
      <c r="H192" t="s">
        <v>1959</v>
      </c>
      <c r="I192" t="s">
        <v>1959</v>
      </c>
      <c r="J192" t="s">
        <v>33</v>
      </c>
    </row>
    <row r="193" spans="1:10" x14ac:dyDescent="0.25">
      <c r="A193" t="s">
        <v>2999</v>
      </c>
      <c r="B193" t="s">
        <v>1970</v>
      </c>
      <c r="C193" t="s">
        <v>3277</v>
      </c>
      <c r="D193" t="s">
        <v>3278</v>
      </c>
      <c r="E193" t="s">
        <v>1956</v>
      </c>
      <c r="F193" t="s">
        <v>1957</v>
      </c>
      <c r="G193" t="s">
        <v>1958</v>
      </c>
      <c r="H193" t="s">
        <v>1959</v>
      </c>
      <c r="I193" t="s">
        <v>1959</v>
      </c>
      <c r="J193" t="s">
        <v>33</v>
      </c>
    </row>
    <row r="194" spans="1:10" x14ac:dyDescent="0.25">
      <c r="A194" t="s">
        <v>2999</v>
      </c>
      <c r="B194" t="s">
        <v>1971</v>
      </c>
      <c r="C194" t="s">
        <v>3279</v>
      </c>
      <c r="D194" t="s">
        <v>1984</v>
      </c>
      <c r="E194" t="s">
        <v>1956</v>
      </c>
      <c r="F194" t="s">
        <v>1957</v>
      </c>
      <c r="G194" t="s">
        <v>1958</v>
      </c>
      <c r="H194" t="s">
        <v>1959</v>
      </c>
      <c r="I194" t="s">
        <v>1959</v>
      </c>
      <c r="J194" t="s">
        <v>33</v>
      </c>
    </row>
    <row r="195" spans="1:10" x14ac:dyDescent="0.25">
      <c r="A195" t="s">
        <v>2999</v>
      </c>
      <c r="B195" t="s">
        <v>1972</v>
      </c>
      <c r="C195" t="s">
        <v>3280</v>
      </c>
      <c r="D195" t="s">
        <v>3281</v>
      </c>
      <c r="E195" t="s">
        <v>1956</v>
      </c>
      <c r="F195" t="s">
        <v>1957</v>
      </c>
      <c r="G195" t="s">
        <v>1958</v>
      </c>
      <c r="H195" t="s">
        <v>1959</v>
      </c>
      <c r="I195" t="s">
        <v>1959</v>
      </c>
      <c r="J195" t="s">
        <v>33</v>
      </c>
    </row>
    <row r="196" spans="1:10" x14ac:dyDescent="0.25">
      <c r="A196" t="s">
        <v>2999</v>
      </c>
      <c r="B196" t="s">
        <v>1974</v>
      </c>
      <c r="C196" t="s">
        <v>3282</v>
      </c>
      <c r="D196" t="s">
        <v>3283</v>
      </c>
      <c r="E196" t="s">
        <v>1956</v>
      </c>
      <c r="F196" t="s">
        <v>1957</v>
      </c>
      <c r="G196" t="s">
        <v>1958</v>
      </c>
      <c r="H196" t="s">
        <v>1959</v>
      </c>
      <c r="I196" t="s">
        <v>1959</v>
      </c>
      <c r="J196" t="s">
        <v>33</v>
      </c>
    </row>
    <row r="197" spans="1:10" x14ac:dyDescent="0.25">
      <c r="A197" t="s">
        <v>2999</v>
      </c>
      <c r="B197" t="s">
        <v>1976</v>
      </c>
      <c r="C197" t="s">
        <v>3284</v>
      </c>
      <c r="D197" t="s">
        <v>1988</v>
      </c>
      <c r="E197" t="s">
        <v>1956</v>
      </c>
      <c r="F197" t="s">
        <v>1957</v>
      </c>
      <c r="G197" t="s">
        <v>1958</v>
      </c>
      <c r="H197" t="s">
        <v>1959</v>
      </c>
      <c r="I197" t="s">
        <v>1959</v>
      </c>
      <c r="J197" t="s">
        <v>33</v>
      </c>
    </row>
    <row r="198" spans="1:10" x14ac:dyDescent="0.25">
      <c r="A198" t="s">
        <v>2999</v>
      </c>
      <c r="B198" t="s">
        <v>1977</v>
      </c>
      <c r="C198" t="s">
        <v>3285</v>
      </c>
      <c r="D198" t="s">
        <v>1990</v>
      </c>
      <c r="E198" t="s">
        <v>1956</v>
      </c>
      <c r="F198" t="s">
        <v>1957</v>
      </c>
      <c r="G198" t="s">
        <v>1958</v>
      </c>
      <c r="H198" t="s">
        <v>1959</v>
      </c>
      <c r="I198" t="s">
        <v>1959</v>
      </c>
      <c r="J198" t="s">
        <v>33</v>
      </c>
    </row>
    <row r="199" spans="1:10" x14ac:dyDescent="0.25">
      <c r="A199" t="s">
        <v>2999</v>
      </c>
      <c r="B199" t="s">
        <v>1978</v>
      </c>
      <c r="C199" t="s">
        <v>3286</v>
      </c>
      <c r="D199" t="s">
        <v>1993</v>
      </c>
      <c r="E199" t="s">
        <v>1956</v>
      </c>
      <c r="F199" t="s">
        <v>1957</v>
      </c>
      <c r="G199" t="s">
        <v>1958</v>
      </c>
      <c r="H199" t="s">
        <v>1959</v>
      </c>
      <c r="I199" t="s">
        <v>1959</v>
      </c>
      <c r="J199" t="s">
        <v>33</v>
      </c>
    </row>
    <row r="200" spans="1:10" x14ac:dyDescent="0.25">
      <c r="A200" t="s">
        <v>2999</v>
      </c>
      <c r="B200" t="s">
        <v>1979</v>
      </c>
      <c r="C200" t="s">
        <v>3287</v>
      </c>
      <c r="D200" t="s">
        <v>3288</v>
      </c>
      <c r="E200" t="s">
        <v>1956</v>
      </c>
      <c r="F200" t="s">
        <v>1957</v>
      </c>
      <c r="G200" t="s">
        <v>1958</v>
      </c>
      <c r="H200" t="s">
        <v>1959</v>
      </c>
      <c r="I200" t="s">
        <v>1959</v>
      </c>
      <c r="J200" t="s">
        <v>33</v>
      </c>
    </row>
    <row r="201" spans="1:10" x14ac:dyDescent="0.25">
      <c r="A201" t="s">
        <v>2999</v>
      </c>
      <c r="B201" t="s">
        <v>1980</v>
      </c>
      <c r="C201" t="s">
        <v>3289</v>
      </c>
      <c r="D201" t="s">
        <v>3290</v>
      </c>
      <c r="E201" t="s">
        <v>1956</v>
      </c>
      <c r="F201" t="s">
        <v>1957</v>
      </c>
      <c r="G201" t="s">
        <v>1958</v>
      </c>
      <c r="H201" t="s">
        <v>1959</v>
      </c>
      <c r="I201" t="s">
        <v>1959</v>
      </c>
      <c r="J201" t="s">
        <v>33</v>
      </c>
    </row>
    <row r="202" spans="1:10" x14ac:dyDescent="0.25">
      <c r="A202" t="s">
        <v>2999</v>
      </c>
      <c r="B202" t="s">
        <v>1981</v>
      </c>
      <c r="C202" t="s">
        <v>3291</v>
      </c>
      <c r="D202" t="s">
        <v>3292</v>
      </c>
      <c r="E202" t="s">
        <v>1956</v>
      </c>
      <c r="F202" t="s">
        <v>1957</v>
      </c>
      <c r="G202" t="s">
        <v>1958</v>
      </c>
      <c r="H202" t="s">
        <v>1959</v>
      </c>
      <c r="I202" t="s">
        <v>1959</v>
      </c>
      <c r="J202" t="s">
        <v>33</v>
      </c>
    </row>
    <row r="203" spans="1:10" x14ac:dyDescent="0.25">
      <c r="A203" t="s">
        <v>2999</v>
      </c>
      <c r="B203" t="s">
        <v>1982</v>
      </c>
      <c r="C203" t="s">
        <v>3293</v>
      </c>
      <c r="D203" t="s">
        <v>3294</v>
      </c>
      <c r="E203" t="s">
        <v>1956</v>
      </c>
      <c r="F203" t="s">
        <v>1957</v>
      </c>
      <c r="G203" t="s">
        <v>1958</v>
      </c>
      <c r="H203" t="s">
        <v>1959</v>
      </c>
      <c r="I203" t="s">
        <v>1959</v>
      </c>
      <c r="J203" t="s">
        <v>33</v>
      </c>
    </row>
    <row r="204" spans="1:10" x14ac:dyDescent="0.25">
      <c r="A204" t="s">
        <v>2999</v>
      </c>
      <c r="B204" t="s">
        <v>1983</v>
      </c>
      <c r="C204" t="s">
        <v>3295</v>
      </c>
      <c r="D204" t="s">
        <v>3296</v>
      </c>
      <c r="E204" t="s">
        <v>1956</v>
      </c>
      <c r="F204" t="s">
        <v>1957</v>
      </c>
      <c r="G204" t="s">
        <v>1958</v>
      </c>
      <c r="H204" t="s">
        <v>1959</v>
      </c>
      <c r="I204" t="s">
        <v>1959</v>
      </c>
      <c r="J204" t="s">
        <v>33</v>
      </c>
    </row>
    <row r="205" spans="1:10" x14ac:dyDescent="0.25">
      <c r="A205" t="s">
        <v>2999</v>
      </c>
      <c r="B205" t="s">
        <v>1985</v>
      </c>
      <c r="C205" t="s">
        <v>3297</v>
      </c>
      <c r="D205" t="s">
        <v>3298</v>
      </c>
      <c r="E205" t="s">
        <v>1956</v>
      </c>
      <c r="F205" t="s">
        <v>1957</v>
      </c>
      <c r="G205" t="s">
        <v>1958</v>
      </c>
      <c r="H205" t="s">
        <v>1959</v>
      </c>
      <c r="I205" t="s">
        <v>1959</v>
      </c>
      <c r="J205" t="s">
        <v>33</v>
      </c>
    </row>
    <row r="206" spans="1:10" x14ac:dyDescent="0.25">
      <c r="A206" t="s">
        <v>2999</v>
      </c>
      <c r="B206" t="s">
        <v>1986</v>
      </c>
      <c r="C206" t="s">
        <v>3299</v>
      </c>
      <c r="D206" t="s">
        <v>3300</v>
      </c>
      <c r="E206" t="s">
        <v>1956</v>
      </c>
      <c r="F206" t="s">
        <v>1957</v>
      </c>
      <c r="G206" t="s">
        <v>1958</v>
      </c>
      <c r="H206" t="s">
        <v>1959</v>
      </c>
      <c r="I206" t="s">
        <v>1959</v>
      </c>
      <c r="J206" t="s">
        <v>33</v>
      </c>
    </row>
    <row r="207" spans="1:10" x14ac:dyDescent="0.25">
      <c r="A207" t="s">
        <v>2999</v>
      </c>
      <c r="B207" t="s">
        <v>1987</v>
      </c>
      <c r="C207" t="s">
        <v>3301</v>
      </c>
      <c r="D207" t="s">
        <v>3302</v>
      </c>
      <c r="E207" t="s">
        <v>1956</v>
      </c>
      <c r="F207" t="s">
        <v>1957</v>
      </c>
      <c r="G207" t="s">
        <v>1958</v>
      </c>
      <c r="H207" t="s">
        <v>1959</v>
      </c>
      <c r="I207" t="s">
        <v>1959</v>
      </c>
      <c r="J207" t="s">
        <v>33</v>
      </c>
    </row>
    <row r="208" spans="1:10" x14ac:dyDescent="0.25">
      <c r="A208" t="s">
        <v>2999</v>
      </c>
      <c r="B208" t="s">
        <v>1989</v>
      </c>
      <c r="C208" t="s">
        <v>3303</v>
      </c>
      <c r="D208" t="s">
        <v>3304</v>
      </c>
      <c r="E208" t="s">
        <v>1956</v>
      </c>
      <c r="F208" t="s">
        <v>1957</v>
      </c>
      <c r="G208" t="s">
        <v>1958</v>
      </c>
      <c r="H208" t="s">
        <v>1959</v>
      </c>
      <c r="I208" t="s">
        <v>1959</v>
      </c>
      <c r="J208" t="s">
        <v>33</v>
      </c>
    </row>
    <row r="209" spans="1:10" x14ac:dyDescent="0.25">
      <c r="A209" t="s">
        <v>2999</v>
      </c>
      <c r="B209" t="s">
        <v>1991</v>
      </c>
      <c r="C209" t="s">
        <v>3305</v>
      </c>
      <c r="D209" t="s">
        <v>3306</v>
      </c>
      <c r="E209" t="s">
        <v>1956</v>
      </c>
      <c r="F209" t="s">
        <v>1957</v>
      </c>
      <c r="G209" t="s">
        <v>1958</v>
      </c>
      <c r="H209" t="s">
        <v>1959</v>
      </c>
      <c r="I209" t="s">
        <v>1959</v>
      </c>
      <c r="J209" t="s">
        <v>33</v>
      </c>
    </row>
    <row r="210" spans="1:10" x14ac:dyDescent="0.25">
      <c r="A210" t="s">
        <v>2999</v>
      </c>
      <c r="B210" t="s">
        <v>2414</v>
      </c>
      <c r="C210" t="s">
        <v>3307</v>
      </c>
      <c r="D210" t="s">
        <v>3308</v>
      </c>
      <c r="E210" t="s">
        <v>1956</v>
      </c>
      <c r="F210" t="s">
        <v>1957</v>
      </c>
      <c r="G210" t="s">
        <v>1958</v>
      </c>
      <c r="H210" t="s">
        <v>1959</v>
      </c>
      <c r="I210" t="s">
        <v>1959</v>
      </c>
      <c r="J210" t="s">
        <v>33</v>
      </c>
    </row>
    <row r="211" spans="1:10" x14ac:dyDescent="0.25">
      <c r="A211" t="s">
        <v>2999</v>
      </c>
      <c r="B211" t="s">
        <v>1992</v>
      </c>
      <c r="C211" t="s">
        <v>3309</v>
      </c>
      <c r="D211" t="s">
        <v>3310</v>
      </c>
      <c r="E211" t="s">
        <v>1956</v>
      </c>
      <c r="F211" t="s">
        <v>1957</v>
      </c>
      <c r="G211" t="s">
        <v>1958</v>
      </c>
      <c r="H211" t="s">
        <v>1959</v>
      </c>
      <c r="I211" t="s">
        <v>1959</v>
      </c>
      <c r="J211" t="s">
        <v>33</v>
      </c>
    </row>
    <row r="212" spans="1:10" x14ac:dyDescent="0.25">
      <c r="A212" t="s">
        <v>2999</v>
      </c>
      <c r="B212" t="s">
        <v>1994</v>
      </c>
      <c r="C212" t="s">
        <v>3311</v>
      </c>
      <c r="D212" t="s">
        <v>3312</v>
      </c>
      <c r="E212" t="s">
        <v>1956</v>
      </c>
      <c r="F212" t="s">
        <v>1957</v>
      </c>
      <c r="G212" t="s">
        <v>1958</v>
      </c>
      <c r="H212" t="s">
        <v>1959</v>
      </c>
      <c r="I212" t="s">
        <v>1959</v>
      </c>
      <c r="J212" t="s">
        <v>33</v>
      </c>
    </row>
    <row r="213" spans="1:10" x14ac:dyDescent="0.25">
      <c r="A213" t="s">
        <v>2999</v>
      </c>
      <c r="B213" t="s">
        <v>1995</v>
      </c>
      <c r="C213" t="s">
        <v>3313</v>
      </c>
      <c r="D213" t="s">
        <v>3314</v>
      </c>
      <c r="E213" t="s">
        <v>1956</v>
      </c>
      <c r="F213" t="s">
        <v>1957</v>
      </c>
      <c r="G213" t="s">
        <v>1958</v>
      </c>
      <c r="H213" t="s">
        <v>1959</v>
      </c>
      <c r="I213" t="s">
        <v>1959</v>
      </c>
      <c r="J213" t="s">
        <v>33</v>
      </c>
    </row>
    <row r="214" spans="1:10" x14ac:dyDescent="0.25">
      <c r="A214" t="s">
        <v>2999</v>
      </c>
      <c r="B214" t="s">
        <v>1996</v>
      </c>
      <c r="C214" t="s">
        <v>3315</v>
      </c>
      <c r="D214" t="s">
        <v>2015</v>
      </c>
      <c r="E214" t="s">
        <v>2030</v>
      </c>
      <c r="F214" t="s">
        <v>2017</v>
      </c>
      <c r="G214" t="s">
        <v>2032</v>
      </c>
      <c r="H214" t="s">
        <v>2018</v>
      </c>
      <c r="I214" t="s">
        <v>35</v>
      </c>
      <c r="J214" t="s">
        <v>33</v>
      </c>
    </row>
    <row r="215" spans="1:10" x14ac:dyDescent="0.25">
      <c r="A215" t="s">
        <v>2999</v>
      </c>
      <c r="B215" t="s">
        <v>1997</v>
      </c>
      <c r="C215" t="s">
        <v>3316</v>
      </c>
      <c r="D215" t="s">
        <v>2020</v>
      </c>
      <c r="E215" t="s">
        <v>2030</v>
      </c>
      <c r="F215" t="s">
        <v>2017</v>
      </c>
      <c r="G215" t="s">
        <v>2032</v>
      </c>
      <c r="H215" t="s">
        <v>2018</v>
      </c>
      <c r="I215" t="s">
        <v>35</v>
      </c>
      <c r="J215" t="s">
        <v>33</v>
      </c>
    </row>
    <row r="216" spans="1:10" x14ac:dyDescent="0.25">
      <c r="A216" t="s">
        <v>2999</v>
      </c>
      <c r="B216" t="s">
        <v>1998</v>
      </c>
      <c r="C216" t="s">
        <v>3317</v>
      </c>
      <c r="D216" t="s">
        <v>2022</v>
      </c>
      <c r="E216" t="s">
        <v>2030</v>
      </c>
      <c r="F216" t="s">
        <v>2017</v>
      </c>
      <c r="G216" t="s">
        <v>2032</v>
      </c>
      <c r="H216" t="s">
        <v>2018</v>
      </c>
      <c r="I216" t="s">
        <v>35</v>
      </c>
      <c r="J216" t="s">
        <v>33</v>
      </c>
    </row>
    <row r="217" spans="1:10" x14ac:dyDescent="0.25">
      <c r="A217" t="s">
        <v>2999</v>
      </c>
      <c r="B217" t="s">
        <v>2322</v>
      </c>
      <c r="C217" t="s">
        <v>3318</v>
      </c>
      <c r="D217" t="s">
        <v>3319</v>
      </c>
      <c r="E217" t="s">
        <v>2030</v>
      </c>
      <c r="F217" t="s">
        <v>2017</v>
      </c>
      <c r="G217" t="s">
        <v>2032</v>
      </c>
      <c r="H217" t="s">
        <v>2018</v>
      </c>
      <c r="I217" t="s">
        <v>35</v>
      </c>
      <c r="J217" t="s">
        <v>33</v>
      </c>
    </row>
    <row r="218" spans="1:10" x14ac:dyDescent="0.25">
      <c r="A218" t="s">
        <v>2999</v>
      </c>
      <c r="B218" t="s">
        <v>2323</v>
      </c>
      <c r="C218" t="s">
        <v>3320</v>
      </c>
      <c r="D218" t="s">
        <v>3321</v>
      </c>
      <c r="E218" t="s">
        <v>2030</v>
      </c>
      <c r="F218" t="s">
        <v>2017</v>
      </c>
      <c r="G218" t="s">
        <v>2032</v>
      </c>
      <c r="H218" t="s">
        <v>2018</v>
      </c>
      <c r="I218" t="s">
        <v>35</v>
      </c>
      <c r="J218" t="s">
        <v>33</v>
      </c>
    </row>
    <row r="219" spans="1:10" x14ac:dyDescent="0.25">
      <c r="A219" t="s">
        <v>2999</v>
      </c>
      <c r="B219" t="s">
        <v>2324</v>
      </c>
      <c r="C219" t="s">
        <v>3322</v>
      </c>
      <c r="D219" t="s">
        <v>3323</v>
      </c>
      <c r="E219" t="s">
        <v>2030</v>
      </c>
      <c r="F219" t="s">
        <v>2017</v>
      </c>
      <c r="G219" t="s">
        <v>2032</v>
      </c>
      <c r="H219" t="s">
        <v>2018</v>
      </c>
      <c r="I219" t="s">
        <v>35</v>
      </c>
      <c r="J219" t="s">
        <v>33</v>
      </c>
    </row>
    <row r="220" spans="1:10" x14ac:dyDescent="0.25">
      <c r="A220" t="s">
        <v>2999</v>
      </c>
      <c r="B220" t="s">
        <v>1999</v>
      </c>
      <c r="C220" t="s">
        <v>3324</v>
      </c>
      <c r="D220" t="s">
        <v>2035</v>
      </c>
      <c r="E220" t="s">
        <v>2030</v>
      </c>
      <c r="F220" t="s">
        <v>2031</v>
      </c>
      <c r="G220" t="s">
        <v>2032</v>
      </c>
      <c r="H220" t="s">
        <v>2033</v>
      </c>
      <c r="I220" t="s">
        <v>35</v>
      </c>
      <c r="J220" t="s">
        <v>33</v>
      </c>
    </row>
    <row r="221" spans="1:10" x14ac:dyDescent="0.25">
      <c r="A221" t="s">
        <v>2999</v>
      </c>
      <c r="B221" t="s">
        <v>2000</v>
      </c>
      <c r="C221" t="s">
        <v>3325</v>
      </c>
      <c r="D221" t="s">
        <v>3326</v>
      </c>
      <c r="E221" t="s">
        <v>2030</v>
      </c>
      <c r="F221" t="s">
        <v>2031</v>
      </c>
      <c r="G221" t="s">
        <v>2032</v>
      </c>
      <c r="H221" t="s">
        <v>2033</v>
      </c>
      <c r="I221" t="s">
        <v>35</v>
      </c>
      <c r="J221" t="s">
        <v>33</v>
      </c>
    </row>
    <row r="222" spans="1:10" x14ac:dyDescent="0.25">
      <c r="A222" t="s">
        <v>2999</v>
      </c>
      <c r="B222" t="s">
        <v>2001</v>
      </c>
      <c r="C222" t="s">
        <v>3327</v>
      </c>
      <c r="D222" t="s">
        <v>2039</v>
      </c>
      <c r="E222" t="s">
        <v>2030</v>
      </c>
      <c r="F222" t="s">
        <v>2031</v>
      </c>
      <c r="G222" t="s">
        <v>2032</v>
      </c>
      <c r="H222" t="s">
        <v>2033</v>
      </c>
      <c r="I222" t="s">
        <v>35</v>
      </c>
      <c r="J222" t="s">
        <v>33</v>
      </c>
    </row>
    <row r="223" spans="1:10" x14ac:dyDescent="0.25">
      <c r="A223" t="s">
        <v>2999</v>
      </c>
      <c r="B223" t="s">
        <v>2002</v>
      </c>
      <c r="C223" t="s">
        <v>3328</v>
      </c>
      <c r="D223" t="s">
        <v>2041</v>
      </c>
      <c r="E223" t="s">
        <v>2030</v>
      </c>
      <c r="F223" t="s">
        <v>2031</v>
      </c>
      <c r="G223" t="s">
        <v>2032</v>
      </c>
      <c r="H223" t="s">
        <v>2033</v>
      </c>
      <c r="I223" t="s">
        <v>35</v>
      </c>
      <c r="J223" t="s">
        <v>33</v>
      </c>
    </row>
    <row r="224" spans="1:10" x14ac:dyDescent="0.25">
      <c r="A224" t="s">
        <v>2999</v>
      </c>
      <c r="B224" t="s">
        <v>2363</v>
      </c>
      <c r="C224" t="s">
        <v>3329</v>
      </c>
      <c r="D224" t="s">
        <v>3330</v>
      </c>
      <c r="E224" t="s">
        <v>2030</v>
      </c>
      <c r="F224" t="s">
        <v>2031</v>
      </c>
      <c r="G224" t="s">
        <v>2032</v>
      </c>
      <c r="H224" t="s">
        <v>2033</v>
      </c>
      <c r="I224" t="s">
        <v>35</v>
      </c>
      <c r="J224" t="s">
        <v>33</v>
      </c>
    </row>
    <row r="225" spans="1:10" x14ac:dyDescent="0.25">
      <c r="A225" t="s">
        <v>2999</v>
      </c>
      <c r="B225" t="s">
        <v>2364</v>
      </c>
      <c r="C225" t="s">
        <v>3331</v>
      </c>
      <c r="D225" t="s">
        <v>3332</v>
      </c>
      <c r="E225" t="s">
        <v>2030</v>
      </c>
      <c r="F225" t="s">
        <v>2031</v>
      </c>
      <c r="G225" t="s">
        <v>2032</v>
      </c>
      <c r="H225" t="s">
        <v>2033</v>
      </c>
      <c r="I225" t="s">
        <v>35</v>
      </c>
      <c r="J225" t="s">
        <v>33</v>
      </c>
    </row>
    <row r="226" spans="1:10" x14ac:dyDescent="0.25">
      <c r="A226" t="s">
        <v>2999</v>
      </c>
      <c r="B226" t="s">
        <v>2003</v>
      </c>
      <c r="C226" t="s">
        <v>3333</v>
      </c>
      <c r="D226" t="s">
        <v>2043</v>
      </c>
      <c r="E226" t="s">
        <v>2030</v>
      </c>
      <c r="F226" t="s">
        <v>2031</v>
      </c>
      <c r="G226" t="s">
        <v>2032</v>
      </c>
      <c r="H226" t="s">
        <v>2033</v>
      </c>
      <c r="I226" t="s">
        <v>35</v>
      </c>
      <c r="J226" t="s">
        <v>33</v>
      </c>
    </row>
    <row r="227" spans="1:10" x14ac:dyDescent="0.25">
      <c r="A227" t="s">
        <v>2999</v>
      </c>
      <c r="B227" t="s">
        <v>2004</v>
      </c>
      <c r="C227" t="s">
        <v>3334</v>
      </c>
      <c r="D227" t="s">
        <v>3335</v>
      </c>
      <c r="E227" t="s">
        <v>2030</v>
      </c>
      <c r="F227" t="s">
        <v>2031</v>
      </c>
      <c r="G227" t="s">
        <v>2032</v>
      </c>
      <c r="H227" t="s">
        <v>2033</v>
      </c>
      <c r="I227" t="s">
        <v>35</v>
      </c>
      <c r="J227" t="s">
        <v>33</v>
      </c>
    </row>
    <row r="228" spans="1:10" x14ac:dyDescent="0.25">
      <c r="A228" t="s">
        <v>2999</v>
      </c>
      <c r="B228" t="s">
        <v>2005</v>
      </c>
      <c r="C228" t="s">
        <v>3336</v>
      </c>
      <c r="D228" t="s">
        <v>3337</v>
      </c>
      <c r="E228" t="s">
        <v>2030</v>
      </c>
      <c r="F228" t="s">
        <v>2031</v>
      </c>
      <c r="G228" t="s">
        <v>2032</v>
      </c>
      <c r="H228" t="s">
        <v>2033</v>
      </c>
      <c r="I228" t="s">
        <v>35</v>
      </c>
      <c r="J228" t="s">
        <v>33</v>
      </c>
    </row>
    <row r="229" spans="1:10" x14ac:dyDescent="0.25">
      <c r="A229" t="s">
        <v>2999</v>
      </c>
      <c r="B229" t="s">
        <v>2006</v>
      </c>
      <c r="C229" t="s">
        <v>3338</v>
      </c>
      <c r="D229" t="s">
        <v>3339</v>
      </c>
      <c r="E229" t="s">
        <v>2030</v>
      </c>
      <c r="F229" t="s">
        <v>2031</v>
      </c>
      <c r="G229" t="s">
        <v>2032</v>
      </c>
      <c r="H229" t="s">
        <v>2033</v>
      </c>
      <c r="I229" t="s">
        <v>35</v>
      </c>
      <c r="J229" t="s">
        <v>33</v>
      </c>
    </row>
    <row r="230" spans="1:10" x14ac:dyDescent="0.25">
      <c r="A230" t="s">
        <v>2999</v>
      </c>
      <c r="B230" t="s">
        <v>2007</v>
      </c>
      <c r="C230" t="s">
        <v>3340</v>
      </c>
      <c r="D230" t="s">
        <v>3341</v>
      </c>
      <c r="E230" t="s">
        <v>2030</v>
      </c>
      <c r="F230" t="s">
        <v>2031</v>
      </c>
      <c r="G230" t="s">
        <v>2032</v>
      </c>
      <c r="H230" t="s">
        <v>2033</v>
      </c>
      <c r="I230" t="s">
        <v>35</v>
      </c>
      <c r="J230" t="s">
        <v>33</v>
      </c>
    </row>
    <row r="231" spans="1:10" x14ac:dyDescent="0.25">
      <c r="A231" t="s">
        <v>2999</v>
      </c>
      <c r="B231" t="s">
        <v>2008</v>
      </c>
      <c r="C231" t="s">
        <v>3342</v>
      </c>
      <c r="D231" t="s">
        <v>3343</v>
      </c>
      <c r="E231" t="s">
        <v>2030</v>
      </c>
      <c r="F231" t="s">
        <v>2031</v>
      </c>
      <c r="G231" t="s">
        <v>2032</v>
      </c>
      <c r="H231" t="s">
        <v>2033</v>
      </c>
      <c r="I231" t="s">
        <v>35</v>
      </c>
      <c r="J231" t="s">
        <v>33</v>
      </c>
    </row>
    <row r="232" spans="1:10" x14ac:dyDescent="0.25">
      <c r="A232" t="s">
        <v>2999</v>
      </c>
      <c r="B232" t="s">
        <v>2009</v>
      </c>
      <c r="C232" t="s">
        <v>3344</v>
      </c>
      <c r="D232" t="s">
        <v>3345</v>
      </c>
      <c r="E232" t="s">
        <v>2030</v>
      </c>
      <c r="F232" t="s">
        <v>2031</v>
      </c>
      <c r="G232" t="s">
        <v>2032</v>
      </c>
      <c r="H232" t="s">
        <v>2033</v>
      </c>
      <c r="I232" t="s">
        <v>35</v>
      </c>
      <c r="J232" t="s">
        <v>33</v>
      </c>
    </row>
    <row r="233" spans="1:10" x14ac:dyDescent="0.25">
      <c r="A233" t="s">
        <v>2999</v>
      </c>
      <c r="B233" t="s">
        <v>2010</v>
      </c>
      <c r="C233" t="s">
        <v>3346</v>
      </c>
      <c r="D233" t="s">
        <v>3347</v>
      </c>
      <c r="E233" t="s">
        <v>2030</v>
      </c>
      <c r="F233" t="s">
        <v>2031</v>
      </c>
      <c r="G233" t="s">
        <v>2032</v>
      </c>
      <c r="H233" t="s">
        <v>2033</v>
      </c>
      <c r="I233" t="s">
        <v>35</v>
      </c>
      <c r="J233" t="s">
        <v>33</v>
      </c>
    </row>
    <row r="234" spans="1:10" x14ac:dyDescent="0.25">
      <c r="A234" t="s">
        <v>2999</v>
      </c>
      <c r="B234" t="s">
        <v>2011</v>
      </c>
      <c r="C234" t="s">
        <v>3348</v>
      </c>
      <c r="D234" t="s">
        <v>3349</v>
      </c>
      <c r="E234" t="s">
        <v>2030</v>
      </c>
      <c r="F234" t="s">
        <v>2031</v>
      </c>
      <c r="G234" t="s">
        <v>2032</v>
      </c>
      <c r="H234" t="s">
        <v>2033</v>
      </c>
      <c r="I234" t="s">
        <v>35</v>
      </c>
      <c r="J234" t="s">
        <v>33</v>
      </c>
    </row>
    <row r="235" spans="1:10" x14ac:dyDescent="0.25">
      <c r="A235" t="s">
        <v>2999</v>
      </c>
      <c r="B235" t="s">
        <v>2012</v>
      </c>
      <c r="C235" t="s">
        <v>3350</v>
      </c>
      <c r="D235" t="s">
        <v>3351</v>
      </c>
      <c r="E235" t="s">
        <v>2030</v>
      </c>
      <c r="F235" t="s">
        <v>2031</v>
      </c>
      <c r="G235" t="s">
        <v>2032</v>
      </c>
      <c r="H235" t="s">
        <v>2033</v>
      </c>
      <c r="I235" t="s">
        <v>35</v>
      </c>
      <c r="J235" t="s">
        <v>33</v>
      </c>
    </row>
    <row r="236" spans="1:10" x14ac:dyDescent="0.25">
      <c r="A236" t="s">
        <v>2999</v>
      </c>
      <c r="B236" t="s">
        <v>2365</v>
      </c>
      <c r="C236" t="s">
        <v>3352</v>
      </c>
      <c r="D236" t="s">
        <v>3353</v>
      </c>
      <c r="E236" t="s">
        <v>2030</v>
      </c>
      <c r="F236" t="s">
        <v>2031</v>
      </c>
      <c r="G236" t="s">
        <v>2032</v>
      </c>
      <c r="H236" t="s">
        <v>2033</v>
      </c>
      <c r="I236" t="s">
        <v>35</v>
      </c>
      <c r="J236" t="s">
        <v>33</v>
      </c>
    </row>
    <row r="237" spans="1:10" x14ac:dyDescent="0.25">
      <c r="A237" t="s">
        <v>2999</v>
      </c>
      <c r="B237" t="s">
        <v>2013</v>
      </c>
      <c r="C237" t="s">
        <v>3354</v>
      </c>
      <c r="D237" t="s">
        <v>3355</v>
      </c>
      <c r="E237" t="s">
        <v>2030</v>
      </c>
      <c r="F237" t="s">
        <v>2031</v>
      </c>
      <c r="G237" t="s">
        <v>2032</v>
      </c>
      <c r="H237" t="s">
        <v>2033</v>
      </c>
      <c r="I237" t="s">
        <v>35</v>
      </c>
      <c r="J237" t="s">
        <v>33</v>
      </c>
    </row>
    <row r="238" spans="1:10" x14ac:dyDescent="0.25">
      <c r="A238" t="s">
        <v>2999</v>
      </c>
      <c r="B238" t="s">
        <v>2014</v>
      </c>
      <c r="C238" t="s">
        <v>3356</v>
      </c>
      <c r="D238" t="s">
        <v>3357</v>
      </c>
      <c r="E238" t="s">
        <v>2030</v>
      </c>
      <c r="F238" t="s">
        <v>2031</v>
      </c>
      <c r="G238" t="s">
        <v>2032</v>
      </c>
      <c r="H238" t="s">
        <v>2033</v>
      </c>
      <c r="I238" t="s">
        <v>35</v>
      </c>
      <c r="J238" t="s">
        <v>33</v>
      </c>
    </row>
    <row r="239" spans="1:10" x14ac:dyDescent="0.25">
      <c r="A239" t="s">
        <v>2999</v>
      </c>
      <c r="B239" t="s">
        <v>2019</v>
      </c>
      <c r="C239" t="s">
        <v>3358</v>
      </c>
      <c r="D239" t="s">
        <v>3359</v>
      </c>
      <c r="E239" t="s">
        <v>2030</v>
      </c>
      <c r="F239" t="s">
        <v>2031</v>
      </c>
      <c r="G239" t="s">
        <v>2032</v>
      </c>
      <c r="H239" t="s">
        <v>2033</v>
      </c>
      <c r="I239" t="s">
        <v>35</v>
      </c>
      <c r="J239" t="s">
        <v>33</v>
      </c>
    </row>
    <row r="240" spans="1:10" x14ac:dyDescent="0.25">
      <c r="A240" t="s">
        <v>2999</v>
      </c>
      <c r="B240" t="s">
        <v>2366</v>
      </c>
      <c r="C240" t="s">
        <v>3360</v>
      </c>
      <c r="D240" t="s">
        <v>3361</v>
      </c>
      <c r="E240" t="s">
        <v>2030</v>
      </c>
      <c r="F240" t="s">
        <v>2031</v>
      </c>
      <c r="G240" t="s">
        <v>2032</v>
      </c>
      <c r="H240" t="s">
        <v>2033</v>
      </c>
      <c r="I240" t="s">
        <v>35</v>
      </c>
      <c r="J240" t="s">
        <v>33</v>
      </c>
    </row>
    <row r="241" spans="1:10" x14ac:dyDescent="0.25">
      <c r="A241" t="s">
        <v>2999</v>
      </c>
      <c r="B241" t="s">
        <v>2021</v>
      </c>
      <c r="C241" t="s">
        <v>3362</v>
      </c>
      <c r="D241" t="s">
        <v>3363</v>
      </c>
      <c r="E241" t="s">
        <v>2030</v>
      </c>
      <c r="F241" t="s">
        <v>2031</v>
      </c>
      <c r="G241" t="s">
        <v>2032</v>
      </c>
      <c r="H241" t="s">
        <v>2033</v>
      </c>
      <c r="I241" t="s">
        <v>35</v>
      </c>
      <c r="J241" t="s">
        <v>33</v>
      </c>
    </row>
    <row r="242" spans="1:10" x14ac:dyDescent="0.25">
      <c r="A242" t="s">
        <v>2999</v>
      </c>
      <c r="B242" t="s">
        <v>2023</v>
      </c>
      <c r="C242" t="s">
        <v>3364</v>
      </c>
      <c r="D242" t="s">
        <v>3365</v>
      </c>
      <c r="E242" t="s">
        <v>2030</v>
      </c>
      <c r="F242" t="s">
        <v>2031</v>
      </c>
      <c r="G242" t="s">
        <v>2032</v>
      </c>
      <c r="H242" t="s">
        <v>2033</v>
      </c>
      <c r="I242" t="s">
        <v>35</v>
      </c>
      <c r="J242" t="s">
        <v>33</v>
      </c>
    </row>
    <row r="243" spans="1:10" x14ac:dyDescent="0.25">
      <c r="A243" t="s">
        <v>2999</v>
      </c>
      <c r="B243" t="s">
        <v>2024</v>
      </c>
      <c r="C243" t="s">
        <v>3366</v>
      </c>
      <c r="D243" t="s">
        <v>3367</v>
      </c>
      <c r="E243" t="s">
        <v>2030</v>
      </c>
      <c r="F243" t="s">
        <v>2031</v>
      </c>
      <c r="G243" t="s">
        <v>2032</v>
      </c>
      <c r="H243" t="s">
        <v>2033</v>
      </c>
      <c r="I243" t="s">
        <v>35</v>
      </c>
      <c r="J243" t="s">
        <v>33</v>
      </c>
    </row>
    <row r="244" spans="1:10" x14ac:dyDescent="0.25">
      <c r="A244" t="s">
        <v>2999</v>
      </c>
      <c r="B244" t="s">
        <v>2025</v>
      </c>
      <c r="C244" t="s">
        <v>3368</v>
      </c>
      <c r="D244" t="s">
        <v>3369</v>
      </c>
      <c r="E244" t="s">
        <v>2030</v>
      </c>
      <c r="F244" t="s">
        <v>2031</v>
      </c>
      <c r="G244" t="s">
        <v>2032</v>
      </c>
      <c r="H244" t="s">
        <v>2033</v>
      </c>
      <c r="I244" t="s">
        <v>35</v>
      </c>
      <c r="J244" t="s">
        <v>33</v>
      </c>
    </row>
    <row r="245" spans="1:10" x14ac:dyDescent="0.25">
      <c r="A245" t="s">
        <v>2999</v>
      </c>
      <c r="B245" t="s">
        <v>2026</v>
      </c>
      <c r="C245" t="s">
        <v>3370</v>
      </c>
      <c r="D245" t="s">
        <v>3371</v>
      </c>
      <c r="E245" t="s">
        <v>2030</v>
      </c>
      <c r="F245" t="s">
        <v>2031</v>
      </c>
      <c r="G245" t="s">
        <v>2032</v>
      </c>
      <c r="H245" t="s">
        <v>2033</v>
      </c>
      <c r="I245" t="s">
        <v>35</v>
      </c>
      <c r="J245" t="s">
        <v>33</v>
      </c>
    </row>
    <row r="246" spans="1:10" x14ac:dyDescent="0.25">
      <c r="A246" t="s">
        <v>2999</v>
      </c>
      <c r="B246" t="s">
        <v>2367</v>
      </c>
      <c r="C246" t="s">
        <v>3372</v>
      </c>
      <c r="D246" t="s">
        <v>3373</v>
      </c>
      <c r="E246" t="s">
        <v>2030</v>
      </c>
      <c r="F246" t="s">
        <v>2031</v>
      </c>
      <c r="G246" t="s">
        <v>2032</v>
      </c>
      <c r="H246" t="s">
        <v>2033</v>
      </c>
      <c r="I246" t="s">
        <v>35</v>
      </c>
      <c r="J246" t="s">
        <v>33</v>
      </c>
    </row>
    <row r="247" spans="1:10" x14ac:dyDescent="0.25">
      <c r="A247" t="s">
        <v>2999</v>
      </c>
      <c r="B247" t="s">
        <v>2027</v>
      </c>
      <c r="C247" t="s">
        <v>3374</v>
      </c>
      <c r="D247" t="s">
        <v>3375</v>
      </c>
      <c r="E247" t="s">
        <v>2030</v>
      </c>
      <c r="F247" t="s">
        <v>2031</v>
      </c>
      <c r="G247" t="s">
        <v>2032</v>
      </c>
      <c r="H247" t="s">
        <v>2033</v>
      </c>
      <c r="I247" t="s">
        <v>35</v>
      </c>
      <c r="J247" t="s">
        <v>33</v>
      </c>
    </row>
    <row r="248" spans="1:10" x14ac:dyDescent="0.25">
      <c r="A248" t="s">
        <v>2999</v>
      </c>
      <c r="B248" t="s">
        <v>2368</v>
      </c>
      <c r="C248" t="s">
        <v>3376</v>
      </c>
      <c r="D248" t="s">
        <v>2069</v>
      </c>
      <c r="E248" t="s">
        <v>2030</v>
      </c>
      <c r="F248" t="s">
        <v>2031</v>
      </c>
      <c r="G248" t="s">
        <v>2032</v>
      </c>
      <c r="H248" t="s">
        <v>2033</v>
      </c>
      <c r="I248" t="s">
        <v>35</v>
      </c>
      <c r="J248" t="s">
        <v>33</v>
      </c>
    </row>
    <row r="249" spans="1:10" x14ac:dyDescent="0.25">
      <c r="A249" t="s">
        <v>2999</v>
      </c>
      <c r="B249" t="s">
        <v>2028</v>
      </c>
      <c r="C249" t="s">
        <v>3377</v>
      </c>
      <c r="D249" t="s">
        <v>3378</v>
      </c>
      <c r="E249" t="s">
        <v>2030</v>
      </c>
      <c r="F249" t="s">
        <v>2031</v>
      </c>
      <c r="G249" t="s">
        <v>2032</v>
      </c>
      <c r="H249" t="s">
        <v>2033</v>
      </c>
      <c r="I249" t="s">
        <v>35</v>
      </c>
      <c r="J249" t="s">
        <v>33</v>
      </c>
    </row>
    <row r="250" spans="1:10" x14ac:dyDescent="0.25">
      <c r="A250" t="s">
        <v>2999</v>
      </c>
      <c r="B250" t="s">
        <v>2029</v>
      </c>
      <c r="C250" t="s">
        <v>3379</v>
      </c>
      <c r="D250" t="s">
        <v>3380</v>
      </c>
      <c r="E250" t="s">
        <v>2030</v>
      </c>
      <c r="F250" t="s">
        <v>2031</v>
      </c>
      <c r="G250" t="s">
        <v>2032</v>
      </c>
      <c r="H250" t="s">
        <v>2033</v>
      </c>
      <c r="I250" t="s">
        <v>35</v>
      </c>
      <c r="J250" t="s">
        <v>33</v>
      </c>
    </row>
    <row r="251" spans="1:10" x14ac:dyDescent="0.25">
      <c r="A251" t="s">
        <v>2999</v>
      </c>
      <c r="B251" t="s">
        <v>2034</v>
      </c>
      <c r="C251" t="s">
        <v>3381</v>
      </c>
      <c r="D251" t="s">
        <v>3382</v>
      </c>
      <c r="E251" t="s">
        <v>2030</v>
      </c>
      <c r="F251" t="s">
        <v>2031</v>
      </c>
      <c r="G251" t="s">
        <v>2032</v>
      </c>
      <c r="H251" t="s">
        <v>2033</v>
      </c>
      <c r="I251" t="s">
        <v>35</v>
      </c>
      <c r="J251" t="s">
        <v>33</v>
      </c>
    </row>
    <row r="252" spans="1:10" x14ac:dyDescent="0.25">
      <c r="A252" t="s">
        <v>2999</v>
      </c>
      <c r="B252" t="s">
        <v>2036</v>
      </c>
      <c r="C252" t="s">
        <v>3383</v>
      </c>
      <c r="D252" t="s">
        <v>3384</v>
      </c>
      <c r="E252" t="s">
        <v>2030</v>
      </c>
      <c r="F252" t="s">
        <v>2031</v>
      </c>
      <c r="G252" t="s">
        <v>2032</v>
      </c>
      <c r="H252" t="s">
        <v>2033</v>
      </c>
      <c r="I252" t="s">
        <v>35</v>
      </c>
      <c r="J252" t="s">
        <v>33</v>
      </c>
    </row>
    <row r="253" spans="1:10" x14ac:dyDescent="0.25">
      <c r="A253" t="s">
        <v>2999</v>
      </c>
      <c r="B253" t="s">
        <v>2037</v>
      </c>
      <c r="C253" t="s">
        <v>3385</v>
      </c>
      <c r="D253" t="s">
        <v>3386</v>
      </c>
      <c r="E253" t="s">
        <v>2030</v>
      </c>
      <c r="F253" t="s">
        <v>2031</v>
      </c>
      <c r="G253" t="s">
        <v>2032</v>
      </c>
      <c r="H253" t="s">
        <v>2033</v>
      </c>
      <c r="I253" t="s">
        <v>35</v>
      </c>
      <c r="J253" t="s">
        <v>33</v>
      </c>
    </row>
    <row r="254" spans="1:10" x14ac:dyDescent="0.25">
      <c r="A254" t="s">
        <v>2999</v>
      </c>
      <c r="B254" t="s">
        <v>2038</v>
      </c>
      <c r="C254" t="s">
        <v>3387</v>
      </c>
      <c r="D254" t="s">
        <v>3388</v>
      </c>
      <c r="E254" t="s">
        <v>2030</v>
      </c>
      <c r="F254" t="s">
        <v>2031</v>
      </c>
      <c r="G254" t="s">
        <v>2032</v>
      </c>
      <c r="H254" t="s">
        <v>2033</v>
      </c>
      <c r="I254" t="s">
        <v>35</v>
      </c>
      <c r="J254" t="s">
        <v>33</v>
      </c>
    </row>
    <row r="255" spans="1:10" x14ac:dyDescent="0.25">
      <c r="A255" t="s">
        <v>2999</v>
      </c>
      <c r="B255" t="s">
        <v>2040</v>
      </c>
      <c r="C255" t="s">
        <v>3389</v>
      </c>
      <c r="D255" t="s">
        <v>3390</v>
      </c>
      <c r="E255" t="s">
        <v>2030</v>
      </c>
      <c r="F255" t="s">
        <v>2031</v>
      </c>
      <c r="G255" t="s">
        <v>2032</v>
      </c>
      <c r="H255" t="s">
        <v>2033</v>
      </c>
      <c r="I255" t="s">
        <v>35</v>
      </c>
      <c r="J255" t="s">
        <v>33</v>
      </c>
    </row>
    <row r="256" spans="1:10" x14ac:dyDescent="0.25">
      <c r="A256" t="s">
        <v>2999</v>
      </c>
      <c r="B256" t="s">
        <v>2042</v>
      </c>
      <c r="C256" t="s">
        <v>3391</v>
      </c>
      <c r="D256" t="s">
        <v>3392</v>
      </c>
      <c r="E256" t="s">
        <v>2030</v>
      </c>
      <c r="F256" t="s">
        <v>2031</v>
      </c>
      <c r="G256" t="s">
        <v>2032</v>
      </c>
      <c r="H256" t="s">
        <v>2033</v>
      </c>
      <c r="I256" t="s">
        <v>35</v>
      </c>
      <c r="J256" t="s">
        <v>33</v>
      </c>
    </row>
    <row r="257" spans="1:10" x14ac:dyDescent="0.25">
      <c r="A257" t="s">
        <v>2999</v>
      </c>
      <c r="B257" t="s">
        <v>2044</v>
      </c>
      <c r="C257" t="s">
        <v>3393</v>
      </c>
      <c r="D257" t="s">
        <v>3394</v>
      </c>
      <c r="E257" t="s">
        <v>2030</v>
      </c>
      <c r="F257" t="s">
        <v>2031</v>
      </c>
      <c r="G257" t="s">
        <v>2032</v>
      </c>
      <c r="H257" t="s">
        <v>2033</v>
      </c>
      <c r="I257" t="s">
        <v>35</v>
      </c>
      <c r="J257" t="s">
        <v>33</v>
      </c>
    </row>
    <row r="258" spans="1:10" x14ac:dyDescent="0.25">
      <c r="A258" t="s">
        <v>2999</v>
      </c>
      <c r="B258" t="s">
        <v>2369</v>
      </c>
      <c r="C258" t="s">
        <v>3395</v>
      </c>
      <c r="D258" t="s">
        <v>3396</v>
      </c>
      <c r="E258" t="s">
        <v>2030</v>
      </c>
      <c r="F258" t="s">
        <v>2031</v>
      </c>
      <c r="G258" t="s">
        <v>2032</v>
      </c>
      <c r="H258" t="s">
        <v>2033</v>
      </c>
      <c r="I258" t="s">
        <v>35</v>
      </c>
      <c r="J258" t="s">
        <v>33</v>
      </c>
    </row>
    <row r="259" spans="1:10" x14ac:dyDescent="0.25">
      <c r="A259" t="s">
        <v>2999</v>
      </c>
      <c r="B259" t="s">
        <v>2045</v>
      </c>
      <c r="C259" t="s">
        <v>3397</v>
      </c>
      <c r="D259" t="s">
        <v>3398</v>
      </c>
      <c r="E259" t="s">
        <v>2030</v>
      </c>
      <c r="F259" t="s">
        <v>2031</v>
      </c>
      <c r="G259" t="s">
        <v>2032</v>
      </c>
      <c r="H259" t="s">
        <v>2033</v>
      </c>
      <c r="I259" t="s">
        <v>35</v>
      </c>
      <c r="J259" t="s">
        <v>33</v>
      </c>
    </row>
    <row r="260" spans="1:10" x14ac:dyDescent="0.25">
      <c r="A260" t="s">
        <v>2999</v>
      </c>
      <c r="B260" t="s">
        <v>2370</v>
      </c>
      <c r="C260" t="s">
        <v>3399</v>
      </c>
      <c r="D260" t="s">
        <v>3400</v>
      </c>
      <c r="E260" t="s">
        <v>2030</v>
      </c>
      <c r="F260" t="s">
        <v>2031</v>
      </c>
      <c r="G260" t="s">
        <v>2032</v>
      </c>
      <c r="H260" t="s">
        <v>2033</v>
      </c>
      <c r="I260" t="s">
        <v>35</v>
      </c>
      <c r="J260" t="s">
        <v>33</v>
      </c>
    </row>
    <row r="261" spans="1:10" x14ac:dyDescent="0.25">
      <c r="A261" t="s">
        <v>2999</v>
      </c>
      <c r="B261" t="s">
        <v>2371</v>
      </c>
      <c r="C261" t="s">
        <v>3401</v>
      </c>
      <c r="D261" t="s">
        <v>3402</v>
      </c>
      <c r="E261" t="s">
        <v>2030</v>
      </c>
      <c r="F261" t="s">
        <v>2031</v>
      </c>
      <c r="G261" t="s">
        <v>2032</v>
      </c>
      <c r="H261" t="s">
        <v>2033</v>
      </c>
      <c r="I261" t="s">
        <v>35</v>
      </c>
      <c r="J261" t="s">
        <v>33</v>
      </c>
    </row>
    <row r="262" spans="1:10" x14ac:dyDescent="0.25">
      <c r="A262" t="s">
        <v>2999</v>
      </c>
      <c r="B262" t="s">
        <v>2046</v>
      </c>
      <c r="C262" t="s">
        <v>3403</v>
      </c>
      <c r="D262" t="s">
        <v>3404</v>
      </c>
      <c r="E262" t="s">
        <v>2030</v>
      </c>
      <c r="F262" t="s">
        <v>2031</v>
      </c>
      <c r="G262" t="s">
        <v>2032</v>
      </c>
      <c r="H262" t="s">
        <v>2033</v>
      </c>
      <c r="I262" t="s">
        <v>35</v>
      </c>
      <c r="J262" t="s">
        <v>33</v>
      </c>
    </row>
    <row r="263" spans="1:10" x14ac:dyDescent="0.25">
      <c r="A263" t="s">
        <v>2999</v>
      </c>
      <c r="B263" t="s">
        <v>2372</v>
      </c>
      <c r="C263" t="s">
        <v>3405</v>
      </c>
      <c r="D263" t="s">
        <v>3406</v>
      </c>
      <c r="E263" t="s">
        <v>2030</v>
      </c>
      <c r="F263" t="s">
        <v>2031</v>
      </c>
      <c r="G263" t="s">
        <v>2032</v>
      </c>
      <c r="H263" t="s">
        <v>2033</v>
      </c>
      <c r="I263" t="s">
        <v>35</v>
      </c>
      <c r="J263" t="s">
        <v>33</v>
      </c>
    </row>
    <row r="264" spans="1:10" x14ac:dyDescent="0.25">
      <c r="A264" t="s">
        <v>2999</v>
      </c>
      <c r="B264" t="s">
        <v>2047</v>
      </c>
      <c r="C264" t="s">
        <v>3407</v>
      </c>
      <c r="D264" t="s">
        <v>3408</v>
      </c>
      <c r="E264" t="s">
        <v>2030</v>
      </c>
      <c r="F264" t="s">
        <v>2031</v>
      </c>
      <c r="G264" t="s">
        <v>2032</v>
      </c>
      <c r="H264" t="s">
        <v>2033</v>
      </c>
      <c r="I264" t="s">
        <v>35</v>
      </c>
      <c r="J264" t="s">
        <v>33</v>
      </c>
    </row>
    <row r="265" spans="1:10" x14ac:dyDescent="0.25">
      <c r="A265" t="s">
        <v>2999</v>
      </c>
      <c r="B265" t="s">
        <v>2377</v>
      </c>
      <c r="C265" t="s">
        <v>3409</v>
      </c>
      <c r="D265" t="s">
        <v>3410</v>
      </c>
      <c r="E265" t="s">
        <v>2030</v>
      </c>
      <c r="F265" t="s">
        <v>2031</v>
      </c>
      <c r="G265" t="s">
        <v>2032</v>
      </c>
      <c r="H265" t="s">
        <v>2033</v>
      </c>
      <c r="I265" t="s">
        <v>35</v>
      </c>
      <c r="J265" t="s">
        <v>33</v>
      </c>
    </row>
    <row r="266" spans="1:10" x14ac:dyDescent="0.25">
      <c r="A266" t="s">
        <v>2999</v>
      </c>
      <c r="B266" t="s">
        <v>2048</v>
      </c>
      <c r="C266" t="s">
        <v>3411</v>
      </c>
      <c r="D266" t="s">
        <v>3412</v>
      </c>
      <c r="E266" t="s">
        <v>2030</v>
      </c>
      <c r="F266" t="s">
        <v>2031</v>
      </c>
      <c r="G266" t="s">
        <v>2032</v>
      </c>
      <c r="H266" t="s">
        <v>2033</v>
      </c>
      <c r="I266" t="s">
        <v>35</v>
      </c>
      <c r="J266" t="s">
        <v>33</v>
      </c>
    </row>
    <row r="267" spans="1:10" x14ac:dyDescent="0.25">
      <c r="A267" t="s">
        <v>2999</v>
      </c>
      <c r="B267" t="s">
        <v>2049</v>
      </c>
      <c r="C267" t="s">
        <v>3413</v>
      </c>
      <c r="D267" t="s">
        <v>3414</v>
      </c>
      <c r="E267" t="s">
        <v>2030</v>
      </c>
      <c r="F267" t="s">
        <v>2031</v>
      </c>
      <c r="G267" t="s">
        <v>2032</v>
      </c>
      <c r="H267" t="s">
        <v>2033</v>
      </c>
      <c r="I267" t="s">
        <v>35</v>
      </c>
      <c r="J267" t="s">
        <v>33</v>
      </c>
    </row>
    <row r="268" spans="1:10" x14ac:dyDescent="0.25">
      <c r="A268" t="s">
        <v>2999</v>
      </c>
      <c r="B268" t="s">
        <v>2050</v>
      </c>
      <c r="C268" t="s">
        <v>3415</v>
      </c>
      <c r="D268" t="s">
        <v>3416</v>
      </c>
      <c r="E268" t="s">
        <v>2030</v>
      </c>
      <c r="F268" t="s">
        <v>2031</v>
      </c>
      <c r="G268" t="s">
        <v>2032</v>
      </c>
      <c r="H268" t="s">
        <v>2033</v>
      </c>
      <c r="I268" t="s">
        <v>35</v>
      </c>
      <c r="J268" t="s">
        <v>33</v>
      </c>
    </row>
    <row r="269" spans="1:10" x14ac:dyDescent="0.25">
      <c r="A269" t="s">
        <v>2999</v>
      </c>
      <c r="B269" t="s">
        <v>2051</v>
      </c>
      <c r="C269" t="s">
        <v>3417</v>
      </c>
      <c r="D269" t="s">
        <v>3418</v>
      </c>
      <c r="E269" t="s">
        <v>2030</v>
      </c>
      <c r="F269" t="s">
        <v>2031</v>
      </c>
      <c r="G269" t="s">
        <v>2032</v>
      </c>
      <c r="H269" t="s">
        <v>2033</v>
      </c>
      <c r="I269" t="s">
        <v>35</v>
      </c>
      <c r="J269" t="s">
        <v>33</v>
      </c>
    </row>
    <row r="270" spans="1:10" x14ac:dyDescent="0.25">
      <c r="A270" t="s">
        <v>2999</v>
      </c>
      <c r="B270" t="s">
        <v>2326</v>
      </c>
      <c r="C270" t="s">
        <v>3419</v>
      </c>
      <c r="D270" t="s">
        <v>3420</v>
      </c>
      <c r="E270" t="s">
        <v>2030</v>
      </c>
      <c r="F270" t="s">
        <v>2031</v>
      </c>
      <c r="G270" t="s">
        <v>2032</v>
      </c>
      <c r="H270" t="s">
        <v>2033</v>
      </c>
      <c r="I270" t="s">
        <v>35</v>
      </c>
      <c r="J270" t="s">
        <v>33</v>
      </c>
    </row>
    <row r="271" spans="1:10" x14ac:dyDescent="0.25">
      <c r="A271" t="s">
        <v>2999</v>
      </c>
      <c r="B271" t="s">
        <v>2052</v>
      </c>
      <c r="C271" t="s">
        <v>3421</v>
      </c>
      <c r="D271" t="s">
        <v>3422</v>
      </c>
      <c r="E271" t="s">
        <v>2030</v>
      </c>
      <c r="F271" t="s">
        <v>2031</v>
      </c>
      <c r="G271" t="s">
        <v>2032</v>
      </c>
      <c r="H271" t="s">
        <v>2033</v>
      </c>
      <c r="I271" t="s">
        <v>35</v>
      </c>
      <c r="J271" t="s">
        <v>33</v>
      </c>
    </row>
    <row r="272" spans="1:10" x14ac:dyDescent="0.25">
      <c r="A272" t="s">
        <v>2999</v>
      </c>
      <c r="B272" t="s">
        <v>2378</v>
      </c>
      <c r="C272" t="s">
        <v>3423</v>
      </c>
      <c r="D272" t="s">
        <v>3424</v>
      </c>
      <c r="E272" t="s">
        <v>2030</v>
      </c>
      <c r="F272" t="s">
        <v>2031</v>
      </c>
      <c r="G272" t="s">
        <v>2032</v>
      </c>
      <c r="H272" t="s">
        <v>2033</v>
      </c>
      <c r="I272" t="s">
        <v>35</v>
      </c>
      <c r="J272" t="s">
        <v>33</v>
      </c>
    </row>
    <row r="273" spans="1:10" x14ac:dyDescent="0.25">
      <c r="A273" t="s">
        <v>2999</v>
      </c>
      <c r="B273" t="s">
        <v>2053</v>
      </c>
      <c r="C273" t="s">
        <v>3425</v>
      </c>
      <c r="D273" t="s">
        <v>3426</v>
      </c>
      <c r="E273" t="s">
        <v>2030</v>
      </c>
      <c r="F273" t="s">
        <v>2031</v>
      </c>
      <c r="G273" t="s">
        <v>2032</v>
      </c>
      <c r="H273" t="s">
        <v>2033</v>
      </c>
      <c r="I273" t="s">
        <v>35</v>
      </c>
      <c r="J273" t="s">
        <v>33</v>
      </c>
    </row>
    <row r="274" spans="1:10" x14ac:dyDescent="0.25">
      <c r="A274" t="s">
        <v>2999</v>
      </c>
      <c r="B274" t="s">
        <v>2054</v>
      </c>
      <c r="C274" t="s">
        <v>3427</v>
      </c>
      <c r="D274" t="s">
        <v>3428</v>
      </c>
      <c r="E274" t="s">
        <v>2030</v>
      </c>
      <c r="F274" t="s">
        <v>2031</v>
      </c>
      <c r="G274" t="s">
        <v>2032</v>
      </c>
      <c r="H274" t="s">
        <v>2033</v>
      </c>
      <c r="I274" t="s">
        <v>35</v>
      </c>
      <c r="J274" t="s">
        <v>33</v>
      </c>
    </row>
    <row r="275" spans="1:10" x14ac:dyDescent="0.25">
      <c r="A275" t="s">
        <v>2999</v>
      </c>
      <c r="B275" t="s">
        <v>2379</v>
      </c>
      <c r="C275" t="s">
        <v>3429</v>
      </c>
      <c r="D275" t="s">
        <v>3430</v>
      </c>
      <c r="E275" t="s">
        <v>2030</v>
      </c>
      <c r="F275" t="s">
        <v>2031</v>
      </c>
      <c r="G275" t="s">
        <v>2032</v>
      </c>
      <c r="H275" t="s">
        <v>2033</v>
      </c>
      <c r="I275" t="s">
        <v>35</v>
      </c>
      <c r="J275" t="s">
        <v>33</v>
      </c>
    </row>
    <row r="276" spans="1:10" x14ac:dyDescent="0.25">
      <c r="A276" t="s">
        <v>2999</v>
      </c>
      <c r="B276" t="s">
        <v>2055</v>
      </c>
      <c r="C276" t="s">
        <v>3431</v>
      </c>
      <c r="D276" t="s">
        <v>3432</v>
      </c>
      <c r="E276" t="s">
        <v>2030</v>
      </c>
      <c r="F276" t="s">
        <v>2031</v>
      </c>
      <c r="G276" t="s">
        <v>2032</v>
      </c>
      <c r="H276" t="s">
        <v>2033</v>
      </c>
      <c r="I276" t="s">
        <v>35</v>
      </c>
      <c r="J276" t="s">
        <v>33</v>
      </c>
    </row>
    <row r="277" spans="1:10" x14ac:dyDescent="0.25">
      <c r="A277" t="s">
        <v>2999</v>
      </c>
      <c r="B277" t="s">
        <v>2056</v>
      </c>
      <c r="C277" t="s">
        <v>3433</v>
      </c>
      <c r="D277" t="s">
        <v>3434</v>
      </c>
      <c r="E277" t="s">
        <v>2030</v>
      </c>
      <c r="F277" t="s">
        <v>2031</v>
      </c>
      <c r="G277" t="s">
        <v>2032</v>
      </c>
      <c r="H277" t="s">
        <v>2033</v>
      </c>
      <c r="I277" t="s">
        <v>35</v>
      </c>
      <c r="J277" t="s">
        <v>33</v>
      </c>
    </row>
    <row r="278" spans="1:10" x14ac:dyDescent="0.25">
      <c r="A278" t="s">
        <v>2999</v>
      </c>
      <c r="B278" t="s">
        <v>2057</v>
      </c>
      <c r="C278" t="s">
        <v>3435</v>
      </c>
      <c r="D278" t="s">
        <v>3436</v>
      </c>
      <c r="E278" t="s">
        <v>2030</v>
      </c>
      <c r="F278" t="s">
        <v>2031</v>
      </c>
      <c r="G278" t="s">
        <v>2032</v>
      </c>
      <c r="H278" t="s">
        <v>2033</v>
      </c>
      <c r="I278" t="s">
        <v>35</v>
      </c>
      <c r="J278" t="s">
        <v>33</v>
      </c>
    </row>
    <row r="279" spans="1:10" x14ac:dyDescent="0.25">
      <c r="A279" t="s">
        <v>2999</v>
      </c>
      <c r="B279" t="s">
        <v>2058</v>
      </c>
      <c r="C279" t="s">
        <v>3437</v>
      </c>
      <c r="D279" t="s">
        <v>3438</v>
      </c>
      <c r="E279" t="s">
        <v>2030</v>
      </c>
      <c r="F279" t="s">
        <v>2031</v>
      </c>
      <c r="G279" t="s">
        <v>2032</v>
      </c>
      <c r="H279" t="s">
        <v>2033</v>
      </c>
      <c r="I279" t="s">
        <v>35</v>
      </c>
      <c r="J279" t="s">
        <v>33</v>
      </c>
    </row>
    <row r="280" spans="1:10" x14ac:dyDescent="0.25">
      <c r="A280" t="s">
        <v>2999</v>
      </c>
      <c r="B280" t="s">
        <v>2059</v>
      </c>
      <c r="C280" t="s">
        <v>3439</v>
      </c>
      <c r="D280" t="s">
        <v>3440</v>
      </c>
      <c r="E280" t="s">
        <v>2030</v>
      </c>
      <c r="F280" t="s">
        <v>2031</v>
      </c>
      <c r="G280" t="s">
        <v>2032</v>
      </c>
      <c r="H280" t="s">
        <v>2033</v>
      </c>
      <c r="I280" t="s">
        <v>35</v>
      </c>
      <c r="J280" t="s">
        <v>33</v>
      </c>
    </row>
    <row r="281" spans="1:10" x14ac:dyDescent="0.25">
      <c r="A281" t="s">
        <v>2999</v>
      </c>
      <c r="B281" t="s">
        <v>2060</v>
      </c>
      <c r="C281" t="s">
        <v>3441</v>
      </c>
      <c r="D281" t="s">
        <v>3442</v>
      </c>
      <c r="E281" t="s">
        <v>2030</v>
      </c>
      <c r="F281" t="s">
        <v>2031</v>
      </c>
      <c r="G281" t="s">
        <v>2032</v>
      </c>
      <c r="H281" t="s">
        <v>2033</v>
      </c>
      <c r="I281" t="s">
        <v>35</v>
      </c>
      <c r="J281" t="s">
        <v>33</v>
      </c>
    </row>
    <row r="282" spans="1:10" x14ac:dyDescent="0.25">
      <c r="A282" t="s">
        <v>2999</v>
      </c>
      <c r="B282" t="s">
        <v>2061</v>
      </c>
      <c r="C282" t="s">
        <v>3443</v>
      </c>
      <c r="D282" t="s">
        <v>3444</v>
      </c>
      <c r="E282" t="s">
        <v>2030</v>
      </c>
      <c r="F282" t="s">
        <v>2031</v>
      </c>
      <c r="G282" t="s">
        <v>2032</v>
      </c>
      <c r="H282" t="s">
        <v>2033</v>
      </c>
      <c r="I282" t="s">
        <v>35</v>
      </c>
      <c r="J282" t="s">
        <v>33</v>
      </c>
    </row>
    <row r="283" spans="1:10" x14ac:dyDescent="0.25">
      <c r="A283" t="s">
        <v>2999</v>
      </c>
      <c r="B283" t="s">
        <v>2062</v>
      </c>
      <c r="C283" t="s">
        <v>3445</v>
      </c>
      <c r="D283" t="s">
        <v>3446</v>
      </c>
      <c r="E283" t="s">
        <v>2030</v>
      </c>
      <c r="F283" t="s">
        <v>2031</v>
      </c>
      <c r="G283" t="s">
        <v>2032</v>
      </c>
      <c r="H283" t="s">
        <v>2033</v>
      </c>
      <c r="I283" t="s">
        <v>35</v>
      </c>
      <c r="J283" t="s">
        <v>33</v>
      </c>
    </row>
    <row r="284" spans="1:10" x14ac:dyDescent="0.25">
      <c r="A284" t="s">
        <v>2999</v>
      </c>
      <c r="B284" t="s">
        <v>2063</v>
      </c>
      <c r="C284" t="s">
        <v>3447</v>
      </c>
      <c r="D284" t="s">
        <v>3448</v>
      </c>
      <c r="E284" t="s">
        <v>2030</v>
      </c>
      <c r="F284" t="s">
        <v>2031</v>
      </c>
      <c r="G284" t="s">
        <v>2032</v>
      </c>
      <c r="H284" t="s">
        <v>2033</v>
      </c>
      <c r="I284" t="s">
        <v>35</v>
      </c>
      <c r="J284" t="s">
        <v>33</v>
      </c>
    </row>
    <row r="285" spans="1:10" x14ac:dyDescent="0.25">
      <c r="A285" t="s">
        <v>2999</v>
      </c>
      <c r="B285" t="s">
        <v>2327</v>
      </c>
      <c r="C285" t="s">
        <v>3449</v>
      </c>
      <c r="D285" t="s">
        <v>3450</v>
      </c>
      <c r="E285" t="s">
        <v>2030</v>
      </c>
      <c r="F285" t="s">
        <v>2031</v>
      </c>
      <c r="G285" t="s">
        <v>2032</v>
      </c>
      <c r="H285" t="s">
        <v>2033</v>
      </c>
      <c r="I285" t="s">
        <v>35</v>
      </c>
      <c r="J285" t="s">
        <v>33</v>
      </c>
    </row>
    <row r="286" spans="1:10" x14ac:dyDescent="0.25">
      <c r="A286" t="s">
        <v>2999</v>
      </c>
      <c r="B286" t="s">
        <v>2064</v>
      </c>
      <c r="C286" t="s">
        <v>3451</v>
      </c>
      <c r="D286" t="s">
        <v>3452</v>
      </c>
      <c r="E286" t="s">
        <v>2030</v>
      </c>
      <c r="F286" t="s">
        <v>2031</v>
      </c>
      <c r="G286" t="s">
        <v>2032</v>
      </c>
      <c r="H286" t="s">
        <v>2033</v>
      </c>
      <c r="I286" t="s">
        <v>35</v>
      </c>
      <c r="J286" t="s">
        <v>33</v>
      </c>
    </row>
    <row r="287" spans="1:10" x14ac:dyDescent="0.25">
      <c r="A287" t="s">
        <v>2999</v>
      </c>
      <c r="B287" t="s">
        <v>2065</v>
      </c>
      <c r="C287" t="s">
        <v>3453</v>
      </c>
      <c r="D287" t="s">
        <v>3454</v>
      </c>
      <c r="E287" t="s">
        <v>2030</v>
      </c>
      <c r="F287" t="s">
        <v>2031</v>
      </c>
      <c r="G287" t="s">
        <v>2032</v>
      </c>
      <c r="H287" t="s">
        <v>2033</v>
      </c>
      <c r="I287" t="s">
        <v>35</v>
      </c>
      <c r="J287" t="s">
        <v>33</v>
      </c>
    </row>
    <row r="288" spans="1:10" x14ac:dyDescent="0.25">
      <c r="A288" t="s">
        <v>2999</v>
      </c>
      <c r="B288" t="s">
        <v>2066</v>
      </c>
      <c r="C288" t="s">
        <v>3455</v>
      </c>
      <c r="D288" t="s">
        <v>3456</v>
      </c>
      <c r="E288" t="s">
        <v>2030</v>
      </c>
      <c r="F288" t="s">
        <v>2031</v>
      </c>
      <c r="G288" t="s">
        <v>2032</v>
      </c>
      <c r="H288" t="s">
        <v>2033</v>
      </c>
      <c r="I288" t="s">
        <v>35</v>
      </c>
      <c r="J288" t="s">
        <v>33</v>
      </c>
    </row>
    <row r="289" spans="1:10" x14ac:dyDescent="0.25">
      <c r="A289" t="s">
        <v>2999</v>
      </c>
      <c r="B289" t="s">
        <v>2067</v>
      </c>
      <c r="C289" t="s">
        <v>3457</v>
      </c>
      <c r="D289" t="s">
        <v>3458</v>
      </c>
      <c r="E289" t="s">
        <v>2030</v>
      </c>
      <c r="F289" t="s">
        <v>2031</v>
      </c>
      <c r="G289" t="s">
        <v>2032</v>
      </c>
      <c r="H289" t="s">
        <v>2033</v>
      </c>
      <c r="I289" t="s">
        <v>35</v>
      </c>
      <c r="J289" t="s">
        <v>33</v>
      </c>
    </row>
    <row r="290" spans="1:10" x14ac:dyDescent="0.25">
      <c r="A290" t="s">
        <v>2999</v>
      </c>
      <c r="B290" t="s">
        <v>2068</v>
      </c>
      <c r="C290" t="s">
        <v>3459</v>
      </c>
      <c r="D290" t="s">
        <v>3460</v>
      </c>
      <c r="E290" t="s">
        <v>2030</v>
      </c>
      <c r="F290" t="s">
        <v>2031</v>
      </c>
      <c r="G290" t="s">
        <v>2032</v>
      </c>
      <c r="H290" t="s">
        <v>2033</v>
      </c>
      <c r="I290" t="s">
        <v>35</v>
      </c>
      <c r="J290" t="s">
        <v>33</v>
      </c>
    </row>
    <row r="291" spans="1:10" x14ac:dyDescent="0.25">
      <c r="A291" t="s">
        <v>2999</v>
      </c>
      <c r="B291" t="s">
        <v>2070</v>
      </c>
      <c r="C291" t="s">
        <v>3461</v>
      </c>
      <c r="D291" t="s">
        <v>3462</v>
      </c>
      <c r="E291" t="s">
        <v>2030</v>
      </c>
      <c r="F291" t="s">
        <v>2031</v>
      </c>
      <c r="G291" t="s">
        <v>2032</v>
      </c>
      <c r="H291" t="s">
        <v>2033</v>
      </c>
      <c r="I291" t="s">
        <v>35</v>
      </c>
      <c r="J291" t="s">
        <v>33</v>
      </c>
    </row>
    <row r="292" spans="1:10" x14ac:dyDescent="0.25">
      <c r="A292" t="s">
        <v>2999</v>
      </c>
      <c r="B292" t="s">
        <v>2328</v>
      </c>
      <c r="C292" t="s">
        <v>3463</v>
      </c>
      <c r="D292" t="s">
        <v>3464</v>
      </c>
      <c r="E292" t="s">
        <v>2030</v>
      </c>
      <c r="F292" t="s">
        <v>2031</v>
      </c>
      <c r="G292" t="s">
        <v>2032</v>
      </c>
      <c r="H292" t="s">
        <v>2033</v>
      </c>
      <c r="I292" t="s">
        <v>35</v>
      </c>
      <c r="J292" t="s">
        <v>33</v>
      </c>
    </row>
    <row r="293" spans="1:10" x14ac:dyDescent="0.25">
      <c r="A293" t="s">
        <v>2999</v>
      </c>
      <c r="B293" t="s">
        <v>2071</v>
      </c>
      <c r="C293" t="s">
        <v>3465</v>
      </c>
      <c r="D293" t="s">
        <v>3466</v>
      </c>
      <c r="E293" t="s">
        <v>2030</v>
      </c>
      <c r="F293" t="s">
        <v>2031</v>
      </c>
      <c r="G293" t="s">
        <v>2032</v>
      </c>
      <c r="H293" t="s">
        <v>2033</v>
      </c>
      <c r="I293" t="s">
        <v>35</v>
      </c>
      <c r="J293" t="s">
        <v>33</v>
      </c>
    </row>
    <row r="294" spans="1:10" x14ac:dyDescent="0.25">
      <c r="A294" t="s">
        <v>2999</v>
      </c>
      <c r="B294" t="s">
        <v>2072</v>
      </c>
      <c r="C294" t="s">
        <v>3467</v>
      </c>
      <c r="D294" t="s">
        <v>3468</v>
      </c>
      <c r="E294" t="s">
        <v>2030</v>
      </c>
      <c r="F294" t="s">
        <v>2031</v>
      </c>
      <c r="G294" t="s">
        <v>2032</v>
      </c>
      <c r="H294" t="s">
        <v>2033</v>
      </c>
      <c r="I294" t="s">
        <v>35</v>
      </c>
      <c r="J294" t="s">
        <v>33</v>
      </c>
    </row>
    <row r="295" spans="1:10" x14ac:dyDescent="0.25">
      <c r="A295" t="s">
        <v>2999</v>
      </c>
      <c r="B295" t="s">
        <v>2073</v>
      </c>
      <c r="C295" t="s">
        <v>3469</v>
      </c>
      <c r="D295" t="s">
        <v>3470</v>
      </c>
      <c r="E295" t="s">
        <v>2030</v>
      </c>
      <c r="F295" t="s">
        <v>2031</v>
      </c>
      <c r="G295" t="s">
        <v>2032</v>
      </c>
      <c r="H295" t="s">
        <v>2033</v>
      </c>
      <c r="I295" t="s">
        <v>35</v>
      </c>
      <c r="J295" t="s">
        <v>33</v>
      </c>
    </row>
    <row r="296" spans="1:10" x14ac:dyDescent="0.25">
      <c r="A296" t="s">
        <v>2999</v>
      </c>
      <c r="B296" t="s">
        <v>2074</v>
      </c>
      <c r="C296" t="s">
        <v>3471</v>
      </c>
      <c r="D296" t="s">
        <v>3472</v>
      </c>
      <c r="E296" t="s">
        <v>2030</v>
      </c>
      <c r="F296" t="s">
        <v>2031</v>
      </c>
      <c r="G296" t="s">
        <v>2032</v>
      </c>
      <c r="H296" t="s">
        <v>2033</v>
      </c>
      <c r="I296" t="s">
        <v>35</v>
      </c>
      <c r="J296" t="s">
        <v>33</v>
      </c>
    </row>
    <row r="297" spans="1:10" x14ac:dyDescent="0.25">
      <c r="A297" t="s">
        <v>2999</v>
      </c>
      <c r="B297" t="s">
        <v>2075</v>
      </c>
      <c r="C297" t="s">
        <v>3473</v>
      </c>
      <c r="D297" t="s">
        <v>3474</v>
      </c>
      <c r="E297" t="s">
        <v>2030</v>
      </c>
      <c r="F297" t="s">
        <v>2031</v>
      </c>
      <c r="G297" t="s">
        <v>2032</v>
      </c>
      <c r="H297" t="s">
        <v>2033</v>
      </c>
      <c r="I297" t="s">
        <v>35</v>
      </c>
      <c r="J297" t="s">
        <v>33</v>
      </c>
    </row>
    <row r="298" spans="1:10" x14ac:dyDescent="0.25">
      <c r="A298" t="s">
        <v>2999</v>
      </c>
      <c r="B298" t="s">
        <v>2076</v>
      </c>
      <c r="C298" t="s">
        <v>3475</v>
      </c>
      <c r="D298" t="s">
        <v>3476</v>
      </c>
      <c r="E298" t="s">
        <v>2030</v>
      </c>
      <c r="F298" t="s">
        <v>2031</v>
      </c>
      <c r="G298" t="s">
        <v>2032</v>
      </c>
      <c r="H298" t="s">
        <v>2033</v>
      </c>
      <c r="I298" t="s">
        <v>35</v>
      </c>
      <c r="J298" t="s">
        <v>33</v>
      </c>
    </row>
    <row r="299" spans="1:10" x14ac:dyDescent="0.25">
      <c r="A299" t="s">
        <v>2999</v>
      </c>
      <c r="B299" t="s">
        <v>2329</v>
      </c>
      <c r="C299" t="s">
        <v>3477</v>
      </c>
      <c r="D299" t="s">
        <v>3478</v>
      </c>
      <c r="E299" t="s">
        <v>2030</v>
      </c>
      <c r="F299" t="s">
        <v>2031</v>
      </c>
      <c r="G299" t="s">
        <v>2032</v>
      </c>
      <c r="H299" t="s">
        <v>2033</v>
      </c>
      <c r="I299" t="s">
        <v>35</v>
      </c>
      <c r="J299" t="s">
        <v>33</v>
      </c>
    </row>
    <row r="300" spans="1:10" x14ac:dyDescent="0.25">
      <c r="A300" t="s">
        <v>2999</v>
      </c>
      <c r="B300" t="s">
        <v>2077</v>
      </c>
      <c r="C300" t="s">
        <v>3479</v>
      </c>
      <c r="D300" t="s">
        <v>3480</v>
      </c>
      <c r="E300" t="s">
        <v>2030</v>
      </c>
      <c r="F300" t="s">
        <v>2031</v>
      </c>
      <c r="G300" t="s">
        <v>2032</v>
      </c>
      <c r="H300" t="s">
        <v>2033</v>
      </c>
      <c r="I300" t="s">
        <v>35</v>
      </c>
      <c r="J300" t="s">
        <v>33</v>
      </c>
    </row>
    <row r="301" spans="1:10" x14ac:dyDescent="0.25">
      <c r="A301" t="s">
        <v>2999</v>
      </c>
      <c r="B301" t="s">
        <v>2078</v>
      </c>
      <c r="C301" t="s">
        <v>3481</v>
      </c>
      <c r="D301" t="s">
        <v>3482</v>
      </c>
      <c r="E301" t="s">
        <v>2030</v>
      </c>
      <c r="F301" t="s">
        <v>2031</v>
      </c>
      <c r="G301" t="s">
        <v>2032</v>
      </c>
      <c r="H301" t="s">
        <v>2033</v>
      </c>
      <c r="I301" t="s">
        <v>35</v>
      </c>
      <c r="J301" t="s">
        <v>33</v>
      </c>
    </row>
    <row r="302" spans="1:10" x14ac:dyDescent="0.25">
      <c r="A302" t="s">
        <v>2999</v>
      </c>
      <c r="B302" t="s">
        <v>2079</v>
      </c>
      <c r="C302" t="s">
        <v>3483</v>
      </c>
      <c r="D302" t="s">
        <v>3484</v>
      </c>
      <c r="E302" t="s">
        <v>2030</v>
      </c>
      <c r="F302" t="s">
        <v>2031</v>
      </c>
      <c r="G302" t="s">
        <v>2032</v>
      </c>
      <c r="H302" t="s">
        <v>2033</v>
      </c>
      <c r="I302" t="s">
        <v>35</v>
      </c>
      <c r="J302" t="s">
        <v>33</v>
      </c>
    </row>
    <row r="303" spans="1:10" x14ac:dyDescent="0.25">
      <c r="A303" t="s">
        <v>2999</v>
      </c>
      <c r="B303" t="s">
        <v>2080</v>
      </c>
      <c r="C303" t="s">
        <v>3485</v>
      </c>
      <c r="D303" t="s">
        <v>3486</v>
      </c>
      <c r="E303" t="s">
        <v>2030</v>
      </c>
      <c r="F303" t="s">
        <v>2031</v>
      </c>
      <c r="G303" t="s">
        <v>2032</v>
      </c>
      <c r="H303" t="s">
        <v>2033</v>
      </c>
      <c r="I303" t="s">
        <v>35</v>
      </c>
      <c r="J303" t="s">
        <v>33</v>
      </c>
    </row>
    <row r="304" spans="1:10" x14ac:dyDescent="0.25">
      <c r="A304" t="s">
        <v>2999</v>
      </c>
      <c r="B304" t="s">
        <v>2081</v>
      </c>
      <c r="C304" t="s">
        <v>3487</v>
      </c>
      <c r="D304" t="s">
        <v>3488</v>
      </c>
      <c r="E304" t="s">
        <v>2030</v>
      </c>
      <c r="F304" t="s">
        <v>2031</v>
      </c>
      <c r="G304" t="s">
        <v>2032</v>
      </c>
      <c r="H304" t="s">
        <v>2033</v>
      </c>
      <c r="I304" t="s">
        <v>35</v>
      </c>
      <c r="J304" t="s">
        <v>33</v>
      </c>
    </row>
    <row r="305" spans="1:10" x14ac:dyDescent="0.25">
      <c r="A305" t="s">
        <v>2999</v>
      </c>
      <c r="B305" t="s">
        <v>2082</v>
      </c>
      <c r="C305" t="s">
        <v>3489</v>
      </c>
      <c r="D305" t="s">
        <v>3490</v>
      </c>
      <c r="E305" t="s">
        <v>2030</v>
      </c>
      <c r="F305" t="s">
        <v>2031</v>
      </c>
      <c r="G305" t="s">
        <v>2032</v>
      </c>
      <c r="H305" t="s">
        <v>2033</v>
      </c>
      <c r="I305" t="s">
        <v>35</v>
      </c>
      <c r="J305" t="s">
        <v>33</v>
      </c>
    </row>
    <row r="306" spans="1:10" x14ac:dyDescent="0.25">
      <c r="A306" t="s">
        <v>2999</v>
      </c>
      <c r="B306" t="s">
        <v>2083</v>
      </c>
      <c r="C306" t="s">
        <v>3491</v>
      </c>
      <c r="D306" t="s">
        <v>3492</v>
      </c>
      <c r="E306" t="s">
        <v>2030</v>
      </c>
      <c r="F306" t="s">
        <v>2031</v>
      </c>
      <c r="G306" t="s">
        <v>2032</v>
      </c>
      <c r="H306" t="s">
        <v>2033</v>
      </c>
      <c r="I306" t="s">
        <v>35</v>
      </c>
      <c r="J306" t="s">
        <v>33</v>
      </c>
    </row>
    <row r="307" spans="1:10" x14ac:dyDescent="0.25">
      <c r="A307" t="s">
        <v>2999</v>
      </c>
      <c r="B307" t="s">
        <v>2084</v>
      </c>
      <c r="C307" t="s">
        <v>3493</v>
      </c>
      <c r="D307" t="s">
        <v>3494</v>
      </c>
      <c r="E307" t="s">
        <v>2030</v>
      </c>
      <c r="F307" t="s">
        <v>2031</v>
      </c>
      <c r="G307" t="s">
        <v>2032</v>
      </c>
      <c r="H307" t="s">
        <v>2033</v>
      </c>
      <c r="I307" t="s">
        <v>35</v>
      </c>
      <c r="J307" t="s">
        <v>33</v>
      </c>
    </row>
    <row r="308" spans="1:10" x14ac:dyDescent="0.25">
      <c r="A308" t="s">
        <v>2999</v>
      </c>
      <c r="B308" t="s">
        <v>2085</v>
      </c>
      <c r="C308" t="s">
        <v>3495</v>
      </c>
      <c r="D308" t="s">
        <v>3496</v>
      </c>
      <c r="E308" t="s">
        <v>2030</v>
      </c>
      <c r="F308" t="s">
        <v>2031</v>
      </c>
      <c r="G308" t="s">
        <v>2032</v>
      </c>
      <c r="H308" t="s">
        <v>2033</v>
      </c>
      <c r="I308" t="s">
        <v>35</v>
      </c>
      <c r="J308" t="s">
        <v>33</v>
      </c>
    </row>
    <row r="309" spans="1:10" x14ac:dyDescent="0.25">
      <c r="A309" t="s">
        <v>2999</v>
      </c>
      <c r="B309" t="s">
        <v>2086</v>
      </c>
      <c r="C309" t="s">
        <v>3497</v>
      </c>
      <c r="D309" t="s">
        <v>3498</v>
      </c>
      <c r="E309" t="s">
        <v>2030</v>
      </c>
      <c r="F309" t="s">
        <v>2031</v>
      </c>
      <c r="G309" t="s">
        <v>2032</v>
      </c>
      <c r="H309" t="s">
        <v>2033</v>
      </c>
      <c r="I309" t="s">
        <v>35</v>
      </c>
      <c r="J309" t="s">
        <v>33</v>
      </c>
    </row>
    <row r="310" spans="1:10" x14ac:dyDescent="0.25">
      <c r="A310" t="s">
        <v>2999</v>
      </c>
      <c r="B310" t="s">
        <v>2087</v>
      </c>
      <c r="C310" t="s">
        <v>3499</v>
      </c>
      <c r="D310" t="s">
        <v>3500</v>
      </c>
      <c r="E310" t="s">
        <v>2030</v>
      </c>
      <c r="F310" t="s">
        <v>2031</v>
      </c>
      <c r="G310" t="s">
        <v>2032</v>
      </c>
      <c r="H310" t="s">
        <v>2033</v>
      </c>
      <c r="I310" t="s">
        <v>35</v>
      </c>
      <c r="J310" t="s">
        <v>33</v>
      </c>
    </row>
    <row r="311" spans="1:10" x14ac:dyDescent="0.25">
      <c r="A311" t="s">
        <v>2999</v>
      </c>
      <c r="B311" t="s">
        <v>2088</v>
      </c>
      <c r="C311" t="s">
        <v>3501</v>
      </c>
      <c r="D311" t="s">
        <v>3502</v>
      </c>
      <c r="E311" t="s">
        <v>2030</v>
      </c>
      <c r="F311" t="s">
        <v>2031</v>
      </c>
      <c r="G311" t="s">
        <v>2032</v>
      </c>
      <c r="H311" t="s">
        <v>2033</v>
      </c>
      <c r="I311" t="s">
        <v>35</v>
      </c>
      <c r="J311" t="s">
        <v>33</v>
      </c>
    </row>
    <row r="312" spans="1:10" x14ac:dyDescent="0.25">
      <c r="A312" t="s">
        <v>2999</v>
      </c>
      <c r="B312" t="s">
        <v>2089</v>
      </c>
      <c r="C312" t="s">
        <v>3503</v>
      </c>
      <c r="D312" t="s">
        <v>1239</v>
      </c>
      <c r="E312" t="s">
        <v>2030</v>
      </c>
      <c r="F312" t="s">
        <v>2031</v>
      </c>
      <c r="G312" t="s">
        <v>2032</v>
      </c>
      <c r="H312" t="s">
        <v>2033</v>
      </c>
      <c r="I312" t="s">
        <v>35</v>
      </c>
      <c r="J312" t="s">
        <v>33</v>
      </c>
    </row>
    <row r="313" spans="1:10" x14ac:dyDescent="0.25">
      <c r="A313" t="s">
        <v>2999</v>
      </c>
      <c r="B313" t="s">
        <v>2090</v>
      </c>
      <c r="C313" t="s">
        <v>3504</v>
      </c>
      <c r="D313" t="s">
        <v>3505</v>
      </c>
      <c r="E313" t="s">
        <v>2030</v>
      </c>
      <c r="F313" t="s">
        <v>2031</v>
      </c>
      <c r="G313" t="s">
        <v>2032</v>
      </c>
      <c r="H313" t="s">
        <v>2033</v>
      </c>
      <c r="I313" t="s">
        <v>35</v>
      </c>
      <c r="J313" t="s">
        <v>33</v>
      </c>
    </row>
    <row r="314" spans="1:10" x14ac:dyDescent="0.25">
      <c r="A314" t="s">
        <v>2999</v>
      </c>
      <c r="B314" t="s">
        <v>2091</v>
      </c>
      <c r="C314" t="s">
        <v>3506</v>
      </c>
      <c r="D314" t="s">
        <v>3507</v>
      </c>
      <c r="E314" t="s">
        <v>2030</v>
      </c>
      <c r="F314" t="s">
        <v>2031</v>
      </c>
      <c r="G314" t="s">
        <v>2032</v>
      </c>
      <c r="H314" t="s">
        <v>2033</v>
      </c>
      <c r="I314" t="s">
        <v>35</v>
      </c>
      <c r="J314" t="s">
        <v>33</v>
      </c>
    </row>
    <row r="315" spans="1:10" x14ac:dyDescent="0.25">
      <c r="A315" t="s">
        <v>2999</v>
      </c>
      <c r="B315" t="s">
        <v>2092</v>
      </c>
      <c r="C315" t="s">
        <v>3508</v>
      </c>
      <c r="D315" t="s">
        <v>3509</v>
      </c>
      <c r="E315" t="s">
        <v>2030</v>
      </c>
      <c r="F315" t="s">
        <v>2031</v>
      </c>
      <c r="G315" t="s">
        <v>2032</v>
      </c>
      <c r="H315" t="s">
        <v>2033</v>
      </c>
      <c r="I315" t="s">
        <v>35</v>
      </c>
      <c r="J315" t="s">
        <v>33</v>
      </c>
    </row>
    <row r="316" spans="1:10" x14ac:dyDescent="0.25">
      <c r="A316" t="s">
        <v>2999</v>
      </c>
      <c r="B316" t="s">
        <v>2093</v>
      </c>
      <c r="C316" t="s">
        <v>3510</v>
      </c>
      <c r="D316" t="s">
        <v>3511</v>
      </c>
      <c r="E316" t="s">
        <v>2030</v>
      </c>
      <c r="F316" t="s">
        <v>2031</v>
      </c>
      <c r="G316" t="s">
        <v>2032</v>
      </c>
      <c r="H316" t="s">
        <v>2033</v>
      </c>
      <c r="I316" t="s">
        <v>35</v>
      </c>
      <c r="J316" t="s">
        <v>33</v>
      </c>
    </row>
    <row r="317" spans="1:10" x14ac:dyDescent="0.25">
      <c r="A317" t="s">
        <v>2999</v>
      </c>
      <c r="B317" t="s">
        <v>2330</v>
      </c>
      <c r="C317" t="s">
        <v>3512</v>
      </c>
      <c r="D317" t="s">
        <v>38</v>
      </c>
      <c r="E317" t="s">
        <v>2030</v>
      </c>
      <c r="F317" t="s">
        <v>2031</v>
      </c>
      <c r="G317" t="s">
        <v>2032</v>
      </c>
      <c r="H317" t="s">
        <v>2033</v>
      </c>
      <c r="I317" t="s">
        <v>35</v>
      </c>
      <c r="J317" t="s">
        <v>33</v>
      </c>
    </row>
    <row r="318" spans="1:10" x14ac:dyDescent="0.25">
      <c r="A318" t="s">
        <v>2999</v>
      </c>
      <c r="B318" t="s">
        <v>2094</v>
      </c>
      <c r="C318" t="s">
        <v>3513</v>
      </c>
      <c r="D318" t="s">
        <v>3514</v>
      </c>
      <c r="E318" t="s">
        <v>2030</v>
      </c>
      <c r="F318" t="s">
        <v>2031</v>
      </c>
      <c r="G318" t="s">
        <v>2032</v>
      </c>
      <c r="H318" t="s">
        <v>2033</v>
      </c>
      <c r="I318" t="s">
        <v>35</v>
      </c>
      <c r="J318" t="s">
        <v>33</v>
      </c>
    </row>
    <row r="319" spans="1:10" x14ac:dyDescent="0.25">
      <c r="A319" t="s">
        <v>2999</v>
      </c>
      <c r="B319" t="s">
        <v>2095</v>
      </c>
      <c r="C319" t="s">
        <v>3515</v>
      </c>
      <c r="D319" t="s">
        <v>3516</v>
      </c>
      <c r="E319" t="s">
        <v>2030</v>
      </c>
      <c r="F319" t="s">
        <v>2031</v>
      </c>
      <c r="G319" t="s">
        <v>2032</v>
      </c>
      <c r="H319" t="s">
        <v>2033</v>
      </c>
      <c r="I319" t="s">
        <v>35</v>
      </c>
      <c r="J319" t="s">
        <v>33</v>
      </c>
    </row>
    <row r="320" spans="1:10" x14ac:dyDescent="0.25">
      <c r="A320" t="s">
        <v>2999</v>
      </c>
      <c r="B320" t="s">
        <v>2096</v>
      </c>
      <c r="C320" t="s">
        <v>3517</v>
      </c>
      <c r="D320" t="s">
        <v>3518</v>
      </c>
      <c r="E320" t="s">
        <v>2030</v>
      </c>
      <c r="F320" t="s">
        <v>2031</v>
      </c>
      <c r="G320" t="s">
        <v>2032</v>
      </c>
      <c r="H320" t="s">
        <v>2033</v>
      </c>
      <c r="I320" t="s">
        <v>35</v>
      </c>
      <c r="J320" t="s">
        <v>33</v>
      </c>
    </row>
    <row r="321" spans="1:10" x14ac:dyDescent="0.25">
      <c r="A321" t="s">
        <v>2999</v>
      </c>
      <c r="B321" t="s">
        <v>2097</v>
      </c>
      <c r="C321" t="s">
        <v>3519</v>
      </c>
      <c r="D321" t="s">
        <v>3520</v>
      </c>
      <c r="E321" t="s">
        <v>2030</v>
      </c>
      <c r="F321" t="s">
        <v>2031</v>
      </c>
      <c r="G321" t="s">
        <v>2032</v>
      </c>
      <c r="H321" t="s">
        <v>2033</v>
      </c>
      <c r="I321" t="s">
        <v>35</v>
      </c>
      <c r="J321" t="s">
        <v>33</v>
      </c>
    </row>
    <row r="322" spans="1:10" x14ac:dyDescent="0.25">
      <c r="A322" t="s">
        <v>2999</v>
      </c>
      <c r="B322" t="s">
        <v>2098</v>
      </c>
      <c r="C322" t="s">
        <v>3521</v>
      </c>
      <c r="D322" t="s">
        <v>3522</v>
      </c>
      <c r="E322" t="s">
        <v>2030</v>
      </c>
      <c r="F322" t="s">
        <v>2031</v>
      </c>
      <c r="G322" t="s">
        <v>2032</v>
      </c>
      <c r="H322" t="s">
        <v>2033</v>
      </c>
      <c r="I322" t="s">
        <v>35</v>
      </c>
      <c r="J322" t="s">
        <v>33</v>
      </c>
    </row>
    <row r="323" spans="1:10" x14ac:dyDescent="0.25">
      <c r="A323" t="s">
        <v>2999</v>
      </c>
      <c r="B323" t="s">
        <v>2099</v>
      </c>
      <c r="C323" t="s">
        <v>3523</v>
      </c>
      <c r="D323" t="s">
        <v>3524</v>
      </c>
      <c r="E323" t="s">
        <v>2030</v>
      </c>
      <c r="F323" t="s">
        <v>2031</v>
      </c>
      <c r="G323" t="s">
        <v>2032</v>
      </c>
      <c r="H323" t="s">
        <v>2033</v>
      </c>
      <c r="I323" t="s">
        <v>35</v>
      </c>
      <c r="J323" t="s">
        <v>33</v>
      </c>
    </row>
    <row r="324" spans="1:10" x14ac:dyDescent="0.25">
      <c r="A324" t="s">
        <v>2999</v>
      </c>
      <c r="B324" t="s">
        <v>2331</v>
      </c>
      <c r="C324" t="s">
        <v>3525</v>
      </c>
      <c r="D324" t="s">
        <v>3526</v>
      </c>
      <c r="E324" t="s">
        <v>2030</v>
      </c>
      <c r="F324" t="s">
        <v>2031</v>
      </c>
      <c r="G324" t="s">
        <v>2032</v>
      </c>
      <c r="H324" t="s">
        <v>2033</v>
      </c>
      <c r="I324" t="s">
        <v>35</v>
      </c>
      <c r="J324" t="s">
        <v>33</v>
      </c>
    </row>
    <row r="325" spans="1:10" x14ac:dyDescent="0.25">
      <c r="A325" t="s">
        <v>2999</v>
      </c>
      <c r="B325" t="s">
        <v>2100</v>
      </c>
      <c r="C325" t="s">
        <v>3527</v>
      </c>
      <c r="D325" t="s">
        <v>3528</v>
      </c>
      <c r="E325" t="s">
        <v>2030</v>
      </c>
      <c r="F325" t="s">
        <v>2031</v>
      </c>
      <c r="G325" t="s">
        <v>2032</v>
      </c>
      <c r="H325" t="s">
        <v>2033</v>
      </c>
      <c r="I325" t="s">
        <v>35</v>
      </c>
      <c r="J325" t="s">
        <v>33</v>
      </c>
    </row>
    <row r="326" spans="1:10" x14ac:dyDescent="0.25">
      <c r="A326" t="s">
        <v>2999</v>
      </c>
      <c r="B326" t="s">
        <v>2101</v>
      </c>
      <c r="C326" t="s">
        <v>3529</v>
      </c>
      <c r="D326" t="s">
        <v>3530</v>
      </c>
      <c r="E326" t="s">
        <v>2030</v>
      </c>
      <c r="F326" t="s">
        <v>2031</v>
      </c>
      <c r="G326" t="s">
        <v>2032</v>
      </c>
      <c r="H326" t="s">
        <v>2033</v>
      </c>
      <c r="I326" t="s">
        <v>35</v>
      </c>
      <c r="J326" t="s">
        <v>33</v>
      </c>
    </row>
    <row r="327" spans="1:10" x14ac:dyDescent="0.25">
      <c r="A327" t="s">
        <v>2999</v>
      </c>
      <c r="B327" t="s">
        <v>2102</v>
      </c>
      <c r="C327" t="s">
        <v>3531</v>
      </c>
      <c r="D327" t="s">
        <v>3532</v>
      </c>
      <c r="E327" t="s">
        <v>2030</v>
      </c>
      <c r="F327" t="s">
        <v>2031</v>
      </c>
      <c r="G327" t="s">
        <v>2032</v>
      </c>
      <c r="H327" t="s">
        <v>2033</v>
      </c>
      <c r="I327" t="s">
        <v>35</v>
      </c>
      <c r="J327" t="s">
        <v>33</v>
      </c>
    </row>
    <row r="328" spans="1:10" x14ac:dyDescent="0.25">
      <c r="A328" t="s">
        <v>2999</v>
      </c>
      <c r="B328" t="s">
        <v>2103</v>
      </c>
      <c r="C328" t="s">
        <v>3533</v>
      </c>
      <c r="D328" t="s">
        <v>3534</v>
      </c>
      <c r="E328" t="s">
        <v>2030</v>
      </c>
      <c r="F328" t="s">
        <v>2031</v>
      </c>
      <c r="G328" t="s">
        <v>2032</v>
      </c>
      <c r="H328" t="s">
        <v>2033</v>
      </c>
      <c r="I328" t="s">
        <v>35</v>
      </c>
      <c r="J328" t="s">
        <v>33</v>
      </c>
    </row>
    <row r="329" spans="1:10" x14ac:dyDescent="0.25">
      <c r="A329" t="s">
        <v>2999</v>
      </c>
      <c r="B329" t="s">
        <v>2104</v>
      </c>
      <c r="C329" t="s">
        <v>3535</v>
      </c>
      <c r="D329" t="s">
        <v>3536</v>
      </c>
      <c r="E329" t="s">
        <v>2030</v>
      </c>
      <c r="F329" t="s">
        <v>2031</v>
      </c>
      <c r="G329" t="s">
        <v>2032</v>
      </c>
      <c r="H329" t="s">
        <v>2033</v>
      </c>
      <c r="I329" t="s">
        <v>35</v>
      </c>
      <c r="J329" t="s">
        <v>33</v>
      </c>
    </row>
    <row r="330" spans="1:10" x14ac:dyDescent="0.25">
      <c r="A330" t="s">
        <v>2999</v>
      </c>
      <c r="B330" t="s">
        <v>2105</v>
      </c>
      <c r="C330" t="s">
        <v>3537</v>
      </c>
      <c r="D330" t="s">
        <v>3538</v>
      </c>
      <c r="E330" t="s">
        <v>2030</v>
      </c>
      <c r="F330" t="s">
        <v>2031</v>
      </c>
      <c r="G330" t="s">
        <v>2032</v>
      </c>
      <c r="H330" t="s">
        <v>2033</v>
      </c>
      <c r="I330" t="s">
        <v>35</v>
      </c>
      <c r="J330" t="s">
        <v>33</v>
      </c>
    </row>
    <row r="331" spans="1:10" x14ac:dyDescent="0.25">
      <c r="A331" t="s">
        <v>2999</v>
      </c>
      <c r="B331" t="s">
        <v>2332</v>
      </c>
      <c r="C331" t="s">
        <v>3539</v>
      </c>
      <c r="D331" t="s">
        <v>39</v>
      </c>
      <c r="E331" t="s">
        <v>2030</v>
      </c>
      <c r="F331" t="s">
        <v>2031</v>
      </c>
      <c r="G331" t="s">
        <v>2032</v>
      </c>
      <c r="H331" t="s">
        <v>2033</v>
      </c>
      <c r="I331" t="s">
        <v>35</v>
      </c>
      <c r="J331" t="s">
        <v>33</v>
      </c>
    </row>
    <row r="332" spans="1:10" x14ac:dyDescent="0.25">
      <c r="A332" t="s">
        <v>2999</v>
      </c>
      <c r="B332" t="s">
        <v>2106</v>
      </c>
      <c r="C332" t="s">
        <v>3540</v>
      </c>
      <c r="D332" t="s">
        <v>3541</v>
      </c>
      <c r="E332" t="s">
        <v>2030</v>
      </c>
      <c r="F332" t="s">
        <v>2031</v>
      </c>
      <c r="G332" t="s">
        <v>2032</v>
      </c>
      <c r="H332" t="s">
        <v>2033</v>
      </c>
      <c r="I332" t="s">
        <v>35</v>
      </c>
      <c r="J332" t="s">
        <v>33</v>
      </c>
    </row>
    <row r="333" spans="1:10" x14ac:dyDescent="0.25">
      <c r="A333" t="s">
        <v>2999</v>
      </c>
      <c r="B333" t="s">
        <v>2107</v>
      </c>
      <c r="C333" t="s">
        <v>3542</v>
      </c>
      <c r="D333" t="s">
        <v>3543</v>
      </c>
      <c r="E333" t="s">
        <v>2030</v>
      </c>
      <c r="F333" t="s">
        <v>2031</v>
      </c>
      <c r="G333" t="s">
        <v>2032</v>
      </c>
      <c r="H333" t="s">
        <v>2033</v>
      </c>
      <c r="I333" t="s">
        <v>35</v>
      </c>
      <c r="J333" t="s">
        <v>33</v>
      </c>
    </row>
    <row r="334" spans="1:10" x14ac:dyDescent="0.25">
      <c r="A334" t="s">
        <v>2999</v>
      </c>
      <c r="B334" t="s">
        <v>2108</v>
      </c>
      <c r="C334" t="s">
        <v>3544</v>
      </c>
      <c r="D334" t="s">
        <v>3545</v>
      </c>
      <c r="E334" t="s">
        <v>2030</v>
      </c>
      <c r="F334" t="s">
        <v>2031</v>
      </c>
      <c r="G334" t="s">
        <v>2032</v>
      </c>
      <c r="H334" t="s">
        <v>2033</v>
      </c>
      <c r="I334" t="s">
        <v>35</v>
      </c>
      <c r="J334" t="s">
        <v>33</v>
      </c>
    </row>
    <row r="335" spans="1:10" x14ac:dyDescent="0.25">
      <c r="A335" t="s">
        <v>2999</v>
      </c>
      <c r="B335" t="s">
        <v>2109</v>
      </c>
      <c r="C335" t="s">
        <v>3546</v>
      </c>
      <c r="D335" t="s">
        <v>3547</v>
      </c>
      <c r="E335" t="s">
        <v>2030</v>
      </c>
      <c r="F335" t="s">
        <v>2031</v>
      </c>
      <c r="G335" t="s">
        <v>2032</v>
      </c>
      <c r="H335" t="s">
        <v>2033</v>
      </c>
      <c r="I335" t="s">
        <v>35</v>
      </c>
      <c r="J335" t="s">
        <v>33</v>
      </c>
    </row>
    <row r="336" spans="1:10" x14ac:dyDescent="0.25">
      <c r="A336" t="s">
        <v>2999</v>
      </c>
      <c r="B336" t="s">
        <v>2110</v>
      </c>
      <c r="C336" t="s">
        <v>3548</v>
      </c>
      <c r="D336" t="s">
        <v>3549</v>
      </c>
      <c r="E336" t="s">
        <v>2030</v>
      </c>
      <c r="F336" t="s">
        <v>2031</v>
      </c>
      <c r="G336" t="s">
        <v>2032</v>
      </c>
      <c r="H336" t="s">
        <v>2033</v>
      </c>
      <c r="I336" t="s">
        <v>35</v>
      </c>
      <c r="J336" t="s">
        <v>33</v>
      </c>
    </row>
    <row r="337" spans="1:10" x14ac:dyDescent="0.25">
      <c r="A337" t="s">
        <v>2999</v>
      </c>
      <c r="B337" t="s">
        <v>2111</v>
      </c>
      <c r="C337" t="s">
        <v>3550</v>
      </c>
      <c r="D337" t="s">
        <v>3551</v>
      </c>
      <c r="E337" t="s">
        <v>2030</v>
      </c>
      <c r="F337" t="s">
        <v>2031</v>
      </c>
      <c r="G337" t="s">
        <v>2032</v>
      </c>
      <c r="H337" t="s">
        <v>2033</v>
      </c>
      <c r="I337" t="s">
        <v>35</v>
      </c>
      <c r="J337" t="s">
        <v>33</v>
      </c>
    </row>
    <row r="338" spans="1:10" x14ac:dyDescent="0.25">
      <c r="A338" t="s">
        <v>2999</v>
      </c>
      <c r="B338" t="s">
        <v>2333</v>
      </c>
      <c r="C338" t="s">
        <v>3552</v>
      </c>
      <c r="D338" t="s">
        <v>40</v>
      </c>
      <c r="E338" t="s">
        <v>2030</v>
      </c>
      <c r="F338" t="s">
        <v>2031</v>
      </c>
      <c r="G338" t="s">
        <v>2032</v>
      </c>
      <c r="H338" t="s">
        <v>2033</v>
      </c>
      <c r="I338" t="s">
        <v>35</v>
      </c>
      <c r="J338" t="s">
        <v>33</v>
      </c>
    </row>
    <row r="339" spans="1:10" x14ac:dyDescent="0.25">
      <c r="A339" t="s">
        <v>2999</v>
      </c>
      <c r="B339" t="s">
        <v>2112</v>
      </c>
      <c r="C339" t="s">
        <v>3553</v>
      </c>
      <c r="D339" t="s">
        <v>3554</v>
      </c>
      <c r="E339" t="s">
        <v>2030</v>
      </c>
      <c r="F339" t="s">
        <v>2031</v>
      </c>
      <c r="G339" t="s">
        <v>2032</v>
      </c>
      <c r="H339" t="s">
        <v>2033</v>
      </c>
      <c r="I339" t="s">
        <v>35</v>
      </c>
      <c r="J339" t="s">
        <v>33</v>
      </c>
    </row>
    <row r="340" spans="1:10" x14ac:dyDescent="0.25">
      <c r="A340" t="s">
        <v>2999</v>
      </c>
      <c r="B340" t="s">
        <v>2113</v>
      </c>
      <c r="C340" t="s">
        <v>3555</v>
      </c>
      <c r="D340" t="s">
        <v>3556</v>
      </c>
      <c r="E340" t="s">
        <v>2030</v>
      </c>
      <c r="F340" t="s">
        <v>2031</v>
      </c>
      <c r="G340" t="s">
        <v>2032</v>
      </c>
      <c r="H340" t="s">
        <v>2033</v>
      </c>
      <c r="I340" t="s">
        <v>35</v>
      </c>
      <c r="J340" t="s">
        <v>33</v>
      </c>
    </row>
    <row r="341" spans="1:10" x14ac:dyDescent="0.25">
      <c r="A341" t="s">
        <v>2999</v>
      </c>
      <c r="B341" t="s">
        <v>2114</v>
      </c>
      <c r="C341" t="s">
        <v>3557</v>
      </c>
      <c r="D341" t="s">
        <v>3558</v>
      </c>
      <c r="E341" t="s">
        <v>2030</v>
      </c>
      <c r="F341" t="s">
        <v>2031</v>
      </c>
      <c r="G341" t="s">
        <v>2032</v>
      </c>
      <c r="H341" t="s">
        <v>2033</v>
      </c>
      <c r="I341" t="s">
        <v>35</v>
      </c>
      <c r="J341" t="s">
        <v>33</v>
      </c>
    </row>
    <row r="342" spans="1:10" x14ac:dyDescent="0.25">
      <c r="A342" t="s">
        <v>2999</v>
      </c>
      <c r="B342" t="s">
        <v>2115</v>
      </c>
      <c r="C342" t="s">
        <v>3559</v>
      </c>
      <c r="D342" t="s">
        <v>3560</v>
      </c>
      <c r="E342" t="s">
        <v>2030</v>
      </c>
      <c r="F342" t="s">
        <v>2031</v>
      </c>
      <c r="G342" t="s">
        <v>2032</v>
      </c>
      <c r="H342" t="s">
        <v>2033</v>
      </c>
      <c r="I342" t="s">
        <v>35</v>
      </c>
      <c r="J342" t="s">
        <v>33</v>
      </c>
    </row>
    <row r="343" spans="1:10" x14ac:dyDescent="0.25">
      <c r="A343" t="s">
        <v>2999</v>
      </c>
      <c r="B343" t="s">
        <v>2116</v>
      </c>
      <c r="C343" t="s">
        <v>3561</v>
      </c>
      <c r="D343" t="s">
        <v>3562</v>
      </c>
      <c r="E343" t="s">
        <v>2030</v>
      </c>
      <c r="F343" t="s">
        <v>2031</v>
      </c>
      <c r="G343" t="s">
        <v>2032</v>
      </c>
      <c r="H343" t="s">
        <v>2033</v>
      </c>
      <c r="I343" t="s">
        <v>35</v>
      </c>
      <c r="J343" t="s">
        <v>33</v>
      </c>
    </row>
    <row r="344" spans="1:10" x14ac:dyDescent="0.25">
      <c r="A344" t="s">
        <v>2999</v>
      </c>
      <c r="B344" t="s">
        <v>2117</v>
      </c>
      <c r="C344" t="s">
        <v>3563</v>
      </c>
      <c r="D344" t="s">
        <v>3564</v>
      </c>
      <c r="E344" t="s">
        <v>2030</v>
      </c>
      <c r="F344" t="s">
        <v>2031</v>
      </c>
      <c r="G344" t="s">
        <v>2032</v>
      </c>
      <c r="H344" t="s">
        <v>2033</v>
      </c>
      <c r="I344" t="s">
        <v>35</v>
      </c>
      <c r="J344" t="s">
        <v>33</v>
      </c>
    </row>
    <row r="345" spans="1:10" x14ac:dyDescent="0.25">
      <c r="A345" t="s">
        <v>2999</v>
      </c>
      <c r="B345" t="s">
        <v>2334</v>
      </c>
      <c r="C345" t="s">
        <v>3565</v>
      </c>
      <c r="D345" t="s">
        <v>41</v>
      </c>
      <c r="E345" t="s">
        <v>2030</v>
      </c>
      <c r="F345" t="s">
        <v>2031</v>
      </c>
      <c r="G345" t="s">
        <v>2032</v>
      </c>
      <c r="H345" t="s">
        <v>2033</v>
      </c>
      <c r="I345" t="s">
        <v>35</v>
      </c>
      <c r="J345" t="s">
        <v>33</v>
      </c>
    </row>
    <row r="346" spans="1:10" x14ac:dyDescent="0.25">
      <c r="A346" t="s">
        <v>2999</v>
      </c>
      <c r="B346" t="s">
        <v>2118</v>
      </c>
      <c r="C346" t="s">
        <v>3566</v>
      </c>
      <c r="D346" t="s">
        <v>3567</v>
      </c>
      <c r="E346" t="s">
        <v>2030</v>
      </c>
      <c r="F346" t="s">
        <v>2031</v>
      </c>
      <c r="G346" t="s">
        <v>2032</v>
      </c>
      <c r="H346" t="s">
        <v>2033</v>
      </c>
      <c r="I346" t="s">
        <v>35</v>
      </c>
      <c r="J346" t="s">
        <v>33</v>
      </c>
    </row>
    <row r="347" spans="1:10" x14ac:dyDescent="0.25">
      <c r="A347" t="s">
        <v>2999</v>
      </c>
      <c r="B347" t="s">
        <v>2119</v>
      </c>
      <c r="C347" t="s">
        <v>3568</v>
      </c>
      <c r="D347" t="s">
        <v>3569</v>
      </c>
      <c r="E347" t="s">
        <v>2030</v>
      </c>
      <c r="F347" t="s">
        <v>2031</v>
      </c>
      <c r="G347" t="s">
        <v>2032</v>
      </c>
      <c r="H347" t="s">
        <v>2033</v>
      </c>
      <c r="I347" t="s">
        <v>35</v>
      </c>
      <c r="J347" t="s">
        <v>33</v>
      </c>
    </row>
    <row r="348" spans="1:10" x14ac:dyDescent="0.25">
      <c r="A348" t="s">
        <v>2999</v>
      </c>
      <c r="B348" t="s">
        <v>2120</v>
      </c>
      <c r="C348" t="s">
        <v>3570</v>
      </c>
      <c r="D348" t="s">
        <v>3571</v>
      </c>
      <c r="E348" t="s">
        <v>2030</v>
      </c>
      <c r="F348" t="s">
        <v>2031</v>
      </c>
      <c r="G348" t="s">
        <v>2032</v>
      </c>
      <c r="H348" t="s">
        <v>2033</v>
      </c>
      <c r="I348" t="s">
        <v>35</v>
      </c>
      <c r="J348" t="s">
        <v>33</v>
      </c>
    </row>
    <row r="349" spans="1:10" x14ac:dyDescent="0.25">
      <c r="A349" t="s">
        <v>2999</v>
      </c>
      <c r="B349" t="s">
        <v>2121</v>
      </c>
      <c r="C349" t="s">
        <v>3572</v>
      </c>
      <c r="D349" t="s">
        <v>3573</v>
      </c>
      <c r="E349" t="s">
        <v>2030</v>
      </c>
      <c r="F349" t="s">
        <v>2031</v>
      </c>
      <c r="G349" t="s">
        <v>2032</v>
      </c>
      <c r="H349" t="s">
        <v>2033</v>
      </c>
      <c r="I349" t="s">
        <v>35</v>
      </c>
      <c r="J349" t="s">
        <v>33</v>
      </c>
    </row>
    <row r="350" spans="1:10" x14ac:dyDescent="0.25">
      <c r="A350" t="s">
        <v>2999</v>
      </c>
      <c r="B350" t="s">
        <v>2122</v>
      </c>
      <c r="C350" t="s">
        <v>3574</v>
      </c>
      <c r="D350" t="s">
        <v>3575</v>
      </c>
      <c r="E350" t="s">
        <v>2030</v>
      </c>
      <c r="F350" t="s">
        <v>2031</v>
      </c>
      <c r="G350" t="s">
        <v>2032</v>
      </c>
      <c r="H350" t="s">
        <v>2033</v>
      </c>
      <c r="I350" t="s">
        <v>35</v>
      </c>
      <c r="J350" t="s">
        <v>33</v>
      </c>
    </row>
    <row r="351" spans="1:10" x14ac:dyDescent="0.25">
      <c r="A351" t="s">
        <v>2999</v>
      </c>
      <c r="B351" t="s">
        <v>2123</v>
      </c>
      <c r="C351" t="s">
        <v>3576</v>
      </c>
      <c r="D351" t="s">
        <v>3577</v>
      </c>
      <c r="E351" t="s">
        <v>2030</v>
      </c>
      <c r="F351" t="s">
        <v>2031</v>
      </c>
      <c r="G351" t="s">
        <v>2032</v>
      </c>
      <c r="H351" t="s">
        <v>2033</v>
      </c>
      <c r="I351" t="s">
        <v>35</v>
      </c>
      <c r="J351" t="s">
        <v>33</v>
      </c>
    </row>
    <row r="352" spans="1:10" x14ac:dyDescent="0.25">
      <c r="A352" t="s">
        <v>2999</v>
      </c>
      <c r="B352" t="s">
        <v>2335</v>
      </c>
      <c r="C352" t="s">
        <v>3578</v>
      </c>
      <c r="D352" t="s">
        <v>1604</v>
      </c>
      <c r="E352" t="s">
        <v>2030</v>
      </c>
      <c r="F352" t="s">
        <v>2031</v>
      </c>
      <c r="G352" t="s">
        <v>2032</v>
      </c>
      <c r="H352" t="s">
        <v>2033</v>
      </c>
      <c r="I352" t="s">
        <v>35</v>
      </c>
      <c r="J352" t="s">
        <v>33</v>
      </c>
    </row>
    <row r="353" spans="1:10" x14ac:dyDescent="0.25">
      <c r="A353" t="s">
        <v>2999</v>
      </c>
      <c r="B353" t="s">
        <v>2124</v>
      </c>
      <c r="C353" t="s">
        <v>3579</v>
      </c>
      <c r="D353" t="s">
        <v>3580</v>
      </c>
      <c r="E353" t="s">
        <v>2030</v>
      </c>
      <c r="F353" t="s">
        <v>2031</v>
      </c>
      <c r="G353" t="s">
        <v>2032</v>
      </c>
      <c r="H353" t="s">
        <v>2033</v>
      </c>
      <c r="I353" t="s">
        <v>35</v>
      </c>
      <c r="J353" t="s">
        <v>33</v>
      </c>
    </row>
    <row r="354" spans="1:10" x14ac:dyDescent="0.25">
      <c r="A354" t="s">
        <v>2999</v>
      </c>
      <c r="B354" t="s">
        <v>2125</v>
      </c>
      <c r="C354" t="s">
        <v>3581</v>
      </c>
      <c r="D354" t="s">
        <v>3582</v>
      </c>
      <c r="E354" t="s">
        <v>2030</v>
      </c>
      <c r="F354" t="s">
        <v>2031</v>
      </c>
      <c r="G354" t="s">
        <v>2032</v>
      </c>
      <c r="H354" t="s">
        <v>2033</v>
      </c>
      <c r="I354" t="s">
        <v>35</v>
      </c>
      <c r="J354" t="s">
        <v>33</v>
      </c>
    </row>
    <row r="355" spans="1:10" x14ac:dyDescent="0.25">
      <c r="A355" t="s">
        <v>2999</v>
      </c>
      <c r="B355" t="s">
        <v>2126</v>
      </c>
      <c r="C355" t="s">
        <v>3583</v>
      </c>
      <c r="D355" t="s">
        <v>3584</v>
      </c>
      <c r="E355" t="s">
        <v>2030</v>
      </c>
      <c r="F355" t="s">
        <v>2031</v>
      </c>
      <c r="G355" t="s">
        <v>2032</v>
      </c>
      <c r="H355" t="s">
        <v>2033</v>
      </c>
      <c r="I355" t="s">
        <v>35</v>
      </c>
      <c r="J355" t="s">
        <v>33</v>
      </c>
    </row>
    <row r="356" spans="1:10" x14ac:dyDescent="0.25">
      <c r="A356" t="s">
        <v>2999</v>
      </c>
      <c r="B356" t="s">
        <v>2127</v>
      </c>
      <c r="C356" t="s">
        <v>3585</v>
      </c>
      <c r="D356" t="s">
        <v>3586</v>
      </c>
      <c r="E356" t="s">
        <v>2030</v>
      </c>
      <c r="F356" t="s">
        <v>2031</v>
      </c>
      <c r="G356" t="s">
        <v>2032</v>
      </c>
      <c r="H356" t="s">
        <v>2033</v>
      </c>
      <c r="I356" t="s">
        <v>35</v>
      </c>
      <c r="J356" t="s">
        <v>33</v>
      </c>
    </row>
    <row r="357" spans="1:10" x14ac:dyDescent="0.25">
      <c r="A357" t="s">
        <v>2999</v>
      </c>
      <c r="B357" t="s">
        <v>2128</v>
      </c>
      <c r="C357" t="s">
        <v>3587</v>
      </c>
      <c r="D357" t="s">
        <v>3588</v>
      </c>
      <c r="E357" t="s">
        <v>2030</v>
      </c>
      <c r="F357" t="s">
        <v>2031</v>
      </c>
      <c r="G357" t="s">
        <v>2032</v>
      </c>
      <c r="H357" t="s">
        <v>2033</v>
      </c>
      <c r="I357" t="s">
        <v>35</v>
      </c>
      <c r="J357" t="s">
        <v>33</v>
      </c>
    </row>
    <row r="358" spans="1:10" x14ac:dyDescent="0.25">
      <c r="A358" t="s">
        <v>2999</v>
      </c>
      <c r="B358" t="s">
        <v>2129</v>
      </c>
      <c r="C358" t="s">
        <v>3589</v>
      </c>
      <c r="D358" t="s">
        <v>3590</v>
      </c>
      <c r="E358" t="s">
        <v>2030</v>
      </c>
      <c r="F358" t="s">
        <v>2031</v>
      </c>
      <c r="G358" t="s">
        <v>2032</v>
      </c>
      <c r="H358" t="s">
        <v>2033</v>
      </c>
      <c r="I358" t="s">
        <v>35</v>
      </c>
      <c r="J358" t="s">
        <v>33</v>
      </c>
    </row>
    <row r="359" spans="1:10" x14ac:dyDescent="0.25">
      <c r="A359" t="s">
        <v>2999</v>
      </c>
      <c r="B359" t="s">
        <v>2336</v>
      </c>
      <c r="C359" t="s">
        <v>3591</v>
      </c>
      <c r="D359" t="s">
        <v>1016</v>
      </c>
      <c r="E359" t="s">
        <v>2030</v>
      </c>
      <c r="F359" t="s">
        <v>2031</v>
      </c>
      <c r="G359" t="s">
        <v>2032</v>
      </c>
      <c r="H359" t="s">
        <v>2033</v>
      </c>
      <c r="I359" t="s">
        <v>35</v>
      </c>
      <c r="J359" t="s">
        <v>33</v>
      </c>
    </row>
    <row r="360" spans="1:10" x14ac:dyDescent="0.25">
      <c r="A360" t="s">
        <v>2999</v>
      </c>
      <c r="B360" t="s">
        <v>2130</v>
      </c>
      <c r="C360" t="s">
        <v>3592</v>
      </c>
      <c r="D360" t="s">
        <v>3593</v>
      </c>
      <c r="E360" t="s">
        <v>2030</v>
      </c>
      <c r="F360" t="s">
        <v>2031</v>
      </c>
      <c r="G360" t="s">
        <v>2032</v>
      </c>
      <c r="H360" t="s">
        <v>2033</v>
      </c>
      <c r="I360" t="s">
        <v>35</v>
      </c>
      <c r="J360" t="s">
        <v>33</v>
      </c>
    </row>
    <row r="361" spans="1:10" x14ac:dyDescent="0.25">
      <c r="A361" t="s">
        <v>2999</v>
      </c>
      <c r="B361" t="s">
        <v>2131</v>
      </c>
      <c r="C361" t="s">
        <v>3594</v>
      </c>
      <c r="D361" t="s">
        <v>3595</v>
      </c>
      <c r="E361" t="s">
        <v>2030</v>
      </c>
      <c r="F361" t="s">
        <v>2031</v>
      </c>
      <c r="G361" t="s">
        <v>2032</v>
      </c>
      <c r="H361" t="s">
        <v>2033</v>
      </c>
      <c r="I361" t="s">
        <v>35</v>
      </c>
      <c r="J361" t="s">
        <v>33</v>
      </c>
    </row>
    <row r="362" spans="1:10" x14ac:dyDescent="0.25">
      <c r="A362" t="s">
        <v>2999</v>
      </c>
      <c r="B362" t="s">
        <v>2132</v>
      </c>
      <c r="C362" t="s">
        <v>3596</v>
      </c>
      <c r="D362" t="s">
        <v>3597</v>
      </c>
      <c r="E362" t="s">
        <v>2030</v>
      </c>
      <c r="F362" t="s">
        <v>2031</v>
      </c>
      <c r="G362" t="s">
        <v>2032</v>
      </c>
      <c r="H362" t="s">
        <v>2033</v>
      </c>
      <c r="I362" t="s">
        <v>35</v>
      </c>
      <c r="J362" t="s">
        <v>33</v>
      </c>
    </row>
    <row r="363" spans="1:10" x14ac:dyDescent="0.25">
      <c r="A363" t="s">
        <v>2999</v>
      </c>
      <c r="B363" t="s">
        <v>2133</v>
      </c>
      <c r="C363" t="s">
        <v>3598</v>
      </c>
      <c r="D363" t="s">
        <v>3599</v>
      </c>
      <c r="E363" t="s">
        <v>2030</v>
      </c>
      <c r="F363" t="s">
        <v>2031</v>
      </c>
      <c r="G363" t="s">
        <v>2032</v>
      </c>
      <c r="H363" t="s">
        <v>2033</v>
      </c>
      <c r="I363" t="s">
        <v>35</v>
      </c>
      <c r="J363" t="s">
        <v>33</v>
      </c>
    </row>
    <row r="364" spans="1:10" x14ac:dyDescent="0.25">
      <c r="A364" t="s">
        <v>2999</v>
      </c>
      <c r="B364" t="s">
        <v>2134</v>
      </c>
      <c r="C364" t="s">
        <v>3600</v>
      </c>
      <c r="D364" t="s">
        <v>3601</v>
      </c>
      <c r="E364" t="s">
        <v>2030</v>
      </c>
      <c r="F364" t="s">
        <v>2031</v>
      </c>
      <c r="G364" t="s">
        <v>2032</v>
      </c>
      <c r="H364" t="s">
        <v>2033</v>
      </c>
      <c r="I364" t="s">
        <v>35</v>
      </c>
      <c r="J364" t="s">
        <v>33</v>
      </c>
    </row>
    <row r="365" spans="1:10" x14ac:dyDescent="0.25">
      <c r="A365" t="s">
        <v>2999</v>
      </c>
      <c r="B365" t="s">
        <v>2135</v>
      </c>
      <c r="C365" t="s">
        <v>3602</v>
      </c>
      <c r="D365" t="s">
        <v>3603</v>
      </c>
      <c r="E365" t="s">
        <v>2030</v>
      </c>
      <c r="F365" t="s">
        <v>2031</v>
      </c>
      <c r="G365" t="s">
        <v>2032</v>
      </c>
      <c r="H365" t="s">
        <v>2033</v>
      </c>
      <c r="I365" t="s">
        <v>35</v>
      </c>
      <c r="J365" t="s">
        <v>33</v>
      </c>
    </row>
    <row r="366" spans="1:10" x14ac:dyDescent="0.25">
      <c r="A366" t="s">
        <v>2999</v>
      </c>
      <c r="B366" t="s">
        <v>2136</v>
      </c>
      <c r="C366" t="s">
        <v>3604</v>
      </c>
      <c r="D366" t="s">
        <v>3605</v>
      </c>
      <c r="E366" t="s">
        <v>2030</v>
      </c>
      <c r="F366" t="s">
        <v>2031</v>
      </c>
      <c r="G366" t="s">
        <v>2032</v>
      </c>
      <c r="H366" t="s">
        <v>2033</v>
      </c>
      <c r="I366" t="s">
        <v>35</v>
      </c>
      <c r="J366" t="s">
        <v>33</v>
      </c>
    </row>
    <row r="367" spans="1:10" x14ac:dyDescent="0.25">
      <c r="A367" t="s">
        <v>2999</v>
      </c>
      <c r="B367" t="s">
        <v>2137</v>
      </c>
      <c r="C367" t="s">
        <v>3606</v>
      </c>
      <c r="D367" t="s">
        <v>3607</v>
      </c>
      <c r="E367" t="s">
        <v>2030</v>
      </c>
      <c r="F367" t="s">
        <v>2031</v>
      </c>
      <c r="G367" t="s">
        <v>2032</v>
      </c>
      <c r="H367" t="s">
        <v>2033</v>
      </c>
      <c r="I367" t="s">
        <v>35</v>
      </c>
      <c r="J367" t="s">
        <v>33</v>
      </c>
    </row>
    <row r="368" spans="1:10" x14ac:dyDescent="0.25">
      <c r="A368" t="s">
        <v>2999</v>
      </c>
      <c r="B368" t="s">
        <v>2138</v>
      </c>
      <c r="C368" t="s">
        <v>3608</v>
      </c>
      <c r="D368" t="s">
        <v>3609</v>
      </c>
      <c r="E368" t="s">
        <v>2030</v>
      </c>
      <c r="F368" t="s">
        <v>2213</v>
      </c>
      <c r="G368" t="s">
        <v>2032</v>
      </c>
      <c r="H368" t="s">
        <v>2544</v>
      </c>
      <c r="I368" t="s">
        <v>35</v>
      </c>
      <c r="J368" t="s">
        <v>33</v>
      </c>
    </row>
    <row r="369" spans="1:10" x14ac:dyDescent="0.25">
      <c r="A369" t="s">
        <v>2999</v>
      </c>
      <c r="B369" t="s">
        <v>2139</v>
      </c>
      <c r="C369" t="s">
        <v>3610</v>
      </c>
      <c r="D369" t="s">
        <v>3611</v>
      </c>
      <c r="E369" t="s">
        <v>2030</v>
      </c>
      <c r="F369" t="s">
        <v>2213</v>
      </c>
      <c r="G369" t="s">
        <v>2032</v>
      </c>
      <c r="H369" t="s">
        <v>2544</v>
      </c>
      <c r="I369" t="s">
        <v>35</v>
      </c>
      <c r="J369" t="s">
        <v>33</v>
      </c>
    </row>
    <row r="370" spans="1:10" x14ac:dyDescent="0.25">
      <c r="A370" t="s">
        <v>2999</v>
      </c>
      <c r="B370" t="s">
        <v>2140</v>
      </c>
      <c r="C370" t="s">
        <v>3612</v>
      </c>
      <c r="D370" t="s">
        <v>3613</v>
      </c>
      <c r="E370" t="s">
        <v>2030</v>
      </c>
      <c r="F370" t="s">
        <v>2213</v>
      </c>
      <c r="G370" t="s">
        <v>2032</v>
      </c>
      <c r="H370" t="s">
        <v>2544</v>
      </c>
      <c r="I370" t="s">
        <v>35</v>
      </c>
      <c r="J370" t="s">
        <v>33</v>
      </c>
    </row>
    <row r="371" spans="1:10" x14ac:dyDescent="0.25">
      <c r="A371" t="s">
        <v>2999</v>
      </c>
      <c r="B371" t="s">
        <v>2141</v>
      </c>
      <c r="C371" t="s">
        <v>3614</v>
      </c>
      <c r="D371" t="s">
        <v>3615</v>
      </c>
      <c r="E371" t="s">
        <v>2030</v>
      </c>
      <c r="F371" t="s">
        <v>2213</v>
      </c>
      <c r="G371" t="s">
        <v>2032</v>
      </c>
      <c r="H371" t="s">
        <v>2544</v>
      </c>
      <c r="I371" t="s">
        <v>35</v>
      </c>
      <c r="J371" t="s">
        <v>33</v>
      </c>
    </row>
    <row r="372" spans="1:10" x14ac:dyDescent="0.25">
      <c r="A372" t="s">
        <v>2999</v>
      </c>
      <c r="B372" t="s">
        <v>2142</v>
      </c>
      <c r="C372" t="s">
        <v>3616</v>
      </c>
      <c r="D372" t="s">
        <v>3617</v>
      </c>
      <c r="E372" t="s">
        <v>2030</v>
      </c>
      <c r="F372" t="s">
        <v>2213</v>
      </c>
      <c r="G372" t="s">
        <v>2032</v>
      </c>
      <c r="H372" t="s">
        <v>2544</v>
      </c>
      <c r="I372" t="s">
        <v>35</v>
      </c>
      <c r="J372" t="s">
        <v>33</v>
      </c>
    </row>
    <row r="373" spans="1:10" x14ac:dyDescent="0.25">
      <c r="A373" t="s">
        <v>2999</v>
      </c>
      <c r="B373" t="s">
        <v>2143</v>
      </c>
      <c r="C373" t="s">
        <v>3618</v>
      </c>
      <c r="D373" t="s">
        <v>3619</v>
      </c>
      <c r="E373" t="s">
        <v>2030</v>
      </c>
      <c r="F373" t="s">
        <v>2213</v>
      </c>
      <c r="G373" t="s">
        <v>2032</v>
      </c>
      <c r="H373" t="s">
        <v>2544</v>
      </c>
      <c r="I373" t="s">
        <v>35</v>
      </c>
      <c r="J373" t="s">
        <v>33</v>
      </c>
    </row>
    <row r="374" spans="1:10" x14ac:dyDescent="0.25">
      <c r="A374" t="s">
        <v>2999</v>
      </c>
      <c r="B374" t="s">
        <v>2144</v>
      </c>
      <c r="C374" t="s">
        <v>3620</v>
      </c>
      <c r="D374" t="s">
        <v>3621</v>
      </c>
      <c r="E374" t="s">
        <v>2030</v>
      </c>
      <c r="F374" t="s">
        <v>2213</v>
      </c>
      <c r="G374" t="s">
        <v>2032</v>
      </c>
      <c r="H374" t="s">
        <v>2544</v>
      </c>
      <c r="I374" t="s">
        <v>35</v>
      </c>
      <c r="J374" t="s">
        <v>33</v>
      </c>
    </row>
    <row r="375" spans="1:10" x14ac:dyDescent="0.25">
      <c r="A375" t="s">
        <v>2999</v>
      </c>
      <c r="B375" t="s">
        <v>2145</v>
      </c>
      <c r="C375" t="s">
        <v>3622</v>
      </c>
      <c r="D375" t="s">
        <v>3623</v>
      </c>
      <c r="E375" t="s">
        <v>2030</v>
      </c>
      <c r="F375" t="s">
        <v>2213</v>
      </c>
      <c r="G375" t="s">
        <v>2032</v>
      </c>
      <c r="H375" t="s">
        <v>2544</v>
      </c>
      <c r="I375" t="s">
        <v>35</v>
      </c>
      <c r="J375" t="s">
        <v>33</v>
      </c>
    </row>
    <row r="376" spans="1:10" x14ac:dyDescent="0.25">
      <c r="A376" t="s">
        <v>2999</v>
      </c>
      <c r="B376" t="s">
        <v>2146</v>
      </c>
      <c r="C376" t="s">
        <v>3624</v>
      </c>
      <c r="D376" t="s">
        <v>3625</v>
      </c>
      <c r="E376" t="s">
        <v>2030</v>
      </c>
      <c r="F376" t="s">
        <v>2213</v>
      </c>
      <c r="G376" t="s">
        <v>2032</v>
      </c>
      <c r="H376" t="s">
        <v>2544</v>
      </c>
      <c r="I376" t="s">
        <v>35</v>
      </c>
      <c r="J376" t="s">
        <v>33</v>
      </c>
    </row>
    <row r="377" spans="1:10" x14ac:dyDescent="0.25">
      <c r="A377" t="s">
        <v>2999</v>
      </c>
      <c r="B377" t="s">
        <v>2147</v>
      </c>
      <c r="C377" t="s">
        <v>3626</v>
      </c>
      <c r="D377" t="s">
        <v>3627</v>
      </c>
      <c r="E377" t="s">
        <v>2030</v>
      </c>
      <c r="F377" t="s">
        <v>2213</v>
      </c>
      <c r="G377" t="s">
        <v>2032</v>
      </c>
      <c r="H377" t="s">
        <v>2544</v>
      </c>
      <c r="I377" t="s">
        <v>35</v>
      </c>
      <c r="J377" t="s">
        <v>33</v>
      </c>
    </row>
    <row r="378" spans="1:10" x14ac:dyDescent="0.25">
      <c r="A378" t="s">
        <v>2999</v>
      </c>
      <c r="B378" t="s">
        <v>2148</v>
      </c>
      <c r="C378" t="s">
        <v>3628</v>
      </c>
      <c r="D378" t="s">
        <v>3629</v>
      </c>
      <c r="E378" t="s">
        <v>2030</v>
      </c>
      <c r="F378" t="s">
        <v>2213</v>
      </c>
      <c r="G378" t="s">
        <v>2032</v>
      </c>
      <c r="H378" t="s">
        <v>2544</v>
      </c>
      <c r="I378" t="s">
        <v>35</v>
      </c>
      <c r="J378" t="s">
        <v>33</v>
      </c>
    </row>
    <row r="379" spans="1:10" x14ac:dyDescent="0.25">
      <c r="A379" t="s">
        <v>2999</v>
      </c>
      <c r="B379" t="s">
        <v>2149</v>
      </c>
      <c r="C379" t="s">
        <v>3630</v>
      </c>
      <c r="D379" t="s">
        <v>3631</v>
      </c>
      <c r="E379" t="s">
        <v>2030</v>
      </c>
      <c r="F379" t="s">
        <v>2213</v>
      </c>
      <c r="G379" t="s">
        <v>2032</v>
      </c>
      <c r="H379" t="s">
        <v>2544</v>
      </c>
      <c r="I379" t="s">
        <v>35</v>
      </c>
      <c r="J379" t="s">
        <v>33</v>
      </c>
    </row>
    <row r="380" spans="1:10" x14ac:dyDescent="0.25">
      <c r="A380" t="s">
        <v>2999</v>
      </c>
      <c r="B380" t="s">
        <v>2150</v>
      </c>
      <c r="C380" t="s">
        <v>3632</v>
      </c>
      <c r="D380" t="s">
        <v>3633</v>
      </c>
      <c r="E380" t="s">
        <v>2030</v>
      </c>
      <c r="F380" t="s">
        <v>2213</v>
      </c>
      <c r="G380" t="s">
        <v>2032</v>
      </c>
      <c r="H380" t="s">
        <v>2544</v>
      </c>
      <c r="I380" t="s">
        <v>35</v>
      </c>
      <c r="J380" t="s">
        <v>33</v>
      </c>
    </row>
    <row r="381" spans="1:10" x14ac:dyDescent="0.25">
      <c r="A381" t="s">
        <v>2999</v>
      </c>
      <c r="B381" t="s">
        <v>2151</v>
      </c>
      <c r="C381" t="s">
        <v>3634</v>
      </c>
      <c r="D381" t="s">
        <v>3635</v>
      </c>
      <c r="E381" t="s">
        <v>2030</v>
      </c>
      <c r="F381" t="s">
        <v>2213</v>
      </c>
      <c r="G381" t="s">
        <v>2032</v>
      </c>
      <c r="H381" t="s">
        <v>2544</v>
      </c>
      <c r="I381" t="s">
        <v>35</v>
      </c>
      <c r="J381" t="s">
        <v>33</v>
      </c>
    </row>
    <row r="382" spans="1:10" x14ac:dyDescent="0.25">
      <c r="A382" t="s">
        <v>2999</v>
      </c>
      <c r="B382" t="s">
        <v>2152</v>
      </c>
      <c r="C382" t="s">
        <v>3636</v>
      </c>
      <c r="D382" t="s">
        <v>3637</v>
      </c>
      <c r="E382" t="s">
        <v>2030</v>
      </c>
      <c r="F382" t="s">
        <v>2213</v>
      </c>
      <c r="G382" t="s">
        <v>2032</v>
      </c>
      <c r="H382" t="s">
        <v>2544</v>
      </c>
      <c r="I382" t="s">
        <v>35</v>
      </c>
      <c r="J382" t="s">
        <v>33</v>
      </c>
    </row>
    <row r="383" spans="1:10" x14ac:dyDescent="0.25">
      <c r="A383" t="s">
        <v>2999</v>
      </c>
      <c r="B383" t="s">
        <v>2153</v>
      </c>
      <c r="C383" t="s">
        <v>3638</v>
      </c>
      <c r="D383" t="s">
        <v>3639</v>
      </c>
      <c r="E383" t="s">
        <v>2030</v>
      </c>
      <c r="F383" t="s">
        <v>2213</v>
      </c>
      <c r="G383" t="s">
        <v>2032</v>
      </c>
      <c r="H383" t="s">
        <v>2544</v>
      </c>
      <c r="I383" t="s">
        <v>35</v>
      </c>
      <c r="J383" t="s">
        <v>33</v>
      </c>
    </row>
    <row r="384" spans="1:10" x14ac:dyDescent="0.25">
      <c r="A384" t="s">
        <v>2999</v>
      </c>
      <c r="B384" t="s">
        <v>2154</v>
      </c>
      <c r="C384" t="s">
        <v>3640</v>
      </c>
      <c r="D384" t="s">
        <v>3641</v>
      </c>
      <c r="E384" t="s">
        <v>2030</v>
      </c>
      <c r="F384" t="s">
        <v>2213</v>
      </c>
      <c r="G384" t="s">
        <v>2032</v>
      </c>
      <c r="H384" t="s">
        <v>2544</v>
      </c>
      <c r="I384" t="s">
        <v>35</v>
      </c>
      <c r="J384" t="s">
        <v>33</v>
      </c>
    </row>
    <row r="385" spans="1:10" x14ac:dyDescent="0.25">
      <c r="A385" t="s">
        <v>2999</v>
      </c>
      <c r="B385" t="s">
        <v>2319</v>
      </c>
      <c r="C385" t="s">
        <v>3642</v>
      </c>
      <c r="D385" t="s">
        <v>3643</v>
      </c>
      <c r="E385" t="s">
        <v>2030</v>
      </c>
      <c r="F385" t="s">
        <v>2213</v>
      </c>
      <c r="G385" t="s">
        <v>2032</v>
      </c>
      <c r="H385" t="s">
        <v>2544</v>
      </c>
      <c r="I385" t="s">
        <v>35</v>
      </c>
      <c r="J385" t="s">
        <v>33</v>
      </c>
    </row>
    <row r="386" spans="1:10" x14ac:dyDescent="0.25">
      <c r="A386" t="s">
        <v>2999</v>
      </c>
      <c r="B386" t="s">
        <v>2155</v>
      </c>
      <c r="C386" t="s">
        <v>3644</v>
      </c>
      <c r="D386" t="s">
        <v>3645</v>
      </c>
      <c r="E386" t="s">
        <v>2030</v>
      </c>
      <c r="F386" t="s">
        <v>2213</v>
      </c>
      <c r="G386" t="s">
        <v>2032</v>
      </c>
      <c r="H386" t="s">
        <v>2544</v>
      </c>
      <c r="I386" t="s">
        <v>35</v>
      </c>
      <c r="J386" t="s">
        <v>33</v>
      </c>
    </row>
    <row r="387" spans="1:10" x14ac:dyDescent="0.25">
      <c r="A387" t="s">
        <v>2999</v>
      </c>
      <c r="B387" t="s">
        <v>2156</v>
      </c>
      <c r="C387" t="s">
        <v>3646</v>
      </c>
      <c r="D387" t="s">
        <v>3647</v>
      </c>
      <c r="E387" t="s">
        <v>2030</v>
      </c>
      <c r="F387" t="s">
        <v>2213</v>
      </c>
      <c r="G387" t="s">
        <v>2032</v>
      </c>
      <c r="H387" t="s">
        <v>2544</v>
      </c>
      <c r="I387" t="s">
        <v>35</v>
      </c>
      <c r="J387" t="s">
        <v>33</v>
      </c>
    </row>
    <row r="388" spans="1:10" x14ac:dyDescent="0.25">
      <c r="A388" t="s">
        <v>2999</v>
      </c>
      <c r="B388" t="s">
        <v>2157</v>
      </c>
      <c r="C388" t="s">
        <v>3648</v>
      </c>
      <c r="D388" t="s">
        <v>3649</v>
      </c>
      <c r="E388" t="s">
        <v>2030</v>
      </c>
      <c r="F388" t="s">
        <v>2213</v>
      </c>
      <c r="G388" t="s">
        <v>2032</v>
      </c>
      <c r="H388" t="s">
        <v>2544</v>
      </c>
      <c r="I388" t="s">
        <v>35</v>
      </c>
      <c r="J388" t="s">
        <v>33</v>
      </c>
    </row>
    <row r="389" spans="1:10" x14ac:dyDescent="0.25">
      <c r="A389" t="s">
        <v>2999</v>
      </c>
      <c r="B389" t="s">
        <v>2158</v>
      </c>
      <c r="C389" t="s">
        <v>3650</v>
      </c>
      <c r="D389" t="s">
        <v>3651</v>
      </c>
      <c r="E389" t="s">
        <v>2030</v>
      </c>
      <c r="F389" t="s">
        <v>2213</v>
      </c>
      <c r="G389" t="s">
        <v>2032</v>
      </c>
      <c r="H389" t="s">
        <v>2544</v>
      </c>
      <c r="I389" t="s">
        <v>35</v>
      </c>
      <c r="J389" t="s">
        <v>33</v>
      </c>
    </row>
    <row r="390" spans="1:10" x14ac:dyDescent="0.25">
      <c r="A390" t="s">
        <v>2999</v>
      </c>
      <c r="B390" t="s">
        <v>2159</v>
      </c>
      <c r="C390" t="s">
        <v>3652</v>
      </c>
      <c r="D390" t="s">
        <v>3653</v>
      </c>
      <c r="E390" t="s">
        <v>2030</v>
      </c>
      <c r="F390" t="s">
        <v>2213</v>
      </c>
      <c r="G390" t="s">
        <v>2032</v>
      </c>
      <c r="H390" t="s">
        <v>2544</v>
      </c>
      <c r="I390" t="s">
        <v>35</v>
      </c>
      <c r="J390" t="s">
        <v>33</v>
      </c>
    </row>
    <row r="391" spans="1:10" x14ac:dyDescent="0.25">
      <c r="A391" t="s">
        <v>2999</v>
      </c>
      <c r="B391" t="s">
        <v>2160</v>
      </c>
      <c r="C391" t="s">
        <v>3654</v>
      </c>
      <c r="D391" t="s">
        <v>3655</v>
      </c>
      <c r="E391" t="s">
        <v>2030</v>
      </c>
      <c r="F391" t="s">
        <v>2213</v>
      </c>
      <c r="G391" t="s">
        <v>2032</v>
      </c>
      <c r="H391" t="s">
        <v>2544</v>
      </c>
      <c r="I391" t="s">
        <v>35</v>
      </c>
      <c r="J391" t="s">
        <v>33</v>
      </c>
    </row>
    <row r="392" spans="1:10" x14ac:dyDescent="0.25">
      <c r="A392" t="s">
        <v>2999</v>
      </c>
      <c r="B392" t="s">
        <v>2161</v>
      </c>
      <c r="C392" t="s">
        <v>3656</v>
      </c>
      <c r="D392" t="s">
        <v>3657</v>
      </c>
      <c r="E392" t="s">
        <v>2030</v>
      </c>
      <c r="F392" t="s">
        <v>2213</v>
      </c>
      <c r="G392" t="s">
        <v>2032</v>
      </c>
      <c r="H392" t="s">
        <v>2544</v>
      </c>
      <c r="I392" t="s">
        <v>35</v>
      </c>
      <c r="J392" t="s">
        <v>33</v>
      </c>
    </row>
    <row r="393" spans="1:10" x14ac:dyDescent="0.25">
      <c r="A393" t="s">
        <v>2999</v>
      </c>
      <c r="B393" t="s">
        <v>2162</v>
      </c>
      <c r="C393" t="s">
        <v>3658</v>
      </c>
      <c r="D393" t="s">
        <v>3659</v>
      </c>
      <c r="E393" t="s">
        <v>2030</v>
      </c>
      <c r="F393" t="s">
        <v>2213</v>
      </c>
      <c r="G393" t="s">
        <v>2032</v>
      </c>
      <c r="H393" t="s">
        <v>2544</v>
      </c>
      <c r="I393" t="s">
        <v>35</v>
      </c>
      <c r="J393" t="s">
        <v>33</v>
      </c>
    </row>
    <row r="394" spans="1:10" x14ac:dyDescent="0.25">
      <c r="A394" t="s">
        <v>2999</v>
      </c>
      <c r="B394" t="s">
        <v>2163</v>
      </c>
      <c r="C394" t="s">
        <v>3660</v>
      </c>
      <c r="D394" t="s">
        <v>3661</v>
      </c>
      <c r="E394" t="s">
        <v>2030</v>
      </c>
      <c r="F394" t="s">
        <v>2213</v>
      </c>
      <c r="G394" t="s">
        <v>2032</v>
      </c>
      <c r="H394" t="s">
        <v>2544</v>
      </c>
      <c r="I394" t="s">
        <v>35</v>
      </c>
      <c r="J394" t="s">
        <v>33</v>
      </c>
    </row>
    <row r="395" spans="1:10" x14ac:dyDescent="0.25">
      <c r="A395" t="s">
        <v>2999</v>
      </c>
      <c r="B395" t="s">
        <v>2164</v>
      </c>
      <c r="C395" t="s">
        <v>3662</v>
      </c>
      <c r="D395" t="s">
        <v>3663</v>
      </c>
      <c r="E395" t="s">
        <v>2030</v>
      </c>
      <c r="F395" t="s">
        <v>2213</v>
      </c>
      <c r="G395" t="s">
        <v>2032</v>
      </c>
      <c r="H395" t="s">
        <v>2544</v>
      </c>
      <c r="I395" t="s">
        <v>35</v>
      </c>
      <c r="J395" t="s">
        <v>33</v>
      </c>
    </row>
    <row r="396" spans="1:10" x14ac:dyDescent="0.25">
      <c r="A396" t="s">
        <v>2999</v>
      </c>
      <c r="B396" t="s">
        <v>2165</v>
      </c>
      <c r="C396" t="s">
        <v>3664</v>
      </c>
      <c r="D396" t="s">
        <v>3665</v>
      </c>
      <c r="E396" t="s">
        <v>2030</v>
      </c>
      <c r="F396" t="s">
        <v>2213</v>
      </c>
      <c r="G396" t="s">
        <v>2032</v>
      </c>
      <c r="H396" t="s">
        <v>2544</v>
      </c>
      <c r="I396" t="s">
        <v>35</v>
      </c>
      <c r="J396" t="s">
        <v>33</v>
      </c>
    </row>
    <row r="397" spans="1:10" x14ac:dyDescent="0.25">
      <c r="A397" t="s">
        <v>2999</v>
      </c>
      <c r="B397" t="s">
        <v>2320</v>
      </c>
      <c r="C397" t="s">
        <v>3666</v>
      </c>
      <c r="D397" t="s">
        <v>3667</v>
      </c>
      <c r="E397" t="s">
        <v>2030</v>
      </c>
      <c r="F397" t="s">
        <v>2213</v>
      </c>
      <c r="G397" t="s">
        <v>2032</v>
      </c>
      <c r="H397" t="s">
        <v>2544</v>
      </c>
      <c r="I397" t="s">
        <v>35</v>
      </c>
      <c r="J397" t="s">
        <v>33</v>
      </c>
    </row>
    <row r="398" spans="1:10" x14ac:dyDescent="0.25">
      <c r="A398" t="s">
        <v>2999</v>
      </c>
      <c r="B398" t="s">
        <v>2166</v>
      </c>
      <c r="C398" t="s">
        <v>3668</v>
      </c>
      <c r="D398" t="s">
        <v>3669</v>
      </c>
      <c r="E398" t="s">
        <v>2030</v>
      </c>
      <c r="F398" t="s">
        <v>2213</v>
      </c>
      <c r="G398" t="s">
        <v>2032</v>
      </c>
      <c r="H398" t="s">
        <v>2544</v>
      </c>
      <c r="I398" t="s">
        <v>35</v>
      </c>
      <c r="J398" t="s">
        <v>33</v>
      </c>
    </row>
    <row r="399" spans="1:10" x14ac:dyDescent="0.25">
      <c r="A399" t="s">
        <v>2999</v>
      </c>
      <c r="B399" t="s">
        <v>2167</v>
      </c>
      <c r="C399" t="s">
        <v>3670</v>
      </c>
      <c r="D399" t="s">
        <v>3671</v>
      </c>
      <c r="E399" t="s">
        <v>2030</v>
      </c>
      <c r="F399" t="s">
        <v>2213</v>
      </c>
      <c r="G399" t="s">
        <v>2032</v>
      </c>
      <c r="H399" t="s">
        <v>2544</v>
      </c>
      <c r="I399" t="s">
        <v>35</v>
      </c>
      <c r="J399" t="s">
        <v>33</v>
      </c>
    </row>
    <row r="400" spans="1:10" x14ac:dyDescent="0.25">
      <c r="A400" t="s">
        <v>2999</v>
      </c>
      <c r="B400" t="s">
        <v>2168</v>
      </c>
      <c r="C400" t="s">
        <v>3672</v>
      </c>
      <c r="D400" t="s">
        <v>3673</v>
      </c>
      <c r="E400" t="s">
        <v>2030</v>
      </c>
      <c r="F400" t="s">
        <v>2213</v>
      </c>
      <c r="G400" t="s">
        <v>2032</v>
      </c>
      <c r="H400" t="s">
        <v>2544</v>
      </c>
      <c r="I400" t="s">
        <v>35</v>
      </c>
      <c r="J400" t="s">
        <v>33</v>
      </c>
    </row>
    <row r="401" spans="1:10" x14ac:dyDescent="0.25">
      <c r="A401" t="s">
        <v>2999</v>
      </c>
      <c r="B401" t="s">
        <v>2169</v>
      </c>
      <c r="C401" t="s">
        <v>3674</v>
      </c>
      <c r="D401" t="s">
        <v>3675</v>
      </c>
      <c r="E401" t="s">
        <v>2030</v>
      </c>
      <c r="F401" t="s">
        <v>2213</v>
      </c>
      <c r="G401" t="s">
        <v>2032</v>
      </c>
      <c r="H401" t="s">
        <v>2544</v>
      </c>
      <c r="I401" t="s">
        <v>35</v>
      </c>
      <c r="J401" t="s">
        <v>33</v>
      </c>
    </row>
    <row r="402" spans="1:10" x14ac:dyDescent="0.25">
      <c r="A402" t="s">
        <v>2999</v>
      </c>
      <c r="B402" t="s">
        <v>2170</v>
      </c>
      <c r="C402" t="s">
        <v>3676</v>
      </c>
      <c r="D402" t="s">
        <v>3677</v>
      </c>
      <c r="E402" t="s">
        <v>2030</v>
      </c>
      <c r="F402" t="s">
        <v>2213</v>
      </c>
      <c r="G402" t="s">
        <v>2032</v>
      </c>
      <c r="H402" t="s">
        <v>2544</v>
      </c>
      <c r="I402" t="s">
        <v>35</v>
      </c>
      <c r="J402" t="s">
        <v>33</v>
      </c>
    </row>
    <row r="403" spans="1:10" x14ac:dyDescent="0.25">
      <c r="A403" t="s">
        <v>2999</v>
      </c>
      <c r="B403" t="s">
        <v>2171</v>
      </c>
      <c r="C403" t="s">
        <v>3678</v>
      </c>
      <c r="D403" t="s">
        <v>3679</v>
      </c>
      <c r="E403" t="s">
        <v>2030</v>
      </c>
      <c r="F403" t="s">
        <v>2213</v>
      </c>
      <c r="G403" t="s">
        <v>2032</v>
      </c>
      <c r="H403" t="s">
        <v>2544</v>
      </c>
      <c r="I403" t="s">
        <v>35</v>
      </c>
      <c r="J403" t="s">
        <v>33</v>
      </c>
    </row>
    <row r="404" spans="1:10" x14ac:dyDescent="0.25">
      <c r="A404" t="s">
        <v>2999</v>
      </c>
      <c r="B404" t="s">
        <v>2172</v>
      </c>
      <c r="C404" t="s">
        <v>3680</v>
      </c>
      <c r="D404" t="s">
        <v>3681</v>
      </c>
      <c r="E404" t="s">
        <v>2030</v>
      </c>
      <c r="F404" t="s">
        <v>2213</v>
      </c>
      <c r="G404" t="s">
        <v>2032</v>
      </c>
      <c r="H404" t="s">
        <v>2544</v>
      </c>
      <c r="I404" t="s">
        <v>35</v>
      </c>
      <c r="J404" t="s">
        <v>33</v>
      </c>
    </row>
    <row r="405" spans="1:10" x14ac:dyDescent="0.25">
      <c r="A405" t="s">
        <v>2999</v>
      </c>
      <c r="B405" t="s">
        <v>2173</v>
      </c>
      <c r="C405" t="s">
        <v>3682</v>
      </c>
      <c r="D405" t="s">
        <v>3683</v>
      </c>
      <c r="E405" t="s">
        <v>2030</v>
      </c>
      <c r="F405" t="s">
        <v>2213</v>
      </c>
      <c r="G405" t="s">
        <v>2032</v>
      </c>
      <c r="H405" t="s">
        <v>2544</v>
      </c>
      <c r="I405" t="s">
        <v>35</v>
      </c>
      <c r="J405" t="s">
        <v>33</v>
      </c>
    </row>
    <row r="406" spans="1:10" x14ac:dyDescent="0.25">
      <c r="A406" t="s">
        <v>2999</v>
      </c>
      <c r="B406" t="s">
        <v>2174</v>
      </c>
      <c r="C406" t="s">
        <v>3684</v>
      </c>
      <c r="D406" t="s">
        <v>3685</v>
      </c>
      <c r="E406" t="s">
        <v>2030</v>
      </c>
      <c r="F406" t="s">
        <v>2213</v>
      </c>
      <c r="G406" t="s">
        <v>2032</v>
      </c>
      <c r="H406" t="s">
        <v>2544</v>
      </c>
      <c r="I406" t="s">
        <v>35</v>
      </c>
      <c r="J406" t="s">
        <v>33</v>
      </c>
    </row>
    <row r="407" spans="1:10" x14ac:dyDescent="0.25">
      <c r="A407" t="s">
        <v>2999</v>
      </c>
      <c r="B407" t="s">
        <v>2362</v>
      </c>
      <c r="C407" t="s">
        <v>3686</v>
      </c>
      <c r="D407" t="s">
        <v>2261</v>
      </c>
      <c r="E407" t="s">
        <v>2030</v>
      </c>
      <c r="F407" t="s">
        <v>2213</v>
      </c>
      <c r="G407" t="s">
        <v>2032</v>
      </c>
      <c r="H407" t="s">
        <v>2544</v>
      </c>
      <c r="I407" t="s">
        <v>35</v>
      </c>
      <c r="J407" t="s">
        <v>33</v>
      </c>
    </row>
    <row r="408" spans="1:10" x14ac:dyDescent="0.25">
      <c r="A408" t="s">
        <v>2999</v>
      </c>
      <c r="B408" t="s">
        <v>2389</v>
      </c>
      <c r="C408" t="s">
        <v>3687</v>
      </c>
      <c r="D408" t="s">
        <v>3688</v>
      </c>
      <c r="E408" t="s">
        <v>2030</v>
      </c>
      <c r="F408" t="s">
        <v>2213</v>
      </c>
      <c r="G408" t="s">
        <v>2032</v>
      </c>
      <c r="H408" t="s">
        <v>2544</v>
      </c>
      <c r="I408" t="s">
        <v>35</v>
      </c>
      <c r="J408" t="s">
        <v>33</v>
      </c>
    </row>
    <row r="409" spans="1:10" x14ac:dyDescent="0.25">
      <c r="A409" t="s">
        <v>2999</v>
      </c>
      <c r="B409" t="s">
        <v>2175</v>
      </c>
      <c r="C409" t="s">
        <v>3689</v>
      </c>
      <c r="D409" t="s">
        <v>3690</v>
      </c>
      <c r="E409" t="s">
        <v>2030</v>
      </c>
      <c r="F409" t="s">
        <v>2213</v>
      </c>
      <c r="G409" t="s">
        <v>2032</v>
      </c>
      <c r="H409" t="s">
        <v>2544</v>
      </c>
      <c r="I409" t="s">
        <v>35</v>
      </c>
      <c r="J409" t="s">
        <v>33</v>
      </c>
    </row>
    <row r="410" spans="1:10" x14ac:dyDescent="0.25">
      <c r="A410" t="s">
        <v>2999</v>
      </c>
      <c r="B410" t="s">
        <v>2176</v>
      </c>
      <c r="C410" t="s">
        <v>3691</v>
      </c>
      <c r="D410" t="s">
        <v>3692</v>
      </c>
      <c r="E410" t="s">
        <v>2030</v>
      </c>
      <c r="F410" t="s">
        <v>2213</v>
      </c>
      <c r="G410" t="s">
        <v>2032</v>
      </c>
      <c r="H410" t="s">
        <v>2544</v>
      </c>
      <c r="I410" t="s">
        <v>35</v>
      </c>
      <c r="J410" t="s">
        <v>33</v>
      </c>
    </row>
    <row r="411" spans="1:10" x14ac:dyDescent="0.25">
      <c r="A411" t="s">
        <v>2999</v>
      </c>
      <c r="B411" t="s">
        <v>2177</v>
      </c>
      <c r="C411" t="s">
        <v>3693</v>
      </c>
      <c r="D411" t="s">
        <v>3694</v>
      </c>
      <c r="E411" t="s">
        <v>2030</v>
      </c>
      <c r="F411" t="s">
        <v>2213</v>
      </c>
      <c r="G411" t="s">
        <v>2032</v>
      </c>
      <c r="H411" t="s">
        <v>2544</v>
      </c>
      <c r="I411" t="s">
        <v>35</v>
      </c>
      <c r="J411" t="s">
        <v>33</v>
      </c>
    </row>
    <row r="412" spans="1:10" x14ac:dyDescent="0.25">
      <c r="A412" t="s">
        <v>2999</v>
      </c>
      <c r="B412" t="s">
        <v>2178</v>
      </c>
      <c r="C412" t="s">
        <v>3695</v>
      </c>
      <c r="D412" t="s">
        <v>3696</v>
      </c>
      <c r="E412" t="s">
        <v>2030</v>
      </c>
      <c r="F412" t="s">
        <v>2213</v>
      </c>
      <c r="G412" t="s">
        <v>2032</v>
      </c>
      <c r="H412" t="s">
        <v>2544</v>
      </c>
      <c r="I412" t="s">
        <v>35</v>
      </c>
      <c r="J412" t="s">
        <v>33</v>
      </c>
    </row>
    <row r="413" spans="1:10" x14ac:dyDescent="0.25">
      <c r="A413" t="s">
        <v>2999</v>
      </c>
      <c r="B413" t="s">
        <v>2179</v>
      </c>
      <c r="C413" t="s">
        <v>3697</v>
      </c>
      <c r="D413" t="s">
        <v>3698</v>
      </c>
      <c r="E413" t="s">
        <v>2030</v>
      </c>
      <c r="F413" t="s">
        <v>2213</v>
      </c>
      <c r="G413" t="s">
        <v>2032</v>
      </c>
      <c r="H413" t="s">
        <v>2544</v>
      </c>
      <c r="I413" t="s">
        <v>35</v>
      </c>
      <c r="J413" t="s">
        <v>33</v>
      </c>
    </row>
    <row r="414" spans="1:10" x14ac:dyDescent="0.25">
      <c r="A414" t="s">
        <v>2999</v>
      </c>
      <c r="B414" t="s">
        <v>2180</v>
      </c>
      <c r="C414" t="s">
        <v>3699</v>
      </c>
      <c r="D414" t="s">
        <v>3700</v>
      </c>
      <c r="E414" t="s">
        <v>2030</v>
      </c>
      <c r="F414" t="s">
        <v>2213</v>
      </c>
      <c r="G414" t="s">
        <v>2032</v>
      </c>
      <c r="H414" t="s">
        <v>2544</v>
      </c>
      <c r="I414" t="s">
        <v>35</v>
      </c>
      <c r="J414" t="s">
        <v>33</v>
      </c>
    </row>
    <row r="415" spans="1:10" x14ac:dyDescent="0.25">
      <c r="A415" t="s">
        <v>2999</v>
      </c>
      <c r="B415" t="s">
        <v>2181</v>
      </c>
      <c r="C415" t="s">
        <v>3701</v>
      </c>
      <c r="D415" t="s">
        <v>3702</v>
      </c>
      <c r="E415" t="s">
        <v>2030</v>
      </c>
      <c r="F415" t="s">
        <v>2213</v>
      </c>
      <c r="G415" t="s">
        <v>2032</v>
      </c>
      <c r="H415" t="s">
        <v>2544</v>
      </c>
      <c r="I415" t="s">
        <v>35</v>
      </c>
      <c r="J415" t="s">
        <v>33</v>
      </c>
    </row>
    <row r="416" spans="1:10" x14ac:dyDescent="0.25">
      <c r="A416" t="s">
        <v>2999</v>
      </c>
      <c r="B416" t="s">
        <v>2182</v>
      </c>
      <c r="C416" t="s">
        <v>3703</v>
      </c>
      <c r="D416" t="s">
        <v>3704</v>
      </c>
      <c r="E416" t="s">
        <v>2030</v>
      </c>
      <c r="F416" t="s">
        <v>2213</v>
      </c>
      <c r="G416" t="s">
        <v>2032</v>
      </c>
      <c r="H416" t="s">
        <v>2544</v>
      </c>
      <c r="I416" t="s">
        <v>35</v>
      </c>
      <c r="J416" t="s">
        <v>33</v>
      </c>
    </row>
    <row r="417" spans="1:10" x14ac:dyDescent="0.25">
      <c r="A417" t="s">
        <v>2999</v>
      </c>
      <c r="B417" t="s">
        <v>2183</v>
      </c>
      <c r="C417" t="s">
        <v>3705</v>
      </c>
      <c r="D417" t="s">
        <v>3706</v>
      </c>
      <c r="E417" t="s">
        <v>2030</v>
      </c>
      <c r="F417" t="s">
        <v>2213</v>
      </c>
      <c r="G417" t="s">
        <v>2032</v>
      </c>
      <c r="H417" t="s">
        <v>2544</v>
      </c>
      <c r="I417" t="s">
        <v>35</v>
      </c>
      <c r="J417" t="s">
        <v>33</v>
      </c>
    </row>
    <row r="418" spans="1:10" x14ac:dyDescent="0.25">
      <c r="A418" t="s">
        <v>2999</v>
      </c>
      <c r="B418" t="s">
        <v>2184</v>
      </c>
      <c r="C418" t="s">
        <v>3707</v>
      </c>
      <c r="D418" t="s">
        <v>3708</v>
      </c>
      <c r="E418" t="s">
        <v>2030</v>
      </c>
      <c r="F418" t="s">
        <v>2213</v>
      </c>
      <c r="G418" t="s">
        <v>2032</v>
      </c>
      <c r="H418" t="s">
        <v>2544</v>
      </c>
      <c r="I418" t="s">
        <v>35</v>
      </c>
      <c r="J418" t="s">
        <v>33</v>
      </c>
    </row>
    <row r="419" spans="1:10" x14ac:dyDescent="0.25">
      <c r="A419" t="s">
        <v>2999</v>
      </c>
      <c r="B419" t="s">
        <v>2185</v>
      </c>
      <c r="C419" t="s">
        <v>3709</v>
      </c>
      <c r="D419" t="s">
        <v>3710</v>
      </c>
      <c r="E419" t="s">
        <v>2030</v>
      </c>
      <c r="F419" t="s">
        <v>2213</v>
      </c>
      <c r="G419" t="s">
        <v>2032</v>
      </c>
      <c r="H419" t="s">
        <v>2544</v>
      </c>
      <c r="I419" t="s">
        <v>35</v>
      </c>
      <c r="J419" t="s">
        <v>33</v>
      </c>
    </row>
    <row r="420" spans="1:10" x14ac:dyDescent="0.25">
      <c r="A420" t="s">
        <v>2999</v>
      </c>
      <c r="B420" t="s">
        <v>2186</v>
      </c>
      <c r="C420" t="s">
        <v>3711</v>
      </c>
      <c r="D420" t="s">
        <v>3712</v>
      </c>
      <c r="E420" t="s">
        <v>2030</v>
      </c>
      <c r="F420" t="s">
        <v>2213</v>
      </c>
      <c r="G420" t="s">
        <v>2032</v>
      </c>
      <c r="H420" t="s">
        <v>2544</v>
      </c>
      <c r="I420" t="s">
        <v>35</v>
      </c>
      <c r="J420" t="s">
        <v>33</v>
      </c>
    </row>
    <row r="421" spans="1:10" x14ac:dyDescent="0.25">
      <c r="A421" t="s">
        <v>2999</v>
      </c>
      <c r="B421" t="s">
        <v>2187</v>
      </c>
      <c r="C421" t="s">
        <v>3713</v>
      </c>
      <c r="D421" t="s">
        <v>3714</v>
      </c>
      <c r="E421" t="s">
        <v>2030</v>
      </c>
      <c r="F421" t="s">
        <v>2213</v>
      </c>
      <c r="G421" t="s">
        <v>2032</v>
      </c>
      <c r="H421" t="s">
        <v>2544</v>
      </c>
      <c r="I421" t="s">
        <v>35</v>
      </c>
      <c r="J421" t="s">
        <v>33</v>
      </c>
    </row>
    <row r="422" spans="1:10" x14ac:dyDescent="0.25">
      <c r="A422" t="s">
        <v>2999</v>
      </c>
      <c r="B422" t="s">
        <v>2188</v>
      </c>
      <c r="C422" t="s">
        <v>3715</v>
      </c>
      <c r="D422" t="s">
        <v>3716</v>
      </c>
      <c r="E422" t="s">
        <v>2030</v>
      </c>
      <c r="F422" t="s">
        <v>2213</v>
      </c>
      <c r="G422" t="s">
        <v>2032</v>
      </c>
      <c r="H422" t="s">
        <v>2544</v>
      </c>
      <c r="I422" t="s">
        <v>35</v>
      </c>
      <c r="J422" t="s">
        <v>33</v>
      </c>
    </row>
    <row r="423" spans="1:10" x14ac:dyDescent="0.25">
      <c r="A423" t="s">
        <v>2999</v>
      </c>
      <c r="B423" t="s">
        <v>2189</v>
      </c>
      <c r="C423" t="s">
        <v>3717</v>
      </c>
      <c r="D423" t="s">
        <v>3718</v>
      </c>
      <c r="E423" t="s">
        <v>2030</v>
      </c>
      <c r="F423" t="s">
        <v>2213</v>
      </c>
      <c r="G423" t="s">
        <v>2032</v>
      </c>
      <c r="H423" t="s">
        <v>2544</v>
      </c>
      <c r="I423" t="s">
        <v>35</v>
      </c>
      <c r="J423" t="s">
        <v>33</v>
      </c>
    </row>
    <row r="424" spans="1:10" x14ac:dyDescent="0.25">
      <c r="A424" t="s">
        <v>2999</v>
      </c>
      <c r="B424" t="s">
        <v>2190</v>
      </c>
      <c r="C424" t="s">
        <v>3719</v>
      </c>
      <c r="D424" t="s">
        <v>3720</v>
      </c>
      <c r="E424" t="s">
        <v>2030</v>
      </c>
      <c r="F424" t="s">
        <v>2213</v>
      </c>
      <c r="G424" t="s">
        <v>2032</v>
      </c>
      <c r="H424" t="s">
        <v>2544</v>
      </c>
      <c r="I424" t="s">
        <v>35</v>
      </c>
      <c r="J424" t="s">
        <v>33</v>
      </c>
    </row>
    <row r="425" spans="1:10" x14ac:dyDescent="0.25">
      <c r="A425" t="s">
        <v>2999</v>
      </c>
      <c r="B425" t="s">
        <v>2191</v>
      </c>
      <c r="C425" t="s">
        <v>3721</v>
      </c>
      <c r="D425" t="s">
        <v>3722</v>
      </c>
      <c r="E425" t="s">
        <v>2030</v>
      </c>
      <c r="F425" t="s">
        <v>2213</v>
      </c>
      <c r="G425" t="s">
        <v>2032</v>
      </c>
      <c r="H425" t="s">
        <v>2544</v>
      </c>
      <c r="I425" t="s">
        <v>35</v>
      </c>
      <c r="J425" t="s">
        <v>33</v>
      </c>
    </row>
    <row r="426" spans="1:10" x14ac:dyDescent="0.25">
      <c r="A426" t="s">
        <v>2999</v>
      </c>
      <c r="B426" t="s">
        <v>2192</v>
      </c>
      <c r="C426" t="s">
        <v>3723</v>
      </c>
      <c r="D426" t="s">
        <v>2293</v>
      </c>
      <c r="E426" t="s">
        <v>2030</v>
      </c>
      <c r="F426" t="s">
        <v>2213</v>
      </c>
      <c r="G426" t="s">
        <v>2032</v>
      </c>
      <c r="H426" t="s">
        <v>2544</v>
      </c>
      <c r="I426" t="s">
        <v>35</v>
      </c>
      <c r="J426" t="s">
        <v>33</v>
      </c>
    </row>
    <row r="427" spans="1:10" x14ac:dyDescent="0.25">
      <c r="A427" t="s">
        <v>2999</v>
      </c>
      <c r="B427" t="s">
        <v>2193</v>
      </c>
      <c r="C427" t="s">
        <v>3724</v>
      </c>
      <c r="D427" t="s">
        <v>3725</v>
      </c>
      <c r="E427" t="s">
        <v>2030</v>
      </c>
      <c r="F427" t="s">
        <v>2213</v>
      </c>
      <c r="G427" t="s">
        <v>2032</v>
      </c>
      <c r="H427" t="s">
        <v>2544</v>
      </c>
      <c r="I427" t="s">
        <v>35</v>
      </c>
      <c r="J427" t="s">
        <v>33</v>
      </c>
    </row>
    <row r="428" spans="1:10" x14ac:dyDescent="0.25">
      <c r="A428" t="s">
        <v>2999</v>
      </c>
      <c r="B428" t="s">
        <v>2194</v>
      </c>
      <c r="C428" t="s">
        <v>3726</v>
      </c>
      <c r="D428" t="s">
        <v>3727</v>
      </c>
      <c r="E428" t="s">
        <v>2030</v>
      </c>
      <c r="F428" t="s">
        <v>2213</v>
      </c>
      <c r="G428" t="s">
        <v>2032</v>
      </c>
      <c r="H428" t="s">
        <v>2544</v>
      </c>
      <c r="I428" t="s">
        <v>35</v>
      </c>
      <c r="J428" t="s">
        <v>33</v>
      </c>
    </row>
    <row r="429" spans="1:10" x14ac:dyDescent="0.25">
      <c r="A429" t="s">
        <v>2999</v>
      </c>
      <c r="B429" t="s">
        <v>2195</v>
      </c>
      <c r="C429" t="s">
        <v>3728</v>
      </c>
      <c r="D429" t="s">
        <v>3729</v>
      </c>
      <c r="E429" t="s">
        <v>2030</v>
      </c>
      <c r="F429" t="s">
        <v>2213</v>
      </c>
      <c r="G429" t="s">
        <v>2032</v>
      </c>
      <c r="H429" t="s">
        <v>2544</v>
      </c>
      <c r="I429" t="s">
        <v>35</v>
      </c>
      <c r="J429" t="s">
        <v>33</v>
      </c>
    </row>
    <row r="430" spans="1:10" x14ac:dyDescent="0.25">
      <c r="A430" t="s">
        <v>2999</v>
      </c>
      <c r="B430" t="s">
        <v>2196</v>
      </c>
      <c r="C430" t="s">
        <v>3730</v>
      </c>
      <c r="D430" t="s">
        <v>3731</v>
      </c>
      <c r="E430" t="s">
        <v>2030</v>
      </c>
      <c r="F430" t="s">
        <v>2213</v>
      </c>
      <c r="G430" t="s">
        <v>2032</v>
      </c>
      <c r="H430" t="s">
        <v>2544</v>
      </c>
      <c r="I430" t="s">
        <v>35</v>
      </c>
      <c r="J430" t="s">
        <v>33</v>
      </c>
    </row>
    <row r="431" spans="1:10" x14ac:dyDescent="0.25">
      <c r="A431" t="s">
        <v>2999</v>
      </c>
      <c r="B431" t="s">
        <v>2197</v>
      </c>
      <c r="C431" t="s">
        <v>3732</v>
      </c>
      <c r="D431" t="s">
        <v>3733</v>
      </c>
      <c r="E431" t="s">
        <v>2030</v>
      </c>
      <c r="F431" t="s">
        <v>2213</v>
      </c>
      <c r="G431" t="s">
        <v>2032</v>
      </c>
      <c r="H431" t="s">
        <v>2544</v>
      </c>
      <c r="I431" t="s">
        <v>35</v>
      </c>
      <c r="J431" t="s">
        <v>33</v>
      </c>
    </row>
    <row r="432" spans="1:10" x14ac:dyDescent="0.25">
      <c r="A432" t="s">
        <v>2999</v>
      </c>
      <c r="B432" t="s">
        <v>2408</v>
      </c>
      <c r="C432" t="s">
        <v>3734</v>
      </c>
      <c r="D432" t="s">
        <v>2299</v>
      </c>
      <c r="E432" t="s">
        <v>2030</v>
      </c>
      <c r="F432" t="s">
        <v>2213</v>
      </c>
      <c r="G432" t="s">
        <v>2032</v>
      </c>
      <c r="H432" t="s">
        <v>2544</v>
      </c>
      <c r="I432" t="s">
        <v>35</v>
      </c>
      <c r="J432" t="s">
        <v>33</v>
      </c>
    </row>
    <row r="433" spans="1:10" x14ac:dyDescent="0.25">
      <c r="A433" t="s">
        <v>2999</v>
      </c>
      <c r="B433" t="s">
        <v>2198</v>
      </c>
      <c r="C433" t="s">
        <v>3735</v>
      </c>
      <c r="D433" t="s">
        <v>3736</v>
      </c>
      <c r="E433" t="s">
        <v>2030</v>
      </c>
      <c r="F433" t="s">
        <v>2213</v>
      </c>
      <c r="G433" t="s">
        <v>2032</v>
      </c>
      <c r="H433" t="s">
        <v>2544</v>
      </c>
      <c r="I433" t="s">
        <v>35</v>
      </c>
      <c r="J433" t="s">
        <v>33</v>
      </c>
    </row>
    <row r="434" spans="1:10" x14ac:dyDescent="0.25">
      <c r="A434" t="s">
        <v>2999</v>
      </c>
      <c r="B434" t="s">
        <v>2199</v>
      </c>
      <c r="C434" t="s">
        <v>3737</v>
      </c>
      <c r="D434" t="s">
        <v>3738</v>
      </c>
      <c r="E434" t="s">
        <v>2030</v>
      </c>
      <c r="F434" t="s">
        <v>2213</v>
      </c>
      <c r="G434" t="s">
        <v>2032</v>
      </c>
      <c r="H434" t="s">
        <v>2544</v>
      </c>
      <c r="I434" t="s">
        <v>35</v>
      </c>
      <c r="J434" t="s">
        <v>33</v>
      </c>
    </row>
    <row r="435" spans="1:10" x14ac:dyDescent="0.25">
      <c r="A435" t="s">
        <v>2999</v>
      </c>
      <c r="B435" t="s">
        <v>2200</v>
      </c>
      <c r="C435" t="s">
        <v>3739</v>
      </c>
      <c r="D435" t="s">
        <v>3740</v>
      </c>
      <c r="E435" t="s">
        <v>2030</v>
      </c>
      <c r="F435" t="s">
        <v>2213</v>
      </c>
      <c r="G435" t="s">
        <v>2032</v>
      </c>
      <c r="H435" t="s">
        <v>2544</v>
      </c>
      <c r="I435" t="s">
        <v>35</v>
      </c>
      <c r="J435" t="s">
        <v>33</v>
      </c>
    </row>
    <row r="436" spans="1:10" x14ac:dyDescent="0.25">
      <c r="A436" t="s">
        <v>2999</v>
      </c>
      <c r="B436" t="s">
        <v>2201</v>
      </c>
      <c r="C436" t="s">
        <v>3741</v>
      </c>
      <c r="D436" t="s">
        <v>3742</v>
      </c>
      <c r="E436" t="s">
        <v>2030</v>
      </c>
      <c r="F436" t="s">
        <v>2213</v>
      </c>
      <c r="G436" t="s">
        <v>2032</v>
      </c>
      <c r="H436" t="s">
        <v>2544</v>
      </c>
      <c r="I436" t="s">
        <v>35</v>
      </c>
      <c r="J436" t="s">
        <v>33</v>
      </c>
    </row>
    <row r="437" spans="1:10" x14ac:dyDescent="0.25">
      <c r="A437" t="s">
        <v>2999</v>
      </c>
      <c r="B437" t="s">
        <v>2202</v>
      </c>
      <c r="C437" t="s">
        <v>3743</v>
      </c>
      <c r="D437" t="s">
        <v>3744</v>
      </c>
      <c r="E437" t="s">
        <v>2030</v>
      </c>
      <c r="F437" t="s">
        <v>2213</v>
      </c>
      <c r="G437" t="s">
        <v>2032</v>
      </c>
      <c r="H437" t="s">
        <v>2544</v>
      </c>
      <c r="I437" t="s">
        <v>35</v>
      </c>
      <c r="J437" t="s">
        <v>33</v>
      </c>
    </row>
    <row r="438" spans="1:10" x14ac:dyDescent="0.25">
      <c r="A438" t="s">
        <v>2999</v>
      </c>
      <c r="B438" t="s">
        <v>2203</v>
      </c>
      <c r="C438" t="s">
        <v>3745</v>
      </c>
      <c r="D438" t="s">
        <v>3746</v>
      </c>
      <c r="E438" t="s">
        <v>2030</v>
      </c>
      <c r="F438" t="s">
        <v>2213</v>
      </c>
      <c r="G438" t="s">
        <v>2032</v>
      </c>
      <c r="H438" t="s">
        <v>2544</v>
      </c>
      <c r="I438" t="s">
        <v>35</v>
      </c>
      <c r="J438" t="s">
        <v>33</v>
      </c>
    </row>
    <row r="439" spans="1:10" x14ac:dyDescent="0.25">
      <c r="A439" t="s">
        <v>2999</v>
      </c>
      <c r="B439" t="s">
        <v>2204</v>
      </c>
      <c r="C439" t="s">
        <v>3747</v>
      </c>
      <c r="D439" t="s">
        <v>3748</v>
      </c>
      <c r="E439" t="s">
        <v>2030</v>
      </c>
      <c r="F439" t="s">
        <v>2213</v>
      </c>
      <c r="G439" t="s">
        <v>2032</v>
      </c>
      <c r="H439" t="s">
        <v>2544</v>
      </c>
      <c r="I439" t="s">
        <v>35</v>
      </c>
      <c r="J439" t="s">
        <v>33</v>
      </c>
    </row>
    <row r="440" spans="1:10" x14ac:dyDescent="0.25">
      <c r="A440" t="s">
        <v>2999</v>
      </c>
      <c r="B440" t="s">
        <v>2205</v>
      </c>
      <c r="C440" t="s">
        <v>3749</v>
      </c>
      <c r="D440" t="s">
        <v>3750</v>
      </c>
      <c r="E440" t="s">
        <v>2030</v>
      </c>
      <c r="F440" t="s">
        <v>2213</v>
      </c>
      <c r="G440" t="s">
        <v>2032</v>
      </c>
      <c r="H440" t="s">
        <v>2544</v>
      </c>
      <c r="I440" t="s">
        <v>35</v>
      </c>
      <c r="J440" t="s">
        <v>33</v>
      </c>
    </row>
    <row r="441" spans="1:10" x14ac:dyDescent="0.25">
      <c r="A441" t="s">
        <v>2999</v>
      </c>
      <c r="B441" t="s">
        <v>2206</v>
      </c>
      <c r="C441" t="s">
        <v>3751</v>
      </c>
      <c r="D441" t="s">
        <v>3752</v>
      </c>
      <c r="E441" t="s">
        <v>2030</v>
      </c>
      <c r="F441" t="s">
        <v>2213</v>
      </c>
      <c r="G441" t="s">
        <v>2032</v>
      </c>
      <c r="H441" t="s">
        <v>2544</v>
      </c>
      <c r="I441" t="s">
        <v>35</v>
      </c>
      <c r="J441" t="s">
        <v>33</v>
      </c>
    </row>
    <row r="442" spans="1:10" x14ac:dyDescent="0.25">
      <c r="A442" t="s">
        <v>2999</v>
      </c>
      <c r="B442" t="s">
        <v>2207</v>
      </c>
      <c r="C442" t="s">
        <v>3753</v>
      </c>
      <c r="D442" t="s">
        <v>3754</v>
      </c>
      <c r="E442" t="s">
        <v>2030</v>
      </c>
      <c r="F442" t="s">
        <v>2213</v>
      </c>
      <c r="G442" t="s">
        <v>2032</v>
      </c>
      <c r="H442" t="s">
        <v>2544</v>
      </c>
      <c r="I442" t="s">
        <v>35</v>
      </c>
      <c r="J442" t="s">
        <v>33</v>
      </c>
    </row>
    <row r="443" spans="1:10" x14ac:dyDescent="0.25">
      <c r="A443" t="s">
        <v>2999</v>
      </c>
      <c r="B443" t="s">
        <v>2208</v>
      </c>
      <c r="C443" t="s">
        <v>3755</v>
      </c>
      <c r="D443" t="s">
        <v>3756</v>
      </c>
      <c r="E443" t="s">
        <v>2030</v>
      </c>
      <c r="F443" t="s">
        <v>2213</v>
      </c>
      <c r="G443" t="s">
        <v>2032</v>
      </c>
      <c r="H443" t="s">
        <v>2544</v>
      </c>
      <c r="I443" t="s">
        <v>35</v>
      </c>
      <c r="J443" t="s">
        <v>33</v>
      </c>
    </row>
    <row r="444" spans="1:10" x14ac:dyDescent="0.25">
      <c r="A444" t="s">
        <v>2999</v>
      </c>
      <c r="B444" t="s">
        <v>2209</v>
      </c>
      <c r="C444" t="s">
        <v>3757</v>
      </c>
      <c r="D444" t="s">
        <v>3758</v>
      </c>
      <c r="E444" t="s">
        <v>2030</v>
      </c>
      <c r="F444" t="s">
        <v>2213</v>
      </c>
      <c r="G444" t="s">
        <v>2032</v>
      </c>
      <c r="H444" t="s">
        <v>2544</v>
      </c>
      <c r="I444" t="s">
        <v>35</v>
      </c>
      <c r="J444" t="s">
        <v>33</v>
      </c>
    </row>
    <row r="445" spans="1:10" x14ac:dyDescent="0.25">
      <c r="A445" t="s">
        <v>2999</v>
      </c>
      <c r="B445" t="s">
        <v>2210</v>
      </c>
      <c r="C445" t="s">
        <v>3759</v>
      </c>
      <c r="D445" t="s">
        <v>3760</v>
      </c>
      <c r="E445" t="s">
        <v>2030</v>
      </c>
      <c r="F445" t="s">
        <v>2213</v>
      </c>
      <c r="G445" t="s">
        <v>2032</v>
      </c>
      <c r="H445" t="s">
        <v>2544</v>
      </c>
      <c r="I445" t="s">
        <v>35</v>
      </c>
      <c r="J445" t="s">
        <v>33</v>
      </c>
    </row>
    <row r="446" spans="1:10" x14ac:dyDescent="0.25">
      <c r="A446" t="s">
        <v>2999</v>
      </c>
      <c r="B446" t="s">
        <v>2211</v>
      </c>
      <c r="C446" t="s">
        <v>3761</v>
      </c>
      <c r="D446" t="s">
        <v>3762</v>
      </c>
      <c r="E446" t="s">
        <v>2030</v>
      </c>
      <c r="F446" t="s">
        <v>2213</v>
      </c>
      <c r="G446" t="s">
        <v>2032</v>
      </c>
      <c r="H446" t="s">
        <v>2544</v>
      </c>
      <c r="I446" t="s">
        <v>35</v>
      </c>
      <c r="J446" t="s">
        <v>33</v>
      </c>
    </row>
    <row r="447" spans="1:10" x14ac:dyDescent="0.25">
      <c r="A447" t="s">
        <v>2999</v>
      </c>
      <c r="B447" t="s">
        <v>2212</v>
      </c>
      <c r="C447" t="s">
        <v>3763</v>
      </c>
      <c r="D447" t="s">
        <v>3764</v>
      </c>
      <c r="E447" t="s">
        <v>2030</v>
      </c>
      <c r="F447" t="s">
        <v>2213</v>
      </c>
      <c r="G447" t="s">
        <v>2032</v>
      </c>
      <c r="H447" t="s">
        <v>2544</v>
      </c>
      <c r="I447" t="s">
        <v>35</v>
      </c>
      <c r="J447" t="s">
        <v>33</v>
      </c>
    </row>
    <row r="448" spans="1:10" x14ac:dyDescent="0.25">
      <c r="A448" t="s">
        <v>2999</v>
      </c>
      <c r="B448" t="s">
        <v>2214</v>
      </c>
      <c r="C448" t="s">
        <v>3765</v>
      </c>
      <c r="D448" t="s">
        <v>3766</v>
      </c>
      <c r="E448" t="s">
        <v>2030</v>
      </c>
      <c r="F448" t="s">
        <v>2213</v>
      </c>
      <c r="G448" t="s">
        <v>2032</v>
      </c>
      <c r="H448" t="s">
        <v>2544</v>
      </c>
      <c r="I448" t="s">
        <v>35</v>
      </c>
      <c r="J448" t="s">
        <v>33</v>
      </c>
    </row>
    <row r="449" spans="1:10" x14ac:dyDescent="0.25">
      <c r="A449" t="s">
        <v>2999</v>
      </c>
      <c r="B449" t="s">
        <v>2215</v>
      </c>
      <c r="C449" t="s">
        <v>3767</v>
      </c>
      <c r="D449" t="s">
        <v>3768</v>
      </c>
      <c r="E449" t="s">
        <v>2030</v>
      </c>
      <c r="F449" t="s">
        <v>2213</v>
      </c>
      <c r="G449" t="s">
        <v>2032</v>
      </c>
      <c r="H449" t="s">
        <v>2544</v>
      </c>
      <c r="I449" t="s">
        <v>35</v>
      </c>
      <c r="J449" t="s">
        <v>33</v>
      </c>
    </row>
    <row r="450" spans="1:10" x14ac:dyDescent="0.25">
      <c r="A450" t="s">
        <v>2999</v>
      </c>
      <c r="B450" t="s">
        <v>2216</v>
      </c>
      <c r="C450" t="s">
        <v>3769</v>
      </c>
      <c r="D450" t="s">
        <v>3770</v>
      </c>
      <c r="E450" t="s">
        <v>2030</v>
      </c>
      <c r="F450" t="s">
        <v>2213</v>
      </c>
      <c r="G450" t="s">
        <v>2032</v>
      </c>
      <c r="H450" t="s">
        <v>2544</v>
      </c>
      <c r="I450" t="s">
        <v>35</v>
      </c>
      <c r="J450" t="s">
        <v>33</v>
      </c>
    </row>
    <row r="451" spans="1:10" x14ac:dyDescent="0.25">
      <c r="A451" t="s">
        <v>2999</v>
      </c>
      <c r="B451" t="s">
        <v>2217</v>
      </c>
      <c r="C451" t="s">
        <v>3771</v>
      </c>
      <c r="D451" t="s">
        <v>3772</v>
      </c>
      <c r="E451" t="s">
        <v>2030</v>
      </c>
      <c r="F451" t="s">
        <v>2213</v>
      </c>
      <c r="G451" t="s">
        <v>2032</v>
      </c>
      <c r="H451" t="s">
        <v>2544</v>
      </c>
      <c r="I451" t="s">
        <v>35</v>
      </c>
      <c r="J451" t="s">
        <v>33</v>
      </c>
    </row>
    <row r="452" spans="1:10" x14ac:dyDescent="0.25">
      <c r="A452" t="s">
        <v>2999</v>
      </c>
      <c r="B452" t="s">
        <v>2218</v>
      </c>
      <c r="C452" t="s">
        <v>3773</v>
      </c>
      <c r="D452" t="s">
        <v>3774</v>
      </c>
      <c r="E452" t="s">
        <v>2030</v>
      </c>
      <c r="F452" t="s">
        <v>2213</v>
      </c>
      <c r="G452" t="s">
        <v>2032</v>
      </c>
      <c r="H452" t="s">
        <v>2544</v>
      </c>
      <c r="I452" t="s">
        <v>35</v>
      </c>
      <c r="J452" t="s">
        <v>33</v>
      </c>
    </row>
    <row r="453" spans="1:10" x14ac:dyDescent="0.25">
      <c r="A453" t="s">
        <v>2999</v>
      </c>
      <c r="B453" t="s">
        <v>2219</v>
      </c>
      <c r="C453" t="s">
        <v>3775</v>
      </c>
      <c r="D453" t="s">
        <v>3776</v>
      </c>
      <c r="E453" t="s">
        <v>2030</v>
      </c>
      <c r="F453" t="s">
        <v>2213</v>
      </c>
      <c r="G453" t="s">
        <v>2032</v>
      </c>
      <c r="H453" t="s">
        <v>2544</v>
      </c>
      <c r="I453" t="s">
        <v>35</v>
      </c>
      <c r="J453" t="s">
        <v>33</v>
      </c>
    </row>
    <row r="454" spans="1:10" x14ac:dyDescent="0.25">
      <c r="A454" t="s">
        <v>2999</v>
      </c>
      <c r="B454" t="s">
        <v>2220</v>
      </c>
      <c r="C454" t="s">
        <v>3777</v>
      </c>
      <c r="D454" t="s">
        <v>3778</v>
      </c>
      <c r="E454" t="s">
        <v>2030</v>
      </c>
      <c r="F454" t="s">
        <v>2213</v>
      </c>
      <c r="G454" t="s">
        <v>2032</v>
      </c>
      <c r="H454" t="s">
        <v>2544</v>
      </c>
      <c r="I454" t="s">
        <v>35</v>
      </c>
      <c r="J454" t="s">
        <v>33</v>
      </c>
    </row>
    <row r="455" spans="1:10" x14ac:dyDescent="0.25">
      <c r="A455" t="s">
        <v>2999</v>
      </c>
      <c r="B455" t="s">
        <v>2325</v>
      </c>
      <c r="C455" t="s">
        <v>3779</v>
      </c>
      <c r="D455" t="s">
        <v>3780</v>
      </c>
      <c r="E455" t="s">
        <v>2030</v>
      </c>
      <c r="F455" t="s">
        <v>2213</v>
      </c>
      <c r="G455" t="s">
        <v>2032</v>
      </c>
      <c r="H455" t="s">
        <v>2544</v>
      </c>
      <c r="I455" t="s">
        <v>35</v>
      </c>
      <c r="J455" t="s">
        <v>33</v>
      </c>
    </row>
    <row r="456" spans="1:10" x14ac:dyDescent="0.25">
      <c r="A456" t="s">
        <v>2999</v>
      </c>
      <c r="B456" t="s">
        <v>2221</v>
      </c>
      <c r="C456" t="s">
        <v>3781</v>
      </c>
      <c r="D456" t="s">
        <v>3782</v>
      </c>
      <c r="E456" t="s">
        <v>2030</v>
      </c>
      <c r="F456" t="s">
        <v>2213</v>
      </c>
      <c r="G456" t="s">
        <v>2032</v>
      </c>
      <c r="H456" t="s">
        <v>2544</v>
      </c>
      <c r="I456" t="s">
        <v>35</v>
      </c>
      <c r="J456" t="s">
        <v>33</v>
      </c>
    </row>
    <row r="457" spans="1:10" x14ac:dyDescent="0.25">
      <c r="A457" t="s">
        <v>2999</v>
      </c>
      <c r="B457" t="s">
        <v>2222</v>
      </c>
      <c r="C457" t="s">
        <v>3783</v>
      </c>
      <c r="D457" t="s">
        <v>3784</v>
      </c>
      <c r="E457" t="s">
        <v>2030</v>
      </c>
      <c r="F457" t="s">
        <v>2213</v>
      </c>
      <c r="G457" t="s">
        <v>2032</v>
      </c>
      <c r="H457" t="s">
        <v>2544</v>
      </c>
      <c r="I457" t="s">
        <v>35</v>
      </c>
      <c r="J457" t="s">
        <v>33</v>
      </c>
    </row>
    <row r="458" spans="1:10" x14ac:dyDescent="0.25">
      <c r="A458" t="s">
        <v>2999</v>
      </c>
      <c r="B458" t="s">
        <v>2321</v>
      </c>
      <c r="C458" t="s">
        <v>3785</v>
      </c>
      <c r="D458" t="s">
        <v>3786</v>
      </c>
      <c r="E458" t="s">
        <v>2030</v>
      </c>
      <c r="F458" t="s">
        <v>2213</v>
      </c>
      <c r="G458" t="s">
        <v>2032</v>
      </c>
      <c r="H458" t="s">
        <v>2544</v>
      </c>
      <c r="I458" t="s">
        <v>35</v>
      </c>
      <c r="J458" t="s">
        <v>33</v>
      </c>
    </row>
    <row r="459" spans="1:10" x14ac:dyDescent="0.25">
      <c r="A459" t="s">
        <v>2999</v>
      </c>
      <c r="B459" t="s">
        <v>2223</v>
      </c>
      <c r="C459" t="s">
        <v>3787</v>
      </c>
      <c r="D459" t="s">
        <v>3788</v>
      </c>
      <c r="E459" t="s">
        <v>2030</v>
      </c>
      <c r="F459" t="s">
        <v>2213</v>
      </c>
      <c r="G459" t="s">
        <v>2032</v>
      </c>
      <c r="H459" t="s">
        <v>2544</v>
      </c>
      <c r="I459" t="s">
        <v>35</v>
      </c>
      <c r="J459" t="s">
        <v>33</v>
      </c>
    </row>
    <row r="460" spans="1:10" x14ac:dyDescent="0.25">
      <c r="A460" t="s">
        <v>2999</v>
      </c>
      <c r="B460" t="s">
        <v>2224</v>
      </c>
      <c r="C460" t="s">
        <v>3789</v>
      </c>
      <c r="D460" t="s">
        <v>3790</v>
      </c>
      <c r="E460" t="s">
        <v>2030</v>
      </c>
      <c r="F460" t="s">
        <v>2213</v>
      </c>
      <c r="G460" t="s">
        <v>2032</v>
      </c>
      <c r="H460" t="s">
        <v>2544</v>
      </c>
      <c r="I460" t="s">
        <v>35</v>
      </c>
      <c r="J460" t="s">
        <v>33</v>
      </c>
    </row>
    <row r="461" spans="1:10" x14ac:dyDescent="0.25">
      <c r="A461" t="s">
        <v>2999</v>
      </c>
      <c r="B461" t="s">
        <v>2225</v>
      </c>
      <c r="C461" t="s">
        <v>3791</v>
      </c>
      <c r="D461" t="s">
        <v>3792</v>
      </c>
      <c r="E461" t="s">
        <v>2030</v>
      </c>
      <c r="F461" t="s">
        <v>2213</v>
      </c>
      <c r="G461" t="s">
        <v>2032</v>
      </c>
      <c r="H461" t="s">
        <v>2544</v>
      </c>
      <c r="I461" t="s">
        <v>35</v>
      </c>
      <c r="J461" t="s">
        <v>33</v>
      </c>
    </row>
    <row r="462" spans="1:10" x14ac:dyDescent="0.25">
      <c r="A462" t="s">
        <v>2999</v>
      </c>
      <c r="B462" t="s">
        <v>2226</v>
      </c>
      <c r="C462" t="s">
        <v>3793</v>
      </c>
      <c r="D462" t="s">
        <v>3794</v>
      </c>
      <c r="E462" t="s">
        <v>2030</v>
      </c>
      <c r="F462" t="s">
        <v>2213</v>
      </c>
      <c r="G462" t="s">
        <v>2032</v>
      </c>
      <c r="H462" t="s">
        <v>2544</v>
      </c>
      <c r="I462" t="s">
        <v>35</v>
      </c>
      <c r="J462" t="s">
        <v>33</v>
      </c>
    </row>
    <row r="463" spans="1:10" x14ac:dyDescent="0.25">
      <c r="A463" t="s">
        <v>2999</v>
      </c>
      <c r="B463" t="s">
        <v>2227</v>
      </c>
      <c r="C463" t="s">
        <v>3795</v>
      </c>
      <c r="D463" t="s">
        <v>3796</v>
      </c>
      <c r="E463" t="s">
        <v>2030</v>
      </c>
      <c r="F463" t="s">
        <v>2213</v>
      </c>
      <c r="G463" t="s">
        <v>2032</v>
      </c>
      <c r="H463" t="s">
        <v>2544</v>
      </c>
      <c r="I463" t="s">
        <v>35</v>
      </c>
      <c r="J463" t="s">
        <v>33</v>
      </c>
    </row>
    <row r="464" spans="1:10" x14ac:dyDescent="0.25">
      <c r="A464" t="s">
        <v>2999</v>
      </c>
      <c r="B464" t="s">
        <v>2228</v>
      </c>
      <c r="C464" t="s">
        <v>3797</v>
      </c>
      <c r="D464" t="s">
        <v>3798</v>
      </c>
      <c r="E464" t="s">
        <v>2030</v>
      </c>
      <c r="F464" t="s">
        <v>2213</v>
      </c>
      <c r="G464" t="s">
        <v>2032</v>
      </c>
      <c r="H464" t="s">
        <v>2544</v>
      </c>
      <c r="I464" t="s">
        <v>35</v>
      </c>
      <c r="J464" t="s">
        <v>33</v>
      </c>
    </row>
    <row r="465" spans="1:10" x14ac:dyDescent="0.25">
      <c r="A465" t="s">
        <v>2999</v>
      </c>
      <c r="B465" t="s">
        <v>2229</v>
      </c>
      <c r="C465" t="s">
        <v>3799</v>
      </c>
      <c r="D465" t="s">
        <v>3800</v>
      </c>
      <c r="E465" t="s">
        <v>2030</v>
      </c>
      <c r="F465" t="s">
        <v>2213</v>
      </c>
      <c r="G465" t="s">
        <v>2032</v>
      </c>
      <c r="H465" t="s">
        <v>2544</v>
      </c>
      <c r="I465" t="s">
        <v>35</v>
      </c>
      <c r="J465" t="s">
        <v>33</v>
      </c>
    </row>
    <row r="466" spans="1:10" x14ac:dyDescent="0.25">
      <c r="A466" t="s">
        <v>2999</v>
      </c>
      <c r="B466" t="s">
        <v>2230</v>
      </c>
      <c r="C466" t="s">
        <v>3801</v>
      </c>
      <c r="D466" t="s">
        <v>3802</v>
      </c>
      <c r="E466" t="s">
        <v>2030</v>
      </c>
      <c r="F466" t="s">
        <v>2213</v>
      </c>
      <c r="G466" t="s">
        <v>2032</v>
      </c>
      <c r="H466" t="s">
        <v>2544</v>
      </c>
      <c r="I466" t="s">
        <v>35</v>
      </c>
      <c r="J466" t="s">
        <v>33</v>
      </c>
    </row>
    <row r="467" spans="1:10" x14ac:dyDescent="0.25">
      <c r="A467" t="s">
        <v>2999</v>
      </c>
      <c r="B467" t="s">
        <v>2231</v>
      </c>
      <c r="C467" t="s">
        <v>3803</v>
      </c>
      <c r="D467" t="s">
        <v>3804</v>
      </c>
      <c r="E467" t="s">
        <v>2030</v>
      </c>
      <c r="F467" t="s">
        <v>2213</v>
      </c>
      <c r="G467" t="s">
        <v>2032</v>
      </c>
      <c r="H467" t="s">
        <v>2544</v>
      </c>
      <c r="I467" t="s">
        <v>35</v>
      </c>
      <c r="J467" t="s">
        <v>33</v>
      </c>
    </row>
    <row r="468" spans="1:10" x14ac:dyDescent="0.25">
      <c r="A468" t="s">
        <v>2999</v>
      </c>
      <c r="B468" t="s">
        <v>2232</v>
      </c>
      <c r="C468" t="s">
        <v>3805</v>
      </c>
      <c r="D468" t="s">
        <v>3806</v>
      </c>
      <c r="E468" t="s">
        <v>2030</v>
      </c>
      <c r="F468" t="s">
        <v>2213</v>
      </c>
      <c r="G468" t="s">
        <v>2032</v>
      </c>
      <c r="H468" t="s">
        <v>2544</v>
      </c>
      <c r="I468" t="s">
        <v>35</v>
      </c>
      <c r="J468" t="s">
        <v>33</v>
      </c>
    </row>
    <row r="469" spans="1:10" x14ac:dyDescent="0.25">
      <c r="A469" t="s">
        <v>2999</v>
      </c>
      <c r="B469" t="s">
        <v>2233</v>
      </c>
      <c r="C469" t="s">
        <v>3807</v>
      </c>
      <c r="D469" t="s">
        <v>3808</v>
      </c>
      <c r="E469" t="s">
        <v>2030</v>
      </c>
      <c r="F469" t="s">
        <v>2213</v>
      </c>
      <c r="G469" t="s">
        <v>2032</v>
      </c>
      <c r="H469" t="s">
        <v>2544</v>
      </c>
      <c r="I469" t="s">
        <v>35</v>
      </c>
      <c r="J469" t="s">
        <v>33</v>
      </c>
    </row>
    <row r="470" spans="1:10" x14ac:dyDescent="0.25">
      <c r="A470" t="s">
        <v>2999</v>
      </c>
      <c r="B470" t="s">
        <v>2234</v>
      </c>
      <c r="C470" t="s">
        <v>3809</v>
      </c>
      <c r="D470" t="s">
        <v>3810</v>
      </c>
      <c r="E470" t="s">
        <v>2030</v>
      </c>
      <c r="F470" t="s">
        <v>2213</v>
      </c>
      <c r="G470" t="s">
        <v>2032</v>
      </c>
      <c r="H470" t="s">
        <v>2544</v>
      </c>
      <c r="I470" t="s">
        <v>35</v>
      </c>
      <c r="J470" t="s">
        <v>33</v>
      </c>
    </row>
    <row r="471" spans="1:10" x14ac:dyDescent="0.25">
      <c r="A471" t="s">
        <v>2999</v>
      </c>
      <c r="B471" t="s">
        <v>2235</v>
      </c>
      <c r="C471" t="s">
        <v>3811</v>
      </c>
      <c r="D471" t="s">
        <v>3812</v>
      </c>
      <c r="E471" t="s">
        <v>2030</v>
      </c>
      <c r="F471" t="s">
        <v>2213</v>
      </c>
      <c r="G471" t="s">
        <v>2032</v>
      </c>
      <c r="H471" t="s">
        <v>2544</v>
      </c>
      <c r="I471" t="s">
        <v>35</v>
      </c>
      <c r="J471" t="s">
        <v>33</v>
      </c>
    </row>
    <row r="472" spans="1:10" x14ac:dyDescent="0.25">
      <c r="A472" t="s">
        <v>2999</v>
      </c>
      <c r="B472" t="s">
        <v>2236</v>
      </c>
      <c r="C472" t="s">
        <v>3813</v>
      </c>
      <c r="D472" t="s">
        <v>3814</v>
      </c>
      <c r="E472" t="s">
        <v>2030</v>
      </c>
      <c r="F472" t="s">
        <v>2213</v>
      </c>
      <c r="G472" t="s">
        <v>2032</v>
      </c>
      <c r="H472" t="s">
        <v>2544</v>
      </c>
      <c r="I472" t="s">
        <v>35</v>
      </c>
      <c r="J472" t="s">
        <v>33</v>
      </c>
    </row>
    <row r="473" spans="1:10" x14ac:dyDescent="0.25">
      <c r="A473" t="s">
        <v>2999</v>
      </c>
      <c r="B473" t="s">
        <v>2237</v>
      </c>
      <c r="C473" t="s">
        <v>3815</v>
      </c>
      <c r="D473" t="s">
        <v>3816</v>
      </c>
      <c r="E473" t="s">
        <v>2030</v>
      </c>
      <c r="F473" t="s">
        <v>2213</v>
      </c>
      <c r="G473" t="s">
        <v>2032</v>
      </c>
      <c r="H473" t="s">
        <v>2544</v>
      </c>
      <c r="I473" t="s">
        <v>35</v>
      </c>
      <c r="J473" t="s">
        <v>33</v>
      </c>
    </row>
    <row r="474" spans="1:10" x14ac:dyDescent="0.25">
      <c r="A474" t="s">
        <v>2999</v>
      </c>
      <c r="B474" t="s">
        <v>2238</v>
      </c>
      <c r="C474" t="s">
        <v>3817</v>
      </c>
      <c r="D474" t="s">
        <v>3818</v>
      </c>
      <c r="E474" t="s">
        <v>2030</v>
      </c>
      <c r="F474" t="s">
        <v>2213</v>
      </c>
      <c r="G474" t="s">
        <v>2032</v>
      </c>
      <c r="H474" t="s">
        <v>2544</v>
      </c>
      <c r="I474" t="s">
        <v>35</v>
      </c>
      <c r="J474" t="s">
        <v>33</v>
      </c>
    </row>
    <row r="475" spans="1:10" x14ac:dyDescent="0.25">
      <c r="A475" t="s">
        <v>2999</v>
      </c>
      <c r="B475" t="s">
        <v>2239</v>
      </c>
      <c r="C475" t="s">
        <v>3819</v>
      </c>
      <c r="D475" t="s">
        <v>3820</v>
      </c>
      <c r="E475" t="s">
        <v>2030</v>
      </c>
      <c r="F475" t="s">
        <v>2213</v>
      </c>
      <c r="G475" t="s">
        <v>2032</v>
      </c>
      <c r="H475" t="s">
        <v>2544</v>
      </c>
      <c r="I475" t="s">
        <v>35</v>
      </c>
      <c r="J475" t="s">
        <v>33</v>
      </c>
    </row>
    <row r="476" spans="1:10" x14ac:dyDescent="0.25">
      <c r="A476" t="s">
        <v>2999</v>
      </c>
      <c r="B476" t="s">
        <v>2240</v>
      </c>
      <c r="C476" t="s">
        <v>3821</v>
      </c>
      <c r="D476" t="s">
        <v>3822</v>
      </c>
      <c r="E476" t="s">
        <v>2030</v>
      </c>
      <c r="F476" t="s">
        <v>2213</v>
      </c>
      <c r="G476" t="s">
        <v>2032</v>
      </c>
      <c r="H476" t="s">
        <v>2544</v>
      </c>
      <c r="I476" t="s">
        <v>35</v>
      </c>
      <c r="J476" t="s">
        <v>33</v>
      </c>
    </row>
    <row r="477" spans="1:10" x14ac:dyDescent="0.25">
      <c r="A477" t="s">
        <v>2999</v>
      </c>
      <c r="B477" t="s">
        <v>2241</v>
      </c>
      <c r="C477" t="s">
        <v>3823</v>
      </c>
      <c r="D477" t="s">
        <v>3824</v>
      </c>
      <c r="E477" t="s">
        <v>2030</v>
      </c>
      <c r="F477" t="s">
        <v>2213</v>
      </c>
      <c r="G477" t="s">
        <v>2032</v>
      </c>
      <c r="H477" t="s">
        <v>2544</v>
      </c>
      <c r="I477" t="s">
        <v>35</v>
      </c>
      <c r="J477" t="s">
        <v>33</v>
      </c>
    </row>
    <row r="478" spans="1:10" x14ac:dyDescent="0.25">
      <c r="A478" t="s">
        <v>2999</v>
      </c>
      <c r="B478" t="s">
        <v>2242</v>
      </c>
      <c r="C478" t="s">
        <v>3825</v>
      </c>
      <c r="D478" t="s">
        <v>3826</v>
      </c>
      <c r="E478" t="s">
        <v>2030</v>
      </c>
      <c r="F478" t="s">
        <v>2213</v>
      </c>
      <c r="G478" t="s">
        <v>2032</v>
      </c>
      <c r="H478" t="s">
        <v>2544</v>
      </c>
      <c r="I478" t="s">
        <v>35</v>
      </c>
      <c r="J478" t="s">
        <v>33</v>
      </c>
    </row>
    <row r="479" spans="1:10" x14ac:dyDescent="0.25">
      <c r="A479" t="s">
        <v>2999</v>
      </c>
      <c r="B479" t="s">
        <v>2243</v>
      </c>
      <c r="C479" t="s">
        <v>3827</v>
      </c>
      <c r="D479" t="s">
        <v>3828</v>
      </c>
      <c r="E479" t="s">
        <v>2030</v>
      </c>
      <c r="F479" t="s">
        <v>2213</v>
      </c>
      <c r="G479" t="s">
        <v>2032</v>
      </c>
      <c r="H479" t="s">
        <v>2544</v>
      </c>
      <c r="I479" t="s">
        <v>35</v>
      </c>
      <c r="J479" t="s">
        <v>33</v>
      </c>
    </row>
    <row r="480" spans="1:10" x14ac:dyDescent="0.25">
      <c r="A480" t="s">
        <v>2999</v>
      </c>
      <c r="B480" t="s">
        <v>2244</v>
      </c>
      <c r="C480" t="s">
        <v>3829</v>
      </c>
      <c r="D480" t="s">
        <v>3830</v>
      </c>
      <c r="E480" t="s">
        <v>2030</v>
      </c>
      <c r="F480" t="s">
        <v>2213</v>
      </c>
      <c r="G480" t="s">
        <v>2032</v>
      </c>
      <c r="H480" t="s">
        <v>2544</v>
      </c>
      <c r="I480" t="s">
        <v>35</v>
      </c>
      <c r="J480" t="s">
        <v>33</v>
      </c>
    </row>
    <row r="481" spans="1:10" x14ac:dyDescent="0.25">
      <c r="A481" t="s">
        <v>2999</v>
      </c>
      <c r="B481" t="s">
        <v>2245</v>
      </c>
      <c r="C481" t="s">
        <v>3831</v>
      </c>
      <c r="D481" t="s">
        <v>3832</v>
      </c>
      <c r="E481" t="s">
        <v>2030</v>
      </c>
      <c r="F481" t="s">
        <v>2213</v>
      </c>
      <c r="G481" t="s">
        <v>2032</v>
      </c>
      <c r="H481" t="s">
        <v>2544</v>
      </c>
      <c r="I481" t="s">
        <v>35</v>
      </c>
      <c r="J481" t="s">
        <v>33</v>
      </c>
    </row>
    <row r="482" spans="1:10" x14ac:dyDescent="0.25">
      <c r="A482" t="s">
        <v>2999</v>
      </c>
      <c r="B482" t="s">
        <v>2246</v>
      </c>
      <c r="C482" t="s">
        <v>3833</v>
      </c>
      <c r="D482" t="s">
        <v>3834</v>
      </c>
      <c r="E482" t="s">
        <v>2030</v>
      </c>
      <c r="F482" t="s">
        <v>2213</v>
      </c>
      <c r="G482" t="s">
        <v>2032</v>
      </c>
      <c r="H482" t="s">
        <v>2544</v>
      </c>
      <c r="I482" t="s">
        <v>35</v>
      </c>
      <c r="J482" t="s">
        <v>33</v>
      </c>
    </row>
    <row r="483" spans="1:10" x14ac:dyDescent="0.25">
      <c r="A483" t="s">
        <v>2999</v>
      </c>
      <c r="B483" t="s">
        <v>2247</v>
      </c>
      <c r="C483" t="s">
        <v>3835</v>
      </c>
      <c r="D483" t="s">
        <v>2360</v>
      </c>
      <c r="E483" t="s">
        <v>2030</v>
      </c>
      <c r="F483" t="s">
        <v>2213</v>
      </c>
      <c r="G483" t="s">
        <v>2032</v>
      </c>
      <c r="H483" t="s">
        <v>2544</v>
      </c>
      <c r="I483" t="s">
        <v>35</v>
      </c>
      <c r="J483" t="s">
        <v>33</v>
      </c>
    </row>
    <row r="484" spans="1:10" x14ac:dyDescent="0.25">
      <c r="A484" t="s">
        <v>2999</v>
      </c>
      <c r="B484" t="s">
        <v>2248</v>
      </c>
      <c r="C484" t="s">
        <v>3836</v>
      </c>
      <c r="D484" t="s">
        <v>3837</v>
      </c>
      <c r="E484" t="s">
        <v>2030</v>
      </c>
      <c r="F484" t="s">
        <v>2213</v>
      </c>
      <c r="G484" t="s">
        <v>2032</v>
      </c>
      <c r="H484" t="s">
        <v>2544</v>
      </c>
      <c r="I484" t="s">
        <v>35</v>
      </c>
      <c r="J484" t="s">
        <v>33</v>
      </c>
    </row>
    <row r="485" spans="1:10" x14ac:dyDescent="0.25">
      <c r="A485" t="s">
        <v>2999</v>
      </c>
      <c r="B485" t="s">
        <v>2296</v>
      </c>
      <c r="C485" t="s">
        <v>3838</v>
      </c>
      <c r="D485" t="s">
        <v>3839</v>
      </c>
      <c r="E485" t="s">
        <v>2030</v>
      </c>
      <c r="F485" t="s">
        <v>2213</v>
      </c>
      <c r="G485" t="s">
        <v>2032</v>
      </c>
      <c r="H485" t="s">
        <v>2544</v>
      </c>
      <c r="I485" t="s">
        <v>35</v>
      </c>
      <c r="J485" t="s">
        <v>33</v>
      </c>
    </row>
    <row r="486" spans="1:10" x14ac:dyDescent="0.25">
      <c r="A486" t="s">
        <v>2999</v>
      </c>
      <c r="B486" t="s">
        <v>2249</v>
      </c>
      <c r="C486" t="s">
        <v>3840</v>
      </c>
      <c r="D486" t="s">
        <v>3841</v>
      </c>
      <c r="E486" t="s">
        <v>2030</v>
      </c>
      <c r="F486" t="s">
        <v>2213</v>
      </c>
      <c r="G486" t="s">
        <v>2032</v>
      </c>
      <c r="H486" t="s">
        <v>2544</v>
      </c>
      <c r="I486" t="s">
        <v>35</v>
      </c>
      <c r="J486" t="s">
        <v>33</v>
      </c>
    </row>
    <row r="487" spans="1:10" x14ac:dyDescent="0.25">
      <c r="A487" t="s">
        <v>2999</v>
      </c>
      <c r="B487" t="s">
        <v>2250</v>
      </c>
      <c r="C487" t="s">
        <v>3842</v>
      </c>
      <c r="D487" t="s">
        <v>3843</v>
      </c>
      <c r="E487" t="s">
        <v>2030</v>
      </c>
      <c r="F487" t="s">
        <v>2213</v>
      </c>
      <c r="G487" t="s">
        <v>2032</v>
      </c>
      <c r="H487" t="s">
        <v>2544</v>
      </c>
      <c r="I487" t="s">
        <v>35</v>
      </c>
      <c r="J487" t="s">
        <v>33</v>
      </c>
    </row>
    <row r="488" spans="1:10" x14ac:dyDescent="0.25">
      <c r="A488" t="s">
        <v>2999</v>
      </c>
      <c r="B488" t="s">
        <v>2402</v>
      </c>
      <c r="C488" t="s">
        <v>3844</v>
      </c>
      <c r="D488" t="s">
        <v>3845</v>
      </c>
      <c r="E488" t="s">
        <v>2030</v>
      </c>
      <c r="F488" t="s">
        <v>2213</v>
      </c>
      <c r="G488" t="s">
        <v>2032</v>
      </c>
      <c r="H488" t="s">
        <v>2544</v>
      </c>
      <c r="I488" t="s">
        <v>35</v>
      </c>
      <c r="J488" t="s">
        <v>33</v>
      </c>
    </row>
    <row r="489" spans="1:10" x14ac:dyDescent="0.25">
      <c r="A489" t="s">
        <v>2999</v>
      </c>
      <c r="B489" t="s">
        <v>2251</v>
      </c>
      <c r="C489" t="s">
        <v>3846</v>
      </c>
      <c r="D489" t="s">
        <v>3847</v>
      </c>
      <c r="E489" t="s">
        <v>2030</v>
      </c>
      <c r="F489" t="s">
        <v>2213</v>
      </c>
      <c r="G489" t="s">
        <v>2032</v>
      </c>
      <c r="H489" t="s">
        <v>2544</v>
      </c>
      <c r="I489" t="s">
        <v>35</v>
      </c>
      <c r="J489" t="s">
        <v>33</v>
      </c>
    </row>
    <row r="490" spans="1:10" x14ac:dyDescent="0.25">
      <c r="A490" t="s">
        <v>2999</v>
      </c>
      <c r="B490" t="s">
        <v>2252</v>
      </c>
      <c r="C490" t="s">
        <v>3848</v>
      </c>
      <c r="D490" t="s">
        <v>3849</v>
      </c>
      <c r="E490" t="s">
        <v>2030</v>
      </c>
      <c r="F490" t="s">
        <v>2213</v>
      </c>
      <c r="G490" t="s">
        <v>2032</v>
      </c>
      <c r="H490" t="s">
        <v>2544</v>
      </c>
      <c r="I490" t="s">
        <v>35</v>
      </c>
      <c r="J490" t="s">
        <v>33</v>
      </c>
    </row>
    <row r="491" spans="1:10" x14ac:dyDescent="0.25">
      <c r="A491" t="s">
        <v>2999</v>
      </c>
      <c r="B491" t="s">
        <v>2253</v>
      </c>
      <c r="C491" t="s">
        <v>3850</v>
      </c>
      <c r="D491" t="s">
        <v>3851</v>
      </c>
      <c r="E491" t="s">
        <v>2030</v>
      </c>
      <c r="F491" t="s">
        <v>2213</v>
      </c>
      <c r="G491" t="s">
        <v>2032</v>
      </c>
      <c r="H491" t="s">
        <v>2544</v>
      </c>
      <c r="I491" t="s">
        <v>35</v>
      </c>
      <c r="J491" t="s">
        <v>33</v>
      </c>
    </row>
    <row r="492" spans="1:10" x14ac:dyDescent="0.25">
      <c r="A492" t="s">
        <v>2999</v>
      </c>
      <c r="B492" t="s">
        <v>2385</v>
      </c>
      <c r="C492" t="s">
        <v>3852</v>
      </c>
      <c r="D492" t="s">
        <v>3853</v>
      </c>
      <c r="E492" t="s">
        <v>2030</v>
      </c>
      <c r="F492" t="s">
        <v>2213</v>
      </c>
      <c r="G492" t="s">
        <v>2032</v>
      </c>
      <c r="H492" t="s">
        <v>2544</v>
      </c>
      <c r="I492" t="s">
        <v>35</v>
      </c>
      <c r="J492" t="s">
        <v>33</v>
      </c>
    </row>
    <row r="493" spans="1:10" x14ac:dyDescent="0.25">
      <c r="A493" t="s">
        <v>2999</v>
      </c>
      <c r="B493" t="s">
        <v>2255</v>
      </c>
      <c r="C493" t="s">
        <v>3854</v>
      </c>
      <c r="D493" t="s">
        <v>3855</v>
      </c>
      <c r="E493" t="s">
        <v>2373</v>
      </c>
      <c r="F493" t="s">
        <v>2374</v>
      </c>
      <c r="G493" t="s">
        <v>2375</v>
      </c>
      <c r="H493" t="s">
        <v>2376</v>
      </c>
      <c r="I493" t="s">
        <v>2376</v>
      </c>
      <c r="J493" t="s">
        <v>33</v>
      </c>
    </row>
    <row r="494" spans="1:10" x14ac:dyDescent="0.25">
      <c r="A494" t="s">
        <v>2999</v>
      </c>
      <c r="B494" t="s">
        <v>2256</v>
      </c>
      <c r="C494" t="s">
        <v>3856</v>
      </c>
      <c r="D494" t="s">
        <v>3857</v>
      </c>
      <c r="E494" t="s">
        <v>2373</v>
      </c>
      <c r="F494" t="s">
        <v>2374</v>
      </c>
      <c r="G494" t="s">
        <v>2375</v>
      </c>
      <c r="H494" t="s">
        <v>2376</v>
      </c>
      <c r="I494" t="s">
        <v>2376</v>
      </c>
      <c r="J494" t="s">
        <v>33</v>
      </c>
    </row>
    <row r="495" spans="1:10" x14ac:dyDescent="0.25">
      <c r="A495" t="s">
        <v>2999</v>
      </c>
      <c r="B495" t="s">
        <v>2359</v>
      </c>
      <c r="C495" t="s">
        <v>3858</v>
      </c>
      <c r="D495" t="s">
        <v>3859</v>
      </c>
      <c r="E495" t="s">
        <v>2373</v>
      </c>
      <c r="F495" t="s">
        <v>2374</v>
      </c>
      <c r="G495" t="s">
        <v>2375</v>
      </c>
      <c r="H495" t="s">
        <v>2376</v>
      </c>
      <c r="I495" t="s">
        <v>2376</v>
      </c>
      <c r="J495" t="s">
        <v>33</v>
      </c>
    </row>
    <row r="496" spans="1:10" x14ac:dyDescent="0.25">
      <c r="A496" t="s">
        <v>2999</v>
      </c>
      <c r="B496" t="s">
        <v>2257</v>
      </c>
      <c r="C496" t="s">
        <v>3860</v>
      </c>
      <c r="D496" t="s">
        <v>2380</v>
      </c>
      <c r="E496" t="s">
        <v>2373</v>
      </c>
      <c r="F496" t="s">
        <v>2374</v>
      </c>
      <c r="G496" t="s">
        <v>2375</v>
      </c>
      <c r="H496" t="s">
        <v>2376</v>
      </c>
      <c r="I496" t="s">
        <v>2376</v>
      </c>
      <c r="J496" t="s">
        <v>33</v>
      </c>
    </row>
    <row r="497" spans="1:10" x14ac:dyDescent="0.25">
      <c r="A497" t="s">
        <v>2999</v>
      </c>
      <c r="B497" t="s">
        <v>2258</v>
      </c>
      <c r="C497" t="s">
        <v>3861</v>
      </c>
      <c r="D497" t="s">
        <v>3862</v>
      </c>
      <c r="E497" t="s">
        <v>2373</v>
      </c>
      <c r="F497" t="s">
        <v>2374</v>
      </c>
      <c r="G497" t="s">
        <v>2375</v>
      </c>
      <c r="H497" t="s">
        <v>2376</v>
      </c>
      <c r="I497" t="s">
        <v>2376</v>
      </c>
      <c r="J497" t="s">
        <v>33</v>
      </c>
    </row>
    <row r="498" spans="1:10" x14ac:dyDescent="0.25">
      <c r="A498" t="s">
        <v>2999</v>
      </c>
      <c r="B498" t="s">
        <v>2309</v>
      </c>
      <c r="C498" t="s">
        <v>3863</v>
      </c>
      <c r="D498" t="s">
        <v>3864</v>
      </c>
      <c r="E498" t="s">
        <v>2373</v>
      </c>
      <c r="F498" t="s">
        <v>2374</v>
      </c>
      <c r="G498" t="s">
        <v>2375</v>
      </c>
      <c r="H498" t="s">
        <v>2376</v>
      </c>
      <c r="I498" t="s">
        <v>2376</v>
      </c>
      <c r="J498" t="s">
        <v>33</v>
      </c>
    </row>
    <row r="499" spans="1:10" x14ac:dyDescent="0.25">
      <c r="A499" t="s">
        <v>2999</v>
      </c>
      <c r="B499" t="s">
        <v>2259</v>
      </c>
      <c r="C499" t="s">
        <v>3865</v>
      </c>
      <c r="D499" t="s">
        <v>3866</v>
      </c>
      <c r="E499" t="s">
        <v>2373</v>
      </c>
      <c r="F499" t="s">
        <v>2374</v>
      </c>
      <c r="G499" t="s">
        <v>2375</v>
      </c>
      <c r="H499" t="s">
        <v>2376</v>
      </c>
      <c r="I499" t="s">
        <v>2376</v>
      </c>
      <c r="J499" t="s">
        <v>33</v>
      </c>
    </row>
    <row r="500" spans="1:10" x14ac:dyDescent="0.25">
      <c r="A500" t="s">
        <v>2999</v>
      </c>
      <c r="B500" t="s">
        <v>2384</v>
      </c>
      <c r="C500" t="s">
        <v>3867</v>
      </c>
      <c r="D500" t="s">
        <v>3868</v>
      </c>
      <c r="E500" t="s">
        <v>2373</v>
      </c>
      <c r="F500" t="s">
        <v>2374</v>
      </c>
      <c r="G500" t="s">
        <v>2375</v>
      </c>
      <c r="H500" t="s">
        <v>2376</v>
      </c>
      <c r="I500" t="s">
        <v>2376</v>
      </c>
      <c r="J500" t="s">
        <v>33</v>
      </c>
    </row>
    <row r="501" spans="1:10" x14ac:dyDescent="0.25">
      <c r="A501" t="s">
        <v>2999</v>
      </c>
      <c r="B501" t="s">
        <v>2260</v>
      </c>
      <c r="C501" t="s">
        <v>3869</v>
      </c>
      <c r="D501" t="s">
        <v>2943</v>
      </c>
      <c r="E501" t="s">
        <v>2373</v>
      </c>
      <c r="F501" t="s">
        <v>2374</v>
      </c>
      <c r="G501" t="s">
        <v>2375</v>
      </c>
      <c r="H501" t="s">
        <v>2376</v>
      </c>
      <c r="I501" t="s">
        <v>2376</v>
      </c>
      <c r="J501" t="s">
        <v>33</v>
      </c>
    </row>
    <row r="502" spans="1:10" x14ac:dyDescent="0.25">
      <c r="A502" t="s">
        <v>2999</v>
      </c>
      <c r="B502" t="s">
        <v>2337</v>
      </c>
      <c r="C502" t="s">
        <v>3870</v>
      </c>
      <c r="D502" t="s">
        <v>3871</v>
      </c>
      <c r="E502" t="s">
        <v>2373</v>
      </c>
      <c r="F502" t="s">
        <v>2374</v>
      </c>
      <c r="G502" t="s">
        <v>2375</v>
      </c>
      <c r="H502" t="s">
        <v>2376</v>
      </c>
      <c r="I502" t="s">
        <v>2376</v>
      </c>
      <c r="J502" t="s">
        <v>33</v>
      </c>
    </row>
    <row r="503" spans="1:10" x14ac:dyDescent="0.25">
      <c r="A503" t="s">
        <v>2999</v>
      </c>
      <c r="B503" t="s">
        <v>2262</v>
      </c>
      <c r="C503" t="s">
        <v>3872</v>
      </c>
      <c r="D503" t="s">
        <v>3873</v>
      </c>
      <c r="E503" t="s">
        <v>2373</v>
      </c>
      <c r="F503" t="s">
        <v>2374</v>
      </c>
      <c r="G503" t="s">
        <v>2375</v>
      </c>
      <c r="H503" t="s">
        <v>2376</v>
      </c>
      <c r="I503" t="s">
        <v>2376</v>
      </c>
      <c r="J503" t="s">
        <v>33</v>
      </c>
    </row>
    <row r="504" spans="1:10" x14ac:dyDescent="0.25">
      <c r="A504" t="s">
        <v>2999</v>
      </c>
      <c r="B504" t="s">
        <v>2358</v>
      </c>
      <c r="C504" t="s">
        <v>3874</v>
      </c>
      <c r="D504" t="s">
        <v>3875</v>
      </c>
      <c r="E504" t="s">
        <v>2373</v>
      </c>
      <c r="F504" t="s">
        <v>2374</v>
      </c>
      <c r="G504" t="s">
        <v>2375</v>
      </c>
      <c r="H504" t="s">
        <v>2376</v>
      </c>
      <c r="I504" t="s">
        <v>2376</v>
      </c>
      <c r="J504" t="s">
        <v>33</v>
      </c>
    </row>
    <row r="505" spans="1:10" x14ac:dyDescent="0.25">
      <c r="A505" t="s">
        <v>2999</v>
      </c>
      <c r="B505" t="s">
        <v>2263</v>
      </c>
      <c r="C505" t="s">
        <v>3876</v>
      </c>
      <c r="D505" t="s">
        <v>3877</v>
      </c>
      <c r="E505" t="s">
        <v>2373</v>
      </c>
      <c r="F505" t="s">
        <v>2374</v>
      </c>
      <c r="G505" t="s">
        <v>2375</v>
      </c>
      <c r="H505" t="s">
        <v>2376</v>
      </c>
      <c r="I505" t="s">
        <v>2376</v>
      </c>
      <c r="J505" t="s">
        <v>33</v>
      </c>
    </row>
    <row r="506" spans="1:10" x14ac:dyDescent="0.25">
      <c r="A506" t="s">
        <v>2999</v>
      </c>
      <c r="B506" t="s">
        <v>2264</v>
      </c>
      <c r="C506" t="s">
        <v>3878</v>
      </c>
      <c r="D506" t="s">
        <v>3879</v>
      </c>
      <c r="E506" t="s">
        <v>2373</v>
      </c>
      <c r="F506" t="s">
        <v>2374</v>
      </c>
      <c r="G506" t="s">
        <v>2375</v>
      </c>
      <c r="H506" t="s">
        <v>2376</v>
      </c>
      <c r="I506" t="s">
        <v>2376</v>
      </c>
      <c r="J506" t="s">
        <v>33</v>
      </c>
    </row>
    <row r="507" spans="1:10" x14ac:dyDescent="0.25">
      <c r="A507" t="s">
        <v>2999</v>
      </c>
      <c r="B507" t="s">
        <v>2265</v>
      </c>
      <c r="C507" t="s">
        <v>3880</v>
      </c>
      <c r="D507" t="s">
        <v>3881</v>
      </c>
      <c r="E507" t="s">
        <v>2373</v>
      </c>
      <c r="F507" t="s">
        <v>2374</v>
      </c>
      <c r="G507" t="s">
        <v>2375</v>
      </c>
      <c r="H507" t="s">
        <v>2376</v>
      </c>
      <c r="I507" t="s">
        <v>2376</v>
      </c>
      <c r="J507" t="s">
        <v>33</v>
      </c>
    </row>
    <row r="508" spans="1:10" x14ac:dyDescent="0.25">
      <c r="A508" t="s">
        <v>2999</v>
      </c>
      <c r="B508" t="s">
        <v>2266</v>
      </c>
      <c r="C508" t="s">
        <v>3882</v>
      </c>
      <c r="D508" t="s">
        <v>3883</v>
      </c>
      <c r="E508" t="s">
        <v>2373</v>
      </c>
      <c r="F508" t="s">
        <v>2374</v>
      </c>
      <c r="G508" t="s">
        <v>2375</v>
      </c>
      <c r="H508" t="s">
        <v>2376</v>
      </c>
      <c r="I508" t="s">
        <v>2376</v>
      </c>
      <c r="J508" t="s">
        <v>33</v>
      </c>
    </row>
    <row r="509" spans="1:10" x14ac:dyDescent="0.25">
      <c r="A509" t="s">
        <v>2999</v>
      </c>
      <c r="B509" t="s">
        <v>2345</v>
      </c>
      <c r="C509" t="s">
        <v>3884</v>
      </c>
      <c r="D509" t="s">
        <v>3885</v>
      </c>
      <c r="E509" t="s">
        <v>2373</v>
      </c>
      <c r="F509" t="s">
        <v>2374</v>
      </c>
      <c r="G509" t="s">
        <v>2375</v>
      </c>
      <c r="H509" t="s">
        <v>2376</v>
      </c>
      <c r="I509" t="s">
        <v>2376</v>
      </c>
      <c r="J509" t="s">
        <v>33</v>
      </c>
    </row>
    <row r="510" spans="1:10" x14ac:dyDescent="0.25">
      <c r="A510" t="s">
        <v>2999</v>
      </c>
      <c r="B510" t="s">
        <v>2346</v>
      </c>
      <c r="C510" t="s">
        <v>3886</v>
      </c>
      <c r="D510" t="s">
        <v>3887</v>
      </c>
      <c r="E510" t="s">
        <v>2373</v>
      </c>
      <c r="F510" t="s">
        <v>2374</v>
      </c>
      <c r="G510" t="s">
        <v>2375</v>
      </c>
      <c r="H510" t="s">
        <v>2376</v>
      </c>
      <c r="I510" t="s">
        <v>2376</v>
      </c>
      <c r="J510" t="s">
        <v>33</v>
      </c>
    </row>
    <row r="511" spans="1:10" x14ac:dyDescent="0.25">
      <c r="A511" t="s">
        <v>2999</v>
      </c>
      <c r="B511" t="s">
        <v>2267</v>
      </c>
      <c r="C511" t="s">
        <v>3888</v>
      </c>
      <c r="D511" t="s">
        <v>3889</v>
      </c>
      <c r="E511" t="s">
        <v>2373</v>
      </c>
      <c r="F511" t="s">
        <v>2374</v>
      </c>
      <c r="G511" t="s">
        <v>2375</v>
      </c>
      <c r="H511" t="s">
        <v>2376</v>
      </c>
      <c r="I511" t="s">
        <v>2376</v>
      </c>
      <c r="J511" t="s">
        <v>33</v>
      </c>
    </row>
    <row r="512" spans="1:10" x14ac:dyDescent="0.25">
      <c r="A512" t="s">
        <v>2999</v>
      </c>
      <c r="B512" t="s">
        <v>2344</v>
      </c>
      <c r="C512" t="s">
        <v>3890</v>
      </c>
      <c r="D512" t="s">
        <v>3891</v>
      </c>
      <c r="E512" t="s">
        <v>2373</v>
      </c>
      <c r="F512" t="s">
        <v>2374</v>
      </c>
      <c r="G512" t="s">
        <v>2375</v>
      </c>
      <c r="H512" t="s">
        <v>2376</v>
      </c>
      <c r="I512" t="s">
        <v>2376</v>
      </c>
      <c r="J512" t="s">
        <v>33</v>
      </c>
    </row>
    <row r="513" spans="1:10" x14ac:dyDescent="0.25">
      <c r="A513" t="s">
        <v>2999</v>
      </c>
      <c r="B513" t="s">
        <v>2268</v>
      </c>
      <c r="C513" t="s">
        <v>3892</v>
      </c>
      <c r="D513" t="s">
        <v>3893</v>
      </c>
      <c r="E513" t="s">
        <v>2373</v>
      </c>
      <c r="F513" t="s">
        <v>2374</v>
      </c>
      <c r="G513" t="s">
        <v>2375</v>
      </c>
      <c r="H513" t="s">
        <v>2376</v>
      </c>
      <c r="I513" t="s">
        <v>2376</v>
      </c>
      <c r="J513" t="s">
        <v>33</v>
      </c>
    </row>
    <row r="514" spans="1:10" x14ac:dyDescent="0.25">
      <c r="A514" t="s">
        <v>2999</v>
      </c>
      <c r="B514" t="s">
        <v>2269</v>
      </c>
      <c r="C514" t="s">
        <v>3894</v>
      </c>
      <c r="D514" t="s">
        <v>2421</v>
      </c>
      <c r="E514" t="s">
        <v>2373</v>
      </c>
      <c r="F514" t="s">
        <v>2374</v>
      </c>
      <c r="G514" t="s">
        <v>2375</v>
      </c>
      <c r="H514" t="s">
        <v>2376</v>
      </c>
      <c r="I514" t="s">
        <v>2376</v>
      </c>
      <c r="J514" t="s">
        <v>33</v>
      </c>
    </row>
    <row r="515" spans="1:10" x14ac:dyDescent="0.25">
      <c r="A515" t="s">
        <v>2999</v>
      </c>
      <c r="B515" t="s">
        <v>2270</v>
      </c>
      <c r="C515" t="s">
        <v>3895</v>
      </c>
      <c r="D515" t="s">
        <v>3896</v>
      </c>
      <c r="E515" t="s">
        <v>2373</v>
      </c>
      <c r="F515" t="s">
        <v>2374</v>
      </c>
      <c r="G515" t="s">
        <v>2375</v>
      </c>
      <c r="H515" t="s">
        <v>2376</v>
      </c>
      <c r="I515" t="s">
        <v>2376</v>
      </c>
      <c r="J515" t="s">
        <v>33</v>
      </c>
    </row>
    <row r="516" spans="1:10" x14ac:dyDescent="0.25">
      <c r="A516" t="s">
        <v>2999</v>
      </c>
      <c r="B516" t="s">
        <v>2357</v>
      </c>
      <c r="C516" t="s">
        <v>3897</v>
      </c>
      <c r="D516" t="s">
        <v>2430</v>
      </c>
      <c r="E516" t="s">
        <v>2373</v>
      </c>
      <c r="F516" t="s">
        <v>2374</v>
      </c>
      <c r="G516" t="s">
        <v>2375</v>
      </c>
      <c r="H516" t="s">
        <v>2376</v>
      </c>
      <c r="I516" t="s">
        <v>2376</v>
      </c>
      <c r="J516" t="s">
        <v>33</v>
      </c>
    </row>
    <row r="517" spans="1:10" x14ac:dyDescent="0.25">
      <c r="A517" t="s">
        <v>2999</v>
      </c>
      <c r="B517" t="s">
        <v>2271</v>
      </c>
      <c r="C517" t="s">
        <v>3898</v>
      </c>
      <c r="D517" t="s">
        <v>3899</v>
      </c>
      <c r="E517" t="s">
        <v>2373</v>
      </c>
      <c r="F517" t="s">
        <v>2374</v>
      </c>
      <c r="G517" t="s">
        <v>2375</v>
      </c>
      <c r="H517" t="s">
        <v>2376</v>
      </c>
      <c r="I517" t="s">
        <v>2376</v>
      </c>
      <c r="J517" t="s">
        <v>33</v>
      </c>
    </row>
    <row r="518" spans="1:10" x14ac:dyDescent="0.25">
      <c r="A518" t="s">
        <v>2999</v>
      </c>
      <c r="B518" t="s">
        <v>2272</v>
      </c>
      <c r="C518" t="s">
        <v>3900</v>
      </c>
      <c r="D518" t="s">
        <v>3901</v>
      </c>
      <c r="E518" t="s">
        <v>2373</v>
      </c>
      <c r="F518" t="s">
        <v>2374</v>
      </c>
      <c r="G518" t="s">
        <v>2375</v>
      </c>
      <c r="H518" t="s">
        <v>2376</v>
      </c>
      <c r="I518" t="s">
        <v>2376</v>
      </c>
      <c r="J518" t="s">
        <v>33</v>
      </c>
    </row>
    <row r="519" spans="1:10" x14ac:dyDescent="0.25">
      <c r="A519" t="s">
        <v>2999</v>
      </c>
      <c r="B519" t="s">
        <v>2273</v>
      </c>
      <c r="C519" t="s">
        <v>3902</v>
      </c>
      <c r="D519" t="s">
        <v>3903</v>
      </c>
      <c r="E519" t="s">
        <v>2373</v>
      </c>
      <c r="F519" t="s">
        <v>2374</v>
      </c>
      <c r="G519" t="s">
        <v>2375</v>
      </c>
      <c r="H519" t="s">
        <v>2376</v>
      </c>
      <c r="I519" t="s">
        <v>2376</v>
      </c>
      <c r="J519" t="s">
        <v>33</v>
      </c>
    </row>
    <row r="520" spans="1:10" x14ac:dyDescent="0.25">
      <c r="A520" t="s">
        <v>2999</v>
      </c>
      <c r="B520" t="s">
        <v>2274</v>
      </c>
      <c r="C520" t="s">
        <v>3904</v>
      </c>
      <c r="D520" t="s">
        <v>3905</v>
      </c>
      <c r="E520" t="s">
        <v>2373</v>
      </c>
      <c r="F520" t="s">
        <v>2374</v>
      </c>
      <c r="G520" t="s">
        <v>2375</v>
      </c>
      <c r="H520" t="s">
        <v>2376</v>
      </c>
      <c r="I520" t="s">
        <v>2376</v>
      </c>
      <c r="J520" t="s">
        <v>33</v>
      </c>
    </row>
    <row r="521" spans="1:10" x14ac:dyDescent="0.25">
      <c r="A521" t="s">
        <v>2999</v>
      </c>
      <c r="B521" t="s">
        <v>2275</v>
      </c>
      <c r="C521" t="s">
        <v>3906</v>
      </c>
      <c r="D521" t="s">
        <v>3907</v>
      </c>
      <c r="E521" t="s">
        <v>2373</v>
      </c>
      <c r="F521" t="s">
        <v>2374</v>
      </c>
      <c r="G521" t="s">
        <v>2375</v>
      </c>
      <c r="H521" t="s">
        <v>2376</v>
      </c>
      <c r="I521" t="s">
        <v>2376</v>
      </c>
      <c r="J521" t="s">
        <v>33</v>
      </c>
    </row>
    <row r="522" spans="1:10" x14ac:dyDescent="0.25">
      <c r="A522" t="s">
        <v>2999</v>
      </c>
      <c r="B522" t="s">
        <v>2276</v>
      </c>
      <c r="C522" t="s">
        <v>3908</v>
      </c>
      <c r="D522" t="s">
        <v>3909</v>
      </c>
      <c r="E522" t="s">
        <v>2373</v>
      </c>
      <c r="F522" t="s">
        <v>2374</v>
      </c>
      <c r="G522" t="s">
        <v>2375</v>
      </c>
      <c r="H522" t="s">
        <v>2376</v>
      </c>
      <c r="I522" t="s">
        <v>2376</v>
      </c>
      <c r="J522" t="s">
        <v>33</v>
      </c>
    </row>
    <row r="523" spans="1:10" x14ac:dyDescent="0.25">
      <c r="A523" t="s">
        <v>2999</v>
      </c>
      <c r="B523" t="s">
        <v>2277</v>
      </c>
      <c r="C523" t="s">
        <v>3910</v>
      </c>
      <c r="D523" t="s">
        <v>3911</v>
      </c>
      <c r="E523" t="s">
        <v>2373</v>
      </c>
      <c r="F523" t="s">
        <v>2374</v>
      </c>
      <c r="G523" t="s">
        <v>2375</v>
      </c>
      <c r="H523" t="s">
        <v>2376</v>
      </c>
      <c r="I523" t="s">
        <v>2376</v>
      </c>
      <c r="J523" t="s">
        <v>33</v>
      </c>
    </row>
    <row r="524" spans="1:10" x14ac:dyDescent="0.25">
      <c r="A524" t="s">
        <v>2999</v>
      </c>
      <c r="B524" t="s">
        <v>2278</v>
      </c>
      <c r="C524" t="s">
        <v>3912</v>
      </c>
      <c r="D524" t="s">
        <v>3913</v>
      </c>
      <c r="E524" t="s">
        <v>2373</v>
      </c>
      <c r="F524" t="s">
        <v>2374</v>
      </c>
      <c r="G524" t="s">
        <v>2375</v>
      </c>
      <c r="H524" t="s">
        <v>2376</v>
      </c>
      <c r="I524" t="s">
        <v>2376</v>
      </c>
      <c r="J524" t="s">
        <v>33</v>
      </c>
    </row>
    <row r="525" spans="1:10" x14ac:dyDescent="0.25">
      <c r="A525" t="s">
        <v>2999</v>
      </c>
      <c r="B525" t="s">
        <v>2279</v>
      </c>
      <c r="C525" t="s">
        <v>3914</v>
      </c>
      <c r="D525" t="s">
        <v>3915</v>
      </c>
      <c r="E525" t="s">
        <v>2373</v>
      </c>
      <c r="F525" t="s">
        <v>2374</v>
      </c>
      <c r="G525" t="s">
        <v>2375</v>
      </c>
      <c r="H525" t="s">
        <v>2376</v>
      </c>
      <c r="I525" t="s">
        <v>2376</v>
      </c>
      <c r="J525" t="s">
        <v>33</v>
      </c>
    </row>
    <row r="526" spans="1:10" x14ac:dyDescent="0.25">
      <c r="A526" t="s">
        <v>2999</v>
      </c>
      <c r="B526" t="s">
        <v>2280</v>
      </c>
      <c r="C526" t="s">
        <v>3916</v>
      </c>
      <c r="D526" t="s">
        <v>3917</v>
      </c>
      <c r="E526" t="s">
        <v>2373</v>
      </c>
      <c r="F526" t="s">
        <v>2374</v>
      </c>
      <c r="G526" t="s">
        <v>2375</v>
      </c>
      <c r="H526" t="s">
        <v>2376</v>
      </c>
      <c r="I526" t="s">
        <v>2376</v>
      </c>
      <c r="J526" t="s">
        <v>33</v>
      </c>
    </row>
    <row r="527" spans="1:10" x14ac:dyDescent="0.25">
      <c r="A527" t="s">
        <v>2999</v>
      </c>
      <c r="B527" t="s">
        <v>2281</v>
      </c>
      <c r="C527" t="s">
        <v>3918</v>
      </c>
      <c r="D527" t="s">
        <v>3919</v>
      </c>
      <c r="E527" t="s">
        <v>2373</v>
      </c>
      <c r="F527" t="s">
        <v>2374</v>
      </c>
      <c r="G527" t="s">
        <v>2375</v>
      </c>
      <c r="H527" t="s">
        <v>2376</v>
      </c>
      <c r="I527" t="s">
        <v>2376</v>
      </c>
      <c r="J527" t="s">
        <v>33</v>
      </c>
    </row>
    <row r="528" spans="1:10" x14ac:dyDescent="0.25">
      <c r="A528" t="s">
        <v>2999</v>
      </c>
      <c r="B528" t="s">
        <v>2282</v>
      </c>
      <c r="C528" t="s">
        <v>3920</v>
      </c>
      <c r="D528" t="s">
        <v>3921</v>
      </c>
      <c r="E528" t="s">
        <v>2373</v>
      </c>
      <c r="F528" t="s">
        <v>2374</v>
      </c>
      <c r="G528" t="s">
        <v>2375</v>
      </c>
      <c r="H528" t="s">
        <v>2376</v>
      </c>
      <c r="I528" t="s">
        <v>2376</v>
      </c>
      <c r="J528" t="s">
        <v>33</v>
      </c>
    </row>
    <row r="529" spans="1:10" x14ac:dyDescent="0.25">
      <c r="A529" t="s">
        <v>2999</v>
      </c>
      <c r="B529" t="s">
        <v>2283</v>
      </c>
      <c r="C529" t="s">
        <v>3922</v>
      </c>
      <c r="D529" t="s">
        <v>3923</v>
      </c>
      <c r="E529" t="s">
        <v>2373</v>
      </c>
      <c r="F529" t="s">
        <v>2374</v>
      </c>
      <c r="G529" t="s">
        <v>2375</v>
      </c>
      <c r="H529" t="s">
        <v>2376</v>
      </c>
      <c r="I529" t="s">
        <v>2376</v>
      </c>
      <c r="J529" t="s">
        <v>33</v>
      </c>
    </row>
    <row r="530" spans="1:10" x14ac:dyDescent="0.25">
      <c r="A530" t="s">
        <v>2999</v>
      </c>
      <c r="B530" t="s">
        <v>2284</v>
      </c>
      <c r="C530" t="s">
        <v>3924</v>
      </c>
      <c r="D530" t="s">
        <v>3925</v>
      </c>
      <c r="E530" t="s">
        <v>2373</v>
      </c>
      <c r="F530" t="s">
        <v>2374</v>
      </c>
      <c r="G530" t="s">
        <v>2375</v>
      </c>
      <c r="H530" t="s">
        <v>2376</v>
      </c>
      <c r="I530" t="s">
        <v>2376</v>
      </c>
      <c r="J530" t="s">
        <v>33</v>
      </c>
    </row>
    <row r="531" spans="1:10" x14ac:dyDescent="0.25">
      <c r="A531" t="s">
        <v>2999</v>
      </c>
      <c r="B531" t="s">
        <v>2285</v>
      </c>
      <c r="C531" t="s">
        <v>3926</v>
      </c>
      <c r="D531" t="s">
        <v>1685</v>
      </c>
      <c r="E531" t="s">
        <v>2373</v>
      </c>
      <c r="F531" t="s">
        <v>2374</v>
      </c>
      <c r="G531" t="s">
        <v>2375</v>
      </c>
      <c r="H531" t="s">
        <v>2376</v>
      </c>
      <c r="I531" t="s">
        <v>2376</v>
      </c>
      <c r="J531" t="s">
        <v>33</v>
      </c>
    </row>
    <row r="532" spans="1:10" x14ac:dyDescent="0.25">
      <c r="A532" t="s">
        <v>2999</v>
      </c>
      <c r="B532" t="s">
        <v>2286</v>
      </c>
      <c r="C532" t="s">
        <v>3927</v>
      </c>
      <c r="D532" t="s">
        <v>3928</v>
      </c>
      <c r="E532" t="s">
        <v>2373</v>
      </c>
      <c r="F532" t="s">
        <v>2374</v>
      </c>
      <c r="G532" t="s">
        <v>2375</v>
      </c>
      <c r="H532" t="s">
        <v>2376</v>
      </c>
      <c r="I532" t="s">
        <v>2376</v>
      </c>
      <c r="J532" t="s">
        <v>33</v>
      </c>
    </row>
    <row r="533" spans="1:10" x14ac:dyDescent="0.25">
      <c r="A533" t="s">
        <v>2999</v>
      </c>
      <c r="B533" t="s">
        <v>2287</v>
      </c>
      <c r="C533" t="s">
        <v>3929</v>
      </c>
      <c r="D533" t="s">
        <v>3930</v>
      </c>
      <c r="E533" t="s">
        <v>2373</v>
      </c>
      <c r="F533" t="s">
        <v>2374</v>
      </c>
      <c r="G533" t="s">
        <v>2375</v>
      </c>
      <c r="H533" t="s">
        <v>2376</v>
      </c>
      <c r="I533" t="s">
        <v>2376</v>
      </c>
      <c r="J533" t="s">
        <v>33</v>
      </c>
    </row>
    <row r="534" spans="1:10" x14ac:dyDescent="0.25">
      <c r="A534" t="s">
        <v>2999</v>
      </c>
      <c r="B534" t="s">
        <v>2288</v>
      </c>
      <c r="C534" t="s">
        <v>3931</v>
      </c>
      <c r="D534" t="s">
        <v>3932</v>
      </c>
      <c r="E534" t="s">
        <v>2373</v>
      </c>
      <c r="F534" t="s">
        <v>2374</v>
      </c>
      <c r="G534" t="s">
        <v>2375</v>
      </c>
      <c r="H534" t="s">
        <v>2376</v>
      </c>
      <c r="I534" t="s">
        <v>2376</v>
      </c>
      <c r="J534" t="s">
        <v>33</v>
      </c>
    </row>
    <row r="535" spans="1:10" x14ac:dyDescent="0.25">
      <c r="A535" t="s">
        <v>2999</v>
      </c>
      <c r="B535" t="s">
        <v>2289</v>
      </c>
      <c r="C535" t="s">
        <v>3933</v>
      </c>
      <c r="D535" t="s">
        <v>3934</v>
      </c>
      <c r="E535" t="s">
        <v>2373</v>
      </c>
      <c r="F535" t="s">
        <v>2374</v>
      </c>
      <c r="G535" t="s">
        <v>2375</v>
      </c>
      <c r="H535" t="s">
        <v>2376</v>
      </c>
      <c r="I535" t="s">
        <v>2376</v>
      </c>
      <c r="J535" t="s">
        <v>33</v>
      </c>
    </row>
    <row r="536" spans="1:10" x14ac:dyDescent="0.25">
      <c r="A536" t="s">
        <v>2999</v>
      </c>
      <c r="B536" t="s">
        <v>2290</v>
      </c>
      <c r="C536" t="s">
        <v>3935</v>
      </c>
      <c r="D536" t="s">
        <v>3936</v>
      </c>
      <c r="E536" t="s">
        <v>2373</v>
      </c>
      <c r="F536" t="s">
        <v>2374</v>
      </c>
      <c r="G536" t="s">
        <v>2375</v>
      </c>
      <c r="H536" t="s">
        <v>2376</v>
      </c>
      <c r="I536" t="s">
        <v>2376</v>
      </c>
      <c r="J536" t="s">
        <v>33</v>
      </c>
    </row>
    <row r="537" spans="1:10" x14ac:dyDescent="0.25">
      <c r="A537" t="s">
        <v>2999</v>
      </c>
      <c r="B537" t="s">
        <v>2291</v>
      </c>
      <c r="C537" t="s">
        <v>3937</v>
      </c>
      <c r="D537" t="s">
        <v>3938</v>
      </c>
      <c r="E537" t="s">
        <v>2373</v>
      </c>
      <c r="F537" t="s">
        <v>2374</v>
      </c>
      <c r="G537" t="s">
        <v>2375</v>
      </c>
      <c r="H537" t="s">
        <v>2376</v>
      </c>
      <c r="I537" t="s">
        <v>2376</v>
      </c>
      <c r="J537" t="s">
        <v>33</v>
      </c>
    </row>
    <row r="538" spans="1:10" x14ac:dyDescent="0.25">
      <c r="A538" t="s">
        <v>2999</v>
      </c>
      <c r="B538" t="s">
        <v>2292</v>
      </c>
      <c r="C538" t="s">
        <v>3939</v>
      </c>
      <c r="D538" t="s">
        <v>3940</v>
      </c>
      <c r="E538" t="s">
        <v>2373</v>
      </c>
      <c r="F538" t="s">
        <v>2374</v>
      </c>
      <c r="G538" t="s">
        <v>2375</v>
      </c>
      <c r="H538" t="s">
        <v>2376</v>
      </c>
      <c r="I538" t="s">
        <v>2376</v>
      </c>
      <c r="J538" t="s">
        <v>33</v>
      </c>
    </row>
    <row r="539" spans="1:10" x14ac:dyDescent="0.25">
      <c r="A539" t="s">
        <v>2999</v>
      </c>
      <c r="B539" t="s">
        <v>2339</v>
      </c>
      <c r="C539" t="s">
        <v>3941</v>
      </c>
      <c r="D539" t="s">
        <v>3942</v>
      </c>
      <c r="E539" t="s">
        <v>2373</v>
      </c>
      <c r="F539" t="s">
        <v>2374</v>
      </c>
      <c r="G539" t="s">
        <v>2375</v>
      </c>
      <c r="H539" t="s">
        <v>2376</v>
      </c>
      <c r="I539" t="s">
        <v>2376</v>
      </c>
      <c r="J539" t="s">
        <v>33</v>
      </c>
    </row>
    <row r="540" spans="1:10" x14ac:dyDescent="0.25">
      <c r="A540" t="s">
        <v>2999</v>
      </c>
      <c r="B540" t="s">
        <v>2393</v>
      </c>
      <c r="C540" t="s">
        <v>3943</v>
      </c>
      <c r="D540" t="s">
        <v>3942</v>
      </c>
      <c r="E540" t="s">
        <v>2373</v>
      </c>
      <c r="F540" t="s">
        <v>2374</v>
      </c>
      <c r="G540" t="s">
        <v>2375</v>
      </c>
      <c r="H540" t="s">
        <v>2376</v>
      </c>
      <c r="I540" t="s">
        <v>2376</v>
      </c>
      <c r="J540" t="s">
        <v>33</v>
      </c>
    </row>
    <row r="541" spans="1:10" x14ac:dyDescent="0.25">
      <c r="A541" t="s">
        <v>2999</v>
      </c>
      <c r="B541" t="s">
        <v>2342</v>
      </c>
      <c r="C541" t="s">
        <v>3944</v>
      </c>
      <c r="D541" t="s">
        <v>3945</v>
      </c>
      <c r="E541" t="s">
        <v>2373</v>
      </c>
      <c r="F541" t="s">
        <v>2374</v>
      </c>
      <c r="G541" t="s">
        <v>2375</v>
      </c>
      <c r="H541" t="s">
        <v>2376</v>
      </c>
      <c r="I541" t="s">
        <v>2376</v>
      </c>
      <c r="J541" t="s">
        <v>33</v>
      </c>
    </row>
    <row r="542" spans="1:10" x14ac:dyDescent="0.25">
      <c r="A542" t="s">
        <v>2999</v>
      </c>
      <c r="B542" t="s">
        <v>2343</v>
      </c>
      <c r="C542" t="s">
        <v>3946</v>
      </c>
      <c r="D542" t="s">
        <v>3947</v>
      </c>
      <c r="E542" t="s">
        <v>2373</v>
      </c>
      <c r="F542" t="s">
        <v>2374</v>
      </c>
      <c r="G542" t="s">
        <v>2375</v>
      </c>
      <c r="H542" t="s">
        <v>2376</v>
      </c>
      <c r="I542" t="s">
        <v>2376</v>
      </c>
      <c r="J542" t="s">
        <v>33</v>
      </c>
    </row>
    <row r="543" spans="1:10" x14ac:dyDescent="0.25">
      <c r="A543" t="s">
        <v>2999</v>
      </c>
      <c r="B543" t="s">
        <v>2341</v>
      </c>
      <c r="C543" t="s">
        <v>3948</v>
      </c>
      <c r="D543" t="s">
        <v>3949</v>
      </c>
      <c r="E543" t="s">
        <v>2373</v>
      </c>
      <c r="F543" t="s">
        <v>2374</v>
      </c>
      <c r="G543" t="s">
        <v>2375</v>
      </c>
      <c r="H543" t="s">
        <v>2376</v>
      </c>
      <c r="I543" t="s">
        <v>2376</v>
      </c>
      <c r="J543" t="s">
        <v>33</v>
      </c>
    </row>
    <row r="544" spans="1:10" x14ac:dyDescent="0.25">
      <c r="A544" t="s">
        <v>2999</v>
      </c>
      <c r="B544" t="s">
        <v>2294</v>
      </c>
      <c r="C544" t="s">
        <v>3950</v>
      </c>
      <c r="D544" t="s">
        <v>3951</v>
      </c>
      <c r="E544" t="s">
        <v>2373</v>
      </c>
      <c r="F544" t="s">
        <v>2374</v>
      </c>
      <c r="G544" t="s">
        <v>2375</v>
      </c>
      <c r="H544" t="s">
        <v>2376</v>
      </c>
      <c r="I544" t="s">
        <v>2376</v>
      </c>
      <c r="J544" t="s">
        <v>33</v>
      </c>
    </row>
    <row r="545" spans="1:10" x14ac:dyDescent="0.25">
      <c r="A545" t="s">
        <v>1687</v>
      </c>
      <c r="B545" t="s">
        <v>2390</v>
      </c>
      <c r="C545" t="s">
        <v>2391</v>
      </c>
      <c r="D545" t="s">
        <v>2392</v>
      </c>
      <c r="E545" t="s">
        <v>2373</v>
      </c>
      <c r="F545" t="s">
        <v>2374</v>
      </c>
      <c r="G545" t="s">
        <v>2375</v>
      </c>
      <c r="H545" t="s">
        <v>2376</v>
      </c>
      <c r="I545" t="s">
        <v>2376</v>
      </c>
      <c r="J545" t="s">
        <v>33</v>
      </c>
    </row>
    <row r="546" spans="1:10" x14ac:dyDescent="0.25">
      <c r="A546" t="s">
        <v>1687</v>
      </c>
      <c r="B546" t="s">
        <v>2393</v>
      </c>
      <c r="C546" t="s">
        <v>2394</v>
      </c>
      <c r="D546" t="s">
        <v>2395</v>
      </c>
      <c r="E546" t="s">
        <v>2373</v>
      </c>
      <c r="F546" t="s">
        <v>2374</v>
      </c>
      <c r="G546" t="s">
        <v>2375</v>
      </c>
      <c r="H546" t="s">
        <v>2376</v>
      </c>
      <c r="I546" t="s">
        <v>2376</v>
      </c>
      <c r="J546" t="s">
        <v>33</v>
      </c>
    </row>
    <row r="547" spans="1:10" x14ac:dyDescent="0.25">
      <c r="A547" t="s">
        <v>1687</v>
      </c>
      <c r="B547" t="s">
        <v>2396</v>
      </c>
      <c r="C547" t="s">
        <v>2397</v>
      </c>
      <c r="D547" t="s">
        <v>2398</v>
      </c>
      <c r="E547" t="s">
        <v>2373</v>
      </c>
      <c r="F547" t="s">
        <v>2374</v>
      </c>
      <c r="G547" t="s">
        <v>2375</v>
      </c>
      <c r="H547" t="s">
        <v>2376</v>
      </c>
      <c r="I547" t="s">
        <v>2376</v>
      </c>
      <c r="J547" t="s">
        <v>33</v>
      </c>
    </row>
    <row r="548" spans="1:10" x14ac:dyDescent="0.25">
      <c r="A548" t="s">
        <v>1687</v>
      </c>
      <c r="B548" t="s">
        <v>2399</v>
      </c>
      <c r="C548" t="s">
        <v>2400</v>
      </c>
      <c r="D548" t="s">
        <v>2401</v>
      </c>
      <c r="E548" t="s">
        <v>2373</v>
      </c>
      <c r="F548" t="s">
        <v>2374</v>
      </c>
      <c r="G548" t="s">
        <v>2375</v>
      </c>
      <c r="H548" t="s">
        <v>2376</v>
      </c>
      <c r="I548" t="s">
        <v>2376</v>
      </c>
      <c r="J548" t="s">
        <v>33</v>
      </c>
    </row>
    <row r="549" spans="1:10" x14ac:dyDescent="0.25">
      <c r="A549" t="s">
        <v>1687</v>
      </c>
      <c r="B549" t="s">
        <v>2402</v>
      </c>
      <c r="C549" t="s">
        <v>2403</v>
      </c>
      <c r="D549" t="s">
        <v>2404</v>
      </c>
      <c r="E549" t="s">
        <v>2373</v>
      </c>
      <c r="F549" t="s">
        <v>2374</v>
      </c>
      <c r="G549" t="s">
        <v>2375</v>
      </c>
      <c r="H549" t="s">
        <v>2376</v>
      </c>
      <c r="I549" t="s">
        <v>2376</v>
      </c>
      <c r="J549" t="s">
        <v>33</v>
      </c>
    </row>
    <row r="550" spans="1:10" x14ac:dyDescent="0.25">
      <c r="A550" t="s">
        <v>1687</v>
      </c>
      <c r="B550" t="s">
        <v>2405</v>
      </c>
      <c r="C550" t="s">
        <v>2406</v>
      </c>
      <c r="D550" t="s">
        <v>2407</v>
      </c>
      <c r="E550" t="s">
        <v>2373</v>
      </c>
      <c r="F550" t="s">
        <v>2374</v>
      </c>
      <c r="G550" t="s">
        <v>2375</v>
      </c>
      <c r="H550" t="s">
        <v>2376</v>
      </c>
      <c r="I550" t="s">
        <v>2376</v>
      </c>
      <c r="J550" t="s">
        <v>33</v>
      </c>
    </row>
    <row r="551" spans="1:10" x14ac:dyDescent="0.25">
      <c r="A551" t="s">
        <v>1687</v>
      </c>
      <c r="B551" t="s">
        <v>2408</v>
      </c>
      <c r="C551" t="s">
        <v>2409</v>
      </c>
      <c r="D551" t="s">
        <v>2410</v>
      </c>
      <c r="E551" t="s">
        <v>2373</v>
      </c>
      <c r="F551" t="s">
        <v>2374</v>
      </c>
      <c r="G551" t="s">
        <v>2375</v>
      </c>
      <c r="H551" t="s">
        <v>2376</v>
      </c>
      <c r="I551" t="s">
        <v>2376</v>
      </c>
      <c r="J551" t="s">
        <v>33</v>
      </c>
    </row>
    <row r="552" spans="1:10" x14ac:dyDescent="0.25">
      <c r="A552" t="s">
        <v>1687</v>
      </c>
      <c r="B552" t="s">
        <v>2411</v>
      </c>
      <c r="C552" t="s">
        <v>2412</v>
      </c>
      <c r="D552" t="s">
        <v>2413</v>
      </c>
      <c r="E552" t="s">
        <v>2373</v>
      </c>
      <c r="F552" t="s">
        <v>2374</v>
      </c>
      <c r="G552" t="s">
        <v>2375</v>
      </c>
      <c r="H552" t="s">
        <v>2376</v>
      </c>
      <c r="I552" t="s">
        <v>2376</v>
      </c>
      <c r="J552" t="s">
        <v>33</v>
      </c>
    </row>
    <row r="553" spans="1:10" x14ac:dyDescent="0.25">
      <c r="A553" t="s">
        <v>1687</v>
      </c>
      <c r="B553" t="s">
        <v>2414</v>
      </c>
      <c r="C553" t="s">
        <v>2415</v>
      </c>
      <c r="D553" t="s">
        <v>2416</v>
      </c>
      <c r="E553" t="s">
        <v>2373</v>
      </c>
      <c r="F553" t="s">
        <v>2374</v>
      </c>
      <c r="G553" t="s">
        <v>2375</v>
      </c>
      <c r="H553" t="s">
        <v>2376</v>
      </c>
      <c r="I553" t="s">
        <v>2376</v>
      </c>
      <c r="J553" t="s">
        <v>33</v>
      </c>
    </row>
    <row r="554" spans="1:10" x14ac:dyDescent="0.25">
      <c r="A554" t="s">
        <v>1687</v>
      </c>
      <c r="B554" t="s">
        <v>2417</v>
      </c>
      <c r="C554" t="s">
        <v>2418</v>
      </c>
      <c r="D554" t="s">
        <v>2254</v>
      </c>
      <c r="E554" t="s">
        <v>2373</v>
      </c>
      <c r="F554" t="s">
        <v>2374</v>
      </c>
      <c r="G554" t="s">
        <v>2375</v>
      </c>
      <c r="H554" t="s">
        <v>2376</v>
      </c>
      <c r="I554" t="s">
        <v>2376</v>
      </c>
      <c r="J554" t="s">
        <v>33</v>
      </c>
    </row>
    <row r="555" spans="1:10" x14ac:dyDescent="0.25">
      <c r="A555" t="s">
        <v>1687</v>
      </c>
      <c r="B555" t="s">
        <v>2419</v>
      </c>
      <c r="C555" t="s">
        <v>2420</v>
      </c>
      <c r="D555" t="s">
        <v>2421</v>
      </c>
      <c r="E555" t="s">
        <v>2373</v>
      </c>
      <c r="F555" t="s">
        <v>2374</v>
      </c>
      <c r="G555" t="s">
        <v>2375</v>
      </c>
      <c r="H555" t="s">
        <v>2376</v>
      </c>
      <c r="I555" t="s">
        <v>2376</v>
      </c>
      <c r="J555" t="s">
        <v>33</v>
      </c>
    </row>
    <row r="556" spans="1:10" x14ac:dyDescent="0.25">
      <c r="A556" t="s">
        <v>1687</v>
      </c>
      <c r="B556" t="s">
        <v>2422</v>
      </c>
      <c r="C556" t="s">
        <v>2423</v>
      </c>
      <c r="D556" t="s">
        <v>2424</v>
      </c>
      <c r="E556" t="s">
        <v>2373</v>
      </c>
      <c r="F556" t="s">
        <v>2374</v>
      </c>
      <c r="G556" t="s">
        <v>2375</v>
      </c>
      <c r="H556" t="s">
        <v>2376</v>
      </c>
      <c r="I556" t="s">
        <v>2376</v>
      </c>
      <c r="J556" t="s">
        <v>33</v>
      </c>
    </row>
    <row r="557" spans="1:10" x14ac:dyDescent="0.25">
      <c r="A557" t="s">
        <v>1687</v>
      </c>
      <c r="B557" t="s">
        <v>2425</v>
      </c>
      <c r="C557" t="s">
        <v>2426</v>
      </c>
      <c r="D557" t="s">
        <v>2427</v>
      </c>
      <c r="E557" t="s">
        <v>2373</v>
      </c>
      <c r="F557" t="s">
        <v>2374</v>
      </c>
      <c r="G557" t="s">
        <v>2375</v>
      </c>
      <c r="H557" t="s">
        <v>2376</v>
      </c>
      <c r="I557" t="s">
        <v>2376</v>
      </c>
      <c r="J557" t="s">
        <v>33</v>
      </c>
    </row>
    <row r="558" spans="1:10" x14ac:dyDescent="0.25">
      <c r="A558" t="s">
        <v>1687</v>
      </c>
      <c r="B558" t="s">
        <v>2428</v>
      </c>
      <c r="C558" t="s">
        <v>2429</v>
      </c>
      <c r="D558" t="s">
        <v>2430</v>
      </c>
      <c r="E558" t="s">
        <v>2373</v>
      </c>
      <c r="F558" t="s">
        <v>2374</v>
      </c>
      <c r="G558" t="s">
        <v>2375</v>
      </c>
      <c r="H558" t="s">
        <v>2376</v>
      </c>
      <c r="I558" t="s">
        <v>2376</v>
      </c>
      <c r="J558" t="s">
        <v>33</v>
      </c>
    </row>
    <row r="559" spans="1:10" x14ac:dyDescent="0.25">
      <c r="A559" t="s">
        <v>1687</v>
      </c>
      <c r="B559" t="s">
        <v>2431</v>
      </c>
      <c r="C559" t="s">
        <v>2432</v>
      </c>
      <c r="D559" t="s">
        <v>2433</v>
      </c>
      <c r="E559" t="s">
        <v>2373</v>
      </c>
      <c r="F559" t="s">
        <v>2374</v>
      </c>
      <c r="G559" t="s">
        <v>2375</v>
      </c>
      <c r="H559" t="s">
        <v>2376</v>
      </c>
      <c r="I559" t="s">
        <v>2376</v>
      </c>
      <c r="J559" t="s">
        <v>33</v>
      </c>
    </row>
    <row r="560" spans="1:10" x14ac:dyDescent="0.25">
      <c r="A560" t="s">
        <v>1687</v>
      </c>
      <c r="B560" t="s">
        <v>2434</v>
      </c>
      <c r="C560" t="s">
        <v>2435</v>
      </c>
      <c r="D560" t="s">
        <v>2436</v>
      </c>
      <c r="E560" t="s">
        <v>2373</v>
      </c>
      <c r="F560" t="s">
        <v>2374</v>
      </c>
      <c r="G560" t="s">
        <v>2375</v>
      </c>
      <c r="H560" t="s">
        <v>2376</v>
      </c>
      <c r="I560" t="s">
        <v>2376</v>
      </c>
      <c r="J560" t="s">
        <v>33</v>
      </c>
    </row>
    <row r="561" spans="1:10" x14ac:dyDescent="0.25">
      <c r="A561" t="s">
        <v>1687</v>
      </c>
      <c r="B561" t="s">
        <v>2437</v>
      </c>
      <c r="C561" t="s">
        <v>2438</v>
      </c>
      <c r="D561" t="s">
        <v>2439</v>
      </c>
      <c r="E561" t="s">
        <v>2373</v>
      </c>
      <c r="F561" t="s">
        <v>2374</v>
      </c>
      <c r="G561" t="s">
        <v>2375</v>
      </c>
      <c r="H561" t="s">
        <v>2376</v>
      </c>
      <c r="I561" t="s">
        <v>2376</v>
      </c>
      <c r="J561" t="s">
        <v>33</v>
      </c>
    </row>
    <row r="562" spans="1:10" x14ac:dyDescent="0.25">
      <c r="A562" t="s">
        <v>1687</v>
      </c>
      <c r="B562" t="s">
        <v>2440</v>
      </c>
      <c r="C562" t="s">
        <v>2441</v>
      </c>
      <c r="D562" t="s">
        <v>2442</v>
      </c>
      <c r="E562" t="s">
        <v>2373</v>
      </c>
      <c r="F562" t="s">
        <v>2374</v>
      </c>
      <c r="G562" t="s">
        <v>2375</v>
      </c>
      <c r="H562" t="s">
        <v>2376</v>
      </c>
      <c r="I562" t="s">
        <v>2376</v>
      </c>
      <c r="J562" t="s">
        <v>33</v>
      </c>
    </row>
    <row r="563" spans="1:10" x14ac:dyDescent="0.25">
      <c r="A563" t="s">
        <v>1687</v>
      </c>
      <c r="B563" t="s">
        <v>2443</v>
      </c>
      <c r="C563" t="s">
        <v>2444</v>
      </c>
      <c r="D563" t="s">
        <v>2445</v>
      </c>
      <c r="E563" t="s">
        <v>2373</v>
      </c>
      <c r="F563" t="s">
        <v>2374</v>
      </c>
      <c r="G563" t="s">
        <v>2375</v>
      </c>
      <c r="H563" t="s">
        <v>2376</v>
      </c>
      <c r="I563" t="s">
        <v>2376</v>
      </c>
      <c r="J563" t="s">
        <v>33</v>
      </c>
    </row>
    <row r="564" spans="1:10" x14ac:dyDescent="0.25">
      <c r="A564" t="s">
        <v>1687</v>
      </c>
      <c r="B564" t="s">
        <v>2446</v>
      </c>
      <c r="C564" t="s">
        <v>2447</v>
      </c>
      <c r="D564" t="s">
        <v>2448</v>
      </c>
      <c r="E564" t="s">
        <v>2373</v>
      </c>
      <c r="F564" t="s">
        <v>2374</v>
      </c>
      <c r="G564" t="s">
        <v>2375</v>
      </c>
      <c r="H564" t="s">
        <v>2376</v>
      </c>
      <c r="I564" t="s">
        <v>2376</v>
      </c>
      <c r="J564" t="s">
        <v>33</v>
      </c>
    </row>
    <row r="565" spans="1:10" x14ac:dyDescent="0.25">
      <c r="A565" t="s">
        <v>1687</v>
      </c>
      <c r="B565" t="s">
        <v>2449</v>
      </c>
      <c r="C565" t="s">
        <v>2450</v>
      </c>
      <c r="D565" t="s">
        <v>2451</v>
      </c>
      <c r="E565" t="s">
        <v>2373</v>
      </c>
      <c r="F565" t="s">
        <v>2374</v>
      </c>
      <c r="G565" t="s">
        <v>2375</v>
      </c>
      <c r="H565" t="s">
        <v>2376</v>
      </c>
      <c r="I565" t="s">
        <v>2376</v>
      </c>
      <c r="J565" t="s">
        <v>33</v>
      </c>
    </row>
    <row r="566" spans="1:10" x14ac:dyDescent="0.25">
      <c r="A566" t="s">
        <v>1687</v>
      </c>
      <c r="B566" t="s">
        <v>2452</v>
      </c>
      <c r="C566" t="s">
        <v>2453</v>
      </c>
      <c r="D566" t="s">
        <v>2454</v>
      </c>
      <c r="E566" t="s">
        <v>2373</v>
      </c>
      <c r="F566" t="s">
        <v>2374</v>
      </c>
      <c r="G566" t="s">
        <v>2375</v>
      </c>
      <c r="H566" t="s">
        <v>2376</v>
      </c>
      <c r="I566" t="s">
        <v>2376</v>
      </c>
      <c r="J566" t="s">
        <v>33</v>
      </c>
    </row>
    <row r="567" spans="1:10" x14ac:dyDescent="0.25">
      <c r="A567" t="s">
        <v>1687</v>
      </c>
      <c r="B567" t="s">
        <v>2455</v>
      </c>
      <c r="C567" t="s">
        <v>2456</v>
      </c>
      <c r="D567" t="s">
        <v>2457</v>
      </c>
      <c r="E567" t="s">
        <v>2373</v>
      </c>
      <c r="F567" t="s">
        <v>2374</v>
      </c>
      <c r="G567" t="s">
        <v>2375</v>
      </c>
      <c r="H567" t="s">
        <v>2376</v>
      </c>
      <c r="I567" t="s">
        <v>2376</v>
      </c>
      <c r="J567" t="s">
        <v>33</v>
      </c>
    </row>
    <row r="568" spans="1:10" x14ac:dyDescent="0.25">
      <c r="A568" t="s">
        <v>1687</v>
      </c>
      <c r="B568" t="s">
        <v>2458</v>
      </c>
      <c r="C568" t="s">
        <v>2459</v>
      </c>
      <c r="D568" t="s">
        <v>2460</v>
      </c>
      <c r="E568" t="s">
        <v>2373</v>
      </c>
      <c r="F568" t="s">
        <v>2374</v>
      </c>
      <c r="G568" t="s">
        <v>2375</v>
      </c>
      <c r="H568" t="s">
        <v>2376</v>
      </c>
      <c r="I568" t="s">
        <v>2376</v>
      </c>
      <c r="J568" t="s">
        <v>33</v>
      </c>
    </row>
    <row r="569" spans="1:10" x14ac:dyDescent="0.25">
      <c r="A569" t="s">
        <v>1687</v>
      </c>
      <c r="B569" t="s">
        <v>2461</v>
      </c>
      <c r="C569" t="s">
        <v>2462</v>
      </c>
      <c r="D569" t="s">
        <v>2463</v>
      </c>
      <c r="E569" t="s">
        <v>2373</v>
      </c>
      <c r="F569" t="s">
        <v>2374</v>
      </c>
      <c r="G569" t="s">
        <v>2375</v>
      </c>
      <c r="H569" t="s">
        <v>2376</v>
      </c>
      <c r="I569" t="s">
        <v>2376</v>
      </c>
      <c r="J569" t="s">
        <v>33</v>
      </c>
    </row>
    <row r="570" spans="1:10" x14ac:dyDescent="0.25">
      <c r="A570" t="s">
        <v>1687</v>
      </c>
      <c r="B570" t="s">
        <v>2464</v>
      </c>
      <c r="C570" t="s">
        <v>2465</v>
      </c>
      <c r="D570" t="s">
        <v>2466</v>
      </c>
      <c r="E570" t="s">
        <v>2373</v>
      </c>
      <c r="F570" t="s">
        <v>2374</v>
      </c>
      <c r="G570" t="s">
        <v>2375</v>
      </c>
      <c r="H570" t="s">
        <v>2376</v>
      </c>
      <c r="I570" t="s">
        <v>2376</v>
      </c>
      <c r="J570" t="s">
        <v>33</v>
      </c>
    </row>
    <row r="571" spans="1:10" x14ac:dyDescent="0.25">
      <c r="A571" t="s">
        <v>1687</v>
      </c>
      <c r="B571" t="s">
        <v>2467</v>
      </c>
      <c r="C571" t="s">
        <v>2468</v>
      </c>
      <c r="D571" t="s">
        <v>2469</v>
      </c>
      <c r="E571" t="s">
        <v>2373</v>
      </c>
      <c r="F571" t="s">
        <v>2374</v>
      </c>
      <c r="G571" t="s">
        <v>2375</v>
      </c>
      <c r="H571" t="s">
        <v>2376</v>
      </c>
      <c r="I571" t="s">
        <v>2376</v>
      </c>
      <c r="J571" t="s">
        <v>33</v>
      </c>
    </row>
    <row r="572" spans="1:10" x14ac:dyDescent="0.25">
      <c r="A572" t="s">
        <v>1687</v>
      </c>
      <c r="B572" t="s">
        <v>2470</v>
      </c>
      <c r="C572" t="s">
        <v>2471</v>
      </c>
      <c r="D572" t="s">
        <v>2472</v>
      </c>
      <c r="E572" t="s">
        <v>2373</v>
      </c>
      <c r="F572" t="s">
        <v>2374</v>
      </c>
      <c r="G572" t="s">
        <v>2375</v>
      </c>
      <c r="H572" t="s">
        <v>2376</v>
      </c>
      <c r="I572" t="s">
        <v>2376</v>
      </c>
      <c r="J572" t="s">
        <v>33</v>
      </c>
    </row>
    <row r="573" spans="1:10" x14ac:dyDescent="0.25">
      <c r="A573" t="s">
        <v>1687</v>
      </c>
      <c r="B573" t="s">
        <v>2473</v>
      </c>
      <c r="C573" t="s">
        <v>2474</v>
      </c>
      <c r="D573" t="s">
        <v>2475</v>
      </c>
      <c r="E573" t="s">
        <v>2373</v>
      </c>
      <c r="F573" t="s">
        <v>2374</v>
      </c>
      <c r="G573" t="s">
        <v>2375</v>
      </c>
      <c r="H573" t="s">
        <v>2376</v>
      </c>
      <c r="I573" t="s">
        <v>2376</v>
      </c>
      <c r="J573" t="s">
        <v>33</v>
      </c>
    </row>
    <row r="574" spans="1:10" x14ac:dyDescent="0.25">
      <c r="A574" t="s">
        <v>1687</v>
      </c>
      <c r="B574" t="s">
        <v>2476</v>
      </c>
      <c r="C574" t="s">
        <v>2477</v>
      </c>
      <c r="D574" t="s">
        <v>2478</v>
      </c>
      <c r="E574" t="s">
        <v>2373</v>
      </c>
      <c r="F574" t="s">
        <v>2374</v>
      </c>
      <c r="G574" t="s">
        <v>2375</v>
      </c>
      <c r="H574" t="s">
        <v>2376</v>
      </c>
      <c r="I574" t="s">
        <v>2376</v>
      </c>
      <c r="J574" t="s">
        <v>33</v>
      </c>
    </row>
    <row r="575" spans="1:10" x14ac:dyDescent="0.25">
      <c r="A575" t="s">
        <v>1687</v>
      </c>
      <c r="B575" t="s">
        <v>2479</v>
      </c>
      <c r="C575" t="s">
        <v>2480</v>
      </c>
      <c r="D575" t="s">
        <v>2481</v>
      </c>
      <c r="E575" t="s">
        <v>2373</v>
      </c>
      <c r="F575" t="s">
        <v>2374</v>
      </c>
      <c r="G575" t="s">
        <v>2375</v>
      </c>
      <c r="H575" t="s">
        <v>2376</v>
      </c>
      <c r="I575" t="s">
        <v>2376</v>
      </c>
      <c r="J575" t="s">
        <v>33</v>
      </c>
    </row>
    <row r="576" spans="1:10" x14ac:dyDescent="0.25">
      <c r="A576" t="s">
        <v>1687</v>
      </c>
      <c r="B576" t="s">
        <v>2482</v>
      </c>
      <c r="C576" t="s">
        <v>2483</v>
      </c>
      <c r="D576" t="s">
        <v>2484</v>
      </c>
      <c r="E576" t="s">
        <v>2373</v>
      </c>
      <c r="F576" t="s">
        <v>2374</v>
      </c>
      <c r="G576" t="s">
        <v>2375</v>
      </c>
      <c r="H576" t="s">
        <v>2376</v>
      </c>
      <c r="I576" t="s">
        <v>2376</v>
      </c>
      <c r="J576" t="s">
        <v>33</v>
      </c>
    </row>
    <row r="577" spans="1:10" x14ac:dyDescent="0.25">
      <c r="A577" t="s">
        <v>1687</v>
      </c>
      <c r="B577" t="s">
        <v>2485</v>
      </c>
      <c r="C577" t="s">
        <v>2486</v>
      </c>
      <c r="D577" t="s">
        <v>2487</v>
      </c>
      <c r="E577" t="s">
        <v>2373</v>
      </c>
      <c r="F577" t="s">
        <v>2374</v>
      </c>
      <c r="G577" t="s">
        <v>2375</v>
      </c>
      <c r="H577" t="s">
        <v>2376</v>
      </c>
      <c r="I577" t="s">
        <v>2376</v>
      </c>
      <c r="J577" t="s">
        <v>33</v>
      </c>
    </row>
    <row r="578" spans="1:10" x14ac:dyDescent="0.25">
      <c r="A578" t="s">
        <v>1687</v>
      </c>
      <c r="B578" t="s">
        <v>2488</v>
      </c>
      <c r="C578" t="s">
        <v>2489</v>
      </c>
      <c r="D578" t="s">
        <v>2490</v>
      </c>
      <c r="E578" t="s">
        <v>2373</v>
      </c>
      <c r="F578" t="s">
        <v>2374</v>
      </c>
      <c r="G578" t="s">
        <v>2375</v>
      </c>
      <c r="H578" t="s">
        <v>2376</v>
      </c>
      <c r="I578" t="s">
        <v>2376</v>
      </c>
      <c r="J578" t="s">
        <v>33</v>
      </c>
    </row>
    <row r="579" spans="1:10" x14ac:dyDescent="0.25">
      <c r="A579" t="s">
        <v>1687</v>
      </c>
      <c r="B579" t="s">
        <v>2491</v>
      </c>
      <c r="C579" t="s">
        <v>2492</v>
      </c>
      <c r="D579" t="s">
        <v>2493</v>
      </c>
      <c r="E579" t="s">
        <v>2373</v>
      </c>
      <c r="F579" t="s">
        <v>2374</v>
      </c>
      <c r="G579" t="s">
        <v>2375</v>
      </c>
      <c r="H579" t="s">
        <v>2376</v>
      </c>
      <c r="I579" t="s">
        <v>2376</v>
      </c>
      <c r="J579" t="s">
        <v>33</v>
      </c>
    </row>
    <row r="580" spans="1:10" x14ac:dyDescent="0.25">
      <c r="A580" t="s">
        <v>1687</v>
      </c>
      <c r="B580" t="s">
        <v>2494</v>
      </c>
      <c r="C580" t="s">
        <v>2495</v>
      </c>
      <c r="D580" t="s">
        <v>2496</v>
      </c>
      <c r="E580" t="s">
        <v>2373</v>
      </c>
      <c r="F580" t="s">
        <v>2374</v>
      </c>
      <c r="G580" t="s">
        <v>2375</v>
      </c>
      <c r="H580" t="s">
        <v>2376</v>
      </c>
      <c r="I580" t="s">
        <v>2376</v>
      </c>
      <c r="J580" t="s">
        <v>33</v>
      </c>
    </row>
    <row r="581" spans="1:10" x14ac:dyDescent="0.25">
      <c r="A581" t="s">
        <v>1687</v>
      </c>
      <c r="B581" t="s">
        <v>2497</v>
      </c>
      <c r="C581" t="s">
        <v>2498</v>
      </c>
      <c r="D581" t="s">
        <v>2499</v>
      </c>
      <c r="E581" t="s">
        <v>2373</v>
      </c>
      <c r="F581" t="s">
        <v>2374</v>
      </c>
      <c r="G581" t="s">
        <v>2375</v>
      </c>
      <c r="H581" t="s">
        <v>2376</v>
      </c>
      <c r="I581" t="s">
        <v>2376</v>
      </c>
      <c r="J581" t="s">
        <v>33</v>
      </c>
    </row>
    <row r="582" spans="1:10" x14ac:dyDescent="0.25">
      <c r="A582" t="s">
        <v>1687</v>
      </c>
      <c r="B582" t="s">
        <v>2500</v>
      </c>
      <c r="C582" t="s">
        <v>2501</v>
      </c>
      <c r="D582" t="s">
        <v>2502</v>
      </c>
      <c r="E582" t="s">
        <v>2373</v>
      </c>
      <c r="F582" t="s">
        <v>2374</v>
      </c>
      <c r="G582" t="s">
        <v>2375</v>
      </c>
      <c r="H582" t="s">
        <v>2376</v>
      </c>
      <c r="I582" t="s">
        <v>2376</v>
      </c>
      <c r="J582" t="s">
        <v>33</v>
      </c>
    </row>
    <row r="583" spans="1:10" x14ac:dyDescent="0.25">
      <c r="A583" t="s">
        <v>1687</v>
      </c>
      <c r="B583" t="s">
        <v>2503</v>
      </c>
      <c r="C583" t="s">
        <v>2504</v>
      </c>
      <c r="D583" t="s">
        <v>2505</v>
      </c>
      <c r="E583" t="s">
        <v>2373</v>
      </c>
      <c r="F583" t="s">
        <v>2374</v>
      </c>
      <c r="G583" t="s">
        <v>2375</v>
      </c>
      <c r="H583" t="s">
        <v>2376</v>
      </c>
      <c r="I583" t="s">
        <v>2376</v>
      </c>
      <c r="J583" t="s">
        <v>33</v>
      </c>
    </row>
    <row r="584" spans="1:10" x14ac:dyDescent="0.25">
      <c r="A584" t="s">
        <v>1687</v>
      </c>
      <c r="B584" t="s">
        <v>2506</v>
      </c>
      <c r="C584" t="s">
        <v>2507</v>
      </c>
      <c r="D584" t="s">
        <v>2508</v>
      </c>
      <c r="E584" t="s">
        <v>2373</v>
      </c>
      <c r="F584" t="s">
        <v>2374</v>
      </c>
      <c r="G584" t="s">
        <v>2375</v>
      </c>
      <c r="H584" t="s">
        <v>2376</v>
      </c>
      <c r="I584" t="s">
        <v>2376</v>
      </c>
      <c r="J584" t="s">
        <v>33</v>
      </c>
    </row>
    <row r="585" spans="1:10" x14ac:dyDescent="0.25">
      <c r="A585" t="s">
        <v>1687</v>
      </c>
      <c r="B585" t="s">
        <v>2509</v>
      </c>
      <c r="C585" t="s">
        <v>2510</v>
      </c>
      <c r="D585" t="s">
        <v>2511</v>
      </c>
      <c r="E585" t="s">
        <v>2373</v>
      </c>
      <c r="F585" t="s">
        <v>2374</v>
      </c>
      <c r="G585" t="s">
        <v>2375</v>
      </c>
      <c r="H585" t="s">
        <v>2376</v>
      </c>
      <c r="I585" t="s">
        <v>2376</v>
      </c>
      <c r="J585" t="s">
        <v>33</v>
      </c>
    </row>
    <row r="586" spans="1:10" x14ac:dyDescent="0.25">
      <c r="A586" t="s">
        <v>1687</v>
      </c>
      <c r="B586" t="s">
        <v>2512</v>
      </c>
      <c r="C586" t="s">
        <v>2513</v>
      </c>
      <c r="D586" t="s">
        <v>2514</v>
      </c>
      <c r="E586" t="s">
        <v>2373</v>
      </c>
      <c r="F586" t="s">
        <v>2374</v>
      </c>
      <c r="G586" t="s">
        <v>2375</v>
      </c>
      <c r="H586" t="s">
        <v>2376</v>
      </c>
      <c r="I586" t="s">
        <v>2376</v>
      </c>
      <c r="J586" t="s">
        <v>33</v>
      </c>
    </row>
    <row r="587" spans="1:10" x14ac:dyDescent="0.25">
      <c r="A587" t="s">
        <v>1687</v>
      </c>
      <c r="B587" t="s">
        <v>2515</v>
      </c>
      <c r="C587" t="s">
        <v>2516</v>
      </c>
      <c r="D587" t="s">
        <v>2517</v>
      </c>
      <c r="E587" t="s">
        <v>2373</v>
      </c>
      <c r="F587" t="s">
        <v>2374</v>
      </c>
      <c r="G587" t="s">
        <v>2375</v>
      </c>
      <c r="H587" t="s">
        <v>2376</v>
      </c>
      <c r="I587" t="s">
        <v>2376</v>
      </c>
      <c r="J587" t="s">
        <v>33</v>
      </c>
    </row>
    <row r="588" spans="1:10" x14ac:dyDescent="0.25">
      <c r="A588" t="s">
        <v>1687</v>
      </c>
      <c r="B588" t="s">
        <v>2518</v>
      </c>
      <c r="C588" t="s">
        <v>2519</v>
      </c>
      <c r="D588" t="s">
        <v>2520</v>
      </c>
      <c r="E588" t="s">
        <v>2373</v>
      </c>
      <c r="F588" t="s">
        <v>2374</v>
      </c>
      <c r="G588" t="s">
        <v>2375</v>
      </c>
      <c r="H588" t="s">
        <v>2376</v>
      </c>
      <c r="I588" t="s">
        <v>2376</v>
      </c>
      <c r="J588" t="s">
        <v>33</v>
      </c>
    </row>
    <row r="589" spans="1:10" x14ac:dyDescent="0.25">
      <c r="A589" t="s">
        <v>1687</v>
      </c>
      <c r="B589" t="s">
        <v>2521</v>
      </c>
      <c r="C589" t="s">
        <v>2522</v>
      </c>
      <c r="D589" t="s">
        <v>2523</v>
      </c>
      <c r="E589" t="s">
        <v>2373</v>
      </c>
      <c r="F589" t="s">
        <v>2374</v>
      </c>
      <c r="G589" t="s">
        <v>2375</v>
      </c>
      <c r="H589" t="s">
        <v>2376</v>
      </c>
      <c r="I589" t="s">
        <v>2376</v>
      </c>
      <c r="J589" t="s">
        <v>33</v>
      </c>
    </row>
    <row r="590" spans="1:10" x14ac:dyDescent="0.25">
      <c r="A590" t="s">
        <v>1687</v>
      </c>
      <c r="B590" t="s">
        <v>2524</v>
      </c>
      <c r="C590" t="s">
        <v>2525</v>
      </c>
      <c r="D590" t="s">
        <v>2526</v>
      </c>
      <c r="E590" t="s">
        <v>2373</v>
      </c>
      <c r="F590" t="s">
        <v>2374</v>
      </c>
      <c r="G590" t="s">
        <v>2375</v>
      </c>
      <c r="H590" t="s">
        <v>2376</v>
      </c>
      <c r="I590" t="s">
        <v>2376</v>
      </c>
      <c r="J590" t="s">
        <v>33</v>
      </c>
    </row>
    <row r="591" spans="1:10" x14ac:dyDescent="0.25">
      <c r="A591" t="s">
        <v>1687</v>
      </c>
      <c r="B591" t="s">
        <v>2527</v>
      </c>
      <c r="C591" t="s">
        <v>2528</v>
      </c>
      <c r="D591" t="s">
        <v>2529</v>
      </c>
      <c r="E591" t="s">
        <v>2373</v>
      </c>
      <c r="F591" t="s">
        <v>2374</v>
      </c>
      <c r="G591" t="s">
        <v>2375</v>
      </c>
      <c r="H591" t="s">
        <v>2376</v>
      </c>
      <c r="I591" t="s">
        <v>2376</v>
      </c>
      <c r="J591" t="s">
        <v>33</v>
      </c>
    </row>
    <row r="592" spans="1:10" x14ac:dyDescent="0.25">
      <c r="A592" t="s">
        <v>1687</v>
      </c>
      <c r="B592" t="s">
        <v>2530</v>
      </c>
      <c r="C592" t="s">
        <v>2531</v>
      </c>
      <c r="D592" t="s">
        <v>2532</v>
      </c>
      <c r="E592" t="s">
        <v>2373</v>
      </c>
      <c r="F592" t="s">
        <v>2374</v>
      </c>
      <c r="G592" t="s">
        <v>2375</v>
      </c>
      <c r="H592" t="s">
        <v>2376</v>
      </c>
      <c r="I592" t="s">
        <v>2376</v>
      </c>
      <c r="J592" t="s">
        <v>33</v>
      </c>
    </row>
    <row r="593" spans="1:10" x14ac:dyDescent="0.25">
      <c r="A593" t="s">
        <v>1687</v>
      </c>
      <c r="B593" t="s">
        <v>2533</v>
      </c>
      <c r="C593" t="s">
        <v>2534</v>
      </c>
      <c r="D593" t="s">
        <v>2535</v>
      </c>
      <c r="E593" t="s">
        <v>2373</v>
      </c>
      <c r="F593" t="s">
        <v>2374</v>
      </c>
      <c r="G593" t="s">
        <v>2375</v>
      </c>
      <c r="H593" t="s">
        <v>2376</v>
      </c>
      <c r="I593" t="s">
        <v>2376</v>
      </c>
      <c r="J593" t="s">
        <v>33</v>
      </c>
    </row>
    <row r="594" spans="1:10" x14ac:dyDescent="0.25">
      <c r="A594" t="s">
        <v>1687</v>
      </c>
      <c r="B594" t="s">
        <v>2536</v>
      </c>
      <c r="C594" t="s">
        <v>2537</v>
      </c>
      <c r="D594" t="s">
        <v>2538</v>
      </c>
      <c r="E594" t="s">
        <v>2373</v>
      </c>
      <c r="F594" t="s">
        <v>2374</v>
      </c>
      <c r="G594" t="s">
        <v>2375</v>
      </c>
      <c r="H594" t="s">
        <v>2376</v>
      </c>
      <c r="I594" t="s">
        <v>2376</v>
      </c>
      <c r="J594" t="s">
        <v>33</v>
      </c>
    </row>
    <row r="595" spans="1:10" x14ac:dyDescent="0.25">
      <c r="A595" t="s">
        <v>1687</v>
      </c>
      <c r="B595" t="s">
        <v>2539</v>
      </c>
      <c r="C595" t="s">
        <v>2540</v>
      </c>
      <c r="D595" t="s">
        <v>2541</v>
      </c>
      <c r="E595" t="s">
        <v>2373</v>
      </c>
      <c r="F595" t="s">
        <v>2374</v>
      </c>
      <c r="G595" t="s">
        <v>2375</v>
      </c>
      <c r="H595" t="s">
        <v>2376</v>
      </c>
      <c r="I595" t="s">
        <v>2376</v>
      </c>
      <c r="J595" t="s">
        <v>33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AM416"/>
  <sheetViews>
    <sheetView zoomScale="95" zoomScaleNormal="95" zoomScaleSheetLayoutView="95" workbookViewId="0">
      <selection sqref="A1:Q1061"/>
    </sheetView>
  </sheetViews>
  <sheetFormatPr defaultRowHeight="15" x14ac:dyDescent="0.3"/>
  <cols>
    <col min="1" max="1" width="18.85546875" style="6" customWidth="1"/>
    <col min="2" max="2" width="25.5703125" style="6" customWidth="1"/>
    <col min="3" max="9" width="10.7109375" style="6" customWidth="1"/>
    <col min="10" max="10" width="13.5703125" style="6" bestFit="1" customWidth="1"/>
    <col min="11" max="11" width="10.7109375" style="8" customWidth="1"/>
    <col min="12" max="12" width="10.7109375" style="9" customWidth="1"/>
    <col min="13" max="13" width="10.7109375" style="10" customWidth="1"/>
    <col min="14" max="14" width="10.7109375" style="11" customWidth="1"/>
    <col min="15" max="31" width="10.7109375" style="9" customWidth="1"/>
    <col min="32" max="39" width="9.140625" style="9"/>
    <col min="40" max="16384" width="9.140625" style="6"/>
  </cols>
  <sheetData>
    <row r="1" spans="1:39" ht="14.1" customHeight="1" x14ac:dyDescent="0.3">
      <c r="A1" s="4" t="s">
        <v>50</v>
      </c>
      <c r="B1" s="5">
        <v>414</v>
      </c>
      <c r="F1" s="7"/>
      <c r="G1" s="7"/>
    </row>
    <row r="2" spans="1:39" ht="14.1" customHeight="1" x14ac:dyDescent="0.3">
      <c r="A2" s="4" t="s">
        <v>51</v>
      </c>
      <c r="B2" s="5">
        <v>12</v>
      </c>
      <c r="F2" s="7"/>
      <c r="G2" s="7"/>
    </row>
    <row r="3" spans="1:39" ht="14.1" customHeight="1" x14ac:dyDescent="0.3">
      <c r="A3" s="4" t="s">
        <v>52</v>
      </c>
      <c r="B3" s="12">
        <v>2022</v>
      </c>
      <c r="F3" s="7"/>
      <c r="G3" s="7"/>
    </row>
    <row r="4" spans="1:39" ht="14.1" customHeight="1" x14ac:dyDescent="0.3">
      <c r="A4" s="4" t="s">
        <v>53</v>
      </c>
      <c r="B4" s="12" t="s">
        <v>3997</v>
      </c>
      <c r="F4" s="7"/>
      <c r="G4" s="7"/>
    </row>
    <row r="5" spans="1:39" ht="14.1" customHeight="1" x14ac:dyDescent="0.3">
      <c r="A5" s="13" t="s">
        <v>54</v>
      </c>
      <c r="B5" s="12" t="s">
        <v>3998</v>
      </c>
      <c r="F5" s="7"/>
      <c r="G5" s="7"/>
    </row>
    <row r="6" spans="1:39" x14ac:dyDescent="0.3">
      <c r="A6" s="7"/>
      <c r="B6" s="14"/>
    </row>
    <row r="7" spans="1:39" x14ac:dyDescent="0.3">
      <c r="A7" s="15"/>
      <c r="B7" s="14"/>
    </row>
    <row r="9" spans="1:39" s="17" customFormat="1" ht="30" x14ac:dyDescent="0.5">
      <c r="A9" s="16" t="s">
        <v>84</v>
      </c>
      <c r="B9" s="16"/>
      <c r="C9" s="16"/>
      <c r="D9" s="16"/>
      <c r="E9" s="16"/>
      <c r="F9" s="16"/>
      <c r="G9" s="16"/>
      <c r="H9" s="16"/>
      <c r="I9" s="16"/>
      <c r="K9" s="18"/>
      <c r="L9" s="19"/>
      <c r="M9" s="20"/>
      <c r="N9" s="21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39" s="24" customFormat="1" ht="18.75" x14ac:dyDescent="0.35">
      <c r="A10" s="22" t="s">
        <v>85</v>
      </c>
      <c r="B10" s="23"/>
      <c r="C10" s="23"/>
      <c r="D10" s="23"/>
      <c r="E10" s="23"/>
      <c r="F10" s="23"/>
      <c r="G10" s="23"/>
      <c r="H10" s="23"/>
      <c r="I10" s="23"/>
      <c r="K10" s="25"/>
      <c r="L10" s="26"/>
      <c r="M10" s="27"/>
      <c r="N10" s="28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39" s="30" customFormat="1" ht="21" x14ac:dyDescent="0.4">
      <c r="A11" s="29" t="s">
        <v>55</v>
      </c>
      <c r="B11" s="29"/>
      <c r="C11" s="29"/>
      <c r="D11" s="29"/>
      <c r="E11" s="29"/>
      <c r="F11" s="29"/>
      <c r="G11" s="29"/>
      <c r="H11" s="29"/>
      <c r="I11" s="29"/>
      <c r="K11" s="31"/>
      <c r="L11" s="32"/>
      <c r="M11" s="33"/>
      <c r="N11" s="34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30" customFormat="1" ht="21" x14ac:dyDescent="0.4">
      <c r="A12" s="35">
        <v>44926</v>
      </c>
      <c r="B12" s="29"/>
      <c r="C12" s="29"/>
      <c r="D12" s="29"/>
      <c r="E12" s="29"/>
      <c r="F12" s="29"/>
      <c r="G12" s="29"/>
      <c r="H12" s="29"/>
      <c r="I12" s="29"/>
      <c r="K12" s="31"/>
      <c r="L12" s="32"/>
      <c r="M12" s="33"/>
      <c r="N12" s="34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24" customFormat="1" ht="18" x14ac:dyDescent="0.35">
      <c r="A13" s="23"/>
      <c r="B13" s="23"/>
      <c r="C13" s="23"/>
      <c r="D13" s="23"/>
      <c r="E13" s="23"/>
      <c r="F13" s="23"/>
      <c r="G13" s="23"/>
      <c r="H13" s="23"/>
      <c r="I13" s="23"/>
      <c r="K13" s="25"/>
      <c r="L13" s="26"/>
      <c r="M13" s="27"/>
      <c r="N13" s="28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x14ac:dyDescent="0.3">
      <c r="A14" s="36" t="s">
        <v>56</v>
      </c>
      <c r="B14" s="36"/>
      <c r="C14" s="36"/>
      <c r="D14" s="36"/>
      <c r="E14" s="36"/>
      <c r="F14" s="36"/>
      <c r="G14" s="36"/>
      <c r="H14" s="36"/>
      <c r="I14" s="36"/>
    </row>
    <row r="15" spans="1:39" x14ac:dyDescent="0.3">
      <c r="A15" s="36" t="s">
        <v>57</v>
      </c>
      <c r="B15" s="36"/>
      <c r="C15" s="36"/>
      <c r="D15" s="36"/>
      <c r="E15" s="36"/>
      <c r="F15" s="36"/>
      <c r="G15" s="36"/>
      <c r="H15" s="36"/>
      <c r="I15" s="36"/>
    </row>
    <row r="16" spans="1:39" x14ac:dyDescent="0.3">
      <c r="A16" s="36" t="s">
        <v>58</v>
      </c>
      <c r="B16" s="36"/>
      <c r="C16" s="36"/>
      <c r="D16" s="36"/>
      <c r="E16" s="36"/>
      <c r="F16" s="36"/>
      <c r="G16" s="36"/>
      <c r="H16" s="36"/>
      <c r="I16" s="36"/>
    </row>
    <row r="17" spans="1:39" x14ac:dyDescent="0.3">
      <c r="A17" s="36" t="s">
        <v>59</v>
      </c>
      <c r="B17" s="36"/>
      <c r="C17" s="36"/>
      <c r="D17" s="36"/>
      <c r="E17" s="36"/>
      <c r="F17" s="36"/>
      <c r="G17" s="36"/>
      <c r="H17" s="36"/>
      <c r="I17" s="36"/>
    </row>
    <row r="18" spans="1:39" x14ac:dyDescent="0.3">
      <c r="K18" s="6"/>
    </row>
    <row r="19" spans="1:39" x14ac:dyDescent="0.3">
      <c r="K19" s="6"/>
    </row>
    <row r="20" spans="1:39" x14ac:dyDescent="0.3">
      <c r="K20" s="6"/>
    </row>
    <row r="21" spans="1:39" x14ac:dyDescent="0.3">
      <c r="K21" s="6"/>
    </row>
    <row r="22" spans="1:39" x14ac:dyDescent="0.3">
      <c r="K22" s="6"/>
    </row>
    <row r="23" spans="1:39" x14ac:dyDescent="0.3">
      <c r="K23" s="6"/>
    </row>
    <row r="24" spans="1:39" x14ac:dyDescent="0.3">
      <c r="K24" s="6"/>
    </row>
    <row r="25" spans="1:39" x14ac:dyDescent="0.3">
      <c r="B25" s="6" t="s">
        <v>2999</v>
      </c>
      <c r="K25" s="6"/>
    </row>
    <row r="26" spans="1:39" s="42" customFormat="1" ht="11.25" x14ac:dyDescent="0.2">
      <c r="A26" s="37" t="s">
        <v>60</v>
      </c>
      <c r="B26" s="38">
        <v>414</v>
      </c>
      <c r="C26" s="37" t="s">
        <v>3999</v>
      </c>
      <c r="D26" s="39"/>
      <c r="E26" s="39"/>
      <c r="F26" s="40" t="s">
        <v>61</v>
      </c>
      <c r="G26" s="38">
        <v>31</v>
      </c>
      <c r="H26" s="40" t="s">
        <v>62</v>
      </c>
      <c r="I26" s="38">
        <v>31</v>
      </c>
      <c r="J26" s="39"/>
      <c r="K26" s="39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42" customFormat="1" ht="11.25" x14ac:dyDescent="0.2">
      <c r="A27" s="37" t="s">
        <v>63</v>
      </c>
      <c r="B27" s="43" t="s">
        <v>875</v>
      </c>
      <c r="C27" s="44" t="s">
        <v>4000</v>
      </c>
      <c r="D27" s="39"/>
      <c r="E27" s="39"/>
      <c r="F27" s="40" t="s">
        <v>64</v>
      </c>
      <c r="G27" s="38">
        <v>365</v>
      </c>
      <c r="H27" s="40" t="s">
        <v>65</v>
      </c>
      <c r="I27" s="38">
        <v>365</v>
      </c>
      <c r="J27" s="39"/>
      <c r="K27" s="39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42" customFormat="1" ht="11.25" x14ac:dyDescent="0.2">
      <c r="A28" s="37" t="s">
        <v>66</v>
      </c>
      <c r="B28" s="43" t="s">
        <v>875</v>
      </c>
      <c r="C28" s="44" t="s">
        <v>4001</v>
      </c>
      <c r="D28" s="39"/>
      <c r="E28" s="39"/>
      <c r="F28" s="40" t="s">
        <v>61</v>
      </c>
      <c r="G28" s="38">
        <v>31</v>
      </c>
      <c r="H28" s="40" t="s">
        <v>62</v>
      </c>
      <c r="I28" s="38">
        <v>31</v>
      </c>
      <c r="J28" s="39"/>
      <c r="K28" s="39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</row>
    <row r="29" spans="1:39" s="42" customFormat="1" ht="11.25" x14ac:dyDescent="0.2">
      <c r="A29" s="37" t="s">
        <v>67</v>
      </c>
      <c r="B29" s="45">
        <v>2021</v>
      </c>
      <c r="C29" s="44" t="s">
        <v>4002</v>
      </c>
      <c r="D29" s="39"/>
      <c r="E29" s="39"/>
      <c r="F29" s="40" t="s">
        <v>64</v>
      </c>
      <c r="G29" s="38">
        <v>365</v>
      </c>
      <c r="H29" s="40" t="s">
        <v>65</v>
      </c>
      <c r="I29" s="38">
        <v>365</v>
      </c>
      <c r="J29" s="39"/>
      <c r="K29" s="39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42" customFormat="1" ht="11.25" x14ac:dyDescent="0.2">
      <c r="A30" s="37"/>
      <c r="B30" s="46"/>
      <c r="C30" s="40" t="s">
        <v>68</v>
      </c>
      <c r="D30" s="40" t="s">
        <v>4003</v>
      </c>
      <c r="E30" s="39"/>
      <c r="F30" s="40"/>
      <c r="G30" s="38"/>
      <c r="H30" s="40"/>
      <c r="I30" s="38"/>
      <c r="J30" s="39"/>
      <c r="K30" s="39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42" customFormat="1" ht="11.25" x14ac:dyDescent="0.2"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47" customFormat="1" ht="33.75" x14ac:dyDescent="0.25">
      <c r="A32" s="47" t="s">
        <v>69</v>
      </c>
      <c r="B32" s="47" t="s">
        <v>70</v>
      </c>
      <c r="C32" s="47" t="s">
        <v>71</v>
      </c>
      <c r="D32" s="47" t="s">
        <v>72</v>
      </c>
      <c r="E32" s="47" t="s">
        <v>73</v>
      </c>
      <c r="F32" s="47" t="s">
        <v>74</v>
      </c>
      <c r="G32" s="47" t="s">
        <v>75</v>
      </c>
      <c r="H32" s="47" t="s">
        <v>76</v>
      </c>
      <c r="I32" s="47" t="s">
        <v>77</v>
      </c>
      <c r="J32" s="48" t="s">
        <v>78</v>
      </c>
      <c r="K32" s="48" t="s">
        <v>79</v>
      </c>
      <c r="L32" s="48" t="s">
        <v>80</v>
      </c>
      <c r="M32" s="48" t="s">
        <v>81</v>
      </c>
      <c r="N32" s="48"/>
      <c r="O32" s="48"/>
      <c r="P32" s="48"/>
      <c r="Q32" s="48"/>
      <c r="R32" s="48"/>
      <c r="S32" s="48"/>
      <c r="T32" s="48"/>
      <c r="U32" s="48"/>
      <c r="V32" s="48"/>
    </row>
    <row r="33" spans="1:39" s="42" customFormat="1" ht="11.25" x14ac:dyDescent="0.2">
      <c r="A33" s="40"/>
      <c r="B33" s="40"/>
      <c r="C33" s="40"/>
      <c r="D33" s="39"/>
      <c r="E33" s="39"/>
      <c r="F33" s="39"/>
      <c r="G33" s="39"/>
      <c r="H33" s="39"/>
      <c r="I33" s="39"/>
      <c r="J33" s="41"/>
      <c r="K33" s="49"/>
      <c r="L33" s="50"/>
      <c r="M33" s="51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</row>
    <row r="34" spans="1:39" s="42" customFormat="1" ht="11.25" x14ac:dyDescent="0.2">
      <c r="A34" s="207">
        <v>401</v>
      </c>
      <c r="B34" s="207" t="s">
        <v>82</v>
      </c>
      <c r="C34" s="207" t="s">
        <v>83</v>
      </c>
      <c r="D34" s="208">
        <v>127</v>
      </c>
      <c r="E34" s="208">
        <v>127</v>
      </c>
      <c r="F34" s="209">
        <v>2109</v>
      </c>
      <c r="G34" s="208"/>
      <c r="H34" s="210">
        <v>40220</v>
      </c>
      <c r="I34" s="208" t="s">
        <v>33</v>
      </c>
      <c r="J34" s="211"/>
      <c r="K34" s="212"/>
      <c r="L34" s="208" t="s">
        <v>33</v>
      </c>
      <c r="M34" s="20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42" customFormat="1" ht="11.25" x14ac:dyDescent="0.2">
      <c r="A35" s="207">
        <v>414</v>
      </c>
      <c r="B35" s="207" t="s">
        <v>84</v>
      </c>
      <c r="C35" s="207" t="s">
        <v>85</v>
      </c>
      <c r="D35" s="208">
        <v>147</v>
      </c>
      <c r="E35" s="208">
        <v>149</v>
      </c>
      <c r="F35" s="209">
        <v>1600</v>
      </c>
      <c r="G35" s="208"/>
      <c r="H35" s="210"/>
      <c r="I35" s="208" t="s">
        <v>33</v>
      </c>
      <c r="J35" s="211"/>
      <c r="K35" s="212">
        <v>43653</v>
      </c>
      <c r="L35" s="208" t="s">
        <v>33</v>
      </c>
      <c r="M35" s="208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42" customFormat="1" ht="11.25" x14ac:dyDescent="0.2">
      <c r="A36" s="207">
        <v>445</v>
      </c>
      <c r="B36" s="207" t="s">
        <v>86</v>
      </c>
      <c r="C36" s="207" t="s">
        <v>87</v>
      </c>
      <c r="D36" s="208">
        <v>295</v>
      </c>
      <c r="E36" s="208">
        <v>295</v>
      </c>
      <c r="F36" s="209">
        <v>11000</v>
      </c>
      <c r="G36" s="208"/>
      <c r="H36" s="210"/>
      <c r="I36" s="208" t="s">
        <v>33</v>
      </c>
      <c r="J36" s="211"/>
      <c r="K36" s="212"/>
      <c r="L36" s="208" t="s">
        <v>33</v>
      </c>
      <c r="M36" s="208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42" customFormat="1" ht="11.25" x14ac:dyDescent="0.2">
      <c r="A37" s="207">
        <v>446</v>
      </c>
      <c r="B37" s="207" t="s">
        <v>88</v>
      </c>
      <c r="C37" s="207" t="s">
        <v>89</v>
      </c>
      <c r="D37" s="208">
        <v>122</v>
      </c>
      <c r="E37" s="208">
        <v>122</v>
      </c>
      <c r="F37" s="209">
        <v>1200</v>
      </c>
      <c r="G37" s="208"/>
      <c r="H37" s="210"/>
      <c r="I37" s="208" t="s">
        <v>33</v>
      </c>
      <c r="J37" s="211"/>
      <c r="K37" s="212"/>
      <c r="L37" s="208" t="s">
        <v>33</v>
      </c>
      <c r="M37" s="208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</row>
    <row r="38" spans="1:39" s="42" customFormat="1" ht="11.25" x14ac:dyDescent="0.2">
      <c r="A38" s="207">
        <v>448</v>
      </c>
      <c r="B38" s="207" t="s">
        <v>90</v>
      </c>
      <c r="C38" s="207" t="s">
        <v>91</v>
      </c>
      <c r="D38" s="208">
        <v>53</v>
      </c>
      <c r="E38" s="208">
        <v>53</v>
      </c>
      <c r="F38" s="209"/>
      <c r="G38" s="208"/>
      <c r="H38" s="210"/>
      <c r="I38" s="208" t="s">
        <v>33</v>
      </c>
      <c r="J38" s="211"/>
      <c r="K38" s="212"/>
      <c r="L38" s="208" t="s">
        <v>33</v>
      </c>
      <c r="M38" s="208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</row>
    <row r="39" spans="1:39" s="42" customFormat="1" ht="11.25" x14ac:dyDescent="0.2">
      <c r="A39" s="207">
        <v>463</v>
      </c>
      <c r="B39" s="207" t="s">
        <v>92</v>
      </c>
      <c r="C39" s="207" t="s">
        <v>93</v>
      </c>
      <c r="D39" s="208">
        <v>174</v>
      </c>
      <c r="E39" s="208">
        <v>174</v>
      </c>
      <c r="F39" s="209">
        <v>1200</v>
      </c>
      <c r="G39" s="208"/>
      <c r="H39" s="210"/>
      <c r="I39" s="208" t="s">
        <v>33</v>
      </c>
      <c r="J39" s="211"/>
      <c r="K39" s="212"/>
      <c r="L39" s="208" t="s">
        <v>33</v>
      </c>
      <c r="M39" s="208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</row>
    <row r="40" spans="1:39" s="42" customFormat="1" ht="11.25" x14ac:dyDescent="0.2">
      <c r="A40" s="207">
        <v>465</v>
      </c>
      <c r="B40" s="207" t="s">
        <v>94</v>
      </c>
      <c r="C40" s="207" t="s">
        <v>95</v>
      </c>
      <c r="D40" s="208">
        <v>123</v>
      </c>
      <c r="E40" s="208">
        <v>123</v>
      </c>
      <c r="F40" s="209">
        <v>442</v>
      </c>
      <c r="G40" s="208"/>
      <c r="H40" s="210"/>
      <c r="I40" s="208" t="s">
        <v>33</v>
      </c>
      <c r="J40" s="211"/>
      <c r="K40" s="212"/>
      <c r="L40" s="208" t="s">
        <v>33</v>
      </c>
      <c r="M40" s="208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</row>
    <row r="41" spans="1:39" s="42" customFormat="1" ht="11.25" x14ac:dyDescent="0.2">
      <c r="A41" s="207">
        <v>475</v>
      </c>
      <c r="B41" s="207" t="s">
        <v>96</v>
      </c>
      <c r="C41" s="207" t="s">
        <v>97</v>
      </c>
      <c r="D41" s="208">
        <v>288</v>
      </c>
      <c r="E41" s="208">
        <v>288</v>
      </c>
      <c r="F41" s="209">
        <v>70626</v>
      </c>
      <c r="G41" s="208"/>
      <c r="H41" s="210"/>
      <c r="I41" s="208" t="s">
        <v>33</v>
      </c>
      <c r="J41" s="211"/>
      <c r="K41" s="212"/>
      <c r="L41" s="208" t="s">
        <v>33</v>
      </c>
      <c r="M41" s="208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</row>
    <row r="42" spans="1:39" s="42" customFormat="1" ht="11.25" x14ac:dyDescent="0.2">
      <c r="A42" s="207">
        <v>476</v>
      </c>
      <c r="B42" s="207" t="s">
        <v>98</v>
      </c>
      <c r="C42" s="207" t="s">
        <v>99</v>
      </c>
      <c r="D42" s="208">
        <v>140</v>
      </c>
      <c r="E42" s="208">
        <v>140</v>
      </c>
      <c r="F42" s="209">
        <v>1206</v>
      </c>
      <c r="G42" s="208"/>
      <c r="H42" s="210"/>
      <c r="I42" s="208" t="s">
        <v>33</v>
      </c>
      <c r="J42" s="211"/>
      <c r="K42" s="212"/>
      <c r="L42" s="208" t="s">
        <v>33</v>
      </c>
      <c r="M42" s="208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</row>
    <row r="43" spans="1:39" s="42" customFormat="1" ht="11.25" x14ac:dyDescent="0.2">
      <c r="A43" s="207">
        <v>490</v>
      </c>
      <c r="B43" s="207" t="s">
        <v>100</v>
      </c>
      <c r="C43" s="207"/>
      <c r="D43" s="208">
        <v>150</v>
      </c>
      <c r="E43" s="208">
        <v>150</v>
      </c>
      <c r="F43" s="209">
        <v>1100</v>
      </c>
      <c r="G43" s="208"/>
      <c r="H43" s="210"/>
      <c r="I43" s="208" t="s">
        <v>33</v>
      </c>
      <c r="J43" s="211">
        <v>0.02</v>
      </c>
      <c r="K43" s="212"/>
      <c r="L43" s="208" t="s">
        <v>33</v>
      </c>
      <c r="M43" s="208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</row>
    <row r="44" spans="1:39" s="42" customFormat="1" ht="11.25" x14ac:dyDescent="0.2">
      <c r="A44" s="207">
        <v>494</v>
      </c>
      <c r="B44" s="207" t="s">
        <v>101</v>
      </c>
      <c r="C44" s="207" t="s">
        <v>102</v>
      </c>
      <c r="D44" s="208">
        <v>315</v>
      </c>
      <c r="E44" s="208">
        <v>315</v>
      </c>
      <c r="F44" s="209">
        <v>20000</v>
      </c>
      <c r="G44" s="208"/>
      <c r="H44" s="210"/>
      <c r="I44" s="208" t="s">
        <v>33</v>
      </c>
      <c r="J44" s="211"/>
      <c r="K44" s="212"/>
      <c r="L44" s="208" t="s">
        <v>33</v>
      </c>
      <c r="M44" s="208">
        <v>194</v>
      </c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s="42" customFormat="1" ht="11.25" x14ac:dyDescent="0.2">
      <c r="A45" s="207">
        <v>495</v>
      </c>
      <c r="B45" s="207" t="s">
        <v>103</v>
      </c>
      <c r="C45" s="207" t="s">
        <v>104</v>
      </c>
      <c r="D45" s="208">
        <v>362</v>
      </c>
      <c r="E45" s="208">
        <v>362</v>
      </c>
      <c r="F45" s="209">
        <v>33000</v>
      </c>
      <c r="G45" s="208"/>
      <c r="H45" s="210">
        <v>39436</v>
      </c>
      <c r="I45" s="208" t="s">
        <v>33</v>
      </c>
      <c r="J45" s="211"/>
      <c r="K45" s="212"/>
      <c r="L45" s="208" t="s">
        <v>33</v>
      </c>
      <c r="M45" s="208">
        <v>189</v>
      </c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 spans="1:39" s="42" customFormat="1" ht="11.25" x14ac:dyDescent="0.2">
      <c r="A46" s="207">
        <v>496</v>
      </c>
      <c r="B46" s="207" t="s">
        <v>105</v>
      </c>
      <c r="C46" s="207" t="s">
        <v>106</v>
      </c>
      <c r="D46" s="208">
        <v>94</v>
      </c>
      <c r="E46" s="208">
        <v>94</v>
      </c>
      <c r="F46" s="209"/>
      <c r="G46" s="208"/>
      <c r="H46" s="210"/>
      <c r="I46" s="208" t="s">
        <v>33</v>
      </c>
      <c r="J46" s="211"/>
      <c r="K46" s="212"/>
      <c r="L46" s="208" t="s">
        <v>33</v>
      </c>
      <c r="M46" s="208">
        <v>480</v>
      </c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s="42" customFormat="1" ht="11.25" x14ac:dyDescent="0.2">
      <c r="A47" s="207">
        <v>497</v>
      </c>
      <c r="B47" s="207" t="s">
        <v>107</v>
      </c>
      <c r="C47" s="207" t="s">
        <v>108</v>
      </c>
      <c r="D47" s="208">
        <v>94</v>
      </c>
      <c r="E47" s="208">
        <v>94</v>
      </c>
      <c r="F47" s="209"/>
      <c r="G47" s="208"/>
      <c r="H47" s="210"/>
      <c r="I47" s="208" t="s">
        <v>33</v>
      </c>
      <c r="J47" s="211"/>
      <c r="K47" s="212"/>
      <c r="L47" s="208" t="s">
        <v>33</v>
      </c>
      <c r="M47" s="208">
        <v>481</v>
      </c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</row>
    <row r="48" spans="1:39" s="42" customFormat="1" ht="11.25" x14ac:dyDescent="0.2">
      <c r="A48" s="207">
        <v>502</v>
      </c>
      <c r="B48" s="207" t="s">
        <v>109</v>
      </c>
      <c r="C48" s="207" t="s">
        <v>110</v>
      </c>
      <c r="D48" s="208">
        <v>180</v>
      </c>
      <c r="E48" s="208">
        <v>180</v>
      </c>
      <c r="F48" s="209">
        <v>1800</v>
      </c>
      <c r="G48" s="208"/>
      <c r="H48" s="210"/>
      <c r="I48" s="208" t="s">
        <v>33</v>
      </c>
      <c r="J48" s="211"/>
      <c r="K48" s="212"/>
      <c r="L48" s="208" t="s">
        <v>33</v>
      </c>
      <c r="M48" s="208">
        <v>402</v>
      </c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</row>
    <row r="49" spans="1:39" s="42" customFormat="1" ht="11.25" x14ac:dyDescent="0.2">
      <c r="A49" s="207">
        <v>507</v>
      </c>
      <c r="B49" s="207" t="s">
        <v>111</v>
      </c>
      <c r="C49" s="207" t="s">
        <v>112</v>
      </c>
      <c r="D49" s="208">
        <v>107</v>
      </c>
      <c r="E49" s="208">
        <v>107</v>
      </c>
      <c r="F49" s="209">
        <v>300</v>
      </c>
      <c r="G49" s="208"/>
      <c r="H49" s="210"/>
      <c r="I49" s="208" t="s">
        <v>33</v>
      </c>
      <c r="J49" s="211"/>
      <c r="K49" s="212"/>
      <c r="L49" s="208" t="s">
        <v>33</v>
      </c>
      <c r="M49" s="208">
        <v>417</v>
      </c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</row>
    <row r="50" spans="1:39" s="42" customFormat="1" ht="11.25" x14ac:dyDescent="0.2">
      <c r="A50" s="207">
        <v>510</v>
      </c>
      <c r="B50" s="207" t="s">
        <v>113</v>
      </c>
      <c r="C50" s="207" t="s">
        <v>114</v>
      </c>
      <c r="D50" s="208">
        <v>218</v>
      </c>
      <c r="E50" s="208">
        <v>218</v>
      </c>
      <c r="F50" s="209"/>
      <c r="G50" s="208"/>
      <c r="H50" s="210"/>
      <c r="I50" s="208" t="s">
        <v>33</v>
      </c>
      <c r="J50" s="211"/>
      <c r="K50" s="212"/>
      <c r="L50" s="208" t="s">
        <v>33</v>
      </c>
      <c r="M50" s="208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</row>
    <row r="51" spans="1:39" s="42" customFormat="1" ht="11.25" x14ac:dyDescent="0.2">
      <c r="A51" s="207">
        <v>511</v>
      </c>
      <c r="B51" s="207" t="s">
        <v>115</v>
      </c>
      <c r="C51" s="207" t="s">
        <v>116</v>
      </c>
      <c r="D51" s="208">
        <v>150</v>
      </c>
      <c r="E51" s="208">
        <v>150</v>
      </c>
      <c r="F51" s="209">
        <v>3069</v>
      </c>
      <c r="G51" s="208"/>
      <c r="H51" s="210"/>
      <c r="I51" s="208" t="s">
        <v>33</v>
      </c>
      <c r="J51" s="211"/>
      <c r="K51" s="212"/>
      <c r="L51" s="208" t="s">
        <v>33</v>
      </c>
      <c r="M51" s="208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</row>
    <row r="52" spans="1:39" s="42" customFormat="1" ht="11.25" x14ac:dyDescent="0.2">
      <c r="A52" s="207">
        <v>512</v>
      </c>
      <c r="B52" s="207" t="s">
        <v>117</v>
      </c>
      <c r="C52" s="207" t="s">
        <v>118</v>
      </c>
      <c r="D52" s="208">
        <v>480</v>
      </c>
      <c r="E52" s="208">
        <v>502</v>
      </c>
      <c r="F52" s="209">
        <v>13000</v>
      </c>
      <c r="G52" s="208"/>
      <c r="H52" s="210"/>
      <c r="I52" s="208" t="s">
        <v>119</v>
      </c>
      <c r="J52" s="211"/>
      <c r="K52" s="212">
        <v>43893</v>
      </c>
      <c r="L52" s="208" t="s">
        <v>33</v>
      </c>
      <c r="M52" s="208">
        <v>112</v>
      </c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</row>
    <row r="53" spans="1:39" s="42" customFormat="1" ht="11.25" x14ac:dyDescent="0.2">
      <c r="A53" s="207">
        <v>515</v>
      </c>
      <c r="B53" s="207" t="s">
        <v>120</v>
      </c>
      <c r="C53" s="207" t="s">
        <v>121</v>
      </c>
      <c r="D53" s="208">
        <v>322</v>
      </c>
      <c r="E53" s="208">
        <v>322</v>
      </c>
      <c r="F53" s="209">
        <v>10000</v>
      </c>
      <c r="G53" s="208"/>
      <c r="H53" s="210"/>
      <c r="I53" s="208" t="s">
        <v>33</v>
      </c>
      <c r="J53" s="211"/>
      <c r="K53" s="212"/>
      <c r="L53" s="208" t="s">
        <v>33</v>
      </c>
      <c r="M53" s="208">
        <v>415</v>
      </c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</row>
    <row r="54" spans="1:39" s="42" customFormat="1" ht="11.25" x14ac:dyDescent="0.2">
      <c r="A54" s="207">
        <v>518</v>
      </c>
      <c r="B54" s="207" t="s">
        <v>122</v>
      </c>
      <c r="C54" s="207" t="s">
        <v>123</v>
      </c>
      <c r="D54" s="208">
        <v>317</v>
      </c>
      <c r="E54" s="208"/>
      <c r="F54" s="209">
        <v>14000</v>
      </c>
      <c r="G54" s="208"/>
      <c r="H54" s="210"/>
      <c r="I54" s="208" t="s">
        <v>33</v>
      </c>
      <c r="J54" s="211"/>
      <c r="K54" s="212"/>
      <c r="L54" s="208" t="s">
        <v>33</v>
      </c>
      <c r="M54" s="208">
        <v>111</v>
      </c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</row>
    <row r="55" spans="1:39" s="42" customFormat="1" ht="11.25" x14ac:dyDescent="0.2">
      <c r="A55" s="207">
        <v>521</v>
      </c>
      <c r="B55" s="207" t="s">
        <v>124</v>
      </c>
      <c r="C55" s="207" t="s">
        <v>125</v>
      </c>
      <c r="D55" s="208">
        <v>270</v>
      </c>
      <c r="E55" s="208">
        <v>270</v>
      </c>
      <c r="F55" s="209">
        <v>26000</v>
      </c>
      <c r="G55" s="208">
        <v>148</v>
      </c>
      <c r="H55" s="210">
        <v>38701</v>
      </c>
      <c r="I55" s="208" t="s">
        <v>33</v>
      </c>
      <c r="J55" s="211"/>
      <c r="K55" s="212"/>
      <c r="L55" s="208" t="s">
        <v>33</v>
      </c>
      <c r="M55" s="208">
        <v>148</v>
      </c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</row>
    <row r="56" spans="1:39" s="42" customFormat="1" ht="11.25" x14ac:dyDescent="0.2">
      <c r="A56" s="207">
        <v>522</v>
      </c>
      <c r="B56" s="207" t="s">
        <v>126</v>
      </c>
      <c r="C56" s="207" t="s">
        <v>127</v>
      </c>
      <c r="D56" s="208">
        <v>196</v>
      </c>
      <c r="E56" s="208">
        <v>195</v>
      </c>
      <c r="F56" s="209">
        <v>9113</v>
      </c>
      <c r="G56" s="208"/>
      <c r="H56" s="210">
        <v>43434</v>
      </c>
      <c r="I56" s="208" t="s">
        <v>33</v>
      </c>
      <c r="J56" s="211"/>
      <c r="K56" s="212"/>
      <c r="L56" s="208" t="s">
        <v>33</v>
      </c>
      <c r="M56" s="208">
        <v>422</v>
      </c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</row>
    <row r="57" spans="1:39" s="42" customFormat="1" ht="11.25" x14ac:dyDescent="0.2">
      <c r="A57" s="207">
        <v>527</v>
      </c>
      <c r="B57" s="207" t="s">
        <v>128</v>
      </c>
      <c r="C57" s="207" t="s">
        <v>129</v>
      </c>
      <c r="D57" s="208">
        <v>200</v>
      </c>
      <c r="E57" s="208">
        <v>199</v>
      </c>
      <c r="F57" s="209">
        <v>13699</v>
      </c>
      <c r="G57" s="208"/>
      <c r="H57" s="210">
        <v>44185</v>
      </c>
      <c r="I57" s="208" t="s">
        <v>33</v>
      </c>
      <c r="J57" s="211"/>
      <c r="K57" s="212"/>
      <c r="L57" s="208" t="s">
        <v>33</v>
      </c>
      <c r="M57" s="208">
        <v>427</v>
      </c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42" customFormat="1" ht="11.25" x14ac:dyDescent="0.2">
      <c r="A58" s="207">
        <v>528</v>
      </c>
      <c r="B58" s="207" t="s">
        <v>130</v>
      </c>
      <c r="C58" s="207" t="s">
        <v>131</v>
      </c>
      <c r="D58" s="208">
        <v>97</v>
      </c>
      <c r="E58" s="208"/>
      <c r="F58" s="209">
        <v>2600</v>
      </c>
      <c r="G58" s="208"/>
      <c r="H58" s="210"/>
      <c r="I58" s="208" t="s">
        <v>33</v>
      </c>
      <c r="J58" s="211"/>
      <c r="K58" s="212"/>
      <c r="L58" s="208" t="s">
        <v>33</v>
      </c>
      <c r="M58" s="208">
        <v>105</v>
      </c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42" customFormat="1" ht="11.25" x14ac:dyDescent="0.2">
      <c r="A59" s="207">
        <v>529</v>
      </c>
      <c r="B59" s="207" t="s">
        <v>132</v>
      </c>
      <c r="C59" s="207" t="s">
        <v>133</v>
      </c>
      <c r="D59" s="208">
        <v>91</v>
      </c>
      <c r="E59" s="208"/>
      <c r="F59" s="209">
        <v>266</v>
      </c>
      <c r="G59" s="208"/>
      <c r="H59" s="210"/>
      <c r="I59" s="208" t="s">
        <v>33</v>
      </c>
      <c r="J59" s="211"/>
      <c r="K59" s="212"/>
      <c r="L59" s="208" t="s">
        <v>33</v>
      </c>
      <c r="M59" s="208">
        <v>129</v>
      </c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42" customFormat="1" ht="11.25" x14ac:dyDescent="0.2">
      <c r="A60" s="207">
        <v>530</v>
      </c>
      <c r="B60" s="207"/>
      <c r="C60" s="207"/>
      <c r="D60" s="208"/>
      <c r="E60" s="208"/>
      <c r="F60" s="209"/>
      <c r="G60" s="208"/>
      <c r="H60" s="210"/>
      <c r="I60" s="208" t="s">
        <v>33</v>
      </c>
      <c r="J60" s="211"/>
      <c r="K60" s="212"/>
      <c r="L60" s="208" t="s">
        <v>33</v>
      </c>
      <c r="M60" s="208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</row>
    <row r="61" spans="1:39" s="42" customFormat="1" ht="11.25" x14ac:dyDescent="0.2">
      <c r="A61" s="207">
        <v>531</v>
      </c>
      <c r="B61" s="207" t="s">
        <v>134</v>
      </c>
      <c r="C61" s="207"/>
      <c r="D61" s="208">
        <v>75</v>
      </c>
      <c r="E61" s="208"/>
      <c r="F61" s="209"/>
      <c r="G61" s="208"/>
      <c r="H61" s="210"/>
      <c r="I61" s="208" t="s">
        <v>33</v>
      </c>
      <c r="J61" s="211"/>
      <c r="K61" s="212"/>
      <c r="L61" s="208" t="s">
        <v>33</v>
      </c>
      <c r="M61" s="208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</row>
    <row r="62" spans="1:39" s="42" customFormat="1" ht="11.25" x14ac:dyDescent="0.2">
      <c r="A62" s="207">
        <v>532</v>
      </c>
      <c r="B62" s="207" t="s">
        <v>135</v>
      </c>
      <c r="C62" s="207" t="s">
        <v>136</v>
      </c>
      <c r="D62" s="208">
        <v>500</v>
      </c>
      <c r="E62" s="208">
        <v>500</v>
      </c>
      <c r="F62" s="209">
        <v>90000</v>
      </c>
      <c r="G62" s="208"/>
      <c r="H62" s="210"/>
      <c r="I62" s="208" t="s">
        <v>33</v>
      </c>
      <c r="J62" s="211"/>
      <c r="K62" s="212"/>
      <c r="L62" s="208" t="s">
        <v>33</v>
      </c>
      <c r="M62" s="208">
        <v>489</v>
      </c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42" customFormat="1" ht="11.25" x14ac:dyDescent="0.2">
      <c r="A63" s="207">
        <v>533</v>
      </c>
      <c r="B63" s="207" t="s">
        <v>137</v>
      </c>
      <c r="C63" s="207" t="s">
        <v>138</v>
      </c>
      <c r="D63" s="208">
        <v>152</v>
      </c>
      <c r="E63" s="208">
        <v>152</v>
      </c>
      <c r="F63" s="209"/>
      <c r="G63" s="208"/>
      <c r="H63" s="210"/>
      <c r="I63" s="208" t="s">
        <v>33</v>
      </c>
      <c r="J63" s="211"/>
      <c r="K63" s="212"/>
      <c r="L63" s="208" t="s">
        <v>33</v>
      </c>
      <c r="M63" s="208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42" customFormat="1" ht="11.25" x14ac:dyDescent="0.2">
      <c r="A64" s="207">
        <v>534</v>
      </c>
      <c r="B64" s="207" t="s">
        <v>139</v>
      </c>
      <c r="C64" s="207" t="s">
        <v>140</v>
      </c>
      <c r="D64" s="208">
        <v>242</v>
      </c>
      <c r="E64" s="208">
        <v>242</v>
      </c>
      <c r="F64" s="209">
        <v>58000</v>
      </c>
      <c r="G64" s="208"/>
      <c r="H64" s="210"/>
      <c r="I64" s="208" t="s">
        <v>33</v>
      </c>
      <c r="J64" s="211"/>
      <c r="K64" s="212"/>
      <c r="L64" s="208" t="s">
        <v>33</v>
      </c>
      <c r="M64" s="208">
        <v>134</v>
      </c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42" customFormat="1" ht="11.25" x14ac:dyDescent="0.2">
      <c r="A65" s="207">
        <v>535</v>
      </c>
      <c r="B65" s="207"/>
      <c r="C65" s="207"/>
      <c r="D65" s="208"/>
      <c r="E65" s="208"/>
      <c r="F65" s="209"/>
      <c r="G65" s="208"/>
      <c r="H65" s="210"/>
      <c r="I65" s="208" t="s">
        <v>33</v>
      </c>
      <c r="J65" s="211"/>
      <c r="K65" s="212"/>
      <c r="L65" s="208" t="s">
        <v>33</v>
      </c>
      <c r="M65" s="208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</row>
    <row r="66" spans="1:39" s="42" customFormat="1" ht="11.25" x14ac:dyDescent="0.2">
      <c r="A66" s="207">
        <v>536</v>
      </c>
      <c r="B66" s="207" t="s">
        <v>141</v>
      </c>
      <c r="C66" s="207" t="s">
        <v>142</v>
      </c>
      <c r="D66" s="208">
        <v>97</v>
      </c>
      <c r="E66" s="208">
        <v>97</v>
      </c>
      <c r="F66" s="209"/>
      <c r="G66" s="208"/>
      <c r="H66" s="210"/>
      <c r="I66" s="208" t="s">
        <v>33</v>
      </c>
      <c r="J66" s="211"/>
      <c r="K66" s="212"/>
      <c r="L66" s="208" t="s">
        <v>33</v>
      </c>
      <c r="M66" s="208">
        <v>136</v>
      </c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</row>
    <row r="67" spans="1:39" s="42" customFormat="1" ht="11.25" x14ac:dyDescent="0.2">
      <c r="A67" s="207">
        <v>537</v>
      </c>
      <c r="B67" s="207" t="s">
        <v>143</v>
      </c>
      <c r="C67" s="207" t="s">
        <v>144</v>
      </c>
      <c r="D67" s="208">
        <v>182</v>
      </c>
      <c r="E67" s="208"/>
      <c r="F67" s="209">
        <v>850</v>
      </c>
      <c r="G67" s="208">
        <v>517</v>
      </c>
      <c r="H67" s="210"/>
      <c r="I67" s="208" t="s">
        <v>33</v>
      </c>
      <c r="J67" s="211"/>
      <c r="K67" s="212"/>
      <c r="L67" s="208" t="s">
        <v>33</v>
      </c>
      <c r="M67" s="208">
        <v>517</v>
      </c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42" customFormat="1" ht="11.25" x14ac:dyDescent="0.2">
      <c r="A68" s="207">
        <v>538</v>
      </c>
      <c r="B68" s="207" t="s">
        <v>145</v>
      </c>
      <c r="C68" s="207"/>
      <c r="D68" s="208">
        <v>233</v>
      </c>
      <c r="E68" s="208">
        <v>231</v>
      </c>
      <c r="F68" s="209">
        <v>32000</v>
      </c>
      <c r="G68" s="208"/>
      <c r="H68" s="210">
        <v>44638</v>
      </c>
      <c r="I68" s="208" t="s">
        <v>33</v>
      </c>
      <c r="J68" s="211"/>
      <c r="K68" s="212"/>
      <c r="L68" s="208" t="s">
        <v>33</v>
      </c>
      <c r="M68" s="208">
        <v>138</v>
      </c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42" customFormat="1" ht="11.25" x14ac:dyDescent="0.2">
      <c r="A69" s="207">
        <v>539</v>
      </c>
      <c r="B69" s="207" t="s">
        <v>146</v>
      </c>
      <c r="C69" s="207"/>
      <c r="D69" s="208">
        <v>100</v>
      </c>
      <c r="E69" s="208"/>
      <c r="F69" s="209">
        <v>280</v>
      </c>
      <c r="G69" s="208"/>
      <c r="H69" s="210"/>
      <c r="I69" s="208" t="s">
        <v>33</v>
      </c>
      <c r="J69" s="211"/>
      <c r="K69" s="212"/>
      <c r="L69" s="208" t="s">
        <v>33</v>
      </c>
      <c r="M69" s="208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42" customFormat="1" ht="11.25" x14ac:dyDescent="0.2">
      <c r="A70" s="207">
        <v>540</v>
      </c>
      <c r="B70" s="207" t="s">
        <v>147</v>
      </c>
      <c r="C70" s="207"/>
      <c r="D70" s="208">
        <v>238</v>
      </c>
      <c r="E70" s="208"/>
      <c r="F70" s="209">
        <v>20000</v>
      </c>
      <c r="G70" s="208"/>
      <c r="H70" s="210"/>
      <c r="I70" s="208" t="s">
        <v>33</v>
      </c>
      <c r="J70" s="211"/>
      <c r="K70" s="212"/>
      <c r="L70" s="208" t="s">
        <v>33</v>
      </c>
      <c r="M70" s="208">
        <v>140</v>
      </c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</row>
    <row r="71" spans="1:39" s="42" customFormat="1" ht="11.25" x14ac:dyDescent="0.2">
      <c r="A71" s="207">
        <v>541</v>
      </c>
      <c r="B71" s="207" t="s">
        <v>148</v>
      </c>
      <c r="C71" s="207" t="s">
        <v>149</v>
      </c>
      <c r="D71" s="208">
        <v>71</v>
      </c>
      <c r="E71" s="208"/>
      <c r="F71" s="209"/>
      <c r="G71" s="208">
        <v>441</v>
      </c>
      <c r="H71" s="210"/>
      <c r="I71" s="208" t="s">
        <v>33</v>
      </c>
      <c r="J71" s="211"/>
      <c r="K71" s="212"/>
      <c r="L71" s="208" t="s">
        <v>33</v>
      </c>
      <c r="M71" s="208">
        <v>441</v>
      </c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</row>
    <row r="72" spans="1:39" s="42" customFormat="1" ht="11.25" x14ac:dyDescent="0.2">
      <c r="A72" s="207">
        <v>542</v>
      </c>
      <c r="B72" s="207" t="s">
        <v>150</v>
      </c>
      <c r="C72" s="207"/>
      <c r="D72" s="208">
        <v>118</v>
      </c>
      <c r="E72" s="208">
        <v>119</v>
      </c>
      <c r="F72" s="209"/>
      <c r="G72" s="208"/>
      <c r="H72" s="210"/>
      <c r="I72" s="208" t="s">
        <v>33</v>
      </c>
      <c r="J72" s="211"/>
      <c r="K72" s="212">
        <v>44774</v>
      </c>
      <c r="L72" s="208" t="s">
        <v>33</v>
      </c>
      <c r="M72" s="208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</row>
    <row r="73" spans="1:39" s="42" customFormat="1" ht="11.25" x14ac:dyDescent="0.2">
      <c r="A73" s="207">
        <v>543</v>
      </c>
      <c r="B73" s="207" t="s">
        <v>151</v>
      </c>
      <c r="C73" s="207" t="s">
        <v>152</v>
      </c>
      <c r="D73" s="208">
        <v>116</v>
      </c>
      <c r="E73" s="208">
        <v>116</v>
      </c>
      <c r="F73" s="209"/>
      <c r="G73" s="208"/>
      <c r="H73" s="210"/>
      <c r="I73" s="208" t="s">
        <v>33</v>
      </c>
      <c r="J73" s="211"/>
      <c r="K73" s="212"/>
      <c r="L73" s="208" t="s">
        <v>33</v>
      </c>
      <c r="M73" s="208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</row>
    <row r="74" spans="1:39" s="42" customFormat="1" ht="11.25" x14ac:dyDescent="0.2">
      <c r="A74" s="207">
        <v>544</v>
      </c>
      <c r="B74" s="207" t="s">
        <v>153</v>
      </c>
      <c r="C74" s="207" t="s">
        <v>154</v>
      </c>
      <c r="D74" s="208">
        <v>198</v>
      </c>
      <c r="E74" s="208">
        <v>198</v>
      </c>
      <c r="F74" s="209">
        <v>5000</v>
      </c>
      <c r="G74" s="208"/>
      <c r="H74" s="210"/>
      <c r="I74" s="208" t="s">
        <v>33</v>
      </c>
      <c r="J74" s="211"/>
      <c r="K74" s="212"/>
      <c r="L74" s="208" t="s">
        <v>33</v>
      </c>
      <c r="M74" s="208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</row>
    <row r="75" spans="1:39" s="42" customFormat="1" ht="11.25" x14ac:dyDescent="0.2">
      <c r="A75" s="207">
        <v>545</v>
      </c>
      <c r="B75" s="207" t="s">
        <v>155</v>
      </c>
      <c r="C75" s="207"/>
      <c r="D75" s="208">
        <v>407</v>
      </c>
      <c r="E75" s="208">
        <v>407</v>
      </c>
      <c r="F75" s="209">
        <v>11685</v>
      </c>
      <c r="G75" s="208"/>
      <c r="H75" s="210"/>
      <c r="I75" s="208" t="s">
        <v>33</v>
      </c>
      <c r="J75" s="211"/>
      <c r="K75" s="212"/>
      <c r="L75" s="208" t="s">
        <v>33</v>
      </c>
      <c r="M75" s="208">
        <v>487</v>
      </c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</row>
    <row r="76" spans="1:39" s="42" customFormat="1" ht="11.25" x14ac:dyDescent="0.2">
      <c r="A76" s="207">
        <v>546</v>
      </c>
      <c r="B76" s="207"/>
      <c r="C76" s="207"/>
      <c r="D76" s="208"/>
      <c r="E76" s="208"/>
      <c r="F76" s="209"/>
      <c r="G76" s="208"/>
      <c r="H76" s="210"/>
      <c r="I76" s="208" t="s">
        <v>33</v>
      </c>
      <c r="J76" s="211"/>
      <c r="K76" s="212"/>
      <c r="L76" s="208" t="s">
        <v>33</v>
      </c>
      <c r="M76" s="208">
        <v>526</v>
      </c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</row>
    <row r="77" spans="1:39" s="42" customFormat="1" ht="11.25" x14ac:dyDescent="0.2">
      <c r="A77" s="207">
        <v>547</v>
      </c>
      <c r="B77" s="207" t="s">
        <v>156</v>
      </c>
      <c r="C77" s="207" t="s">
        <v>140</v>
      </c>
      <c r="D77" s="208">
        <v>0</v>
      </c>
      <c r="E77" s="208">
        <v>0</v>
      </c>
      <c r="F77" s="209"/>
      <c r="G77" s="208"/>
      <c r="H77" s="210"/>
      <c r="I77" s="208" t="s">
        <v>33</v>
      </c>
      <c r="J77" s="211"/>
      <c r="K77" s="212"/>
      <c r="L77" s="208" t="s">
        <v>33</v>
      </c>
      <c r="M77" s="208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</row>
    <row r="78" spans="1:39" s="42" customFormat="1" ht="11.25" x14ac:dyDescent="0.2">
      <c r="A78" s="207">
        <v>548</v>
      </c>
      <c r="B78" s="207" t="s">
        <v>157</v>
      </c>
      <c r="C78" s="207" t="s">
        <v>158</v>
      </c>
      <c r="D78" s="208">
        <v>399</v>
      </c>
      <c r="E78" s="208">
        <v>399</v>
      </c>
      <c r="F78" s="209">
        <v>30000</v>
      </c>
      <c r="G78" s="208">
        <v>558</v>
      </c>
      <c r="H78" s="210"/>
      <c r="I78" s="208" t="s">
        <v>33</v>
      </c>
      <c r="J78" s="211"/>
      <c r="K78" s="212"/>
      <c r="L78" s="208" t="s">
        <v>33</v>
      </c>
      <c r="M78" s="208">
        <v>149</v>
      </c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</row>
    <row r="79" spans="1:39" s="42" customFormat="1" ht="11.25" x14ac:dyDescent="0.2">
      <c r="A79" s="207">
        <v>549</v>
      </c>
      <c r="B79" s="207" t="s">
        <v>159</v>
      </c>
      <c r="C79" s="207" t="s">
        <v>160</v>
      </c>
      <c r="D79" s="208">
        <v>134</v>
      </c>
      <c r="E79" s="208"/>
      <c r="F79" s="209"/>
      <c r="G79" s="208"/>
      <c r="H79" s="210"/>
      <c r="I79" s="208" t="s">
        <v>33</v>
      </c>
      <c r="J79" s="211">
        <v>3.5000000000000003E-2</v>
      </c>
      <c r="K79" s="212"/>
      <c r="L79" s="208" t="s">
        <v>33</v>
      </c>
      <c r="M79" s="208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</row>
    <row r="80" spans="1:39" s="42" customFormat="1" ht="11.25" x14ac:dyDescent="0.2">
      <c r="A80" s="207">
        <v>550</v>
      </c>
      <c r="B80" s="207" t="s">
        <v>161</v>
      </c>
      <c r="C80" s="207"/>
      <c r="D80" s="208">
        <v>113</v>
      </c>
      <c r="E80" s="208"/>
      <c r="F80" s="209">
        <v>3200</v>
      </c>
      <c r="G80" s="208"/>
      <c r="H80" s="210"/>
      <c r="I80" s="208" t="s">
        <v>33</v>
      </c>
      <c r="J80" s="211"/>
      <c r="K80" s="212"/>
      <c r="L80" s="208" t="s">
        <v>33</v>
      </c>
      <c r="M80" s="208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</row>
    <row r="81" spans="1:39" s="42" customFormat="1" ht="11.25" x14ac:dyDescent="0.2">
      <c r="A81" s="207">
        <v>551</v>
      </c>
      <c r="B81" s="207" t="s">
        <v>162</v>
      </c>
      <c r="C81" s="207"/>
      <c r="D81" s="208">
        <v>89</v>
      </c>
      <c r="E81" s="208"/>
      <c r="F81" s="209">
        <v>625</v>
      </c>
      <c r="G81" s="208"/>
      <c r="H81" s="210"/>
      <c r="I81" s="208" t="s">
        <v>33</v>
      </c>
      <c r="J81" s="211"/>
      <c r="K81" s="212"/>
      <c r="L81" s="208" t="s">
        <v>33</v>
      </c>
      <c r="M81" s="208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</row>
    <row r="82" spans="1:39" s="42" customFormat="1" ht="11.25" x14ac:dyDescent="0.2">
      <c r="A82" s="207">
        <v>552</v>
      </c>
      <c r="B82" s="207"/>
      <c r="C82" s="207"/>
      <c r="D82" s="208"/>
      <c r="E82" s="208"/>
      <c r="F82" s="209"/>
      <c r="G82" s="208"/>
      <c r="H82" s="210"/>
      <c r="I82" s="208" t="s">
        <v>33</v>
      </c>
      <c r="J82" s="211"/>
      <c r="K82" s="212"/>
      <c r="L82" s="208" t="s">
        <v>33</v>
      </c>
      <c r="M82" s="208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</row>
    <row r="83" spans="1:39" s="42" customFormat="1" ht="11.25" x14ac:dyDescent="0.2">
      <c r="A83" s="207">
        <v>553</v>
      </c>
      <c r="B83" s="207" t="s">
        <v>163</v>
      </c>
      <c r="C83" s="207"/>
      <c r="D83" s="208">
        <v>290</v>
      </c>
      <c r="E83" s="208"/>
      <c r="F83" s="209">
        <v>8100</v>
      </c>
      <c r="G83" s="208"/>
      <c r="H83" s="210"/>
      <c r="I83" s="208" t="s">
        <v>33</v>
      </c>
      <c r="J83" s="211"/>
      <c r="K83" s="212"/>
      <c r="L83" s="208" t="s">
        <v>33</v>
      </c>
      <c r="M83" s="208">
        <v>153</v>
      </c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</row>
    <row r="84" spans="1:39" s="42" customFormat="1" ht="11.25" x14ac:dyDescent="0.2">
      <c r="A84" s="207">
        <v>554</v>
      </c>
      <c r="B84" s="207" t="s">
        <v>164</v>
      </c>
      <c r="C84" s="207" t="s">
        <v>165</v>
      </c>
      <c r="D84" s="208">
        <v>135</v>
      </c>
      <c r="E84" s="208">
        <v>135</v>
      </c>
      <c r="F84" s="209">
        <v>5000</v>
      </c>
      <c r="G84" s="208"/>
      <c r="H84" s="210"/>
      <c r="I84" s="208" t="s">
        <v>33</v>
      </c>
      <c r="J84" s="211"/>
      <c r="K84" s="212"/>
      <c r="L84" s="208" t="s">
        <v>33</v>
      </c>
      <c r="M84" s="208">
        <v>453</v>
      </c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</row>
    <row r="85" spans="1:39" s="42" customFormat="1" ht="11.25" x14ac:dyDescent="0.2">
      <c r="A85" s="207">
        <v>555</v>
      </c>
      <c r="B85" s="207" t="s">
        <v>166</v>
      </c>
      <c r="C85" s="207" t="s">
        <v>167</v>
      </c>
      <c r="D85" s="208">
        <v>128</v>
      </c>
      <c r="E85" s="208">
        <v>128</v>
      </c>
      <c r="F85" s="209"/>
      <c r="G85" s="208"/>
      <c r="H85" s="210"/>
      <c r="I85" s="208" t="s">
        <v>33</v>
      </c>
      <c r="J85" s="211"/>
      <c r="K85" s="212"/>
      <c r="L85" s="208" t="s">
        <v>33</v>
      </c>
      <c r="M85" s="208">
        <v>413</v>
      </c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</row>
    <row r="86" spans="1:39" s="42" customFormat="1" ht="11.25" x14ac:dyDescent="0.2">
      <c r="A86" s="207">
        <v>556</v>
      </c>
      <c r="B86" s="207"/>
      <c r="C86" s="207"/>
      <c r="D86" s="208"/>
      <c r="E86" s="208"/>
      <c r="F86" s="209"/>
      <c r="G86" s="208"/>
      <c r="H86" s="210"/>
      <c r="I86" s="208" t="s">
        <v>33</v>
      </c>
      <c r="J86" s="211"/>
      <c r="K86" s="212"/>
      <c r="L86" s="208" t="s">
        <v>33</v>
      </c>
      <c r="M86" s="208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</row>
    <row r="87" spans="1:39" s="42" customFormat="1" ht="11.25" x14ac:dyDescent="0.2">
      <c r="A87" s="207">
        <v>557</v>
      </c>
      <c r="B87" s="207"/>
      <c r="C87" s="207"/>
      <c r="D87" s="208"/>
      <c r="E87" s="208"/>
      <c r="F87" s="209"/>
      <c r="G87" s="208"/>
      <c r="H87" s="210"/>
      <c r="I87" s="208" t="s">
        <v>33</v>
      </c>
      <c r="J87" s="211"/>
      <c r="K87" s="212"/>
      <c r="L87" s="208" t="s">
        <v>33</v>
      </c>
      <c r="M87" s="208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</row>
    <row r="88" spans="1:39" s="42" customFormat="1" ht="11.25" x14ac:dyDescent="0.2">
      <c r="A88" s="207">
        <v>558</v>
      </c>
      <c r="B88" s="207"/>
      <c r="C88" s="207"/>
      <c r="D88" s="208"/>
      <c r="E88" s="208"/>
      <c r="F88" s="209"/>
      <c r="G88" s="208"/>
      <c r="H88" s="210"/>
      <c r="I88" s="208" t="s">
        <v>33</v>
      </c>
      <c r="J88" s="211"/>
      <c r="K88" s="212"/>
      <c r="L88" s="208" t="s">
        <v>33</v>
      </c>
      <c r="M88" s="208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</row>
    <row r="89" spans="1:39" s="42" customFormat="1" ht="11.25" x14ac:dyDescent="0.2">
      <c r="A89" s="207">
        <v>559</v>
      </c>
      <c r="B89" s="207"/>
      <c r="C89" s="207"/>
      <c r="D89" s="208"/>
      <c r="E89" s="208"/>
      <c r="F89" s="209"/>
      <c r="G89" s="208"/>
      <c r="H89" s="210"/>
      <c r="I89" s="208" t="s">
        <v>33</v>
      </c>
      <c r="J89" s="211"/>
      <c r="K89" s="212"/>
      <c r="L89" s="208" t="s">
        <v>33</v>
      </c>
      <c r="M89" s="208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</row>
    <row r="90" spans="1:39" s="42" customFormat="1" ht="11.25" x14ac:dyDescent="0.2">
      <c r="A90" s="207">
        <v>560</v>
      </c>
      <c r="B90" s="207"/>
      <c r="C90" s="207"/>
      <c r="D90" s="208"/>
      <c r="E90" s="208"/>
      <c r="F90" s="209"/>
      <c r="G90" s="208"/>
      <c r="H90" s="210"/>
      <c r="I90" s="208" t="s">
        <v>33</v>
      </c>
      <c r="J90" s="211"/>
      <c r="K90" s="212"/>
      <c r="L90" s="208" t="s">
        <v>33</v>
      </c>
      <c r="M90" s="208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42" customFormat="1" ht="11.25" x14ac:dyDescent="0.2">
      <c r="A91" s="207">
        <v>561</v>
      </c>
      <c r="B91" s="207" t="s">
        <v>168</v>
      </c>
      <c r="C91" s="207" t="s">
        <v>169</v>
      </c>
      <c r="D91" s="208">
        <v>219</v>
      </c>
      <c r="E91" s="208"/>
      <c r="F91" s="209">
        <v>16000</v>
      </c>
      <c r="G91" s="208">
        <v>519</v>
      </c>
      <c r="H91" s="210"/>
      <c r="I91" s="208" t="s">
        <v>33</v>
      </c>
      <c r="J91" s="211"/>
      <c r="K91" s="212"/>
      <c r="L91" s="208" t="s">
        <v>33</v>
      </c>
      <c r="M91" s="208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42" customFormat="1" ht="11.25" x14ac:dyDescent="0.2">
      <c r="A92" s="207">
        <v>562</v>
      </c>
      <c r="B92" s="207" t="s">
        <v>170</v>
      </c>
      <c r="C92" s="207"/>
      <c r="D92" s="208">
        <v>390</v>
      </c>
      <c r="E92" s="208"/>
      <c r="F92" s="209">
        <v>15000</v>
      </c>
      <c r="G92" s="208"/>
      <c r="H92" s="210"/>
      <c r="I92" s="208" t="s">
        <v>33</v>
      </c>
      <c r="J92" s="211"/>
      <c r="K92" s="212"/>
      <c r="L92" s="208" t="s">
        <v>33</v>
      </c>
      <c r="M92" s="208">
        <v>132</v>
      </c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42" customFormat="1" ht="11.25" x14ac:dyDescent="0.2">
      <c r="A93" s="207">
        <v>563</v>
      </c>
      <c r="B93" s="207" t="s">
        <v>171</v>
      </c>
      <c r="C93" s="207"/>
      <c r="D93" s="208">
        <v>480</v>
      </c>
      <c r="E93" s="208"/>
      <c r="F93" s="209">
        <v>52000</v>
      </c>
      <c r="G93" s="208"/>
      <c r="H93" s="210"/>
      <c r="I93" s="208" t="s">
        <v>33</v>
      </c>
      <c r="J93" s="211"/>
      <c r="K93" s="212"/>
      <c r="L93" s="208" t="s">
        <v>33</v>
      </c>
      <c r="M93" s="208">
        <v>133</v>
      </c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</row>
    <row r="94" spans="1:39" s="42" customFormat="1" ht="11.25" x14ac:dyDescent="0.2">
      <c r="A94" s="207">
        <v>564</v>
      </c>
      <c r="B94" s="207"/>
      <c r="C94" s="207"/>
      <c r="D94" s="208"/>
      <c r="E94" s="208"/>
      <c r="F94" s="209"/>
      <c r="G94" s="208"/>
      <c r="H94" s="210"/>
      <c r="I94" s="208" t="s">
        <v>33</v>
      </c>
      <c r="J94" s="211"/>
      <c r="K94" s="212"/>
      <c r="L94" s="208" t="s">
        <v>33</v>
      </c>
      <c r="M94" s="208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</row>
    <row r="95" spans="1:39" s="42" customFormat="1" ht="11.25" x14ac:dyDescent="0.2">
      <c r="A95" s="207">
        <v>565</v>
      </c>
      <c r="B95" s="207" t="s">
        <v>172</v>
      </c>
      <c r="C95" s="207"/>
      <c r="D95" s="208">
        <v>115</v>
      </c>
      <c r="E95" s="208"/>
      <c r="F95" s="209"/>
      <c r="G95" s="208"/>
      <c r="H95" s="210"/>
      <c r="I95" s="208" t="s">
        <v>33</v>
      </c>
      <c r="J95" s="211"/>
      <c r="K95" s="212"/>
      <c r="L95" s="208" t="s">
        <v>33</v>
      </c>
      <c r="M95" s="208">
        <v>155</v>
      </c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42" customFormat="1" ht="11.25" x14ac:dyDescent="0.2">
      <c r="A96" s="207">
        <v>566</v>
      </c>
      <c r="B96" s="207" t="s">
        <v>173</v>
      </c>
      <c r="C96" s="207"/>
      <c r="D96" s="208">
        <v>114</v>
      </c>
      <c r="E96" s="208"/>
      <c r="F96" s="209"/>
      <c r="G96" s="208"/>
      <c r="H96" s="210"/>
      <c r="I96" s="208" t="s">
        <v>33</v>
      </c>
      <c r="J96" s="211"/>
      <c r="K96" s="212"/>
      <c r="L96" s="208" t="s">
        <v>33</v>
      </c>
      <c r="M96" s="208">
        <v>156</v>
      </c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42" customFormat="1" ht="11.25" x14ac:dyDescent="0.2">
      <c r="A97" s="207">
        <v>567</v>
      </c>
      <c r="B97" s="207" t="s">
        <v>174</v>
      </c>
      <c r="C97" s="207"/>
      <c r="D97" s="208">
        <v>88</v>
      </c>
      <c r="E97" s="208"/>
      <c r="F97" s="209"/>
      <c r="G97" s="208"/>
      <c r="H97" s="210"/>
      <c r="I97" s="208" t="s">
        <v>33</v>
      </c>
      <c r="J97" s="211"/>
      <c r="K97" s="212"/>
      <c r="L97" s="208" t="s">
        <v>33</v>
      </c>
      <c r="M97" s="208">
        <v>157</v>
      </c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42" customFormat="1" ht="11.25" x14ac:dyDescent="0.2">
      <c r="A98" s="207">
        <v>568</v>
      </c>
      <c r="B98" s="207" t="s">
        <v>175</v>
      </c>
      <c r="C98" s="207" t="s">
        <v>176</v>
      </c>
      <c r="D98" s="208">
        <v>82</v>
      </c>
      <c r="E98" s="208"/>
      <c r="F98" s="209">
        <v>0</v>
      </c>
      <c r="G98" s="208"/>
      <c r="H98" s="210"/>
      <c r="I98" s="208" t="s">
        <v>33</v>
      </c>
      <c r="J98" s="211"/>
      <c r="K98" s="212"/>
      <c r="L98" s="208" t="s">
        <v>33</v>
      </c>
      <c r="M98" s="208">
        <v>158</v>
      </c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</row>
    <row r="99" spans="1:39" s="42" customFormat="1" ht="11.25" x14ac:dyDescent="0.2">
      <c r="A99" s="207">
        <v>569</v>
      </c>
      <c r="B99" s="207" t="s">
        <v>177</v>
      </c>
      <c r="C99" s="207" t="s">
        <v>178</v>
      </c>
      <c r="D99" s="208">
        <v>88</v>
      </c>
      <c r="E99" s="208"/>
      <c r="F99" s="209"/>
      <c r="G99" s="208"/>
      <c r="H99" s="210"/>
      <c r="I99" s="208" t="s">
        <v>33</v>
      </c>
      <c r="J99" s="211"/>
      <c r="K99" s="212"/>
      <c r="L99" s="208" t="s">
        <v>33</v>
      </c>
      <c r="M99" s="208">
        <v>159</v>
      </c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</row>
    <row r="100" spans="1:39" s="42" customFormat="1" ht="11.25" x14ac:dyDescent="0.2">
      <c r="A100" s="207">
        <v>570</v>
      </c>
      <c r="B100" s="207" t="s">
        <v>179</v>
      </c>
      <c r="C100" s="207" t="s">
        <v>180</v>
      </c>
      <c r="D100" s="208">
        <v>81</v>
      </c>
      <c r="E100" s="208"/>
      <c r="F100" s="209"/>
      <c r="G100" s="208"/>
      <c r="H100" s="210"/>
      <c r="I100" s="208" t="s">
        <v>33</v>
      </c>
      <c r="J100" s="211"/>
      <c r="K100" s="212"/>
      <c r="L100" s="208" t="s">
        <v>33</v>
      </c>
      <c r="M100" s="208">
        <v>160</v>
      </c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42" customFormat="1" ht="11.25" x14ac:dyDescent="0.2">
      <c r="A101" s="207">
        <v>571</v>
      </c>
      <c r="B101" s="207" t="s">
        <v>181</v>
      </c>
      <c r="C101" s="207" t="s">
        <v>182</v>
      </c>
      <c r="D101" s="208">
        <v>355</v>
      </c>
      <c r="E101" s="208"/>
      <c r="F101" s="209">
        <v>23000</v>
      </c>
      <c r="G101" s="208">
        <v>151</v>
      </c>
      <c r="H101" s="210"/>
      <c r="I101" s="208" t="s">
        <v>33</v>
      </c>
      <c r="J101" s="211"/>
      <c r="K101" s="212"/>
      <c r="L101" s="208" t="s">
        <v>33</v>
      </c>
      <c r="M101" s="208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42" customFormat="1" ht="11.25" x14ac:dyDescent="0.2">
      <c r="A102" s="207">
        <v>572</v>
      </c>
      <c r="B102" s="207" t="s">
        <v>183</v>
      </c>
      <c r="C102" s="207" t="s">
        <v>184</v>
      </c>
      <c r="D102" s="208">
        <v>90</v>
      </c>
      <c r="E102" s="208">
        <v>90</v>
      </c>
      <c r="F102" s="209">
        <v>855</v>
      </c>
      <c r="G102" s="208"/>
      <c r="H102" s="210"/>
      <c r="I102" s="208" t="s">
        <v>33</v>
      </c>
      <c r="J102" s="211"/>
      <c r="K102" s="212"/>
      <c r="L102" s="208" t="s">
        <v>33</v>
      </c>
      <c r="M102" s="208">
        <v>508</v>
      </c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42" customFormat="1" ht="11.25" x14ac:dyDescent="0.2">
      <c r="A103" s="207">
        <v>573</v>
      </c>
      <c r="B103" s="207"/>
      <c r="C103" s="207"/>
      <c r="D103" s="208"/>
      <c r="E103" s="208"/>
      <c r="F103" s="209"/>
      <c r="G103" s="208"/>
      <c r="H103" s="210"/>
      <c r="I103" s="208" t="s">
        <v>33</v>
      </c>
      <c r="J103" s="211"/>
      <c r="K103" s="212"/>
      <c r="L103" s="208" t="s">
        <v>33</v>
      </c>
      <c r="M103" s="208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</row>
    <row r="104" spans="1:39" s="42" customFormat="1" ht="11.25" x14ac:dyDescent="0.2">
      <c r="A104" s="207">
        <v>574</v>
      </c>
      <c r="B104" s="207" t="s">
        <v>185</v>
      </c>
      <c r="C104" s="207" t="s">
        <v>186</v>
      </c>
      <c r="D104" s="208">
        <v>62</v>
      </c>
      <c r="E104" s="208"/>
      <c r="F104" s="209">
        <v>0</v>
      </c>
      <c r="G104" s="208">
        <v>154</v>
      </c>
      <c r="H104" s="210"/>
      <c r="I104" s="208" t="s">
        <v>33</v>
      </c>
      <c r="J104" s="211"/>
      <c r="K104" s="212"/>
      <c r="L104" s="208" t="s">
        <v>33</v>
      </c>
      <c r="M104" s="208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</row>
    <row r="105" spans="1:39" s="42" customFormat="1" ht="11.25" x14ac:dyDescent="0.2">
      <c r="A105" s="207">
        <v>575</v>
      </c>
      <c r="B105" s="207" t="s">
        <v>187</v>
      </c>
      <c r="C105" s="207"/>
      <c r="D105" s="208">
        <v>168</v>
      </c>
      <c r="E105" s="208"/>
      <c r="F105" s="209"/>
      <c r="G105" s="208"/>
      <c r="H105" s="210"/>
      <c r="I105" s="208" t="s">
        <v>33</v>
      </c>
      <c r="J105" s="211"/>
      <c r="K105" s="212"/>
      <c r="L105" s="208" t="s">
        <v>33</v>
      </c>
      <c r="M105" s="208">
        <v>127</v>
      </c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</row>
    <row r="106" spans="1:39" s="42" customFormat="1" ht="11.25" x14ac:dyDescent="0.2">
      <c r="A106" s="207">
        <v>576</v>
      </c>
      <c r="B106" s="207" t="s">
        <v>188</v>
      </c>
      <c r="C106" s="207" t="s">
        <v>189</v>
      </c>
      <c r="D106" s="208">
        <v>353</v>
      </c>
      <c r="E106" s="208"/>
      <c r="F106" s="209">
        <v>30000</v>
      </c>
      <c r="G106" s="208"/>
      <c r="H106" s="210"/>
      <c r="I106" s="208" t="s">
        <v>33</v>
      </c>
      <c r="J106" s="211"/>
      <c r="K106" s="212"/>
      <c r="L106" s="208" t="s">
        <v>33</v>
      </c>
      <c r="M106" s="208">
        <v>137</v>
      </c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</row>
    <row r="107" spans="1:39" s="42" customFormat="1" ht="11.25" x14ac:dyDescent="0.2">
      <c r="A107" s="207">
        <v>577</v>
      </c>
      <c r="B107" s="207" t="s">
        <v>1653</v>
      </c>
      <c r="C107" s="207" t="s">
        <v>1654</v>
      </c>
      <c r="D107" s="208">
        <v>134</v>
      </c>
      <c r="E107" s="208"/>
      <c r="F107" s="209"/>
      <c r="G107" s="208"/>
      <c r="H107" s="210"/>
      <c r="I107" s="208" t="s">
        <v>33</v>
      </c>
      <c r="J107" s="211"/>
      <c r="K107" s="212"/>
      <c r="L107" s="208" t="s">
        <v>33</v>
      </c>
      <c r="M107" s="208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</row>
    <row r="108" spans="1:39" s="42" customFormat="1" ht="11.25" x14ac:dyDescent="0.2">
      <c r="A108" s="207">
        <v>578</v>
      </c>
      <c r="B108" s="207" t="s">
        <v>190</v>
      </c>
      <c r="C108" s="207" t="s">
        <v>191</v>
      </c>
      <c r="D108" s="208">
        <v>64</v>
      </c>
      <c r="E108" s="208"/>
      <c r="F108" s="209">
        <v>0</v>
      </c>
      <c r="G108" s="208"/>
      <c r="H108" s="210"/>
      <c r="I108" s="208" t="s">
        <v>33</v>
      </c>
      <c r="J108" s="211"/>
      <c r="K108" s="212"/>
      <c r="L108" s="208" t="s">
        <v>33</v>
      </c>
      <c r="M108" s="208">
        <v>115</v>
      </c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</row>
    <row r="109" spans="1:39" s="42" customFormat="1" ht="11.25" x14ac:dyDescent="0.2">
      <c r="A109" s="207">
        <v>579</v>
      </c>
      <c r="B109" s="207" t="s">
        <v>192</v>
      </c>
      <c r="C109" s="207" t="s">
        <v>193</v>
      </c>
      <c r="D109" s="208">
        <v>81</v>
      </c>
      <c r="E109" s="208"/>
      <c r="F109" s="209">
        <v>650</v>
      </c>
      <c r="G109" s="208"/>
      <c r="H109" s="210"/>
      <c r="I109" s="208" t="s">
        <v>33</v>
      </c>
      <c r="J109" s="211"/>
      <c r="K109" s="212"/>
      <c r="L109" s="208" t="s">
        <v>33</v>
      </c>
      <c r="M109" s="208">
        <v>142</v>
      </c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</row>
    <row r="110" spans="1:39" s="42" customFormat="1" ht="11.25" x14ac:dyDescent="0.2">
      <c r="A110" s="207">
        <v>580</v>
      </c>
      <c r="B110" s="207" t="s">
        <v>161</v>
      </c>
      <c r="C110" s="207"/>
      <c r="D110" s="208">
        <v>113</v>
      </c>
      <c r="E110" s="208"/>
      <c r="F110" s="209">
        <v>3200</v>
      </c>
      <c r="G110" s="208">
        <v>550</v>
      </c>
      <c r="H110" s="210"/>
      <c r="I110" s="208" t="s">
        <v>33</v>
      </c>
      <c r="J110" s="211"/>
      <c r="K110" s="212"/>
      <c r="L110" s="208" t="s">
        <v>33</v>
      </c>
      <c r="M110" s="208">
        <v>550</v>
      </c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</row>
    <row r="111" spans="1:39" s="42" customFormat="1" ht="11.25" x14ac:dyDescent="0.2">
      <c r="A111" s="207">
        <v>581</v>
      </c>
      <c r="B111" s="207"/>
      <c r="C111" s="207"/>
      <c r="D111" s="208"/>
      <c r="E111" s="208"/>
      <c r="F111" s="209"/>
      <c r="G111" s="208"/>
      <c r="H111" s="210"/>
      <c r="I111" s="208" t="s">
        <v>33</v>
      </c>
      <c r="J111" s="211"/>
      <c r="K111" s="212"/>
      <c r="L111" s="208" t="s">
        <v>33</v>
      </c>
      <c r="M111" s="208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</row>
    <row r="112" spans="1:39" s="42" customFormat="1" ht="11.25" x14ac:dyDescent="0.2">
      <c r="A112" s="207">
        <v>582</v>
      </c>
      <c r="B112" s="207" t="s">
        <v>194</v>
      </c>
      <c r="C112" s="207" t="s">
        <v>195</v>
      </c>
      <c r="D112" s="208">
        <v>107</v>
      </c>
      <c r="E112" s="208"/>
      <c r="F112" s="209">
        <v>0</v>
      </c>
      <c r="G112" s="208"/>
      <c r="H112" s="210"/>
      <c r="I112" s="208" t="s">
        <v>33</v>
      </c>
      <c r="J112" s="211"/>
      <c r="K112" s="212"/>
      <c r="L112" s="208" t="s">
        <v>33</v>
      </c>
      <c r="M112" s="208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</row>
    <row r="113" spans="1:39" s="42" customFormat="1" ht="11.25" x14ac:dyDescent="0.2">
      <c r="A113" s="207">
        <v>583</v>
      </c>
      <c r="B113" s="207" t="s">
        <v>196</v>
      </c>
      <c r="C113" s="207" t="s">
        <v>197</v>
      </c>
      <c r="D113" s="208">
        <v>135</v>
      </c>
      <c r="E113" s="208"/>
      <c r="F113" s="209">
        <v>3800</v>
      </c>
      <c r="G113" s="208"/>
      <c r="H113" s="210"/>
      <c r="I113" s="208" t="s">
        <v>33</v>
      </c>
      <c r="J113" s="211"/>
      <c r="K113" s="212"/>
      <c r="L113" s="208" t="s">
        <v>33</v>
      </c>
      <c r="M113" s="208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</row>
    <row r="114" spans="1:39" s="42" customFormat="1" ht="11.25" x14ac:dyDescent="0.2">
      <c r="A114" s="207">
        <v>584</v>
      </c>
      <c r="B114" s="207" t="s">
        <v>198</v>
      </c>
      <c r="C114" s="207" t="s">
        <v>199</v>
      </c>
      <c r="D114" s="208">
        <v>187</v>
      </c>
      <c r="E114" s="208"/>
      <c r="F114" s="209">
        <v>6000</v>
      </c>
      <c r="G114" s="208"/>
      <c r="H114" s="210"/>
      <c r="I114" s="208" t="s">
        <v>33</v>
      </c>
      <c r="J114" s="211"/>
      <c r="K114" s="212"/>
      <c r="L114" s="208" t="s">
        <v>33</v>
      </c>
      <c r="M114" s="208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</row>
    <row r="115" spans="1:39" s="42" customFormat="1" ht="11.25" x14ac:dyDescent="0.2">
      <c r="A115" s="207">
        <v>585</v>
      </c>
      <c r="B115" s="207" t="s">
        <v>200</v>
      </c>
      <c r="C115" s="207" t="s">
        <v>201</v>
      </c>
      <c r="D115" s="208">
        <v>123</v>
      </c>
      <c r="E115" s="208"/>
      <c r="F115" s="209">
        <v>1412</v>
      </c>
      <c r="G115" s="208"/>
      <c r="H115" s="210"/>
      <c r="I115" s="208" t="s">
        <v>33</v>
      </c>
      <c r="J115" s="211"/>
      <c r="K115" s="212"/>
      <c r="L115" s="208" t="s">
        <v>33</v>
      </c>
      <c r="M115" s="208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</row>
    <row r="116" spans="1:39" s="42" customFormat="1" ht="11.25" x14ac:dyDescent="0.2">
      <c r="A116" s="207">
        <v>586</v>
      </c>
      <c r="B116" s="207" t="s">
        <v>202</v>
      </c>
      <c r="C116" s="207" t="s">
        <v>203</v>
      </c>
      <c r="D116" s="208">
        <v>130</v>
      </c>
      <c r="E116" s="208"/>
      <c r="F116" s="209">
        <v>2600</v>
      </c>
      <c r="G116" s="208"/>
      <c r="H116" s="210"/>
      <c r="I116" s="208" t="s">
        <v>33</v>
      </c>
      <c r="J116" s="211"/>
      <c r="K116" s="212"/>
      <c r="L116" s="208" t="s">
        <v>33</v>
      </c>
      <c r="M116" s="208">
        <v>150</v>
      </c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1:39" s="42" customFormat="1" ht="11.25" x14ac:dyDescent="0.2">
      <c r="A117" s="207">
        <v>587</v>
      </c>
      <c r="B117" s="207" t="s">
        <v>204</v>
      </c>
      <c r="C117" s="207" t="s">
        <v>205</v>
      </c>
      <c r="D117" s="208">
        <v>312</v>
      </c>
      <c r="E117" s="208"/>
      <c r="F117" s="209">
        <v>24000</v>
      </c>
      <c r="G117" s="208"/>
      <c r="H117" s="210"/>
      <c r="I117" s="208" t="s">
        <v>33</v>
      </c>
      <c r="J117" s="211"/>
      <c r="K117" s="212"/>
      <c r="L117" s="208" t="s">
        <v>33</v>
      </c>
      <c r="M117" s="208">
        <v>152</v>
      </c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1:39" s="42" customFormat="1" ht="11.25" x14ac:dyDescent="0.2">
      <c r="A118" s="207">
        <v>588</v>
      </c>
      <c r="B118" s="207" t="s">
        <v>206</v>
      </c>
      <c r="C118" s="207" t="s">
        <v>207</v>
      </c>
      <c r="D118" s="208">
        <v>245</v>
      </c>
      <c r="E118" s="208"/>
      <c r="F118" s="209">
        <v>19000</v>
      </c>
      <c r="G118" s="208"/>
      <c r="H118" s="210"/>
      <c r="I118" s="208" t="s">
        <v>33</v>
      </c>
      <c r="J118" s="211"/>
      <c r="K118" s="212"/>
      <c r="L118" s="208" t="s">
        <v>33</v>
      </c>
      <c r="M118" s="208">
        <v>144</v>
      </c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1:39" s="42" customFormat="1" ht="11.25" x14ac:dyDescent="0.2">
      <c r="A119" s="207">
        <v>589</v>
      </c>
      <c r="B119" s="207" t="s">
        <v>208</v>
      </c>
      <c r="C119" s="207" t="s">
        <v>209</v>
      </c>
      <c r="D119" s="208">
        <v>150</v>
      </c>
      <c r="E119" s="208"/>
      <c r="F119" s="209">
        <v>8400</v>
      </c>
      <c r="G119" s="208"/>
      <c r="H119" s="210"/>
      <c r="I119" s="208" t="s">
        <v>33</v>
      </c>
      <c r="J119" s="211"/>
      <c r="K119" s="212"/>
      <c r="L119" s="208" t="s">
        <v>33</v>
      </c>
      <c r="M119" s="208">
        <v>411</v>
      </c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</row>
    <row r="120" spans="1:39" s="42" customFormat="1" ht="11.25" x14ac:dyDescent="0.2">
      <c r="A120" s="207">
        <v>590</v>
      </c>
      <c r="B120" s="207" t="s">
        <v>210</v>
      </c>
      <c r="C120" s="207"/>
      <c r="D120" s="208">
        <v>108</v>
      </c>
      <c r="E120" s="208"/>
      <c r="F120" s="209">
        <v>3400</v>
      </c>
      <c r="G120" s="208"/>
      <c r="H120" s="210"/>
      <c r="I120" s="208" t="s">
        <v>33</v>
      </c>
      <c r="J120" s="213"/>
      <c r="K120" s="214"/>
      <c r="L120" s="208" t="s">
        <v>33</v>
      </c>
      <c r="M120" s="208">
        <v>143</v>
      </c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</row>
    <row r="121" spans="1:39" s="42" customFormat="1" ht="11.25" x14ac:dyDescent="0.2">
      <c r="A121" s="207">
        <v>591</v>
      </c>
      <c r="B121" s="207" t="s">
        <v>211</v>
      </c>
      <c r="C121" s="207" t="s">
        <v>212</v>
      </c>
      <c r="D121" s="208">
        <v>283</v>
      </c>
      <c r="E121" s="208"/>
      <c r="F121" s="209">
        <v>7372</v>
      </c>
      <c r="G121" s="208"/>
      <c r="H121" s="210"/>
      <c r="I121" s="208" t="s">
        <v>33</v>
      </c>
      <c r="J121" s="213"/>
      <c r="K121" s="214"/>
      <c r="L121" s="208" t="s">
        <v>33</v>
      </c>
      <c r="M121" s="208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</row>
    <row r="122" spans="1:39" s="42" customFormat="1" ht="11.25" x14ac:dyDescent="0.2">
      <c r="A122" s="207">
        <v>592</v>
      </c>
      <c r="B122" s="207" t="s">
        <v>213</v>
      </c>
      <c r="C122" s="207"/>
      <c r="D122" s="208">
        <v>121</v>
      </c>
      <c r="E122" s="208"/>
      <c r="F122" s="209"/>
      <c r="G122" s="208"/>
      <c r="H122" s="210"/>
      <c r="I122" s="208" t="s">
        <v>33</v>
      </c>
      <c r="J122" s="213"/>
      <c r="K122" s="214"/>
      <c r="L122" s="208" t="s">
        <v>33</v>
      </c>
      <c r="M122" s="208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</row>
    <row r="123" spans="1:39" s="42" customFormat="1" ht="11.25" x14ac:dyDescent="0.2">
      <c r="A123" s="207">
        <v>593</v>
      </c>
      <c r="B123" s="207" t="s">
        <v>214</v>
      </c>
      <c r="C123" s="207" t="s">
        <v>215</v>
      </c>
      <c r="D123" s="208">
        <v>85</v>
      </c>
      <c r="E123" s="208"/>
      <c r="F123" s="209">
        <v>315</v>
      </c>
      <c r="G123" s="208"/>
      <c r="H123" s="210"/>
      <c r="I123" s="208" t="s">
        <v>33</v>
      </c>
      <c r="J123" s="213"/>
      <c r="K123" s="214"/>
      <c r="L123" s="208" t="s">
        <v>33</v>
      </c>
      <c r="M123" s="208">
        <v>193</v>
      </c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42" customFormat="1" ht="11.25" x14ac:dyDescent="0.2">
      <c r="A124" s="207">
        <v>594</v>
      </c>
      <c r="B124" s="207" t="s">
        <v>216</v>
      </c>
      <c r="C124" s="207"/>
      <c r="D124" s="208">
        <v>94</v>
      </c>
      <c r="E124" s="208"/>
      <c r="F124" s="209"/>
      <c r="G124" s="208">
        <v>694</v>
      </c>
      <c r="H124" s="210"/>
      <c r="I124" s="208" t="s">
        <v>33</v>
      </c>
      <c r="J124" s="213"/>
      <c r="K124" s="214"/>
      <c r="L124" s="208" t="s">
        <v>33</v>
      </c>
      <c r="M124" s="208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42" customFormat="1" ht="11.25" x14ac:dyDescent="0.2">
      <c r="A125" s="207">
        <v>595</v>
      </c>
      <c r="B125" s="207" t="s">
        <v>217</v>
      </c>
      <c r="C125" s="207"/>
      <c r="D125" s="208">
        <v>288</v>
      </c>
      <c r="E125" s="208"/>
      <c r="F125" s="209"/>
      <c r="G125" s="208">
        <v>195</v>
      </c>
      <c r="H125" s="210"/>
      <c r="I125" s="208" t="s">
        <v>33</v>
      </c>
      <c r="J125" s="213"/>
      <c r="K125" s="214"/>
      <c r="L125" s="208" t="s">
        <v>33</v>
      </c>
      <c r="M125" s="208">
        <v>195</v>
      </c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42" customFormat="1" ht="11.25" x14ac:dyDescent="0.2">
      <c r="A126" s="207">
        <v>596</v>
      </c>
      <c r="B126" s="207"/>
      <c r="C126" s="207"/>
      <c r="D126" s="208"/>
      <c r="E126" s="208"/>
      <c r="F126" s="209"/>
      <c r="G126" s="208"/>
      <c r="H126" s="210"/>
      <c r="I126" s="208" t="s">
        <v>33</v>
      </c>
      <c r="J126" s="213"/>
      <c r="K126" s="214"/>
      <c r="L126" s="208" t="s">
        <v>33</v>
      </c>
      <c r="M126" s="208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</row>
    <row r="127" spans="1:39" s="42" customFormat="1" ht="11.25" x14ac:dyDescent="0.2">
      <c r="A127" s="207">
        <v>597</v>
      </c>
      <c r="B127" s="207" t="s">
        <v>218</v>
      </c>
      <c r="C127" s="207" t="s">
        <v>219</v>
      </c>
      <c r="D127" s="208">
        <v>144</v>
      </c>
      <c r="E127" s="208"/>
      <c r="F127" s="209">
        <v>2847</v>
      </c>
      <c r="G127" s="208"/>
      <c r="H127" s="210"/>
      <c r="I127" s="208" t="s">
        <v>33</v>
      </c>
      <c r="J127" s="213"/>
      <c r="K127" s="214"/>
      <c r="L127" s="208" t="s">
        <v>33</v>
      </c>
      <c r="M127" s="208">
        <v>404</v>
      </c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</row>
    <row r="128" spans="1:39" s="42" customFormat="1" ht="11.25" x14ac:dyDescent="0.2">
      <c r="A128" s="207">
        <v>598</v>
      </c>
      <c r="B128" s="207" t="s">
        <v>220</v>
      </c>
      <c r="C128" s="207"/>
      <c r="D128" s="208">
        <v>0</v>
      </c>
      <c r="E128" s="208"/>
      <c r="F128" s="209"/>
      <c r="G128" s="208"/>
      <c r="H128" s="210"/>
      <c r="I128" s="208" t="s">
        <v>33</v>
      </c>
      <c r="J128" s="211"/>
      <c r="K128" s="212"/>
      <c r="L128" s="208" t="s">
        <v>33</v>
      </c>
      <c r="M128" s="208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42" customFormat="1" ht="11.25" x14ac:dyDescent="0.2">
      <c r="A129" s="207">
        <v>599</v>
      </c>
      <c r="B129" s="207" t="s">
        <v>221</v>
      </c>
      <c r="C129" s="207"/>
      <c r="D129" s="208">
        <v>288</v>
      </c>
      <c r="E129" s="208"/>
      <c r="F129" s="209">
        <v>30000</v>
      </c>
      <c r="G129" s="208">
        <v>595</v>
      </c>
      <c r="H129" s="210"/>
      <c r="I129" s="208" t="s">
        <v>33</v>
      </c>
      <c r="J129" s="211"/>
      <c r="K129" s="212"/>
      <c r="L129" s="208" t="s">
        <v>33</v>
      </c>
      <c r="M129" s="208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42" customFormat="1" ht="11.25" x14ac:dyDescent="0.2">
      <c r="A130" s="207">
        <v>600</v>
      </c>
      <c r="B130" s="207" t="s">
        <v>222</v>
      </c>
      <c r="C130" s="207" t="s">
        <v>223</v>
      </c>
      <c r="D130" s="208">
        <v>388</v>
      </c>
      <c r="E130" s="208"/>
      <c r="F130" s="209"/>
      <c r="G130" s="208"/>
      <c r="H130" s="210"/>
      <c r="I130" s="208" t="s">
        <v>33</v>
      </c>
      <c r="J130" s="211"/>
      <c r="K130" s="212"/>
      <c r="L130" s="208" t="s">
        <v>33</v>
      </c>
      <c r="M130" s="208">
        <v>300</v>
      </c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42" customFormat="1" ht="11.25" x14ac:dyDescent="0.2">
      <c r="A131" s="207">
        <v>601</v>
      </c>
      <c r="B131" s="207" t="s">
        <v>224</v>
      </c>
      <c r="C131" s="207"/>
      <c r="D131" s="208">
        <v>90</v>
      </c>
      <c r="E131" s="208"/>
      <c r="F131" s="209"/>
      <c r="G131" s="208"/>
      <c r="H131" s="210"/>
      <c r="I131" s="208" t="s">
        <v>33</v>
      </c>
      <c r="J131" s="211"/>
      <c r="K131" s="212"/>
      <c r="L131" s="208" t="s">
        <v>33</v>
      </c>
      <c r="M131" s="208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</row>
    <row r="132" spans="1:39" s="42" customFormat="1" ht="11.25" x14ac:dyDescent="0.2">
      <c r="A132" s="207">
        <v>602</v>
      </c>
      <c r="B132" s="207" t="s">
        <v>225</v>
      </c>
      <c r="C132" s="207"/>
      <c r="D132" s="208">
        <v>56</v>
      </c>
      <c r="E132" s="208"/>
      <c r="F132" s="209"/>
      <c r="G132" s="208"/>
      <c r="H132" s="210"/>
      <c r="I132" s="208" t="s">
        <v>33</v>
      </c>
      <c r="J132" s="211"/>
      <c r="K132" s="212"/>
      <c r="L132" s="208" t="s">
        <v>33</v>
      </c>
      <c r="M132" s="208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</row>
    <row r="133" spans="1:39" s="42" customFormat="1" ht="11.25" x14ac:dyDescent="0.2">
      <c r="A133" s="207">
        <v>603</v>
      </c>
      <c r="B133" s="207"/>
      <c r="C133" s="207"/>
      <c r="D133" s="208"/>
      <c r="E133" s="208"/>
      <c r="F133" s="209"/>
      <c r="G133" s="208"/>
      <c r="H133" s="210"/>
      <c r="I133" s="208" t="s">
        <v>33</v>
      </c>
      <c r="J133" s="211"/>
      <c r="K133" s="212"/>
      <c r="L133" s="208" t="s">
        <v>33</v>
      </c>
      <c r="M133" s="208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42" customFormat="1" ht="11.25" x14ac:dyDescent="0.2">
      <c r="A134" s="207">
        <v>604</v>
      </c>
      <c r="B134" s="207"/>
      <c r="C134" s="207"/>
      <c r="D134" s="208"/>
      <c r="E134" s="208"/>
      <c r="F134" s="209"/>
      <c r="G134" s="208"/>
      <c r="H134" s="210"/>
      <c r="I134" s="208" t="s">
        <v>33</v>
      </c>
      <c r="J134" s="211"/>
      <c r="K134" s="212"/>
      <c r="L134" s="208" t="s">
        <v>33</v>
      </c>
      <c r="M134" s="208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42" customFormat="1" ht="11.25" x14ac:dyDescent="0.2">
      <c r="A135" s="207">
        <v>605</v>
      </c>
      <c r="B135" s="207"/>
      <c r="C135" s="207"/>
      <c r="D135" s="208"/>
      <c r="E135" s="208"/>
      <c r="F135" s="209"/>
      <c r="G135" s="208"/>
      <c r="H135" s="210"/>
      <c r="I135" s="208" t="s">
        <v>33</v>
      </c>
      <c r="J135" s="211"/>
      <c r="K135" s="212"/>
      <c r="L135" s="208" t="s">
        <v>33</v>
      </c>
      <c r="M135" s="208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42" customFormat="1" ht="11.25" x14ac:dyDescent="0.2">
      <c r="A136" s="207">
        <v>606</v>
      </c>
      <c r="B136" s="207" t="s">
        <v>226</v>
      </c>
      <c r="C136" s="207"/>
      <c r="D136" s="208">
        <v>106</v>
      </c>
      <c r="E136" s="208"/>
      <c r="F136" s="209"/>
      <c r="G136" s="208"/>
      <c r="H136" s="210"/>
      <c r="I136" s="208" t="s">
        <v>33</v>
      </c>
      <c r="J136" s="211"/>
      <c r="K136" s="212"/>
      <c r="L136" s="208" t="s">
        <v>33</v>
      </c>
      <c r="M136" s="208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</row>
    <row r="137" spans="1:39" s="42" customFormat="1" ht="11.25" x14ac:dyDescent="0.2">
      <c r="A137" s="207">
        <v>607</v>
      </c>
      <c r="B137" s="207" t="s">
        <v>227</v>
      </c>
      <c r="C137" s="207"/>
      <c r="D137" s="208"/>
      <c r="E137" s="208"/>
      <c r="F137" s="209"/>
      <c r="G137" s="208"/>
      <c r="H137" s="210"/>
      <c r="I137" s="208" t="s">
        <v>33</v>
      </c>
      <c r="J137" s="211"/>
      <c r="K137" s="212"/>
      <c r="L137" s="208" t="s">
        <v>33</v>
      </c>
      <c r="M137" s="208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</row>
    <row r="138" spans="1:39" s="42" customFormat="1" ht="11.25" x14ac:dyDescent="0.2">
      <c r="A138" s="207">
        <v>608</v>
      </c>
      <c r="B138" s="207" t="s">
        <v>228</v>
      </c>
      <c r="C138" s="207"/>
      <c r="D138" s="208">
        <v>79</v>
      </c>
      <c r="E138" s="208"/>
      <c r="F138" s="209"/>
      <c r="G138" s="208"/>
      <c r="H138" s="210"/>
      <c r="I138" s="208" t="s">
        <v>33</v>
      </c>
      <c r="J138" s="213"/>
      <c r="K138" s="214"/>
      <c r="L138" s="208" t="s">
        <v>33</v>
      </c>
      <c r="M138" s="208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</row>
    <row r="139" spans="1:39" s="42" customFormat="1" ht="11.25" x14ac:dyDescent="0.2">
      <c r="A139" s="207">
        <v>609</v>
      </c>
      <c r="B139" s="207" t="s">
        <v>229</v>
      </c>
      <c r="C139" s="207"/>
      <c r="D139" s="208">
        <v>116</v>
      </c>
      <c r="E139" s="208"/>
      <c r="F139" s="209"/>
      <c r="G139" s="208"/>
      <c r="H139" s="210"/>
      <c r="I139" s="208" t="s">
        <v>33</v>
      </c>
      <c r="J139" s="213"/>
      <c r="K139" s="214"/>
      <c r="L139" s="208" t="s">
        <v>33</v>
      </c>
      <c r="M139" s="208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</row>
    <row r="140" spans="1:39" s="42" customFormat="1" ht="11.25" x14ac:dyDescent="0.2">
      <c r="A140" s="207">
        <v>610</v>
      </c>
      <c r="B140" s="207"/>
      <c r="C140" s="207"/>
      <c r="D140" s="208"/>
      <c r="E140" s="208"/>
      <c r="F140" s="209"/>
      <c r="G140" s="208"/>
      <c r="H140" s="210"/>
      <c r="I140" s="208" t="s">
        <v>33</v>
      </c>
      <c r="J140" s="213"/>
      <c r="K140" s="214"/>
      <c r="L140" s="208" t="s">
        <v>33</v>
      </c>
      <c r="M140" s="208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</row>
    <row r="141" spans="1:39" s="42" customFormat="1" ht="11.25" x14ac:dyDescent="0.2">
      <c r="A141" s="207">
        <v>611</v>
      </c>
      <c r="B141" s="207" t="s">
        <v>230</v>
      </c>
      <c r="C141" s="207"/>
      <c r="D141" s="208"/>
      <c r="E141" s="208"/>
      <c r="F141" s="209"/>
      <c r="G141" s="208"/>
      <c r="H141" s="210"/>
      <c r="I141" s="208" t="s">
        <v>33</v>
      </c>
      <c r="J141" s="213"/>
      <c r="K141" s="214"/>
      <c r="L141" s="208" t="s">
        <v>33</v>
      </c>
      <c r="M141" s="208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</row>
    <row r="142" spans="1:39" s="42" customFormat="1" ht="11.25" x14ac:dyDescent="0.2">
      <c r="A142" s="207">
        <v>612</v>
      </c>
      <c r="B142" s="207" t="s">
        <v>231</v>
      </c>
      <c r="C142" s="207"/>
      <c r="D142" s="208">
        <v>150</v>
      </c>
      <c r="E142" s="208"/>
      <c r="F142" s="209">
        <v>3600</v>
      </c>
      <c r="G142" s="208"/>
      <c r="H142" s="210"/>
      <c r="I142" s="208" t="s">
        <v>33</v>
      </c>
      <c r="J142" s="213"/>
      <c r="K142" s="214"/>
      <c r="L142" s="208" t="s">
        <v>33</v>
      </c>
      <c r="M142" s="208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</row>
    <row r="143" spans="1:39" s="42" customFormat="1" ht="11.25" x14ac:dyDescent="0.2">
      <c r="A143" s="207">
        <v>613</v>
      </c>
      <c r="B143" s="207" t="s">
        <v>232</v>
      </c>
      <c r="C143" s="207"/>
      <c r="D143" s="208">
        <v>88</v>
      </c>
      <c r="E143" s="208">
        <v>95</v>
      </c>
      <c r="F143" s="209">
        <v>2000</v>
      </c>
      <c r="G143" s="208"/>
      <c r="H143" s="210"/>
      <c r="I143" s="208" t="s">
        <v>33</v>
      </c>
      <c r="J143" s="213"/>
      <c r="K143" s="212">
        <v>44774</v>
      </c>
      <c r="L143" s="208" t="s">
        <v>33</v>
      </c>
      <c r="M143" s="208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</row>
    <row r="144" spans="1:39" s="42" customFormat="1" ht="11.25" x14ac:dyDescent="0.2">
      <c r="A144" s="207">
        <v>614</v>
      </c>
      <c r="B144" s="207" t="s">
        <v>233</v>
      </c>
      <c r="C144" s="207"/>
      <c r="D144" s="208">
        <v>150</v>
      </c>
      <c r="E144" s="208"/>
      <c r="F144" s="209">
        <v>4916</v>
      </c>
      <c r="G144" s="208"/>
      <c r="H144" s="210"/>
      <c r="I144" s="208" t="s">
        <v>33</v>
      </c>
      <c r="J144" s="211"/>
      <c r="K144" s="212"/>
      <c r="L144" s="208" t="s">
        <v>33</v>
      </c>
      <c r="M144" s="208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</row>
    <row r="145" spans="1:39" s="42" customFormat="1" ht="11.25" x14ac:dyDescent="0.2">
      <c r="A145" s="207">
        <v>615</v>
      </c>
      <c r="B145" s="207"/>
      <c r="C145" s="207"/>
      <c r="D145" s="208"/>
      <c r="E145" s="208"/>
      <c r="F145" s="209"/>
      <c r="G145" s="208"/>
      <c r="H145" s="210"/>
      <c r="I145" s="208" t="s">
        <v>33</v>
      </c>
      <c r="J145" s="211"/>
      <c r="K145" s="212"/>
      <c r="L145" s="208" t="s">
        <v>33</v>
      </c>
      <c r="M145" s="208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</row>
    <row r="146" spans="1:39" s="42" customFormat="1" ht="11.25" x14ac:dyDescent="0.2">
      <c r="A146" s="207">
        <v>616</v>
      </c>
      <c r="B146" s="207" t="s">
        <v>234</v>
      </c>
      <c r="C146" s="207"/>
      <c r="D146" s="208">
        <v>279</v>
      </c>
      <c r="E146" s="208"/>
      <c r="F146" s="209">
        <v>4229</v>
      </c>
      <c r="G146" s="208"/>
      <c r="H146" s="210"/>
      <c r="I146" s="208" t="s">
        <v>33</v>
      </c>
      <c r="J146" s="211"/>
      <c r="K146" s="212"/>
      <c r="L146" s="208" t="s">
        <v>33</v>
      </c>
      <c r="M146" s="208">
        <v>116</v>
      </c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</row>
    <row r="147" spans="1:39" s="42" customFormat="1" ht="11.25" x14ac:dyDescent="0.2">
      <c r="A147" s="207">
        <v>617</v>
      </c>
      <c r="B147" s="207"/>
      <c r="C147" s="207"/>
      <c r="D147" s="208"/>
      <c r="E147" s="208"/>
      <c r="F147" s="209"/>
      <c r="G147" s="208"/>
      <c r="H147" s="210"/>
      <c r="I147" s="208" t="s">
        <v>33</v>
      </c>
      <c r="J147" s="211"/>
      <c r="K147" s="212"/>
      <c r="L147" s="208" t="s">
        <v>33</v>
      </c>
      <c r="M147" s="208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</row>
    <row r="148" spans="1:39" s="42" customFormat="1" ht="11.25" x14ac:dyDescent="0.2">
      <c r="A148" s="207">
        <v>618</v>
      </c>
      <c r="B148" s="207"/>
      <c r="C148" s="207"/>
      <c r="D148" s="208"/>
      <c r="E148" s="208"/>
      <c r="F148" s="209"/>
      <c r="G148" s="208"/>
      <c r="H148" s="210"/>
      <c r="I148" s="208" t="s">
        <v>33</v>
      </c>
      <c r="J148" s="211"/>
      <c r="K148" s="212"/>
      <c r="L148" s="208" t="s">
        <v>33</v>
      </c>
      <c r="M148" s="208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</row>
    <row r="149" spans="1:39" s="42" customFormat="1" ht="11.25" x14ac:dyDescent="0.2">
      <c r="A149" s="207">
        <v>619</v>
      </c>
      <c r="B149" s="207" t="s">
        <v>235</v>
      </c>
      <c r="C149" s="207"/>
      <c r="D149" s="208">
        <v>248</v>
      </c>
      <c r="E149" s="208"/>
      <c r="F149" s="209">
        <v>19000</v>
      </c>
      <c r="G149" s="208"/>
      <c r="H149" s="210"/>
      <c r="I149" s="208" t="s">
        <v>33</v>
      </c>
      <c r="J149" s="211"/>
      <c r="K149" s="212"/>
      <c r="L149" s="208" t="s">
        <v>33</v>
      </c>
      <c r="M149" s="208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</row>
    <row r="150" spans="1:39" s="42" customFormat="1" ht="11.25" x14ac:dyDescent="0.2">
      <c r="A150" s="207">
        <v>620</v>
      </c>
      <c r="B150" s="207" t="s">
        <v>222</v>
      </c>
      <c r="C150" s="207" t="s">
        <v>223</v>
      </c>
      <c r="D150" s="208">
        <v>388</v>
      </c>
      <c r="E150" s="208"/>
      <c r="F150" s="209">
        <v>38000</v>
      </c>
      <c r="G150" s="208"/>
      <c r="H150" s="210"/>
      <c r="I150" s="208" t="s">
        <v>33</v>
      </c>
      <c r="J150" s="211"/>
      <c r="K150" s="212"/>
      <c r="L150" s="208" t="s">
        <v>33</v>
      </c>
      <c r="M150" s="208">
        <v>600</v>
      </c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</row>
    <row r="151" spans="1:39" s="42" customFormat="1" ht="11.25" x14ac:dyDescent="0.2">
      <c r="A151" s="207">
        <v>621</v>
      </c>
      <c r="B151" s="207" t="s">
        <v>211</v>
      </c>
      <c r="C151" s="207" t="s">
        <v>212</v>
      </c>
      <c r="D151" s="208">
        <v>283</v>
      </c>
      <c r="E151" s="208"/>
      <c r="F151" s="209">
        <v>7372</v>
      </c>
      <c r="G151" s="208"/>
      <c r="H151" s="210"/>
      <c r="I151" s="208" t="s">
        <v>33</v>
      </c>
      <c r="J151" s="211"/>
      <c r="K151" s="212"/>
      <c r="L151" s="208" t="s">
        <v>33</v>
      </c>
      <c r="M151" s="208">
        <v>591</v>
      </c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</row>
    <row r="152" spans="1:39" s="37" customFormat="1" ht="11.25" x14ac:dyDescent="0.2">
      <c r="A152" s="207">
        <v>622</v>
      </c>
      <c r="B152" s="207" t="s">
        <v>230</v>
      </c>
      <c r="C152" s="207"/>
      <c r="D152" s="208">
        <v>298</v>
      </c>
      <c r="E152" s="208"/>
      <c r="F152" s="209">
        <v>40000</v>
      </c>
      <c r="G152" s="208">
        <v>611</v>
      </c>
      <c r="H152" s="210"/>
      <c r="I152" s="208" t="s">
        <v>33</v>
      </c>
      <c r="J152" s="211"/>
      <c r="K152" s="212"/>
      <c r="L152" s="208" t="s">
        <v>33</v>
      </c>
      <c r="M152" s="208">
        <v>6111</v>
      </c>
      <c r="N152" s="52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</row>
    <row r="153" spans="1:39" s="37" customFormat="1" ht="11.25" x14ac:dyDescent="0.2">
      <c r="A153" s="207">
        <v>623</v>
      </c>
      <c r="B153" s="207" t="s">
        <v>236</v>
      </c>
      <c r="C153" s="207"/>
      <c r="D153" s="208">
        <v>79</v>
      </c>
      <c r="E153" s="208"/>
      <c r="F153" s="209"/>
      <c r="G153" s="208"/>
      <c r="H153" s="210"/>
      <c r="I153" s="208" t="s">
        <v>33</v>
      </c>
      <c r="J153" s="211"/>
      <c r="K153" s="212"/>
      <c r="L153" s="208" t="s">
        <v>33</v>
      </c>
      <c r="M153" s="208"/>
      <c r="N153" s="52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</row>
    <row r="154" spans="1:39" s="42" customFormat="1" ht="11.25" x14ac:dyDescent="0.2">
      <c r="A154" s="207">
        <v>624</v>
      </c>
      <c r="B154" s="207"/>
      <c r="C154" s="207"/>
      <c r="D154" s="208"/>
      <c r="E154" s="208"/>
      <c r="F154" s="209"/>
      <c r="G154" s="208"/>
      <c r="H154" s="210"/>
      <c r="I154" s="208" t="s">
        <v>33</v>
      </c>
      <c r="J154" s="211"/>
      <c r="K154" s="212"/>
      <c r="L154" s="208" t="s">
        <v>33</v>
      </c>
      <c r="M154" s="208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</row>
    <row r="155" spans="1:39" s="42" customFormat="1" ht="11.25" x14ac:dyDescent="0.2">
      <c r="A155" s="207">
        <v>625</v>
      </c>
      <c r="B155" s="207" t="s">
        <v>237</v>
      </c>
      <c r="C155" s="207"/>
      <c r="D155" s="208">
        <v>81</v>
      </c>
      <c r="E155" s="208"/>
      <c r="F155" s="209">
        <v>1200</v>
      </c>
      <c r="G155" s="208"/>
      <c r="H155" s="210"/>
      <c r="I155" s="208" t="s">
        <v>33</v>
      </c>
      <c r="J155" s="211"/>
      <c r="K155" s="212"/>
      <c r="L155" s="208" t="s">
        <v>33</v>
      </c>
      <c r="M155" s="208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</row>
    <row r="156" spans="1:39" s="42" customFormat="1" ht="11.25" x14ac:dyDescent="0.2">
      <c r="A156" s="207">
        <v>626</v>
      </c>
      <c r="B156" s="207" t="s">
        <v>202</v>
      </c>
      <c r="C156" s="207" t="s">
        <v>203</v>
      </c>
      <c r="D156" s="208">
        <v>130</v>
      </c>
      <c r="E156" s="208"/>
      <c r="F156" s="209">
        <v>2600</v>
      </c>
      <c r="G156" s="208"/>
      <c r="H156" s="210"/>
      <c r="I156" s="208" t="s">
        <v>33</v>
      </c>
      <c r="J156" s="211"/>
      <c r="K156" s="212"/>
      <c r="L156" s="208" t="s">
        <v>33</v>
      </c>
      <c r="M156" s="208">
        <v>586</v>
      </c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42" customFormat="1" ht="11.25" x14ac:dyDescent="0.2">
      <c r="A157" s="207">
        <v>627</v>
      </c>
      <c r="B157" s="207"/>
      <c r="C157" s="207"/>
      <c r="D157" s="208"/>
      <c r="E157" s="208"/>
      <c r="F157" s="209"/>
      <c r="G157" s="208"/>
      <c r="H157" s="210"/>
      <c r="I157" s="208" t="s">
        <v>33</v>
      </c>
      <c r="J157" s="213"/>
      <c r="K157" s="214"/>
      <c r="L157" s="208" t="s">
        <v>33</v>
      </c>
      <c r="M157" s="208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42" customFormat="1" ht="11.25" x14ac:dyDescent="0.2">
      <c r="A158" s="207">
        <v>628</v>
      </c>
      <c r="B158" s="207" t="s">
        <v>238</v>
      </c>
      <c r="C158" s="207" t="s">
        <v>239</v>
      </c>
      <c r="D158" s="208">
        <v>82</v>
      </c>
      <c r="E158" s="208"/>
      <c r="F158" s="209"/>
      <c r="G158" s="208"/>
      <c r="H158" s="210"/>
      <c r="I158" s="208" t="s">
        <v>119</v>
      </c>
      <c r="J158" s="213"/>
      <c r="K158" s="214"/>
      <c r="L158" s="208" t="s">
        <v>33</v>
      </c>
      <c r="M158" s="208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42" customFormat="1" ht="11.25" x14ac:dyDescent="0.2">
      <c r="A159" s="207">
        <v>629</v>
      </c>
      <c r="B159" s="207" t="s">
        <v>229</v>
      </c>
      <c r="C159" s="207" t="s">
        <v>240</v>
      </c>
      <c r="D159" s="208">
        <v>116</v>
      </c>
      <c r="E159" s="208"/>
      <c r="F159" s="209">
        <v>2800</v>
      </c>
      <c r="G159" s="208"/>
      <c r="H159" s="210"/>
      <c r="I159" s="208" t="s">
        <v>33</v>
      </c>
      <c r="J159" s="213"/>
      <c r="K159" s="214"/>
      <c r="L159" s="208" t="s">
        <v>33</v>
      </c>
      <c r="M159" s="208">
        <v>609</v>
      </c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</row>
    <row r="160" spans="1:39" s="42" customFormat="1" ht="11.25" x14ac:dyDescent="0.2">
      <c r="A160" s="207">
        <v>630</v>
      </c>
      <c r="B160" s="207" t="s">
        <v>241</v>
      </c>
      <c r="C160" s="207" t="s">
        <v>242</v>
      </c>
      <c r="D160" s="208">
        <v>121</v>
      </c>
      <c r="E160" s="208"/>
      <c r="F160" s="209"/>
      <c r="G160" s="208"/>
      <c r="H160" s="210"/>
      <c r="I160" s="208" t="s">
        <v>33</v>
      </c>
      <c r="J160" s="213"/>
      <c r="K160" s="214"/>
      <c r="L160" s="208" t="s">
        <v>33</v>
      </c>
      <c r="M160" s="208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</row>
    <row r="161" spans="1:39" s="42" customFormat="1" ht="11.25" x14ac:dyDescent="0.2">
      <c r="A161" s="207">
        <v>631</v>
      </c>
      <c r="B161" s="207" t="s">
        <v>243</v>
      </c>
      <c r="C161" s="207" t="s">
        <v>244</v>
      </c>
      <c r="D161" s="208">
        <v>316</v>
      </c>
      <c r="E161" s="208"/>
      <c r="F161" s="209">
        <v>10000</v>
      </c>
      <c r="G161" s="208"/>
      <c r="H161" s="210"/>
      <c r="I161" s="208" t="s">
        <v>33</v>
      </c>
      <c r="J161" s="213"/>
      <c r="K161" s="214"/>
      <c r="L161" s="208" t="s">
        <v>33</v>
      </c>
      <c r="M161" s="208">
        <v>131</v>
      </c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42" customFormat="1" ht="11.25" x14ac:dyDescent="0.2">
      <c r="A162" s="207">
        <v>632</v>
      </c>
      <c r="B162" s="207"/>
      <c r="C162" s="207"/>
      <c r="D162" s="208"/>
      <c r="E162" s="208"/>
      <c r="F162" s="209"/>
      <c r="G162" s="208"/>
      <c r="H162" s="210"/>
      <c r="I162" s="208" t="s">
        <v>33</v>
      </c>
      <c r="J162" s="211"/>
      <c r="K162" s="212"/>
      <c r="L162" s="208" t="s">
        <v>33</v>
      </c>
      <c r="M162" s="208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42" customFormat="1" ht="11.25" x14ac:dyDescent="0.2">
      <c r="A163" s="207">
        <v>633</v>
      </c>
      <c r="B163" s="207"/>
      <c r="C163" s="207"/>
      <c r="D163" s="208"/>
      <c r="E163" s="208"/>
      <c r="F163" s="209"/>
      <c r="G163" s="208"/>
      <c r="H163" s="210"/>
      <c r="I163" s="208" t="s">
        <v>33</v>
      </c>
      <c r="J163" s="211"/>
      <c r="K163" s="212"/>
      <c r="L163" s="208" t="s">
        <v>33</v>
      </c>
      <c r="M163" s="208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42" customFormat="1" ht="11.25" x14ac:dyDescent="0.2">
      <c r="A164" s="207">
        <v>634</v>
      </c>
      <c r="B164" s="207"/>
      <c r="C164" s="207"/>
      <c r="D164" s="208"/>
      <c r="E164" s="208"/>
      <c r="F164" s="209"/>
      <c r="G164" s="208"/>
      <c r="H164" s="210"/>
      <c r="I164" s="208" t="s">
        <v>33</v>
      </c>
      <c r="J164" s="211"/>
      <c r="K164" s="212"/>
      <c r="L164" s="208" t="s">
        <v>33</v>
      </c>
      <c r="M164" s="208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</row>
    <row r="165" spans="1:39" s="42" customFormat="1" ht="11.25" x14ac:dyDescent="0.2">
      <c r="A165" s="207">
        <v>635</v>
      </c>
      <c r="B165" s="207"/>
      <c r="C165" s="207"/>
      <c r="D165" s="208"/>
      <c r="E165" s="208"/>
      <c r="F165" s="209"/>
      <c r="G165" s="208"/>
      <c r="H165" s="210"/>
      <c r="I165" s="208" t="s">
        <v>33</v>
      </c>
      <c r="J165" s="211"/>
      <c r="K165" s="212"/>
      <c r="L165" s="208" t="s">
        <v>33</v>
      </c>
      <c r="M165" s="208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</row>
    <row r="166" spans="1:39" s="42" customFormat="1" ht="11.25" x14ac:dyDescent="0.2">
      <c r="A166" s="207">
        <v>636</v>
      </c>
      <c r="B166" s="207"/>
      <c r="C166" s="207"/>
      <c r="D166" s="208"/>
      <c r="E166" s="208"/>
      <c r="F166" s="209"/>
      <c r="G166" s="208"/>
      <c r="H166" s="210"/>
      <c r="I166" s="208" t="s">
        <v>33</v>
      </c>
      <c r="J166" s="211"/>
      <c r="K166" s="212"/>
      <c r="L166" s="208" t="s">
        <v>33</v>
      </c>
      <c r="M166" s="208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42" customFormat="1" ht="11.25" x14ac:dyDescent="0.2">
      <c r="A167" s="207">
        <v>637</v>
      </c>
      <c r="B167" s="207" t="s">
        <v>1655</v>
      </c>
      <c r="C167" s="207" t="s">
        <v>1656</v>
      </c>
      <c r="D167" s="208">
        <v>136</v>
      </c>
      <c r="E167" s="208"/>
      <c r="F167" s="209">
        <v>767</v>
      </c>
      <c r="G167" s="208"/>
      <c r="H167" s="210"/>
      <c r="I167" s="208" t="s">
        <v>33</v>
      </c>
      <c r="J167" s="211"/>
      <c r="K167" s="212"/>
      <c r="L167" s="208" t="s">
        <v>33</v>
      </c>
      <c r="M167" s="208">
        <v>437</v>
      </c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42" customFormat="1" ht="11.25" x14ac:dyDescent="0.2">
      <c r="A168" s="207">
        <v>638</v>
      </c>
      <c r="B168" s="207"/>
      <c r="C168" s="207"/>
      <c r="D168" s="208"/>
      <c r="E168" s="208"/>
      <c r="F168" s="209"/>
      <c r="G168" s="208"/>
      <c r="H168" s="210"/>
      <c r="I168" s="208" t="s">
        <v>33</v>
      </c>
      <c r="J168" s="211"/>
      <c r="K168" s="212"/>
      <c r="L168" s="208" t="s">
        <v>33</v>
      </c>
      <c r="M168" s="208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42" customFormat="1" ht="11.25" x14ac:dyDescent="0.2">
      <c r="A169" s="207">
        <v>639</v>
      </c>
      <c r="B169" s="207" t="s">
        <v>245</v>
      </c>
      <c r="C169" s="207" t="s">
        <v>246</v>
      </c>
      <c r="D169" s="208">
        <v>240</v>
      </c>
      <c r="E169" s="208"/>
      <c r="F169" s="209">
        <v>9000</v>
      </c>
      <c r="G169" s="208"/>
      <c r="H169" s="210"/>
      <c r="I169" s="208" t="s">
        <v>33</v>
      </c>
      <c r="J169" s="211"/>
      <c r="K169" s="212"/>
      <c r="L169" s="208" t="s">
        <v>33</v>
      </c>
      <c r="M169" s="208">
        <v>439</v>
      </c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</row>
    <row r="170" spans="1:39" s="42" customFormat="1" ht="11.25" x14ac:dyDescent="0.2">
      <c r="A170" s="207">
        <v>640</v>
      </c>
      <c r="B170" s="207"/>
      <c r="C170" s="207"/>
      <c r="D170" s="208"/>
      <c r="E170" s="208"/>
      <c r="F170" s="209"/>
      <c r="G170" s="208"/>
      <c r="H170" s="210"/>
      <c r="I170" s="208" t="s">
        <v>33</v>
      </c>
      <c r="J170" s="211"/>
      <c r="K170" s="212"/>
      <c r="L170" s="208" t="s">
        <v>33</v>
      </c>
      <c r="M170" s="208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</row>
    <row r="171" spans="1:39" s="42" customFormat="1" ht="11.25" x14ac:dyDescent="0.2">
      <c r="A171" s="207">
        <v>641</v>
      </c>
      <c r="B171" s="207" t="s">
        <v>247</v>
      </c>
      <c r="C171" s="207"/>
      <c r="D171" s="208">
        <v>105</v>
      </c>
      <c r="E171" s="208"/>
      <c r="F171" s="209"/>
      <c r="G171" s="208"/>
      <c r="H171" s="210"/>
      <c r="I171" s="208" t="s">
        <v>33</v>
      </c>
      <c r="J171" s="211"/>
      <c r="K171" s="212"/>
      <c r="L171" s="208" t="s">
        <v>33</v>
      </c>
      <c r="M171" s="208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39" s="42" customFormat="1" ht="11.25" x14ac:dyDescent="0.2">
      <c r="A172" s="207">
        <v>642</v>
      </c>
      <c r="B172" s="207" t="s">
        <v>248</v>
      </c>
      <c r="C172" s="207"/>
      <c r="D172" s="208">
        <v>83</v>
      </c>
      <c r="E172" s="208"/>
      <c r="F172" s="209"/>
      <c r="G172" s="208"/>
      <c r="H172" s="210"/>
      <c r="I172" s="208" t="s">
        <v>33</v>
      </c>
      <c r="J172" s="211"/>
      <c r="K172" s="212"/>
      <c r="L172" s="208" t="s">
        <v>33</v>
      </c>
      <c r="M172" s="208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</row>
    <row r="173" spans="1:39" s="42" customFormat="1" ht="11.25" x14ac:dyDescent="0.2">
      <c r="A173" s="207">
        <v>643</v>
      </c>
      <c r="B173" s="207" t="s">
        <v>249</v>
      </c>
      <c r="C173" s="207"/>
      <c r="D173" s="208">
        <v>115</v>
      </c>
      <c r="E173" s="208"/>
      <c r="F173" s="209"/>
      <c r="G173" s="208"/>
      <c r="H173" s="210"/>
      <c r="I173" s="208" t="s">
        <v>33</v>
      </c>
      <c r="J173" s="211"/>
      <c r="K173" s="212"/>
      <c r="L173" s="208" t="s">
        <v>33</v>
      </c>
      <c r="M173" s="208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</row>
    <row r="174" spans="1:39" s="42" customFormat="1" ht="11.25" x14ac:dyDescent="0.2">
      <c r="A174" s="207">
        <v>644</v>
      </c>
      <c r="B174" s="207" t="s">
        <v>250</v>
      </c>
      <c r="C174" s="207"/>
      <c r="D174" s="208">
        <v>106</v>
      </c>
      <c r="E174" s="208"/>
      <c r="F174" s="209"/>
      <c r="G174" s="208"/>
      <c r="H174" s="210"/>
      <c r="I174" s="208" t="s">
        <v>33</v>
      </c>
      <c r="J174" s="211"/>
      <c r="K174" s="212"/>
      <c r="L174" s="208" t="s">
        <v>33</v>
      </c>
      <c r="M174" s="208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</row>
    <row r="175" spans="1:39" s="42" customFormat="1" ht="11.25" x14ac:dyDescent="0.2">
      <c r="A175" s="207">
        <v>645</v>
      </c>
      <c r="B175" s="207" t="s">
        <v>251</v>
      </c>
      <c r="C175" s="207" t="s">
        <v>252</v>
      </c>
      <c r="D175" s="208">
        <v>131</v>
      </c>
      <c r="E175" s="208">
        <v>131</v>
      </c>
      <c r="F175" s="209">
        <v>3000</v>
      </c>
      <c r="G175" s="208">
        <v>145</v>
      </c>
      <c r="H175" s="210">
        <v>38898</v>
      </c>
      <c r="I175" s="208" t="s">
        <v>33</v>
      </c>
      <c r="J175" s="211"/>
      <c r="K175" s="212"/>
      <c r="L175" s="208" t="s">
        <v>33</v>
      </c>
      <c r="M175" s="208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</row>
    <row r="176" spans="1:39" s="42" customFormat="1" ht="11.25" x14ac:dyDescent="0.2">
      <c r="A176" s="207">
        <v>646</v>
      </c>
      <c r="B176" s="207" t="s">
        <v>253</v>
      </c>
      <c r="C176" s="207"/>
      <c r="D176" s="208">
        <v>93</v>
      </c>
      <c r="E176" s="208"/>
      <c r="F176" s="209"/>
      <c r="G176" s="208"/>
      <c r="H176" s="210"/>
      <c r="I176" s="208" t="s">
        <v>33</v>
      </c>
      <c r="J176" s="211"/>
      <c r="K176" s="212"/>
      <c r="L176" s="208" t="s">
        <v>33</v>
      </c>
      <c r="M176" s="208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</row>
    <row r="177" spans="1:39" s="42" customFormat="1" ht="11.25" x14ac:dyDescent="0.2">
      <c r="A177" s="207">
        <v>647</v>
      </c>
      <c r="B177" s="207" t="s">
        <v>254</v>
      </c>
      <c r="C177" s="207"/>
      <c r="D177" s="208">
        <v>93</v>
      </c>
      <c r="E177" s="208"/>
      <c r="F177" s="209"/>
      <c r="G177" s="208"/>
      <c r="H177" s="210"/>
      <c r="I177" s="208" t="s">
        <v>33</v>
      </c>
      <c r="J177" s="211"/>
      <c r="K177" s="212"/>
      <c r="L177" s="208" t="s">
        <v>33</v>
      </c>
      <c r="M177" s="208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</row>
    <row r="178" spans="1:39" s="42" customFormat="1" ht="11.25" x14ac:dyDescent="0.2">
      <c r="A178" s="207">
        <v>648</v>
      </c>
      <c r="B178" s="207" t="s">
        <v>157</v>
      </c>
      <c r="C178" s="207" t="s">
        <v>158</v>
      </c>
      <c r="D178" s="208">
        <v>399</v>
      </c>
      <c r="E178" s="208">
        <v>399</v>
      </c>
      <c r="F178" s="209">
        <v>30000</v>
      </c>
      <c r="G178" s="208">
        <v>548</v>
      </c>
      <c r="H178" s="210"/>
      <c r="I178" s="208" t="s">
        <v>33</v>
      </c>
      <c r="J178" s="211"/>
      <c r="K178" s="212"/>
      <c r="L178" s="208" t="s">
        <v>33</v>
      </c>
      <c r="M178" s="208">
        <v>548</v>
      </c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</row>
    <row r="179" spans="1:39" s="42" customFormat="1" ht="11.25" x14ac:dyDescent="0.2">
      <c r="A179" s="207">
        <v>649</v>
      </c>
      <c r="B179" s="207"/>
      <c r="C179" s="207"/>
      <c r="D179" s="208"/>
      <c r="E179" s="208"/>
      <c r="F179" s="209"/>
      <c r="G179" s="208"/>
      <c r="H179" s="210"/>
      <c r="I179" s="208" t="s">
        <v>33</v>
      </c>
      <c r="J179" s="211"/>
      <c r="K179" s="212"/>
      <c r="L179" s="208" t="s">
        <v>33</v>
      </c>
      <c r="M179" s="208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</row>
    <row r="180" spans="1:39" s="42" customFormat="1" ht="11.25" x14ac:dyDescent="0.2">
      <c r="A180" s="207">
        <v>650</v>
      </c>
      <c r="B180" s="207" t="s">
        <v>1657</v>
      </c>
      <c r="C180" s="207"/>
      <c r="D180" s="208">
        <v>123</v>
      </c>
      <c r="E180" s="208"/>
      <c r="F180" s="209"/>
      <c r="G180" s="208"/>
      <c r="H180" s="210"/>
      <c r="I180" s="208" t="s">
        <v>33</v>
      </c>
      <c r="J180" s="211"/>
      <c r="K180" s="212"/>
      <c r="L180" s="208" t="s">
        <v>33</v>
      </c>
      <c r="M180" s="208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</row>
    <row r="181" spans="1:39" s="42" customFormat="1" ht="11.25" x14ac:dyDescent="0.2">
      <c r="A181" s="207">
        <v>651</v>
      </c>
      <c r="B181" s="207" t="s">
        <v>255</v>
      </c>
      <c r="C181" s="207"/>
      <c r="D181" s="208">
        <v>278</v>
      </c>
      <c r="E181" s="208"/>
      <c r="F181" s="209"/>
      <c r="G181" s="208"/>
      <c r="H181" s="210"/>
      <c r="I181" s="208" t="s">
        <v>33</v>
      </c>
      <c r="J181" s="211"/>
      <c r="K181" s="212"/>
      <c r="L181" s="208" t="s">
        <v>33</v>
      </c>
      <c r="M181" s="208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</row>
    <row r="182" spans="1:39" s="42" customFormat="1" ht="11.25" x14ac:dyDescent="0.2">
      <c r="A182" s="207">
        <v>652</v>
      </c>
      <c r="B182" s="207" t="s">
        <v>256</v>
      </c>
      <c r="C182" s="207"/>
      <c r="D182" s="208">
        <v>67</v>
      </c>
      <c r="E182" s="208"/>
      <c r="F182" s="209"/>
      <c r="G182" s="208"/>
      <c r="H182" s="210"/>
      <c r="I182" s="208" t="s">
        <v>33</v>
      </c>
      <c r="J182" s="211"/>
      <c r="K182" s="212"/>
      <c r="L182" s="208" t="s">
        <v>33</v>
      </c>
      <c r="M182" s="208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</row>
    <row r="183" spans="1:39" s="42" customFormat="1" ht="11.25" x14ac:dyDescent="0.2">
      <c r="A183" s="207">
        <v>653</v>
      </c>
      <c r="B183" s="207" t="s">
        <v>236</v>
      </c>
      <c r="C183" s="207"/>
      <c r="D183" s="208">
        <v>79</v>
      </c>
      <c r="E183" s="208"/>
      <c r="F183" s="209"/>
      <c r="G183" s="208"/>
      <c r="H183" s="210"/>
      <c r="I183" s="208" t="s">
        <v>33</v>
      </c>
      <c r="J183" s="211"/>
      <c r="K183" s="212"/>
      <c r="L183" s="208" t="s">
        <v>33</v>
      </c>
      <c r="M183" s="208">
        <v>623</v>
      </c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</row>
    <row r="184" spans="1:39" s="42" customFormat="1" ht="11.25" x14ac:dyDescent="0.2">
      <c r="A184" s="207">
        <v>654</v>
      </c>
      <c r="B184" s="207" t="s">
        <v>233</v>
      </c>
      <c r="C184" s="207"/>
      <c r="D184" s="208">
        <v>150</v>
      </c>
      <c r="E184" s="208"/>
      <c r="F184" s="209">
        <v>4916</v>
      </c>
      <c r="G184" s="208"/>
      <c r="H184" s="210"/>
      <c r="I184" s="208" t="s">
        <v>33</v>
      </c>
      <c r="J184" s="211"/>
      <c r="K184" s="212"/>
      <c r="L184" s="208" t="s">
        <v>33</v>
      </c>
      <c r="M184" s="208">
        <v>614</v>
      </c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</row>
    <row r="185" spans="1:39" s="42" customFormat="1" ht="11.25" x14ac:dyDescent="0.2">
      <c r="A185" s="207">
        <v>655</v>
      </c>
      <c r="B185" s="207"/>
      <c r="C185" s="207"/>
      <c r="D185" s="208"/>
      <c r="E185" s="208"/>
      <c r="F185" s="209"/>
      <c r="G185" s="208"/>
      <c r="H185" s="210"/>
      <c r="I185" s="208" t="s">
        <v>33</v>
      </c>
      <c r="J185" s="211"/>
      <c r="K185" s="212"/>
      <c r="L185" s="208" t="s">
        <v>33</v>
      </c>
      <c r="M185" s="208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</row>
    <row r="186" spans="1:39" s="42" customFormat="1" ht="11.25" x14ac:dyDescent="0.2">
      <c r="A186" s="207">
        <v>656</v>
      </c>
      <c r="B186" s="207" t="s">
        <v>1658</v>
      </c>
      <c r="C186" s="207"/>
      <c r="D186" s="208">
        <v>86</v>
      </c>
      <c r="E186" s="208"/>
      <c r="F186" s="209"/>
      <c r="G186" s="208"/>
      <c r="H186" s="210"/>
      <c r="I186" s="208" t="s">
        <v>33</v>
      </c>
      <c r="J186" s="211"/>
      <c r="K186" s="212"/>
      <c r="L186" s="208" t="s">
        <v>33</v>
      </c>
      <c r="M186" s="208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</row>
    <row r="187" spans="1:39" s="42" customFormat="1" ht="11.25" x14ac:dyDescent="0.2">
      <c r="A187" s="207">
        <v>657</v>
      </c>
      <c r="B187" s="207" t="s">
        <v>111</v>
      </c>
      <c r="C187" s="207" t="s">
        <v>112</v>
      </c>
      <c r="D187" s="208">
        <v>107</v>
      </c>
      <c r="E187" s="208">
        <v>107</v>
      </c>
      <c r="F187" s="209">
        <v>300</v>
      </c>
      <c r="G187" s="208"/>
      <c r="H187" s="210"/>
      <c r="I187" s="208" t="s">
        <v>33</v>
      </c>
      <c r="J187" s="211"/>
      <c r="K187" s="212"/>
      <c r="L187" s="208" t="s">
        <v>33</v>
      </c>
      <c r="M187" s="208">
        <v>507</v>
      </c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</row>
    <row r="188" spans="1:39" s="42" customFormat="1" ht="11.25" x14ac:dyDescent="0.2">
      <c r="A188" s="207">
        <v>658</v>
      </c>
      <c r="B188" s="207" t="s">
        <v>238</v>
      </c>
      <c r="C188" s="207" t="s">
        <v>239</v>
      </c>
      <c r="D188" s="208">
        <v>82</v>
      </c>
      <c r="E188" s="208"/>
      <c r="F188" s="209"/>
      <c r="G188" s="208"/>
      <c r="H188" s="210"/>
      <c r="I188" s="208" t="s">
        <v>33</v>
      </c>
      <c r="J188" s="211"/>
      <c r="K188" s="212"/>
      <c r="L188" s="208" t="s">
        <v>33</v>
      </c>
      <c r="M188" s="208">
        <v>628</v>
      </c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:39" s="42" customFormat="1" ht="11.25" x14ac:dyDescent="0.2">
      <c r="A189" s="207">
        <v>659</v>
      </c>
      <c r="B189" s="207" t="s">
        <v>1659</v>
      </c>
      <c r="C189" s="207"/>
      <c r="D189" s="208">
        <v>66</v>
      </c>
      <c r="E189" s="208"/>
      <c r="F189" s="209"/>
      <c r="G189" s="208"/>
      <c r="H189" s="210"/>
      <c r="I189" s="208" t="s">
        <v>33</v>
      </c>
      <c r="J189" s="211"/>
      <c r="K189" s="212"/>
      <c r="L189" s="208" t="s">
        <v>33</v>
      </c>
      <c r="M189" s="208">
        <v>459</v>
      </c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42" customFormat="1" ht="11.25" x14ac:dyDescent="0.2">
      <c r="A190" s="207">
        <v>660</v>
      </c>
      <c r="B190" s="207" t="s">
        <v>1660</v>
      </c>
      <c r="C190" s="207" t="s">
        <v>223</v>
      </c>
      <c r="D190" s="208">
        <v>388</v>
      </c>
      <c r="E190" s="208"/>
      <c r="F190" s="209">
        <v>38000</v>
      </c>
      <c r="G190" s="208"/>
      <c r="H190" s="210"/>
      <c r="I190" s="208" t="s">
        <v>33</v>
      </c>
      <c r="J190" s="211"/>
      <c r="K190" s="212"/>
      <c r="L190" s="208" t="s">
        <v>33</v>
      </c>
      <c r="M190" s="208">
        <v>620</v>
      </c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42" customFormat="1" ht="11.25" x14ac:dyDescent="0.2">
      <c r="A191" s="207">
        <v>661</v>
      </c>
      <c r="B191" s="207" t="s">
        <v>2973</v>
      </c>
      <c r="C191" s="207"/>
      <c r="D191" s="208"/>
      <c r="E191" s="208"/>
      <c r="F191" s="209"/>
      <c r="G191" s="208"/>
      <c r="H191" s="210"/>
      <c r="I191" s="208" t="s">
        <v>33</v>
      </c>
      <c r="J191" s="211"/>
      <c r="K191" s="212"/>
      <c r="L191" s="208" t="s">
        <v>33</v>
      </c>
      <c r="M191" s="208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42" customFormat="1" ht="11.25" x14ac:dyDescent="0.2">
      <c r="A192" s="207">
        <v>662</v>
      </c>
      <c r="B192" s="207" t="s">
        <v>1661</v>
      </c>
      <c r="C192" s="207"/>
      <c r="D192" s="208">
        <v>236</v>
      </c>
      <c r="E192" s="208"/>
      <c r="F192" s="209"/>
      <c r="G192" s="208"/>
      <c r="H192" s="210"/>
      <c r="I192" s="208" t="s">
        <v>33</v>
      </c>
      <c r="J192" s="211"/>
      <c r="K192" s="212"/>
      <c r="L192" s="208" t="s">
        <v>33</v>
      </c>
      <c r="M192" s="208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</row>
    <row r="193" spans="1:39" s="42" customFormat="1" ht="11.25" x14ac:dyDescent="0.2">
      <c r="A193" s="207">
        <v>663</v>
      </c>
      <c r="B193" s="207" t="s">
        <v>2971</v>
      </c>
      <c r="C193" s="207"/>
      <c r="D193" s="208">
        <v>100</v>
      </c>
      <c r="E193" s="208"/>
      <c r="F193" s="209"/>
      <c r="G193" s="208"/>
      <c r="H193" s="210"/>
      <c r="I193" s="208" t="s">
        <v>33</v>
      </c>
      <c r="J193" s="211"/>
      <c r="K193" s="212"/>
      <c r="L193" s="208" t="s">
        <v>33</v>
      </c>
      <c r="M193" s="208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:39" s="42" customFormat="1" ht="11.25" x14ac:dyDescent="0.2">
      <c r="A194" s="207">
        <v>664</v>
      </c>
      <c r="B194" s="207" t="s">
        <v>2974</v>
      </c>
      <c r="C194" s="207"/>
      <c r="D194" s="208"/>
      <c r="E194" s="208"/>
      <c r="F194" s="209"/>
      <c r="G194" s="208"/>
      <c r="H194" s="210"/>
      <c r="I194" s="208" t="s">
        <v>33</v>
      </c>
      <c r="J194" s="211"/>
      <c r="K194" s="212"/>
      <c r="L194" s="208" t="s">
        <v>33</v>
      </c>
      <c r="M194" s="208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42" customFormat="1" ht="11.25" x14ac:dyDescent="0.2">
      <c r="A195" s="207">
        <v>665</v>
      </c>
      <c r="B195" s="207" t="s">
        <v>2972</v>
      </c>
      <c r="C195" s="207"/>
      <c r="D195" s="208">
        <v>71</v>
      </c>
      <c r="E195" s="208"/>
      <c r="F195" s="209"/>
      <c r="G195" s="208"/>
      <c r="H195" s="210"/>
      <c r="I195" s="208" t="s">
        <v>33</v>
      </c>
      <c r="J195" s="211"/>
      <c r="K195" s="212"/>
      <c r="L195" s="208" t="s">
        <v>33</v>
      </c>
      <c r="M195" s="208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42" customFormat="1" ht="11.25" x14ac:dyDescent="0.2">
      <c r="A196" s="207">
        <v>666</v>
      </c>
      <c r="B196" s="207"/>
      <c r="C196" s="207"/>
      <c r="D196" s="208"/>
      <c r="E196" s="208"/>
      <c r="F196" s="209"/>
      <c r="G196" s="208"/>
      <c r="H196" s="210"/>
      <c r="I196" s="208" t="s">
        <v>33</v>
      </c>
      <c r="J196" s="211"/>
      <c r="K196" s="212"/>
      <c r="L196" s="208" t="s">
        <v>33</v>
      </c>
      <c r="M196" s="208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42" customFormat="1" ht="11.25" x14ac:dyDescent="0.2">
      <c r="A197" s="207">
        <v>667</v>
      </c>
      <c r="B197" s="207"/>
      <c r="C197" s="207"/>
      <c r="D197" s="208"/>
      <c r="E197" s="208"/>
      <c r="F197" s="209"/>
      <c r="G197" s="208"/>
      <c r="H197" s="210"/>
      <c r="I197" s="208" t="s">
        <v>33</v>
      </c>
      <c r="J197" s="211"/>
      <c r="K197" s="212"/>
      <c r="L197" s="208" t="s">
        <v>33</v>
      </c>
      <c r="M197" s="208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</row>
    <row r="198" spans="1:39" s="42" customFormat="1" ht="11.25" x14ac:dyDescent="0.2">
      <c r="A198" s="207">
        <v>668</v>
      </c>
      <c r="B198" s="207"/>
      <c r="C198" s="207"/>
      <c r="D198" s="208"/>
      <c r="E198" s="208"/>
      <c r="F198" s="209"/>
      <c r="G198" s="208"/>
      <c r="H198" s="210"/>
      <c r="I198" s="208" t="s">
        <v>33</v>
      </c>
      <c r="J198" s="211"/>
      <c r="K198" s="212"/>
      <c r="L198" s="208" t="s">
        <v>33</v>
      </c>
      <c r="M198" s="208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</row>
    <row r="199" spans="1:39" s="42" customFormat="1" ht="11.25" x14ac:dyDescent="0.2">
      <c r="A199" s="207">
        <v>669</v>
      </c>
      <c r="B199" s="207" t="s">
        <v>2998</v>
      </c>
      <c r="C199" s="207"/>
      <c r="D199" s="208">
        <v>62</v>
      </c>
      <c r="E199" s="208"/>
      <c r="F199" s="209"/>
      <c r="G199" s="208"/>
      <c r="H199" s="210"/>
      <c r="I199" s="208" t="s">
        <v>33</v>
      </c>
      <c r="J199" s="211"/>
      <c r="K199" s="212"/>
      <c r="L199" s="208" t="s">
        <v>33</v>
      </c>
      <c r="M199" s="208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42" customFormat="1" ht="11.25" x14ac:dyDescent="0.2">
      <c r="A200" s="207">
        <v>670</v>
      </c>
      <c r="B200" s="207"/>
      <c r="C200" s="207"/>
      <c r="D200" s="208"/>
      <c r="E200" s="208"/>
      <c r="F200" s="209"/>
      <c r="G200" s="208"/>
      <c r="H200" s="210"/>
      <c r="I200" s="208" t="s">
        <v>33</v>
      </c>
      <c r="J200" s="211"/>
      <c r="K200" s="212"/>
      <c r="L200" s="208" t="s">
        <v>33</v>
      </c>
      <c r="M200" s="208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42" customFormat="1" ht="11.25" x14ac:dyDescent="0.2">
      <c r="A201" s="207">
        <v>671</v>
      </c>
      <c r="B201" s="207" t="s">
        <v>1662</v>
      </c>
      <c r="C201" s="207"/>
      <c r="D201" s="208">
        <v>164</v>
      </c>
      <c r="E201" s="208"/>
      <c r="F201" s="209"/>
      <c r="G201" s="208"/>
      <c r="H201" s="210"/>
      <c r="I201" s="208" t="s">
        <v>33</v>
      </c>
      <c r="J201" s="211"/>
      <c r="K201" s="212"/>
      <c r="L201" s="208" t="s">
        <v>33</v>
      </c>
      <c r="M201" s="208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42" customFormat="1" ht="11.25" x14ac:dyDescent="0.2">
      <c r="A202" s="207">
        <v>672</v>
      </c>
      <c r="B202" s="207" t="s">
        <v>2996</v>
      </c>
      <c r="C202" s="207"/>
      <c r="D202" s="208">
        <v>92</v>
      </c>
      <c r="E202" s="208"/>
      <c r="F202" s="209"/>
      <c r="G202" s="208"/>
      <c r="H202" s="210"/>
      <c r="I202" s="208" t="s">
        <v>33</v>
      </c>
      <c r="J202" s="211"/>
      <c r="K202" s="212"/>
      <c r="L202" s="208" t="s">
        <v>33</v>
      </c>
      <c r="M202" s="208">
        <v>172</v>
      </c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</row>
    <row r="203" spans="1:39" s="42" customFormat="1" ht="11.25" x14ac:dyDescent="0.2">
      <c r="A203" s="207">
        <v>673</v>
      </c>
      <c r="B203" s="207" t="s">
        <v>2997</v>
      </c>
      <c r="C203" s="207"/>
      <c r="D203" s="208"/>
      <c r="E203" s="208"/>
      <c r="F203" s="209"/>
      <c r="G203" s="208"/>
      <c r="H203" s="210"/>
      <c r="I203" s="208" t="s">
        <v>33</v>
      </c>
      <c r="J203" s="211"/>
      <c r="K203" s="212"/>
      <c r="L203" s="208" t="s">
        <v>33</v>
      </c>
      <c r="M203" s="208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</row>
    <row r="204" spans="1:39" s="42" customFormat="1" ht="11.25" x14ac:dyDescent="0.2">
      <c r="A204" s="207">
        <v>674</v>
      </c>
      <c r="B204" s="207"/>
      <c r="C204" s="207"/>
      <c r="D204" s="208"/>
      <c r="E204" s="208"/>
      <c r="F204" s="209"/>
      <c r="G204" s="208"/>
      <c r="H204" s="210"/>
      <c r="I204" s="208" t="s">
        <v>33</v>
      </c>
      <c r="J204" s="211"/>
      <c r="K204" s="212"/>
      <c r="L204" s="208" t="s">
        <v>33</v>
      </c>
      <c r="M204" s="208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</row>
    <row r="205" spans="1:39" s="42" customFormat="1" ht="11.25" x14ac:dyDescent="0.2">
      <c r="A205" s="207">
        <v>675</v>
      </c>
      <c r="B205" s="207"/>
      <c r="C205" s="207"/>
      <c r="D205" s="208"/>
      <c r="E205" s="208"/>
      <c r="F205" s="209"/>
      <c r="G205" s="208"/>
      <c r="H205" s="210"/>
      <c r="I205" s="208" t="s">
        <v>33</v>
      </c>
      <c r="J205" s="211"/>
      <c r="K205" s="212"/>
      <c r="L205" s="208" t="s">
        <v>33</v>
      </c>
      <c r="M205" s="208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</row>
    <row r="206" spans="1:39" s="42" customFormat="1" ht="11.25" x14ac:dyDescent="0.2">
      <c r="A206" s="207">
        <v>676</v>
      </c>
      <c r="B206" s="207"/>
      <c r="C206" s="207"/>
      <c r="D206" s="208"/>
      <c r="E206" s="208"/>
      <c r="F206" s="209"/>
      <c r="G206" s="208"/>
      <c r="H206" s="210"/>
      <c r="I206" s="208" t="s">
        <v>33</v>
      </c>
      <c r="J206" s="211"/>
      <c r="K206" s="212"/>
      <c r="L206" s="208" t="s">
        <v>33</v>
      </c>
      <c r="M206" s="208"/>
      <c r="N206" s="208"/>
      <c r="O206" s="208"/>
      <c r="P206" s="208"/>
      <c r="Q206" s="208"/>
      <c r="R206" s="208"/>
      <c r="S206" s="208"/>
      <c r="T206" s="208"/>
      <c r="U206" s="208"/>
      <c r="V206" s="208"/>
      <c r="W206" s="208"/>
      <c r="X206" s="208"/>
      <c r="Y206" s="208"/>
      <c r="Z206" s="208"/>
      <c r="AA206" s="208"/>
      <c r="AB206" s="208"/>
      <c r="AC206" s="208"/>
      <c r="AD206" s="208"/>
      <c r="AE206" s="208"/>
      <c r="AF206" s="208"/>
      <c r="AG206" s="208"/>
      <c r="AH206" s="208"/>
      <c r="AI206" s="208"/>
      <c r="AJ206" s="208"/>
      <c r="AK206" s="208"/>
      <c r="AL206" s="208"/>
      <c r="AM206" s="208"/>
    </row>
    <row r="207" spans="1:39" s="42" customFormat="1" ht="11.25" x14ac:dyDescent="0.2">
      <c r="A207" s="207">
        <v>677</v>
      </c>
      <c r="B207" s="207"/>
      <c r="C207" s="207"/>
      <c r="D207" s="208"/>
      <c r="E207" s="208"/>
      <c r="F207" s="209"/>
      <c r="G207" s="208"/>
      <c r="H207" s="210"/>
      <c r="I207" s="208" t="s">
        <v>33</v>
      </c>
      <c r="J207" s="211"/>
      <c r="K207" s="212"/>
      <c r="L207" s="208" t="s">
        <v>33</v>
      </c>
      <c r="M207" s="208"/>
      <c r="N207" s="208"/>
      <c r="O207" s="208"/>
      <c r="P207" s="208"/>
      <c r="Q207" s="208"/>
      <c r="R207" s="208"/>
      <c r="S207" s="208"/>
      <c r="T207" s="208"/>
      <c r="U207" s="208"/>
      <c r="V207" s="208"/>
      <c r="W207" s="208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/>
      <c r="AH207" s="208"/>
      <c r="AI207" s="208"/>
      <c r="AJ207" s="208"/>
      <c r="AK207" s="208"/>
      <c r="AL207" s="208"/>
      <c r="AM207" s="208"/>
    </row>
    <row r="208" spans="1:39" s="42" customFormat="1" ht="11.25" x14ac:dyDescent="0.2">
      <c r="A208" s="207">
        <v>678</v>
      </c>
      <c r="B208" s="207"/>
      <c r="C208" s="207"/>
      <c r="D208" s="208"/>
      <c r="E208" s="208"/>
      <c r="F208" s="209"/>
      <c r="G208" s="208"/>
      <c r="H208" s="210"/>
      <c r="I208" s="208" t="s">
        <v>33</v>
      </c>
      <c r="J208" s="211"/>
      <c r="K208" s="212"/>
      <c r="L208" s="208" t="s">
        <v>33</v>
      </c>
      <c r="M208" s="208"/>
      <c r="N208" s="208"/>
      <c r="O208" s="208"/>
      <c r="P208" s="208"/>
      <c r="Q208" s="208"/>
      <c r="R208" s="208"/>
      <c r="S208" s="208"/>
      <c r="T208" s="208"/>
      <c r="U208" s="208"/>
      <c r="V208" s="208"/>
      <c r="W208" s="208"/>
      <c r="X208" s="208"/>
      <c r="Y208" s="208"/>
      <c r="Z208" s="208"/>
      <c r="AA208" s="208"/>
      <c r="AB208" s="208"/>
      <c r="AC208" s="208"/>
      <c r="AD208" s="208"/>
      <c r="AE208" s="208"/>
      <c r="AF208" s="208"/>
      <c r="AG208" s="208"/>
      <c r="AH208" s="208"/>
      <c r="AI208" s="208"/>
      <c r="AJ208" s="208"/>
      <c r="AK208" s="208"/>
      <c r="AL208" s="208"/>
      <c r="AM208" s="208"/>
    </row>
    <row r="209" spans="1:39" s="42" customFormat="1" ht="11.25" x14ac:dyDescent="0.2">
      <c r="A209" s="207">
        <v>679</v>
      </c>
      <c r="B209" s="207"/>
      <c r="C209" s="207"/>
      <c r="D209" s="208"/>
      <c r="E209" s="208"/>
      <c r="F209" s="209"/>
      <c r="G209" s="208"/>
      <c r="H209" s="210"/>
      <c r="I209" s="208" t="s">
        <v>33</v>
      </c>
      <c r="J209" s="211"/>
      <c r="K209" s="212"/>
      <c r="L209" s="208" t="s">
        <v>33</v>
      </c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  <c r="AB209" s="208"/>
      <c r="AC209" s="208"/>
      <c r="AD209" s="208"/>
      <c r="AE209" s="208"/>
      <c r="AF209" s="208"/>
      <c r="AG209" s="208"/>
      <c r="AH209" s="208"/>
      <c r="AI209" s="208"/>
      <c r="AJ209" s="208"/>
      <c r="AK209" s="208"/>
      <c r="AL209" s="208"/>
      <c r="AM209" s="208"/>
    </row>
    <row r="210" spans="1:39" s="42" customFormat="1" ht="11.25" x14ac:dyDescent="0.2">
      <c r="A210" s="207">
        <v>680</v>
      </c>
      <c r="B210" s="207" t="s">
        <v>241</v>
      </c>
      <c r="C210" s="207" t="s">
        <v>242</v>
      </c>
      <c r="D210" s="208">
        <v>121</v>
      </c>
      <c r="E210" s="208"/>
      <c r="F210" s="209"/>
      <c r="G210" s="208"/>
      <c r="H210" s="210"/>
      <c r="I210" s="208" t="s">
        <v>33</v>
      </c>
      <c r="J210" s="211"/>
      <c r="K210" s="212"/>
      <c r="L210" s="208" t="s">
        <v>33</v>
      </c>
      <c r="M210" s="208">
        <v>630</v>
      </c>
      <c r="N210" s="208"/>
      <c r="O210" s="208"/>
      <c r="P210" s="208"/>
      <c r="Q210" s="208"/>
      <c r="R210" s="208"/>
      <c r="S210" s="208"/>
      <c r="T210" s="208"/>
      <c r="U210" s="208"/>
      <c r="V210" s="208"/>
      <c r="W210" s="208"/>
      <c r="X210" s="208"/>
      <c r="Y210" s="208"/>
      <c r="Z210" s="208"/>
      <c r="AA210" s="208"/>
      <c r="AB210" s="208"/>
      <c r="AC210" s="208"/>
      <c r="AD210" s="208"/>
      <c r="AE210" s="208"/>
      <c r="AF210" s="208"/>
      <c r="AG210" s="208"/>
      <c r="AH210" s="208"/>
      <c r="AI210" s="208"/>
      <c r="AJ210" s="208"/>
      <c r="AK210" s="208"/>
      <c r="AL210" s="208"/>
      <c r="AM210" s="208"/>
    </row>
    <row r="211" spans="1:39" s="42" customFormat="1" ht="11.25" x14ac:dyDescent="0.2">
      <c r="A211" s="207">
        <v>681</v>
      </c>
      <c r="B211" s="207"/>
      <c r="C211" s="207"/>
      <c r="D211" s="208"/>
      <c r="E211" s="208"/>
      <c r="F211" s="209"/>
      <c r="G211" s="208"/>
      <c r="H211" s="210"/>
      <c r="I211" s="208" t="s">
        <v>33</v>
      </c>
      <c r="J211" s="211"/>
      <c r="K211" s="212"/>
      <c r="L211" s="208" t="s">
        <v>33</v>
      </c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  <c r="AC211" s="208"/>
      <c r="AD211" s="208"/>
      <c r="AE211" s="208"/>
      <c r="AF211" s="208"/>
      <c r="AG211" s="208"/>
      <c r="AH211" s="208"/>
      <c r="AI211" s="208"/>
      <c r="AJ211" s="208"/>
      <c r="AK211" s="208"/>
      <c r="AL211" s="208"/>
      <c r="AM211" s="208"/>
    </row>
    <row r="212" spans="1:39" s="42" customFormat="1" ht="11.25" x14ac:dyDescent="0.2">
      <c r="A212" s="207">
        <v>682</v>
      </c>
      <c r="B212" s="207"/>
      <c r="C212" s="207"/>
      <c r="D212" s="208"/>
      <c r="E212" s="208"/>
      <c r="F212" s="209"/>
      <c r="G212" s="208"/>
      <c r="H212" s="210"/>
      <c r="I212" s="208" t="s">
        <v>33</v>
      </c>
      <c r="J212" s="211"/>
      <c r="K212" s="212"/>
      <c r="L212" s="208" t="s">
        <v>33</v>
      </c>
      <c r="M212" s="208"/>
      <c r="N212" s="208"/>
      <c r="O212" s="208"/>
      <c r="P212" s="208"/>
      <c r="Q212" s="208"/>
      <c r="R212" s="208"/>
      <c r="S212" s="208"/>
      <c r="T212" s="208"/>
      <c r="U212" s="208"/>
      <c r="V212" s="208"/>
      <c r="W212" s="208"/>
      <c r="X212" s="208"/>
      <c r="Y212" s="208"/>
      <c r="Z212" s="208"/>
      <c r="AA212" s="208"/>
      <c r="AB212" s="208"/>
      <c r="AC212" s="208"/>
      <c r="AD212" s="208"/>
      <c r="AE212" s="208"/>
      <c r="AF212" s="208"/>
      <c r="AG212" s="208"/>
      <c r="AH212" s="208"/>
      <c r="AI212" s="208"/>
      <c r="AJ212" s="208"/>
      <c r="AK212" s="208"/>
      <c r="AL212" s="208"/>
      <c r="AM212" s="208"/>
    </row>
    <row r="213" spans="1:39" s="42" customFormat="1" ht="11.25" x14ac:dyDescent="0.2">
      <c r="A213" s="207">
        <v>683</v>
      </c>
      <c r="B213" s="207"/>
      <c r="C213" s="207"/>
      <c r="D213" s="208"/>
      <c r="E213" s="208"/>
      <c r="F213" s="209"/>
      <c r="G213" s="208"/>
      <c r="H213" s="210"/>
      <c r="I213" s="208" t="s">
        <v>33</v>
      </c>
      <c r="J213" s="211"/>
      <c r="K213" s="212"/>
      <c r="L213" s="208" t="s">
        <v>33</v>
      </c>
      <c r="M213" s="208"/>
      <c r="N213" s="208"/>
      <c r="O213" s="208"/>
      <c r="P213" s="208"/>
      <c r="Q213" s="208"/>
      <c r="R213" s="208"/>
      <c r="S213" s="208"/>
      <c r="T213" s="208"/>
      <c r="U213" s="208"/>
      <c r="V213" s="208"/>
      <c r="W213" s="208"/>
      <c r="X213" s="208"/>
      <c r="Y213" s="208"/>
      <c r="Z213" s="208"/>
      <c r="AA213" s="208"/>
      <c r="AB213" s="208"/>
      <c r="AC213" s="208"/>
      <c r="AD213" s="208"/>
      <c r="AE213" s="208"/>
      <c r="AF213" s="208"/>
      <c r="AG213" s="208"/>
      <c r="AH213" s="208"/>
      <c r="AI213" s="208"/>
      <c r="AJ213" s="208"/>
      <c r="AK213" s="208"/>
      <c r="AL213" s="208"/>
      <c r="AM213" s="208"/>
    </row>
    <row r="214" spans="1:39" s="42" customFormat="1" ht="11.25" x14ac:dyDescent="0.2">
      <c r="A214" s="207">
        <v>684</v>
      </c>
      <c r="B214" s="207"/>
      <c r="C214" s="207"/>
      <c r="D214" s="208"/>
      <c r="E214" s="208"/>
      <c r="F214" s="209"/>
      <c r="G214" s="208"/>
      <c r="H214" s="210"/>
      <c r="I214" s="208" t="s">
        <v>33</v>
      </c>
      <c r="J214" s="211"/>
      <c r="K214" s="212"/>
      <c r="L214" s="208" t="s">
        <v>33</v>
      </c>
      <c r="M214" s="208"/>
      <c r="N214" s="208"/>
      <c r="O214" s="208"/>
      <c r="P214" s="208"/>
      <c r="Q214" s="208"/>
      <c r="R214" s="208"/>
      <c r="S214" s="208"/>
      <c r="T214" s="208"/>
      <c r="U214" s="208"/>
      <c r="V214" s="208"/>
      <c r="W214" s="208"/>
      <c r="X214" s="208"/>
      <c r="Y214" s="208"/>
      <c r="Z214" s="208"/>
      <c r="AA214" s="208"/>
      <c r="AB214" s="208"/>
      <c r="AC214" s="208"/>
      <c r="AD214" s="208"/>
      <c r="AE214" s="208"/>
      <c r="AF214" s="208"/>
      <c r="AG214" s="208"/>
      <c r="AH214" s="208"/>
      <c r="AI214" s="208"/>
      <c r="AJ214" s="208"/>
      <c r="AK214" s="208"/>
      <c r="AL214" s="208"/>
      <c r="AM214" s="208"/>
    </row>
    <row r="215" spans="1:39" s="42" customFormat="1" ht="11.25" x14ac:dyDescent="0.2">
      <c r="A215" s="207">
        <v>685</v>
      </c>
      <c r="B215" s="207"/>
      <c r="C215" s="207"/>
      <c r="D215" s="208"/>
      <c r="E215" s="208"/>
      <c r="F215" s="209"/>
      <c r="G215" s="208"/>
      <c r="H215" s="210"/>
      <c r="I215" s="208" t="s">
        <v>33</v>
      </c>
      <c r="J215" s="211"/>
      <c r="K215" s="212"/>
      <c r="L215" s="208" t="s">
        <v>33</v>
      </c>
      <c r="M215" s="208"/>
      <c r="N215" s="208"/>
      <c r="O215" s="208"/>
      <c r="P215" s="208"/>
      <c r="Q215" s="208"/>
      <c r="R215" s="208"/>
      <c r="S215" s="208"/>
      <c r="T215" s="208"/>
      <c r="U215" s="208"/>
      <c r="V215" s="208"/>
      <c r="W215" s="208"/>
      <c r="X215" s="208"/>
      <c r="Y215" s="208"/>
      <c r="Z215" s="208"/>
      <c r="AA215" s="208"/>
      <c r="AB215" s="208"/>
      <c r="AC215" s="208"/>
      <c r="AD215" s="208"/>
      <c r="AE215" s="208"/>
      <c r="AF215" s="208"/>
      <c r="AG215" s="208"/>
      <c r="AH215" s="208"/>
      <c r="AI215" s="208"/>
      <c r="AJ215" s="208"/>
      <c r="AK215" s="208"/>
      <c r="AL215" s="208"/>
      <c r="AM215" s="208"/>
    </row>
    <row r="216" spans="1:39" s="42" customFormat="1" ht="11.25" x14ac:dyDescent="0.2">
      <c r="A216" s="207">
        <v>686</v>
      </c>
      <c r="B216" s="207"/>
      <c r="C216" s="207"/>
      <c r="D216" s="208"/>
      <c r="E216" s="208"/>
      <c r="F216" s="209"/>
      <c r="G216" s="208"/>
      <c r="H216" s="210"/>
      <c r="I216" s="208" t="s">
        <v>33</v>
      </c>
      <c r="J216" s="211"/>
      <c r="K216" s="212"/>
      <c r="L216" s="208" t="s">
        <v>33</v>
      </c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  <c r="AB216" s="208"/>
      <c r="AC216" s="208"/>
      <c r="AD216" s="208"/>
      <c r="AE216" s="208"/>
      <c r="AF216" s="208"/>
      <c r="AG216" s="208"/>
      <c r="AH216" s="208"/>
      <c r="AI216" s="208"/>
      <c r="AJ216" s="208"/>
      <c r="AK216" s="208"/>
      <c r="AL216" s="208"/>
      <c r="AM216" s="208"/>
    </row>
    <row r="217" spans="1:39" s="42" customFormat="1" ht="11.25" x14ac:dyDescent="0.2">
      <c r="A217" s="207">
        <v>687</v>
      </c>
      <c r="B217" s="207"/>
      <c r="C217" s="207"/>
      <c r="D217" s="208"/>
      <c r="E217" s="208"/>
      <c r="F217" s="209"/>
      <c r="G217" s="208"/>
      <c r="H217" s="210"/>
      <c r="I217" s="208" t="s">
        <v>33</v>
      </c>
      <c r="J217" s="211"/>
      <c r="K217" s="212"/>
      <c r="L217" s="208" t="s">
        <v>33</v>
      </c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08"/>
      <c r="AE217" s="208"/>
      <c r="AF217" s="208"/>
      <c r="AG217" s="208"/>
      <c r="AH217" s="208"/>
      <c r="AI217" s="208"/>
      <c r="AJ217" s="208"/>
      <c r="AK217" s="208"/>
      <c r="AL217" s="208"/>
      <c r="AM217" s="208"/>
    </row>
    <row r="218" spans="1:39" s="42" customFormat="1" ht="11.25" x14ac:dyDescent="0.2">
      <c r="A218" s="207">
        <v>688</v>
      </c>
      <c r="B218" s="207"/>
      <c r="C218" s="207"/>
      <c r="D218" s="208"/>
      <c r="E218" s="208"/>
      <c r="F218" s="209"/>
      <c r="G218" s="208"/>
      <c r="H218" s="210"/>
      <c r="I218" s="208" t="s">
        <v>33</v>
      </c>
      <c r="J218" s="211"/>
      <c r="K218" s="212"/>
      <c r="L218" s="208" t="s">
        <v>33</v>
      </c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  <c r="AB218" s="208"/>
      <c r="AC218" s="208"/>
      <c r="AD218" s="208"/>
      <c r="AE218" s="208"/>
      <c r="AF218" s="208"/>
      <c r="AG218" s="208"/>
      <c r="AH218" s="208"/>
      <c r="AI218" s="208"/>
      <c r="AJ218" s="208"/>
      <c r="AK218" s="208"/>
      <c r="AL218" s="208"/>
      <c r="AM218" s="208"/>
    </row>
    <row r="219" spans="1:39" s="42" customFormat="1" ht="11.25" x14ac:dyDescent="0.2">
      <c r="A219" s="207">
        <v>689</v>
      </c>
      <c r="B219" s="207"/>
      <c r="C219" s="207"/>
      <c r="D219" s="208"/>
      <c r="E219" s="208"/>
      <c r="F219" s="209"/>
      <c r="G219" s="208"/>
      <c r="H219" s="210"/>
      <c r="I219" s="208" t="s">
        <v>33</v>
      </c>
      <c r="J219" s="211"/>
      <c r="K219" s="212"/>
      <c r="L219" s="208" t="s">
        <v>33</v>
      </c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  <c r="AC219" s="208"/>
      <c r="AD219" s="208"/>
      <c r="AE219" s="208"/>
      <c r="AF219" s="208"/>
      <c r="AG219" s="208"/>
      <c r="AH219" s="208"/>
      <c r="AI219" s="208"/>
      <c r="AJ219" s="208"/>
      <c r="AK219" s="208"/>
      <c r="AL219" s="208"/>
      <c r="AM219" s="208"/>
    </row>
    <row r="220" spans="1:39" s="42" customFormat="1" ht="11.25" x14ac:dyDescent="0.2">
      <c r="A220" s="207">
        <v>690</v>
      </c>
      <c r="B220" s="207" t="s">
        <v>210</v>
      </c>
      <c r="C220" s="207"/>
      <c r="D220" s="208">
        <v>108</v>
      </c>
      <c r="E220" s="208"/>
      <c r="F220" s="209">
        <v>3400</v>
      </c>
      <c r="G220" s="208"/>
      <c r="H220" s="210"/>
      <c r="I220" s="208" t="s">
        <v>33</v>
      </c>
      <c r="J220" s="211"/>
      <c r="K220" s="212"/>
      <c r="L220" s="208" t="s">
        <v>33</v>
      </c>
      <c r="M220" s="208">
        <v>590</v>
      </c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</row>
    <row r="221" spans="1:39" s="42" customFormat="1" ht="11.25" x14ac:dyDescent="0.2">
      <c r="A221" s="207">
        <v>691</v>
      </c>
      <c r="B221" s="207"/>
      <c r="C221" s="207"/>
      <c r="D221" s="208"/>
      <c r="E221" s="208"/>
      <c r="F221" s="209"/>
      <c r="G221" s="208"/>
      <c r="H221" s="210"/>
      <c r="I221" s="208" t="s">
        <v>33</v>
      </c>
      <c r="J221" s="211"/>
      <c r="K221" s="212"/>
      <c r="L221" s="208" t="s">
        <v>33</v>
      </c>
      <c r="M221" s="208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</row>
    <row r="222" spans="1:39" s="42" customFormat="1" ht="11.25" x14ac:dyDescent="0.2">
      <c r="A222" s="207">
        <v>692</v>
      </c>
      <c r="B222" s="207"/>
      <c r="C222" s="207"/>
      <c r="D222" s="208"/>
      <c r="E222" s="208"/>
      <c r="F222" s="209"/>
      <c r="G222" s="208"/>
      <c r="H222" s="210"/>
      <c r="I222" s="208" t="s">
        <v>33</v>
      </c>
      <c r="J222" s="211"/>
      <c r="K222" s="212"/>
      <c r="L222" s="208" t="s">
        <v>33</v>
      </c>
      <c r="M222" s="208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42" customFormat="1" ht="11.25" x14ac:dyDescent="0.2">
      <c r="A223" s="207">
        <v>693</v>
      </c>
      <c r="B223" s="207"/>
      <c r="C223" s="207"/>
      <c r="D223" s="208"/>
      <c r="E223" s="208"/>
      <c r="F223" s="209"/>
      <c r="G223" s="208"/>
      <c r="H223" s="210"/>
      <c r="I223" s="208" t="s">
        <v>33</v>
      </c>
      <c r="J223" s="211"/>
      <c r="K223" s="212"/>
      <c r="L223" s="208" t="s">
        <v>33</v>
      </c>
      <c r="M223" s="208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42" customFormat="1" ht="11.25" x14ac:dyDescent="0.2">
      <c r="A224" s="207">
        <v>694</v>
      </c>
      <c r="B224" s="207"/>
      <c r="C224" s="207"/>
      <c r="D224" s="208"/>
      <c r="E224" s="208"/>
      <c r="F224" s="209"/>
      <c r="G224" s="208"/>
      <c r="H224" s="210"/>
      <c r="I224" s="208" t="s">
        <v>33</v>
      </c>
      <c r="J224" s="211"/>
      <c r="K224" s="212"/>
      <c r="L224" s="208" t="s">
        <v>33</v>
      </c>
      <c r="M224" s="208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42" customFormat="1" ht="11.25" x14ac:dyDescent="0.2">
      <c r="A225" s="207">
        <v>695</v>
      </c>
      <c r="B225" s="207" t="s">
        <v>103</v>
      </c>
      <c r="C225" s="207" t="s">
        <v>104</v>
      </c>
      <c r="D225" s="208">
        <v>362</v>
      </c>
      <c r="E225" s="208">
        <v>362</v>
      </c>
      <c r="F225" s="209">
        <v>33000</v>
      </c>
      <c r="G225" s="208"/>
      <c r="H225" s="210">
        <v>39436</v>
      </c>
      <c r="I225" s="208" t="s">
        <v>33</v>
      </c>
      <c r="J225" s="211"/>
      <c r="K225" s="212"/>
      <c r="L225" s="208" t="s">
        <v>33</v>
      </c>
      <c r="M225" s="208">
        <v>495</v>
      </c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</row>
    <row r="226" spans="1:39" s="42" customFormat="1" ht="11.25" x14ac:dyDescent="0.2">
      <c r="A226" s="207">
        <v>696</v>
      </c>
      <c r="B226" s="207"/>
      <c r="C226" s="207"/>
      <c r="D226" s="208"/>
      <c r="E226" s="208"/>
      <c r="F226" s="209"/>
      <c r="G226" s="208"/>
      <c r="H226" s="210"/>
      <c r="I226" s="208" t="s">
        <v>33</v>
      </c>
      <c r="J226" s="211"/>
      <c r="K226" s="212"/>
      <c r="L226" s="208" t="s">
        <v>33</v>
      </c>
      <c r="M226" s="208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</row>
    <row r="227" spans="1:39" s="42" customFormat="1" ht="11.25" x14ac:dyDescent="0.2">
      <c r="A227" s="207">
        <v>697</v>
      </c>
      <c r="B227" s="207" t="s">
        <v>107</v>
      </c>
      <c r="C227" s="207" t="s">
        <v>108</v>
      </c>
      <c r="D227" s="208">
        <v>94</v>
      </c>
      <c r="E227" s="208">
        <v>94</v>
      </c>
      <c r="F227" s="209"/>
      <c r="G227" s="208"/>
      <c r="H227" s="210"/>
      <c r="I227" s="208" t="s">
        <v>33</v>
      </c>
      <c r="J227" s="211"/>
      <c r="K227" s="212"/>
      <c r="L227" s="208" t="s">
        <v>33</v>
      </c>
      <c r="M227" s="208">
        <v>497</v>
      </c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42" customFormat="1" ht="11.25" x14ac:dyDescent="0.2">
      <c r="A228" s="207">
        <v>698</v>
      </c>
      <c r="B228" s="207"/>
      <c r="C228" s="207"/>
      <c r="D228" s="208"/>
      <c r="E228" s="208"/>
      <c r="F228" s="209"/>
      <c r="G228" s="208"/>
      <c r="H228" s="210"/>
      <c r="I228" s="208" t="s">
        <v>33</v>
      </c>
      <c r="J228" s="211"/>
      <c r="K228" s="212"/>
      <c r="L228" s="208" t="s">
        <v>33</v>
      </c>
      <c r="M228" s="208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42" customFormat="1" ht="11.25" x14ac:dyDescent="0.2">
      <c r="A229" s="207">
        <v>699</v>
      </c>
      <c r="B229" s="207"/>
      <c r="C229" s="207"/>
      <c r="D229" s="208"/>
      <c r="E229" s="208"/>
      <c r="F229" s="209"/>
      <c r="G229" s="208"/>
      <c r="H229" s="210"/>
      <c r="I229" s="208" t="s">
        <v>33</v>
      </c>
      <c r="J229" s="211"/>
      <c r="K229" s="212"/>
      <c r="L229" s="208" t="s">
        <v>33</v>
      </c>
      <c r="M229" s="208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42" customFormat="1" ht="11.25" x14ac:dyDescent="0.2">
      <c r="A230" s="207">
        <v>760</v>
      </c>
      <c r="B230" s="207" t="s">
        <v>1663</v>
      </c>
      <c r="C230" s="207" t="s">
        <v>223</v>
      </c>
      <c r="D230" s="208"/>
      <c r="E230" s="208"/>
      <c r="F230" s="209"/>
      <c r="G230" s="208"/>
      <c r="H230" s="210"/>
      <c r="I230" s="208" t="s">
        <v>33</v>
      </c>
      <c r="J230" s="211"/>
      <c r="K230" s="212"/>
      <c r="L230" s="208" t="s">
        <v>33</v>
      </c>
      <c r="M230" s="208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</row>
    <row r="231" spans="1:39" s="37" customFormat="1" ht="11.25" x14ac:dyDescent="0.2">
      <c r="A231" s="53"/>
      <c r="B231" s="54"/>
      <c r="C231" s="53"/>
      <c r="D231" s="55"/>
      <c r="E231" s="55"/>
      <c r="F231" s="55"/>
      <c r="G231" s="55"/>
      <c r="H231" s="55"/>
      <c r="K231" s="41" t="s">
        <v>875</v>
      </c>
      <c r="L231" s="41"/>
      <c r="M231" s="56"/>
      <c r="N231" s="52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</row>
    <row r="232" spans="1:39" s="37" customFormat="1" ht="11.25" x14ac:dyDescent="0.2">
      <c r="A232" s="53" t="s">
        <v>257</v>
      </c>
      <c r="B232" s="54" t="s">
        <v>258</v>
      </c>
      <c r="C232" s="53" t="s">
        <v>259</v>
      </c>
      <c r="D232" s="55" t="s">
        <v>260</v>
      </c>
      <c r="E232" s="55" t="s">
        <v>258</v>
      </c>
      <c r="F232" s="55" t="s">
        <v>259</v>
      </c>
      <c r="G232" s="55" t="s">
        <v>260</v>
      </c>
      <c r="H232" s="55"/>
      <c r="J232" s="37" t="s">
        <v>261</v>
      </c>
      <c r="K232" s="41"/>
      <c r="L232" s="41"/>
      <c r="M232" s="56"/>
      <c r="N232" s="52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</row>
    <row r="233" spans="1:39" s="37" customFormat="1" ht="11.25" x14ac:dyDescent="0.2">
      <c r="A233" s="53"/>
      <c r="B233" s="55"/>
      <c r="C233" s="55"/>
      <c r="D233" s="55"/>
      <c r="E233" s="55"/>
      <c r="F233" s="55"/>
      <c r="G233" s="55"/>
      <c r="H233" s="55"/>
      <c r="K233" s="41"/>
      <c r="L233" s="41"/>
      <c r="M233" s="56"/>
      <c r="N233" s="52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</row>
    <row r="234" spans="1:39" s="37" customFormat="1" ht="11.25" x14ac:dyDescent="0.2">
      <c r="A234" s="53">
        <v>1</v>
      </c>
      <c r="B234" s="54" t="s">
        <v>262</v>
      </c>
      <c r="C234" s="54" t="s">
        <v>4004</v>
      </c>
      <c r="D234" s="57" t="s">
        <v>4004</v>
      </c>
      <c r="E234" s="58">
        <v>44592</v>
      </c>
      <c r="F234" s="58" t="s">
        <v>4005</v>
      </c>
      <c r="G234" s="55" t="s">
        <v>4006</v>
      </c>
      <c r="H234" s="54" t="s">
        <v>4007</v>
      </c>
      <c r="J234" s="59">
        <v>39835</v>
      </c>
      <c r="K234" s="60">
        <v>44227</v>
      </c>
      <c r="L234" s="200">
        <v>31</v>
      </c>
      <c r="M234" s="56"/>
      <c r="N234" s="52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</row>
    <row r="235" spans="1:39" s="37" customFormat="1" ht="11.25" x14ac:dyDescent="0.2">
      <c r="A235" s="53">
        <v>2</v>
      </c>
      <c r="B235" s="54" t="s">
        <v>263</v>
      </c>
      <c r="C235" s="54" t="s">
        <v>4008</v>
      </c>
      <c r="D235" s="61" t="s">
        <v>4009</v>
      </c>
      <c r="E235" s="58">
        <v>44620</v>
      </c>
      <c r="F235" s="61" t="s">
        <v>4010</v>
      </c>
      <c r="G235" s="61" t="s">
        <v>4011</v>
      </c>
      <c r="H235" s="54" t="s">
        <v>4012</v>
      </c>
      <c r="J235" s="59">
        <v>39863</v>
      </c>
      <c r="K235" s="60">
        <v>44255</v>
      </c>
      <c r="L235" s="200">
        <v>28</v>
      </c>
      <c r="M235" s="56"/>
      <c r="N235" s="52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</row>
    <row r="236" spans="1:39" s="37" customFormat="1" ht="11.25" x14ac:dyDescent="0.2">
      <c r="A236" s="53">
        <v>3</v>
      </c>
      <c r="B236" s="54" t="s">
        <v>264</v>
      </c>
      <c r="C236" s="54" t="s">
        <v>4013</v>
      </c>
      <c r="D236" s="61" t="s">
        <v>4014</v>
      </c>
      <c r="E236" s="58">
        <v>44651</v>
      </c>
      <c r="F236" s="61" t="s">
        <v>4015</v>
      </c>
      <c r="G236" s="61" t="s">
        <v>4016</v>
      </c>
      <c r="H236" s="54" t="s">
        <v>4017</v>
      </c>
      <c r="J236" s="59">
        <v>39898</v>
      </c>
      <c r="K236" s="60">
        <v>44286</v>
      </c>
      <c r="L236" s="200">
        <v>31</v>
      </c>
      <c r="M236" s="56"/>
      <c r="N236" s="52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</row>
    <row r="237" spans="1:39" s="37" customFormat="1" ht="11.25" x14ac:dyDescent="0.2">
      <c r="A237" s="53">
        <v>4</v>
      </c>
      <c r="B237" s="54" t="s">
        <v>265</v>
      </c>
      <c r="C237" s="54" t="s">
        <v>4018</v>
      </c>
      <c r="D237" s="61" t="s">
        <v>4019</v>
      </c>
      <c r="E237" s="58">
        <v>44681</v>
      </c>
      <c r="F237" s="61" t="s">
        <v>4020</v>
      </c>
      <c r="G237" s="61" t="s">
        <v>4021</v>
      </c>
      <c r="H237" s="54" t="s">
        <v>4022</v>
      </c>
      <c r="J237" s="59">
        <v>39926</v>
      </c>
      <c r="K237" s="60">
        <v>44316</v>
      </c>
      <c r="L237" s="200">
        <v>30</v>
      </c>
      <c r="M237" s="56"/>
      <c r="N237" s="52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</row>
    <row r="238" spans="1:39" s="37" customFormat="1" ht="11.25" x14ac:dyDescent="0.2">
      <c r="A238" s="53">
        <v>5</v>
      </c>
      <c r="B238" s="54" t="s">
        <v>266</v>
      </c>
      <c r="C238" s="54" t="s">
        <v>4023</v>
      </c>
      <c r="D238" s="61" t="s">
        <v>4024</v>
      </c>
      <c r="E238" s="58">
        <v>44712</v>
      </c>
      <c r="F238" s="61" t="s">
        <v>4025</v>
      </c>
      <c r="G238" s="61" t="s">
        <v>4026</v>
      </c>
      <c r="H238" s="54" t="s">
        <v>4027</v>
      </c>
      <c r="J238" s="59">
        <v>39954</v>
      </c>
      <c r="K238" s="60">
        <v>44347</v>
      </c>
      <c r="L238" s="200">
        <v>31</v>
      </c>
      <c r="M238" s="56"/>
      <c r="N238" s="52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</row>
    <row r="239" spans="1:39" s="37" customFormat="1" ht="11.25" x14ac:dyDescent="0.2">
      <c r="A239" s="53">
        <v>6</v>
      </c>
      <c r="B239" s="54" t="s">
        <v>267</v>
      </c>
      <c r="C239" s="54" t="s">
        <v>4028</v>
      </c>
      <c r="D239" s="61" t="s">
        <v>4029</v>
      </c>
      <c r="E239" s="58">
        <v>44742</v>
      </c>
      <c r="F239" s="61" t="s">
        <v>4030</v>
      </c>
      <c r="G239" s="61" t="s">
        <v>4031</v>
      </c>
      <c r="H239" s="54" t="s">
        <v>4032</v>
      </c>
      <c r="J239" s="59">
        <v>39989</v>
      </c>
      <c r="K239" s="60">
        <v>44377</v>
      </c>
      <c r="L239" s="200">
        <v>30</v>
      </c>
      <c r="M239" s="56"/>
      <c r="N239" s="52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</row>
    <row r="240" spans="1:39" s="37" customFormat="1" ht="11.25" x14ac:dyDescent="0.2">
      <c r="A240" s="53">
        <v>7</v>
      </c>
      <c r="B240" s="54" t="s">
        <v>268</v>
      </c>
      <c r="C240" s="54" t="s">
        <v>4033</v>
      </c>
      <c r="D240" s="61" t="s">
        <v>4034</v>
      </c>
      <c r="E240" s="58">
        <v>44773</v>
      </c>
      <c r="F240" s="61" t="s">
        <v>4035</v>
      </c>
      <c r="G240" s="61" t="s">
        <v>4036</v>
      </c>
      <c r="H240" s="54" t="s">
        <v>4037</v>
      </c>
      <c r="J240" s="59">
        <v>40017</v>
      </c>
      <c r="K240" s="60">
        <v>44408</v>
      </c>
      <c r="L240" s="200">
        <v>31</v>
      </c>
      <c r="M240" s="56"/>
      <c r="N240" s="52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</row>
    <row r="241" spans="1:39" s="37" customFormat="1" ht="11.25" x14ac:dyDescent="0.2">
      <c r="A241" s="53">
        <v>8</v>
      </c>
      <c r="B241" s="54" t="s">
        <v>269</v>
      </c>
      <c r="C241" s="54" t="s">
        <v>4038</v>
      </c>
      <c r="D241" s="61" t="s">
        <v>4039</v>
      </c>
      <c r="E241" s="58">
        <v>44804</v>
      </c>
      <c r="F241" s="61" t="s">
        <v>4040</v>
      </c>
      <c r="G241" s="61" t="s">
        <v>4041</v>
      </c>
      <c r="H241" s="54" t="s">
        <v>4042</v>
      </c>
      <c r="J241" s="59">
        <v>40045</v>
      </c>
      <c r="K241" s="60">
        <v>44439</v>
      </c>
      <c r="L241" s="200">
        <v>31</v>
      </c>
      <c r="M241" s="56"/>
      <c r="N241" s="52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</row>
    <row r="242" spans="1:39" s="37" customFormat="1" ht="11.25" x14ac:dyDescent="0.2">
      <c r="A242" s="53">
        <v>9</v>
      </c>
      <c r="B242" s="54" t="s">
        <v>270</v>
      </c>
      <c r="C242" s="54" t="s">
        <v>4043</v>
      </c>
      <c r="D242" s="61" t="s">
        <v>4044</v>
      </c>
      <c r="E242" s="58">
        <v>44834</v>
      </c>
      <c r="F242" s="61" t="s">
        <v>4045</v>
      </c>
      <c r="G242" s="61" t="s">
        <v>4046</v>
      </c>
      <c r="H242" s="54" t="s">
        <v>4047</v>
      </c>
      <c r="J242" s="59">
        <v>40080</v>
      </c>
      <c r="K242" s="60">
        <v>44469</v>
      </c>
      <c r="L242" s="200">
        <v>30</v>
      </c>
      <c r="M242" s="56"/>
      <c r="N242" s="52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</row>
    <row r="243" spans="1:39" s="37" customFormat="1" ht="11.25" x14ac:dyDescent="0.2">
      <c r="A243" s="53">
        <v>10</v>
      </c>
      <c r="B243" s="54" t="s">
        <v>271</v>
      </c>
      <c r="C243" s="54" t="s">
        <v>4048</v>
      </c>
      <c r="D243" s="61" t="s">
        <v>4049</v>
      </c>
      <c r="E243" s="58">
        <v>44865</v>
      </c>
      <c r="F243" s="61" t="s">
        <v>4050</v>
      </c>
      <c r="G243" s="61" t="s">
        <v>4051</v>
      </c>
      <c r="H243" s="54" t="s">
        <v>4052</v>
      </c>
      <c r="J243" s="59">
        <v>40108</v>
      </c>
      <c r="K243" s="60">
        <v>44500</v>
      </c>
      <c r="L243" s="200">
        <v>31</v>
      </c>
      <c r="M243" s="56"/>
      <c r="N243" s="52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</row>
    <row r="244" spans="1:39" s="37" customFormat="1" ht="11.25" x14ac:dyDescent="0.2">
      <c r="A244" s="53">
        <v>11</v>
      </c>
      <c r="B244" s="54" t="s">
        <v>272</v>
      </c>
      <c r="C244" s="54" t="s">
        <v>4053</v>
      </c>
      <c r="D244" s="61" t="s">
        <v>4054</v>
      </c>
      <c r="E244" s="58">
        <v>44895</v>
      </c>
      <c r="F244" s="61" t="s">
        <v>4055</v>
      </c>
      <c r="G244" s="61" t="s">
        <v>4056</v>
      </c>
      <c r="H244" s="54" t="s">
        <v>4057</v>
      </c>
      <c r="J244" s="59">
        <v>40136</v>
      </c>
      <c r="K244" s="60">
        <v>44530</v>
      </c>
      <c r="L244" s="200">
        <v>30</v>
      </c>
      <c r="M244" s="56"/>
      <c r="N244" s="52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</row>
    <row r="245" spans="1:39" s="37" customFormat="1" ht="11.25" x14ac:dyDescent="0.2">
      <c r="A245" s="53">
        <v>12</v>
      </c>
      <c r="B245" s="54" t="s">
        <v>273</v>
      </c>
      <c r="C245" s="54" t="s">
        <v>4058</v>
      </c>
      <c r="D245" s="61" t="s">
        <v>4059</v>
      </c>
      <c r="E245" s="58">
        <v>44926</v>
      </c>
      <c r="F245" s="61" t="s">
        <v>4060</v>
      </c>
      <c r="G245" s="61" t="s">
        <v>4061</v>
      </c>
      <c r="H245" s="54" t="s">
        <v>4062</v>
      </c>
      <c r="J245" s="59">
        <v>40171</v>
      </c>
      <c r="K245" s="60">
        <v>44561</v>
      </c>
      <c r="L245" s="200">
        <v>31</v>
      </c>
      <c r="M245" s="56"/>
      <c r="N245" s="52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</row>
    <row r="246" spans="1:39" s="37" customFormat="1" ht="11.25" x14ac:dyDescent="0.2">
      <c r="A246" s="62"/>
      <c r="B246" s="62"/>
      <c r="C246" s="63"/>
      <c r="D246" s="64"/>
      <c r="E246" s="64"/>
      <c r="F246" s="64"/>
      <c r="G246" s="64"/>
      <c r="H246" s="65"/>
      <c r="K246" s="41"/>
      <c r="L246" s="41"/>
      <c r="M246" s="56"/>
      <c r="N246" s="52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</row>
    <row r="247" spans="1:39" s="37" customFormat="1" ht="11.25" x14ac:dyDescent="0.2">
      <c r="A247" s="53" t="s">
        <v>274</v>
      </c>
      <c r="B247" s="53" t="s">
        <v>119</v>
      </c>
      <c r="C247" s="54" t="s">
        <v>275</v>
      </c>
      <c r="D247" s="53" t="s">
        <v>33</v>
      </c>
      <c r="E247" s="61"/>
      <c r="F247" s="61"/>
      <c r="G247" s="61"/>
      <c r="H247" s="66"/>
      <c r="K247" s="41"/>
      <c r="L247" s="41"/>
      <c r="M247" s="56"/>
      <c r="N247" s="52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</row>
    <row r="248" spans="1:39" s="37" customFormat="1" ht="11.25" x14ac:dyDescent="0.2">
      <c r="A248" s="53" t="s">
        <v>276</v>
      </c>
      <c r="B248" s="53" t="s">
        <v>119</v>
      </c>
      <c r="C248" s="54"/>
      <c r="D248" s="61"/>
      <c r="E248" s="61"/>
      <c r="F248" s="61"/>
      <c r="G248" s="61"/>
      <c r="H248" s="66"/>
      <c r="K248" s="41"/>
      <c r="L248" s="41"/>
      <c r="M248" s="56"/>
      <c r="N248" s="52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</row>
    <row r="249" spans="1:39" s="37" customFormat="1" ht="11.25" x14ac:dyDescent="0.2">
      <c r="A249" s="53" t="s">
        <v>277</v>
      </c>
      <c r="B249" s="54">
        <v>43653</v>
      </c>
      <c r="C249" s="54" t="s">
        <v>278</v>
      </c>
      <c r="D249" s="61">
        <v>149</v>
      </c>
      <c r="E249" s="61"/>
      <c r="F249" s="61"/>
      <c r="G249" s="61"/>
      <c r="H249" s="66"/>
      <c r="K249" s="41"/>
      <c r="L249" s="41"/>
      <c r="M249" s="56"/>
      <c r="N249" s="52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</row>
    <row r="250" spans="1:39" s="37" customFormat="1" ht="11.25" x14ac:dyDescent="0.2">
      <c r="A250" s="53" t="s">
        <v>279</v>
      </c>
      <c r="B250" s="54">
        <v>0</v>
      </c>
      <c r="C250" s="54" t="s">
        <v>280</v>
      </c>
      <c r="D250" s="61">
        <v>147</v>
      </c>
      <c r="E250" s="61"/>
      <c r="F250" s="61"/>
      <c r="G250" s="61"/>
      <c r="H250" s="66"/>
      <c r="K250" s="41"/>
      <c r="L250" s="41"/>
      <c r="M250" s="56"/>
      <c r="N250" s="52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</row>
    <row r="251" spans="1:39" s="37" customFormat="1" ht="11.25" x14ac:dyDescent="0.2">
      <c r="A251" s="53"/>
      <c r="B251" s="53"/>
      <c r="C251" s="54"/>
      <c r="D251" s="61"/>
      <c r="E251" s="61"/>
      <c r="F251" s="61"/>
      <c r="G251" s="61"/>
      <c r="H251" s="66"/>
      <c r="K251" s="41"/>
      <c r="L251" s="41"/>
      <c r="M251" s="56"/>
      <c r="N251" s="52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</row>
    <row r="252" spans="1:39" s="37" customFormat="1" ht="11.25" x14ac:dyDescent="0.2">
      <c r="A252" s="53"/>
      <c r="B252" s="53" t="s">
        <v>281</v>
      </c>
      <c r="C252" s="54" t="s">
        <v>282</v>
      </c>
      <c r="D252" s="61" t="s">
        <v>283</v>
      </c>
      <c r="E252" s="61"/>
      <c r="F252" s="61" t="s">
        <v>284</v>
      </c>
      <c r="G252" s="61" t="s">
        <v>285</v>
      </c>
      <c r="H252" s="66" t="s">
        <v>286</v>
      </c>
      <c r="K252" s="41"/>
      <c r="L252" s="41"/>
      <c r="M252" s="56"/>
      <c r="N252" s="52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</row>
    <row r="253" spans="1:39" s="37" customFormat="1" ht="11.25" x14ac:dyDescent="0.2">
      <c r="A253" s="53" t="s">
        <v>4063</v>
      </c>
      <c r="B253" s="53">
        <v>31</v>
      </c>
      <c r="C253" s="54">
        <v>44227</v>
      </c>
      <c r="D253" s="61">
        <v>0</v>
      </c>
      <c r="E253" s="61">
        <v>31</v>
      </c>
      <c r="F253" s="61">
        <v>0</v>
      </c>
      <c r="G253" s="61">
        <v>147</v>
      </c>
      <c r="H253" s="66">
        <v>4557</v>
      </c>
      <c r="K253" s="41">
        <v>1</v>
      </c>
      <c r="L253" s="41">
        <v>0</v>
      </c>
      <c r="M253" s="67">
        <v>0</v>
      </c>
      <c r="N253" s="52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</row>
    <row r="254" spans="1:39" s="37" customFormat="1" ht="11.25" x14ac:dyDescent="0.2">
      <c r="A254" s="53" t="s">
        <v>4064</v>
      </c>
      <c r="B254" s="53">
        <v>28</v>
      </c>
      <c r="C254" s="54">
        <v>44255</v>
      </c>
      <c r="D254" s="61">
        <v>0</v>
      </c>
      <c r="E254" s="61">
        <v>28</v>
      </c>
      <c r="F254" s="61">
        <v>0</v>
      </c>
      <c r="G254" s="61">
        <v>147</v>
      </c>
      <c r="H254" s="66">
        <v>4116</v>
      </c>
      <c r="K254" s="41">
        <v>2</v>
      </c>
      <c r="L254" s="41">
        <v>8125.71</v>
      </c>
      <c r="M254" s="67">
        <v>8125.71</v>
      </c>
      <c r="N254" s="52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</row>
    <row r="255" spans="1:39" s="37" customFormat="1" ht="11.25" x14ac:dyDescent="0.2">
      <c r="A255" s="53" t="s">
        <v>4065</v>
      </c>
      <c r="B255" s="53">
        <v>31</v>
      </c>
      <c r="C255" s="54">
        <v>44286</v>
      </c>
      <c r="D255" s="61">
        <v>0</v>
      </c>
      <c r="E255" s="61">
        <v>31</v>
      </c>
      <c r="F255" s="61">
        <v>0</v>
      </c>
      <c r="G255" s="61">
        <v>147</v>
      </c>
      <c r="H255" s="66">
        <v>4557</v>
      </c>
      <c r="K255" s="41">
        <v>3</v>
      </c>
      <c r="L255" s="41">
        <v>10367.09</v>
      </c>
      <c r="M255" s="67">
        <v>18492.8</v>
      </c>
      <c r="N255" s="52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</row>
    <row r="256" spans="1:39" s="37" customFormat="1" ht="11.25" x14ac:dyDescent="0.2">
      <c r="A256" s="53" t="s">
        <v>4066</v>
      </c>
      <c r="B256" s="53">
        <v>30</v>
      </c>
      <c r="C256" s="54">
        <v>44316</v>
      </c>
      <c r="D256" s="61">
        <v>0</v>
      </c>
      <c r="E256" s="61">
        <v>30</v>
      </c>
      <c r="F256" s="61">
        <v>0</v>
      </c>
      <c r="G256" s="61">
        <v>147</v>
      </c>
      <c r="H256" s="66">
        <v>4410</v>
      </c>
      <c r="K256" s="41">
        <v>4</v>
      </c>
      <c r="L256" s="41">
        <v>13653.45</v>
      </c>
      <c r="M256" s="67">
        <v>32146.25</v>
      </c>
      <c r="N256" s="52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</row>
    <row r="257" spans="1:39" s="37" customFormat="1" ht="11.25" x14ac:dyDescent="0.2">
      <c r="A257" s="53" t="s">
        <v>4067</v>
      </c>
      <c r="B257" s="53">
        <v>31</v>
      </c>
      <c r="C257" s="54">
        <v>44347</v>
      </c>
      <c r="D257" s="61">
        <v>0</v>
      </c>
      <c r="E257" s="61">
        <v>31</v>
      </c>
      <c r="F257" s="61">
        <v>0</v>
      </c>
      <c r="G257" s="61">
        <v>147</v>
      </c>
      <c r="H257" s="66">
        <v>4557</v>
      </c>
      <c r="K257" s="41">
        <v>5</v>
      </c>
      <c r="L257" s="41">
        <v>11728.01</v>
      </c>
      <c r="M257" s="67">
        <v>43874.26</v>
      </c>
      <c r="N257" s="52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</row>
    <row r="258" spans="1:39" s="37" customFormat="1" ht="11.25" x14ac:dyDescent="0.2">
      <c r="A258" s="53" t="s">
        <v>4068</v>
      </c>
      <c r="B258" s="53">
        <v>30</v>
      </c>
      <c r="C258" s="54">
        <v>44377</v>
      </c>
      <c r="D258" s="61">
        <v>0</v>
      </c>
      <c r="E258" s="61">
        <v>30</v>
      </c>
      <c r="F258" s="61">
        <v>0</v>
      </c>
      <c r="G258" s="61">
        <v>147</v>
      </c>
      <c r="H258" s="66">
        <v>4410</v>
      </c>
      <c r="K258" s="41">
        <v>6</v>
      </c>
      <c r="L258" s="41">
        <v>14287.96</v>
      </c>
      <c r="M258" s="67">
        <v>58162.22</v>
      </c>
      <c r="N258" s="52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</row>
    <row r="259" spans="1:39" s="37" customFormat="1" ht="11.25" x14ac:dyDescent="0.2">
      <c r="A259" s="53" t="s">
        <v>4069</v>
      </c>
      <c r="B259" s="53">
        <v>31</v>
      </c>
      <c r="C259" s="54">
        <v>44408</v>
      </c>
      <c r="D259" s="61">
        <v>0</v>
      </c>
      <c r="E259" s="61">
        <v>31</v>
      </c>
      <c r="F259" s="61">
        <v>0</v>
      </c>
      <c r="G259" s="61">
        <v>147</v>
      </c>
      <c r="H259" s="66">
        <v>4557</v>
      </c>
      <c r="K259" s="41">
        <v>7</v>
      </c>
      <c r="L259" s="41">
        <v>15676.5</v>
      </c>
      <c r="M259" s="67">
        <v>73838.720000000001</v>
      </c>
      <c r="N259" s="52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</row>
    <row r="260" spans="1:39" s="37" customFormat="1" ht="11.25" x14ac:dyDescent="0.2">
      <c r="A260" s="53" t="s">
        <v>4070</v>
      </c>
      <c r="B260" s="53">
        <v>31</v>
      </c>
      <c r="C260" s="54">
        <v>44439</v>
      </c>
      <c r="D260" s="61">
        <v>0</v>
      </c>
      <c r="E260" s="61">
        <v>31</v>
      </c>
      <c r="F260" s="61">
        <v>0</v>
      </c>
      <c r="G260" s="61">
        <v>147</v>
      </c>
      <c r="H260" s="66">
        <v>4557</v>
      </c>
      <c r="K260" s="41">
        <v>8</v>
      </c>
      <c r="L260" s="41">
        <v>11741.91</v>
      </c>
      <c r="M260" s="67">
        <v>85580.63</v>
      </c>
      <c r="N260" s="52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</row>
    <row r="261" spans="1:39" s="37" customFormat="1" ht="11.25" x14ac:dyDescent="0.2">
      <c r="A261" s="53" t="s">
        <v>4071</v>
      </c>
      <c r="B261" s="53">
        <v>30</v>
      </c>
      <c r="C261" s="54">
        <v>44469</v>
      </c>
      <c r="D261" s="61">
        <v>0</v>
      </c>
      <c r="E261" s="61">
        <v>30</v>
      </c>
      <c r="F261" s="61">
        <v>0</v>
      </c>
      <c r="G261" s="61">
        <v>147</v>
      </c>
      <c r="H261" s="66">
        <v>4410</v>
      </c>
      <c r="K261" s="41">
        <v>9</v>
      </c>
      <c r="L261" s="41">
        <v>10957.31</v>
      </c>
      <c r="M261" s="67">
        <v>96537.94</v>
      </c>
      <c r="N261" s="52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</row>
    <row r="262" spans="1:39" s="37" customFormat="1" ht="11.25" x14ac:dyDescent="0.2">
      <c r="A262" s="53" t="s">
        <v>4072</v>
      </c>
      <c r="B262" s="53">
        <v>31</v>
      </c>
      <c r="C262" s="54">
        <v>44500</v>
      </c>
      <c r="D262" s="61">
        <v>0</v>
      </c>
      <c r="E262" s="61">
        <v>31</v>
      </c>
      <c r="F262" s="61">
        <v>0</v>
      </c>
      <c r="G262" s="61">
        <v>147</v>
      </c>
      <c r="H262" s="66">
        <v>4557</v>
      </c>
      <c r="K262" s="41">
        <v>10</v>
      </c>
      <c r="L262" s="41">
        <v>10676.01</v>
      </c>
      <c r="M262" s="67">
        <v>107213.95</v>
      </c>
      <c r="N262" s="52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</row>
    <row r="263" spans="1:39" s="37" customFormat="1" ht="11.25" x14ac:dyDescent="0.2">
      <c r="A263" s="53" t="s">
        <v>4073</v>
      </c>
      <c r="B263" s="53">
        <v>30</v>
      </c>
      <c r="C263" s="54">
        <v>44530</v>
      </c>
      <c r="D263" s="61">
        <v>0</v>
      </c>
      <c r="E263" s="61">
        <v>30</v>
      </c>
      <c r="F263" s="61">
        <v>0</v>
      </c>
      <c r="G263" s="61">
        <v>147</v>
      </c>
      <c r="H263" s="66">
        <v>4410</v>
      </c>
      <c r="K263" s="41">
        <v>11</v>
      </c>
      <c r="L263" s="41">
        <v>7448.74</v>
      </c>
      <c r="M263" s="67">
        <v>114662.69</v>
      </c>
      <c r="N263" s="52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</row>
    <row r="264" spans="1:39" s="37" customFormat="1" ht="11.25" x14ac:dyDescent="0.2">
      <c r="A264" s="53" t="s">
        <v>4074</v>
      </c>
      <c r="B264" s="53">
        <v>31</v>
      </c>
      <c r="C264" s="54">
        <v>44561</v>
      </c>
      <c r="D264" s="61">
        <v>0</v>
      </c>
      <c r="E264" s="61">
        <v>31</v>
      </c>
      <c r="F264" s="61">
        <v>0</v>
      </c>
      <c r="G264" s="61">
        <v>147</v>
      </c>
      <c r="H264" s="66">
        <v>4557</v>
      </c>
      <c r="K264" s="41">
        <v>12</v>
      </c>
      <c r="L264" s="41">
        <v>11522.73</v>
      </c>
      <c r="M264" s="67">
        <v>126185.42</v>
      </c>
      <c r="N264" s="52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</row>
    <row r="265" spans="1:39" s="37" customFormat="1" ht="11.25" x14ac:dyDescent="0.2">
      <c r="A265" s="53" t="s">
        <v>4075</v>
      </c>
      <c r="B265" s="53">
        <v>31</v>
      </c>
      <c r="C265" s="54">
        <v>44592</v>
      </c>
      <c r="D265" s="61">
        <v>0</v>
      </c>
      <c r="E265" s="61">
        <v>31</v>
      </c>
      <c r="F265" s="61">
        <v>0</v>
      </c>
      <c r="G265" s="61">
        <v>147</v>
      </c>
      <c r="H265" s="66">
        <v>4557</v>
      </c>
      <c r="K265" s="41"/>
      <c r="L265" s="41"/>
      <c r="M265" s="56"/>
      <c r="N265" s="52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</row>
    <row r="266" spans="1:39" s="37" customFormat="1" ht="11.25" x14ac:dyDescent="0.2">
      <c r="A266" s="53" t="s">
        <v>4076</v>
      </c>
      <c r="B266" s="53">
        <v>28</v>
      </c>
      <c r="C266" s="54">
        <v>44620</v>
      </c>
      <c r="D266" s="61">
        <v>0</v>
      </c>
      <c r="E266" s="61">
        <v>28</v>
      </c>
      <c r="F266" s="61">
        <v>0</v>
      </c>
      <c r="G266" s="61">
        <v>147</v>
      </c>
      <c r="H266" s="66">
        <v>4116</v>
      </c>
      <c r="K266" s="41"/>
      <c r="L266" s="41"/>
      <c r="M266" s="56"/>
      <c r="N266" s="52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</row>
    <row r="267" spans="1:39" s="37" customFormat="1" ht="11.25" x14ac:dyDescent="0.2">
      <c r="A267" s="53" t="s">
        <v>4077</v>
      </c>
      <c r="B267" s="53">
        <v>31</v>
      </c>
      <c r="C267" s="54">
        <v>44651</v>
      </c>
      <c r="D267" s="61">
        <v>0</v>
      </c>
      <c r="E267" s="61">
        <v>31</v>
      </c>
      <c r="F267" s="61">
        <v>0</v>
      </c>
      <c r="G267" s="61">
        <v>147</v>
      </c>
      <c r="H267" s="66">
        <v>4557</v>
      </c>
      <c r="K267" s="41"/>
      <c r="L267" s="41"/>
      <c r="M267" s="56"/>
      <c r="N267" s="52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</row>
    <row r="268" spans="1:39" s="37" customFormat="1" ht="11.25" x14ac:dyDescent="0.2">
      <c r="A268" s="53" t="s">
        <v>4078</v>
      </c>
      <c r="B268" s="53">
        <v>30</v>
      </c>
      <c r="C268" s="54">
        <v>44681</v>
      </c>
      <c r="D268" s="61">
        <v>0</v>
      </c>
      <c r="E268" s="61">
        <v>30</v>
      </c>
      <c r="F268" s="61">
        <v>0</v>
      </c>
      <c r="G268" s="61">
        <v>147</v>
      </c>
      <c r="H268" s="66">
        <v>4410</v>
      </c>
      <c r="K268" s="41"/>
      <c r="L268" s="41"/>
      <c r="M268" s="56"/>
      <c r="N268" s="52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</row>
    <row r="269" spans="1:39" s="37" customFormat="1" ht="11.25" x14ac:dyDescent="0.2">
      <c r="A269" s="53" t="s">
        <v>4079</v>
      </c>
      <c r="B269" s="53">
        <v>31</v>
      </c>
      <c r="C269" s="54">
        <v>44712</v>
      </c>
      <c r="D269" s="61">
        <v>0</v>
      </c>
      <c r="E269" s="61">
        <v>31</v>
      </c>
      <c r="F269" s="61">
        <v>0</v>
      </c>
      <c r="G269" s="61">
        <v>147</v>
      </c>
      <c r="H269" s="66">
        <v>4557</v>
      </c>
      <c r="K269" s="41"/>
      <c r="L269" s="41"/>
      <c r="M269" s="56"/>
      <c r="N269" s="52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</row>
    <row r="270" spans="1:39" s="37" customFormat="1" ht="11.25" x14ac:dyDescent="0.2">
      <c r="A270" s="53" t="s">
        <v>4080</v>
      </c>
      <c r="B270" s="53">
        <v>30</v>
      </c>
      <c r="C270" s="54">
        <v>44742</v>
      </c>
      <c r="D270" s="61">
        <v>0</v>
      </c>
      <c r="E270" s="61">
        <v>30</v>
      </c>
      <c r="F270" s="61">
        <v>0</v>
      </c>
      <c r="G270" s="61">
        <v>147</v>
      </c>
      <c r="H270" s="66">
        <v>4410</v>
      </c>
      <c r="K270" s="41"/>
      <c r="L270" s="41"/>
      <c r="M270" s="56"/>
      <c r="N270" s="52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</row>
    <row r="271" spans="1:39" s="37" customFormat="1" ht="11.25" x14ac:dyDescent="0.2">
      <c r="A271" s="53" t="s">
        <v>4081</v>
      </c>
      <c r="B271" s="53">
        <v>31</v>
      </c>
      <c r="C271" s="54">
        <v>44773</v>
      </c>
      <c r="D271" s="61">
        <v>0</v>
      </c>
      <c r="E271" s="61">
        <v>31</v>
      </c>
      <c r="F271" s="61">
        <v>0</v>
      </c>
      <c r="G271" s="61">
        <v>147</v>
      </c>
      <c r="H271" s="66">
        <v>4557</v>
      </c>
      <c r="K271" s="41"/>
      <c r="L271" s="41"/>
      <c r="M271" s="56"/>
      <c r="N271" s="52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</row>
    <row r="272" spans="1:39" s="37" customFormat="1" ht="11.25" x14ac:dyDescent="0.2">
      <c r="A272" s="53" t="s">
        <v>4082</v>
      </c>
      <c r="B272" s="53">
        <v>31</v>
      </c>
      <c r="C272" s="54">
        <v>44804</v>
      </c>
      <c r="D272" s="61">
        <v>0</v>
      </c>
      <c r="E272" s="61">
        <v>31</v>
      </c>
      <c r="F272" s="61">
        <v>0</v>
      </c>
      <c r="G272" s="61">
        <v>147</v>
      </c>
      <c r="H272" s="66">
        <v>4557</v>
      </c>
      <c r="K272" s="41"/>
      <c r="L272" s="41"/>
      <c r="M272" s="56"/>
      <c r="N272" s="52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</row>
    <row r="273" spans="1:39" s="37" customFormat="1" ht="11.25" x14ac:dyDescent="0.2">
      <c r="A273" s="53" t="s">
        <v>4083</v>
      </c>
      <c r="B273" s="53">
        <v>30</v>
      </c>
      <c r="C273" s="54">
        <v>44834</v>
      </c>
      <c r="D273" s="61">
        <v>0</v>
      </c>
      <c r="E273" s="61">
        <v>30</v>
      </c>
      <c r="F273" s="61">
        <v>0</v>
      </c>
      <c r="G273" s="61">
        <v>147</v>
      </c>
      <c r="H273" s="66">
        <v>4410</v>
      </c>
      <c r="K273" s="41"/>
      <c r="L273" s="41"/>
      <c r="M273" s="56"/>
      <c r="N273" s="52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</row>
    <row r="274" spans="1:39" s="37" customFormat="1" ht="11.25" x14ac:dyDescent="0.2">
      <c r="A274" s="53" t="s">
        <v>4084</v>
      </c>
      <c r="B274" s="53">
        <v>31</v>
      </c>
      <c r="C274" s="54">
        <v>44865</v>
      </c>
      <c r="D274" s="61">
        <v>0</v>
      </c>
      <c r="E274" s="61">
        <v>31</v>
      </c>
      <c r="F274" s="61">
        <v>0</v>
      </c>
      <c r="G274" s="61">
        <v>147</v>
      </c>
      <c r="H274" s="66">
        <v>4557</v>
      </c>
      <c r="K274" s="41"/>
      <c r="L274" s="41"/>
      <c r="M274" s="56"/>
      <c r="N274" s="52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</row>
    <row r="275" spans="1:39" s="37" customFormat="1" ht="11.25" x14ac:dyDescent="0.2">
      <c r="A275" s="53" t="s">
        <v>4085</v>
      </c>
      <c r="B275" s="53">
        <v>30</v>
      </c>
      <c r="C275" s="54">
        <v>44895</v>
      </c>
      <c r="D275" s="61">
        <v>0</v>
      </c>
      <c r="E275" s="61">
        <v>30</v>
      </c>
      <c r="F275" s="61">
        <v>0</v>
      </c>
      <c r="G275" s="61">
        <v>147</v>
      </c>
      <c r="H275" s="66">
        <v>4410</v>
      </c>
      <c r="K275" s="41"/>
      <c r="L275" s="41"/>
      <c r="M275" s="56"/>
      <c r="N275" s="52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</row>
    <row r="276" spans="1:39" s="37" customFormat="1" ht="11.25" x14ac:dyDescent="0.2">
      <c r="A276" s="53" t="s">
        <v>4086</v>
      </c>
      <c r="B276" s="53">
        <v>31</v>
      </c>
      <c r="C276" s="54">
        <v>44926</v>
      </c>
      <c r="D276" s="61">
        <v>0</v>
      </c>
      <c r="E276" s="61">
        <v>31</v>
      </c>
      <c r="F276" s="61">
        <v>0</v>
      </c>
      <c r="G276" s="61">
        <v>147</v>
      </c>
      <c r="H276" s="66">
        <v>4557</v>
      </c>
      <c r="K276" s="41"/>
      <c r="L276" s="41"/>
      <c r="M276" s="56"/>
      <c r="N276" s="52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</row>
    <row r="277" spans="1:39" s="42" customFormat="1" ht="11.25" x14ac:dyDescent="0.2">
      <c r="K277" s="41"/>
      <c r="L277" s="39"/>
      <c r="M277" s="68"/>
      <c r="N277" s="51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</row>
    <row r="278" spans="1:39" s="42" customFormat="1" ht="11.25" x14ac:dyDescent="0.2">
      <c r="A278" s="42" t="s">
        <v>65</v>
      </c>
      <c r="B278" s="42">
        <v>365</v>
      </c>
      <c r="E278" s="42">
        <v>189</v>
      </c>
      <c r="K278" s="41"/>
      <c r="L278" s="39"/>
      <c r="M278" s="68"/>
      <c r="N278" s="51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</row>
    <row r="279" spans="1:39" s="42" customFormat="1" ht="11.25" x14ac:dyDescent="0.2">
      <c r="A279" s="42" t="s">
        <v>287</v>
      </c>
      <c r="B279" s="42">
        <v>4557</v>
      </c>
      <c r="E279" s="42">
        <v>10</v>
      </c>
      <c r="F279" s="42">
        <v>3080</v>
      </c>
      <c r="G279" s="42">
        <v>3080</v>
      </c>
      <c r="K279" s="41"/>
      <c r="L279" s="39"/>
      <c r="M279" s="68"/>
      <c r="N279" s="51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</row>
    <row r="280" spans="1:39" s="42" customFormat="1" ht="11.25" x14ac:dyDescent="0.2">
      <c r="A280" s="42" t="s">
        <v>288</v>
      </c>
      <c r="B280" s="42">
        <v>53655</v>
      </c>
      <c r="E280" s="42">
        <v>11</v>
      </c>
      <c r="F280" s="42">
        <v>3933</v>
      </c>
      <c r="G280" s="42">
        <v>7013</v>
      </c>
      <c r="K280" s="41"/>
      <c r="L280" s="39"/>
      <c r="M280" s="68"/>
      <c r="N280" s="51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</row>
    <row r="281" spans="1:39" s="42" customFormat="1" ht="11.25" x14ac:dyDescent="0.2">
      <c r="A281" s="42" t="s">
        <v>64</v>
      </c>
      <c r="B281" s="42">
        <v>365</v>
      </c>
      <c r="E281" s="42">
        <v>12</v>
      </c>
      <c r="F281" s="42">
        <v>1579</v>
      </c>
      <c r="G281" s="42">
        <v>8592</v>
      </c>
      <c r="K281" s="41"/>
      <c r="L281" s="39"/>
      <c r="M281" s="68"/>
      <c r="N281" s="51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</row>
    <row r="282" spans="1:39" s="42" customFormat="1" ht="11.25" x14ac:dyDescent="0.2">
      <c r="A282" s="42" t="s">
        <v>289</v>
      </c>
      <c r="B282" s="42">
        <v>4557</v>
      </c>
      <c r="K282" s="41"/>
      <c r="L282" s="39"/>
      <c r="M282" s="68"/>
      <c r="N282" s="51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</row>
    <row r="283" spans="1:39" s="42" customFormat="1" ht="11.25" x14ac:dyDescent="0.2">
      <c r="A283" s="42" t="s">
        <v>290</v>
      </c>
      <c r="B283" s="69">
        <v>53655</v>
      </c>
      <c r="K283" s="41"/>
      <c r="L283" s="39"/>
      <c r="M283" s="68"/>
      <c r="N283" s="51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</row>
    <row r="284" spans="1:39" s="42" customFormat="1" ht="11.25" x14ac:dyDescent="0.2">
      <c r="K284" s="41"/>
      <c r="L284" s="39"/>
      <c r="M284" s="68"/>
      <c r="N284" s="51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</row>
    <row r="285" spans="1:39" s="42" customFormat="1" ht="11.25" x14ac:dyDescent="0.2">
      <c r="K285" s="41"/>
      <c r="L285" s="39"/>
      <c r="M285" s="68"/>
      <c r="N285" s="51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</row>
    <row r="286" spans="1:39" s="42" customFormat="1" ht="11.25" x14ac:dyDescent="0.2">
      <c r="B286" s="42" t="s">
        <v>291</v>
      </c>
      <c r="C286" s="70">
        <v>40574</v>
      </c>
      <c r="D286" s="70">
        <v>40602</v>
      </c>
      <c r="E286" s="70">
        <v>40633</v>
      </c>
      <c r="F286" s="70">
        <v>40663</v>
      </c>
      <c r="G286" s="70">
        <v>40694</v>
      </c>
      <c r="H286" s="70">
        <v>40724</v>
      </c>
      <c r="I286" s="70">
        <v>40755</v>
      </c>
      <c r="J286" s="70">
        <v>40786</v>
      </c>
      <c r="K286" s="70">
        <v>40816</v>
      </c>
      <c r="L286" s="70">
        <v>40847</v>
      </c>
      <c r="M286" s="70">
        <v>40877</v>
      </c>
      <c r="N286" s="70">
        <v>40908</v>
      </c>
      <c r="O286" s="70">
        <v>40939</v>
      </c>
      <c r="P286" s="70">
        <v>40968</v>
      </c>
      <c r="Q286" s="70">
        <v>40999</v>
      </c>
      <c r="R286" s="70"/>
      <c r="S286" s="70"/>
      <c r="T286" s="70"/>
      <c r="U286" s="70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</row>
    <row r="287" spans="1:39" s="42" customFormat="1" ht="11.25" x14ac:dyDescent="0.2">
      <c r="A287" s="42" t="s">
        <v>292</v>
      </c>
      <c r="C287" s="42">
        <v>7719</v>
      </c>
      <c r="D287" s="42">
        <v>6972</v>
      </c>
      <c r="E287" s="42">
        <v>7719</v>
      </c>
      <c r="F287" s="42">
        <v>7470</v>
      </c>
      <c r="G287" s="42">
        <v>7719</v>
      </c>
      <c r="H287" s="42">
        <v>7470</v>
      </c>
      <c r="I287" s="42">
        <v>7719</v>
      </c>
      <c r="J287" s="42">
        <v>7719</v>
      </c>
      <c r="K287" s="41">
        <v>7470</v>
      </c>
      <c r="L287" s="39">
        <v>7719</v>
      </c>
      <c r="M287" s="39">
        <v>7470</v>
      </c>
      <c r="N287" s="39">
        <v>7719</v>
      </c>
      <c r="O287" s="39">
        <v>7719</v>
      </c>
      <c r="P287" s="39">
        <v>7221</v>
      </c>
      <c r="Q287" s="39">
        <v>7719</v>
      </c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</row>
    <row r="288" spans="1:39" s="42" customFormat="1" ht="11.25" x14ac:dyDescent="0.2">
      <c r="A288" s="42" t="s">
        <v>293</v>
      </c>
      <c r="C288" s="42">
        <v>4254</v>
      </c>
      <c r="D288" s="42">
        <v>4636</v>
      </c>
      <c r="E288" s="42">
        <v>5653</v>
      </c>
      <c r="F288" s="42">
        <v>5076</v>
      </c>
      <c r="G288" s="42">
        <v>5777</v>
      </c>
      <c r="H288" s="42">
        <v>5173</v>
      </c>
      <c r="I288" s="42">
        <v>4803</v>
      </c>
      <c r="J288" s="42">
        <v>5497</v>
      </c>
      <c r="K288" s="41">
        <v>5635</v>
      </c>
      <c r="L288" s="39">
        <v>6000</v>
      </c>
      <c r="M288" s="39">
        <v>5277</v>
      </c>
      <c r="N288" s="39">
        <v>3702</v>
      </c>
      <c r="O288" s="39">
        <v>4224</v>
      </c>
      <c r="P288" s="39">
        <v>5113</v>
      </c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42" customFormat="1" ht="11.25" x14ac:dyDescent="0.2">
      <c r="A289" s="42" t="s">
        <v>294</v>
      </c>
      <c r="C289" s="42">
        <v>31</v>
      </c>
      <c r="D289" s="42">
        <v>28</v>
      </c>
      <c r="E289" s="42">
        <v>31</v>
      </c>
      <c r="F289" s="42">
        <v>30</v>
      </c>
      <c r="G289" s="42">
        <v>31</v>
      </c>
      <c r="H289" s="42">
        <v>30</v>
      </c>
      <c r="I289" s="42">
        <v>31</v>
      </c>
      <c r="J289" s="42">
        <v>31</v>
      </c>
      <c r="K289" s="41">
        <v>30</v>
      </c>
      <c r="L289" s="39">
        <v>31</v>
      </c>
      <c r="M289" s="39">
        <v>30</v>
      </c>
      <c r="N289" s="39" t="s">
        <v>295</v>
      </c>
      <c r="O289" s="39">
        <v>31</v>
      </c>
      <c r="P289" s="39">
        <v>29</v>
      </c>
      <c r="Q289" s="39">
        <v>31</v>
      </c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42" customFormat="1" ht="11.25" x14ac:dyDescent="0.2">
      <c r="K290" s="41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42" customFormat="1" ht="11.25" x14ac:dyDescent="0.2">
      <c r="A291" s="42" t="s">
        <v>296</v>
      </c>
      <c r="B291" s="42" t="s">
        <v>297</v>
      </c>
      <c r="C291" s="42">
        <v>431647</v>
      </c>
      <c r="D291" s="42">
        <v>466576</v>
      </c>
      <c r="E291" s="42">
        <v>583629</v>
      </c>
      <c r="F291" s="42">
        <v>491556</v>
      </c>
      <c r="G291" s="42">
        <v>592080</v>
      </c>
      <c r="H291" s="42">
        <v>512091</v>
      </c>
      <c r="I291" s="42">
        <v>458427</v>
      </c>
      <c r="J291" s="42">
        <v>545631</v>
      </c>
      <c r="K291" s="41">
        <v>540076</v>
      </c>
      <c r="L291" s="39">
        <v>578979</v>
      </c>
      <c r="M291" s="39">
        <v>511188</v>
      </c>
      <c r="N291" s="39">
        <v>340226</v>
      </c>
      <c r="O291" s="39">
        <v>437325</v>
      </c>
      <c r="P291" s="39">
        <v>525685</v>
      </c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</row>
    <row r="292" spans="1:39" s="42" customFormat="1" ht="11.25" x14ac:dyDescent="0.2">
      <c r="A292" s="42" t="s">
        <v>298</v>
      </c>
      <c r="B292" s="42" t="s">
        <v>299</v>
      </c>
      <c r="C292" s="42">
        <v>171162</v>
      </c>
      <c r="D292" s="42">
        <v>212295</v>
      </c>
      <c r="E292" s="42">
        <v>193817</v>
      </c>
      <c r="F292" s="42">
        <v>249297</v>
      </c>
      <c r="G292" s="42">
        <v>251445</v>
      </c>
      <c r="H292" s="42">
        <v>199218</v>
      </c>
      <c r="I292" s="42">
        <v>156218</v>
      </c>
      <c r="J292" s="42">
        <v>210944</v>
      </c>
      <c r="K292" s="41">
        <v>262109</v>
      </c>
      <c r="L292" s="39">
        <v>245931</v>
      </c>
      <c r="M292" s="39">
        <v>243918</v>
      </c>
      <c r="N292" s="39">
        <v>151027</v>
      </c>
      <c r="O292" s="39">
        <v>163983</v>
      </c>
      <c r="P292" s="39">
        <v>173877</v>
      </c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</row>
    <row r="293" spans="1:39" s="42" customFormat="1" ht="11.25" x14ac:dyDescent="0.2">
      <c r="A293" s="42" t="s">
        <v>300</v>
      </c>
      <c r="B293" s="42" t="s">
        <v>301</v>
      </c>
      <c r="C293" s="42">
        <v>28497</v>
      </c>
      <c r="D293" s="42">
        <v>30486</v>
      </c>
      <c r="E293" s="42">
        <v>27463</v>
      </c>
      <c r="F293" s="42">
        <v>32172</v>
      </c>
      <c r="G293" s="42">
        <v>41093</v>
      </c>
      <c r="H293" s="42">
        <v>38892</v>
      </c>
      <c r="I293" s="42">
        <v>23753</v>
      </c>
      <c r="J293" s="42">
        <v>35563</v>
      </c>
      <c r="K293" s="41">
        <v>38917</v>
      </c>
      <c r="L293" s="39">
        <v>61773</v>
      </c>
      <c r="M293" s="39">
        <v>27970</v>
      </c>
      <c r="N293" s="39">
        <v>23479</v>
      </c>
      <c r="O293" s="39">
        <v>26021</v>
      </c>
      <c r="P293" s="39">
        <v>33025</v>
      </c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42" customFormat="1" ht="11.25" x14ac:dyDescent="0.2">
      <c r="A294" s="42" t="s">
        <v>302</v>
      </c>
      <c r="C294" s="42">
        <v>678</v>
      </c>
      <c r="D294" s="42">
        <v>950</v>
      </c>
      <c r="E294" s="42">
        <v>729</v>
      </c>
      <c r="F294" s="42">
        <v>1037</v>
      </c>
      <c r="G294" s="42">
        <v>1134</v>
      </c>
      <c r="H294" s="42">
        <v>365</v>
      </c>
      <c r="I294" s="42">
        <v>1171</v>
      </c>
      <c r="J294" s="42">
        <v>862</v>
      </c>
      <c r="K294" s="41">
        <v>495</v>
      </c>
      <c r="L294" s="39">
        <v>624</v>
      </c>
      <c r="M294" s="39">
        <v>1241</v>
      </c>
      <c r="N294" s="39">
        <v>590</v>
      </c>
      <c r="O294" s="39">
        <v>122</v>
      </c>
      <c r="P294" s="39">
        <v>1533</v>
      </c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42" customFormat="1" ht="11.25" x14ac:dyDescent="0.2">
      <c r="A295" s="42" t="s">
        <v>303</v>
      </c>
      <c r="B295" s="42" t="s">
        <v>304</v>
      </c>
      <c r="C295" s="42">
        <v>4807</v>
      </c>
      <c r="D295" s="42">
        <v>7994</v>
      </c>
      <c r="E295" s="42">
        <v>6159</v>
      </c>
      <c r="F295" s="42">
        <v>5742</v>
      </c>
      <c r="G295" s="42">
        <v>7149</v>
      </c>
      <c r="H295" s="42">
        <v>5610</v>
      </c>
      <c r="I295" s="42">
        <v>6263</v>
      </c>
      <c r="J295" s="42">
        <v>5991</v>
      </c>
      <c r="K295" s="41">
        <v>11497</v>
      </c>
      <c r="L295" s="39">
        <v>6507</v>
      </c>
      <c r="M295" s="39">
        <v>5627</v>
      </c>
      <c r="N295" s="39">
        <v>3252</v>
      </c>
      <c r="O295" s="39">
        <v>5885</v>
      </c>
      <c r="P295" s="39">
        <v>4692</v>
      </c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42" customFormat="1" ht="11.25" x14ac:dyDescent="0.2">
      <c r="A296" s="42" t="s">
        <v>305</v>
      </c>
      <c r="C296" s="39">
        <v>636791</v>
      </c>
      <c r="D296" s="39">
        <v>718301</v>
      </c>
      <c r="E296" s="39">
        <v>811797</v>
      </c>
      <c r="F296" s="39">
        <v>779804</v>
      </c>
      <c r="G296" s="39">
        <v>892901</v>
      </c>
      <c r="H296" s="39">
        <v>756176</v>
      </c>
      <c r="I296" s="39">
        <v>645832</v>
      </c>
      <c r="J296" s="39">
        <v>798991</v>
      </c>
      <c r="K296" s="39">
        <v>853094</v>
      </c>
      <c r="L296" s="39">
        <v>893814</v>
      </c>
      <c r="M296" s="39">
        <v>789944</v>
      </c>
      <c r="N296" s="39">
        <v>518574</v>
      </c>
      <c r="O296" s="39">
        <v>633336</v>
      </c>
      <c r="P296" s="39">
        <v>738812</v>
      </c>
      <c r="Q296" s="39">
        <v>0</v>
      </c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</row>
    <row r="297" spans="1:39" s="42" customFormat="1" ht="11.25" x14ac:dyDescent="0.2">
      <c r="K297" s="41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</row>
    <row r="298" spans="1:39" s="42" customFormat="1" ht="11.25" x14ac:dyDescent="0.2">
      <c r="K298" s="41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42" customFormat="1" ht="11.25" x14ac:dyDescent="0.2">
      <c r="A299" s="42" t="s">
        <v>306</v>
      </c>
      <c r="B299" s="42" t="s">
        <v>307</v>
      </c>
      <c r="C299" s="42">
        <v>116908</v>
      </c>
      <c r="D299" s="42">
        <v>126128</v>
      </c>
      <c r="E299" s="42">
        <v>150118</v>
      </c>
      <c r="F299" s="42">
        <v>130874</v>
      </c>
      <c r="G299" s="42">
        <v>155636</v>
      </c>
      <c r="H299" s="42">
        <v>146456</v>
      </c>
      <c r="I299" s="42">
        <v>130806</v>
      </c>
      <c r="J299" s="42">
        <v>139994</v>
      </c>
      <c r="K299" s="41">
        <v>136602</v>
      </c>
      <c r="L299" s="39">
        <v>156651</v>
      </c>
      <c r="M299" s="39">
        <v>137297</v>
      </c>
      <c r="N299" s="39">
        <v>113288</v>
      </c>
      <c r="O299" s="39">
        <v>126994</v>
      </c>
      <c r="P299" s="39">
        <v>134583</v>
      </c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42" customFormat="1" ht="11.25" x14ac:dyDescent="0.2">
      <c r="A300" s="42" t="s">
        <v>308</v>
      </c>
      <c r="B300" s="42" t="s">
        <v>309</v>
      </c>
      <c r="C300" s="42">
        <v>139365</v>
      </c>
      <c r="D300" s="42">
        <v>123665</v>
      </c>
      <c r="E300" s="42">
        <v>146281</v>
      </c>
      <c r="F300" s="42">
        <v>151132</v>
      </c>
      <c r="G300" s="42">
        <v>157333</v>
      </c>
      <c r="H300" s="42">
        <v>138297</v>
      </c>
      <c r="I300" s="42">
        <v>116870</v>
      </c>
      <c r="J300" s="42">
        <v>137428</v>
      </c>
      <c r="K300" s="41">
        <v>162262</v>
      </c>
      <c r="L300" s="39">
        <v>161384</v>
      </c>
      <c r="M300" s="39">
        <v>142455</v>
      </c>
      <c r="N300" s="39">
        <v>118320</v>
      </c>
      <c r="O300" s="39">
        <v>123566</v>
      </c>
      <c r="P300" s="39">
        <v>125541</v>
      </c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42" customFormat="1" ht="11.25" x14ac:dyDescent="0.2">
      <c r="A301" s="42" t="s">
        <v>310</v>
      </c>
      <c r="B301" s="42" t="s">
        <v>311</v>
      </c>
      <c r="C301" s="42">
        <v>10765</v>
      </c>
      <c r="D301" s="42">
        <v>11049</v>
      </c>
      <c r="E301" s="42">
        <v>11030</v>
      </c>
      <c r="F301" s="42">
        <v>11017</v>
      </c>
      <c r="G301" s="42">
        <v>13649</v>
      </c>
      <c r="H301" s="42">
        <v>13006</v>
      </c>
      <c r="I301" s="42">
        <v>9789</v>
      </c>
      <c r="J301" s="42">
        <v>12501</v>
      </c>
      <c r="K301" s="41">
        <v>14267</v>
      </c>
      <c r="L301" s="39">
        <v>17633</v>
      </c>
      <c r="M301" s="39">
        <v>11280</v>
      </c>
      <c r="N301" s="39">
        <v>9802</v>
      </c>
      <c r="O301" s="39">
        <v>10056</v>
      </c>
      <c r="P301" s="39">
        <v>11612</v>
      </c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</row>
    <row r="302" spans="1:39" s="42" customFormat="1" ht="11.25" x14ac:dyDescent="0.2">
      <c r="A302" s="42" t="s">
        <v>312</v>
      </c>
      <c r="C302" s="42">
        <v>4598</v>
      </c>
      <c r="D302" s="42">
        <v>4769</v>
      </c>
      <c r="E302" s="42">
        <v>4875</v>
      </c>
      <c r="F302" s="42">
        <v>4801</v>
      </c>
      <c r="G302" s="42">
        <v>5254</v>
      </c>
      <c r="H302" s="42">
        <v>7092</v>
      </c>
      <c r="I302" s="42">
        <v>4882</v>
      </c>
      <c r="J302" s="42">
        <v>5036</v>
      </c>
      <c r="K302" s="41">
        <v>4439</v>
      </c>
      <c r="L302" s="39">
        <v>4143</v>
      </c>
      <c r="M302" s="39">
        <v>4831</v>
      </c>
      <c r="N302" s="39">
        <v>4254</v>
      </c>
      <c r="O302" s="39">
        <v>3847</v>
      </c>
      <c r="P302" s="39">
        <v>7251</v>
      </c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</row>
    <row r="303" spans="1:39" s="42" customFormat="1" ht="11.25" x14ac:dyDescent="0.2">
      <c r="A303" s="42" t="s">
        <v>313</v>
      </c>
      <c r="B303" s="42" t="s">
        <v>314</v>
      </c>
      <c r="C303" s="42">
        <v>3657</v>
      </c>
      <c r="D303" s="42">
        <v>4526</v>
      </c>
      <c r="E303" s="42">
        <v>5289</v>
      </c>
      <c r="F303" s="42">
        <v>4696</v>
      </c>
      <c r="G303" s="42">
        <v>4811</v>
      </c>
      <c r="H303" s="42">
        <v>4569</v>
      </c>
      <c r="I303" s="42">
        <v>3847</v>
      </c>
      <c r="J303" s="42">
        <v>5125</v>
      </c>
      <c r="K303" s="41">
        <v>6816</v>
      </c>
      <c r="L303" s="39">
        <v>4916</v>
      </c>
      <c r="M303" s="39">
        <v>3890</v>
      </c>
      <c r="N303" s="39">
        <v>2815</v>
      </c>
      <c r="O303" s="39">
        <v>2638</v>
      </c>
      <c r="P303" s="39">
        <v>3576</v>
      </c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</row>
    <row r="304" spans="1:39" s="42" customFormat="1" ht="11.25" x14ac:dyDescent="0.2">
      <c r="A304" s="42" t="s">
        <v>315</v>
      </c>
      <c r="C304" s="39">
        <v>275293</v>
      </c>
      <c r="D304" s="39">
        <v>270137</v>
      </c>
      <c r="E304" s="39">
        <v>317593</v>
      </c>
      <c r="F304" s="39">
        <v>302520</v>
      </c>
      <c r="G304" s="39">
        <v>336683</v>
      </c>
      <c r="H304" s="39">
        <v>309420</v>
      </c>
      <c r="I304" s="39">
        <v>266194</v>
      </c>
      <c r="J304" s="39">
        <v>300084</v>
      </c>
      <c r="K304" s="39">
        <v>324386</v>
      </c>
      <c r="L304" s="39">
        <v>344727</v>
      </c>
      <c r="M304" s="39">
        <v>299753</v>
      </c>
      <c r="N304" s="39">
        <v>248479</v>
      </c>
      <c r="O304" s="39">
        <v>267101</v>
      </c>
      <c r="P304" s="39">
        <v>282563</v>
      </c>
      <c r="Q304" s="39">
        <v>0</v>
      </c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</row>
    <row r="305" spans="1:39" s="42" customFormat="1" ht="11.25" x14ac:dyDescent="0.2"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</row>
    <row r="306" spans="1:39" s="42" customFormat="1" ht="11.25" x14ac:dyDescent="0.2">
      <c r="A306" s="42" t="s">
        <v>316</v>
      </c>
      <c r="C306" s="39">
        <v>361498</v>
      </c>
      <c r="D306" s="39">
        <v>448164</v>
      </c>
      <c r="E306" s="39">
        <v>494204</v>
      </c>
      <c r="F306" s="39">
        <v>477284</v>
      </c>
      <c r="G306" s="39">
        <v>556218</v>
      </c>
      <c r="H306" s="39">
        <v>446756</v>
      </c>
      <c r="I306" s="39">
        <v>379638</v>
      </c>
      <c r="J306" s="39">
        <v>498907</v>
      </c>
      <c r="K306" s="39">
        <v>528708</v>
      </c>
      <c r="L306" s="39">
        <v>549087</v>
      </c>
      <c r="M306" s="39">
        <v>490191</v>
      </c>
      <c r="N306" s="39">
        <v>270095</v>
      </c>
      <c r="O306" s="39">
        <v>366235</v>
      </c>
      <c r="P306" s="39">
        <v>456249</v>
      </c>
      <c r="Q306" s="39">
        <v>0</v>
      </c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</row>
    <row r="307" spans="1:39" s="42" customFormat="1" ht="11.25" x14ac:dyDescent="0.2">
      <c r="K307" s="41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</row>
    <row r="308" spans="1:39" s="42" customFormat="1" ht="11.25" x14ac:dyDescent="0.2">
      <c r="A308" s="42" t="s">
        <v>317</v>
      </c>
      <c r="B308" s="42" t="s">
        <v>318</v>
      </c>
      <c r="C308" s="42">
        <v>64043</v>
      </c>
      <c r="D308" s="42">
        <v>86816</v>
      </c>
      <c r="E308" s="42">
        <v>59376</v>
      </c>
      <c r="F308" s="42">
        <v>79069</v>
      </c>
      <c r="G308" s="42">
        <v>69750</v>
      </c>
      <c r="H308" s="42">
        <v>89768</v>
      </c>
      <c r="I308" s="42">
        <v>47890</v>
      </c>
      <c r="J308" s="42">
        <v>64464</v>
      </c>
      <c r="K308" s="41">
        <v>56882</v>
      </c>
      <c r="L308" s="39">
        <v>65083</v>
      </c>
      <c r="M308" s="39">
        <v>69097</v>
      </c>
      <c r="N308" s="39">
        <v>52594</v>
      </c>
      <c r="O308" s="39">
        <v>65574</v>
      </c>
      <c r="P308" s="39">
        <v>58930</v>
      </c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</row>
    <row r="309" spans="1:39" s="42" customFormat="1" ht="11.25" x14ac:dyDescent="0.2">
      <c r="A309" s="42" t="s">
        <v>319</v>
      </c>
      <c r="B309" s="42" t="s">
        <v>320</v>
      </c>
      <c r="C309" s="42">
        <v>81400</v>
      </c>
      <c r="D309" s="42">
        <v>90112</v>
      </c>
      <c r="E309" s="42">
        <v>92724</v>
      </c>
      <c r="F309" s="42">
        <v>76543</v>
      </c>
      <c r="G309" s="42">
        <v>90086</v>
      </c>
      <c r="H309" s="42">
        <v>99402</v>
      </c>
      <c r="I309" s="42">
        <v>81953</v>
      </c>
      <c r="J309" s="42">
        <v>78940</v>
      </c>
      <c r="K309" s="41">
        <v>75153</v>
      </c>
      <c r="L309" s="39">
        <v>78030</v>
      </c>
      <c r="M309" s="39">
        <v>83044</v>
      </c>
      <c r="N309" s="39">
        <v>77315</v>
      </c>
      <c r="O309" s="39">
        <v>74954</v>
      </c>
      <c r="P309" s="39">
        <v>78510</v>
      </c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</row>
    <row r="310" spans="1:39" s="42" customFormat="1" ht="11.25" x14ac:dyDescent="0.2">
      <c r="A310" s="42" t="s">
        <v>321</v>
      </c>
      <c r="B310" s="42" t="s">
        <v>322</v>
      </c>
      <c r="C310" s="42">
        <v>29136</v>
      </c>
      <c r="D310" s="42">
        <v>31494</v>
      </c>
      <c r="E310" s="42">
        <v>43100</v>
      </c>
      <c r="F310" s="42">
        <v>34409</v>
      </c>
      <c r="G310" s="42">
        <v>41446</v>
      </c>
      <c r="H310" s="42">
        <v>35847</v>
      </c>
      <c r="I310" s="42">
        <v>32090</v>
      </c>
      <c r="J310" s="42">
        <v>38195</v>
      </c>
      <c r="K310" s="41">
        <v>37806</v>
      </c>
      <c r="L310" s="39">
        <v>40529</v>
      </c>
      <c r="M310" s="39">
        <v>35783</v>
      </c>
      <c r="N310" s="39">
        <v>23816</v>
      </c>
      <c r="O310" s="39">
        <v>30613</v>
      </c>
      <c r="P310" s="39">
        <v>36798</v>
      </c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</row>
    <row r="311" spans="1:39" s="42" customFormat="1" ht="11.25" x14ac:dyDescent="0.2">
      <c r="A311" s="42" t="s">
        <v>323</v>
      </c>
      <c r="B311" s="42" t="s">
        <v>324</v>
      </c>
      <c r="C311" s="42">
        <v>33764</v>
      </c>
      <c r="D311" s="42">
        <v>29281</v>
      </c>
      <c r="E311" s="42">
        <v>34356</v>
      </c>
      <c r="F311" s="42">
        <v>32258</v>
      </c>
      <c r="G311" s="42">
        <v>31861</v>
      </c>
      <c r="H311" s="42">
        <v>30932</v>
      </c>
      <c r="I311" s="42">
        <v>30367</v>
      </c>
      <c r="J311" s="42">
        <v>37838</v>
      </c>
      <c r="K311" s="41">
        <v>31170</v>
      </c>
      <c r="L311" s="39">
        <v>34697</v>
      </c>
      <c r="M311" s="39">
        <v>33577</v>
      </c>
      <c r="N311" s="39">
        <v>37676</v>
      </c>
      <c r="O311" s="39">
        <v>38434</v>
      </c>
      <c r="P311" s="39">
        <v>33764</v>
      </c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</row>
    <row r="312" spans="1:39" s="42" customFormat="1" ht="11.25" x14ac:dyDescent="0.2">
      <c r="A312" s="42" t="s">
        <v>43</v>
      </c>
      <c r="B312" s="42" t="s">
        <v>325</v>
      </c>
      <c r="C312" s="42">
        <v>25025</v>
      </c>
      <c r="D312" s="42">
        <v>22456</v>
      </c>
      <c r="E312" s="42">
        <v>23685</v>
      </c>
      <c r="F312" s="42">
        <v>23869</v>
      </c>
      <c r="G312" s="42">
        <v>22156</v>
      </c>
      <c r="H312" s="42">
        <v>28928</v>
      </c>
      <c r="I312" s="42">
        <v>31271</v>
      </c>
      <c r="J312" s="42">
        <v>33205</v>
      </c>
      <c r="K312" s="41">
        <v>27996</v>
      </c>
      <c r="L312" s="39">
        <v>25690</v>
      </c>
      <c r="M312" s="39">
        <v>20793</v>
      </c>
      <c r="N312" s="39">
        <v>19061</v>
      </c>
      <c r="O312" s="39">
        <v>19003</v>
      </c>
      <c r="P312" s="39">
        <v>20279</v>
      </c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</row>
    <row r="313" spans="1:39" s="42" customFormat="1" ht="11.25" x14ac:dyDescent="0.2">
      <c r="A313" s="42" t="s">
        <v>326</v>
      </c>
      <c r="C313" s="39">
        <v>233368</v>
      </c>
      <c r="D313" s="39">
        <v>260159</v>
      </c>
      <c r="E313" s="39">
        <v>253241</v>
      </c>
      <c r="F313" s="39">
        <v>246148</v>
      </c>
      <c r="G313" s="39">
        <v>255299</v>
      </c>
      <c r="H313" s="39">
        <v>284877</v>
      </c>
      <c r="I313" s="39">
        <v>223571</v>
      </c>
      <c r="J313" s="39">
        <v>252642</v>
      </c>
      <c r="K313" s="39">
        <v>229007</v>
      </c>
      <c r="L313" s="39">
        <v>244029</v>
      </c>
      <c r="M313" s="39">
        <v>242294</v>
      </c>
      <c r="N313" s="39">
        <v>210462</v>
      </c>
      <c r="O313" s="39">
        <v>228578</v>
      </c>
      <c r="P313" s="39">
        <v>228281</v>
      </c>
      <c r="Q313" s="39">
        <v>0</v>
      </c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</row>
    <row r="314" spans="1:39" s="42" customFormat="1" ht="11.25" x14ac:dyDescent="0.2">
      <c r="K314" s="41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</row>
    <row r="315" spans="1:39" s="42" customFormat="1" ht="11.25" x14ac:dyDescent="0.2">
      <c r="A315" s="42" t="s">
        <v>327</v>
      </c>
      <c r="C315" s="39">
        <v>128130</v>
      </c>
      <c r="D315" s="39">
        <v>188005</v>
      </c>
      <c r="E315" s="39">
        <v>240963</v>
      </c>
      <c r="F315" s="39">
        <v>231136</v>
      </c>
      <c r="G315" s="39">
        <v>300919</v>
      </c>
      <c r="H315" s="39">
        <v>161879</v>
      </c>
      <c r="I315" s="39">
        <v>156067</v>
      </c>
      <c r="J315" s="39">
        <v>246265</v>
      </c>
      <c r="K315" s="39">
        <v>299701</v>
      </c>
      <c r="L315" s="39">
        <v>305058</v>
      </c>
      <c r="M315" s="39">
        <v>247897</v>
      </c>
      <c r="N315" s="39">
        <v>59633</v>
      </c>
      <c r="O315" s="39">
        <v>137657</v>
      </c>
      <c r="P315" s="39">
        <v>227968</v>
      </c>
      <c r="Q315" s="39">
        <v>0</v>
      </c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</row>
    <row r="316" spans="1:39" s="42" customFormat="1" ht="11.25" x14ac:dyDescent="0.2">
      <c r="K316" s="41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</row>
    <row r="317" spans="1:39" s="42" customFormat="1" ht="11.25" x14ac:dyDescent="0.2">
      <c r="A317" s="42" t="s">
        <v>328</v>
      </c>
      <c r="B317" s="42" t="s">
        <v>329</v>
      </c>
      <c r="C317" s="42">
        <v>19104</v>
      </c>
      <c r="D317" s="42">
        <v>21549</v>
      </c>
      <c r="E317" s="42">
        <v>24354</v>
      </c>
      <c r="F317" s="42">
        <v>23394</v>
      </c>
      <c r="G317" s="42">
        <v>26796</v>
      </c>
      <c r="H317" s="42">
        <v>22676</v>
      </c>
      <c r="I317" s="42">
        <v>19375</v>
      </c>
      <c r="J317" s="42">
        <v>23970</v>
      </c>
      <c r="K317" s="41">
        <v>25517</v>
      </c>
      <c r="L317" s="39">
        <v>26879</v>
      </c>
      <c r="M317" s="39">
        <v>23710</v>
      </c>
      <c r="N317" s="39">
        <v>15557</v>
      </c>
      <c r="O317" s="39">
        <v>19000</v>
      </c>
      <c r="P317" s="39">
        <v>22164</v>
      </c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</row>
    <row r="318" spans="1:39" s="42" customFormat="1" ht="11.25" x14ac:dyDescent="0.2">
      <c r="A318" s="42" t="s">
        <v>330</v>
      </c>
      <c r="C318" s="42">
        <v>0</v>
      </c>
      <c r="D318" s="42">
        <v>0</v>
      </c>
      <c r="E318" s="42">
        <v>0</v>
      </c>
      <c r="F318" s="42">
        <v>0</v>
      </c>
      <c r="G318" s="42">
        <v>0</v>
      </c>
      <c r="H318" s="42">
        <v>0</v>
      </c>
      <c r="I318" s="42">
        <v>0</v>
      </c>
      <c r="J318" s="42">
        <v>0</v>
      </c>
      <c r="K318" s="41">
        <v>0</v>
      </c>
      <c r="L318" s="39">
        <v>0</v>
      </c>
      <c r="M318" s="39">
        <v>0</v>
      </c>
      <c r="N318" s="39">
        <v>0</v>
      </c>
      <c r="O318" s="39">
        <v>0</v>
      </c>
      <c r="P318" s="39">
        <v>0</v>
      </c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</row>
    <row r="319" spans="1:39" s="42" customFormat="1" ht="11.25" x14ac:dyDescent="0.2">
      <c r="A319" s="42" t="s">
        <v>331</v>
      </c>
      <c r="B319" s="42" t="s">
        <v>332</v>
      </c>
      <c r="C319" s="42">
        <v>11240</v>
      </c>
      <c r="D319" s="42">
        <v>11240</v>
      </c>
      <c r="E319" s="42">
        <v>11240</v>
      </c>
      <c r="F319" s="42">
        <v>10587</v>
      </c>
      <c r="G319" s="42">
        <v>9568</v>
      </c>
      <c r="H319" s="42">
        <v>10464</v>
      </c>
      <c r="I319" s="42">
        <v>10464</v>
      </c>
      <c r="J319" s="42">
        <v>10464</v>
      </c>
      <c r="K319" s="41">
        <v>10464</v>
      </c>
      <c r="L319" s="39">
        <v>10465</v>
      </c>
      <c r="M319" s="39">
        <v>10465</v>
      </c>
      <c r="N319" s="39">
        <v>10465</v>
      </c>
      <c r="O319" s="39">
        <v>10465</v>
      </c>
      <c r="P319" s="39">
        <v>10465</v>
      </c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</row>
    <row r="320" spans="1:39" s="42" customFormat="1" ht="11.25" x14ac:dyDescent="0.2">
      <c r="A320" s="42" t="s">
        <v>333</v>
      </c>
      <c r="B320" s="42" t="s">
        <v>334</v>
      </c>
      <c r="C320" s="42">
        <v>30513</v>
      </c>
      <c r="D320" s="42">
        <v>30513</v>
      </c>
      <c r="E320" s="42">
        <v>30513</v>
      </c>
      <c r="F320" s="42">
        <v>30513</v>
      </c>
      <c r="G320" s="42">
        <v>30513</v>
      </c>
      <c r="H320" s="42">
        <v>30513</v>
      </c>
      <c r="I320" s="42">
        <v>30513</v>
      </c>
      <c r="J320" s="42">
        <v>30513</v>
      </c>
      <c r="K320" s="41">
        <v>30513</v>
      </c>
      <c r="L320" s="39">
        <v>30513</v>
      </c>
      <c r="M320" s="39">
        <v>27479</v>
      </c>
      <c r="N320" s="39">
        <v>30789</v>
      </c>
      <c r="O320" s="39">
        <v>29686</v>
      </c>
      <c r="P320" s="39">
        <v>30238</v>
      </c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</row>
    <row r="321" spans="1:39" s="42" customFormat="1" ht="11.25" x14ac:dyDescent="0.2">
      <c r="A321" s="42" t="s">
        <v>335</v>
      </c>
      <c r="C321" s="39">
        <v>60857</v>
      </c>
      <c r="D321" s="39">
        <v>63302</v>
      </c>
      <c r="E321" s="39">
        <v>66107</v>
      </c>
      <c r="F321" s="39">
        <v>64494</v>
      </c>
      <c r="G321" s="39">
        <v>66877</v>
      </c>
      <c r="H321" s="39">
        <v>63653</v>
      </c>
      <c r="I321" s="39">
        <v>60352</v>
      </c>
      <c r="J321" s="39">
        <v>64947</v>
      </c>
      <c r="K321" s="39">
        <v>66494</v>
      </c>
      <c r="L321" s="39">
        <v>67857</v>
      </c>
      <c r="M321" s="39">
        <v>61654</v>
      </c>
      <c r="N321" s="39">
        <v>56811</v>
      </c>
      <c r="O321" s="39">
        <v>59151</v>
      </c>
      <c r="P321" s="39">
        <v>62867</v>
      </c>
      <c r="Q321" s="39">
        <v>0</v>
      </c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</row>
    <row r="322" spans="1:39" s="42" customFormat="1" ht="11.25" x14ac:dyDescent="0.2">
      <c r="K322" s="41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</row>
    <row r="323" spans="1:39" s="42" customFormat="1" ht="11.25" x14ac:dyDescent="0.2">
      <c r="A323" s="42" t="s">
        <v>336</v>
      </c>
      <c r="C323" s="39">
        <v>67273</v>
      </c>
      <c r="D323" s="39">
        <v>124703</v>
      </c>
      <c r="E323" s="39">
        <v>174856</v>
      </c>
      <c r="F323" s="39">
        <v>166642</v>
      </c>
      <c r="G323" s="39">
        <v>234042</v>
      </c>
      <c r="H323" s="39">
        <v>98226</v>
      </c>
      <c r="I323" s="39">
        <v>95715</v>
      </c>
      <c r="J323" s="39">
        <v>181318</v>
      </c>
      <c r="K323" s="39">
        <v>233207</v>
      </c>
      <c r="L323" s="39">
        <v>237201</v>
      </c>
      <c r="M323" s="39">
        <v>186243</v>
      </c>
      <c r="N323" s="39">
        <v>2822</v>
      </c>
      <c r="O323" s="39">
        <v>78506</v>
      </c>
      <c r="P323" s="39">
        <v>165101</v>
      </c>
      <c r="Q323" s="39">
        <v>0</v>
      </c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</row>
    <row r="324" spans="1:39" s="42" customFormat="1" ht="11.25" x14ac:dyDescent="0.2">
      <c r="K324" s="41"/>
      <c r="L324" s="39"/>
      <c r="M324" s="68"/>
      <c r="N324" s="51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</row>
    <row r="325" spans="1:39" s="42" customFormat="1" ht="11.25" x14ac:dyDescent="0.2">
      <c r="K325" s="41"/>
      <c r="L325" s="39"/>
      <c r="M325" s="68"/>
      <c r="N325" s="51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</row>
    <row r="326" spans="1:39" s="42" customFormat="1" ht="11.25" x14ac:dyDescent="0.2">
      <c r="K326" s="41"/>
      <c r="L326" s="39"/>
      <c r="M326" s="68"/>
      <c r="N326" s="51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</row>
    <row r="327" spans="1:39" s="42" customFormat="1" ht="11.25" x14ac:dyDescent="0.2">
      <c r="K327" s="41"/>
      <c r="L327" s="39"/>
      <c r="M327" s="68"/>
      <c r="N327" s="51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</row>
    <row r="328" spans="1:39" s="42" customFormat="1" ht="11.25" x14ac:dyDescent="0.2">
      <c r="K328" s="41"/>
      <c r="L328" s="39"/>
      <c r="M328" s="68"/>
      <c r="N328" s="51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</row>
    <row r="329" spans="1:39" s="42" customFormat="1" ht="11.25" x14ac:dyDescent="0.2">
      <c r="K329" s="41"/>
      <c r="L329" s="39"/>
      <c r="M329" s="68"/>
      <c r="N329" s="51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</row>
    <row r="330" spans="1:39" s="42" customFormat="1" ht="11.25" x14ac:dyDescent="0.2">
      <c r="K330" s="41"/>
      <c r="L330" s="39"/>
      <c r="M330" s="68"/>
      <c r="N330" s="51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</row>
    <row r="331" spans="1:39" s="42" customFormat="1" ht="11.25" x14ac:dyDescent="0.2">
      <c r="K331" s="41"/>
      <c r="L331" s="39"/>
      <c r="M331" s="68"/>
      <c r="N331" s="51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</row>
    <row r="332" spans="1:39" s="42" customFormat="1" ht="11.25" x14ac:dyDescent="0.2">
      <c r="K332" s="41"/>
      <c r="L332" s="39"/>
      <c r="M332" s="68"/>
      <c r="N332" s="51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</row>
    <row r="333" spans="1:39" s="42" customFormat="1" ht="11.25" x14ac:dyDescent="0.2">
      <c r="K333" s="41"/>
      <c r="L333" s="39"/>
      <c r="M333" s="68"/>
      <c r="N333" s="51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</row>
    <row r="334" spans="1:39" s="42" customFormat="1" ht="11.25" x14ac:dyDescent="0.2">
      <c r="K334" s="41"/>
      <c r="L334" s="39"/>
      <c r="M334" s="68"/>
      <c r="N334" s="51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</row>
    <row r="335" spans="1:39" s="42" customFormat="1" ht="11.25" x14ac:dyDescent="0.2">
      <c r="K335" s="41"/>
      <c r="L335" s="39"/>
      <c r="M335" s="68"/>
      <c r="N335" s="51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</row>
    <row r="336" spans="1:39" s="42" customFormat="1" ht="11.25" x14ac:dyDescent="0.2">
      <c r="K336" s="41"/>
      <c r="L336" s="39"/>
      <c r="M336" s="68"/>
      <c r="N336" s="51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</row>
    <row r="337" spans="11:39" s="42" customFormat="1" ht="11.25" x14ac:dyDescent="0.2">
      <c r="K337" s="41"/>
      <c r="L337" s="39"/>
      <c r="M337" s="68"/>
      <c r="N337" s="51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</row>
    <row r="338" spans="11:39" s="42" customFormat="1" ht="11.25" x14ac:dyDescent="0.2">
      <c r="K338" s="41"/>
      <c r="L338" s="39"/>
      <c r="M338" s="68"/>
      <c r="N338" s="51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</row>
    <row r="339" spans="11:39" s="42" customFormat="1" ht="11.25" x14ac:dyDescent="0.2">
      <c r="K339" s="41"/>
      <c r="L339" s="39"/>
      <c r="M339" s="68"/>
      <c r="N339" s="51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</row>
    <row r="340" spans="11:39" s="42" customFormat="1" ht="11.25" x14ac:dyDescent="0.2">
      <c r="K340" s="41"/>
      <c r="L340" s="39"/>
      <c r="M340" s="68"/>
      <c r="N340" s="51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</row>
    <row r="341" spans="11:39" s="42" customFormat="1" ht="11.25" x14ac:dyDescent="0.2">
      <c r="K341" s="41"/>
      <c r="L341" s="39"/>
      <c r="M341" s="68"/>
      <c r="N341" s="51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</row>
    <row r="342" spans="11:39" s="42" customFormat="1" ht="11.25" x14ac:dyDescent="0.2">
      <c r="K342" s="41"/>
      <c r="L342" s="39"/>
      <c r="M342" s="68"/>
      <c r="N342" s="51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</row>
    <row r="343" spans="11:39" s="42" customFormat="1" ht="11.25" x14ac:dyDescent="0.2">
      <c r="K343" s="41"/>
      <c r="L343" s="39"/>
      <c r="M343" s="68"/>
      <c r="N343" s="51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</row>
    <row r="344" spans="11:39" s="42" customFormat="1" ht="11.25" x14ac:dyDescent="0.2">
      <c r="K344" s="41"/>
      <c r="L344" s="39"/>
      <c r="M344" s="68"/>
      <c r="N344" s="51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</row>
    <row r="345" spans="11:39" s="42" customFormat="1" ht="11.25" x14ac:dyDescent="0.2">
      <c r="K345" s="41"/>
      <c r="L345" s="39"/>
      <c r="M345" s="68"/>
      <c r="N345" s="51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</row>
    <row r="346" spans="11:39" s="42" customFormat="1" ht="11.25" x14ac:dyDescent="0.2">
      <c r="K346" s="41"/>
      <c r="L346" s="39"/>
      <c r="M346" s="68"/>
      <c r="N346" s="51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</row>
    <row r="347" spans="11:39" s="42" customFormat="1" ht="11.25" x14ac:dyDescent="0.2">
      <c r="K347" s="41"/>
      <c r="L347" s="39"/>
      <c r="M347" s="68"/>
      <c r="N347" s="51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</row>
    <row r="348" spans="11:39" s="42" customFormat="1" ht="11.25" x14ac:dyDescent="0.2">
      <c r="K348" s="41"/>
      <c r="L348" s="39"/>
      <c r="M348" s="68"/>
      <c r="N348" s="51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</row>
    <row r="349" spans="11:39" s="42" customFormat="1" ht="11.25" x14ac:dyDescent="0.2">
      <c r="K349" s="41"/>
      <c r="L349" s="39"/>
      <c r="M349" s="68"/>
      <c r="N349" s="51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</row>
    <row r="350" spans="11:39" s="42" customFormat="1" ht="11.25" x14ac:dyDescent="0.2">
      <c r="K350" s="41"/>
      <c r="L350" s="39"/>
      <c r="M350" s="68"/>
      <c r="N350" s="51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</row>
    <row r="351" spans="11:39" s="42" customFormat="1" ht="11.25" x14ac:dyDescent="0.2">
      <c r="K351" s="41"/>
      <c r="L351" s="39"/>
      <c r="M351" s="68"/>
      <c r="N351" s="51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</row>
    <row r="352" spans="11:39" s="42" customFormat="1" ht="11.25" x14ac:dyDescent="0.2">
      <c r="K352" s="41"/>
      <c r="L352" s="39"/>
      <c r="M352" s="68"/>
      <c r="N352" s="51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</row>
    <row r="353" spans="11:39" s="42" customFormat="1" ht="11.25" x14ac:dyDescent="0.2">
      <c r="K353" s="41"/>
      <c r="L353" s="39"/>
      <c r="M353" s="68"/>
      <c r="N353" s="51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</row>
    <row r="354" spans="11:39" s="42" customFormat="1" ht="11.25" x14ac:dyDescent="0.2">
      <c r="K354" s="41"/>
      <c r="L354" s="39"/>
      <c r="M354" s="68"/>
      <c r="N354" s="51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</row>
    <row r="355" spans="11:39" s="42" customFormat="1" ht="11.25" x14ac:dyDescent="0.2">
      <c r="K355" s="41"/>
      <c r="L355" s="39"/>
      <c r="M355" s="68"/>
      <c r="N355" s="51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</row>
    <row r="356" spans="11:39" s="42" customFormat="1" ht="11.25" x14ac:dyDescent="0.2">
      <c r="K356" s="41"/>
      <c r="L356" s="39"/>
      <c r="M356" s="68"/>
      <c r="N356" s="51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</row>
    <row r="357" spans="11:39" s="42" customFormat="1" ht="11.25" x14ac:dyDescent="0.2">
      <c r="K357" s="41"/>
      <c r="L357" s="39"/>
      <c r="M357" s="68"/>
      <c r="N357" s="51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</row>
    <row r="358" spans="11:39" s="42" customFormat="1" ht="11.25" x14ac:dyDescent="0.2">
      <c r="K358" s="41"/>
      <c r="L358" s="39"/>
      <c r="M358" s="68"/>
      <c r="N358" s="51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</row>
    <row r="359" spans="11:39" s="42" customFormat="1" ht="11.25" x14ac:dyDescent="0.2">
      <c r="K359" s="41"/>
      <c r="L359" s="39"/>
      <c r="M359" s="68"/>
      <c r="N359" s="51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</row>
    <row r="360" spans="11:39" s="42" customFormat="1" ht="11.25" x14ac:dyDescent="0.2">
      <c r="K360" s="41"/>
      <c r="L360" s="39"/>
      <c r="M360" s="68"/>
      <c r="N360" s="51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</row>
    <row r="361" spans="11:39" s="42" customFormat="1" ht="11.25" x14ac:dyDescent="0.2">
      <c r="K361" s="41"/>
      <c r="L361" s="39"/>
      <c r="M361" s="68"/>
      <c r="N361" s="51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</row>
    <row r="362" spans="11:39" s="42" customFormat="1" ht="11.25" x14ac:dyDescent="0.2">
      <c r="K362" s="41"/>
      <c r="L362" s="39"/>
      <c r="M362" s="68"/>
      <c r="N362" s="51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</row>
    <row r="363" spans="11:39" s="42" customFormat="1" ht="11.25" x14ac:dyDescent="0.2">
      <c r="K363" s="41"/>
      <c r="L363" s="39"/>
      <c r="M363" s="68"/>
      <c r="N363" s="51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</row>
    <row r="364" spans="11:39" s="42" customFormat="1" ht="11.25" x14ac:dyDescent="0.2">
      <c r="K364" s="41"/>
      <c r="L364" s="39"/>
      <c r="M364" s="68"/>
      <c r="N364" s="51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</row>
    <row r="365" spans="11:39" s="42" customFormat="1" ht="11.25" x14ac:dyDescent="0.2">
      <c r="K365" s="41"/>
      <c r="L365" s="39"/>
      <c r="M365" s="68"/>
      <c r="N365" s="51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</row>
    <row r="366" spans="11:39" s="42" customFormat="1" ht="11.25" x14ac:dyDescent="0.2">
      <c r="K366" s="41"/>
      <c r="L366" s="39"/>
      <c r="M366" s="68"/>
      <c r="N366" s="51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</row>
    <row r="367" spans="11:39" s="42" customFormat="1" ht="11.25" x14ac:dyDescent="0.2">
      <c r="K367" s="41"/>
      <c r="L367" s="39"/>
      <c r="M367" s="68"/>
      <c r="N367" s="51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</row>
    <row r="368" spans="11:39" s="42" customFormat="1" ht="11.25" x14ac:dyDescent="0.2">
      <c r="K368" s="41"/>
      <c r="L368" s="39"/>
      <c r="M368" s="68"/>
      <c r="N368" s="51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</row>
    <row r="369" spans="11:39" s="42" customFormat="1" ht="11.25" x14ac:dyDescent="0.2">
      <c r="K369" s="41"/>
      <c r="L369" s="39"/>
      <c r="M369" s="68"/>
      <c r="N369" s="51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</row>
    <row r="370" spans="11:39" s="42" customFormat="1" ht="11.25" x14ac:dyDescent="0.2">
      <c r="K370" s="41"/>
      <c r="L370" s="39"/>
      <c r="M370" s="68"/>
      <c r="N370" s="51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</row>
    <row r="371" spans="11:39" s="42" customFormat="1" ht="11.25" x14ac:dyDescent="0.2">
      <c r="K371" s="41"/>
      <c r="L371" s="39"/>
      <c r="M371" s="68"/>
      <c r="N371" s="51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</row>
    <row r="372" spans="11:39" s="42" customFormat="1" ht="11.25" x14ac:dyDescent="0.2">
      <c r="K372" s="41"/>
      <c r="L372" s="39"/>
      <c r="M372" s="68"/>
      <c r="N372" s="51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</row>
    <row r="373" spans="11:39" s="42" customFormat="1" ht="11.25" x14ac:dyDescent="0.2">
      <c r="K373" s="41"/>
      <c r="L373" s="39"/>
      <c r="M373" s="68"/>
      <c r="N373" s="51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</row>
    <row r="374" spans="11:39" s="42" customFormat="1" ht="11.25" x14ac:dyDescent="0.2">
      <c r="K374" s="41"/>
      <c r="L374" s="39"/>
      <c r="M374" s="68"/>
      <c r="N374" s="51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</row>
    <row r="375" spans="11:39" s="42" customFormat="1" ht="11.25" x14ac:dyDescent="0.2">
      <c r="K375" s="41"/>
      <c r="L375" s="39"/>
      <c r="M375" s="68"/>
      <c r="N375" s="51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</row>
    <row r="376" spans="11:39" s="42" customFormat="1" ht="11.25" x14ac:dyDescent="0.2">
      <c r="K376" s="41"/>
      <c r="L376" s="39"/>
      <c r="M376" s="68"/>
      <c r="N376" s="51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</row>
    <row r="377" spans="11:39" s="75" customFormat="1" ht="12.75" x14ac:dyDescent="0.2">
      <c r="K377" s="71"/>
      <c r="L377" s="72"/>
      <c r="M377" s="73"/>
      <c r="N377" s="74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  <c r="AA377" s="72"/>
      <c r="AB377" s="72"/>
      <c r="AC377" s="72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</row>
    <row r="378" spans="11:39" s="75" customFormat="1" ht="12.75" x14ac:dyDescent="0.2">
      <c r="K378" s="71"/>
      <c r="L378" s="72"/>
      <c r="M378" s="73"/>
      <c r="N378" s="74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  <c r="AA378" s="72"/>
      <c r="AB378" s="72"/>
      <c r="AC378" s="72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</row>
    <row r="379" spans="11:39" s="75" customFormat="1" ht="12.75" x14ac:dyDescent="0.2">
      <c r="K379" s="71"/>
      <c r="L379" s="72"/>
      <c r="M379" s="73"/>
      <c r="N379" s="74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  <c r="AA379" s="72"/>
      <c r="AB379" s="72"/>
      <c r="AC379" s="72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</row>
    <row r="380" spans="11:39" s="75" customFormat="1" ht="12.75" x14ac:dyDescent="0.2">
      <c r="K380" s="71"/>
      <c r="L380" s="72"/>
      <c r="M380" s="73"/>
      <c r="N380" s="74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  <c r="AA380" s="72"/>
      <c r="AB380" s="72"/>
      <c r="AC380" s="72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</row>
    <row r="381" spans="11:39" s="75" customFormat="1" ht="12.75" x14ac:dyDescent="0.2">
      <c r="K381" s="71"/>
      <c r="L381" s="72"/>
      <c r="M381" s="73"/>
      <c r="N381" s="74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2"/>
      <c r="AC381" s="72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</row>
    <row r="382" spans="11:39" s="75" customFormat="1" ht="12.75" x14ac:dyDescent="0.2">
      <c r="K382" s="71"/>
      <c r="L382" s="72"/>
      <c r="M382" s="73"/>
      <c r="N382" s="74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  <c r="AA382" s="72"/>
      <c r="AB382" s="72"/>
      <c r="AC382" s="72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</row>
    <row r="383" spans="11:39" s="75" customFormat="1" ht="12.75" x14ac:dyDescent="0.2">
      <c r="K383" s="71"/>
      <c r="L383" s="72"/>
      <c r="M383" s="73"/>
      <c r="N383" s="74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  <c r="AA383" s="72"/>
      <c r="AB383" s="72"/>
      <c r="AC383" s="72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</row>
    <row r="384" spans="11:39" s="75" customFormat="1" ht="12.75" x14ac:dyDescent="0.2">
      <c r="K384" s="71"/>
      <c r="L384" s="72"/>
      <c r="M384" s="73"/>
      <c r="N384" s="74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  <c r="AA384" s="72"/>
      <c r="AB384" s="72"/>
      <c r="AC384" s="72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</row>
    <row r="385" spans="11:39" s="75" customFormat="1" ht="12.75" x14ac:dyDescent="0.2">
      <c r="K385" s="71"/>
      <c r="L385" s="72"/>
      <c r="M385" s="73"/>
      <c r="N385" s="74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  <c r="AA385" s="72"/>
      <c r="AB385" s="72"/>
      <c r="AC385" s="72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</row>
    <row r="386" spans="11:39" s="75" customFormat="1" ht="12.75" x14ac:dyDescent="0.2">
      <c r="K386" s="71"/>
      <c r="L386" s="72"/>
      <c r="M386" s="73"/>
      <c r="N386" s="74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</row>
    <row r="387" spans="11:39" s="75" customFormat="1" ht="12.75" x14ac:dyDescent="0.2">
      <c r="K387" s="71"/>
      <c r="L387" s="72"/>
      <c r="M387" s="73"/>
      <c r="N387" s="74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  <c r="AA387" s="72"/>
      <c r="AB387" s="72"/>
      <c r="AC387" s="72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</row>
    <row r="388" spans="11:39" s="75" customFormat="1" ht="12.75" x14ac:dyDescent="0.2">
      <c r="K388" s="71"/>
      <c r="L388" s="72"/>
      <c r="M388" s="73"/>
      <c r="N388" s="74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  <c r="AA388" s="72"/>
      <c r="AB388" s="72"/>
      <c r="AC388" s="72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</row>
    <row r="389" spans="11:39" s="75" customFormat="1" ht="12.75" x14ac:dyDescent="0.2">
      <c r="K389" s="71"/>
      <c r="L389" s="72"/>
      <c r="M389" s="73"/>
      <c r="N389" s="74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</row>
    <row r="390" spans="11:39" s="75" customFormat="1" ht="12.75" x14ac:dyDescent="0.2">
      <c r="K390" s="71"/>
      <c r="L390" s="72"/>
      <c r="M390" s="73"/>
      <c r="N390" s="74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  <c r="AA390" s="72"/>
      <c r="AB390" s="72"/>
      <c r="AC390" s="72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</row>
    <row r="391" spans="11:39" s="75" customFormat="1" ht="12.75" x14ac:dyDescent="0.2">
      <c r="K391" s="71"/>
      <c r="L391" s="72"/>
      <c r="M391" s="73"/>
      <c r="N391" s="74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  <c r="AA391" s="72"/>
      <c r="AB391" s="72"/>
      <c r="AC391" s="72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</row>
    <row r="392" spans="11:39" s="75" customFormat="1" ht="12.75" x14ac:dyDescent="0.2">
      <c r="K392" s="71"/>
      <c r="L392" s="72"/>
      <c r="M392" s="73"/>
      <c r="N392" s="74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  <c r="AA392" s="72"/>
      <c r="AB392" s="72"/>
      <c r="AC392" s="72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</row>
    <row r="393" spans="11:39" s="75" customFormat="1" ht="12.75" x14ac:dyDescent="0.2">
      <c r="K393" s="71"/>
      <c r="L393" s="72"/>
      <c r="M393" s="73"/>
      <c r="N393" s="74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</row>
    <row r="394" spans="11:39" s="75" customFormat="1" ht="12.75" x14ac:dyDescent="0.2">
      <c r="K394" s="71"/>
      <c r="L394" s="72"/>
      <c r="M394" s="73"/>
      <c r="N394" s="74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  <c r="AA394" s="72"/>
      <c r="AB394" s="72"/>
      <c r="AC394" s="72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</row>
    <row r="395" spans="11:39" s="75" customFormat="1" ht="12.75" x14ac:dyDescent="0.2">
      <c r="K395" s="71"/>
      <c r="L395" s="72"/>
      <c r="M395" s="73"/>
      <c r="N395" s="74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  <c r="AA395" s="72"/>
      <c r="AB395" s="72"/>
      <c r="AC395" s="72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</row>
    <row r="396" spans="11:39" s="75" customFormat="1" ht="12.75" x14ac:dyDescent="0.2">
      <c r="K396" s="71"/>
      <c r="L396" s="72"/>
      <c r="M396" s="73"/>
      <c r="N396" s="74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</row>
    <row r="397" spans="11:39" s="75" customFormat="1" ht="12.75" x14ac:dyDescent="0.2">
      <c r="K397" s="71"/>
      <c r="L397" s="72"/>
      <c r="M397" s="73"/>
      <c r="N397" s="74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  <c r="AA397" s="72"/>
      <c r="AB397" s="72"/>
      <c r="AC397" s="72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</row>
    <row r="398" spans="11:39" s="75" customFormat="1" ht="12.75" x14ac:dyDescent="0.2">
      <c r="K398" s="71"/>
      <c r="L398" s="72"/>
      <c r="M398" s="73"/>
      <c r="N398" s="74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  <c r="AA398" s="72"/>
      <c r="AB398" s="72"/>
      <c r="AC398" s="72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</row>
    <row r="399" spans="11:39" s="75" customFormat="1" ht="12.75" x14ac:dyDescent="0.2">
      <c r="K399" s="71"/>
      <c r="L399" s="72"/>
      <c r="M399" s="73"/>
      <c r="N399" s="74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  <c r="AA399" s="72"/>
      <c r="AB399" s="72"/>
      <c r="AC399" s="72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</row>
    <row r="400" spans="11:39" s="75" customFormat="1" ht="12.75" x14ac:dyDescent="0.2">
      <c r="K400" s="71"/>
      <c r="L400" s="72"/>
      <c r="M400" s="73"/>
      <c r="N400" s="74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  <c r="AA400" s="72"/>
      <c r="AB400" s="72"/>
      <c r="AC400" s="72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</row>
    <row r="401" spans="11:39" s="75" customFormat="1" ht="12.75" x14ac:dyDescent="0.2">
      <c r="K401" s="71"/>
      <c r="L401" s="72"/>
      <c r="M401" s="73"/>
      <c r="N401" s="74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  <c r="AA401" s="72"/>
      <c r="AB401" s="72"/>
      <c r="AC401" s="72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</row>
    <row r="402" spans="11:39" s="75" customFormat="1" ht="12.75" x14ac:dyDescent="0.2">
      <c r="K402" s="71"/>
      <c r="L402" s="72"/>
      <c r="M402" s="73"/>
      <c r="N402" s="74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/>
      <c r="AG402" s="72"/>
      <c r="AH402" s="72"/>
      <c r="AI402" s="72"/>
      <c r="AJ402" s="72"/>
      <c r="AK402" s="72"/>
      <c r="AL402" s="72"/>
      <c r="AM402" s="72"/>
    </row>
    <row r="403" spans="11:39" s="75" customFormat="1" ht="12.75" x14ac:dyDescent="0.2">
      <c r="K403" s="71"/>
      <c r="L403" s="72"/>
      <c r="M403" s="73"/>
      <c r="N403" s="74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  <c r="AA403" s="72"/>
      <c r="AB403" s="72"/>
      <c r="AC403" s="72"/>
      <c r="AD403" s="72"/>
      <c r="AE403" s="72"/>
      <c r="AF403" s="72"/>
      <c r="AG403" s="72"/>
      <c r="AH403" s="72"/>
      <c r="AI403" s="72"/>
      <c r="AJ403" s="72"/>
      <c r="AK403" s="72"/>
      <c r="AL403" s="72"/>
      <c r="AM403" s="72"/>
    </row>
    <row r="404" spans="11:39" s="75" customFormat="1" ht="12.75" x14ac:dyDescent="0.2">
      <c r="K404" s="71"/>
      <c r="L404" s="72"/>
      <c r="M404" s="73"/>
      <c r="N404" s="74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  <c r="AA404" s="72"/>
      <c r="AB404" s="72"/>
      <c r="AC404" s="72"/>
      <c r="AD404" s="72"/>
      <c r="AE404" s="72"/>
      <c r="AF404" s="72"/>
      <c r="AG404" s="72"/>
      <c r="AH404" s="72"/>
      <c r="AI404" s="72"/>
      <c r="AJ404" s="72"/>
      <c r="AK404" s="72"/>
      <c r="AL404" s="72"/>
      <c r="AM404" s="72"/>
    </row>
    <row r="405" spans="11:39" s="75" customFormat="1" ht="12.75" x14ac:dyDescent="0.2">
      <c r="K405" s="71"/>
      <c r="L405" s="72"/>
      <c r="M405" s="73"/>
      <c r="N405" s="74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  <c r="AA405" s="72"/>
      <c r="AB405" s="72"/>
      <c r="AC405" s="72"/>
      <c r="AD405" s="72"/>
      <c r="AE405" s="72"/>
      <c r="AF405" s="72"/>
      <c r="AG405" s="72"/>
      <c r="AH405" s="72"/>
      <c r="AI405" s="72"/>
      <c r="AJ405" s="72"/>
      <c r="AK405" s="72"/>
      <c r="AL405" s="72"/>
      <c r="AM405" s="72"/>
    </row>
    <row r="406" spans="11:39" s="75" customFormat="1" ht="12.75" x14ac:dyDescent="0.2">
      <c r="K406" s="71"/>
      <c r="L406" s="72"/>
      <c r="M406" s="73"/>
      <c r="N406" s="74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  <c r="AB406" s="72"/>
      <c r="AC406" s="72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</row>
    <row r="407" spans="11:39" s="75" customFormat="1" ht="12.75" x14ac:dyDescent="0.2">
      <c r="K407" s="71"/>
      <c r="L407" s="72"/>
      <c r="M407" s="73"/>
      <c r="N407" s="74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2"/>
      <c r="AG407" s="72"/>
      <c r="AH407" s="72"/>
      <c r="AI407" s="72"/>
      <c r="AJ407" s="72"/>
      <c r="AK407" s="72"/>
      <c r="AL407" s="72"/>
      <c r="AM407" s="72"/>
    </row>
    <row r="408" spans="11:39" s="75" customFormat="1" ht="12.75" x14ac:dyDescent="0.2">
      <c r="K408" s="71"/>
      <c r="L408" s="72"/>
      <c r="M408" s="73"/>
      <c r="N408" s="74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  <c r="AA408" s="72"/>
      <c r="AB408" s="72"/>
      <c r="AC408" s="72"/>
      <c r="AD408" s="72"/>
      <c r="AE408" s="72"/>
      <c r="AF408" s="72"/>
      <c r="AG408" s="72"/>
      <c r="AH408" s="72"/>
      <c r="AI408" s="72"/>
      <c r="AJ408" s="72"/>
      <c r="AK408" s="72"/>
      <c r="AL408" s="72"/>
      <c r="AM408" s="72"/>
    </row>
    <row r="409" spans="11:39" s="75" customFormat="1" ht="12.75" x14ac:dyDescent="0.2">
      <c r="K409" s="71"/>
      <c r="L409" s="72"/>
      <c r="M409" s="73"/>
      <c r="N409" s="74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  <c r="AA409" s="72"/>
      <c r="AB409" s="72"/>
      <c r="AC409" s="72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</row>
    <row r="410" spans="11:39" s="75" customFormat="1" ht="12.75" x14ac:dyDescent="0.2">
      <c r="K410" s="71"/>
      <c r="L410" s="72"/>
      <c r="M410" s="73"/>
      <c r="N410" s="74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  <c r="AA410" s="72"/>
      <c r="AB410" s="72"/>
      <c r="AC410" s="72"/>
      <c r="AD410" s="72"/>
      <c r="AE410" s="72"/>
      <c r="AF410" s="72"/>
      <c r="AG410" s="72"/>
      <c r="AH410" s="72"/>
      <c r="AI410" s="72"/>
      <c r="AJ410" s="72"/>
      <c r="AK410" s="72"/>
      <c r="AL410" s="72"/>
      <c r="AM410" s="72"/>
    </row>
    <row r="411" spans="11:39" s="75" customFormat="1" ht="12.75" x14ac:dyDescent="0.2">
      <c r="K411" s="71"/>
      <c r="L411" s="72"/>
      <c r="M411" s="73"/>
      <c r="N411" s="74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  <c r="AA411" s="72"/>
      <c r="AB411" s="72"/>
      <c r="AC411" s="72"/>
      <c r="AD411" s="72"/>
      <c r="AE411" s="72"/>
      <c r="AF411" s="72"/>
      <c r="AG411" s="72"/>
      <c r="AH411" s="72"/>
      <c r="AI411" s="72"/>
      <c r="AJ411" s="72"/>
      <c r="AK411" s="72"/>
      <c r="AL411" s="72"/>
      <c r="AM411" s="72"/>
    </row>
    <row r="412" spans="11:39" s="75" customFormat="1" ht="12.75" x14ac:dyDescent="0.2">
      <c r="K412" s="71"/>
      <c r="L412" s="72"/>
      <c r="M412" s="73"/>
      <c r="N412" s="74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  <c r="AA412" s="72"/>
      <c r="AB412" s="72"/>
      <c r="AC412" s="72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</row>
    <row r="413" spans="11:39" s="75" customFormat="1" ht="12.75" x14ac:dyDescent="0.2">
      <c r="K413" s="71"/>
      <c r="L413" s="72"/>
      <c r="M413" s="73"/>
      <c r="N413" s="74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2"/>
      <c r="AG413" s="72"/>
      <c r="AH413" s="72"/>
      <c r="AI413" s="72"/>
      <c r="AJ413" s="72"/>
      <c r="AK413" s="72"/>
      <c r="AL413" s="72"/>
      <c r="AM413" s="72"/>
    </row>
    <row r="414" spans="11:39" s="75" customFormat="1" ht="12.75" x14ac:dyDescent="0.2">
      <c r="K414" s="71"/>
      <c r="L414" s="72"/>
      <c r="M414" s="73"/>
      <c r="N414" s="74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  <c r="AA414" s="72"/>
      <c r="AB414" s="72"/>
      <c r="AC414" s="72"/>
      <c r="AD414" s="72"/>
      <c r="AE414" s="72"/>
      <c r="AF414" s="72"/>
      <c r="AG414" s="72"/>
      <c r="AH414" s="72"/>
      <c r="AI414" s="72"/>
      <c r="AJ414" s="72"/>
      <c r="AK414" s="72"/>
      <c r="AL414" s="72"/>
      <c r="AM414" s="72"/>
    </row>
    <row r="415" spans="11:39" s="75" customFormat="1" ht="12.75" x14ac:dyDescent="0.2">
      <c r="K415" s="71"/>
      <c r="L415" s="72"/>
      <c r="M415" s="73"/>
      <c r="N415" s="74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  <c r="AA415" s="72"/>
      <c r="AB415" s="72"/>
      <c r="AC415" s="72"/>
      <c r="AD415" s="72"/>
      <c r="AE415" s="72"/>
      <c r="AF415" s="72"/>
      <c r="AG415" s="72"/>
      <c r="AH415" s="72"/>
      <c r="AI415" s="72"/>
      <c r="AJ415" s="72"/>
      <c r="AK415" s="72"/>
      <c r="AL415" s="72"/>
      <c r="AM415" s="72"/>
    </row>
    <row r="416" spans="11:39" s="75" customFormat="1" ht="12.75" x14ac:dyDescent="0.2">
      <c r="K416" s="71"/>
      <c r="L416" s="72"/>
      <c r="M416" s="73"/>
      <c r="N416" s="74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/>
      <c r="AG416" s="72"/>
      <c r="AH416" s="72"/>
      <c r="AI416" s="72"/>
      <c r="AJ416" s="72"/>
      <c r="AK416" s="72"/>
      <c r="AL416" s="72"/>
      <c r="AM416" s="72"/>
    </row>
  </sheetData>
  <conditionalFormatting sqref="K33">
    <cfRule type="cellIs" dxfId="39" priority="37" stopIfTrue="1" operator="equal">
      <formula>"""12/28/2008"""</formula>
    </cfRule>
  </conditionalFormatting>
  <conditionalFormatting sqref="K35 K40 K42:K54 K56:K67 K189 K191 K193 K195 K197 K229 K223:K224 K226:K227 K199:K200 K202:K203 K205 K207 K209 K211 K213 K215 K217 K219:K221">
    <cfRule type="cellIs" dxfId="38" priority="38" stopIfTrue="1" operator="equal">
      <formula>"12/28/2008"</formula>
    </cfRule>
  </conditionalFormatting>
  <conditionalFormatting sqref="B6">
    <cfRule type="cellIs" dxfId="37" priority="39" stopIfTrue="1" operator="equal">
      <formula>"YES"</formula>
    </cfRule>
  </conditionalFormatting>
  <conditionalFormatting sqref="B5">
    <cfRule type="cellIs" dxfId="36" priority="40" stopIfTrue="1" operator="equal">
      <formula>"NO"</formula>
    </cfRule>
  </conditionalFormatting>
  <conditionalFormatting sqref="K73:K75 K77:K84 K86:K88 K90:K91 K94:K96 K98:K100 K102:K103 K106:K107 K111 K128 K130:K137 K164 K167 K170 K173 K176 K179 K182 K185 K188 K230 K190 K192 K194 K196 K198 K222 K228 K201">
    <cfRule type="cellIs" dxfId="35" priority="36" stopIfTrue="1" operator="equal">
      <formula>"12/28/2008"</formula>
    </cfRule>
  </conditionalFormatting>
  <conditionalFormatting sqref="K41">
    <cfRule type="cellIs" dxfId="34" priority="35" stopIfTrue="1" operator="equal">
      <formula>"12/28/2008"</formula>
    </cfRule>
  </conditionalFormatting>
  <conditionalFormatting sqref="K39">
    <cfRule type="cellIs" dxfId="33" priority="34" stopIfTrue="1" operator="equal">
      <formula>"12/28/2008"</formula>
    </cfRule>
  </conditionalFormatting>
  <conditionalFormatting sqref="K34">
    <cfRule type="cellIs" dxfId="32" priority="33" stopIfTrue="1" operator="equal">
      <formula>"12/28/2008"</formula>
    </cfRule>
  </conditionalFormatting>
  <conditionalFormatting sqref="K37">
    <cfRule type="cellIs" dxfId="31" priority="32" stopIfTrue="1" operator="equal">
      <formula>"12/28/2008"</formula>
    </cfRule>
  </conditionalFormatting>
  <conditionalFormatting sqref="K36 K38">
    <cfRule type="cellIs" dxfId="30" priority="31" stopIfTrue="1" operator="equal">
      <formula>"12/28/2008"</formula>
    </cfRule>
  </conditionalFormatting>
  <conditionalFormatting sqref="K55">
    <cfRule type="cellIs" dxfId="29" priority="30" stopIfTrue="1" operator="equal">
      <formula>"12/28/2008"</formula>
    </cfRule>
  </conditionalFormatting>
  <conditionalFormatting sqref="K68:K69 K71">
    <cfRule type="cellIs" dxfId="28" priority="29" stopIfTrue="1" operator="equal">
      <formula>"12/28/2008"</formula>
    </cfRule>
  </conditionalFormatting>
  <conditionalFormatting sqref="K70">
    <cfRule type="cellIs" dxfId="27" priority="28" stopIfTrue="1" operator="equal">
      <formula>"12/28/2008"</formula>
    </cfRule>
  </conditionalFormatting>
  <conditionalFormatting sqref="K76">
    <cfRule type="cellIs" dxfId="26" priority="27" stopIfTrue="1" operator="equal">
      <formula>"12/28/2008"</formula>
    </cfRule>
  </conditionalFormatting>
  <conditionalFormatting sqref="K72">
    <cfRule type="cellIs" dxfId="25" priority="26" stopIfTrue="1" operator="equal">
      <formula>"12/28/2008"</formula>
    </cfRule>
  </conditionalFormatting>
  <conditionalFormatting sqref="K85 K89 K97 K101 K105 K129 K162:K163 K165:K166 K168:K169 K171:K172 K174:K175 K177 K180:K181 K183:K184 K186:K187">
    <cfRule type="cellIs" dxfId="24" priority="25" stopIfTrue="1" operator="equal">
      <formula>"12/28/2008"</formula>
    </cfRule>
  </conditionalFormatting>
  <conditionalFormatting sqref="K93">
    <cfRule type="cellIs" dxfId="23" priority="24" stopIfTrue="1" operator="equal">
      <formula>"12/28/2008"</formula>
    </cfRule>
  </conditionalFormatting>
  <conditionalFormatting sqref="K92">
    <cfRule type="cellIs" dxfId="22" priority="23" stopIfTrue="1" operator="equal">
      <formula>"12/28/2008"</formula>
    </cfRule>
  </conditionalFormatting>
  <conditionalFormatting sqref="K104">
    <cfRule type="cellIs" dxfId="21" priority="22" stopIfTrue="1" operator="equal">
      <formula>"12/28/2008"</formula>
    </cfRule>
  </conditionalFormatting>
  <conditionalFormatting sqref="K108 K110">
    <cfRule type="cellIs" dxfId="20" priority="21" stopIfTrue="1" operator="equal">
      <formula>"12/28/2008"</formula>
    </cfRule>
  </conditionalFormatting>
  <conditionalFormatting sqref="K109">
    <cfRule type="cellIs" dxfId="19" priority="20" stopIfTrue="1" operator="equal">
      <formula>"12/28/2008"</formula>
    </cfRule>
  </conditionalFormatting>
  <conditionalFormatting sqref="K112 K114:K116 K118:K119">
    <cfRule type="cellIs" dxfId="18" priority="19" stopIfTrue="1" operator="equal">
      <formula>"12/28/2008"</formula>
    </cfRule>
  </conditionalFormatting>
  <conditionalFormatting sqref="K113 K117">
    <cfRule type="cellIs" dxfId="17" priority="18" stopIfTrue="1" operator="equal">
      <formula>"12/28/2008"</formula>
    </cfRule>
  </conditionalFormatting>
  <conditionalFormatting sqref="K126">
    <cfRule type="cellIs" dxfId="16" priority="17" stopIfTrue="1" operator="equal">
      <formula>"12/28/2008"</formula>
    </cfRule>
  </conditionalFormatting>
  <conditionalFormatting sqref="K121 K125">
    <cfRule type="cellIs" dxfId="15" priority="16" stopIfTrue="1" operator="equal">
      <formula>"12/28/2008"</formula>
    </cfRule>
  </conditionalFormatting>
  <conditionalFormatting sqref="K120">
    <cfRule type="cellIs" dxfId="14" priority="15" stopIfTrue="1" operator="equal">
      <formula>"12/28/2008"</formula>
    </cfRule>
  </conditionalFormatting>
  <conditionalFormatting sqref="K122">
    <cfRule type="cellIs" dxfId="13" priority="14" stopIfTrue="1" operator="equal">
      <formula>"12/28/2008"</formula>
    </cfRule>
  </conditionalFormatting>
  <conditionalFormatting sqref="K124">
    <cfRule type="cellIs" dxfId="12" priority="13" stopIfTrue="1" operator="equal">
      <formula>"12/28/2008"</formula>
    </cfRule>
  </conditionalFormatting>
  <conditionalFormatting sqref="K127">
    <cfRule type="cellIs" dxfId="11" priority="12" stopIfTrue="1" operator="equal">
      <formula>"12/28/2008"</formula>
    </cfRule>
  </conditionalFormatting>
  <conditionalFormatting sqref="K123">
    <cfRule type="cellIs" dxfId="10" priority="11" stopIfTrue="1" operator="equal">
      <formula>"12/28/2008"</formula>
    </cfRule>
  </conditionalFormatting>
  <conditionalFormatting sqref="K178">
    <cfRule type="cellIs" dxfId="9" priority="10" stopIfTrue="1" operator="equal">
      <formula>"12/28/2008"</formula>
    </cfRule>
  </conditionalFormatting>
  <conditionalFormatting sqref="K143 K138:K141 K157 K159 K161">
    <cfRule type="cellIs" dxfId="8" priority="9" stopIfTrue="1" operator="equal">
      <formula>"12/28/2008"</formula>
    </cfRule>
  </conditionalFormatting>
  <conditionalFormatting sqref="K142 K158 K160">
    <cfRule type="cellIs" dxfId="7" priority="8" stopIfTrue="1" operator="equal">
      <formula>"12/28/2008"</formula>
    </cfRule>
  </conditionalFormatting>
  <conditionalFormatting sqref="K145 K147 K149 K151 K155">
    <cfRule type="cellIs" dxfId="6" priority="7" stopIfTrue="1" operator="equal">
      <formula>"12/28/2008"</formula>
    </cfRule>
  </conditionalFormatting>
  <conditionalFormatting sqref="K144 K146 K148 K154 K156">
    <cfRule type="cellIs" dxfId="5" priority="6" stopIfTrue="1" operator="equal">
      <formula>"12/28/2008"</formula>
    </cfRule>
  </conditionalFormatting>
  <conditionalFormatting sqref="K150">
    <cfRule type="cellIs" dxfId="4" priority="5" stopIfTrue="1" operator="equal">
      <formula>"12/28/2008"</formula>
    </cfRule>
  </conditionalFormatting>
  <conditionalFormatting sqref="K152">
    <cfRule type="cellIs" dxfId="3" priority="4" stopIfTrue="1" operator="equal">
      <formula>"12/28/2008"</formula>
    </cfRule>
  </conditionalFormatting>
  <conditionalFormatting sqref="K153">
    <cfRule type="cellIs" dxfId="2" priority="3" stopIfTrue="1" operator="equal">
      <formula>"12/28/2008"</formula>
    </cfRule>
  </conditionalFormatting>
  <conditionalFormatting sqref="K225">
    <cfRule type="cellIs" dxfId="1" priority="2" stopIfTrue="1" operator="equal">
      <formula>"12/28/2008"</formula>
    </cfRule>
  </conditionalFormatting>
  <conditionalFormatting sqref="K204 K206 K208 K210 K212 K214 K216 K218">
    <cfRule type="cellIs" dxfId="0" priority="1" stopIfTrue="1" operator="equal">
      <formula>"12/28/2008"</formula>
    </cfRule>
  </conditionalFormatting>
  <dataValidations count="2">
    <dataValidation type="list" allowBlank="1" showInputMessage="1" showErrorMessage="1" sqref="B1" xr:uid="{00000000-0002-0000-0900-000000000000}">
      <formula1>$A$34:$A$230</formula1>
    </dataValidation>
    <dataValidation type="list" allowBlank="1" showInputMessage="1" showErrorMessage="1" sqref="B2" xr:uid="{00000000-0002-0000-0900-000001000000}">
      <formula1>$A$234:$A$245</formula1>
    </dataValidation>
  </dataValidations>
  <printOptions horizontalCentered="1" verticalCentered="1"/>
  <pageMargins left="0.75" right="0.75" top="1" bottom="1" header="0.5" footer="0.5"/>
  <pageSetup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ThisWorkbook.hide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647700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1">
    <pageSetUpPr fitToPage="1"/>
  </sheetPr>
  <dimension ref="A1:R500"/>
  <sheetViews>
    <sheetView topLeftCell="B1" zoomScale="80" zoomScaleNormal="80" zoomScaleSheetLayoutView="85" workbookViewId="0">
      <selection activeCell="B1" sqref="A1:XFD1048576"/>
    </sheetView>
  </sheetViews>
  <sheetFormatPr defaultRowHeight="12.75" outlineLevelRow="2" x14ac:dyDescent="0.2"/>
  <cols>
    <col min="1" max="1" width="18.85546875" style="75" hidden="1" customWidth="1"/>
    <col min="2" max="2" width="33.5703125" style="86" customWidth="1"/>
    <col min="3" max="3" width="1.28515625" style="87" customWidth="1"/>
    <col min="4" max="4" width="15.7109375" style="102" customWidth="1"/>
    <col min="5" max="5" width="1.42578125" style="87" customWidth="1"/>
    <col min="6" max="6" width="15.7109375" style="102" customWidth="1"/>
    <col min="7" max="7" width="2.42578125" style="102" customWidth="1"/>
    <col min="8" max="8" width="15.7109375" style="103" customWidth="1"/>
    <col min="9" max="9" width="1.85546875" style="87" customWidth="1"/>
    <col min="10" max="10" width="15.7109375" style="102" customWidth="1"/>
    <col min="11" max="11" width="1.42578125" style="87" customWidth="1"/>
    <col min="12" max="12" width="15.7109375" style="102" customWidth="1"/>
    <col min="13" max="13" width="2.42578125" style="102" customWidth="1"/>
    <col min="14" max="14" width="15.7109375" style="103" customWidth="1"/>
    <col min="15" max="15" width="9.5703125" style="75" bestFit="1" customWidth="1"/>
    <col min="16" max="16384" width="9.140625" style="75"/>
  </cols>
  <sheetData>
    <row r="1" spans="1:16" s="76" customFormat="1" ht="15.75" x14ac:dyDescent="0.25">
      <c r="B1" s="77" t="s">
        <v>4428</v>
      </c>
      <c r="C1" s="78"/>
      <c r="D1" s="78"/>
      <c r="E1" s="78"/>
      <c r="F1" s="78"/>
      <c r="G1" s="78"/>
      <c r="H1" s="79"/>
      <c r="J1" s="78"/>
      <c r="K1" s="78"/>
      <c r="L1" s="78"/>
      <c r="M1" s="78"/>
      <c r="N1" s="79"/>
    </row>
    <row r="2" spans="1:16" ht="14.25" x14ac:dyDescent="0.2">
      <c r="B2" s="80" t="s">
        <v>337</v>
      </c>
      <c r="C2" s="81"/>
      <c r="D2" s="81"/>
      <c r="E2" s="81"/>
      <c r="F2" s="81"/>
      <c r="G2" s="81"/>
      <c r="H2" s="82"/>
      <c r="I2" s="75"/>
      <c r="J2" s="81"/>
      <c r="K2" s="81"/>
      <c r="L2" s="81"/>
      <c r="M2" s="81"/>
      <c r="N2" s="82"/>
      <c r="P2" s="194"/>
    </row>
    <row r="3" spans="1:16" ht="13.5" x14ac:dyDescent="0.25">
      <c r="B3" s="83">
        <v>44926</v>
      </c>
      <c r="C3" s="84"/>
      <c r="D3" s="84"/>
      <c r="E3" s="84"/>
      <c r="F3" s="84"/>
      <c r="G3" s="84"/>
      <c r="H3" s="85"/>
      <c r="I3" s="75"/>
      <c r="J3" s="84"/>
      <c r="K3" s="84"/>
      <c r="L3" s="84"/>
      <c r="M3" s="84"/>
      <c r="N3" s="85"/>
      <c r="P3" s="194"/>
    </row>
    <row r="4" spans="1:16" ht="13.5" customHeight="1" x14ac:dyDescent="0.2">
      <c r="B4" s="232" t="s">
        <v>4100</v>
      </c>
      <c r="C4" s="232"/>
      <c r="D4" s="232"/>
      <c r="E4" s="232"/>
      <c r="F4" s="232"/>
      <c r="G4" s="232"/>
      <c r="H4" s="232"/>
      <c r="I4" s="75"/>
      <c r="J4" s="75"/>
      <c r="K4" s="75"/>
      <c r="L4" s="75"/>
      <c r="M4" s="75"/>
      <c r="N4" s="75"/>
      <c r="P4" s="194"/>
    </row>
    <row r="5" spans="1:16" x14ac:dyDescent="0.2">
      <c r="D5" s="234" t="s">
        <v>338</v>
      </c>
      <c r="E5" s="88"/>
      <c r="F5" s="234" t="s">
        <v>339</v>
      </c>
      <c r="G5" s="88"/>
      <c r="H5" s="236" t="s">
        <v>340</v>
      </c>
      <c r="I5" s="89"/>
      <c r="J5" s="194"/>
      <c r="K5" s="75"/>
      <c r="L5" s="75"/>
      <c r="M5" s="75"/>
      <c r="N5" s="75"/>
    </row>
    <row r="6" spans="1:16" ht="23.25" customHeight="1" x14ac:dyDescent="0.2">
      <c r="D6" s="235"/>
      <c r="E6" s="88"/>
      <c r="F6" s="235"/>
      <c r="G6" s="88"/>
      <c r="H6" s="237"/>
      <c r="I6" s="89"/>
      <c r="J6" s="194"/>
      <c r="K6" s="75"/>
      <c r="L6" s="75"/>
      <c r="M6" s="75"/>
      <c r="N6" s="75"/>
    </row>
    <row r="7" spans="1:16" ht="5.25" customHeight="1" x14ac:dyDescent="0.2">
      <c r="D7" s="89"/>
      <c r="E7" s="88"/>
      <c r="F7" s="89"/>
      <c r="G7" s="88"/>
      <c r="H7" s="90"/>
      <c r="I7" s="89"/>
      <c r="J7" s="194"/>
      <c r="K7" s="75"/>
      <c r="L7" s="75"/>
      <c r="M7" s="75"/>
      <c r="N7" s="75"/>
    </row>
    <row r="8" spans="1:16" x14ac:dyDescent="0.2">
      <c r="B8" s="91" t="s">
        <v>341</v>
      </c>
      <c r="D8" s="89"/>
      <c r="E8" s="88"/>
      <c r="F8" s="89"/>
      <c r="G8" s="88"/>
      <c r="H8" s="90"/>
      <c r="I8" s="89"/>
      <c r="J8" s="194"/>
      <c r="K8" s="75"/>
      <c r="L8" s="75"/>
      <c r="M8" s="75"/>
      <c r="N8" s="75"/>
    </row>
    <row r="9" spans="1:16" x14ac:dyDescent="0.2">
      <c r="B9" s="92" t="s">
        <v>342</v>
      </c>
      <c r="D9" s="93"/>
      <c r="E9" s="94"/>
      <c r="F9" s="93"/>
      <c r="G9" s="94"/>
      <c r="H9" s="93"/>
      <c r="I9" s="93"/>
      <c r="J9" s="194"/>
      <c r="K9" s="75"/>
      <c r="L9" s="75"/>
      <c r="M9" s="75"/>
      <c r="N9" s="75"/>
    </row>
    <row r="10" spans="1:16" s="95" customFormat="1" x14ac:dyDescent="0.2">
      <c r="A10" s="95" t="s">
        <v>343</v>
      </c>
      <c r="B10" s="86" t="s">
        <v>344</v>
      </c>
      <c r="D10" s="93">
        <v>0</v>
      </c>
      <c r="E10" s="94"/>
      <c r="F10" s="93">
        <v>4200</v>
      </c>
      <c r="G10" s="94"/>
      <c r="H10" s="93">
        <v>0</v>
      </c>
      <c r="I10" s="93"/>
      <c r="J10" s="195"/>
    </row>
    <row r="11" spans="1:16" s="95" customFormat="1" hidden="1" outlineLevel="2" x14ac:dyDescent="0.2">
      <c r="A11" s="201" t="s">
        <v>1644</v>
      </c>
      <c r="B11" s="86" t="s">
        <v>45</v>
      </c>
      <c r="D11" s="93">
        <v>0</v>
      </c>
      <c r="E11" s="93"/>
      <c r="F11" s="93">
        <v>0</v>
      </c>
      <c r="G11" s="93"/>
      <c r="H11" s="93">
        <v>0</v>
      </c>
      <c r="I11" s="93"/>
      <c r="J11" s="195"/>
    </row>
    <row r="12" spans="1:16" s="95" customFormat="1" hidden="1" outlineLevel="2" x14ac:dyDescent="0.2">
      <c r="A12" s="95" t="s">
        <v>345</v>
      </c>
      <c r="B12" s="96" t="s">
        <v>875</v>
      </c>
      <c r="D12" s="93">
        <v>221582.23</v>
      </c>
      <c r="E12" s="93"/>
      <c r="F12" s="93">
        <v>728668.03</v>
      </c>
      <c r="G12" s="93"/>
      <c r="H12" s="93">
        <v>464540.43000000005</v>
      </c>
      <c r="I12" s="93"/>
      <c r="J12" s="195"/>
    </row>
    <row r="13" spans="1:16" s="95" customFormat="1" hidden="1" outlineLevel="2" x14ac:dyDescent="0.2">
      <c r="A13" s="95" t="s">
        <v>346</v>
      </c>
      <c r="B13" s="96" t="s">
        <v>875</v>
      </c>
      <c r="D13" s="93">
        <v>0</v>
      </c>
      <c r="E13" s="93"/>
      <c r="F13" s="93">
        <v>0</v>
      </c>
      <c r="G13" s="93"/>
      <c r="H13" s="93">
        <v>0</v>
      </c>
      <c r="I13" s="93"/>
    </row>
    <row r="14" spans="1:16" s="95" customFormat="1" hidden="1" outlineLevel="2" x14ac:dyDescent="0.2">
      <c r="A14" s="95" t="s">
        <v>347</v>
      </c>
      <c r="B14" s="96" t="s">
        <v>875</v>
      </c>
      <c r="D14" s="93">
        <v>0</v>
      </c>
      <c r="E14" s="93"/>
      <c r="F14" s="93">
        <v>0</v>
      </c>
      <c r="G14" s="93"/>
      <c r="H14" s="93">
        <v>0</v>
      </c>
      <c r="I14" s="93"/>
    </row>
    <row r="15" spans="1:16" s="95" customFormat="1" hidden="1" outlineLevel="2" x14ac:dyDescent="0.2">
      <c r="A15" s="95" t="s">
        <v>348</v>
      </c>
      <c r="B15" s="96" t="s">
        <v>875</v>
      </c>
      <c r="D15" s="93">
        <v>0</v>
      </c>
      <c r="E15" s="93"/>
      <c r="F15" s="93">
        <v>0</v>
      </c>
      <c r="G15" s="93"/>
      <c r="H15" s="93">
        <v>0</v>
      </c>
      <c r="I15" s="93"/>
    </row>
    <row r="16" spans="1:16" s="95" customFormat="1" hidden="1" outlineLevel="2" x14ac:dyDescent="0.2">
      <c r="A16" s="95" t="s">
        <v>349</v>
      </c>
      <c r="B16" s="96" t="s">
        <v>875</v>
      </c>
      <c r="D16" s="93">
        <v>0</v>
      </c>
      <c r="E16" s="93"/>
      <c r="F16" s="93">
        <v>0</v>
      </c>
      <c r="G16" s="93"/>
      <c r="H16" s="93">
        <v>0</v>
      </c>
      <c r="I16" s="93"/>
    </row>
    <row r="17" spans="1:14" s="95" customFormat="1" hidden="1" outlineLevel="2" x14ac:dyDescent="0.2">
      <c r="A17" s="95" t="s">
        <v>350</v>
      </c>
      <c r="B17" s="96" t="s">
        <v>875</v>
      </c>
      <c r="D17" s="93">
        <v>0</v>
      </c>
      <c r="E17" s="93"/>
      <c r="F17" s="93">
        <v>0</v>
      </c>
      <c r="G17" s="93"/>
      <c r="H17" s="93">
        <v>0</v>
      </c>
      <c r="I17" s="93"/>
    </row>
    <row r="18" spans="1:14" s="95" customFormat="1" hidden="1" outlineLevel="2" x14ac:dyDescent="0.2">
      <c r="A18" s="95" t="s">
        <v>351</v>
      </c>
      <c r="B18" s="96" t="s">
        <v>875</v>
      </c>
      <c r="D18" s="93">
        <v>0</v>
      </c>
      <c r="E18" s="93"/>
      <c r="F18" s="93">
        <v>0</v>
      </c>
      <c r="G18" s="93"/>
      <c r="H18" s="93">
        <v>0</v>
      </c>
      <c r="I18" s="93"/>
    </row>
    <row r="19" spans="1:14" s="95" customFormat="1" hidden="1" outlineLevel="2" x14ac:dyDescent="0.2">
      <c r="A19" s="95" t="s">
        <v>352</v>
      </c>
      <c r="B19" s="96" t="s">
        <v>4429</v>
      </c>
      <c r="D19" s="93">
        <v>0</v>
      </c>
      <c r="E19" s="93"/>
      <c r="F19" s="93">
        <v>0</v>
      </c>
      <c r="G19" s="93"/>
      <c r="H19" s="93">
        <v>0</v>
      </c>
      <c r="I19" s="93"/>
    </row>
    <row r="20" spans="1:14" s="95" customFormat="1" hidden="1" outlineLevel="2" x14ac:dyDescent="0.2">
      <c r="A20" s="95" t="s">
        <v>353</v>
      </c>
      <c r="B20" s="96" t="s">
        <v>1746</v>
      </c>
      <c r="D20" s="93">
        <v>-3692.91</v>
      </c>
      <c r="E20" s="93"/>
      <c r="F20" s="93">
        <v>1766.2700000000016</v>
      </c>
      <c r="G20" s="93"/>
      <c r="H20" s="93">
        <v>-99.369999999998527</v>
      </c>
      <c r="I20" s="93"/>
    </row>
    <row r="21" spans="1:14" s="95" customFormat="1" hidden="1" outlineLevel="2" x14ac:dyDescent="0.2">
      <c r="A21" s="95" t="s">
        <v>354</v>
      </c>
      <c r="B21" s="96" t="s">
        <v>875</v>
      </c>
      <c r="D21" s="93">
        <v>0</v>
      </c>
      <c r="E21" s="93"/>
      <c r="F21" s="93">
        <v>0</v>
      </c>
      <c r="G21" s="93"/>
      <c r="H21" s="93">
        <v>0</v>
      </c>
      <c r="I21" s="93"/>
    </row>
    <row r="22" spans="1:14" s="95" customFormat="1" hidden="1" outlineLevel="2" x14ac:dyDescent="0.2">
      <c r="A22" s="95" t="s">
        <v>355</v>
      </c>
      <c r="B22" s="96" t="s">
        <v>4430</v>
      </c>
      <c r="D22" s="93">
        <v>0</v>
      </c>
      <c r="E22" s="93"/>
      <c r="F22" s="93">
        <v>0</v>
      </c>
      <c r="G22" s="93"/>
      <c r="H22" s="93">
        <v>0</v>
      </c>
      <c r="I22" s="93"/>
    </row>
    <row r="23" spans="1:14" s="95" customFormat="1" hidden="1" outlineLevel="2" x14ac:dyDescent="0.2">
      <c r="A23" s="95" t="s">
        <v>356</v>
      </c>
      <c r="B23" s="96" t="s">
        <v>4431</v>
      </c>
      <c r="D23" s="93">
        <v>0</v>
      </c>
      <c r="E23" s="93"/>
      <c r="F23" s="93">
        <v>0</v>
      </c>
      <c r="G23" s="93"/>
      <c r="H23" s="93">
        <v>0</v>
      </c>
      <c r="I23" s="93"/>
    </row>
    <row r="24" spans="1:14" s="95" customFormat="1" hidden="1" outlineLevel="2" x14ac:dyDescent="0.2">
      <c r="A24" s="95" t="s">
        <v>357</v>
      </c>
      <c r="B24" s="96" t="s">
        <v>3053</v>
      </c>
      <c r="D24" s="93">
        <v>-28341.03</v>
      </c>
      <c r="E24" s="93"/>
      <c r="F24" s="93">
        <v>22493.689999999995</v>
      </c>
      <c r="G24" s="93"/>
      <c r="H24" s="93">
        <v>8723.6999999999971</v>
      </c>
      <c r="I24" s="93"/>
    </row>
    <row r="25" spans="1:14" s="95" customFormat="1" hidden="1" outlineLevel="2" x14ac:dyDescent="0.2">
      <c r="A25" s="95" t="s">
        <v>358</v>
      </c>
      <c r="B25" s="96" t="s">
        <v>4432</v>
      </c>
      <c r="D25" s="93">
        <v>0</v>
      </c>
      <c r="E25" s="93"/>
      <c r="F25" s="93">
        <v>0</v>
      </c>
      <c r="G25" s="93"/>
      <c r="H25" s="93">
        <v>0</v>
      </c>
      <c r="I25" s="93"/>
    </row>
    <row r="26" spans="1:14" s="95" customFormat="1" hidden="1" outlineLevel="2" x14ac:dyDescent="0.2">
      <c r="A26" s="95" t="s">
        <v>359</v>
      </c>
      <c r="B26" s="96" t="s">
        <v>4433</v>
      </c>
      <c r="D26" s="93">
        <v>-358565.99</v>
      </c>
      <c r="E26" s="93"/>
      <c r="F26" s="93">
        <v>6673.7699999999677</v>
      </c>
      <c r="G26" s="93"/>
      <c r="H26" s="93">
        <v>-3891.6600000000326</v>
      </c>
      <c r="I26" s="93"/>
    </row>
    <row r="27" spans="1:14" s="95" customFormat="1" hidden="1" outlineLevel="2" x14ac:dyDescent="0.2">
      <c r="A27" s="95" t="s">
        <v>360</v>
      </c>
      <c r="B27" s="96" t="s">
        <v>875</v>
      </c>
      <c r="D27" s="93">
        <v>0</v>
      </c>
      <c r="E27" s="93"/>
      <c r="F27" s="93">
        <v>0</v>
      </c>
      <c r="G27" s="93"/>
      <c r="H27" s="93">
        <v>0</v>
      </c>
      <c r="I27" s="93"/>
    </row>
    <row r="28" spans="1:14" hidden="1" outlineLevel="2" x14ac:dyDescent="0.2">
      <c r="A28" s="95" t="s">
        <v>361</v>
      </c>
      <c r="B28" s="96" t="s">
        <v>875</v>
      </c>
      <c r="D28" s="93">
        <v>0</v>
      </c>
      <c r="E28" s="93"/>
      <c r="F28" s="93">
        <v>0</v>
      </c>
      <c r="G28" s="93"/>
      <c r="H28" s="93">
        <v>0</v>
      </c>
      <c r="I28" s="93"/>
      <c r="J28" s="75"/>
      <c r="K28" s="75"/>
      <c r="L28" s="75"/>
      <c r="M28" s="75"/>
      <c r="N28" s="75"/>
    </row>
    <row r="29" spans="1:14" hidden="1" outlineLevel="2" x14ac:dyDescent="0.2">
      <c r="A29" s="95" t="s">
        <v>362</v>
      </c>
      <c r="B29" s="96" t="s">
        <v>875</v>
      </c>
      <c r="D29" s="93">
        <v>0</v>
      </c>
      <c r="E29" s="93"/>
      <c r="F29" s="93">
        <v>0</v>
      </c>
      <c r="G29" s="93"/>
      <c r="H29" s="93">
        <v>0</v>
      </c>
      <c r="I29" s="93"/>
      <c r="J29" s="75"/>
      <c r="K29" s="75"/>
      <c r="L29" s="75"/>
      <c r="M29" s="75"/>
      <c r="N29" s="75"/>
    </row>
    <row r="30" spans="1:14" outlineLevel="1" collapsed="1" x14ac:dyDescent="0.2">
      <c r="A30" s="95"/>
      <c r="B30" s="86" t="s">
        <v>363</v>
      </c>
      <c r="D30" s="93">
        <v>-169017.69999999998</v>
      </c>
      <c r="E30" s="93"/>
      <c r="F30" s="93">
        <v>759601.76</v>
      </c>
      <c r="G30" s="93"/>
      <c r="H30" s="93">
        <v>469273.10000000003</v>
      </c>
      <c r="I30" s="93"/>
      <c r="J30" s="75"/>
      <c r="K30" s="75"/>
      <c r="L30" s="75"/>
      <c r="M30" s="75"/>
      <c r="N30" s="75"/>
    </row>
    <row r="31" spans="1:14" x14ac:dyDescent="0.2">
      <c r="A31" s="95" t="s">
        <v>364</v>
      </c>
      <c r="B31" s="86" t="s">
        <v>365</v>
      </c>
      <c r="D31" s="93">
        <v>-960.76</v>
      </c>
      <c r="E31" s="93"/>
      <c r="F31" s="93">
        <v>23107.690000000006</v>
      </c>
      <c r="G31" s="93"/>
      <c r="H31" s="93">
        <v>15125.410000000005</v>
      </c>
      <c r="I31" s="93"/>
      <c r="J31" s="75"/>
      <c r="K31" s="75"/>
      <c r="L31" s="75"/>
      <c r="M31" s="75"/>
      <c r="N31" s="75"/>
    </row>
    <row r="32" spans="1:14" x14ac:dyDescent="0.2">
      <c r="A32" s="95" t="s">
        <v>1667</v>
      </c>
      <c r="B32" s="86" t="s">
        <v>366</v>
      </c>
      <c r="D32" s="93">
        <v>-422.51</v>
      </c>
      <c r="E32" s="93"/>
      <c r="F32" s="93">
        <v>-10474.06</v>
      </c>
      <c r="G32" s="93"/>
      <c r="H32" s="93">
        <v>-8474.06</v>
      </c>
      <c r="I32" s="93"/>
      <c r="J32" s="75"/>
      <c r="K32" s="75"/>
      <c r="L32" s="75"/>
      <c r="M32" s="75"/>
      <c r="N32" s="75"/>
    </row>
    <row r="33" spans="1:14" x14ac:dyDescent="0.2">
      <c r="A33" s="95" t="s">
        <v>367</v>
      </c>
      <c r="B33" s="86" t="s">
        <v>368</v>
      </c>
      <c r="D33" s="93">
        <v>-7003.18</v>
      </c>
      <c r="E33" s="93"/>
      <c r="F33" s="93">
        <v>13253.990000000002</v>
      </c>
      <c r="G33" s="93"/>
      <c r="H33" s="93">
        <v>-7126.71</v>
      </c>
      <c r="I33" s="93"/>
      <c r="J33" s="75"/>
      <c r="K33" s="75"/>
      <c r="L33" s="75"/>
      <c r="M33" s="75"/>
      <c r="N33" s="75"/>
    </row>
    <row r="34" spans="1:14" s="95" customFormat="1" hidden="1" outlineLevel="2" x14ac:dyDescent="0.2">
      <c r="A34" s="201" t="s">
        <v>1645</v>
      </c>
      <c r="B34" s="86" t="s">
        <v>369</v>
      </c>
      <c r="D34" s="93">
        <v>0</v>
      </c>
      <c r="E34" s="93"/>
      <c r="F34" s="93">
        <v>0</v>
      </c>
      <c r="G34" s="93"/>
      <c r="H34" s="93">
        <v>0</v>
      </c>
      <c r="I34" s="93"/>
    </row>
    <row r="35" spans="1:14" s="95" customFormat="1" hidden="1" outlineLevel="2" x14ac:dyDescent="0.2">
      <c r="A35" s="95" t="s">
        <v>370</v>
      </c>
      <c r="B35" s="96" t="s">
        <v>4434</v>
      </c>
      <c r="D35" s="93">
        <v>0</v>
      </c>
      <c r="E35" s="93"/>
      <c r="F35" s="93">
        <v>-2.8421709430404007E-14</v>
      </c>
      <c r="G35" s="93"/>
      <c r="H35" s="93">
        <v>-2.8421709430404007E-14</v>
      </c>
      <c r="I35" s="93"/>
    </row>
    <row r="36" spans="1:14" s="95" customFormat="1" hidden="1" outlineLevel="2" x14ac:dyDescent="0.2">
      <c r="A36" s="95" t="s">
        <v>371</v>
      </c>
      <c r="B36" s="96" t="s">
        <v>4435</v>
      </c>
      <c r="D36" s="93">
        <v>0</v>
      </c>
      <c r="E36" s="93"/>
      <c r="F36" s="93">
        <v>0</v>
      </c>
      <c r="G36" s="93"/>
      <c r="H36" s="93">
        <v>0</v>
      </c>
      <c r="I36" s="93"/>
    </row>
    <row r="37" spans="1:14" s="95" customFormat="1" hidden="1" outlineLevel="2" x14ac:dyDescent="0.2">
      <c r="A37" s="95" t="s">
        <v>372</v>
      </c>
      <c r="B37" s="96" t="s">
        <v>4436</v>
      </c>
      <c r="D37" s="93">
        <v>0</v>
      </c>
      <c r="E37" s="93"/>
      <c r="F37" s="93">
        <v>0</v>
      </c>
      <c r="G37" s="93"/>
      <c r="H37" s="93">
        <v>0</v>
      </c>
      <c r="I37" s="93"/>
    </row>
    <row r="38" spans="1:14" s="95" customFormat="1" hidden="1" outlineLevel="2" x14ac:dyDescent="0.2">
      <c r="A38" s="95" t="s">
        <v>373</v>
      </c>
      <c r="B38" s="96" t="s">
        <v>4437</v>
      </c>
      <c r="D38" s="93">
        <v>0</v>
      </c>
      <c r="E38" s="93"/>
      <c r="F38" s="93">
        <v>0</v>
      </c>
      <c r="G38" s="93"/>
      <c r="H38" s="93">
        <v>0</v>
      </c>
      <c r="I38" s="93"/>
    </row>
    <row r="39" spans="1:14" s="95" customFormat="1" hidden="1" outlineLevel="2" x14ac:dyDescent="0.2">
      <c r="A39" s="95" t="s">
        <v>374</v>
      </c>
      <c r="B39" s="96" t="s">
        <v>4438</v>
      </c>
      <c r="D39" s="93">
        <v>0</v>
      </c>
      <c r="E39" s="93"/>
      <c r="F39" s="93">
        <v>-1348.85</v>
      </c>
      <c r="G39" s="93"/>
      <c r="H39" s="93">
        <v>1438.9500000000003</v>
      </c>
      <c r="I39" s="93"/>
    </row>
    <row r="40" spans="1:14" s="95" customFormat="1" hidden="1" outlineLevel="2" x14ac:dyDescent="0.2">
      <c r="A40" s="95" t="s">
        <v>375</v>
      </c>
      <c r="B40" s="96" t="s">
        <v>875</v>
      </c>
      <c r="D40" s="93">
        <v>0</v>
      </c>
      <c r="E40" s="93"/>
      <c r="F40" s="93">
        <v>0</v>
      </c>
      <c r="G40" s="93"/>
      <c r="H40" s="93">
        <v>0</v>
      </c>
      <c r="I40" s="93"/>
    </row>
    <row r="41" spans="1:14" s="95" customFormat="1" hidden="1" outlineLevel="2" x14ac:dyDescent="0.2">
      <c r="A41" s="95" t="s">
        <v>376</v>
      </c>
      <c r="B41" s="96" t="s">
        <v>875</v>
      </c>
      <c r="D41" s="93">
        <v>0</v>
      </c>
      <c r="E41" s="93"/>
      <c r="F41" s="93">
        <v>0</v>
      </c>
      <c r="G41" s="93"/>
      <c r="H41" s="93">
        <v>0</v>
      </c>
      <c r="I41" s="93"/>
    </row>
    <row r="42" spans="1:14" s="95" customFormat="1" hidden="1" outlineLevel="2" x14ac:dyDescent="0.2">
      <c r="A42" s="95" t="s">
        <v>377</v>
      </c>
      <c r="B42" s="96" t="s">
        <v>875</v>
      </c>
      <c r="D42" s="93">
        <v>0</v>
      </c>
      <c r="E42" s="93"/>
      <c r="F42" s="93">
        <v>0</v>
      </c>
      <c r="G42" s="93"/>
      <c r="H42" s="93">
        <v>0</v>
      </c>
      <c r="I42" s="93"/>
    </row>
    <row r="43" spans="1:14" s="95" customFormat="1" hidden="1" outlineLevel="2" x14ac:dyDescent="0.2">
      <c r="A43" s="95" t="s">
        <v>378</v>
      </c>
      <c r="B43" s="96" t="s">
        <v>875</v>
      </c>
      <c r="D43" s="93">
        <v>0</v>
      </c>
      <c r="E43" s="93"/>
      <c r="F43" s="93">
        <v>0</v>
      </c>
      <c r="G43" s="93"/>
      <c r="H43" s="93">
        <v>0</v>
      </c>
      <c r="I43" s="93"/>
    </row>
    <row r="44" spans="1:14" s="95" customFormat="1" hidden="1" outlineLevel="2" x14ac:dyDescent="0.2">
      <c r="A44" s="95" t="s">
        <v>379</v>
      </c>
      <c r="B44" s="96" t="s">
        <v>875</v>
      </c>
      <c r="D44" s="93">
        <v>0</v>
      </c>
      <c r="E44" s="93"/>
      <c r="F44" s="93">
        <v>0</v>
      </c>
      <c r="G44" s="93"/>
      <c r="H44" s="93">
        <v>0</v>
      </c>
      <c r="I44" s="93"/>
    </row>
    <row r="45" spans="1:14" s="95" customFormat="1" hidden="1" outlineLevel="2" x14ac:dyDescent="0.2">
      <c r="A45" s="95" t="s">
        <v>380</v>
      </c>
      <c r="B45" s="96" t="s">
        <v>3074</v>
      </c>
      <c r="D45" s="93">
        <v>0</v>
      </c>
      <c r="E45" s="93"/>
      <c r="F45" s="93">
        <v>0</v>
      </c>
      <c r="G45" s="93"/>
      <c r="H45" s="93">
        <v>0</v>
      </c>
      <c r="I45" s="93"/>
    </row>
    <row r="46" spans="1:14" s="95" customFormat="1" hidden="1" outlineLevel="2" x14ac:dyDescent="0.2">
      <c r="A46" s="95" t="s">
        <v>381</v>
      </c>
      <c r="B46" s="96" t="s">
        <v>4439</v>
      </c>
      <c r="D46" s="93">
        <v>10000</v>
      </c>
      <c r="E46" s="93"/>
      <c r="F46" s="93">
        <v>15653.99</v>
      </c>
      <c r="G46" s="93"/>
      <c r="H46" s="93">
        <v>10480.74</v>
      </c>
      <c r="I46" s="93"/>
    </row>
    <row r="47" spans="1:14" s="95" customFormat="1" hidden="1" outlineLevel="2" x14ac:dyDescent="0.2">
      <c r="A47" s="95" t="s">
        <v>382</v>
      </c>
      <c r="B47" s="96" t="s">
        <v>3077</v>
      </c>
      <c r="D47" s="93">
        <v>0</v>
      </c>
      <c r="E47" s="93"/>
      <c r="F47" s="93">
        <v>8333.35</v>
      </c>
      <c r="G47" s="93"/>
      <c r="H47" s="93">
        <v>0</v>
      </c>
      <c r="I47" s="93"/>
    </row>
    <row r="48" spans="1:14" s="95" customFormat="1" hidden="1" outlineLevel="2" x14ac:dyDescent="0.2">
      <c r="A48" s="95" t="s">
        <v>383</v>
      </c>
      <c r="B48" s="96" t="s">
        <v>875</v>
      </c>
      <c r="D48" s="93">
        <v>0</v>
      </c>
      <c r="E48" s="93"/>
      <c r="F48" s="93">
        <v>0</v>
      </c>
      <c r="G48" s="93"/>
      <c r="H48" s="93">
        <v>0</v>
      </c>
      <c r="I48" s="93"/>
    </row>
    <row r="49" spans="1:9" s="95" customFormat="1" hidden="1" outlineLevel="2" x14ac:dyDescent="0.2">
      <c r="A49" s="95" t="s">
        <v>384</v>
      </c>
      <c r="B49" s="96" t="s">
        <v>875</v>
      </c>
      <c r="D49" s="93">
        <v>0</v>
      </c>
      <c r="E49" s="93"/>
      <c r="F49" s="93">
        <v>0</v>
      </c>
      <c r="G49" s="93"/>
      <c r="H49" s="93">
        <v>0</v>
      </c>
      <c r="I49" s="93"/>
    </row>
    <row r="50" spans="1:9" s="95" customFormat="1" hidden="1" outlineLevel="2" x14ac:dyDescent="0.2">
      <c r="A50" s="95" t="s">
        <v>385</v>
      </c>
      <c r="B50" s="96" t="s">
        <v>4440</v>
      </c>
      <c r="D50" s="93">
        <v>0</v>
      </c>
      <c r="E50" s="93"/>
      <c r="F50" s="93">
        <v>0</v>
      </c>
      <c r="G50" s="93"/>
      <c r="H50" s="93">
        <v>0</v>
      </c>
      <c r="I50" s="93"/>
    </row>
    <row r="51" spans="1:9" s="95" customFormat="1" hidden="1" outlineLevel="2" x14ac:dyDescent="0.2">
      <c r="A51" s="95" t="s">
        <v>386</v>
      </c>
      <c r="B51" s="96" t="s">
        <v>875</v>
      </c>
      <c r="D51" s="93">
        <v>0</v>
      </c>
      <c r="E51" s="93"/>
      <c r="F51" s="93">
        <v>0</v>
      </c>
      <c r="G51" s="93"/>
      <c r="H51" s="93">
        <v>0</v>
      </c>
      <c r="I51" s="93"/>
    </row>
    <row r="52" spans="1:9" s="95" customFormat="1" hidden="1" outlineLevel="2" x14ac:dyDescent="0.2">
      <c r="A52" s="95" t="s">
        <v>387</v>
      </c>
      <c r="B52" s="96" t="s">
        <v>875</v>
      </c>
      <c r="D52" s="93">
        <v>0</v>
      </c>
      <c r="E52" s="93"/>
      <c r="F52" s="93">
        <v>0</v>
      </c>
      <c r="G52" s="93"/>
      <c r="H52" s="93">
        <v>0</v>
      </c>
      <c r="I52" s="93"/>
    </row>
    <row r="53" spans="1:9" s="95" customFormat="1" hidden="1" outlineLevel="2" x14ac:dyDescent="0.2">
      <c r="A53" s="95" t="s">
        <v>388</v>
      </c>
      <c r="B53" s="96" t="s">
        <v>875</v>
      </c>
      <c r="D53" s="93">
        <v>0</v>
      </c>
      <c r="E53" s="93"/>
      <c r="F53" s="93">
        <v>0</v>
      </c>
      <c r="G53" s="93"/>
      <c r="H53" s="93">
        <v>0</v>
      </c>
      <c r="I53" s="93"/>
    </row>
    <row r="54" spans="1:9" s="95" customFormat="1" hidden="1" outlineLevel="2" x14ac:dyDescent="0.2">
      <c r="A54" s="95" t="s">
        <v>389</v>
      </c>
      <c r="B54" s="96" t="s">
        <v>875</v>
      </c>
      <c r="D54" s="93">
        <v>0</v>
      </c>
      <c r="E54" s="93"/>
      <c r="F54" s="93">
        <v>0</v>
      </c>
      <c r="G54" s="93"/>
      <c r="H54" s="93">
        <v>0</v>
      </c>
      <c r="I54" s="93"/>
    </row>
    <row r="55" spans="1:9" s="95" customFormat="1" hidden="1" outlineLevel="2" x14ac:dyDescent="0.2">
      <c r="A55" s="95" t="s">
        <v>390</v>
      </c>
      <c r="B55" s="96" t="s">
        <v>875</v>
      </c>
      <c r="D55" s="93">
        <v>0</v>
      </c>
      <c r="E55" s="93"/>
      <c r="F55" s="93">
        <v>0</v>
      </c>
      <c r="G55" s="93"/>
      <c r="H55" s="93">
        <v>0</v>
      </c>
      <c r="I55" s="93"/>
    </row>
    <row r="56" spans="1:9" s="95" customFormat="1" hidden="1" outlineLevel="2" x14ac:dyDescent="0.2">
      <c r="A56" s="95" t="s">
        <v>391</v>
      </c>
      <c r="B56" s="96" t="s">
        <v>875</v>
      </c>
      <c r="D56" s="93">
        <v>0</v>
      </c>
      <c r="E56" s="93"/>
      <c r="F56" s="93">
        <v>0</v>
      </c>
      <c r="G56" s="93"/>
      <c r="H56" s="93">
        <v>0</v>
      </c>
      <c r="I56" s="93"/>
    </row>
    <row r="57" spans="1:9" s="95" customFormat="1" hidden="1" outlineLevel="2" x14ac:dyDescent="0.2">
      <c r="A57" s="95" t="s">
        <v>392</v>
      </c>
      <c r="B57" s="96" t="s">
        <v>875</v>
      </c>
      <c r="D57" s="93">
        <v>0</v>
      </c>
      <c r="E57" s="93"/>
      <c r="F57" s="93">
        <v>0</v>
      </c>
      <c r="G57" s="93"/>
      <c r="H57" s="93">
        <v>0</v>
      </c>
      <c r="I57" s="93"/>
    </row>
    <row r="58" spans="1:9" s="95" customFormat="1" hidden="1" outlineLevel="2" x14ac:dyDescent="0.2">
      <c r="A58" s="95" t="s">
        <v>393</v>
      </c>
      <c r="B58" s="96" t="s">
        <v>875</v>
      </c>
      <c r="D58" s="93">
        <v>0</v>
      </c>
      <c r="E58" s="93"/>
      <c r="F58" s="93">
        <v>0</v>
      </c>
      <c r="G58" s="93"/>
      <c r="H58" s="93">
        <v>0</v>
      </c>
      <c r="I58" s="93"/>
    </row>
    <row r="59" spans="1:9" s="95" customFormat="1" hidden="1" outlineLevel="2" x14ac:dyDescent="0.2">
      <c r="A59" s="95" t="s">
        <v>394</v>
      </c>
      <c r="B59" s="96" t="s">
        <v>875</v>
      </c>
      <c r="D59" s="93">
        <v>0</v>
      </c>
      <c r="E59" s="93"/>
      <c r="F59" s="93">
        <v>0</v>
      </c>
      <c r="G59" s="93"/>
      <c r="H59" s="93">
        <v>0</v>
      </c>
      <c r="I59" s="93"/>
    </row>
    <row r="60" spans="1:9" s="95" customFormat="1" hidden="1" outlineLevel="2" x14ac:dyDescent="0.2">
      <c r="A60" s="95" t="s">
        <v>395</v>
      </c>
      <c r="B60" s="96" t="s">
        <v>875</v>
      </c>
      <c r="D60" s="93">
        <v>0</v>
      </c>
      <c r="E60" s="93"/>
      <c r="F60" s="93">
        <v>0</v>
      </c>
      <c r="G60" s="93"/>
      <c r="H60" s="93">
        <v>0</v>
      </c>
      <c r="I60" s="93"/>
    </row>
    <row r="61" spans="1:9" s="95" customFormat="1" hidden="1" outlineLevel="2" x14ac:dyDescent="0.2">
      <c r="A61" s="95" t="s">
        <v>396</v>
      </c>
      <c r="B61" s="96" t="s">
        <v>875</v>
      </c>
      <c r="D61" s="93">
        <v>0</v>
      </c>
      <c r="E61" s="93"/>
      <c r="F61" s="93">
        <v>0</v>
      </c>
      <c r="G61" s="93"/>
      <c r="H61" s="93">
        <v>0</v>
      </c>
      <c r="I61" s="93"/>
    </row>
    <row r="62" spans="1:9" s="95" customFormat="1" hidden="1" outlineLevel="2" x14ac:dyDescent="0.2">
      <c r="A62" s="95" t="s">
        <v>397</v>
      </c>
      <c r="B62" s="96" t="s">
        <v>875</v>
      </c>
      <c r="D62" s="93">
        <v>0</v>
      </c>
      <c r="E62" s="93"/>
      <c r="F62" s="93">
        <v>0</v>
      </c>
      <c r="G62" s="93"/>
      <c r="H62" s="93">
        <v>0</v>
      </c>
      <c r="I62" s="93"/>
    </row>
    <row r="63" spans="1:9" s="95" customFormat="1" hidden="1" outlineLevel="2" x14ac:dyDescent="0.2">
      <c r="A63" s="95" t="s">
        <v>398</v>
      </c>
      <c r="B63" s="96" t="s">
        <v>875</v>
      </c>
      <c r="D63" s="93">
        <v>0</v>
      </c>
      <c r="E63" s="93"/>
      <c r="F63" s="93">
        <v>0</v>
      </c>
      <c r="G63" s="93"/>
      <c r="H63" s="93">
        <v>0</v>
      </c>
      <c r="I63" s="93"/>
    </row>
    <row r="64" spans="1:9" s="95" customFormat="1" hidden="1" outlineLevel="2" x14ac:dyDescent="0.2">
      <c r="A64" s="95" t="s">
        <v>399</v>
      </c>
      <c r="B64" s="96" t="s">
        <v>875</v>
      </c>
      <c r="D64" s="93">
        <v>0</v>
      </c>
      <c r="E64" s="93"/>
      <c r="F64" s="93">
        <v>0</v>
      </c>
      <c r="G64" s="93"/>
      <c r="H64" s="93">
        <v>0</v>
      </c>
      <c r="I64" s="93"/>
    </row>
    <row r="65" spans="1:9" s="95" customFormat="1" hidden="1" outlineLevel="2" x14ac:dyDescent="0.2">
      <c r="A65" s="95" t="s">
        <v>400</v>
      </c>
      <c r="B65" s="96" t="s">
        <v>875</v>
      </c>
      <c r="D65" s="93">
        <v>0</v>
      </c>
      <c r="E65" s="93"/>
      <c r="F65" s="93">
        <v>0</v>
      </c>
      <c r="G65" s="93"/>
      <c r="H65" s="93">
        <v>0</v>
      </c>
      <c r="I65" s="93"/>
    </row>
    <row r="66" spans="1:9" s="95" customFormat="1" outlineLevel="1" collapsed="1" x14ac:dyDescent="0.2">
      <c r="B66" s="86" t="s">
        <v>401</v>
      </c>
      <c r="D66" s="93">
        <v>10000</v>
      </c>
      <c r="E66" s="93"/>
      <c r="F66" s="93">
        <v>22638.489999999998</v>
      </c>
      <c r="G66" s="93"/>
      <c r="H66" s="93">
        <v>11919.69</v>
      </c>
      <c r="I66" s="93"/>
    </row>
    <row r="67" spans="1:9" s="95" customFormat="1" hidden="1" outlineLevel="2" x14ac:dyDescent="0.2">
      <c r="A67" s="95" t="s">
        <v>2975</v>
      </c>
      <c r="B67" s="96" t="s">
        <v>2976</v>
      </c>
      <c r="D67" s="93">
        <v>0</v>
      </c>
      <c r="E67" s="93"/>
      <c r="F67" s="93">
        <v>0</v>
      </c>
      <c r="G67" s="93"/>
      <c r="H67" s="93">
        <v>0</v>
      </c>
      <c r="I67" s="93"/>
    </row>
    <row r="68" spans="1:9" s="95" customFormat="1" hidden="1" outlineLevel="2" x14ac:dyDescent="0.2">
      <c r="A68" s="95" t="s">
        <v>402</v>
      </c>
      <c r="B68" s="96" t="s">
        <v>875</v>
      </c>
      <c r="D68" s="93">
        <v>0</v>
      </c>
      <c r="E68" s="93"/>
      <c r="F68" s="93">
        <v>0</v>
      </c>
      <c r="G68" s="93"/>
      <c r="H68" s="93">
        <v>0</v>
      </c>
      <c r="I68" s="93"/>
    </row>
    <row r="69" spans="1:9" s="95" customFormat="1" hidden="1" outlineLevel="2" x14ac:dyDescent="0.2">
      <c r="A69" s="95" t="s">
        <v>403</v>
      </c>
      <c r="B69" s="96" t="s">
        <v>875</v>
      </c>
      <c r="D69" s="93">
        <v>0</v>
      </c>
      <c r="E69" s="93"/>
      <c r="F69" s="93">
        <v>0</v>
      </c>
      <c r="G69" s="93"/>
      <c r="H69" s="93">
        <v>0</v>
      </c>
      <c r="I69" s="93"/>
    </row>
    <row r="70" spans="1:9" s="95" customFormat="1" hidden="1" outlineLevel="2" x14ac:dyDescent="0.2">
      <c r="A70" s="95" t="s">
        <v>404</v>
      </c>
      <c r="B70" s="96" t="s">
        <v>875</v>
      </c>
      <c r="D70" s="93">
        <v>0</v>
      </c>
      <c r="E70" s="93"/>
      <c r="F70" s="93">
        <v>0</v>
      </c>
      <c r="G70" s="93"/>
      <c r="H70" s="93">
        <v>0</v>
      </c>
      <c r="I70" s="93"/>
    </row>
    <row r="71" spans="1:9" s="95" customFormat="1" hidden="1" outlineLevel="2" x14ac:dyDescent="0.2">
      <c r="A71" s="95" t="s">
        <v>405</v>
      </c>
      <c r="B71" s="96" t="s">
        <v>875</v>
      </c>
      <c r="D71" s="93">
        <v>0</v>
      </c>
      <c r="E71" s="93"/>
      <c r="F71" s="93">
        <v>0</v>
      </c>
      <c r="G71" s="93"/>
      <c r="H71" s="93">
        <v>0</v>
      </c>
      <c r="I71" s="93"/>
    </row>
    <row r="72" spans="1:9" s="95" customFormat="1" hidden="1" outlineLevel="2" x14ac:dyDescent="0.2">
      <c r="A72" s="95" t="s">
        <v>406</v>
      </c>
      <c r="B72" s="96" t="s">
        <v>875</v>
      </c>
      <c r="D72" s="93">
        <v>0</v>
      </c>
      <c r="E72" s="93"/>
      <c r="F72" s="93">
        <v>0</v>
      </c>
      <c r="G72" s="93"/>
      <c r="H72" s="93">
        <v>0</v>
      </c>
      <c r="I72" s="93"/>
    </row>
    <row r="73" spans="1:9" s="95" customFormat="1" hidden="1" outlineLevel="2" x14ac:dyDescent="0.2">
      <c r="A73" s="95" t="s">
        <v>407</v>
      </c>
      <c r="B73" s="96" t="s">
        <v>875</v>
      </c>
      <c r="D73" s="93">
        <v>0</v>
      </c>
      <c r="E73" s="93"/>
      <c r="F73" s="93">
        <v>0</v>
      </c>
      <c r="G73" s="93"/>
      <c r="H73" s="93">
        <v>0</v>
      </c>
      <c r="I73" s="93"/>
    </row>
    <row r="74" spans="1:9" s="95" customFormat="1" hidden="1" outlineLevel="2" x14ac:dyDescent="0.2">
      <c r="A74" s="95" t="s">
        <v>408</v>
      </c>
      <c r="B74" s="96" t="s">
        <v>875</v>
      </c>
      <c r="D74" s="93">
        <v>0</v>
      </c>
      <c r="E74" s="93"/>
      <c r="F74" s="93">
        <v>0</v>
      </c>
      <c r="G74" s="93"/>
      <c r="H74" s="93">
        <v>0</v>
      </c>
      <c r="I74" s="93"/>
    </row>
    <row r="75" spans="1:9" s="95" customFormat="1" hidden="1" outlineLevel="2" x14ac:dyDescent="0.2">
      <c r="A75" s="95" t="s">
        <v>409</v>
      </c>
      <c r="B75" s="96" t="s">
        <v>875</v>
      </c>
      <c r="D75" s="93">
        <v>0</v>
      </c>
      <c r="E75" s="93"/>
      <c r="F75" s="93">
        <v>0</v>
      </c>
      <c r="G75" s="93"/>
      <c r="H75" s="93">
        <v>0</v>
      </c>
      <c r="I75" s="93"/>
    </row>
    <row r="76" spans="1:9" s="95" customFormat="1" hidden="1" outlineLevel="2" x14ac:dyDescent="0.2">
      <c r="A76" s="95" t="s">
        <v>410</v>
      </c>
      <c r="B76" s="96" t="s">
        <v>875</v>
      </c>
      <c r="D76" s="93">
        <v>0</v>
      </c>
      <c r="E76" s="93"/>
      <c r="F76" s="93">
        <v>0</v>
      </c>
      <c r="G76" s="93"/>
      <c r="H76" s="93">
        <v>0</v>
      </c>
      <c r="I76" s="93"/>
    </row>
    <row r="77" spans="1:9" s="95" customFormat="1" hidden="1" outlineLevel="2" x14ac:dyDescent="0.2">
      <c r="A77" s="95" t="s">
        <v>411</v>
      </c>
      <c r="B77" s="96" t="s">
        <v>875</v>
      </c>
      <c r="D77" s="93">
        <v>0</v>
      </c>
      <c r="E77" s="93"/>
      <c r="F77" s="93">
        <v>0</v>
      </c>
      <c r="G77" s="93"/>
      <c r="H77" s="93">
        <v>0</v>
      </c>
      <c r="I77" s="93"/>
    </row>
    <row r="78" spans="1:9" s="95" customFormat="1" hidden="1" outlineLevel="2" x14ac:dyDescent="0.2">
      <c r="A78" s="95" t="s">
        <v>412</v>
      </c>
      <c r="B78" s="96" t="s">
        <v>3082</v>
      </c>
      <c r="D78" s="93">
        <v>0</v>
      </c>
      <c r="E78" s="93"/>
      <c r="F78" s="93">
        <v>0</v>
      </c>
      <c r="G78" s="93"/>
      <c r="H78" s="93">
        <v>0</v>
      </c>
      <c r="I78" s="93"/>
    </row>
    <row r="79" spans="1:9" s="95" customFormat="1" hidden="1" outlineLevel="2" x14ac:dyDescent="0.2">
      <c r="A79" s="95" t="s">
        <v>413</v>
      </c>
      <c r="B79" s="96" t="s">
        <v>3084</v>
      </c>
      <c r="D79" s="93">
        <v>0</v>
      </c>
      <c r="E79" s="93"/>
      <c r="F79" s="93">
        <v>0</v>
      </c>
      <c r="G79" s="93"/>
      <c r="H79" s="93">
        <v>0</v>
      </c>
      <c r="I79" s="93"/>
    </row>
    <row r="80" spans="1:9" s="95" customFormat="1" hidden="1" outlineLevel="2" x14ac:dyDescent="0.2">
      <c r="A80" s="95" t="s">
        <v>414</v>
      </c>
      <c r="B80" s="96" t="s">
        <v>3086</v>
      </c>
      <c r="D80" s="93">
        <v>0</v>
      </c>
      <c r="E80" s="93"/>
      <c r="F80" s="93">
        <v>0</v>
      </c>
      <c r="G80" s="93"/>
      <c r="H80" s="93">
        <v>0</v>
      </c>
      <c r="I80" s="93"/>
    </row>
    <row r="81" spans="1:9" s="95" customFormat="1" hidden="1" outlineLevel="2" x14ac:dyDescent="0.2">
      <c r="A81" s="95" t="s">
        <v>415</v>
      </c>
      <c r="B81" s="96" t="s">
        <v>875</v>
      </c>
      <c r="D81" s="93">
        <v>0</v>
      </c>
      <c r="E81" s="93"/>
      <c r="F81" s="93">
        <v>0</v>
      </c>
      <c r="G81" s="93"/>
      <c r="H81" s="93">
        <v>0</v>
      </c>
      <c r="I81" s="93"/>
    </row>
    <row r="82" spans="1:9" s="95" customFormat="1" hidden="1" outlineLevel="2" x14ac:dyDescent="0.2">
      <c r="A82" s="95" t="s">
        <v>416</v>
      </c>
      <c r="B82" s="96" t="s">
        <v>875</v>
      </c>
      <c r="D82" s="93">
        <v>0</v>
      </c>
      <c r="E82" s="93"/>
      <c r="F82" s="93">
        <v>0</v>
      </c>
      <c r="G82" s="93"/>
      <c r="H82" s="93">
        <v>0</v>
      </c>
      <c r="I82" s="93"/>
    </row>
    <row r="83" spans="1:9" s="95" customFormat="1" hidden="1" outlineLevel="2" x14ac:dyDescent="0.2">
      <c r="A83" s="95" t="s">
        <v>417</v>
      </c>
      <c r="B83" s="96" t="s">
        <v>875</v>
      </c>
      <c r="D83" s="93">
        <v>0</v>
      </c>
      <c r="E83" s="93"/>
      <c r="F83" s="93">
        <v>0</v>
      </c>
      <c r="G83" s="93"/>
      <c r="H83" s="93">
        <v>0</v>
      </c>
      <c r="I83" s="93"/>
    </row>
    <row r="84" spans="1:9" s="95" customFormat="1" hidden="1" outlineLevel="2" x14ac:dyDescent="0.2">
      <c r="A84" s="95" t="s">
        <v>418</v>
      </c>
      <c r="B84" s="96" t="s">
        <v>875</v>
      </c>
      <c r="D84" s="93">
        <v>0</v>
      </c>
      <c r="E84" s="93"/>
      <c r="F84" s="93">
        <v>0</v>
      </c>
      <c r="G84" s="93"/>
      <c r="H84" s="93">
        <v>0</v>
      </c>
      <c r="I84" s="93"/>
    </row>
    <row r="85" spans="1:9" s="95" customFormat="1" hidden="1" outlineLevel="2" x14ac:dyDescent="0.2">
      <c r="A85" s="95" t="s">
        <v>419</v>
      </c>
      <c r="B85" s="96" t="s">
        <v>875</v>
      </c>
      <c r="D85" s="93">
        <v>0</v>
      </c>
      <c r="E85" s="93"/>
      <c r="F85" s="93">
        <v>0</v>
      </c>
      <c r="G85" s="93"/>
      <c r="H85" s="93">
        <v>0</v>
      </c>
      <c r="I85" s="93"/>
    </row>
    <row r="86" spans="1:9" s="95" customFormat="1" hidden="1" outlineLevel="2" x14ac:dyDescent="0.2">
      <c r="A86" s="95" t="s">
        <v>420</v>
      </c>
      <c r="B86" s="96" t="s">
        <v>875</v>
      </c>
      <c r="D86" s="93">
        <v>0</v>
      </c>
      <c r="E86" s="93"/>
      <c r="F86" s="93">
        <v>0</v>
      </c>
      <c r="G86" s="93"/>
      <c r="H86" s="93">
        <v>0</v>
      </c>
      <c r="I86" s="93"/>
    </row>
    <row r="87" spans="1:9" s="95" customFormat="1" hidden="1" outlineLevel="2" x14ac:dyDescent="0.2">
      <c r="A87" s="95" t="s">
        <v>421</v>
      </c>
      <c r="B87" s="96" t="s">
        <v>875</v>
      </c>
      <c r="D87" s="93">
        <v>0</v>
      </c>
      <c r="E87" s="93"/>
      <c r="F87" s="93">
        <v>0</v>
      </c>
      <c r="G87" s="93"/>
      <c r="H87" s="93">
        <v>0</v>
      </c>
      <c r="I87" s="93"/>
    </row>
    <row r="88" spans="1:9" s="95" customFormat="1" hidden="1" outlineLevel="2" x14ac:dyDescent="0.2">
      <c r="A88" s="95" t="s">
        <v>422</v>
      </c>
      <c r="B88" s="96" t="s">
        <v>875</v>
      </c>
      <c r="D88" s="93">
        <v>0</v>
      </c>
      <c r="E88" s="93"/>
      <c r="F88" s="93">
        <v>0</v>
      </c>
      <c r="G88" s="93"/>
      <c r="H88" s="93">
        <v>0</v>
      </c>
      <c r="I88" s="93"/>
    </row>
    <row r="89" spans="1:9" s="95" customFormat="1" hidden="1" outlineLevel="2" x14ac:dyDescent="0.2">
      <c r="A89" s="95" t="s">
        <v>423</v>
      </c>
      <c r="B89" s="96" t="s">
        <v>875</v>
      </c>
      <c r="D89" s="93">
        <v>0</v>
      </c>
      <c r="E89" s="93"/>
      <c r="F89" s="93">
        <v>0</v>
      </c>
      <c r="G89" s="93"/>
      <c r="H89" s="93">
        <v>0</v>
      </c>
      <c r="I89" s="93"/>
    </row>
    <row r="90" spans="1:9" s="95" customFormat="1" hidden="1" outlineLevel="2" x14ac:dyDescent="0.2">
      <c r="A90" s="95" t="s">
        <v>424</v>
      </c>
      <c r="B90" s="96" t="s">
        <v>875</v>
      </c>
      <c r="D90" s="93">
        <v>0</v>
      </c>
      <c r="E90" s="93"/>
      <c r="F90" s="93">
        <v>0</v>
      </c>
      <c r="G90" s="93"/>
      <c r="H90" s="93">
        <v>0</v>
      </c>
      <c r="I90" s="93"/>
    </row>
    <row r="91" spans="1:9" s="95" customFormat="1" hidden="1" outlineLevel="2" x14ac:dyDescent="0.2">
      <c r="A91" s="95" t="s">
        <v>425</v>
      </c>
      <c r="B91" s="96" t="s">
        <v>875</v>
      </c>
      <c r="D91" s="93">
        <v>0</v>
      </c>
      <c r="E91" s="93"/>
      <c r="F91" s="93">
        <v>0</v>
      </c>
      <c r="G91" s="93"/>
      <c r="H91" s="93">
        <v>0</v>
      </c>
      <c r="I91" s="93"/>
    </row>
    <row r="92" spans="1:9" s="95" customFormat="1" hidden="1" outlineLevel="2" x14ac:dyDescent="0.2">
      <c r="A92" s="95" t="s">
        <v>426</v>
      </c>
      <c r="B92" s="96" t="s">
        <v>875</v>
      </c>
      <c r="D92" s="93">
        <v>0</v>
      </c>
      <c r="E92" s="93"/>
      <c r="F92" s="93">
        <v>0</v>
      </c>
      <c r="G92" s="93"/>
      <c r="H92" s="93">
        <v>0</v>
      </c>
      <c r="I92" s="93"/>
    </row>
    <row r="93" spans="1:9" s="95" customFormat="1" hidden="1" outlineLevel="2" x14ac:dyDescent="0.2">
      <c r="A93" s="95" t="s">
        <v>427</v>
      </c>
      <c r="B93" s="96" t="s">
        <v>875</v>
      </c>
      <c r="D93" s="93">
        <v>0</v>
      </c>
      <c r="E93" s="93"/>
      <c r="F93" s="93">
        <v>0</v>
      </c>
      <c r="G93" s="93"/>
      <c r="H93" s="93">
        <v>0</v>
      </c>
      <c r="I93" s="93"/>
    </row>
    <row r="94" spans="1:9" s="95" customFormat="1" hidden="1" outlineLevel="2" x14ac:dyDescent="0.2">
      <c r="A94" s="95" t="s">
        <v>428</v>
      </c>
      <c r="B94" s="96" t="s">
        <v>875</v>
      </c>
      <c r="D94" s="93">
        <v>0</v>
      </c>
      <c r="E94" s="93"/>
      <c r="F94" s="93">
        <v>0</v>
      </c>
      <c r="G94" s="93"/>
      <c r="H94" s="93">
        <v>0</v>
      </c>
      <c r="I94" s="93"/>
    </row>
    <row r="95" spans="1:9" s="95" customFormat="1" hidden="1" outlineLevel="2" x14ac:dyDescent="0.2">
      <c r="A95" s="95" t="s">
        <v>429</v>
      </c>
      <c r="B95" s="96" t="s">
        <v>875</v>
      </c>
      <c r="D95" s="93">
        <v>0</v>
      </c>
      <c r="E95" s="93"/>
      <c r="F95" s="93">
        <v>0</v>
      </c>
      <c r="G95" s="93"/>
      <c r="H95" s="93">
        <v>0</v>
      </c>
      <c r="I95" s="93"/>
    </row>
    <row r="96" spans="1:9" s="95" customFormat="1" hidden="1" outlineLevel="2" x14ac:dyDescent="0.2">
      <c r="A96" s="95" t="s">
        <v>430</v>
      </c>
      <c r="B96" s="96" t="s">
        <v>875</v>
      </c>
      <c r="D96" s="93">
        <v>0</v>
      </c>
      <c r="E96" s="93"/>
      <c r="F96" s="93">
        <v>0</v>
      </c>
      <c r="G96" s="93"/>
      <c r="H96" s="93">
        <v>0</v>
      </c>
      <c r="I96" s="93"/>
    </row>
    <row r="97" spans="1:9" s="95" customFormat="1" hidden="1" outlineLevel="2" x14ac:dyDescent="0.2">
      <c r="A97" s="95" t="s">
        <v>431</v>
      </c>
      <c r="B97" s="96" t="s">
        <v>875</v>
      </c>
      <c r="D97" s="93">
        <v>0</v>
      </c>
      <c r="E97" s="93"/>
      <c r="F97" s="93">
        <v>0</v>
      </c>
      <c r="G97" s="93"/>
      <c r="H97" s="93">
        <v>0</v>
      </c>
      <c r="I97" s="93"/>
    </row>
    <row r="98" spans="1:9" s="95" customFormat="1" hidden="1" outlineLevel="2" x14ac:dyDescent="0.2">
      <c r="A98" s="95" t="s">
        <v>432</v>
      </c>
      <c r="B98" s="96" t="s">
        <v>875</v>
      </c>
      <c r="D98" s="93">
        <v>0</v>
      </c>
      <c r="E98" s="93"/>
      <c r="F98" s="93">
        <v>0</v>
      </c>
      <c r="G98" s="93"/>
      <c r="H98" s="93">
        <v>0</v>
      </c>
      <c r="I98" s="93"/>
    </row>
    <row r="99" spans="1:9" s="95" customFormat="1" hidden="1" outlineLevel="2" x14ac:dyDescent="0.2">
      <c r="A99" s="95" t="s">
        <v>433</v>
      </c>
      <c r="B99" s="96" t="s">
        <v>875</v>
      </c>
      <c r="D99" s="93">
        <v>0</v>
      </c>
      <c r="E99" s="93"/>
      <c r="F99" s="93">
        <v>0</v>
      </c>
      <c r="G99" s="93"/>
      <c r="H99" s="93">
        <v>0</v>
      </c>
      <c r="I99" s="93"/>
    </row>
    <row r="100" spans="1:9" s="95" customFormat="1" hidden="1" outlineLevel="2" x14ac:dyDescent="0.2">
      <c r="A100" s="95" t="s">
        <v>434</v>
      </c>
      <c r="B100" s="96" t="s">
        <v>875</v>
      </c>
      <c r="D100" s="93">
        <v>0</v>
      </c>
      <c r="E100" s="93"/>
      <c r="F100" s="93">
        <v>0</v>
      </c>
      <c r="G100" s="93"/>
      <c r="H100" s="93">
        <v>0</v>
      </c>
      <c r="I100" s="93"/>
    </row>
    <row r="101" spans="1:9" s="95" customFormat="1" hidden="1" outlineLevel="2" x14ac:dyDescent="0.2">
      <c r="A101" s="95" t="s">
        <v>435</v>
      </c>
      <c r="B101" s="96" t="s">
        <v>875</v>
      </c>
      <c r="D101" s="93">
        <v>0</v>
      </c>
      <c r="E101" s="93"/>
      <c r="F101" s="93">
        <v>0</v>
      </c>
      <c r="G101" s="93"/>
      <c r="H101" s="93">
        <v>0</v>
      </c>
      <c r="I101" s="93"/>
    </row>
    <row r="102" spans="1:9" s="95" customFormat="1" hidden="1" outlineLevel="2" x14ac:dyDescent="0.2">
      <c r="A102" s="95" t="s">
        <v>436</v>
      </c>
      <c r="B102" s="96" t="s">
        <v>875</v>
      </c>
      <c r="D102" s="93">
        <v>0</v>
      </c>
      <c r="E102" s="93"/>
      <c r="F102" s="93">
        <v>0</v>
      </c>
      <c r="G102" s="93"/>
      <c r="H102" s="93">
        <v>0</v>
      </c>
      <c r="I102" s="93"/>
    </row>
    <row r="103" spans="1:9" s="95" customFormat="1" hidden="1" outlineLevel="2" x14ac:dyDescent="0.2">
      <c r="A103" s="95" t="s">
        <v>437</v>
      </c>
      <c r="B103" s="96" t="s">
        <v>875</v>
      </c>
      <c r="D103" s="93">
        <v>0</v>
      </c>
      <c r="E103" s="93"/>
      <c r="F103" s="93">
        <v>0</v>
      </c>
      <c r="G103" s="93"/>
      <c r="H103" s="93">
        <v>0</v>
      </c>
      <c r="I103" s="93"/>
    </row>
    <row r="104" spans="1:9" s="95" customFormat="1" hidden="1" outlineLevel="2" x14ac:dyDescent="0.2">
      <c r="A104" s="95" t="s">
        <v>438</v>
      </c>
      <c r="B104" s="96" t="s">
        <v>875</v>
      </c>
      <c r="D104" s="93">
        <v>0</v>
      </c>
      <c r="E104" s="93"/>
      <c r="F104" s="93">
        <v>0</v>
      </c>
      <c r="G104" s="93"/>
      <c r="H104" s="93">
        <v>0</v>
      </c>
      <c r="I104" s="93"/>
    </row>
    <row r="105" spans="1:9" s="95" customFormat="1" hidden="1" outlineLevel="2" x14ac:dyDescent="0.2">
      <c r="A105" s="95" t="s">
        <v>439</v>
      </c>
      <c r="B105" s="96" t="s">
        <v>875</v>
      </c>
      <c r="D105" s="93">
        <v>0</v>
      </c>
      <c r="E105" s="93"/>
      <c r="F105" s="93">
        <v>0</v>
      </c>
      <c r="G105" s="93"/>
      <c r="H105" s="93">
        <v>0</v>
      </c>
      <c r="I105" s="93"/>
    </row>
    <row r="106" spans="1:9" s="95" customFormat="1" hidden="1" outlineLevel="2" x14ac:dyDescent="0.2">
      <c r="A106" s="95" t="s">
        <v>440</v>
      </c>
      <c r="B106" s="96" t="s">
        <v>875</v>
      </c>
      <c r="D106" s="93">
        <v>0</v>
      </c>
      <c r="E106" s="93"/>
      <c r="F106" s="93">
        <v>0</v>
      </c>
      <c r="G106" s="93"/>
      <c r="H106" s="93">
        <v>0</v>
      </c>
      <c r="I106" s="93"/>
    </row>
    <row r="107" spans="1:9" s="95" customFormat="1" hidden="1" outlineLevel="2" x14ac:dyDescent="0.2">
      <c r="A107" s="95" t="s">
        <v>441</v>
      </c>
      <c r="B107" s="96" t="s">
        <v>875</v>
      </c>
      <c r="D107" s="93">
        <v>0</v>
      </c>
      <c r="E107" s="93"/>
      <c r="F107" s="93">
        <v>0</v>
      </c>
      <c r="G107" s="93"/>
      <c r="H107" s="93">
        <v>0</v>
      </c>
      <c r="I107" s="93"/>
    </row>
    <row r="108" spans="1:9" s="95" customFormat="1" hidden="1" outlineLevel="2" x14ac:dyDescent="0.2">
      <c r="A108" s="95" t="s">
        <v>442</v>
      </c>
      <c r="B108" s="96" t="s">
        <v>875</v>
      </c>
      <c r="D108" s="93">
        <v>0</v>
      </c>
      <c r="E108" s="93"/>
      <c r="F108" s="93">
        <v>0</v>
      </c>
      <c r="G108" s="93"/>
      <c r="H108" s="93">
        <v>0</v>
      </c>
      <c r="I108" s="93"/>
    </row>
    <row r="109" spans="1:9" s="95" customFormat="1" hidden="1" outlineLevel="2" x14ac:dyDescent="0.2">
      <c r="A109" s="95" t="s">
        <v>443</v>
      </c>
      <c r="B109" s="96" t="s">
        <v>875</v>
      </c>
      <c r="D109" s="93">
        <v>0</v>
      </c>
      <c r="E109" s="93"/>
      <c r="F109" s="93">
        <v>0</v>
      </c>
      <c r="G109" s="93"/>
      <c r="H109" s="93">
        <v>0</v>
      </c>
      <c r="I109" s="93"/>
    </row>
    <row r="110" spans="1:9" s="95" customFormat="1" hidden="1" outlineLevel="2" x14ac:dyDescent="0.2">
      <c r="A110" s="95" t="s">
        <v>444</v>
      </c>
      <c r="B110" s="96" t="s">
        <v>875</v>
      </c>
      <c r="D110" s="93">
        <v>0</v>
      </c>
      <c r="E110" s="93"/>
      <c r="F110" s="93">
        <v>0</v>
      </c>
      <c r="G110" s="93"/>
      <c r="H110" s="93">
        <v>0</v>
      </c>
      <c r="I110" s="93"/>
    </row>
    <row r="111" spans="1:9" s="95" customFormat="1" hidden="1" outlineLevel="2" x14ac:dyDescent="0.2">
      <c r="A111" s="95" t="s">
        <v>445</v>
      </c>
      <c r="B111" s="96" t="s">
        <v>875</v>
      </c>
      <c r="D111" s="93">
        <v>0</v>
      </c>
      <c r="E111" s="93"/>
      <c r="F111" s="93">
        <v>0</v>
      </c>
      <c r="G111" s="93"/>
      <c r="H111" s="93">
        <v>0</v>
      </c>
      <c r="I111" s="93"/>
    </row>
    <row r="112" spans="1:9" s="95" customFormat="1" hidden="1" outlineLevel="2" x14ac:dyDescent="0.2">
      <c r="A112" s="95" t="s">
        <v>446</v>
      </c>
      <c r="B112" s="96" t="s">
        <v>875</v>
      </c>
      <c r="D112" s="93">
        <v>0</v>
      </c>
      <c r="E112" s="93"/>
      <c r="F112" s="93">
        <v>0</v>
      </c>
      <c r="G112" s="93"/>
      <c r="H112" s="93">
        <v>0</v>
      </c>
      <c r="I112" s="93"/>
    </row>
    <row r="113" spans="1:9" s="95" customFormat="1" hidden="1" outlineLevel="2" x14ac:dyDescent="0.2">
      <c r="A113" s="95" t="s">
        <v>447</v>
      </c>
      <c r="B113" s="96" t="s">
        <v>875</v>
      </c>
      <c r="D113" s="93">
        <v>0</v>
      </c>
      <c r="E113" s="93"/>
      <c r="F113" s="93">
        <v>0</v>
      </c>
      <c r="G113" s="93"/>
      <c r="H113" s="93">
        <v>0</v>
      </c>
      <c r="I113" s="93"/>
    </row>
    <row r="114" spans="1:9" s="95" customFormat="1" hidden="1" outlineLevel="2" x14ac:dyDescent="0.2">
      <c r="A114" s="95" t="s">
        <v>448</v>
      </c>
      <c r="B114" s="96" t="s">
        <v>875</v>
      </c>
      <c r="D114" s="93">
        <v>0</v>
      </c>
      <c r="E114" s="93"/>
      <c r="F114" s="93">
        <v>0</v>
      </c>
      <c r="G114" s="93"/>
      <c r="H114" s="93">
        <v>0</v>
      </c>
      <c r="I114" s="93"/>
    </row>
    <row r="115" spans="1:9" s="95" customFormat="1" hidden="1" outlineLevel="2" x14ac:dyDescent="0.2">
      <c r="A115" s="95" t="s">
        <v>449</v>
      </c>
      <c r="B115" s="96" t="s">
        <v>875</v>
      </c>
      <c r="D115" s="93">
        <v>0</v>
      </c>
      <c r="E115" s="93"/>
      <c r="F115" s="93">
        <v>0</v>
      </c>
      <c r="G115" s="93"/>
      <c r="H115" s="93">
        <v>0</v>
      </c>
      <c r="I115" s="93"/>
    </row>
    <row r="116" spans="1:9" s="95" customFormat="1" hidden="1" outlineLevel="2" x14ac:dyDescent="0.2">
      <c r="A116" s="95" t="s">
        <v>450</v>
      </c>
      <c r="B116" s="96" t="s">
        <v>875</v>
      </c>
      <c r="D116" s="93">
        <v>0</v>
      </c>
      <c r="E116" s="93"/>
      <c r="F116" s="93">
        <v>0</v>
      </c>
      <c r="G116" s="93"/>
      <c r="H116" s="93">
        <v>0</v>
      </c>
      <c r="I116" s="93"/>
    </row>
    <row r="117" spans="1:9" s="95" customFormat="1" hidden="1" outlineLevel="2" x14ac:dyDescent="0.2">
      <c r="A117" s="95" t="s">
        <v>451</v>
      </c>
      <c r="B117" s="96" t="s">
        <v>875</v>
      </c>
      <c r="D117" s="93">
        <v>0</v>
      </c>
      <c r="E117" s="93"/>
      <c r="F117" s="93">
        <v>0</v>
      </c>
      <c r="G117" s="93"/>
      <c r="H117" s="93">
        <v>0</v>
      </c>
      <c r="I117" s="93"/>
    </row>
    <row r="118" spans="1:9" s="95" customFormat="1" hidden="1" outlineLevel="2" x14ac:dyDescent="0.2">
      <c r="A118" s="95" t="s">
        <v>452</v>
      </c>
      <c r="B118" s="96" t="s">
        <v>875</v>
      </c>
      <c r="D118" s="93">
        <v>0</v>
      </c>
      <c r="E118" s="93"/>
      <c r="F118" s="93">
        <v>0</v>
      </c>
      <c r="G118" s="93"/>
      <c r="H118" s="93">
        <v>0</v>
      </c>
      <c r="I118" s="93"/>
    </row>
    <row r="119" spans="1:9" s="95" customFormat="1" hidden="1" outlineLevel="2" x14ac:dyDescent="0.2">
      <c r="A119" s="95" t="s">
        <v>453</v>
      </c>
      <c r="B119" s="96" t="s">
        <v>875</v>
      </c>
      <c r="D119" s="93">
        <v>0</v>
      </c>
      <c r="E119" s="93"/>
      <c r="F119" s="93">
        <v>0</v>
      </c>
      <c r="G119" s="93"/>
      <c r="H119" s="93">
        <v>0</v>
      </c>
      <c r="I119" s="93"/>
    </row>
    <row r="120" spans="1:9" s="95" customFormat="1" hidden="1" outlineLevel="2" x14ac:dyDescent="0.2">
      <c r="A120" s="95" t="s">
        <v>454</v>
      </c>
      <c r="B120" s="96" t="s">
        <v>875</v>
      </c>
      <c r="D120" s="93">
        <v>0</v>
      </c>
      <c r="E120" s="93"/>
      <c r="F120" s="93">
        <v>0</v>
      </c>
      <c r="G120" s="93"/>
      <c r="H120" s="93">
        <v>0</v>
      </c>
      <c r="I120" s="93"/>
    </row>
    <row r="121" spans="1:9" s="95" customFormat="1" hidden="1" outlineLevel="2" x14ac:dyDescent="0.2">
      <c r="A121" s="95" t="s">
        <v>455</v>
      </c>
      <c r="B121" s="96" t="s">
        <v>875</v>
      </c>
      <c r="D121" s="93">
        <v>0</v>
      </c>
      <c r="E121" s="93"/>
      <c r="F121" s="93">
        <v>0</v>
      </c>
      <c r="G121" s="93"/>
      <c r="H121" s="93">
        <v>0</v>
      </c>
      <c r="I121" s="93"/>
    </row>
    <row r="122" spans="1:9" s="95" customFormat="1" hidden="1" outlineLevel="2" x14ac:dyDescent="0.2">
      <c r="A122" s="95" t="s">
        <v>456</v>
      </c>
      <c r="B122" s="96" t="s">
        <v>875</v>
      </c>
      <c r="D122" s="93">
        <v>0</v>
      </c>
      <c r="E122" s="93"/>
      <c r="F122" s="93">
        <v>0</v>
      </c>
      <c r="G122" s="93"/>
      <c r="H122" s="93">
        <v>0</v>
      </c>
      <c r="I122" s="93"/>
    </row>
    <row r="123" spans="1:9" s="95" customFormat="1" hidden="1" outlineLevel="2" x14ac:dyDescent="0.2">
      <c r="A123" s="95" t="s">
        <v>457</v>
      </c>
      <c r="B123" s="96" t="s">
        <v>875</v>
      </c>
      <c r="D123" s="93">
        <v>0</v>
      </c>
      <c r="E123" s="93"/>
      <c r="F123" s="93">
        <v>0</v>
      </c>
      <c r="G123" s="93"/>
      <c r="H123" s="93">
        <v>0</v>
      </c>
      <c r="I123" s="93"/>
    </row>
    <row r="124" spans="1:9" s="95" customFormat="1" hidden="1" outlineLevel="2" x14ac:dyDescent="0.2">
      <c r="A124" s="95" t="s">
        <v>458</v>
      </c>
      <c r="B124" s="96" t="s">
        <v>875</v>
      </c>
      <c r="D124" s="93">
        <v>0</v>
      </c>
      <c r="E124" s="93"/>
      <c r="F124" s="93">
        <v>0</v>
      </c>
      <c r="G124" s="93"/>
      <c r="H124" s="93">
        <v>0</v>
      </c>
      <c r="I124" s="93"/>
    </row>
    <row r="125" spans="1:9" s="95" customFormat="1" hidden="1" outlineLevel="2" x14ac:dyDescent="0.2">
      <c r="A125" s="95" t="s">
        <v>459</v>
      </c>
      <c r="B125" s="96" t="s">
        <v>875</v>
      </c>
      <c r="D125" s="93">
        <v>0</v>
      </c>
      <c r="E125" s="93"/>
      <c r="F125" s="93">
        <v>0</v>
      </c>
      <c r="G125" s="93"/>
      <c r="H125" s="93">
        <v>0</v>
      </c>
      <c r="I125" s="93"/>
    </row>
    <row r="126" spans="1:9" s="95" customFormat="1" hidden="1" outlineLevel="2" x14ac:dyDescent="0.2">
      <c r="A126" s="95" t="s">
        <v>460</v>
      </c>
      <c r="B126" s="96" t="s">
        <v>875</v>
      </c>
      <c r="D126" s="93">
        <v>0</v>
      </c>
      <c r="E126" s="93"/>
      <c r="F126" s="93">
        <v>0</v>
      </c>
      <c r="G126" s="93"/>
      <c r="H126" s="93">
        <v>0</v>
      </c>
      <c r="I126" s="93"/>
    </row>
    <row r="127" spans="1:9" s="95" customFormat="1" hidden="1" outlineLevel="2" x14ac:dyDescent="0.2">
      <c r="A127" s="95" t="s">
        <v>461</v>
      </c>
      <c r="B127" s="96" t="s">
        <v>875</v>
      </c>
      <c r="D127" s="93">
        <v>0</v>
      </c>
      <c r="E127" s="93"/>
      <c r="F127" s="93">
        <v>0</v>
      </c>
      <c r="G127" s="93"/>
      <c r="H127" s="93">
        <v>0</v>
      </c>
      <c r="I127" s="93"/>
    </row>
    <row r="128" spans="1:9" s="95" customFormat="1" hidden="1" outlineLevel="2" x14ac:dyDescent="0.2">
      <c r="A128" s="95" t="s">
        <v>462</v>
      </c>
      <c r="B128" s="96" t="s">
        <v>875</v>
      </c>
      <c r="D128" s="93">
        <v>0</v>
      </c>
      <c r="E128" s="93"/>
      <c r="F128" s="93">
        <v>0</v>
      </c>
      <c r="G128" s="93"/>
      <c r="H128" s="93">
        <v>0</v>
      </c>
      <c r="I128" s="93"/>
    </row>
    <row r="129" spans="1:9" s="95" customFormat="1" hidden="1" outlineLevel="2" x14ac:dyDescent="0.2">
      <c r="A129" s="95" t="s">
        <v>463</v>
      </c>
      <c r="B129" s="96" t="s">
        <v>875</v>
      </c>
      <c r="D129" s="93">
        <v>0</v>
      </c>
      <c r="E129" s="93"/>
      <c r="F129" s="93">
        <v>0</v>
      </c>
      <c r="G129" s="93"/>
      <c r="H129" s="93">
        <v>0</v>
      </c>
      <c r="I129" s="93"/>
    </row>
    <row r="130" spans="1:9" s="95" customFormat="1" hidden="1" outlineLevel="2" x14ac:dyDescent="0.2">
      <c r="A130" s="95" t="s">
        <v>464</v>
      </c>
      <c r="B130" s="96" t="s">
        <v>875</v>
      </c>
      <c r="D130" s="93">
        <v>0</v>
      </c>
      <c r="E130" s="93"/>
      <c r="F130" s="93">
        <v>0</v>
      </c>
      <c r="G130" s="93"/>
      <c r="H130" s="93">
        <v>0</v>
      </c>
      <c r="I130" s="93"/>
    </row>
    <row r="131" spans="1:9" s="95" customFormat="1" hidden="1" outlineLevel="2" x14ac:dyDescent="0.2">
      <c r="A131" s="95" t="s">
        <v>465</v>
      </c>
      <c r="B131" s="96" t="s">
        <v>875</v>
      </c>
      <c r="D131" s="93">
        <v>0</v>
      </c>
      <c r="E131" s="93"/>
      <c r="F131" s="93">
        <v>0</v>
      </c>
      <c r="G131" s="93"/>
      <c r="H131" s="93">
        <v>0</v>
      </c>
      <c r="I131" s="93"/>
    </row>
    <row r="132" spans="1:9" s="95" customFormat="1" hidden="1" outlineLevel="2" x14ac:dyDescent="0.2">
      <c r="A132" s="95" t="s">
        <v>466</v>
      </c>
      <c r="B132" s="96" t="s">
        <v>875</v>
      </c>
      <c r="D132" s="93">
        <v>0</v>
      </c>
      <c r="E132" s="93"/>
      <c r="F132" s="93">
        <v>0</v>
      </c>
      <c r="G132" s="93"/>
      <c r="H132" s="93">
        <v>0</v>
      </c>
      <c r="I132" s="93"/>
    </row>
    <row r="133" spans="1:9" s="95" customFormat="1" hidden="1" outlineLevel="2" x14ac:dyDescent="0.2">
      <c r="A133" s="95" t="s">
        <v>467</v>
      </c>
      <c r="B133" s="96" t="s">
        <v>875</v>
      </c>
      <c r="D133" s="93">
        <v>0</v>
      </c>
      <c r="E133" s="93"/>
      <c r="F133" s="93">
        <v>0</v>
      </c>
      <c r="G133" s="93"/>
      <c r="H133" s="93">
        <v>0</v>
      </c>
      <c r="I133" s="93"/>
    </row>
    <row r="134" spans="1:9" s="95" customFormat="1" hidden="1" outlineLevel="2" x14ac:dyDescent="0.2">
      <c r="A134" s="95" t="s">
        <v>468</v>
      </c>
      <c r="B134" s="96" t="s">
        <v>875</v>
      </c>
      <c r="D134" s="93">
        <v>0</v>
      </c>
      <c r="E134" s="93"/>
      <c r="F134" s="93">
        <v>0</v>
      </c>
      <c r="G134" s="93"/>
      <c r="H134" s="93">
        <v>0</v>
      </c>
      <c r="I134" s="93"/>
    </row>
    <row r="135" spans="1:9" s="95" customFormat="1" hidden="1" outlineLevel="2" x14ac:dyDescent="0.2">
      <c r="A135" s="95" t="s">
        <v>469</v>
      </c>
      <c r="B135" s="96" t="s">
        <v>875</v>
      </c>
      <c r="D135" s="93">
        <v>0</v>
      </c>
      <c r="E135" s="93"/>
      <c r="F135" s="93">
        <v>0</v>
      </c>
      <c r="G135" s="93"/>
      <c r="H135" s="93">
        <v>0</v>
      </c>
      <c r="I135" s="93"/>
    </row>
    <row r="136" spans="1:9" s="95" customFormat="1" hidden="1" outlineLevel="2" x14ac:dyDescent="0.2">
      <c r="A136" s="95" t="s">
        <v>470</v>
      </c>
      <c r="B136" s="96" t="s">
        <v>875</v>
      </c>
      <c r="D136" s="93">
        <v>0</v>
      </c>
      <c r="E136" s="93"/>
      <c r="F136" s="93">
        <v>0</v>
      </c>
      <c r="G136" s="93"/>
      <c r="H136" s="93">
        <v>0</v>
      </c>
      <c r="I136" s="93"/>
    </row>
    <row r="137" spans="1:9" s="95" customFormat="1" hidden="1" outlineLevel="2" x14ac:dyDescent="0.2">
      <c r="A137" s="95" t="s">
        <v>471</v>
      </c>
      <c r="B137" s="96" t="s">
        <v>875</v>
      </c>
      <c r="D137" s="93">
        <v>0</v>
      </c>
      <c r="E137" s="93"/>
      <c r="F137" s="93">
        <v>0</v>
      </c>
      <c r="G137" s="93"/>
      <c r="H137" s="93">
        <v>0</v>
      </c>
      <c r="I137" s="93"/>
    </row>
    <row r="138" spans="1:9" s="95" customFormat="1" hidden="1" outlineLevel="2" x14ac:dyDescent="0.2">
      <c r="A138" s="95" t="s">
        <v>472</v>
      </c>
      <c r="B138" s="96" t="s">
        <v>875</v>
      </c>
      <c r="D138" s="93">
        <v>0</v>
      </c>
      <c r="E138" s="93"/>
      <c r="F138" s="93">
        <v>0</v>
      </c>
      <c r="G138" s="93"/>
      <c r="H138" s="93">
        <v>0</v>
      </c>
      <c r="I138" s="93"/>
    </row>
    <row r="139" spans="1:9" s="95" customFormat="1" hidden="1" outlineLevel="2" x14ac:dyDescent="0.2">
      <c r="A139" s="95" t="s">
        <v>473</v>
      </c>
      <c r="B139" s="96" t="s">
        <v>875</v>
      </c>
      <c r="D139" s="93">
        <v>0</v>
      </c>
      <c r="E139" s="93"/>
      <c r="F139" s="93">
        <v>0</v>
      </c>
      <c r="G139" s="93"/>
      <c r="H139" s="93">
        <v>0</v>
      </c>
      <c r="I139" s="93"/>
    </row>
    <row r="140" spans="1:9" s="95" customFormat="1" hidden="1" outlineLevel="2" x14ac:dyDescent="0.2">
      <c r="A140" s="95" t="s">
        <v>474</v>
      </c>
      <c r="B140" s="96" t="s">
        <v>875</v>
      </c>
      <c r="D140" s="93">
        <v>0</v>
      </c>
      <c r="E140" s="93"/>
      <c r="F140" s="93">
        <v>0</v>
      </c>
      <c r="G140" s="93"/>
      <c r="H140" s="93">
        <v>0</v>
      </c>
      <c r="I140" s="93"/>
    </row>
    <row r="141" spans="1:9" s="95" customFormat="1" hidden="1" outlineLevel="2" x14ac:dyDescent="0.2">
      <c r="A141" s="95" t="s">
        <v>475</v>
      </c>
      <c r="B141" s="96" t="s">
        <v>875</v>
      </c>
      <c r="D141" s="93">
        <v>0</v>
      </c>
      <c r="E141" s="93"/>
      <c r="F141" s="93">
        <v>0</v>
      </c>
      <c r="G141" s="93"/>
      <c r="H141" s="93">
        <v>0</v>
      </c>
      <c r="I141" s="93"/>
    </row>
    <row r="142" spans="1:9" s="95" customFormat="1" hidden="1" outlineLevel="2" x14ac:dyDescent="0.2">
      <c r="A142" s="95" t="s">
        <v>476</v>
      </c>
      <c r="B142" s="96" t="s">
        <v>875</v>
      </c>
      <c r="D142" s="93">
        <v>0</v>
      </c>
      <c r="E142" s="93"/>
      <c r="F142" s="93">
        <v>0</v>
      </c>
      <c r="G142" s="93"/>
      <c r="H142" s="93">
        <v>0</v>
      </c>
      <c r="I142" s="93"/>
    </row>
    <row r="143" spans="1:9" s="95" customFormat="1" hidden="1" outlineLevel="2" x14ac:dyDescent="0.2">
      <c r="A143" s="95" t="s">
        <v>477</v>
      </c>
      <c r="B143" s="96" t="s">
        <v>875</v>
      </c>
      <c r="D143" s="93">
        <v>0</v>
      </c>
      <c r="E143" s="93"/>
      <c r="F143" s="93">
        <v>0</v>
      </c>
      <c r="G143" s="93"/>
      <c r="H143" s="93">
        <v>0</v>
      </c>
      <c r="I143" s="93"/>
    </row>
    <row r="144" spans="1:9" s="95" customFormat="1" hidden="1" outlineLevel="2" x14ac:dyDescent="0.2">
      <c r="A144" s="95" t="s">
        <v>478</v>
      </c>
      <c r="B144" s="96" t="s">
        <v>875</v>
      </c>
      <c r="D144" s="93">
        <v>0</v>
      </c>
      <c r="E144" s="93"/>
      <c r="F144" s="93">
        <v>0</v>
      </c>
      <c r="G144" s="93"/>
      <c r="H144" s="93">
        <v>0</v>
      </c>
      <c r="I144" s="93"/>
    </row>
    <row r="145" spans="1:9" s="95" customFormat="1" hidden="1" outlineLevel="2" x14ac:dyDescent="0.2">
      <c r="A145" s="95" t="s">
        <v>479</v>
      </c>
      <c r="B145" s="96" t="s">
        <v>875</v>
      </c>
      <c r="D145" s="93">
        <v>0</v>
      </c>
      <c r="E145" s="93"/>
      <c r="F145" s="93">
        <v>0</v>
      </c>
      <c r="G145" s="93"/>
      <c r="H145" s="93">
        <v>0</v>
      </c>
      <c r="I145" s="93"/>
    </row>
    <row r="146" spans="1:9" s="95" customFormat="1" hidden="1" outlineLevel="2" x14ac:dyDescent="0.2">
      <c r="A146" s="95" t="s">
        <v>480</v>
      </c>
      <c r="B146" s="96" t="s">
        <v>875</v>
      </c>
      <c r="D146" s="93">
        <v>0</v>
      </c>
      <c r="E146" s="93"/>
      <c r="F146" s="93">
        <v>0</v>
      </c>
      <c r="G146" s="93"/>
      <c r="H146" s="93">
        <v>0</v>
      </c>
      <c r="I146" s="93"/>
    </row>
    <row r="147" spans="1:9" s="95" customFormat="1" hidden="1" outlineLevel="2" x14ac:dyDescent="0.2">
      <c r="A147" s="95" t="s">
        <v>481</v>
      </c>
      <c r="B147" s="96" t="s">
        <v>875</v>
      </c>
      <c r="D147" s="93">
        <v>0</v>
      </c>
      <c r="E147" s="93"/>
      <c r="F147" s="93">
        <v>0</v>
      </c>
      <c r="G147" s="93"/>
      <c r="H147" s="93">
        <v>0</v>
      </c>
      <c r="I147" s="93"/>
    </row>
    <row r="148" spans="1:9" s="95" customFormat="1" hidden="1" outlineLevel="2" x14ac:dyDescent="0.2">
      <c r="A148" s="95" t="s">
        <v>482</v>
      </c>
      <c r="B148" s="96" t="s">
        <v>875</v>
      </c>
      <c r="D148" s="93">
        <v>0</v>
      </c>
      <c r="E148" s="93"/>
      <c r="F148" s="93">
        <v>0</v>
      </c>
      <c r="G148" s="93"/>
      <c r="H148" s="93">
        <v>0</v>
      </c>
      <c r="I148" s="93"/>
    </row>
    <row r="149" spans="1:9" s="95" customFormat="1" hidden="1" outlineLevel="2" x14ac:dyDescent="0.2">
      <c r="A149" s="95" t="s">
        <v>483</v>
      </c>
      <c r="B149" s="96" t="s">
        <v>875</v>
      </c>
      <c r="D149" s="93">
        <v>0</v>
      </c>
      <c r="E149" s="93"/>
      <c r="F149" s="93">
        <v>0</v>
      </c>
      <c r="G149" s="93"/>
      <c r="H149" s="93">
        <v>0</v>
      </c>
      <c r="I149" s="93"/>
    </row>
    <row r="150" spans="1:9" s="95" customFormat="1" hidden="1" outlineLevel="2" x14ac:dyDescent="0.2">
      <c r="A150" s="95" t="s">
        <v>484</v>
      </c>
      <c r="B150" s="96" t="s">
        <v>875</v>
      </c>
      <c r="D150" s="93">
        <v>0</v>
      </c>
      <c r="E150" s="93"/>
      <c r="F150" s="93">
        <v>0</v>
      </c>
      <c r="G150" s="93"/>
      <c r="H150" s="93">
        <v>0</v>
      </c>
      <c r="I150" s="93"/>
    </row>
    <row r="151" spans="1:9" s="95" customFormat="1" hidden="1" outlineLevel="2" x14ac:dyDescent="0.2">
      <c r="A151" s="95" t="s">
        <v>485</v>
      </c>
      <c r="B151" s="96" t="s">
        <v>875</v>
      </c>
      <c r="D151" s="93">
        <v>0</v>
      </c>
      <c r="E151" s="93"/>
      <c r="F151" s="93">
        <v>0</v>
      </c>
      <c r="G151" s="93"/>
      <c r="H151" s="93">
        <v>0</v>
      </c>
      <c r="I151" s="93"/>
    </row>
    <row r="152" spans="1:9" s="95" customFormat="1" hidden="1" outlineLevel="2" x14ac:dyDescent="0.2">
      <c r="A152" s="95" t="s">
        <v>486</v>
      </c>
      <c r="B152" s="96" t="s">
        <v>875</v>
      </c>
      <c r="D152" s="93">
        <v>0</v>
      </c>
      <c r="E152" s="93"/>
      <c r="F152" s="93">
        <v>0</v>
      </c>
      <c r="G152" s="93"/>
      <c r="H152" s="93">
        <v>0</v>
      </c>
      <c r="I152" s="93"/>
    </row>
    <row r="153" spans="1:9" s="95" customFormat="1" hidden="1" outlineLevel="2" x14ac:dyDescent="0.2">
      <c r="A153" s="95" t="s">
        <v>487</v>
      </c>
      <c r="B153" s="96" t="s">
        <v>875</v>
      </c>
      <c r="D153" s="93">
        <v>0</v>
      </c>
      <c r="E153" s="93"/>
      <c r="F153" s="93">
        <v>0</v>
      </c>
      <c r="G153" s="93"/>
      <c r="H153" s="93">
        <v>0</v>
      </c>
      <c r="I153" s="93"/>
    </row>
    <row r="154" spans="1:9" s="95" customFormat="1" hidden="1" outlineLevel="2" x14ac:dyDescent="0.2">
      <c r="A154" s="95" t="s">
        <v>488</v>
      </c>
      <c r="B154" s="96" t="s">
        <v>875</v>
      </c>
      <c r="D154" s="93">
        <v>0</v>
      </c>
      <c r="E154" s="93"/>
      <c r="F154" s="93">
        <v>0</v>
      </c>
      <c r="G154" s="93"/>
      <c r="H154" s="93">
        <v>0</v>
      </c>
      <c r="I154" s="93"/>
    </row>
    <row r="155" spans="1:9" s="95" customFormat="1" hidden="1" outlineLevel="2" x14ac:dyDescent="0.2">
      <c r="A155" s="95" t="s">
        <v>489</v>
      </c>
      <c r="B155" s="96" t="s">
        <v>875</v>
      </c>
      <c r="D155" s="93">
        <v>0</v>
      </c>
      <c r="E155" s="93"/>
      <c r="F155" s="93">
        <v>0</v>
      </c>
      <c r="G155" s="93"/>
      <c r="H155" s="93">
        <v>0</v>
      </c>
      <c r="I155" s="93"/>
    </row>
    <row r="156" spans="1:9" s="95" customFormat="1" hidden="1" outlineLevel="2" x14ac:dyDescent="0.2">
      <c r="A156" s="95" t="s">
        <v>490</v>
      </c>
      <c r="B156" s="96" t="s">
        <v>875</v>
      </c>
      <c r="D156" s="93">
        <v>0</v>
      </c>
      <c r="E156" s="93"/>
      <c r="F156" s="93">
        <v>0</v>
      </c>
      <c r="G156" s="93"/>
      <c r="H156" s="93">
        <v>0</v>
      </c>
      <c r="I156" s="93"/>
    </row>
    <row r="157" spans="1:9" s="95" customFormat="1" hidden="1" outlineLevel="2" x14ac:dyDescent="0.2">
      <c r="A157" s="95" t="s">
        <v>491</v>
      </c>
      <c r="B157" s="96" t="s">
        <v>875</v>
      </c>
      <c r="D157" s="93">
        <v>0</v>
      </c>
      <c r="E157" s="93"/>
      <c r="F157" s="93">
        <v>0</v>
      </c>
      <c r="G157" s="93"/>
      <c r="H157" s="93">
        <v>0</v>
      </c>
      <c r="I157" s="93"/>
    </row>
    <row r="158" spans="1:9" s="95" customFormat="1" hidden="1" outlineLevel="2" x14ac:dyDescent="0.2">
      <c r="A158" s="95" t="s">
        <v>492</v>
      </c>
      <c r="B158" s="96" t="s">
        <v>875</v>
      </c>
      <c r="D158" s="93">
        <v>0</v>
      </c>
      <c r="E158" s="93"/>
      <c r="F158" s="93">
        <v>0</v>
      </c>
      <c r="G158" s="93"/>
      <c r="H158" s="93">
        <v>0</v>
      </c>
      <c r="I158" s="93"/>
    </row>
    <row r="159" spans="1:9" s="95" customFormat="1" hidden="1" outlineLevel="2" x14ac:dyDescent="0.2">
      <c r="A159" s="95" t="s">
        <v>493</v>
      </c>
      <c r="B159" s="96" t="s">
        <v>875</v>
      </c>
      <c r="D159" s="93">
        <v>0</v>
      </c>
      <c r="E159" s="93"/>
      <c r="F159" s="93">
        <v>0</v>
      </c>
      <c r="G159" s="93"/>
      <c r="H159" s="93">
        <v>0</v>
      </c>
      <c r="I159" s="93"/>
    </row>
    <row r="160" spans="1:9" s="95" customFormat="1" hidden="1" outlineLevel="2" x14ac:dyDescent="0.2">
      <c r="A160" s="95" t="s">
        <v>494</v>
      </c>
      <c r="B160" s="96" t="s">
        <v>3088</v>
      </c>
      <c r="D160" s="93">
        <v>0</v>
      </c>
      <c r="E160" s="93"/>
      <c r="F160" s="93">
        <v>0</v>
      </c>
      <c r="G160" s="93"/>
      <c r="H160" s="93">
        <v>0</v>
      </c>
      <c r="I160" s="93"/>
    </row>
    <row r="161" spans="1:9" s="95" customFormat="1" hidden="1" outlineLevel="2" x14ac:dyDescent="0.2">
      <c r="A161" s="95" t="s">
        <v>495</v>
      </c>
      <c r="B161" s="96" t="s">
        <v>3090</v>
      </c>
      <c r="D161" s="93">
        <v>0</v>
      </c>
      <c r="E161" s="93"/>
      <c r="F161" s="93">
        <v>0</v>
      </c>
      <c r="G161" s="93"/>
      <c r="H161" s="93">
        <v>0</v>
      </c>
      <c r="I161" s="93"/>
    </row>
    <row r="162" spans="1:9" s="95" customFormat="1" hidden="1" outlineLevel="2" x14ac:dyDescent="0.2">
      <c r="A162" s="95" t="s">
        <v>496</v>
      </c>
      <c r="B162" s="96" t="s">
        <v>3092</v>
      </c>
      <c r="D162" s="93">
        <v>0</v>
      </c>
      <c r="E162" s="93"/>
      <c r="F162" s="93">
        <v>0</v>
      </c>
      <c r="G162" s="93"/>
      <c r="H162" s="93">
        <v>0</v>
      </c>
      <c r="I162" s="93"/>
    </row>
    <row r="163" spans="1:9" s="95" customFormat="1" hidden="1" outlineLevel="2" x14ac:dyDescent="0.2">
      <c r="A163" s="95" t="s">
        <v>497</v>
      </c>
      <c r="B163" s="96" t="s">
        <v>3094</v>
      </c>
      <c r="D163" s="93">
        <v>0</v>
      </c>
      <c r="E163" s="93"/>
      <c r="F163" s="93">
        <v>0</v>
      </c>
      <c r="G163" s="93"/>
      <c r="H163" s="93">
        <v>0</v>
      </c>
      <c r="I163" s="93"/>
    </row>
    <row r="164" spans="1:9" s="95" customFormat="1" hidden="1" outlineLevel="2" x14ac:dyDescent="0.2">
      <c r="A164" s="95" t="s">
        <v>498</v>
      </c>
      <c r="B164" s="96" t="s">
        <v>3096</v>
      </c>
      <c r="D164" s="93">
        <v>0</v>
      </c>
      <c r="E164" s="93"/>
      <c r="F164" s="93">
        <v>0</v>
      </c>
      <c r="G164" s="93"/>
      <c r="H164" s="93">
        <v>0</v>
      </c>
      <c r="I164" s="93"/>
    </row>
    <row r="165" spans="1:9" s="95" customFormat="1" outlineLevel="1" collapsed="1" x14ac:dyDescent="0.2">
      <c r="B165" s="86" t="s">
        <v>499</v>
      </c>
      <c r="D165" s="93">
        <v>0</v>
      </c>
      <c r="E165" s="93"/>
      <c r="F165" s="93">
        <v>0</v>
      </c>
      <c r="G165" s="93"/>
      <c r="H165" s="93">
        <v>0</v>
      </c>
      <c r="I165" s="93"/>
    </row>
    <row r="166" spans="1:9" s="95" customFormat="1" hidden="1" outlineLevel="2" x14ac:dyDescent="0.2">
      <c r="A166" s="95" t="s">
        <v>500</v>
      </c>
      <c r="B166" s="96" t="s">
        <v>875</v>
      </c>
      <c r="D166" s="93">
        <v>0</v>
      </c>
      <c r="E166" s="93"/>
      <c r="F166" s="93">
        <v>0</v>
      </c>
      <c r="G166" s="93"/>
      <c r="H166" s="93">
        <v>0</v>
      </c>
      <c r="I166" s="93"/>
    </row>
    <row r="167" spans="1:9" s="95" customFormat="1" hidden="1" outlineLevel="2" x14ac:dyDescent="0.2">
      <c r="A167" s="95" t="s">
        <v>501</v>
      </c>
      <c r="B167" s="96" t="s">
        <v>1766</v>
      </c>
      <c r="D167" s="93">
        <v>-412.55</v>
      </c>
      <c r="E167" s="93"/>
      <c r="F167" s="93">
        <v>2730.0499999999993</v>
      </c>
      <c r="G167" s="93"/>
      <c r="H167" s="93">
        <v>-328.59000000000043</v>
      </c>
      <c r="I167" s="93"/>
    </row>
    <row r="168" spans="1:9" s="95" customFormat="1" hidden="1" outlineLevel="2" x14ac:dyDescent="0.2">
      <c r="A168" s="95" t="s">
        <v>502</v>
      </c>
      <c r="B168" s="96" t="s">
        <v>875</v>
      </c>
      <c r="D168" s="93">
        <v>0</v>
      </c>
      <c r="E168" s="93"/>
      <c r="F168" s="93">
        <v>0</v>
      </c>
      <c r="G168" s="93"/>
      <c r="H168" s="93">
        <v>0</v>
      </c>
      <c r="I168" s="93"/>
    </row>
    <row r="169" spans="1:9" s="95" customFormat="1" hidden="1" outlineLevel="2" x14ac:dyDescent="0.2">
      <c r="A169" s="95" t="s">
        <v>503</v>
      </c>
      <c r="B169" s="96" t="s">
        <v>875</v>
      </c>
      <c r="D169" s="93">
        <v>0</v>
      </c>
      <c r="E169" s="93"/>
      <c r="F169" s="93">
        <v>0</v>
      </c>
      <c r="G169" s="93"/>
      <c r="H169" s="93">
        <v>0</v>
      </c>
      <c r="I169" s="93"/>
    </row>
    <row r="170" spans="1:9" s="95" customFormat="1" hidden="1" outlineLevel="2" x14ac:dyDescent="0.2">
      <c r="A170" s="95" t="s">
        <v>504</v>
      </c>
      <c r="B170" s="96" t="s">
        <v>1769</v>
      </c>
      <c r="D170" s="93">
        <v>-196.21</v>
      </c>
      <c r="E170" s="93"/>
      <c r="F170" s="93">
        <v>3261.16</v>
      </c>
      <c r="G170" s="93"/>
      <c r="H170" s="93">
        <v>2196.75</v>
      </c>
      <c r="I170" s="93"/>
    </row>
    <row r="171" spans="1:9" s="95" customFormat="1" hidden="1" outlineLevel="2" x14ac:dyDescent="0.2">
      <c r="A171" s="95" t="s">
        <v>505</v>
      </c>
      <c r="B171" s="96" t="s">
        <v>1771</v>
      </c>
      <c r="D171" s="93">
        <v>33.01</v>
      </c>
      <c r="E171" s="93"/>
      <c r="F171" s="93">
        <v>1098.0099999999998</v>
      </c>
      <c r="G171" s="93"/>
      <c r="H171" s="93">
        <v>457.95999999999992</v>
      </c>
      <c r="I171" s="93"/>
    </row>
    <row r="172" spans="1:9" s="95" customFormat="1" hidden="1" outlineLevel="2" x14ac:dyDescent="0.2">
      <c r="A172" s="95" t="s">
        <v>506</v>
      </c>
      <c r="B172" s="96" t="s">
        <v>875</v>
      </c>
      <c r="D172" s="93">
        <v>0</v>
      </c>
      <c r="E172" s="93"/>
      <c r="F172" s="93">
        <v>0</v>
      </c>
      <c r="G172" s="93"/>
      <c r="H172" s="93">
        <v>0</v>
      </c>
      <c r="I172" s="93"/>
    </row>
    <row r="173" spans="1:9" s="95" customFormat="1" hidden="1" outlineLevel="2" x14ac:dyDescent="0.2">
      <c r="A173" s="95" t="s">
        <v>507</v>
      </c>
      <c r="B173" s="96" t="s">
        <v>875</v>
      </c>
      <c r="D173" s="93">
        <v>0</v>
      </c>
      <c r="E173" s="93"/>
      <c r="F173" s="93">
        <v>0</v>
      </c>
      <c r="G173" s="93"/>
      <c r="H173" s="93">
        <v>0</v>
      </c>
      <c r="I173" s="93"/>
    </row>
    <row r="174" spans="1:9" s="95" customFormat="1" hidden="1" outlineLevel="2" x14ac:dyDescent="0.2">
      <c r="A174" s="95" t="s">
        <v>508</v>
      </c>
      <c r="B174" s="96" t="s">
        <v>875</v>
      </c>
      <c r="D174" s="93">
        <v>0</v>
      </c>
      <c r="E174" s="93"/>
      <c r="F174" s="93">
        <v>0</v>
      </c>
      <c r="G174" s="93"/>
      <c r="H174" s="93">
        <v>0</v>
      </c>
      <c r="I174" s="93"/>
    </row>
    <row r="175" spans="1:9" s="95" customFormat="1" hidden="1" outlineLevel="2" x14ac:dyDescent="0.2">
      <c r="A175" s="95" t="s">
        <v>509</v>
      </c>
      <c r="B175" s="96" t="s">
        <v>875</v>
      </c>
      <c r="D175" s="93">
        <v>0</v>
      </c>
      <c r="E175" s="93"/>
      <c r="F175" s="93">
        <v>0</v>
      </c>
      <c r="G175" s="93"/>
      <c r="H175" s="93">
        <v>0</v>
      </c>
      <c r="I175" s="93"/>
    </row>
    <row r="176" spans="1:9" s="95" customFormat="1" hidden="1" outlineLevel="2" x14ac:dyDescent="0.2">
      <c r="A176" s="95" t="s">
        <v>510</v>
      </c>
      <c r="B176" s="96" t="s">
        <v>875</v>
      </c>
      <c r="D176" s="93">
        <v>0</v>
      </c>
      <c r="E176" s="93"/>
      <c r="F176" s="93">
        <v>0</v>
      </c>
      <c r="G176" s="93"/>
      <c r="H176" s="93">
        <v>0</v>
      </c>
      <c r="I176" s="93"/>
    </row>
    <row r="177" spans="1:9" s="95" customFormat="1" hidden="1" outlineLevel="2" x14ac:dyDescent="0.2">
      <c r="A177" s="95" t="s">
        <v>511</v>
      </c>
      <c r="B177" s="96" t="s">
        <v>875</v>
      </c>
      <c r="D177" s="93">
        <v>0</v>
      </c>
      <c r="E177" s="93"/>
      <c r="F177" s="93">
        <v>0</v>
      </c>
      <c r="G177" s="93"/>
      <c r="H177" s="93">
        <v>0</v>
      </c>
      <c r="I177" s="93"/>
    </row>
    <row r="178" spans="1:9" s="95" customFormat="1" hidden="1" outlineLevel="2" x14ac:dyDescent="0.2">
      <c r="A178" s="95" t="s">
        <v>512</v>
      </c>
      <c r="B178" s="96" t="s">
        <v>875</v>
      </c>
      <c r="D178" s="93">
        <v>0</v>
      </c>
      <c r="E178" s="93"/>
      <c r="F178" s="93">
        <v>0</v>
      </c>
      <c r="G178" s="93"/>
      <c r="H178" s="93">
        <v>0</v>
      </c>
      <c r="I178" s="93"/>
    </row>
    <row r="179" spans="1:9" s="95" customFormat="1" hidden="1" outlineLevel="2" x14ac:dyDescent="0.2">
      <c r="A179" s="95" t="s">
        <v>513</v>
      </c>
      <c r="B179" s="96" t="s">
        <v>875</v>
      </c>
      <c r="D179" s="93">
        <v>0</v>
      </c>
      <c r="E179" s="93"/>
      <c r="F179" s="93">
        <v>0</v>
      </c>
      <c r="G179" s="93"/>
      <c r="H179" s="93">
        <v>0</v>
      </c>
      <c r="I179" s="93"/>
    </row>
    <row r="180" spans="1:9" s="95" customFormat="1" hidden="1" outlineLevel="2" x14ac:dyDescent="0.2">
      <c r="A180" s="95" t="s">
        <v>514</v>
      </c>
      <c r="B180" s="96" t="s">
        <v>1773</v>
      </c>
      <c r="D180" s="93">
        <v>0</v>
      </c>
      <c r="E180" s="93"/>
      <c r="F180" s="93">
        <v>0</v>
      </c>
      <c r="G180" s="93"/>
      <c r="H180" s="93">
        <v>0</v>
      </c>
      <c r="I180" s="93"/>
    </row>
    <row r="181" spans="1:9" s="95" customFormat="1" hidden="1" outlineLevel="2" x14ac:dyDescent="0.2">
      <c r="A181" s="95" t="s">
        <v>515</v>
      </c>
      <c r="B181" s="96" t="s">
        <v>1775</v>
      </c>
      <c r="D181" s="93">
        <v>0</v>
      </c>
      <c r="E181" s="93"/>
      <c r="F181" s="93">
        <v>5681.41</v>
      </c>
      <c r="G181" s="93"/>
      <c r="H181" s="93">
        <v>993.2</v>
      </c>
      <c r="I181" s="93"/>
    </row>
    <row r="182" spans="1:9" s="95" customFormat="1" hidden="1" outlineLevel="2" x14ac:dyDescent="0.2">
      <c r="A182" s="95" t="s">
        <v>516</v>
      </c>
      <c r="B182" s="96" t="s">
        <v>1777</v>
      </c>
      <c r="D182" s="93">
        <v>0</v>
      </c>
      <c r="E182" s="93"/>
      <c r="F182" s="93">
        <v>14115.28</v>
      </c>
      <c r="G182" s="93"/>
      <c r="H182" s="93">
        <v>0</v>
      </c>
      <c r="I182" s="93"/>
    </row>
    <row r="183" spans="1:9" s="95" customFormat="1" hidden="1" outlineLevel="2" x14ac:dyDescent="0.2">
      <c r="A183" s="95" t="s">
        <v>517</v>
      </c>
      <c r="B183" s="96" t="s">
        <v>875</v>
      </c>
      <c r="D183" s="93">
        <v>0</v>
      </c>
      <c r="E183" s="93"/>
      <c r="F183" s="93">
        <v>0</v>
      </c>
      <c r="G183" s="93"/>
      <c r="H183" s="93">
        <v>0</v>
      </c>
      <c r="I183" s="93"/>
    </row>
    <row r="184" spans="1:9" s="95" customFormat="1" hidden="1" outlineLevel="2" x14ac:dyDescent="0.2">
      <c r="A184" s="95" t="s">
        <v>518</v>
      </c>
      <c r="B184" s="96" t="s">
        <v>875</v>
      </c>
      <c r="D184" s="93">
        <v>0</v>
      </c>
      <c r="E184" s="93"/>
      <c r="F184" s="93">
        <v>0</v>
      </c>
      <c r="G184" s="93"/>
      <c r="H184" s="93">
        <v>0</v>
      </c>
      <c r="I184" s="93"/>
    </row>
    <row r="185" spans="1:9" s="95" customFormat="1" hidden="1" outlineLevel="2" x14ac:dyDescent="0.2">
      <c r="A185" s="95" t="s">
        <v>519</v>
      </c>
      <c r="B185" s="96" t="s">
        <v>875</v>
      </c>
      <c r="D185" s="93">
        <v>0</v>
      </c>
      <c r="E185" s="93"/>
      <c r="F185" s="93">
        <v>0</v>
      </c>
      <c r="G185" s="93"/>
      <c r="H185" s="93">
        <v>0</v>
      </c>
      <c r="I185" s="93"/>
    </row>
    <row r="186" spans="1:9" s="95" customFormat="1" hidden="1" outlineLevel="2" x14ac:dyDescent="0.2">
      <c r="A186" s="95" t="s">
        <v>520</v>
      </c>
      <c r="B186" s="96" t="s">
        <v>875</v>
      </c>
      <c r="D186" s="93">
        <v>0</v>
      </c>
      <c r="E186" s="93"/>
      <c r="F186" s="93">
        <v>0</v>
      </c>
      <c r="G186" s="93"/>
      <c r="H186" s="93">
        <v>0</v>
      </c>
      <c r="I186" s="93"/>
    </row>
    <row r="187" spans="1:9" s="95" customFormat="1" hidden="1" outlineLevel="2" x14ac:dyDescent="0.2">
      <c r="A187" s="95" t="s">
        <v>521</v>
      </c>
      <c r="B187" s="96" t="s">
        <v>1779</v>
      </c>
      <c r="D187" s="93">
        <v>0</v>
      </c>
      <c r="E187" s="93"/>
      <c r="F187" s="93">
        <v>0</v>
      </c>
      <c r="G187" s="93"/>
      <c r="H187" s="93">
        <v>0</v>
      </c>
      <c r="I187" s="93"/>
    </row>
    <row r="188" spans="1:9" s="95" customFormat="1" outlineLevel="1" collapsed="1" x14ac:dyDescent="0.2">
      <c r="B188" s="86" t="s">
        <v>522</v>
      </c>
      <c r="D188" s="93">
        <v>-575.75</v>
      </c>
      <c r="E188" s="93"/>
      <c r="F188" s="93">
        <v>26885.91</v>
      </c>
      <c r="G188" s="93"/>
      <c r="H188" s="93">
        <v>3319.3199999999997</v>
      </c>
      <c r="I188" s="93"/>
    </row>
    <row r="189" spans="1:9" s="95" customFormat="1" hidden="1" outlineLevel="2" x14ac:dyDescent="0.2">
      <c r="A189" s="95" t="s">
        <v>523</v>
      </c>
      <c r="B189" s="96" t="s">
        <v>1781</v>
      </c>
      <c r="D189" s="93">
        <v>-731.52</v>
      </c>
      <c r="E189" s="93"/>
      <c r="F189" s="93">
        <v>19585.84</v>
      </c>
      <c r="G189" s="93"/>
      <c r="H189" s="93">
        <v>-255.81000000000017</v>
      </c>
      <c r="I189" s="93"/>
    </row>
    <row r="190" spans="1:9" s="95" customFormat="1" hidden="1" outlineLevel="2" x14ac:dyDescent="0.2">
      <c r="A190" s="95" t="s">
        <v>524</v>
      </c>
      <c r="B190" s="96" t="s">
        <v>875</v>
      </c>
      <c r="D190" s="93">
        <v>0</v>
      </c>
      <c r="E190" s="93"/>
      <c r="F190" s="93">
        <v>0</v>
      </c>
      <c r="G190" s="93"/>
      <c r="H190" s="93">
        <v>0</v>
      </c>
      <c r="I190" s="93"/>
    </row>
    <row r="191" spans="1:9" s="95" customFormat="1" hidden="1" outlineLevel="2" x14ac:dyDescent="0.2">
      <c r="A191" s="95" t="s">
        <v>525</v>
      </c>
      <c r="B191" s="96" t="s">
        <v>875</v>
      </c>
      <c r="D191" s="93">
        <v>0</v>
      </c>
      <c r="E191" s="93"/>
      <c r="F191" s="93">
        <v>0</v>
      </c>
      <c r="G191" s="93"/>
      <c r="H191" s="93">
        <v>0</v>
      </c>
      <c r="I191" s="93"/>
    </row>
    <row r="192" spans="1:9" s="95" customFormat="1" hidden="1" outlineLevel="2" x14ac:dyDescent="0.2">
      <c r="A192" s="95" t="s">
        <v>526</v>
      </c>
      <c r="B192" s="96" t="s">
        <v>875</v>
      </c>
      <c r="D192" s="93">
        <v>0</v>
      </c>
      <c r="E192" s="93"/>
      <c r="F192" s="93">
        <v>0</v>
      </c>
      <c r="G192" s="93"/>
      <c r="H192" s="93">
        <v>0</v>
      </c>
      <c r="I192" s="93"/>
    </row>
    <row r="193" spans="1:14" s="95" customFormat="1" hidden="1" outlineLevel="2" x14ac:dyDescent="0.2">
      <c r="A193" s="95" t="s">
        <v>527</v>
      </c>
      <c r="B193" s="96" t="s">
        <v>875</v>
      </c>
      <c r="D193" s="93">
        <v>0</v>
      </c>
      <c r="E193" s="93"/>
      <c r="F193" s="93">
        <v>0</v>
      </c>
      <c r="G193" s="93"/>
      <c r="H193" s="93">
        <v>0</v>
      </c>
      <c r="I193" s="93"/>
    </row>
    <row r="194" spans="1:14" s="95" customFormat="1" hidden="1" outlineLevel="2" x14ac:dyDescent="0.2">
      <c r="A194" s="95" t="s">
        <v>528</v>
      </c>
      <c r="B194" s="96" t="s">
        <v>4441</v>
      </c>
      <c r="D194" s="93">
        <v>-1658.95</v>
      </c>
      <c r="E194" s="93"/>
      <c r="F194" s="93">
        <v>-2742.9299999999994</v>
      </c>
      <c r="G194" s="93"/>
      <c r="H194" s="93">
        <v>-5207.5899999999992</v>
      </c>
      <c r="I194" s="93"/>
    </row>
    <row r="195" spans="1:14" s="95" customFormat="1" hidden="1" outlineLevel="2" x14ac:dyDescent="0.2">
      <c r="A195" s="95" t="s">
        <v>529</v>
      </c>
      <c r="B195" s="96" t="s">
        <v>875</v>
      </c>
      <c r="D195" s="93">
        <v>0</v>
      </c>
      <c r="E195" s="93"/>
      <c r="F195" s="93">
        <v>0</v>
      </c>
      <c r="G195" s="93"/>
      <c r="H195" s="93">
        <v>0</v>
      </c>
      <c r="I195" s="93"/>
    </row>
    <row r="196" spans="1:14" s="95" customFormat="1" hidden="1" outlineLevel="2" x14ac:dyDescent="0.2">
      <c r="A196" s="95" t="s">
        <v>530</v>
      </c>
      <c r="B196" s="96" t="s">
        <v>875</v>
      </c>
      <c r="D196" s="93">
        <v>0</v>
      </c>
      <c r="E196" s="93"/>
      <c r="F196" s="93">
        <v>0</v>
      </c>
      <c r="G196" s="93"/>
      <c r="H196" s="93">
        <v>0</v>
      </c>
      <c r="I196" s="93"/>
    </row>
    <row r="197" spans="1:14" s="95" customFormat="1" hidden="1" outlineLevel="2" x14ac:dyDescent="0.2">
      <c r="A197" s="95" t="s">
        <v>531</v>
      </c>
      <c r="B197" s="96" t="s">
        <v>875</v>
      </c>
      <c r="D197" s="93">
        <v>0</v>
      </c>
      <c r="E197" s="93"/>
      <c r="F197" s="93">
        <v>0</v>
      </c>
      <c r="G197" s="93"/>
      <c r="H197" s="93">
        <v>0</v>
      </c>
      <c r="I197" s="93"/>
    </row>
    <row r="198" spans="1:14" s="95" customFormat="1" hidden="1" outlineLevel="2" x14ac:dyDescent="0.2">
      <c r="A198" s="95" t="s">
        <v>532</v>
      </c>
      <c r="B198" s="96" t="s">
        <v>875</v>
      </c>
      <c r="D198" s="93">
        <v>0</v>
      </c>
      <c r="E198" s="93"/>
      <c r="F198" s="93">
        <v>0</v>
      </c>
      <c r="G198" s="93"/>
      <c r="H198" s="93">
        <v>0</v>
      </c>
      <c r="I198" s="93"/>
    </row>
    <row r="199" spans="1:14" s="95" customFormat="1" hidden="1" outlineLevel="2" x14ac:dyDescent="0.2">
      <c r="A199" s="95" t="s">
        <v>533</v>
      </c>
      <c r="B199" s="96" t="s">
        <v>875</v>
      </c>
      <c r="D199" s="93">
        <v>0</v>
      </c>
      <c r="E199" s="93"/>
      <c r="F199" s="93">
        <v>0</v>
      </c>
      <c r="G199" s="93"/>
      <c r="H199" s="93">
        <v>0</v>
      </c>
      <c r="I199" s="93"/>
    </row>
    <row r="200" spans="1:14" s="95" customFormat="1" hidden="1" outlineLevel="2" x14ac:dyDescent="0.2">
      <c r="A200" s="95" t="s">
        <v>534</v>
      </c>
      <c r="B200" s="96" t="s">
        <v>1804</v>
      </c>
      <c r="D200" s="93">
        <v>0</v>
      </c>
      <c r="E200" s="93"/>
      <c r="F200" s="93">
        <v>0</v>
      </c>
      <c r="G200" s="93"/>
      <c r="H200" s="93">
        <v>0</v>
      </c>
      <c r="I200" s="93"/>
    </row>
    <row r="201" spans="1:14" s="95" customFormat="1" hidden="1" outlineLevel="2" x14ac:dyDescent="0.2">
      <c r="A201" s="95" t="s">
        <v>535</v>
      </c>
      <c r="B201" s="86" t="s">
        <v>536</v>
      </c>
      <c r="D201" s="93">
        <v>0</v>
      </c>
      <c r="E201" s="93"/>
      <c r="F201" s="93">
        <v>0</v>
      </c>
      <c r="G201" s="93"/>
      <c r="H201" s="93">
        <v>0</v>
      </c>
      <c r="I201" s="93"/>
    </row>
    <row r="202" spans="1:14" s="95" customFormat="1" outlineLevel="1" collapsed="1" x14ac:dyDescent="0.2">
      <c r="B202" s="86" t="s">
        <v>537</v>
      </c>
      <c r="D202" s="93">
        <v>-2390.4700000000003</v>
      </c>
      <c r="E202" s="93"/>
      <c r="F202" s="93">
        <v>16842.91</v>
      </c>
      <c r="G202" s="93"/>
      <c r="H202" s="93">
        <v>-5463.4</v>
      </c>
      <c r="I202" s="93"/>
    </row>
    <row r="203" spans="1:14" x14ac:dyDescent="0.2">
      <c r="A203" s="95" t="s">
        <v>538</v>
      </c>
      <c r="B203" s="86" t="s">
        <v>539</v>
      </c>
      <c r="D203" s="93">
        <v>-11473.63</v>
      </c>
      <c r="E203" s="93"/>
      <c r="F203" s="93">
        <v>17676.819999999992</v>
      </c>
      <c r="G203" s="93"/>
      <c r="H203" s="93">
        <v>4457.7799999999934</v>
      </c>
      <c r="I203" s="93"/>
      <c r="J203" s="75"/>
      <c r="K203" s="75"/>
      <c r="L203" s="75"/>
      <c r="M203" s="75"/>
      <c r="N203" s="75"/>
    </row>
    <row r="204" spans="1:14" s="95" customFormat="1" hidden="1" outlineLevel="2" x14ac:dyDescent="0.2">
      <c r="A204" s="95" t="s">
        <v>540</v>
      </c>
      <c r="B204" s="96" t="s">
        <v>4442</v>
      </c>
      <c r="D204" s="93">
        <v>12.3</v>
      </c>
      <c r="E204" s="93"/>
      <c r="F204" s="93">
        <v>260990.62</v>
      </c>
      <c r="G204" s="93"/>
      <c r="H204" s="93">
        <v>35.75</v>
      </c>
      <c r="I204" s="93"/>
    </row>
    <row r="205" spans="1:14" s="95" customFormat="1" hidden="1" outlineLevel="2" x14ac:dyDescent="0.2">
      <c r="A205" s="95" t="s">
        <v>541</v>
      </c>
      <c r="B205" s="96" t="s">
        <v>4443</v>
      </c>
      <c r="D205" s="93">
        <v>28816.5</v>
      </c>
      <c r="E205" s="93"/>
      <c r="F205" s="93">
        <v>127465.72999999998</v>
      </c>
      <c r="G205" s="93"/>
      <c r="H205" s="93">
        <v>26218.039999999986</v>
      </c>
      <c r="I205" s="93"/>
    </row>
    <row r="206" spans="1:14" s="95" customFormat="1" hidden="1" outlineLevel="2" x14ac:dyDescent="0.2">
      <c r="A206" s="95" t="s">
        <v>542</v>
      </c>
      <c r="B206" s="96" t="s">
        <v>1794</v>
      </c>
      <c r="D206" s="93">
        <v>34376.54</v>
      </c>
      <c r="E206" s="93"/>
      <c r="F206" s="93">
        <v>58570</v>
      </c>
      <c r="G206" s="93"/>
      <c r="H206" s="93">
        <v>9527.8199999999961</v>
      </c>
      <c r="I206" s="93"/>
    </row>
    <row r="207" spans="1:14" s="95" customFormat="1" hidden="1" outlineLevel="2" x14ac:dyDescent="0.2">
      <c r="A207" s="95" t="s">
        <v>543</v>
      </c>
      <c r="B207" s="96" t="s">
        <v>4444</v>
      </c>
      <c r="D207" s="93">
        <v>17186.900000000001</v>
      </c>
      <c r="E207" s="93"/>
      <c r="F207" s="93">
        <v>25780.45</v>
      </c>
      <c r="G207" s="93"/>
      <c r="H207" s="93">
        <v>15230.93</v>
      </c>
      <c r="I207" s="93"/>
    </row>
    <row r="208" spans="1:14" s="95" customFormat="1" hidden="1" outlineLevel="2" x14ac:dyDescent="0.2">
      <c r="A208" s="95" t="s">
        <v>544</v>
      </c>
      <c r="B208" s="96" t="s">
        <v>4445</v>
      </c>
      <c r="D208" s="93">
        <v>0</v>
      </c>
      <c r="E208" s="93"/>
      <c r="F208" s="93">
        <v>0</v>
      </c>
      <c r="G208" s="93"/>
      <c r="H208" s="93">
        <v>-900</v>
      </c>
      <c r="I208" s="93"/>
    </row>
    <row r="209" spans="1:14" s="95" customFormat="1" hidden="1" outlineLevel="2" x14ac:dyDescent="0.2">
      <c r="A209" s="95" t="s">
        <v>545</v>
      </c>
      <c r="B209" s="96" t="s">
        <v>875</v>
      </c>
      <c r="D209" s="93">
        <v>1.3</v>
      </c>
      <c r="E209" s="93"/>
      <c r="F209" s="93">
        <v>26831.760000000002</v>
      </c>
      <c r="G209" s="93"/>
      <c r="H209" s="93">
        <v>4.6499999999999995</v>
      </c>
      <c r="I209" s="93"/>
    </row>
    <row r="210" spans="1:14" s="95" customFormat="1" hidden="1" outlineLevel="2" x14ac:dyDescent="0.2">
      <c r="A210" s="95" t="s">
        <v>546</v>
      </c>
      <c r="B210" s="96" t="s">
        <v>875</v>
      </c>
      <c r="D210" s="93">
        <v>0</v>
      </c>
      <c r="E210" s="93"/>
      <c r="F210" s="93">
        <v>0</v>
      </c>
      <c r="G210" s="93"/>
      <c r="H210" s="93">
        <v>0</v>
      </c>
      <c r="I210" s="93"/>
    </row>
    <row r="211" spans="1:14" s="95" customFormat="1" hidden="1" outlineLevel="2" x14ac:dyDescent="0.2">
      <c r="A211" s="95" t="s">
        <v>547</v>
      </c>
      <c r="B211" s="96" t="s">
        <v>4446</v>
      </c>
      <c r="D211" s="93">
        <v>0</v>
      </c>
      <c r="E211" s="93"/>
      <c r="F211" s="93">
        <v>0</v>
      </c>
      <c r="G211" s="93"/>
      <c r="H211" s="93">
        <v>0</v>
      </c>
      <c r="I211" s="93"/>
    </row>
    <row r="212" spans="1:14" s="95" customFormat="1" hidden="1" outlineLevel="2" x14ac:dyDescent="0.2">
      <c r="A212" s="95" t="s">
        <v>548</v>
      </c>
      <c r="B212" s="96" t="s">
        <v>875</v>
      </c>
      <c r="D212" s="93">
        <v>0</v>
      </c>
      <c r="E212" s="93"/>
      <c r="F212" s="93">
        <v>0</v>
      </c>
      <c r="G212" s="93"/>
      <c r="H212" s="93">
        <v>0</v>
      </c>
      <c r="I212" s="93"/>
    </row>
    <row r="213" spans="1:14" s="95" customFormat="1" hidden="1" outlineLevel="2" x14ac:dyDescent="0.2">
      <c r="A213" s="95" t="s">
        <v>549</v>
      </c>
      <c r="B213" s="96" t="s">
        <v>4447</v>
      </c>
      <c r="D213" s="93">
        <v>27814.13</v>
      </c>
      <c r="E213" s="93"/>
      <c r="F213" s="93">
        <v>121932.20999999999</v>
      </c>
      <c r="G213" s="93"/>
      <c r="H213" s="93">
        <v>121932.20999999999</v>
      </c>
      <c r="I213" s="93"/>
    </row>
    <row r="214" spans="1:14" s="95" customFormat="1" outlineLevel="1" collapsed="1" x14ac:dyDescent="0.2">
      <c r="B214" s="86" t="s">
        <v>550</v>
      </c>
      <c r="D214" s="97">
        <v>108207.67</v>
      </c>
      <c r="E214" s="93"/>
      <c r="F214" s="97">
        <v>621570.77</v>
      </c>
      <c r="G214" s="93"/>
      <c r="H214" s="97">
        <v>172049.39999999997</v>
      </c>
      <c r="I214" s="93"/>
    </row>
    <row r="215" spans="1:14" s="95" customFormat="1" outlineLevel="1" x14ac:dyDescent="0.2">
      <c r="B215" s="98" t="s">
        <v>551</v>
      </c>
      <c r="D215" s="99">
        <v>-73636.329999999973</v>
      </c>
      <c r="E215" s="93"/>
      <c r="F215" s="99">
        <v>1495304.2799999998</v>
      </c>
      <c r="G215" s="93"/>
      <c r="H215" s="99">
        <v>655080.53</v>
      </c>
      <c r="I215" s="93"/>
    </row>
    <row r="216" spans="1:14" s="95" customFormat="1" outlineLevel="1" x14ac:dyDescent="0.2">
      <c r="B216" s="92" t="s">
        <v>46</v>
      </c>
      <c r="D216" s="93"/>
      <c r="E216" s="93"/>
      <c r="F216" s="93"/>
      <c r="G216" s="93"/>
      <c r="H216" s="93"/>
      <c r="I216" s="93"/>
    </row>
    <row r="217" spans="1:14" hidden="1" outlineLevel="2" x14ac:dyDescent="0.2">
      <c r="A217" s="75" t="s">
        <v>552</v>
      </c>
      <c r="B217" s="96" t="s">
        <v>4448</v>
      </c>
      <c r="D217" s="93">
        <v>0</v>
      </c>
      <c r="E217" s="93"/>
      <c r="F217" s="93">
        <v>2243906.9</v>
      </c>
      <c r="G217" s="93"/>
      <c r="H217" s="93">
        <v>0</v>
      </c>
      <c r="I217" s="93"/>
      <c r="J217" s="75"/>
      <c r="K217" s="75"/>
      <c r="L217" s="75"/>
      <c r="M217" s="75"/>
      <c r="N217" s="75"/>
    </row>
    <row r="218" spans="1:14" hidden="1" outlineLevel="2" x14ac:dyDescent="0.2">
      <c r="A218" s="75" t="s">
        <v>553</v>
      </c>
      <c r="B218" s="96" t="s">
        <v>875</v>
      </c>
      <c r="D218" s="93">
        <v>0</v>
      </c>
      <c r="E218" s="93"/>
      <c r="F218" s="93">
        <v>0</v>
      </c>
      <c r="G218" s="93"/>
      <c r="H218" s="93">
        <v>0</v>
      </c>
      <c r="I218" s="93"/>
      <c r="J218" s="75"/>
      <c r="K218" s="75"/>
      <c r="L218" s="75"/>
      <c r="M218" s="75"/>
      <c r="N218" s="75"/>
    </row>
    <row r="219" spans="1:14" hidden="1" outlineLevel="2" x14ac:dyDescent="0.2">
      <c r="A219" s="75" t="s">
        <v>554</v>
      </c>
      <c r="B219" s="96" t="s">
        <v>875</v>
      </c>
      <c r="D219" s="93">
        <v>0</v>
      </c>
      <c r="E219" s="93"/>
      <c r="F219" s="93">
        <v>0</v>
      </c>
      <c r="G219" s="93"/>
      <c r="H219" s="93">
        <v>0</v>
      </c>
      <c r="I219" s="93"/>
      <c r="J219" s="75"/>
      <c r="K219" s="75"/>
      <c r="L219" s="75"/>
      <c r="M219" s="75"/>
      <c r="N219" s="75"/>
    </row>
    <row r="220" spans="1:14" hidden="1" outlineLevel="2" x14ac:dyDescent="0.2">
      <c r="A220" s="75" t="s">
        <v>555</v>
      </c>
      <c r="B220" s="96" t="s">
        <v>4449</v>
      </c>
      <c r="D220" s="93">
        <v>0</v>
      </c>
      <c r="E220" s="93"/>
      <c r="F220" s="93">
        <v>91209.16</v>
      </c>
      <c r="G220" s="93"/>
      <c r="H220" s="93">
        <v>0</v>
      </c>
      <c r="I220" s="93"/>
      <c r="J220" s="75"/>
      <c r="K220" s="75"/>
      <c r="L220" s="75"/>
      <c r="M220" s="75"/>
      <c r="N220" s="75"/>
    </row>
    <row r="221" spans="1:14" hidden="1" outlineLevel="2" x14ac:dyDescent="0.2">
      <c r="A221" s="75" t="s">
        <v>556</v>
      </c>
      <c r="B221" s="96" t="s">
        <v>4450</v>
      </c>
      <c r="D221" s="93">
        <v>0</v>
      </c>
      <c r="E221" s="93"/>
      <c r="F221" s="93">
        <v>0</v>
      </c>
      <c r="G221" s="93"/>
      <c r="H221" s="93">
        <v>0</v>
      </c>
      <c r="I221" s="93"/>
      <c r="J221" s="75"/>
      <c r="K221" s="75"/>
      <c r="L221" s="75"/>
      <c r="M221" s="75"/>
      <c r="N221" s="75"/>
    </row>
    <row r="222" spans="1:14" hidden="1" outlineLevel="2" x14ac:dyDescent="0.2">
      <c r="A222" s="75" t="s">
        <v>557</v>
      </c>
      <c r="B222" s="96" t="s">
        <v>875</v>
      </c>
      <c r="D222" s="93">
        <v>0</v>
      </c>
      <c r="E222" s="93"/>
      <c r="F222" s="93">
        <v>0</v>
      </c>
      <c r="G222" s="93"/>
      <c r="H222" s="93">
        <v>0</v>
      </c>
      <c r="I222" s="93"/>
      <c r="J222" s="75"/>
      <c r="K222" s="75"/>
      <c r="L222" s="75"/>
      <c r="M222" s="75"/>
      <c r="N222" s="75"/>
    </row>
    <row r="223" spans="1:14" hidden="1" outlineLevel="2" x14ac:dyDescent="0.2">
      <c r="A223" s="75" t="s">
        <v>558</v>
      </c>
      <c r="B223" s="96" t="s">
        <v>4451</v>
      </c>
      <c r="D223" s="93">
        <v>0</v>
      </c>
      <c r="E223" s="93"/>
      <c r="F223" s="93">
        <v>0</v>
      </c>
      <c r="G223" s="93"/>
      <c r="H223" s="93">
        <v>0</v>
      </c>
      <c r="I223" s="93"/>
      <c r="J223" s="75"/>
      <c r="K223" s="75"/>
      <c r="L223" s="75"/>
      <c r="M223" s="75"/>
      <c r="N223" s="75"/>
    </row>
    <row r="224" spans="1:14" hidden="1" outlineLevel="2" x14ac:dyDescent="0.2">
      <c r="A224" s="75" t="s">
        <v>559</v>
      </c>
      <c r="B224" s="96" t="s">
        <v>4452</v>
      </c>
      <c r="D224" s="93">
        <v>3143</v>
      </c>
      <c r="E224" s="93"/>
      <c r="F224" s="93">
        <v>4322863.1499999994</v>
      </c>
      <c r="G224" s="93"/>
      <c r="H224" s="93">
        <v>22570.639999999999</v>
      </c>
      <c r="I224" s="93"/>
      <c r="J224" s="75"/>
      <c r="K224" s="75"/>
      <c r="L224" s="75"/>
      <c r="M224" s="75"/>
      <c r="N224" s="75"/>
    </row>
    <row r="225" spans="1:14" hidden="1" outlineLevel="2" x14ac:dyDescent="0.2">
      <c r="A225" s="75" t="s">
        <v>560</v>
      </c>
      <c r="B225" s="96" t="s">
        <v>4453</v>
      </c>
      <c r="D225" s="93">
        <v>0</v>
      </c>
      <c r="E225" s="93"/>
      <c r="F225" s="93">
        <v>140782.73000000001</v>
      </c>
      <c r="G225" s="93"/>
      <c r="H225" s="93">
        <v>0</v>
      </c>
      <c r="I225" s="93"/>
      <c r="J225" s="75"/>
      <c r="K225" s="75"/>
      <c r="L225" s="75"/>
      <c r="M225" s="75"/>
      <c r="N225" s="75"/>
    </row>
    <row r="226" spans="1:14" hidden="1" outlineLevel="2" x14ac:dyDescent="0.2">
      <c r="A226" s="75" t="s">
        <v>561</v>
      </c>
      <c r="B226" s="96" t="s">
        <v>4454</v>
      </c>
      <c r="D226" s="93">
        <v>0</v>
      </c>
      <c r="E226" s="93"/>
      <c r="F226" s="93">
        <v>10796.65</v>
      </c>
      <c r="G226" s="93"/>
      <c r="H226" s="93">
        <v>0</v>
      </c>
      <c r="I226" s="93"/>
      <c r="J226" s="75"/>
      <c r="K226" s="75"/>
      <c r="L226" s="75"/>
      <c r="M226" s="75"/>
      <c r="N226" s="75"/>
    </row>
    <row r="227" spans="1:14" hidden="1" outlineLevel="2" x14ac:dyDescent="0.2">
      <c r="A227" s="75" t="s">
        <v>562</v>
      </c>
      <c r="B227" s="96" t="s">
        <v>4455</v>
      </c>
      <c r="D227" s="93">
        <v>0</v>
      </c>
      <c r="E227" s="93"/>
      <c r="F227" s="93">
        <v>0</v>
      </c>
      <c r="G227" s="93"/>
      <c r="H227" s="93">
        <v>0</v>
      </c>
      <c r="I227" s="93"/>
      <c r="J227" s="75"/>
      <c r="K227" s="75"/>
      <c r="L227" s="75"/>
      <c r="M227" s="75"/>
      <c r="N227" s="75"/>
    </row>
    <row r="228" spans="1:14" hidden="1" outlineLevel="2" x14ac:dyDescent="0.2">
      <c r="A228" s="75" t="s">
        <v>563</v>
      </c>
      <c r="B228" s="96" t="s">
        <v>4456</v>
      </c>
      <c r="D228" s="93">
        <v>0</v>
      </c>
      <c r="E228" s="93"/>
      <c r="F228" s="93">
        <v>0</v>
      </c>
      <c r="G228" s="93"/>
      <c r="H228" s="93">
        <v>0</v>
      </c>
      <c r="I228" s="93"/>
      <c r="J228" s="75"/>
      <c r="K228" s="75"/>
      <c r="L228" s="75"/>
      <c r="M228" s="75"/>
      <c r="N228" s="75"/>
    </row>
    <row r="229" spans="1:14" hidden="1" outlineLevel="2" x14ac:dyDescent="0.2">
      <c r="A229" s="75" t="s">
        <v>564</v>
      </c>
      <c r="B229" s="96" t="s">
        <v>4457</v>
      </c>
      <c r="D229" s="93">
        <v>0</v>
      </c>
      <c r="E229" s="93"/>
      <c r="F229" s="93">
        <v>156438.49</v>
      </c>
      <c r="G229" s="93"/>
      <c r="H229" s="93">
        <v>27324.07</v>
      </c>
      <c r="I229" s="93"/>
      <c r="J229" s="75"/>
      <c r="K229" s="75"/>
      <c r="L229" s="75"/>
      <c r="M229" s="75"/>
      <c r="N229" s="75"/>
    </row>
    <row r="230" spans="1:14" hidden="1" outlineLevel="2" x14ac:dyDescent="0.2">
      <c r="A230" s="75" t="s">
        <v>565</v>
      </c>
      <c r="B230" s="96" t="s">
        <v>4458</v>
      </c>
      <c r="D230" s="93">
        <v>0</v>
      </c>
      <c r="E230" s="93"/>
      <c r="F230" s="93">
        <v>0</v>
      </c>
      <c r="G230" s="93"/>
      <c r="H230" s="93">
        <v>0</v>
      </c>
      <c r="I230" s="93"/>
      <c r="J230" s="75"/>
      <c r="K230" s="75"/>
      <c r="L230" s="75"/>
      <c r="M230" s="75"/>
      <c r="N230" s="75"/>
    </row>
    <row r="231" spans="1:14" hidden="1" outlineLevel="2" x14ac:dyDescent="0.2">
      <c r="A231" s="75" t="s">
        <v>566</v>
      </c>
      <c r="B231" s="96" t="s">
        <v>4459</v>
      </c>
      <c r="D231" s="93">
        <v>0</v>
      </c>
      <c r="E231" s="93"/>
      <c r="F231" s="93">
        <v>38281.42</v>
      </c>
      <c r="G231" s="93"/>
      <c r="H231" s="93">
        <v>0</v>
      </c>
      <c r="I231" s="93"/>
      <c r="J231" s="75"/>
      <c r="K231" s="75"/>
      <c r="L231" s="75"/>
      <c r="M231" s="75"/>
      <c r="N231" s="75"/>
    </row>
    <row r="232" spans="1:14" hidden="1" outlineLevel="2" x14ac:dyDescent="0.2">
      <c r="A232" s="75" t="s">
        <v>567</v>
      </c>
      <c r="B232" s="96" t="s">
        <v>4460</v>
      </c>
      <c r="D232" s="93">
        <v>-59269.39</v>
      </c>
      <c r="E232" s="93"/>
      <c r="F232" s="93">
        <v>9990808.4699999988</v>
      </c>
      <c r="G232" s="93"/>
      <c r="H232" s="93">
        <v>-49455.38</v>
      </c>
      <c r="I232" s="93"/>
      <c r="J232" s="75"/>
      <c r="K232" s="75"/>
      <c r="L232" s="75"/>
      <c r="M232" s="75"/>
      <c r="N232" s="75"/>
    </row>
    <row r="233" spans="1:14" hidden="1" outlineLevel="2" x14ac:dyDescent="0.2">
      <c r="A233" s="75" t="s">
        <v>568</v>
      </c>
      <c r="B233" s="96" t="s">
        <v>2943</v>
      </c>
      <c r="D233" s="93">
        <v>0</v>
      </c>
      <c r="E233" s="93"/>
      <c r="F233" s="93">
        <v>0</v>
      </c>
      <c r="G233" s="93"/>
      <c r="H233" s="93">
        <v>0</v>
      </c>
      <c r="I233" s="93"/>
      <c r="J233" s="75"/>
      <c r="K233" s="75"/>
      <c r="L233" s="75"/>
      <c r="M233" s="75"/>
      <c r="N233" s="75"/>
    </row>
    <row r="234" spans="1:14" hidden="1" outlineLevel="2" x14ac:dyDescent="0.2">
      <c r="A234" s="75" t="s">
        <v>569</v>
      </c>
      <c r="B234" s="96" t="s">
        <v>875</v>
      </c>
      <c r="D234" s="93">
        <v>0</v>
      </c>
      <c r="E234" s="93"/>
      <c r="F234" s="93">
        <v>0</v>
      </c>
      <c r="G234" s="93"/>
      <c r="H234" s="93">
        <v>0</v>
      </c>
      <c r="I234" s="93"/>
      <c r="J234" s="75"/>
      <c r="K234" s="75"/>
      <c r="L234" s="75"/>
      <c r="M234" s="75"/>
      <c r="N234" s="75"/>
    </row>
    <row r="235" spans="1:14" hidden="1" outlineLevel="2" x14ac:dyDescent="0.2">
      <c r="A235" s="75" t="s">
        <v>570</v>
      </c>
      <c r="B235" s="96" t="s">
        <v>875</v>
      </c>
      <c r="D235" s="93">
        <v>0</v>
      </c>
      <c r="E235" s="93"/>
      <c r="F235" s="93">
        <v>0</v>
      </c>
      <c r="G235" s="93"/>
      <c r="H235" s="93">
        <v>0</v>
      </c>
      <c r="I235" s="93"/>
      <c r="J235" s="75"/>
      <c r="K235" s="75"/>
      <c r="L235" s="75"/>
      <c r="M235" s="75"/>
      <c r="N235" s="75"/>
    </row>
    <row r="236" spans="1:14" hidden="1" outlineLevel="2" x14ac:dyDescent="0.2">
      <c r="A236" s="75" t="s">
        <v>571</v>
      </c>
      <c r="B236" s="96" t="s">
        <v>875</v>
      </c>
      <c r="D236" s="93">
        <v>0</v>
      </c>
      <c r="E236" s="93"/>
      <c r="F236" s="93">
        <v>0</v>
      </c>
      <c r="G236" s="93"/>
      <c r="H236" s="93">
        <v>0</v>
      </c>
      <c r="I236" s="93"/>
      <c r="J236" s="75"/>
      <c r="K236" s="75"/>
      <c r="L236" s="75"/>
      <c r="M236" s="75"/>
      <c r="N236" s="75"/>
    </row>
    <row r="237" spans="1:14" hidden="1" outlineLevel="2" x14ac:dyDescent="0.2">
      <c r="A237" s="75" t="s">
        <v>572</v>
      </c>
      <c r="B237" s="96" t="s">
        <v>4461</v>
      </c>
      <c r="D237" s="93">
        <v>0</v>
      </c>
      <c r="E237" s="93"/>
      <c r="F237" s="93">
        <v>0</v>
      </c>
      <c r="G237" s="93"/>
      <c r="H237" s="93">
        <v>0</v>
      </c>
      <c r="I237" s="93"/>
      <c r="J237" s="75"/>
      <c r="K237" s="75"/>
      <c r="L237" s="75"/>
      <c r="M237" s="75"/>
      <c r="N237" s="75"/>
    </row>
    <row r="238" spans="1:14" hidden="1" outlineLevel="2" x14ac:dyDescent="0.2">
      <c r="A238" s="75" t="s">
        <v>573</v>
      </c>
      <c r="B238" s="96" t="s">
        <v>4462</v>
      </c>
      <c r="D238" s="93">
        <v>0</v>
      </c>
      <c r="E238" s="93"/>
      <c r="F238" s="93">
        <v>0</v>
      </c>
      <c r="G238" s="93"/>
      <c r="H238" s="93">
        <v>0</v>
      </c>
      <c r="I238" s="93"/>
      <c r="J238" s="75"/>
      <c r="K238" s="75"/>
      <c r="L238" s="75"/>
      <c r="M238" s="75"/>
      <c r="N238" s="75"/>
    </row>
    <row r="239" spans="1:14" hidden="1" outlineLevel="2" x14ac:dyDescent="0.2">
      <c r="A239" s="75" t="s">
        <v>574</v>
      </c>
      <c r="B239" s="96" t="s">
        <v>4463</v>
      </c>
      <c r="D239" s="93">
        <v>0</v>
      </c>
      <c r="E239" s="93"/>
      <c r="F239" s="93">
        <v>0</v>
      </c>
      <c r="G239" s="93"/>
      <c r="H239" s="93">
        <v>0</v>
      </c>
      <c r="I239" s="93"/>
      <c r="J239" s="75"/>
      <c r="K239" s="75"/>
      <c r="L239" s="75"/>
      <c r="M239" s="75"/>
      <c r="N239" s="75"/>
    </row>
    <row r="240" spans="1:14" hidden="1" outlineLevel="2" x14ac:dyDescent="0.2">
      <c r="A240" s="75" t="s">
        <v>575</v>
      </c>
      <c r="B240" s="96" t="s">
        <v>4464</v>
      </c>
      <c r="D240" s="93">
        <v>0</v>
      </c>
      <c r="E240" s="93"/>
      <c r="F240" s="93">
        <v>0</v>
      </c>
      <c r="G240" s="93"/>
      <c r="H240" s="93">
        <v>0</v>
      </c>
      <c r="I240" s="93"/>
      <c r="J240" s="75"/>
      <c r="K240" s="75"/>
      <c r="L240" s="75"/>
      <c r="M240" s="75"/>
      <c r="N240" s="75"/>
    </row>
    <row r="241" spans="1:14" hidden="1" outlineLevel="2" x14ac:dyDescent="0.2">
      <c r="A241" s="75" t="s">
        <v>576</v>
      </c>
      <c r="B241" s="96" t="s">
        <v>4465</v>
      </c>
      <c r="D241" s="93">
        <v>0</v>
      </c>
      <c r="E241" s="93"/>
      <c r="F241" s="93">
        <v>0</v>
      </c>
      <c r="G241" s="93"/>
      <c r="H241" s="93">
        <v>0</v>
      </c>
      <c r="I241" s="93"/>
      <c r="J241" s="75"/>
      <c r="K241" s="75"/>
      <c r="L241" s="75"/>
      <c r="M241" s="75"/>
      <c r="N241" s="75"/>
    </row>
    <row r="242" spans="1:14" hidden="1" outlineLevel="2" x14ac:dyDescent="0.2">
      <c r="A242" s="75" t="s">
        <v>577</v>
      </c>
      <c r="B242" s="96" t="s">
        <v>4466</v>
      </c>
      <c r="D242" s="93">
        <v>0</v>
      </c>
      <c r="E242" s="93"/>
      <c r="F242" s="93">
        <v>0</v>
      </c>
      <c r="G242" s="93"/>
      <c r="H242" s="93">
        <v>0</v>
      </c>
      <c r="I242" s="93"/>
      <c r="J242" s="75"/>
      <c r="K242" s="75"/>
      <c r="L242" s="75"/>
      <c r="M242" s="75"/>
      <c r="N242" s="75"/>
    </row>
    <row r="243" spans="1:14" hidden="1" outlineLevel="2" x14ac:dyDescent="0.2">
      <c r="A243" s="75" t="s">
        <v>578</v>
      </c>
      <c r="B243" s="96" t="s">
        <v>4467</v>
      </c>
      <c r="D243" s="93">
        <v>0</v>
      </c>
      <c r="E243" s="93"/>
      <c r="F243" s="93">
        <v>0</v>
      </c>
      <c r="G243" s="93"/>
      <c r="H243" s="93">
        <v>0</v>
      </c>
      <c r="I243" s="93"/>
      <c r="J243" s="75"/>
      <c r="K243" s="75"/>
      <c r="L243" s="75"/>
      <c r="M243" s="75"/>
      <c r="N243" s="75"/>
    </row>
    <row r="244" spans="1:14" hidden="1" outlineLevel="2" x14ac:dyDescent="0.2">
      <c r="A244" s="75" t="s">
        <v>579</v>
      </c>
      <c r="B244" s="96" t="s">
        <v>875</v>
      </c>
      <c r="D244" s="93">
        <v>0</v>
      </c>
      <c r="E244" s="93"/>
      <c r="F244" s="93">
        <v>0</v>
      </c>
      <c r="G244" s="93"/>
      <c r="H244" s="93">
        <v>0</v>
      </c>
      <c r="I244" s="93"/>
      <c r="J244" s="75"/>
      <c r="K244" s="75"/>
      <c r="L244" s="75"/>
      <c r="M244" s="75"/>
      <c r="N244" s="75"/>
    </row>
    <row r="245" spans="1:14" hidden="1" outlineLevel="2" x14ac:dyDescent="0.2">
      <c r="A245" s="75" t="s">
        <v>580</v>
      </c>
      <c r="B245" s="96" t="s">
        <v>4468</v>
      </c>
      <c r="D245" s="93">
        <v>0</v>
      </c>
      <c r="E245" s="93"/>
      <c r="F245" s="93">
        <v>0</v>
      </c>
      <c r="G245" s="93"/>
      <c r="H245" s="93">
        <v>0</v>
      </c>
      <c r="I245" s="93"/>
      <c r="J245" s="75"/>
      <c r="K245" s="75"/>
      <c r="L245" s="75"/>
      <c r="M245" s="75"/>
      <c r="N245" s="75"/>
    </row>
    <row r="246" spans="1:14" hidden="1" outlineLevel="2" x14ac:dyDescent="0.2">
      <c r="A246" s="75" t="s">
        <v>581</v>
      </c>
      <c r="B246" s="96" t="s">
        <v>875</v>
      </c>
      <c r="D246" s="93">
        <v>0</v>
      </c>
      <c r="E246" s="93"/>
      <c r="F246" s="93">
        <v>0</v>
      </c>
      <c r="G246" s="93"/>
      <c r="H246" s="93">
        <v>0</v>
      </c>
      <c r="I246" s="93"/>
      <c r="J246" s="75"/>
      <c r="K246" s="75"/>
      <c r="L246" s="75"/>
      <c r="M246" s="75"/>
      <c r="N246" s="75"/>
    </row>
    <row r="247" spans="1:14" hidden="1" outlineLevel="2" x14ac:dyDescent="0.2">
      <c r="A247" s="75" t="s">
        <v>582</v>
      </c>
      <c r="B247" s="96" t="s">
        <v>583</v>
      </c>
      <c r="D247" s="93">
        <v>0</v>
      </c>
      <c r="E247" s="93"/>
      <c r="F247" s="93">
        <v>0</v>
      </c>
      <c r="G247" s="93"/>
      <c r="H247" s="93">
        <v>0</v>
      </c>
      <c r="I247" s="93"/>
      <c r="J247" s="75"/>
      <c r="K247" s="75"/>
      <c r="L247" s="75"/>
      <c r="M247" s="75"/>
      <c r="N247" s="75"/>
    </row>
    <row r="248" spans="1:14" hidden="1" outlineLevel="2" x14ac:dyDescent="0.2">
      <c r="A248" s="75" t="s">
        <v>584</v>
      </c>
      <c r="B248" s="96" t="s">
        <v>875</v>
      </c>
      <c r="D248" s="93">
        <v>0</v>
      </c>
      <c r="E248" s="93"/>
      <c r="F248" s="93">
        <v>0</v>
      </c>
      <c r="G248" s="93"/>
      <c r="H248" s="93">
        <v>0</v>
      </c>
      <c r="I248" s="93"/>
      <c r="J248" s="75"/>
      <c r="K248" s="75"/>
      <c r="L248" s="75"/>
      <c r="M248" s="75"/>
      <c r="N248" s="75"/>
    </row>
    <row r="249" spans="1:14" hidden="1" outlineLevel="2" x14ac:dyDescent="0.2">
      <c r="A249" s="75" t="s">
        <v>585</v>
      </c>
      <c r="B249" s="96" t="s">
        <v>875</v>
      </c>
      <c r="D249" s="93">
        <v>0</v>
      </c>
      <c r="E249" s="93"/>
      <c r="F249" s="93">
        <v>0</v>
      </c>
      <c r="G249" s="93"/>
      <c r="H249" s="93">
        <v>0</v>
      </c>
      <c r="I249" s="93"/>
      <c r="J249" s="75"/>
      <c r="K249" s="75"/>
      <c r="L249" s="75"/>
      <c r="M249" s="75"/>
      <c r="N249" s="75"/>
    </row>
    <row r="250" spans="1:14" hidden="1" outlineLevel="2" x14ac:dyDescent="0.2">
      <c r="A250" s="75" t="s">
        <v>586</v>
      </c>
      <c r="B250" s="96" t="s">
        <v>875</v>
      </c>
      <c r="D250" s="93">
        <v>0</v>
      </c>
      <c r="E250" s="93"/>
      <c r="F250" s="93">
        <v>0</v>
      </c>
      <c r="G250" s="93"/>
      <c r="H250" s="93">
        <v>0</v>
      </c>
      <c r="I250" s="93"/>
      <c r="J250" s="75"/>
      <c r="K250" s="75"/>
      <c r="L250" s="75"/>
      <c r="M250" s="75"/>
      <c r="N250" s="75"/>
    </row>
    <row r="251" spans="1:14" hidden="1" outlineLevel="2" x14ac:dyDescent="0.2">
      <c r="A251" s="75" t="s">
        <v>587</v>
      </c>
      <c r="B251" s="96" t="s">
        <v>3160</v>
      </c>
      <c r="D251" s="93">
        <v>0</v>
      </c>
      <c r="E251" s="93"/>
      <c r="F251" s="93">
        <v>0</v>
      </c>
      <c r="G251" s="93"/>
      <c r="H251" s="93">
        <v>0</v>
      </c>
      <c r="I251" s="93"/>
      <c r="J251" s="75"/>
      <c r="K251" s="75"/>
      <c r="L251" s="75"/>
      <c r="M251" s="75"/>
      <c r="N251" s="75"/>
    </row>
    <row r="252" spans="1:14" outlineLevel="1" collapsed="1" x14ac:dyDescent="0.2">
      <c r="B252" s="86" t="s">
        <v>588</v>
      </c>
      <c r="D252" s="93">
        <v>-56126.39</v>
      </c>
      <c r="E252" s="93"/>
      <c r="F252" s="93">
        <v>16995086.969999999</v>
      </c>
      <c r="G252" s="93"/>
      <c r="H252" s="93">
        <v>439.33000000000175</v>
      </c>
      <c r="I252" s="93"/>
      <c r="J252" s="75"/>
      <c r="K252" s="75"/>
      <c r="L252" s="75"/>
      <c r="M252" s="75"/>
      <c r="N252" s="75"/>
    </row>
    <row r="253" spans="1:14" s="95" customFormat="1" hidden="1" outlineLevel="2" x14ac:dyDescent="0.2">
      <c r="A253" s="95" t="s">
        <v>589</v>
      </c>
      <c r="B253" s="96" t="s">
        <v>875</v>
      </c>
      <c r="D253" s="93">
        <v>0</v>
      </c>
      <c r="E253" s="93"/>
      <c r="F253" s="93">
        <v>0</v>
      </c>
      <c r="G253" s="93"/>
      <c r="H253" s="93">
        <v>0</v>
      </c>
      <c r="I253" s="93"/>
    </row>
    <row r="254" spans="1:14" s="95" customFormat="1" hidden="1" outlineLevel="2" x14ac:dyDescent="0.2">
      <c r="A254" s="95" t="s">
        <v>590</v>
      </c>
      <c r="B254" s="96" t="s">
        <v>875</v>
      </c>
      <c r="D254" s="93">
        <v>0</v>
      </c>
      <c r="E254" s="93"/>
      <c r="F254" s="93">
        <v>0</v>
      </c>
      <c r="G254" s="93"/>
      <c r="H254" s="93">
        <v>0</v>
      </c>
      <c r="I254" s="93"/>
    </row>
    <row r="255" spans="1:14" s="95" customFormat="1" hidden="1" outlineLevel="2" x14ac:dyDescent="0.2">
      <c r="A255" s="95" t="s">
        <v>591</v>
      </c>
      <c r="B255" s="96" t="s">
        <v>875</v>
      </c>
      <c r="D255" s="93">
        <v>0</v>
      </c>
      <c r="E255" s="93"/>
      <c r="F255" s="93">
        <v>0</v>
      </c>
      <c r="G255" s="93"/>
      <c r="H255" s="93">
        <v>0</v>
      </c>
      <c r="I255" s="93"/>
    </row>
    <row r="256" spans="1:14" s="95" customFormat="1" hidden="1" outlineLevel="2" x14ac:dyDescent="0.2">
      <c r="A256" s="95" t="s">
        <v>592</v>
      </c>
      <c r="B256" s="96" t="s">
        <v>875</v>
      </c>
      <c r="D256" s="93">
        <v>0</v>
      </c>
      <c r="E256" s="93"/>
      <c r="F256" s="93">
        <v>0</v>
      </c>
      <c r="G256" s="93"/>
      <c r="H256" s="93">
        <v>0</v>
      </c>
      <c r="I256" s="93"/>
    </row>
    <row r="257" spans="1:14" s="95" customFormat="1" hidden="1" outlineLevel="2" x14ac:dyDescent="0.2">
      <c r="A257" s="95" t="s">
        <v>593</v>
      </c>
      <c r="B257" s="96" t="s">
        <v>595</v>
      </c>
      <c r="D257" s="93">
        <v>-31798.18</v>
      </c>
      <c r="E257" s="93"/>
      <c r="F257" s="93">
        <v>-7311350.3099999996</v>
      </c>
      <c r="G257" s="93"/>
      <c r="H257" s="93">
        <v>-398295.47</v>
      </c>
      <c r="I257" s="93"/>
    </row>
    <row r="258" spans="1:14" s="95" customFormat="1" hidden="1" outlineLevel="2" x14ac:dyDescent="0.2">
      <c r="A258" s="95" t="s">
        <v>594</v>
      </c>
      <c r="B258" s="96" t="s">
        <v>875</v>
      </c>
      <c r="D258" s="93">
        <v>0</v>
      </c>
      <c r="E258" s="93"/>
      <c r="F258" s="93">
        <v>0</v>
      </c>
      <c r="G258" s="93"/>
      <c r="H258" s="93">
        <v>0</v>
      </c>
      <c r="I258" s="93"/>
    </row>
    <row r="259" spans="1:14" s="95" customFormat="1" outlineLevel="1" collapsed="1" x14ac:dyDescent="0.2">
      <c r="B259" s="86" t="s">
        <v>595</v>
      </c>
      <c r="D259" s="93">
        <v>-31798.18</v>
      </c>
      <c r="E259" s="93"/>
      <c r="F259" s="93">
        <v>-7311350.3099999996</v>
      </c>
      <c r="G259" s="93"/>
      <c r="H259" s="93">
        <v>-398295.47</v>
      </c>
      <c r="I259" s="93"/>
    </row>
    <row r="260" spans="1:14" s="95" customFormat="1" hidden="1" outlineLevel="2" x14ac:dyDescent="0.2">
      <c r="A260" s="75" t="s">
        <v>596</v>
      </c>
      <c r="B260" s="96" t="s">
        <v>4469</v>
      </c>
      <c r="D260" s="93">
        <v>0</v>
      </c>
      <c r="E260" s="93"/>
      <c r="F260" s="93">
        <v>0</v>
      </c>
      <c r="G260" s="93"/>
      <c r="H260" s="93">
        <v>0</v>
      </c>
      <c r="I260" s="93"/>
    </row>
    <row r="261" spans="1:14" s="95" customFormat="1" hidden="1" outlineLevel="2" x14ac:dyDescent="0.2">
      <c r="A261" s="75" t="s">
        <v>597</v>
      </c>
      <c r="B261" s="96" t="s">
        <v>875</v>
      </c>
      <c r="D261" s="93">
        <v>0</v>
      </c>
      <c r="E261" s="93"/>
      <c r="F261" s="93">
        <v>0</v>
      </c>
      <c r="G261" s="93"/>
      <c r="H261" s="93">
        <v>0</v>
      </c>
      <c r="I261" s="93"/>
    </row>
    <row r="262" spans="1:14" s="95" customFormat="1" hidden="1" outlineLevel="2" x14ac:dyDescent="0.2">
      <c r="A262" s="75" t="s">
        <v>598</v>
      </c>
      <c r="B262" s="96" t="s">
        <v>875</v>
      </c>
      <c r="D262" s="93">
        <v>0</v>
      </c>
      <c r="E262" s="93"/>
      <c r="F262" s="93">
        <v>0</v>
      </c>
      <c r="G262" s="93"/>
      <c r="H262" s="93">
        <v>0</v>
      </c>
      <c r="I262" s="93"/>
    </row>
    <row r="263" spans="1:14" s="95" customFormat="1" hidden="1" outlineLevel="2" x14ac:dyDescent="0.2">
      <c r="A263" s="75" t="s">
        <v>599</v>
      </c>
      <c r="B263" s="96" t="s">
        <v>875</v>
      </c>
      <c r="D263" s="93">
        <v>0</v>
      </c>
      <c r="E263" s="93"/>
      <c r="F263" s="93">
        <v>0</v>
      </c>
      <c r="G263" s="93"/>
      <c r="H263" s="93">
        <v>0</v>
      </c>
      <c r="I263" s="93"/>
    </row>
    <row r="264" spans="1:14" s="95" customFormat="1" hidden="1" outlineLevel="2" x14ac:dyDescent="0.2">
      <c r="A264" s="75" t="s">
        <v>600</v>
      </c>
      <c r="B264" s="96" t="s">
        <v>875</v>
      </c>
      <c r="D264" s="93">
        <v>0</v>
      </c>
      <c r="E264" s="93"/>
      <c r="F264" s="93">
        <v>0</v>
      </c>
      <c r="G264" s="93"/>
      <c r="H264" s="93">
        <v>0</v>
      </c>
      <c r="I264" s="93"/>
    </row>
    <row r="265" spans="1:14" s="95" customFormat="1" hidden="1" outlineLevel="2" x14ac:dyDescent="0.2">
      <c r="A265" s="75" t="s">
        <v>601</v>
      </c>
      <c r="B265" s="96" t="s">
        <v>875</v>
      </c>
      <c r="D265" s="93">
        <v>0</v>
      </c>
      <c r="E265" s="93"/>
      <c r="F265" s="93">
        <v>0</v>
      </c>
      <c r="G265" s="93"/>
      <c r="H265" s="93">
        <v>0</v>
      </c>
      <c r="I265" s="93"/>
    </row>
    <row r="266" spans="1:14" s="95" customFormat="1" hidden="1" outlineLevel="2" x14ac:dyDescent="0.2">
      <c r="A266" s="75" t="s">
        <v>602</v>
      </c>
      <c r="B266" s="96" t="s">
        <v>875</v>
      </c>
      <c r="D266" s="93">
        <v>0</v>
      </c>
      <c r="E266" s="93"/>
      <c r="F266" s="93">
        <v>0</v>
      </c>
      <c r="G266" s="93"/>
      <c r="H266" s="93">
        <v>0</v>
      </c>
      <c r="I266" s="93"/>
    </row>
    <row r="267" spans="1:14" s="95" customFormat="1" hidden="1" outlineLevel="2" x14ac:dyDescent="0.2">
      <c r="A267" s="75" t="s">
        <v>603</v>
      </c>
      <c r="B267" s="96" t="s">
        <v>875</v>
      </c>
      <c r="D267" s="93">
        <v>0</v>
      </c>
      <c r="E267" s="93"/>
      <c r="F267" s="93">
        <v>6365</v>
      </c>
      <c r="G267" s="93"/>
      <c r="H267" s="93">
        <v>0</v>
      </c>
      <c r="I267" s="93"/>
    </row>
    <row r="268" spans="1:14" s="95" customFormat="1" hidden="1" outlineLevel="2" x14ac:dyDescent="0.2">
      <c r="A268" s="75" t="s">
        <v>604</v>
      </c>
      <c r="B268" s="96" t="s">
        <v>875</v>
      </c>
      <c r="D268" s="93">
        <v>0</v>
      </c>
      <c r="E268" s="93"/>
      <c r="F268" s="93">
        <v>0</v>
      </c>
      <c r="G268" s="93"/>
      <c r="H268" s="93">
        <v>0</v>
      </c>
      <c r="I268" s="93"/>
    </row>
    <row r="269" spans="1:14" s="95" customFormat="1" hidden="1" outlineLevel="2" x14ac:dyDescent="0.2">
      <c r="A269" s="75" t="s">
        <v>605</v>
      </c>
      <c r="B269" s="96" t="s">
        <v>875</v>
      </c>
      <c r="D269" s="93">
        <v>0</v>
      </c>
      <c r="E269" s="93"/>
      <c r="F269" s="93">
        <v>0</v>
      </c>
      <c r="G269" s="93"/>
      <c r="H269" s="93">
        <v>0</v>
      </c>
      <c r="I269" s="93"/>
    </row>
    <row r="270" spans="1:14" s="95" customFormat="1" outlineLevel="1" collapsed="1" x14ac:dyDescent="0.2">
      <c r="B270" s="86" t="s">
        <v>46</v>
      </c>
      <c r="D270" s="93">
        <v>0</v>
      </c>
      <c r="E270" s="93"/>
      <c r="F270" s="93">
        <v>6365</v>
      </c>
      <c r="G270" s="93"/>
      <c r="H270" s="93">
        <v>0</v>
      </c>
      <c r="I270" s="93"/>
    </row>
    <row r="271" spans="1:14" hidden="1" outlineLevel="2" x14ac:dyDescent="0.2">
      <c r="A271" s="75" t="s">
        <v>606</v>
      </c>
      <c r="B271" s="96" t="s">
        <v>875</v>
      </c>
      <c r="D271" s="93">
        <v>0</v>
      </c>
      <c r="E271" s="93"/>
      <c r="F271" s="93">
        <v>0</v>
      </c>
      <c r="G271" s="93"/>
      <c r="H271" s="93">
        <v>0</v>
      </c>
      <c r="I271" s="93"/>
      <c r="J271" s="75"/>
      <c r="K271" s="75"/>
      <c r="L271" s="75"/>
      <c r="M271" s="75"/>
      <c r="N271" s="75"/>
    </row>
    <row r="272" spans="1:14" hidden="1" outlineLevel="2" x14ac:dyDescent="0.2">
      <c r="A272" s="75" t="s">
        <v>607</v>
      </c>
      <c r="B272" s="96" t="s">
        <v>875</v>
      </c>
      <c r="D272" s="93">
        <v>0</v>
      </c>
      <c r="E272" s="93"/>
      <c r="F272" s="93">
        <v>0</v>
      </c>
      <c r="G272" s="93"/>
      <c r="H272" s="93">
        <v>0</v>
      </c>
      <c r="I272" s="93"/>
      <c r="J272" s="75"/>
      <c r="K272" s="75"/>
      <c r="L272" s="75"/>
      <c r="M272" s="75"/>
      <c r="N272" s="75"/>
    </row>
    <row r="273" spans="1:14" hidden="1" outlineLevel="2" x14ac:dyDescent="0.2">
      <c r="A273" s="75" t="s">
        <v>608</v>
      </c>
      <c r="B273" s="96" t="s">
        <v>875</v>
      </c>
      <c r="D273" s="93">
        <v>0</v>
      </c>
      <c r="E273" s="93"/>
      <c r="F273" s="93">
        <v>0</v>
      </c>
      <c r="G273" s="93"/>
      <c r="H273" s="93">
        <v>0</v>
      </c>
      <c r="I273" s="93"/>
      <c r="J273" s="75"/>
      <c r="K273" s="75"/>
      <c r="L273" s="75"/>
      <c r="M273" s="75"/>
      <c r="N273" s="75"/>
    </row>
    <row r="274" spans="1:14" hidden="1" outlineLevel="2" x14ac:dyDescent="0.2">
      <c r="A274" s="75" t="s">
        <v>609</v>
      </c>
      <c r="B274" s="96" t="s">
        <v>875</v>
      </c>
      <c r="D274" s="93">
        <v>-1063</v>
      </c>
      <c r="E274" s="93"/>
      <c r="F274" s="93">
        <v>27318.090000000004</v>
      </c>
      <c r="G274" s="93"/>
      <c r="H274" s="93">
        <v>-12675.82</v>
      </c>
      <c r="I274" s="93"/>
      <c r="J274" s="75"/>
      <c r="K274" s="75"/>
      <c r="L274" s="75"/>
      <c r="M274" s="75"/>
      <c r="N274" s="75"/>
    </row>
    <row r="275" spans="1:14" hidden="1" outlineLevel="2" x14ac:dyDescent="0.2">
      <c r="A275" s="75" t="s">
        <v>610</v>
      </c>
      <c r="B275" s="96" t="s">
        <v>875</v>
      </c>
      <c r="D275" s="93">
        <v>0</v>
      </c>
      <c r="E275" s="93"/>
      <c r="F275" s="93">
        <v>0</v>
      </c>
      <c r="G275" s="93"/>
      <c r="H275" s="93">
        <v>0</v>
      </c>
      <c r="I275" s="93"/>
      <c r="J275" s="75"/>
      <c r="K275" s="75"/>
      <c r="L275" s="75"/>
      <c r="M275" s="75"/>
      <c r="N275" s="75"/>
    </row>
    <row r="276" spans="1:14" hidden="1" outlineLevel="2" x14ac:dyDescent="0.2">
      <c r="A276" s="75" t="s">
        <v>611</v>
      </c>
      <c r="B276" s="96" t="s">
        <v>875</v>
      </c>
      <c r="D276" s="93">
        <v>0</v>
      </c>
      <c r="E276" s="93"/>
      <c r="F276" s="93">
        <v>0</v>
      </c>
      <c r="G276" s="93"/>
      <c r="H276" s="93">
        <v>0</v>
      </c>
      <c r="I276" s="93"/>
      <c r="J276" s="75"/>
      <c r="K276" s="75"/>
      <c r="L276" s="75"/>
      <c r="M276" s="75"/>
      <c r="N276" s="75"/>
    </row>
    <row r="277" spans="1:14" hidden="1" outlineLevel="2" x14ac:dyDescent="0.2">
      <c r="A277" s="75" t="s">
        <v>612</v>
      </c>
      <c r="B277" s="96" t="s">
        <v>875</v>
      </c>
      <c r="D277" s="93">
        <v>0</v>
      </c>
      <c r="E277" s="93"/>
      <c r="F277" s="93">
        <v>0</v>
      </c>
      <c r="G277" s="93"/>
      <c r="H277" s="93">
        <v>0</v>
      </c>
      <c r="I277" s="93"/>
      <c r="J277" s="75"/>
      <c r="K277" s="75"/>
      <c r="L277" s="75"/>
      <c r="M277" s="75"/>
      <c r="N277" s="75"/>
    </row>
    <row r="278" spans="1:14" hidden="1" outlineLevel="2" x14ac:dyDescent="0.2">
      <c r="A278" s="75" t="s">
        <v>1646</v>
      </c>
      <c r="B278" s="96" t="s">
        <v>875</v>
      </c>
      <c r="D278" s="93">
        <v>0</v>
      </c>
      <c r="E278" s="93"/>
      <c r="F278" s="93">
        <v>0</v>
      </c>
      <c r="G278" s="93"/>
      <c r="H278" s="93">
        <v>0</v>
      </c>
      <c r="I278" s="93"/>
      <c r="J278" s="75"/>
      <c r="K278" s="75"/>
      <c r="L278" s="75"/>
      <c r="M278" s="75"/>
      <c r="N278" s="75"/>
    </row>
    <row r="279" spans="1:14" hidden="1" outlineLevel="2" x14ac:dyDescent="0.2">
      <c r="A279" s="75" t="s">
        <v>613</v>
      </c>
      <c r="B279" s="96" t="s">
        <v>875</v>
      </c>
      <c r="D279" s="93">
        <v>0</v>
      </c>
      <c r="E279" s="93"/>
      <c r="F279" s="93">
        <v>0</v>
      </c>
      <c r="G279" s="93"/>
      <c r="H279" s="93">
        <v>0</v>
      </c>
      <c r="I279" s="93"/>
      <c r="J279" s="75"/>
      <c r="K279" s="75"/>
      <c r="L279" s="75"/>
      <c r="M279" s="75"/>
      <c r="N279" s="75"/>
    </row>
    <row r="280" spans="1:14" hidden="1" outlineLevel="2" x14ac:dyDescent="0.2">
      <c r="A280" s="75" t="s">
        <v>614</v>
      </c>
      <c r="B280" s="96" t="s">
        <v>875</v>
      </c>
      <c r="D280" s="93">
        <v>0</v>
      </c>
      <c r="E280" s="93"/>
      <c r="F280" s="93">
        <v>0</v>
      </c>
      <c r="G280" s="93"/>
      <c r="H280" s="93">
        <v>0</v>
      </c>
      <c r="I280" s="93"/>
      <c r="J280" s="75"/>
      <c r="K280" s="75"/>
      <c r="L280" s="75"/>
      <c r="M280" s="75"/>
      <c r="N280" s="75"/>
    </row>
    <row r="281" spans="1:14" hidden="1" outlineLevel="2" x14ac:dyDescent="0.2">
      <c r="A281" s="75" t="s">
        <v>615</v>
      </c>
      <c r="B281" s="96" t="s">
        <v>875</v>
      </c>
      <c r="D281" s="93">
        <v>0</v>
      </c>
      <c r="E281" s="93"/>
      <c r="F281" s="93">
        <v>0</v>
      </c>
      <c r="G281" s="93"/>
      <c r="H281" s="93">
        <v>0</v>
      </c>
      <c r="I281" s="93"/>
      <c r="J281" s="75"/>
      <c r="K281" s="75"/>
      <c r="L281" s="75"/>
      <c r="M281" s="75"/>
      <c r="N281" s="75"/>
    </row>
    <row r="282" spans="1:14" hidden="1" outlineLevel="2" x14ac:dyDescent="0.2">
      <c r="A282" s="75" t="s">
        <v>616</v>
      </c>
      <c r="B282" s="96" t="s">
        <v>875</v>
      </c>
      <c r="D282" s="93">
        <v>0</v>
      </c>
      <c r="E282" s="93"/>
      <c r="F282" s="93">
        <v>0</v>
      </c>
      <c r="G282" s="93"/>
      <c r="H282" s="93">
        <v>0</v>
      </c>
      <c r="I282" s="93"/>
      <c r="J282" s="75"/>
      <c r="K282" s="75"/>
      <c r="L282" s="75"/>
      <c r="M282" s="75"/>
      <c r="N282" s="75"/>
    </row>
    <row r="283" spans="1:14" hidden="1" outlineLevel="2" x14ac:dyDescent="0.2">
      <c r="A283" s="75" t="s">
        <v>617</v>
      </c>
      <c r="B283" s="96" t="s">
        <v>875</v>
      </c>
      <c r="D283" s="93">
        <v>0</v>
      </c>
      <c r="E283" s="93"/>
      <c r="F283" s="93">
        <v>0</v>
      </c>
      <c r="G283" s="93"/>
      <c r="H283" s="93">
        <v>0</v>
      </c>
      <c r="I283" s="93"/>
      <c r="J283" s="75"/>
      <c r="K283" s="75"/>
      <c r="L283" s="75"/>
      <c r="M283" s="75"/>
      <c r="N283" s="75"/>
    </row>
    <row r="284" spans="1:14" hidden="1" outlineLevel="2" x14ac:dyDescent="0.2">
      <c r="A284" s="75" t="s">
        <v>618</v>
      </c>
      <c r="B284" s="96" t="s">
        <v>875</v>
      </c>
      <c r="D284" s="93">
        <v>0</v>
      </c>
      <c r="E284" s="93"/>
      <c r="F284" s="93">
        <v>0</v>
      </c>
      <c r="G284" s="93"/>
      <c r="H284" s="93">
        <v>0</v>
      </c>
      <c r="I284" s="93"/>
      <c r="J284" s="75"/>
      <c r="K284" s="75"/>
      <c r="L284" s="75"/>
      <c r="M284" s="75"/>
      <c r="N284" s="75"/>
    </row>
    <row r="285" spans="1:14" hidden="1" outlineLevel="2" x14ac:dyDescent="0.2">
      <c r="A285" s="75" t="s">
        <v>619</v>
      </c>
      <c r="B285" s="96" t="s">
        <v>875</v>
      </c>
      <c r="D285" s="93">
        <v>0</v>
      </c>
      <c r="E285" s="93"/>
      <c r="F285" s="93">
        <v>0</v>
      </c>
      <c r="G285" s="93"/>
      <c r="H285" s="93">
        <v>0</v>
      </c>
      <c r="I285" s="93"/>
      <c r="J285" s="75"/>
      <c r="K285" s="75"/>
      <c r="L285" s="75"/>
      <c r="M285" s="75"/>
      <c r="N285" s="75"/>
    </row>
    <row r="286" spans="1:14" hidden="1" outlineLevel="2" x14ac:dyDescent="0.2">
      <c r="A286" s="75" t="s">
        <v>620</v>
      </c>
      <c r="B286" s="96" t="s">
        <v>875</v>
      </c>
      <c r="D286" s="93">
        <v>0</v>
      </c>
      <c r="E286" s="93"/>
      <c r="F286" s="93">
        <v>0</v>
      </c>
      <c r="G286" s="93"/>
      <c r="H286" s="93">
        <v>0</v>
      </c>
      <c r="I286" s="93"/>
      <c r="J286" s="75"/>
      <c r="K286" s="75"/>
      <c r="L286" s="75"/>
      <c r="M286" s="75"/>
      <c r="N286" s="75"/>
    </row>
    <row r="287" spans="1:14" hidden="1" outlineLevel="2" x14ac:dyDescent="0.2">
      <c r="A287" s="75" t="s">
        <v>621</v>
      </c>
      <c r="B287" s="96" t="s">
        <v>875</v>
      </c>
      <c r="D287" s="93">
        <v>0</v>
      </c>
      <c r="E287" s="93"/>
      <c r="F287" s="93">
        <v>0</v>
      </c>
      <c r="G287" s="93"/>
      <c r="H287" s="93">
        <v>0</v>
      </c>
      <c r="I287" s="93"/>
      <c r="J287" s="75"/>
      <c r="K287" s="75"/>
      <c r="L287" s="75"/>
      <c r="M287" s="75"/>
      <c r="N287" s="75"/>
    </row>
    <row r="288" spans="1:14" hidden="1" outlineLevel="2" x14ac:dyDescent="0.2">
      <c r="A288" s="75" t="s">
        <v>622</v>
      </c>
      <c r="B288" s="96" t="s">
        <v>875</v>
      </c>
      <c r="D288" s="93">
        <v>0</v>
      </c>
      <c r="E288" s="93"/>
      <c r="F288" s="93">
        <v>0</v>
      </c>
      <c r="G288" s="93"/>
      <c r="H288" s="93">
        <v>0</v>
      </c>
      <c r="I288" s="93"/>
      <c r="J288" s="75"/>
      <c r="K288" s="75"/>
      <c r="L288" s="75"/>
      <c r="M288" s="75"/>
      <c r="N288" s="75"/>
    </row>
    <row r="289" spans="1:14" outlineLevel="1" collapsed="1" x14ac:dyDescent="0.2">
      <c r="B289" s="86" t="s">
        <v>623</v>
      </c>
      <c r="D289" s="97">
        <v>-1063</v>
      </c>
      <c r="E289" s="93"/>
      <c r="F289" s="97">
        <v>27318.090000000004</v>
      </c>
      <c r="G289" s="93"/>
      <c r="H289" s="97">
        <v>-12675.82</v>
      </c>
      <c r="I289" s="93"/>
      <c r="J289" s="75"/>
      <c r="K289" s="75"/>
      <c r="L289" s="75"/>
      <c r="M289" s="75"/>
      <c r="N289" s="75"/>
    </row>
    <row r="290" spans="1:14" outlineLevel="1" x14ac:dyDescent="0.2">
      <c r="B290" s="98" t="s">
        <v>624</v>
      </c>
      <c r="D290" s="99">
        <v>-88987.57</v>
      </c>
      <c r="E290" s="93"/>
      <c r="F290" s="99">
        <v>9717419.75</v>
      </c>
      <c r="G290" s="93"/>
      <c r="H290" s="99">
        <v>-410531.95999999996</v>
      </c>
      <c r="I290" s="93"/>
      <c r="J290" s="75"/>
      <c r="K290" s="75"/>
      <c r="L290" s="75"/>
      <c r="M290" s="75"/>
      <c r="N290" s="75"/>
    </row>
    <row r="291" spans="1:14" outlineLevel="1" x14ac:dyDescent="0.2">
      <c r="B291" s="98"/>
      <c r="D291" s="93"/>
      <c r="E291" s="93"/>
      <c r="F291" s="93"/>
      <c r="G291" s="93"/>
      <c r="H291" s="93"/>
      <c r="I291" s="93"/>
      <c r="J291" s="75"/>
      <c r="K291" s="75"/>
      <c r="L291" s="75"/>
      <c r="M291" s="75"/>
      <c r="N291" s="75"/>
    </row>
    <row r="292" spans="1:14" ht="13.5" outlineLevel="1" thickBot="1" x14ac:dyDescent="0.25">
      <c r="B292" s="91" t="s">
        <v>625</v>
      </c>
      <c r="D292" s="100">
        <v>-162623.89999999997</v>
      </c>
      <c r="E292" s="93"/>
      <c r="F292" s="100">
        <v>11212724.030000001</v>
      </c>
      <c r="G292" s="93"/>
      <c r="H292" s="100">
        <v>244548.57</v>
      </c>
      <c r="I292" s="93"/>
      <c r="J292" s="75"/>
      <c r="K292" s="75"/>
      <c r="L292" s="75"/>
      <c r="M292" s="75"/>
      <c r="N292" s="75"/>
    </row>
    <row r="293" spans="1:14" ht="13.5" outlineLevel="1" thickTop="1" x14ac:dyDescent="0.2">
      <c r="B293" s="91"/>
      <c r="D293" s="93"/>
      <c r="E293" s="93"/>
      <c r="F293" s="93"/>
      <c r="G293" s="93"/>
      <c r="H293" s="93"/>
      <c r="I293" s="93"/>
      <c r="J293" s="75"/>
      <c r="K293" s="75"/>
      <c r="L293" s="75"/>
      <c r="M293" s="75"/>
      <c r="N293" s="75"/>
    </row>
    <row r="294" spans="1:14" outlineLevel="1" x14ac:dyDescent="0.2">
      <c r="B294" s="91" t="s">
        <v>626</v>
      </c>
      <c r="D294" s="93"/>
      <c r="E294" s="93"/>
      <c r="F294" s="93"/>
      <c r="G294" s="93"/>
      <c r="H294" s="93"/>
      <c r="I294" s="93"/>
      <c r="J294" s="75"/>
      <c r="K294" s="75"/>
      <c r="L294" s="75"/>
      <c r="M294" s="75"/>
      <c r="N294" s="75"/>
    </row>
    <row r="295" spans="1:14" outlineLevel="1" x14ac:dyDescent="0.2">
      <c r="B295" s="92" t="s">
        <v>627</v>
      </c>
      <c r="D295" s="93"/>
      <c r="E295" s="93"/>
      <c r="F295" s="93"/>
      <c r="G295" s="93"/>
      <c r="H295" s="93"/>
      <c r="I295" s="93"/>
      <c r="J295" s="75"/>
      <c r="K295" s="75"/>
      <c r="L295" s="75"/>
      <c r="M295" s="75"/>
      <c r="N295" s="75"/>
    </row>
    <row r="296" spans="1:14" ht="12" customHeight="1" x14ac:dyDescent="0.2">
      <c r="A296" s="75" t="s">
        <v>628</v>
      </c>
      <c r="B296" s="86" t="s">
        <v>629</v>
      </c>
      <c r="D296" s="93">
        <v>-76048.679999999993</v>
      </c>
      <c r="E296" s="93"/>
      <c r="F296" s="93">
        <v>189672.66000000003</v>
      </c>
      <c r="G296" s="93"/>
      <c r="H296" s="93">
        <v>-13372.099999999991</v>
      </c>
      <c r="I296" s="93"/>
      <c r="J296" s="75"/>
      <c r="K296" s="75"/>
      <c r="L296" s="75"/>
      <c r="M296" s="75"/>
      <c r="N296" s="75"/>
    </row>
    <row r="297" spans="1:14" ht="12" customHeight="1" x14ac:dyDescent="0.2">
      <c r="A297" s="75" t="s">
        <v>630</v>
      </c>
      <c r="B297" s="86" t="s">
        <v>631</v>
      </c>
      <c r="D297" s="93">
        <v>-1653.07</v>
      </c>
      <c r="E297" s="93"/>
      <c r="F297" s="93">
        <v>1173.8599999999999</v>
      </c>
      <c r="G297" s="93"/>
      <c r="H297" s="93">
        <v>-486.47</v>
      </c>
      <c r="I297" s="93"/>
      <c r="J297" s="75"/>
      <c r="K297" s="75"/>
      <c r="L297" s="75"/>
      <c r="M297" s="75"/>
      <c r="N297" s="75"/>
    </row>
    <row r="298" spans="1:14" hidden="1" outlineLevel="2" x14ac:dyDescent="0.2">
      <c r="A298" s="75" t="s">
        <v>632</v>
      </c>
      <c r="B298" s="96" t="s">
        <v>875</v>
      </c>
      <c r="D298" s="93">
        <v>0</v>
      </c>
      <c r="E298" s="93"/>
      <c r="F298" s="93">
        <v>0</v>
      </c>
      <c r="G298" s="93"/>
      <c r="H298" s="93">
        <v>0</v>
      </c>
      <c r="I298" s="93"/>
      <c r="J298" s="75"/>
      <c r="K298" s="75"/>
      <c r="L298" s="75"/>
      <c r="M298" s="75"/>
      <c r="N298" s="75"/>
    </row>
    <row r="299" spans="1:14" hidden="1" outlineLevel="2" x14ac:dyDescent="0.2">
      <c r="A299" s="75" t="s">
        <v>633</v>
      </c>
      <c r="B299" s="96" t="s">
        <v>875</v>
      </c>
      <c r="D299" s="93">
        <v>0</v>
      </c>
      <c r="E299" s="93"/>
      <c r="F299" s="93">
        <v>0</v>
      </c>
      <c r="G299" s="93"/>
      <c r="H299" s="93">
        <v>0</v>
      </c>
      <c r="I299" s="93"/>
      <c r="J299" s="75"/>
      <c r="K299" s="75"/>
      <c r="L299" s="75"/>
      <c r="M299" s="75"/>
      <c r="N299" s="75"/>
    </row>
    <row r="300" spans="1:14" hidden="1" outlineLevel="2" x14ac:dyDescent="0.2">
      <c r="A300" s="75" t="s">
        <v>634</v>
      </c>
      <c r="B300" s="96" t="s">
        <v>875</v>
      </c>
      <c r="D300" s="93">
        <v>0</v>
      </c>
      <c r="E300" s="93"/>
      <c r="F300" s="93">
        <v>0</v>
      </c>
      <c r="G300" s="93"/>
      <c r="H300" s="93">
        <v>0</v>
      </c>
      <c r="I300" s="93"/>
      <c r="J300" s="75"/>
      <c r="K300" s="75"/>
      <c r="L300" s="75"/>
      <c r="M300" s="75"/>
      <c r="N300" s="75"/>
    </row>
    <row r="301" spans="1:14" hidden="1" outlineLevel="2" x14ac:dyDescent="0.2">
      <c r="A301" s="75" t="s">
        <v>635</v>
      </c>
      <c r="B301" s="96" t="s">
        <v>3169</v>
      </c>
      <c r="D301" s="93">
        <v>0</v>
      </c>
      <c r="E301" s="93"/>
      <c r="F301" s="93">
        <v>0</v>
      </c>
      <c r="G301" s="93"/>
      <c r="H301" s="93">
        <v>0</v>
      </c>
      <c r="I301" s="93"/>
      <c r="J301" s="75"/>
      <c r="K301" s="75"/>
      <c r="L301" s="75"/>
      <c r="M301" s="75"/>
      <c r="N301" s="75"/>
    </row>
    <row r="302" spans="1:14" hidden="1" outlineLevel="2" x14ac:dyDescent="0.2">
      <c r="A302" s="75" t="s">
        <v>387</v>
      </c>
      <c r="B302" s="96" t="s">
        <v>875</v>
      </c>
      <c r="D302" s="93">
        <v>0</v>
      </c>
      <c r="E302" s="93"/>
      <c r="F302" s="93">
        <v>0</v>
      </c>
      <c r="G302" s="93"/>
      <c r="H302" s="93">
        <v>0</v>
      </c>
      <c r="I302" s="93"/>
      <c r="J302" s="75"/>
      <c r="K302" s="75"/>
      <c r="L302" s="75"/>
      <c r="M302" s="75"/>
      <c r="N302" s="75"/>
    </row>
    <row r="303" spans="1:14" hidden="1" outlineLevel="2" x14ac:dyDescent="0.2">
      <c r="A303" s="75" t="s">
        <v>636</v>
      </c>
      <c r="B303" s="96" t="s">
        <v>1863</v>
      </c>
      <c r="D303" s="93">
        <v>0</v>
      </c>
      <c r="E303" s="93"/>
      <c r="F303" s="93">
        <v>0</v>
      </c>
      <c r="G303" s="93"/>
      <c r="H303" s="93">
        <v>0</v>
      </c>
      <c r="I303" s="93"/>
      <c r="J303" s="75"/>
      <c r="K303" s="75"/>
      <c r="L303" s="75"/>
      <c r="M303" s="75"/>
      <c r="N303" s="75"/>
    </row>
    <row r="304" spans="1:14" hidden="1" outlineLevel="2" x14ac:dyDescent="0.2">
      <c r="A304" s="75" t="s">
        <v>637</v>
      </c>
      <c r="B304" s="96" t="s">
        <v>875</v>
      </c>
      <c r="D304" s="93">
        <v>0</v>
      </c>
      <c r="E304" s="93"/>
      <c r="F304" s="93">
        <v>0</v>
      </c>
      <c r="G304" s="93"/>
      <c r="H304" s="93">
        <v>0</v>
      </c>
      <c r="I304" s="93"/>
      <c r="J304" s="75"/>
      <c r="K304" s="75"/>
      <c r="L304" s="75"/>
      <c r="M304" s="75"/>
      <c r="N304" s="75"/>
    </row>
    <row r="305" spans="1:14" hidden="1" outlineLevel="2" x14ac:dyDescent="0.2">
      <c r="A305" s="75" t="s">
        <v>638</v>
      </c>
      <c r="B305" s="96" t="s">
        <v>875</v>
      </c>
      <c r="D305" s="93">
        <v>0</v>
      </c>
      <c r="E305" s="93"/>
      <c r="F305" s="93">
        <v>0</v>
      </c>
      <c r="G305" s="93"/>
      <c r="H305" s="93">
        <v>0</v>
      </c>
      <c r="I305" s="93"/>
      <c r="J305" s="75"/>
      <c r="K305" s="75"/>
      <c r="L305" s="75"/>
      <c r="M305" s="75"/>
      <c r="N305" s="75"/>
    </row>
    <row r="306" spans="1:14" hidden="1" outlineLevel="2" x14ac:dyDescent="0.2">
      <c r="A306" s="75" t="s">
        <v>639</v>
      </c>
      <c r="B306" s="96" t="s">
        <v>875</v>
      </c>
      <c r="D306" s="93">
        <v>0</v>
      </c>
      <c r="E306" s="93"/>
      <c r="F306" s="93">
        <v>0</v>
      </c>
      <c r="G306" s="93"/>
      <c r="H306" s="93">
        <v>0</v>
      </c>
      <c r="I306" s="93"/>
      <c r="J306" s="75"/>
      <c r="K306" s="75"/>
      <c r="L306" s="75"/>
      <c r="M306" s="75"/>
      <c r="N306" s="75"/>
    </row>
    <row r="307" spans="1:14" hidden="1" outlineLevel="2" x14ac:dyDescent="0.2">
      <c r="A307" s="75" t="s">
        <v>640</v>
      </c>
      <c r="B307" s="96" t="s">
        <v>875</v>
      </c>
      <c r="D307" s="93">
        <v>0</v>
      </c>
      <c r="E307" s="93"/>
      <c r="F307" s="93">
        <v>0</v>
      </c>
      <c r="G307" s="93"/>
      <c r="H307" s="93">
        <v>0</v>
      </c>
      <c r="I307" s="93"/>
      <c r="J307" s="75"/>
      <c r="K307" s="75"/>
      <c r="L307" s="75"/>
      <c r="M307" s="75"/>
      <c r="N307" s="75"/>
    </row>
    <row r="308" spans="1:14" outlineLevel="1" collapsed="1" x14ac:dyDescent="0.2">
      <c r="B308" s="86" t="s">
        <v>641</v>
      </c>
      <c r="D308" s="93">
        <v>0</v>
      </c>
      <c r="E308" s="93"/>
      <c r="F308" s="93">
        <v>0</v>
      </c>
      <c r="G308" s="93"/>
      <c r="H308" s="93">
        <v>0</v>
      </c>
      <c r="I308" s="93"/>
      <c r="J308" s="75"/>
      <c r="K308" s="75"/>
      <c r="L308" s="75"/>
      <c r="M308" s="75"/>
      <c r="N308" s="75"/>
    </row>
    <row r="309" spans="1:14" s="95" customFormat="1" hidden="1" outlineLevel="2" x14ac:dyDescent="0.2">
      <c r="A309" s="95" t="s">
        <v>642</v>
      </c>
      <c r="B309" s="96" t="s">
        <v>4470</v>
      </c>
      <c r="D309" s="93">
        <v>10198.64</v>
      </c>
      <c r="E309" s="93"/>
      <c r="F309" s="93">
        <v>58375.130000000005</v>
      </c>
      <c r="G309" s="93"/>
      <c r="H309" s="93">
        <v>19028.460000000003</v>
      </c>
      <c r="I309" s="93"/>
    </row>
    <row r="310" spans="1:14" s="95" customFormat="1" hidden="1" outlineLevel="2" x14ac:dyDescent="0.2">
      <c r="A310" s="95" t="s">
        <v>643</v>
      </c>
      <c r="B310" s="96" t="s">
        <v>875</v>
      </c>
      <c r="D310" s="93">
        <v>0</v>
      </c>
      <c r="E310" s="93"/>
      <c r="F310" s="93">
        <v>0</v>
      </c>
      <c r="G310" s="93"/>
      <c r="H310" s="93">
        <v>0</v>
      </c>
      <c r="I310" s="93"/>
    </row>
    <row r="311" spans="1:14" s="95" customFormat="1" hidden="1" outlineLevel="2" x14ac:dyDescent="0.2">
      <c r="A311" s="95" t="s">
        <v>644</v>
      </c>
      <c r="B311" s="96" t="s">
        <v>4471</v>
      </c>
      <c r="D311" s="93">
        <v>-3902.76</v>
      </c>
      <c r="E311" s="93"/>
      <c r="F311" s="93">
        <v>4955.2499999999982</v>
      </c>
      <c r="G311" s="93"/>
      <c r="H311" s="93">
        <v>-2772.9000000000015</v>
      </c>
      <c r="I311" s="93"/>
    </row>
    <row r="312" spans="1:14" s="95" customFormat="1" hidden="1" outlineLevel="2" x14ac:dyDescent="0.2">
      <c r="A312" s="95" t="s">
        <v>645</v>
      </c>
      <c r="B312" s="96" t="s">
        <v>4472</v>
      </c>
      <c r="D312" s="93">
        <v>-561.15</v>
      </c>
      <c r="E312" s="93"/>
      <c r="F312" s="93">
        <v>35786.51</v>
      </c>
      <c r="G312" s="93"/>
      <c r="H312" s="93">
        <v>11313.79</v>
      </c>
      <c r="I312" s="93"/>
    </row>
    <row r="313" spans="1:14" s="95" customFormat="1" hidden="1" outlineLevel="2" x14ac:dyDescent="0.2">
      <c r="A313" s="95" t="s">
        <v>646</v>
      </c>
      <c r="B313" s="86" t="s">
        <v>647</v>
      </c>
      <c r="D313" s="93">
        <v>0</v>
      </c>
      <c r="E313" s="93"/>
      <c r="F313" s="93">
        <v>0</v>
      </c>
      <c r="G313" s="93"/>
      <c r="H313" s="93">
        <v>0</v>
      </c>
      <c r="I313" s="93"/>
    </row>
    <row r="314" spans="1:14" s="95" customFormat="1" hidden="1" outlineLevel="2" x14ac:dyDescent="0.2">
      <c r="A314" s="95" t="s">
        <v>648</v>
      </c>
      <c r="B314" s="96" t="s">
        <v>875</v>
      </c>
      <c r="D314" s="93">
        <v>0</v>
      </c>
      <c r="E314" s="93"/>
      <c r="F314" s="93">
        <v>0</v>
      </c>
      <c r="G314" s="93"/>
      <c r="H314" s="93">
        <v>0</v>
      </c>
      <c r="I314" s="93"/>
    </row>
    <row r="315" spans="1:14" s="95" customFormat="1" hidden="1" outlineLevel="2" x14ac:dyDescent="0.2">
      <c r="A315" s="95" t="s">
        <v>649</v>
      </c>
      <c r="B315" s="96" t="s">
        <v>4473</v>
      </c>
      <c r="D315" s="93">
        <v>0</v>
      </c>
      <c r="E315" s="93"/>
      <c r="F315" s="93">
        <v>0</v>
      </c>
      <c r="G315" s="93"/>
      <c r="H315" s="93">
        <v>0</v>
      </c>
      <c r="I315" s="93"/>
    </row>
    <row r="316" spans="1:14" s="95" customFormat="1" hidden="1" outlineLevel="2" x14ac:dyDescent="0.2">
      <c r="A316" s="95" t="s">
        <v>650</v>
      </c>
      <c r="B316" s="96" t="s">
        <v>875</v>
      </c>
      <c r="D316" s="93">
        <v>0</v>
      </c>
      <c r="E316" s="93"/>
      <c r="F316" s="93">
        <v>0</v>
      </c>
      <c r="G316" s="93"/>
      <c r="H316" s="93">
        <v>0</v>
      </c>
      <c r="I316" s="93"/>
    </row>
    <row r="317" spans="1:14" s="95" customFormat="1" hidden="1" outlineLevel="2" x14ac:dyDescent="0.2">
      <c r="A317" s="95" t="s">
        <v>651</v>
      </c>
      <c r="B317" s="96" t="s">
        <v>4474</v>
      </c>
      <c r="D317" s="93">
        <v>0</v>
      </c>
      <c r="E317" s="93"/>
      <c r="F317" s="93">
        <v>0</v>
      </c>
      <c r="G317" s="93"/>
      <c r="H317" s="93">
        <v>0</v>
      </c>
      <c r="I317" s="93"/>
    </row>
    <row r="318" spans="1:14" s="95" customFormat="1" hidden="1" outlineLevel="2" x14ac:dyDescent="0.2">
      <c r="A318" s="95" t="s">
        <v>652</v>
      </c>
      <c r="B318" s="96" t="s">
        <v>875</v>
      </c>
      <c r="D318" s="93">
        <v>0</v>
      </c>
      <c r="E318" s="93"/>
      <c r="F318" s="93">
        <v>0</v>
      </c>
      <c r="G318" s="93"/>
      <c r="H318" s="93">
        <v>0</v>
      </c>
      <c r="I318" s="93"/>
    </row>
    <row r="319" spans="1:14" s="95" customFormat="1" hidden="1" outlineLevel="2" x14ac:dyDescent="0.2">
      <c r="A319" s="95" t="s">
        <v>653</v>
      </c>
      <c r="B319" s="96" t="s">
        <v>4475</v>
      </c>
      <c r="D319" s="93">
        <v>0</v>
      </c>
      <c r="E319" s="93"/>
      <c r="F319" s="93">
        <v>0</v>
      </c>
      <c r="G319" s="93"/>
      <c r="H319" s="93">
        <v>0</v>
      </c>
      <c r="I319" s="93"/>
    </row>
    <row r="320" spans="1:14" s="95" customFormat="1" hidden="1" outlineLevel="2" x14ac:dyDescent="0.2">
      <c r="A320" s="95" t="s">
        <v>654</v>
      </c>
      <c r="B320" s="96" t="s">
        <v>4476</v>
      </c>
      <c r="D320" s="93">
        <v>0</v>
      </c>
      <c r="E320" s="93"/>
      <c r="F320" s="93">
        <v>0</v>
      </c>
      <c r="G320" s="93"/>
      <c r="H320" s="93">
        <v>0</v>
      </c>
      <c r="I320" s="93"/>
    </row>
    <row r="321" spans="1:9" s="95" customFormat="1" hidden="1" outlineLevel="2" x14ac:dyDescent="0.2">
      <c r="A321" s="95" t="s">
        <v>655</v>
      </c>
      <c r="B321" s="96" t="s">
        <v>4477</v>
      </c>
      <c r="D321" s="93">
        <v>0</v>
      </c>
      <c r="E321" s="93"/>
      <c r="F321" s="93">
        <v>0</v>
      </c>
      <c r="G321" s="93"/>
      <c r="H321" s="93">
        <v>0</v>
      </c>
      <c r="I321" s="93"/>
    </row>
    <row r="322" spans="1:9" s="95" customFormat="1" hidden="1" outlineLevel="2" x14ac:dyDescent="0.2">
      <c r="A322" s="95" t="s">
        <v>656</v>
      </c>
      <c r="B322" s="96" t="s">
        <v>875</v>
      </c>
      <c r="D322" s="93">
        <v>0</v>
      </c>
      <c r="E322" s="93"/>
      <c r="F322" s="93">
        <v>0</v>
      </c>
      <c r="G322" s="93"/>
      <c r="H322" s="93">
        <v>0</v>
      </c>
      <c r="I322" s="93"/>
    </row>
    <row r="323" spans="1:9" s="95" customFormat="1" hidden="1" outlineLevel="2" x14ac:dyDescent="0.2">
      <c r="A323" s="95" t="s">
        <v>657</v>
      </c>
      <c r="B323" s="96" t="s">
        <v>4478</v>
      </c>
      <c r="D323" s="93">
        <v>0</v>
      </c>
      <c r="E323" s="93"/>
      <c r="F323" s="93">
        <v>0</v>
      </c>
      <c r="G323" s="93"/>
      <c r="H323" s="93">
        <v>0</v>
      </c>
      <c r="I323" s="93"/>
    </row>
    <row r="324" spans="1:9" s="95" customFormat="1" hidden="1" outlineLevel="2" x14ac:dyDescent="0.2">
      <c r="A324" s="95" t="s">
        <v>658</v>
      </c>
      <c r="B324" s="96" t="s">
        <v>4479</v>
      </c>
      <c r="D324" s="93">
        <v>459.78</v>
      </c>
      <c r="E324" s="93"/>
      <c r="F324" s="93">
        <v>539.92000000000007</v>
      </c>
      <c r="G324" s="93"/>
      <c r="H324" s="93">
        <v>-115.18999999999994</v>
      </c>
      <c r="I324" s="93"/>
    </row>
    <row r="325" spans="1:9" s="95" customFormat="1" hidden="1" outlineLevel="2" x14ac:dyDescent="0.2">
      <c r="A325" s="95" t="s">
        <v>659</v>
      </c>
      <c r="B325" s="96" t="s">
        <v>4480</v>
      </c>
      <c r="D325" s="93">
        <v>0</v>
      </c>
      <c r="E325" s="93"/>
      <c r="F325" s="93">
        <v>0</v>
      </c>
      <c r="G325" s="93"/>
      <c r="H325" s="93">
        <v>0</v>
      </c>
      <c r="I325" s="93"/>
    </row>
    <row r="326" spans="1:9" s="95" customFormat="1" hidden="1" outlineLevel="2" x14ac:dyDescent="0.2">
      <c r="A326" s="95" t="s">
        <v>660</v>
      </c>
      <c r="B326" s="96" t="s">
        <v>4481</v>
      </c>
      <c r="D326" s="93">
        <v>0</v>
      </c>
      <c r="E326" s="93"/>
      <c r="F326" s="93">
        <v>0</v>
      </c>
      <c r="G326" s="93"/>
      <c r="H326" s="93">
        <v>0</v>
      </c>
      <c r="I326" s="93"/>
    </row>
    <row r="327" spans="1:9" s="95" customFormat="1" hidden="1" outlineLevel="2" x14ac:dyDescent="0.2">
      <c r="A327" s="95" t="s">
        <v>661</v>
      </c>
      <c r="B327" s="96" t="s">
        <v>4482</v>
      </c>
      <c r="D327" s="93">
        <v>0</v>
      </c>
      <c r="E327" s="93"/>
      <c r="F327" s="93">
        <v>0</v>
      </c>
      <c r="G327" s="93"/>
      <c r="H327" s="93">
        <v>-0.02</v>
      </c>
      <c r="I327" s="93"/>
    </row>
    <row r="328" spans="1:9" s="95" customFormat="1" hidden="1" outlineLevel="2" x14ac:dyDescent="0.2">
      <c r="A328" s="95" t="s">
        <v>662</v>
      </c>
      <c r="B328" s="96" t="s">
        <v>875</v>
      </c>
      <c r="D328" s="93">
        <v>0</v>
      </c>
      <c r="E328" s="93"/>
      <c r="F328" s="93">
        <v>0</v>
      </c>
      <c r="G328" s="93"/>
      <c r="H328" s="93">
        <v>0</v>
      </c>
      <c r="I328" s="93"/>
    </row>
    <row r="329" spans="1:9" s="95" customFormat="1" hidden="1" outlineLevel="2" x14ac:dyDescent="0.2">
      <c r="A329" s="95" t="s">
        <v>663</v>
      </c>
      <c r="B329" s="96" t="s">
        <v>4483</v>
      </c>
      <c r="D329" s="93">
        <v>0</v>
      </c>
      <c r="E329" s="93"/>
      <c r="F329" s="93">
        <v>0</v>
      </c>
      <c r="G329" s="93"/>
      <c r="H329" s="93">
        <v>0</v>
      </c>
      <c r="I329" s="93"/>
    </row>
    <row r="330" spans="1:9" s="95" customFormat="1" hidden="1" outlineLevel="2" x14ac:dyDescent="0.2">
      <c r="A330" s="95" t="s">
        <v>664</v>
      </c>
      <c r="B330" s="96" t="s">
        <v>4484</v>
      </c>
      <c r="D330" s="93">
        <v>0</v>
      </c>
      <c r="E330" s="93"/>
      <c r="F330" s="93">
        <v>0</v>
      </c>
      <c r="G330" s="93"/>
      <c r="H330" s="93">
        <v>0</v>
      </c>
      <c r="I330" s="93"/>
    </row>
    <row r="331" spans="1:9" s="95" customFormat="1" hidden="1" outlineLevel="2" x14ac:dyDescent="0.2">
      <c r="A331" s="95" t="s">
        <v>665</v>
      </c>
      <c r="B331" s="96" t="s">
        <v>1940</v>
      </c>
      <c r="D331" s="93">
        <v>126.92</v>
      </c>
      <c r="E331" s="93"/>
      <c r="F331" s="93">
        <v>280.76</v>
      </c>
      <c r="G331" s="93"/>
      <c r="H331" s="93">
        <v>165.38</v>
      </c>
      <c r="I331" s="93"/>
    </row>
    <row r="332" spans="1:9" s="95" customFormat="1" hidden="1" outlineLevel="2" x14ac:dyDescent="0.2">
      <c r="A332" s="95" t="s">
        <v>666</v>
      </c>
      <c r="B332" s="96" t="s">
        <v>4485</v>
      </c>
      <c r="D332" s="93">
        <v>0</v>
      </c>
      <c r="E332" s="93"/>
      <c r="F332" s="93">
        <v>0</v>
      </c>
      <c r="G332" s="93"/>
      <c r="H332" s="93">
        <v>0</v>
      </c>
      <c r="I332" s="93"/>
    </row>
    <row r="333" spans="1:9" s="95" customFormat="1" hidden="1" outlineLevel="2" x14ac:dyDescent="0.2">
      <c r="A333" s="95" t="s">
        <v>667</v>
      </c>
      <c r="B333" s="96" t="s">
        <v>875</v>
      </c>
      <c r="D333" s="93">
        <v>0</v>
      </c>
      <c r="E333" s="93"/>
      <c r="F333" s="93">
        <v>0</v>
      </c>
      <c r="G333" s="93"/>
      <c r="H333" s="93">
        <v>0</v>
      </c>
      <c r="I333" s="93"/>
    </row>
    <row r="334" spans="1:9" s="95" customFormat="1" hidden="1" outlineLevel="2" x14ac:dyDescent="0.2">
      <c r="A334" s="95" t="s">
        <v>668</v>
      </c>
      <c r="B334" s="96" t="s">
        <v>4486</v>
      </c>
      <c r="D334" s="93">
        <v>0</v>
      </c>
      <c r="E334" s="93"/>
      <c r="F334" s="93">
        <v>0</v>
      </c>
      <c r="G334" s="93"/>
      <c r="H334" s="93">
        <v>0</v>
      </c>
      <c r="I334" s="93"/>
    </row>
    <row r="335" spans="1:9" s="95" customFormat="1" hidden="1" outlineLevel="2" x14ac:dyDescent="0.2">
      <c r="A335" s="95" t="s">
        <v>669</v>
      </c>
      <c r="B335" s="96" t="s">
        <v>4487</v>
      </c>
      <c r="D335" s="93">
        <v>0</v>
      </c>
      <c r="E335" s="93"/>
      <c r="F335" s="93">
        <v>0</v>
      </c>
      <c r="G335" s="93"/>
      <c r="H335" s="93">
        <v>0</v>
      </c>
      <c r="I335" s="93"/>
    </row>
    <row r="336" spans="1:9" s="95" customFormat="1" hidden="1" outlineLevel="2" x14ac:dyDescent="0.2">
      <c r="A336" s="95" t="s">
        <v>670</v>
      </c>
      <c r="B336" s="96" t="s">
        <v>875</v>
      </c>
      <c r="D336" s="93">
        <v>0</v>
      </c>
      <c r="E336" s="93"/>
      <c r="F336" s="93">
        <v>0</v>
      </c>
      <c r="G336" s="93"/>
      <c r="H336" s="93">
        <v>0</v>
      </c>
      <c r="I336" s="93"/>
    </row>
    <row r="337" spans="1:9" s="95" customFormat="1" outlineLevel="1" collapsed="1" x14ac:dyDescent="0.2">
      <c r="B337" s="86" t="s">
        <v>671</v>
      </c>
      <c r="D337" s="93">
        <v>6321.4299999999994</v>
      </c>
      <c r="E337" s="93"/>
      <c r="F337" s="93">
        <v>99937.57</v>
      </c>
      <c r="G337" s="93"/>
      <c r="H337" s="93">
        <v>27619.520000000004</v>
      </c>
      <c r="I337" s="93"/>
    </row>
    <row r="338" spans="1:9" s="95" customFormat="1" hidden="1" outlineLevel="2" x14ac:dyDescent="0.2">
      <c r="A338" s="95" t="s">
        <v>672</v>
      </c>
      <c r="B338" s="96" t="s">
        <v>673</v>
      </c>
      <c r="D338" s="93">
        <v>0</v>
      </c>
      <c r="E338" s="93"/>
      <c r="F338" s="93">
        <v>0</v>
      </c>
      <c r="G338" s="93"/>
      <c r="H338" s="93">
        <v>0</v>
      </c>
      <c r="I338" s="93"/>
    </row>
    <row r="339" spans="1:9" s="95" customFormat="1" hidden="1" outlineLevel="2" x14ac:dyDescent="0.2">
      <c r="A339" s="95" t="s">
        <v>674</v>
      </c>
      <c r="B339" s="96" t="s">
        <v>4488</v>
      </c>
      <c r="D339" s="93">
        <v>16340</v>
      </c>
      <c r="E339" s="93"/>
      <c r="F339" s="93">
        <v>196080</v>
      </c>
      <c r="G339" s="93"/>
      <c r="H339" s="93">
        <v>34954.04</v>
      </c>
      <c r="I339" s="93"/>
    </row>
    <row r="340" spans="1:9" s="95" customFormat="1" hidden="1" outlineLevel="2" x14ac:dyDescent="0.2">
      <c r="A340" s="95" t="s">
        <v>675</v>
      </c>
      <c r="B340" s="96" t="s">
        <v>4489</v>
      </c>
      <c r="D340" s="93">
        <v>0</v>
      </c>
      <c r="E340" s="93"/>
      <c r="F340" s="93">
        <v>0</v>
      </c>
      <c r="G340" s="93"/>
      <c r="H340" s="93">
        <v>0</v>
      </c>
      <c r="I340" s="93"/>
    </row>
    <row r="341" spans="1:9" s="95" customFormat="1" outlineLevel="1" collapsed="1" x14ac:dyDescent="0.2">
      <c r="B341" s="86" t="s">
        <v>676</v>
      </c>
      <c r="D341" s="93">
        <v>16340</v>
      </c>
      <c r="E341" s="93"/>
      <c r="F341" s="93">
        <v>196080</v>
      </c>
      <c r="G341" s="93"/>
      <c r="H341" s="93">
        <v>34954.04</v>
      </c>
      <c r="I341" s="93"/>
    </row>
    <row r="342" spans="1:9" s="95" customFormat="1" hidden="1" outlineLevel="2" x14ac:dyDescent="0.2">
      <c r="A342" s="95" t="s">
        <v>677</v>
      </c>
      <c r="B342" s="96" t="s">
        <v>4490</v>
      </c>
      <c r="D342" s="93">
        <v>-8026.42</v>
      </c>
      <c r="E342" s="93"/>
      <c r="F342" s="93">
        <v>22028.15</v>
      </c>
      <c r="G342" s="93"/>
      <c r="H342" s="93">
        <v>3740.3100000000031</v>
      </c>
      <c r="I342" s="93"/>
    </row>
    <row r="343" spans="1:9" s="95" customFormat="1" hidden="1" outlineLevel="2" x14ac:dyDescent="0.2">
      <c r="A343" s="95" t="s">
        <v>678</v>
      </c>
      <c r="B343" s="96" t="s">
        <v>4491</v>
      </c>
      <c r="D343" s="93">
        <v>0</v>
      </c>
      <c r="E343" s="93"/>
      <c r="F343" s="93">
        <v>0</v>
      </c>
      <c r="G343" s="93"/>
      <c r="H343" s="93">
        <v>0</v>
      </c>
      <c r="I343" s="93"/>
    </row>
    <row r="344" spans="1:9" s="95" customFormat="1" hidden="1" outlineLevel="2" x14ac:dyDescent="0.2">
      <c r="A344" s="95" t="s">
        <v>679</v>
      </c>
      <c r="B344" s="96" t="s">
        <v>4492</v>
      </c>
      <c r="D344" s="93">
        <v>-55.18</v>
      </c>
      <c r="E344" s="93"/>
      <c r="F344" s="93">
        <v>111.37</v>
      </c>
      <c r="G344" s="93"/>
      <c r="H344" s="93">
        <v>21.090000000000011</v>
      </c>
      <c r="I344" s="93"/>
    </row>
    <row r="345" spans="1:9" s="95" customFormat="1" hidden="1" outlineLevel="2" x14ac:dyDescent="0.2">
      <c r="A345" s="95" t="s">
        <v>680</v>
      </c>
      <c r="B345" s="96" t="s">
        <v>875</v>
      </c>
      <c r="D345" s="93">
        <v>0</v>
      </c>
      <c r="E345" s="93"/>
      <c r="F345" s="93">
        <v>0</v>
      </c>
      <c r="G345" s="93"/>
      <c r="H345" s="93">
        <v>0</v>
      </c>
      <c r="I345" s="93"/>
    </row>
    <row r="346" spans="1:9" s="95" customFormat="1" hidden="1" outlineLevel="2" x14ac:dyDescent="0.2">
      <c r="A346" s="95" t="s">
        <v>681</v>
      </c>
      <c r="B346" s="96" t="s">
        <v>4493</v>
      </c>
      <c r="D346" s="93">
        <v>0</v>
      </c>
      <c r="E346" s="93"/>
      <c r="F346" s="93">
        <v>0</v>
      </c>
      <c r="G346" s="93"/>
      <c r="H346" s="93">
        <v>0</v>
      </c>
      <c r="I346" s="93"/>
    </row>
    <row r="347" spans="1:9" s="95" customFormat="1" hidden="1" outlineLevel="2" x14ac:dyDescent="0.2">
      <c r="A347" s="95" t="s">
        <v>682</v>
      </c>
      <c r="B347" s="96" t="s">
        <v>4494</v>
      </c>
      <c r="D347" s="93">
        <v>-76.099999999999994</v>
      </c>
      <c r="E347" s="93"/>
      <c r="F347" s="93">
        <v>393.58000000000004</v>
      </c>
      <c r="G347" s="93"/>
      <c r="H347" s="93">
        <v>76.810000000000088</v>
      </c>
      <c r="I347" s="93"/>
    </row>
    <row r="348" spans="1:9" s="95" customFormat="1" hidden="1" outlineLevel="2" x14ac:dyDescent="0.2">
      <c r="A348" s="95" t="s">
        <v>683</v>
      </c>
      <c r="B348" s="96" t="s">
        <v>875</v>
      </c>
      <c r="D348" s="93">
        <v>0</v>
      </c>
      <c r="E348" s="93"/>
      <c r="F348" s="93">
        <v>0</v>
      </c>
      <c r="G348" s="93"/>
      <c r="H348" s="93">
        <v>0</v>
      </c>
      <c r="I348" s="93"/>
    </row>
    <row r="349" spans="1:9" s="95" customFormat="1" hidden="1" outlineLevel="2" x14ac:dyDescent="0.2">
      <c r="A349" s="95" t="s">
        <v>684</v>
      </c>
      <c r="B349" s="96" t="s">
        <v>4495</v>
      </c>
      <c r="D349" s="93">
        <v>-417.3</v>
      </c>
      <c r="E349" s="93"/>
      <c r="F349" s="93">
        <v>1902.02</v>
      </c>
      <c r="G349" s="93"/>
      <c r="H349" s="93">
        <v>993.25</v>
      </c>
      <c r="I349" s="93"/>
    </row>
    <row r="350" spans="1:9" s="95" customFormat="1" hidden="1" outlineLevel="2" x14ac:dyDescent="0.2">
      <c r="A350" s="95" t="s">
        <v>685</v>
      </c>
      <c r="B350" s="96" t="s">
        <v>1849</v>
      </c>
      <c r="D350" s="93">
        <v>228</v>
      </c>
      <c r="E350" s="93"/>
      <c r="F350" s="93">
        <v>228.00000000000006</v>
      </c>
      <c r="G350" s="93"/>
      <c r="H350" s="93">
        <v>228.00000000000006</v>
      </c>
      <c r="I350" s="93"/>
    </row>
    <row r="351" spans="1:9" s="95" customFormat="1" hidden="1" outlineLevel="2" x14ac:dyDescent="0.2">
      <c r="A351" s="95" t="s">
        <v>686</v>
      </c>
      <c r="B351" s="96" t="s">
        <v>4496</v>
      </c>
      <c r="D351" s="93">
        <v>0</v>
      </c>
      <c r="E351" s="93"/>
      <c r="F351" s="93">
        <v>0</v>
      </c>
      <c r="G351" s="93"/>
      <c r="H351" s="93">
        <v>0</v>
      </c>
      <c r="I351" s="93"/>
    </row>
    <row r="352" spans="1:9" s="95" customFormat="1" hidden="1" outlineLevel="2" x14ac:dyDescent="0.2">
      <c r="A352" s="95" t="s">
        <v>687</v>
      </c>
      <c r="B352" s="96" t="s">
        <v>875</v>
      </c>
      <c r="D352" s="93">
        <v>0</v>
      </c>
      <c r="E352" s="93"/>
      <c r="F352" s="93">
        <v>0</v>
      </c>
      <c r="G352" s="93"/>
      <c r="H352" s="93">
        <v>0</v>
      </c>
      <c r="I352" s="93"/>
    </row>
    <row r="353" spans="1:14" s="95" customFormat="1" hidden="1" outlineLevel="2" x14ac:dyDescent="0.2">
      <c r="A353" s="95" t="s">
        <v>688</v>
      </c>
      <c r="B353" s="96" t="s">
        <v>875</v>
      </c>
      <c r="D353" s="93">
        <v>0</v>
      </c>
      <c r="E353" s="93"/>
      <c r="F353" s="93">
        <v>0</v>
      </c>
      <c r="G353" s="93"/>
      <c r="H353" s="93">
        <v>0</v>
      </c>
      <c r="I353" s="93"/>
    </row>
    <row r="354" spans="1:14" s="95" customFormat="1" outlineLevel="1" collapsed="1" x14ac:dyDescent="0.2">
      <c r="B354" s="86" t="s">
        <v>689</v>
      </c>
      <c r="D354" s="93">
        <v>-8347</v>
      </c>
      <c r="E354" s="93"/>
      <c r="F354" s="93">
        <v>24663.120000000003</v>
      </c>
      <c r="G354" s="93"/>
      <c r="H354" s="93">
        <v>5059.4600000000028</v>
      </c>
      <c r="I354" s="93"/>
    </row>
    <row r="355" spans="1:14" hidden="1" outlineLevel="2" x14ac:dyDescent="0.2">
      <c r="A355" s="75" t="s">
        <v>690</v>
      </c>
      <c r="B355" s="96" t="s">
        <v>875</v>
      </c>
      <c r="D355" s="93">
        <v>0</v>
      </c>
      <c r="E355" s="93"/>
      <c r="F355" s="93">
        <v>0</v>
      </c>
      <c r="G355" s="93"/>
      <c r="H355" s="93">
        <v>0</v>
      </c>
      <c r="I355" s="93"/>
      <c r="J355" s="75"/>
      <c r="K355" s="75"/>
      <c r="L355" s="75"/>
      <c r="M355" s="75"/>
      <c r="N355" s="75"/>
    </row>
    <row r="356" spans="1:14" s="95" customFormat="1" hidden="1" outlineLevel="2" x14ac:dyDescent="0.2">
      <c r="A356" s="95" t="s">
        <v>691</v>
      </c>
      <c r="B356" s="86" t="s">
        <v>692</v>
      </c>
      <c r="D356" s="93">
        <v>0</v>
      </c>
      <c r="E356" s="93"/>
      <c r="F356" s="93">
        <v>0</v>
      </c>
      <c r="G356" s="93"/>
      <c r="H356" s="93">
        <v>0</v>
      </c>
      <c r="I356" s="93"/>
    </row>
    <row r="357" spans="1:14" hidden="1" outlineLevel="2" x14ac:dyDescent="0.2">
      <c r="A357" s="75" t="s">
        <v>693</v>
      </c>
      <c r="B357" s="96" t="s">
        <v>694</v>
      </c>
      <c r="D357" s="93">
        <v>0</v>
      </c>
      <c r="E357" s="93"/>
      <c r="F357" s="93">
        <v>0</v>
      </c>
      <c r="G357" s="93"/>
      <c r="H357" s="93">
        <v>0</v>
      </c>
      <c r="I357" s="93"/>
      <c r="J357" s="75"/>
      <c r="K357" s="75"/>
      <c r="L357" s="75"/>
      <c r="M357" s="75"/>
      <c r="N357" s="75"/>
    </row>
    <row r="358" spans="1:14" hidden="1" outlineLevel="2" x14ac:dyDescent="0.2">
      <c r="A358" s="75" t="s">
        <v>695</v>
      </c>
      <c r="B358" s="96" t="s">
        <v>875</v>
      </c>
      <c r="D358" s="93">
        <v>0</v>
      </c>
      <c r="E358" s="93"/>
      <c r="F358" s="93">
        <v>0</v>
      </c>
      <c r="G358" s="93"/>
      <c r="H358" s="93">
        <v>0</v>
      </c>
      <c r="I358" s="93"/>
      <c r="J358" s="75"/>
      <c r="K358" s="75"/>
      <c r="L358" s="75"/>
      <c r="M358" s="75"/>
      <c r="N358" s="75"/>
    </row>
    <row r="359" spans="1:14" hidden="1" outlineLevel="2" x14ac:dyDescent="0.2">
      <c r="A359" s="75" t="s">
        <v>696</v>
      </c>
      <c r="B359" s="96" t="s">
        <v>875</v>
      </c>
      <c r="D359" s="93">
        <v>0</v>
      </c>
      <c r="E359" s="93"/>
      <c r="F359" s="93">
        <v>0</v>
      </c>
      <c r="G359" s="93"/>
      <c r="H359" s="93">
        <v>0</v>
      </c>
      <c r="I359" s="93"/>
      <c r="J359" s="75"/>
      <c r="K359" s="75"/>
      <c r="L359" s="75"/>
      <c r="M359" s="75"/>
      <c r="N359" s="75"/>
    </row>
    <row r="360" spans="1:14" s="95" customFormat="1" hidden="1" outlineLevel="2" x14ac:dyDescent="0.2">
      <c r="A360" s="95" t="s">
        <v>697</v>
      </c>
      <c r="B360" s="96" t="s">
        <v>4497</v>
      </c>
      <c r="D360" s="93">
        <v>-13695.1</v>
      </c>
      <c r="E360" s="93"/>
      <c r="F360" s="93">
        <v>18432.079999999994</v>
      </c>
      <c r="G360" s="93"/>
      <c r="H360" s="93">
        <v>8003.1299999999956</v>
      </c>
      <c r="I360" s="93"/>
    </row>
    <row r="361" spans="1:14" s="95" customFormat="1" hidden="1" outlineLevel="2" x14ac:dyDescent="0.2">
      <c r="A361" s="95" t="s">
        <v>698</v>
      </c>
      <c r="B361" s="96" t="s">
        <v>875</v>
      </c>
      <c r="D361" s="93">
        <v>0</v>
      </c>
      <c r="E361" s="93"/>
      <c r="F361" s="93">
        <v>0</v>
      </c>
      <c r="G361" s="93"/>
      <c r="H361" s="93">
        <v>0</v>
      </c>
      <c r="I361" s="93"/>
    </row>
    <row r="362" spans="1:14" s="95" customFormat="1" hidden="1" outlineLevel="2" x14ac:dyDescent="0.2">
      <c r="A362" s="95" t="s">
        <v>699</v>
      </c>
      <c r="B362" s="96" t="s">
        <v>875</v>
      </c>
      <c r="D362" s="93">
        <v>0</v>
      </c>
      <c r="E362" s="93"/>
      <c r="F362" s="93">
        <v>0</v>
      </c>
      <c r="G362" s="93"/>
      <c r="H362" s="93">
        <v>0</v>
      </c>
      <c r="I362" s="93"/>
    </row>
    <row r="363" spans="1:14" s="95" customFormat="1" hidden="1" outlineLevel="2" x14ac:dyDescent="0.2">
      <c r="A363" s="95" t="s">
        <v>700</v>
      </c>
      <c r="B363" s="96" t="s">
        <v>4498</v>
      </c>
      <c r="D363" s="93">
        <v>0</v>
      </c>
      <c r="E363" s="93"/>
      <c r="F363" s="93">
        <v>0</v>
      </c>
      <c r="G363" s="93"/>
      <c r="H363" s="93">
        <v>0</v>
      </c>
      <c r="I363" s="93"/>
    </row>
    <row r="364" spans="1:14" s="95" customFormat="1" hidden="1" outlineLevel="2" x14ac:dyDescent="0.2">
      <c r="A364" s="95" t="s">
        <v>701</v>
      </c>
      <c r="B364" s="96" t="s">
        <v>4499</v>
      </c>
      <c r="D364" s="93">
        <v>5213.5600000000004</v>
      </c>
      <c r="E364" s="93"/>
      <c r="F364" s="93">
        <v>27801.359999999997</v>
      </c>
      <c r="G364" s="93"/>
      <c r="H364" s="93">
        <v>7474.44</v>
      </c>
      <c r="I364" s="93"/>
    </row>
    <row r="365" spans="1:14" s="95" customFormat="1" hidden="1" outlineLevel="2" x14ac:dyDescent="0.2">
      <c r="A365" s="95" t="s">
        <v>702</v>
      </c>
      <c r="B365" s="96" t="s">
        <v>875</v>
      </c>
      <c r="D365" s="93">
        <v>0</v>
      </c>
      <c r="E365" s="93"/>
      <c r="F365" s="93">
        <v>0</v>
      </c>
      <c r="G365" s="93"/>
      <c r="H365" s="93">
        <v>0</v>
      </c>
      <c r="I365" s="93"/>
    </row>
    <row r="366" spans="1:14" s="95" customFormat="1" hidden="1" outlineLevel="2" x14ac:dyDescent="0.2">
      <c r="A366" s="95" t="s">
        <v>703</v>
      </c>
      <c r="B366" s="96" t="s">
        <v>875</v>
      </c>
      <c r="D366" s="93">
        <v>0</v>
      </c>
      <c r="E366" s="93"/>
      <c r="F366" s="93">
        <v>0</v>
      </c>
      <c r="G366" s="93"/>
      <c r="H366" s="93">
        <v>0</v>
      </c>
      <c r="I366" s="93"/>
    </row>
    <row r="367" spans="1:14" s="95" customFormat="1" hidden="1" outlineLevel="2" x14ac:dyDescent="0.2">
      <c r="A367" s="95" t="s">
        <v>704</v>
      </c>
      <c r="B367" s="96" t="s">
        <v>4500</v>
      </c>
      <c r="D367" s="93">
        <v>-2262.2800000000002</v>
      </c>
      <c r="E367" s="93"/>
      <c r="F367" s="93">
        <v>8819.3699999999972</v>
      </c>
      <c r="G367" s="93"/>
      <c r="H367" s="93">
        <v>8819.3699999999972</v>
      </c>
      <c r="I367" s="93"/>
    </row>
    <row r="368" spans="1:14" s="95" customFormat="1" hidden="1" outlineLevel="2" x14ac:dyDescent="0.2">
      <c r="A368" s="95" t="s">
        <v>705</v>
      </c>
      <c r="B368" s="96" t="s">
        <v>3180</v>
      </c>
      <c r="D368" s="93">
        <v>0</v>
      </c>
      <c r="E368" s="93"/>
      <c r="F368" s="93">
        <v>5000</v>
      </c>
      <c r="G368" s="93"/>
      <c r="H368" s="93">
        <v>5000</v>
      </c>
      <c r="I368" s="93"/>
    </row>
    <row r="369" spans="1:14" s="95" customFormat="1" hidden="1" outlineLevel="2" x14ac:dyDescent="0.2">
      <c r="A369" s="95" t="s">
        <v>706</v>
      </c>
      <c r="B369" s="96" t="s">
        <v>4501</v>
      </c>
      <c r="D369" s="93">
        <v>3392.36</v>
      </c>
      <c r="E369" s="93"/>
      <c r="F369" s="93">
        <v>16553.05</v>
      </c>
      <c r="G369" s="93"/>
      <c r="H369" s="93">
        <v>-5278.7999999999993</v>
      </c>
      <c r="I369" s="93"/>
    </row>
    <row r="370" spans="1:14" s="95" customFormat="1" hidden="1" outlineLevel="2" x14ac:dyDescent="0.2">
      <c r="A370" s="95" t="s">
        <v>707</v>
      </c>
      <c r="B370" s="96" t="s">
        <v>4502</v>
      </c>
      <c r="D370" s="93">
        <v>2906.5</v>
      </c>
      <c r="E370" s="93"/>
      <c r="F370" s="93">
        <v>6431.95</v>
      </c>
      <c r="G370" s="93"/>
      <c r="H370" s="93">
        <v>685.34000000000015</v>
      </c>
      <c r="I370" s="93"/>
    </row>
    <row r="371" spans="1:14" s="95" customFormat="1" hidden="1" outlineLevel="2" x14ac:dyDescent="0.2">
      <c r="A371" s="95" t="s">
        <v>708</v>
      </c>
      <c r="B371" s="96" t="s">
        <v>4503</v>
      </c>
      <c r="D371" s="93">
        <v>-27.9</v>
      </c>
      <c r="E371" s="93"/>
      <c r="F371" s="93">
        <v>6437.7499999999991</v>
      </c>
      <c r="G371" s="93"/>
      <c r="H371" s="93">
        <v>187.05999999999986</v>
      </c>
      <c r="I371" s="93"/>
    </row>
    <row r="372" spans="1:14" s="95" customFormat="1" hidden="1" outlineLevel="2" x14ac:dyDescent="0.2">
      <c r="A372" s="95" t="s">
        <v>709</v>
      </c>
      <c r="B372" s="96" t="s">
        <v>4504</v>
      </c>
      <c r="D372" s="93">
        <v>0</v>
      </c>
      <c r="E372" s="93"/>
      <c r="F372" s="93">
        <v>0</v>
      </c>
      <c r="G372" s="93"/>
      <c r="H372" s="93">
        <v>0</v>
      </c>
      <c r="I372" s="93"/>
    </row>
    <row r="373" spans="1:14" s="95" customFormat="1" hidden="1" outlineLevel="2" x14ac:dyDescent="0.2">
      <c r="A373" s="95" t="s">
        <v>710</v>
      </c>
      <c r="B373" s="96" t="s">
        <v>4505</v>
      </c>
      <c r="D373" s="93">
        <v>0</v>
      </c>
      <c r="E373" s="93"/>
      <c r="F373" s="93">
        <v>0</v>
      </c>
      <c r="G373" s="93"/>
      <c r="H373" s="93">
        <v>0</v>
      </c>
      <c r="I373" s="93"/>
    </row>
    <row r="374" spans="1:14" hidden="1" outlineLevel="2" x14ac:dyDescent="0.2">
      <c r="A374" s="75" t="s">
        <v>711</v>
      </c>
      <c r="B374" s="96" t="s">
        <v>875</v>
      </c>
      <c r="D374" s="93">
        <v>0</v>
      </c>
      <c r="E374" s="93"/>
      <c r="F374" s="93">
        <v>0</v>
      </c>
      <c r="G374" s="93"/>
      <c r="H374" s="93">
        <v>0</v>
      </c>
      <c r="I374" s="93"/>
      <c r="J374" s="75"/>
      <c r="K374" s="75"/>
      <c r="L374" s="75"/>
      <c r="M374" s="75"/>
      <c r="N374" s="75"/>
    </row>
    <row r="375" spans="1:14" s="95" customFormat="1" hidden="1" outlineLevel="2" x14ac:dyDescent="0.2">
      <c r="A375" s="95" t="s">
        <v>712</v>
      </c>
      <c r="B375" s="96" t="s">
        <v>875</v>
      </c>
      <c r="D375" s="93">
        <v>0</v>
      </c>
      <c r="E375" s="93"/>
      <c r="F375" s="93">
        <v>0</v>
      </c>
      <c r="G375" s="93"/>
      <c r="H375" s="93">
        <v>0</v>
      </c>
      <c r="I375" s="93"/>
    </row>
    <row r="376" spans="1:14" s="95" customFormat="1" hidden="1" outlineLevel="2" x14ac:dyDescent="0.2">
      <c r="A376" s="95" t="s">
        <v>713</v>
      </c>
      <c r="B376" s="96" t="s">
        <v>875</v>
      </c>
      <c r="D376" s="93">
        <v>0</v>
      </c>
      <c r="E376" s="93"/>
      <c r="F376" s="93">
        <v>0</v>
      </c>
      <c r="G376" s="93"/>
      <c r="H376" s="93">
        <v>0</v>
      </c>
      <c r="I376" s="93"/>
    </row>
    <row r="377" spans="1:14" s="95" customFormat="1" hidden="1" outlineLevel="2" x14ac:dyDescent="0.2">
      <c r="A377" s="95" t="s">
        <v>714</v>
      </c>
      <c r="B377" s="96" t="s">
        <v>875</v>
      </c>
      <c r="D377" s="93">
        <v>0</v>
      </c>
      <c r="E377" s="93"/>
      <c r="F377" s="93">
        <v>0</v>
      </c>
      <c r="G377" s="93"/>
      <c r="H377" s="93">
        <v>0</v>
      </c>
      <c r="I377" s="93"/>
    </row>
    <row r="378" spans="1:14" s="95" customFormat="1" hidden="1" outlineLevel="2" x14ac:dyDescent="0.2">
      <c r="A378" s="95" t="s">
        <v>715</v>
      </c>
      <c r="B378" s="96" t="s">
        <v>875</v>
      </c>
      <c r="D378" s="93">
        <v>0</v>
      </c>
      <c r="E378" s="93"/>
      <c r="F378" s="93">
        <v>0</v>
      </c>
      <c r="G378" s="93"/>
      <c r="H378" s="93">
        <v>0</v>
      </c>
      <c r="I378" s="93"/>
    </row>
    <row r="379" spans="1:14" s="95" customFormat="1" hidden="1" outlineLevel="2" x14ac:dyDescent="0.2">
      <c r="A379" s="95" t="s">
        <v>716</v>
      </c>
      <c r="B379" s="96" t="s">
        <v>875</v>
      </c>
      <c r="D379" s="93">
        <v>0</v>
      </c>
      <c r="E379" s="93"/>
      <c r="F379" s="93">
        <v>0</v>
      </c>
      <c r="G379" s="93"/>
      <c r="H379" s="93">
        <v>0</v>
      </c>
      <c r="I379" s="93"/>
    </row>
    <row r="380" spans="1:14" s="95" customFormat="1" hidden="1" outlineLevel="2" x14ac:dyDescent="0.2">
      <c r="A380" s="95" t="s">
        <v>717</v>
      </c>
      <c r="B380" s="96" t="s">
        <v>875</v>
      </c>
      <c r="D380" s="93">
        <v>0</v>
      </c>
      <c r="E380" s="93"/>
      <c r="F380" s="93">
        <v>0</v>
      </c>
      <c r="G380" s="93"/>
      <c r="H380" s="93">
        <v>0</v>
      </c>
      <c r="I380" s="93"/>
    </row>
    <row r="381" spans="1:14" s="95" customFormat="1" hidden="1" outlineLevel="2" x14ac:dyDescent="0.2">
      <c r="A381" s="95" t="s">
        <v>718</v>
      </c>
      <c r="B381" s="96" t="s">
        <v>4506</v>
      </c>
      <c r="D381" s="93">
        <v>0</v>
      </c>
      <c r="E381" s="93"/>
      <c r="F381" s="93">
        <v>0</v>
      </c>
      <c r="G381" s="93"/>
      <c r="H381" s="93">
        <v>0</v>
      </c>
      <c r="I381" s="93"/>
    </row>
    <row r="382" spans="1:14" s="95" customFormat="1" hidden="1" outlineLevel="2" x14ac:dyDescent="0.2">
      <c r="A382" s="95" t="s">
        <v>719</v>
      </c>
      <c r="B382" s="96" t="s">
        <v>875</v>
      </c>
      <c r="D382" s="93">
        <v>0</v>
      </c>
      <c r="E382" s="93"/>
      <c r="F382" s="93">
        <v>0</v>
      </c>
      <c r="G382" s="93"/>
      <c r="H382" s="93">
        <v>0</v>
      </c>
      <c r="I382" s="93"/>
    </row>
    <row r="383" spans="1:14" s="95" customFormat="1" hidden="1" outlineLevel="2" x14ac:dyDescent="0.2">
      <c r="A383" s="95" t="s">
        <v>720</v>
      </c>
      <c r="B383" s="96" t="s">
        <v>875</v>
      </c>
      <c r="D383" s="93">
        <v>0</v>
      </c>
      <c r="E383" s="93"/>
      <c r="F383" s="93">
        <v>0</v>
      </c>
      <c r="G383" s="93"/>
      <c r="H383" s="93">
        <v>0</v>
      </c>
      <c r="I383" s="93"/>
    </row>
    <row r="384" spans="1:14" s="95" customFormat="1" hidden="1" outlineLevel="2" x14ac:dyDescent="0.2">
      <c r="A384" s="95" t="s">
        <v>721</v>
      </c>
      <c r="B384" s="96" t="s">
        <v>875</v>
      </c>
      <c r="D384" s="93">
        <v>0</v>
      </c>
      <c r="E384" s="93"/>
      <c r="F384" s="93">
        <v>0</v>
      </c>
      <c r="G384" s="93"/>
      <c r="H384" s="93">
        <v>0</v>
      </c>
      <c r="I384" s="93"/>
    </row>
    <row r="385" spans="1:14" s="95" customFormat="1" hidden="1" outlineLevel="2" x14ac:dyDescent="0.2">
      <c r="A385" s="95" t="s">
        <v>722</v>
      </c>
      <c r="B385" s="96" t="s">
        <v>875</v>
      </c>
      <c r="D385" s="93">
        <v>0</v>
      </c>
      <c r="E385" s="93"/>
      <c r="F385" s="93">
        <v>0</v>
      </c>
      <c r="G385" s="93"/>
      <c r="H385" s="93">
        <v>0</v>
      </c>
      <c r="I385" s="93"/>
    </row>
    <row r="386" spans="1:14" s="95" customFormat="1" hidden="1" outlineLevel="2" x14ac:dyDescent="0.2">
      <c r="A386" s="95" t="s">
        <v>723</v>
      </c>
      <c r="B386" s="96" t="s">
        <v>875</v>
      </c>
      <c r="D386" s="93">
        <v>0</v>
      </c>
      <c r="E386" s="93"/>
      <c r="F386" s="93">
        <v>0</v>
      </c>
      <c r="G386" s="93"/>
      <c r="H386" s="93">
        <v>0</v>
      </c>
      <c r="I386" s="93"/>
    </row>
    <row r="387" spans="1:14" s="95" customFormat="1" hidden="1" outlineLevel="2" x14ac:dyDescent="0.2">
      <c r="A387" s="95" t="s">
        <v>724</v>
      </c>
      <c r="B387" s="96" t="s">
        <v>875</v>
      </c>
      <c r="D387" s="93">
        <v>0</v>
      </c>
      <c r="E387" s="93"/>
      <c r="F387" s="93">
        <v>0</v>
      </c>
      <c r="G387" s="93"/>
      <c r="H387" s="93">
        <v>0</v>
      </c>
      <c r="I387" s="93"/>
    </row>
    <row r="388" spans="1:14" s="95" customFormat="1" hidden="1" outlineLevel="2" x14ac:dyDescent="0.2">
      <c r="A388" s="95" t="s">
        <v>725</v>
      </c>
      <c r="B388" s="96" t="s">
        <v>875</v>
      </c>
      <c r="D388" s="93">
        <v>0</v>
      </c>
      <c r="E388" s="93"/>
      <c r="F388" s="93">
        <v>0</v>
      </c>
      <c r="G388" s="93"/>
      <c r="H388" s="93">
        <v>0</v>
      </c>
      <c r="I388" s="93"/>
    </row>
    <row r="389" spans="1:14" s="95" customFormat="1" hidden="1" outlineLevel="2" x14ac:dyDescent="0.2">
      <c r="A389" s="95" t="s">
        <v>726</v>
      </c>
      <c r="B389" s="96" t="s">
        <v>875</v>
      </c>
      <c r="D389" s="93">
        <v>0</v>
      </c>
      <c r="E389" s="93"/>
      <c r="F389" s="93">
        <v>0</v>
      </c>
      <c r="G389" s="93"/>
      <c r="H389" s="93">
        <v>0</v>
      </c>
      <c r="I389" s="93"/>
    </row>
    <row r="390" spans="1:14" s="95" customFormat="1" ht="12.75" hidden="1" customHeight="1" outlineLevel="2" x14ac:dyDescent="0.2">
      <c r="A390" s="95" t="s">
        <v>727</v>
      </c>
      <c r="B390" s="96" t="s">
        <v>875</v>
      </c>
      <c r="D390" s="93">
        <v>0</v>
      </c>
      <c r="E390" s="93"/>
      <c r="F390" s="93">
        <v>0</v>
      </c>
      <c r="G390" s="93"/>
      <c r="H390" s="93">
        <v>0</v>
      </c>
      <c r="I390" s="93"/>
    </row>
    <row r="391" spans="1:14" hidden="1" outlineLevel="2" x14ac:dyDescent="0.2">
      <c r="A391" s="75" t="s">
        <v>728</v>
      </c>
      <c r="B391" s="96" t="s">
        <v>875</v>
      </c>
      <c r="D391" s="93">
        <v>0</v>
      </c>
      <c r="E391" s="93"/>
      <c r="F391" s="93">
        <v>0</v>
      </c>
      <c r="G391" s="93"/>
      <c r="H391" s="93">
        <v>0</v>
      </c>
      <c r="I391" s="93"/>
      <c r="J391" s="75"/>
      <c r="K391" s="75"/>
      <c r="L391" s="75"/>
      <c r="M391" s="75"/>
      <c r="N391" s="75"/>
    </row>
    <row r="392" spans="1:14" s="95" customFormat="1" hidden="1" outlineLevel="2" x14ac:dyDescent="0.2">
      <c r="A392" s="95" t="s">
        <v>729</v>
      </c>
      <c r="B392" s="96" t="s">
        <v>875</v>
      </c>
      <c r="D392" s="93">
        <v>0</v>
      </c>
      <c r="E392" s="93"/>
      <c r="F392" s="93">
        <v>0</v>
      </c>
      <c r="G392" s="93"/>
      <c r="H392" s="93">
        <v>0</v>
      </c>
      <c r="I392" s="93"/>
    </row>
    <row r="393" spans="1:14" s="95" customFormat="1" hidden="1" outlineLevel="2" x14ac:dyDescent="0.2">
      <c r="A393" s="95" t="s">
        <v>730</v>
      </c>
      <c r="B393" s="96" t="s">
        <v>875</v>
      </c>
      <c r="D393" s="93">
        <v>0</v>
      </c>
      <c r="E393" s="93"/>
      <c r="F393" s="93">
        <v>0</v>
      </c>
      <c r="G393" s="93"/>
      <c r="H393" s="93">
        <v>0</v>
      </c>
      <c r="I393" s="93"/>
    </row>
    <row r="394" spans="1:14" s="95" customFormat="1" hidden="1" outlineLevel="2" x14ac:dyDescent="0.2">
      <c r="A394" s="95" t="s">
        <v>731</v>
      </c>
      <c r="B394" s="96" t="s">
        <v>875</v>
      </c>
      <c r="D394" s="93">
        <v>0</v>
      </c>
      <c r="E394" s="93"/>
      <c r="F394" s="93">
        <v>0</v>
      </c>
      <c r="G394" s="93"/>
      <c r="H394" s="93">
        <v>0</v>
      </c>
      <c r="I394" s="93"/>
    </row>
    <row r="395" spans="1:14" s="95" customFormat="1" hidden="1" outlineLevel="2" x14ac:dyDescent="0.2">
      <c r="A395" s="95" t="s">
        <v>732</v>
      </c>
      <c r="B395" s="96" t="s">
        <v>875</v>
      </c>
      <c r="D395" s="93">
        <v>0</v>
      </c>
      <c r="E395" s="93"/>
      <c r="F395" s="93">
        <v>0</v>
      </c>
      <c r="G395" s="93"/>
      <c r="H395" s="93">
        <v>0</v>
      </c>
      <c r="I395" s="93"/>
    </row>
    <row r="396" spans="1:14" s="95" customFormat="1" hidden="1" outlineLevel="2" x14ac:dyDescent="0.2">
      <c r="A396" s="95" t="s">
        <v>733</v>
      </c>
      <c r="B396" s="96" t="s">
        <v>4507</v>
      </c>
      <c r="D396" s="93">
        <v>0</v>
      </c>
      <c r="E396" s="93"/>
      <c r="F396" s="93">
        <v>0</v>
      </c>
      <c r="G396" s="93"/>
      <c r="H396" s="93">
        <v>0</v>
      </c>
      <c r="I396" s="93"/>
    </row>
    <row r="397" spans="1:14" s="95" customFormat="1" outlineLevel="1" collapsed="1" x14ac:dyDescent="0.2">
      <c r="B397" s="86" t="s">
        <v>734</v>
      </c>
      <c r="D397" s="93">
        <v>-4472.8600000000006</v>
      </c>
      <c r="E397" s="93"/>
      <c r="F397" s="93">
        <v>89475.559999999983</v>
      </c>
      <c r="G397" s="93"/>
      <c r="H397" s="93">
        <v>24890.539999999997</v>
      </c>
      <c r="I397" s="93"/>
    </row>
    <row r="398" spans="1:14" s="95" customFormat="1" outlineLevel="1" x14ac:dyDescent="0.2">
      <c r="A398" s="95" t="s">
        <v>735</v>
      </c>
      <c r="B398" s="96" t="s">
        <v>736</v>
      </c>
      <c r="D398" s="93">
        <v>-21029.42</v>
      </c>
      <c r="E398" s="93"/>
      <c r="F398" s="93">
        <v>0</v>
      </c>
      <c r="G398" s="93"/>
      <c r="H398" s="93">
        <v>0</v>
      </c>
      <c r="I398" s="93"/>
    </row>
    <row r="399" spans="1:14" s="95" customFormat="1" outlineLevel="1" x14ac:dyDescent="0.2">
      <c r="A399" s="95" t="s">
        <v>737</v>
      </c>
      <c r="B399" s="96" t="s">
        <v>738</v>
      </c>
      <c r="D399" s="93">
        <v>0</v>
      </c>
      <c r="E399" s="93"/>
      <c r="F399" s="93">
        <v>0</v>
      </c>
      <c r="G399" s="93"/>
      <c r="H399" s="93">
        <v>0</v>
      </c>
      <c r="I399" s="93"/>
    </row>
    <row r="400" spans="1:14" s="95" customFormat="1" outlineLevel="1" x14ac:dyDescent="0.2">
      <c r="A400" s="95" t="s">
        <v>739</v>
      </c>
      <c r="B400" s="96" t="s">
        <v>1944</v>
      </c>
      <c r="D400" s="93">
        <v>0</v>
      </c>
      <c r="E400" s="93"/>
      <c r="F400" s="93">
        <v>0</v>
      </c>
      <c r="G400" s="93"/>
      <c r="H400" s="93">
        <v>0</v>
      </c>
      <c r="I400" s="93"/>
    </row>
    <row r="401" spans="1:9" s="95" customFormat="1" outlineLevel="1" x14ac:dyDescent="0.2">
      <c r="A401" s="95" t="s">
        <v>740</v>
      </c>
      <c r="B401" s="96" t="s">
        <v>4508</v>
      </c>
      <c r="D401" s="93">
        <v>0</v>
      </c>
      <c r="E401" s="93"/>
      <c r="F401" s="93">
        <v>0</v>
      </c>
      <c r="G401" s="93"/>
      <c r="H401" s="93">
        <v>0</v>
      </c>
      <c r="I401" s="93"/>
    </row>
    <row r="402" spans="1:9" s="95" customFormat="1" outlineLevel="1" x14ac:dyDescent="0.2">
      <c r="B402" s="98" t="s">
        <v>741</v>
      </c>
      <c r="D402" s="99">
        <v>-88889.599999999991</v>
      </c>
      <c r="E402" s="93"/>
      <c r="F402" s="99">
        <v>601002.77</v>
      </c>
      <c r="G402" s="93"/>
      <c r="H402" s="99">
        <v>78664.989999999991</v>
      </c>
      <c r="I402" s="93"/>
    </row>
    <row r="403" spans="1:9" s="95" customFormat="1" outlineLevel="1" x14ac:dyDescent="0.2">
      <c r="B403" s="92" t="s">
        <v>742</v>
      </c>
      <c r="D403" s="93"/>
      <c r="E403" s="93"/>
      <c r="F403" s="93"/>
      <c r="G403" s="93"/>
      <c r="H403" s="93"/>
      <c r="I403" s="93"/>
    </row>
    <row r="404" spans="1:9" s="95" customFormat="1" hidden="1" outlineLevel="2" x14ac:dyDescent="0.2">
      <c r="A404" s="95" t="s">
        <v>743</v>
      </c>
      <c r="B404" s="96" t="s">
        <v>875</v>
      </c>
      <c r="D404" s="93">
        <v>0</v>
      </c>
      <c r="E404" s="93"/>
      <c r="F404" s="93">
        <v>0</v>
      </c>
      <c r="G404" s="93"/>
      <c r="H404" s="93">
        <v>0</v>
      </c>
      <c r="I404" s="93"/>
    </row>
    <row r="405" spans="1:9" s="95" customFormat="1" hidden="1" outlineLevel="2" x14ac:dyDescent="0.2">
      <c r="A405" s="95" t="s">
        <v>744</v>
      </c>
      <c r="B405" s="96" t="s">
        <v>3241</v>
      </c>
      <c r="D405" s="93">
        <v>0</v>
      </c>
      <c r="E405" s="93"/>
      <c r="F405" s="93">
        <v>0</v>
      </c>
      <c r="G405" s="93"/>
      <c r="H405" s="93">
        <v>0</v>
      </c>
      <c r="I405" s="93"/>
    </row>
    <row r="406" spans="1:9" s="95" customFormat="1" hidden="1" outlineLevel="2" x14ac:dyDescent="0.2">
      <c r="A406" s="95" t="s">
        <v>745</v>
      </c>
      <c r="B406" s="96" t="s">
        <v>4509</v>
      </c>
      <c r="D406" s="93">
        <v>0</v>
      </c>
      <c r="E406" s="93"/>
      <c r="F406" s="93">
        <v>0</v>
      </c>
      <c r="G406" s="93"/>
      <c r="H406" s="93">
        <v>0</v>
      </c>
      <c r="I406" s="93"/>
    </row>
    <row r="407" spans="1:9" s="95" customFormat="1" hidden="1" outlineLevel="2" x14ac:dyDescent="0.2">
      <c r="A407" s="95" t="s">
        <v>746</v>
      </c>
      <c r="B407" s="96" t="s">
        <v>875</v>
      </c>
      <c r="D407" s="93">
        <v>0</v>
      </c>
      <c r="E407" s="93"/>
      <c r="F407" s="93">
        <v>0</v>
      </c>
      <c r="G407" s="93"/>
      <c r="H407" s="93">
        <v>0</v>
      </c>
      <c r="I407" s="93"/>
    </row>
    <row r="408" spans="1:9" s="95" customFormat="1" hidden="1" outlineLevel="2" x14ac:dyDescent="0.2">
      <c r="A408" s="95" t="s">
        <v>747</v>
      </c>
      <c r="B408" s="96" t="s">
        <v>875</v>
      </c>
      <c r="D408" s="93">
        <v>0</v>
      </c>
      <c r="E408" s="93"/>
      <c r="F408" s="93">
        <v>0</v>
      </c>
      <c r="G408" s="93"/>
      <c r="H408" s="93">
        <v>0</v>
      </c>
      <c r="I408" s="93"/>
    </row>
    <row r="409" spans="1:9" s="95" customFormat="1" hidden="1" outlineLevel="2" x14ac:dyDescent="0.2">
      <c r="A409" s="95" t="s">
        <v>748</v>
      </c>
      <c r="B409" s="96" t="s">
        <v>875</v>
      </c>
      <c r="D409" s="93">
        <v>0</v>
      </c>
      <c r="E409" s="93"/>
      <c r="F409" s="93">
        <v>0</v>
      </c>
      <c r="G409" s="93"/>
      <c r="H409" s="93">
        <v>0</v>
      </c>
      <c r="I409" s="93"/>
    </row>
    <row r="410" spans="1:9" s="95" customFormat="1" hidden="1" outlineLevel="2" x14ac:dyDescent="0.2">
      <c r="A410" s="95" t="s">
        <v>749</v>
      </c>
      <c r="B410" s="96" t="s">
        <v>875</v>
      </c>
      <c r="D410" s="93">
        <v>0</v>
      </c>
      <c r="E410" s="93"/>
      <c r="F410" s="93">
        <v>0</v>
      </c>
      <c r="G410" s="93"/>
      <c r="H410" s="93">
        <v>0</v>
      </c>
      <c r="I410" s="93"/>
    </row>
    <row r="411" spans="1:9" s="95" customFormat="1" hidden="1" outlineLevel="2" x14ac:dyDescent="0.2">
      <c r="A411" s="95" t="s">
        <v>750</v>
      </c>
      <c r="B411" s="96" t="s">
        <v>875</v>
      </c>
      <c r="D411" s="93">
        <v>0</v>
      </c>
      <c r="E411" s="93"/>
      <c r="F411" s="93">
        <v>0</v>
      </c>
      <c r="G411" s="93"/>
      <c r="H411" s="93">
        <v>0</v>
      </c>
      <c r="I411" s="93"/>
    </row>
    <row r="412" spans="1:9" s="95" customFormat="1" hidden="1" outlineLevel="2" x14ac:dyDescent="0.2">
      <c r="A412" s="95" t="s">
        <v>751</v>
      </c>
      <c r="B412" s="96" t="s">
        <v>875</v>
      </c>
      <c r="D412" s="93">
        <v>0</v>
      </c>
      <c r="E412" s="93"/>
      <c r="F412" s="93">
        <v>0</v>
      </c>
      <c r="G412" s="93"/>
      <c r="H412" s="93">
        <v>0</v>
      </c>
      <c r="I412" s="93"/>
    </row>
    <row r="413" spans="1:9" s="95" customFormat="1" hidden="1" outlineLevel="2" x14ac:dyDescent="0.2">
      <c r="A413" s="95" t="s">
        <v>752</v>
      </c>
      <c r="B413" s="96" t="s">
        <v>875</v>
      </c>
      <c r="D413" s="93">
        <v>0</v>
      </c>
      <c r="E413" s="93"/>
      <c r="F413" s="93">
        <v>0</v>
      </c>
      <c r="G413" s="93"/>
      <c r="H413" s="93">
        <v>0</v>
      </c>
      <c r="I413" s="93"/>
    </row>
    <row r="414" spans="1:9" s="95" customFormat="1" outlineLevel="1" collapsed="1" x14ac:dyDescent="0.2">
      <c r="B414" s="86" t="s">
        <v>753</v>
      </c>
      <c r="D414" s="93">
        <v>0</v>
      </c>
      <c r="E414" s="93"/>
      <c r="F414" s="93">
        <v>0</v>
      </c>
      <c r="G414" s="93"/>
      <c r="H414" s="93">
        <v>0</v>
      </c>
      <c r="I414" s="93"/>
    </row>
    <row r="415" spans="1:9" s="95" customFormat="1" hidden="1" outlineLevel="2" x14ac:dyDescent="0.2">
      <c r="A415" s="95" t="s">
        <v>754</v>
      </c>
      <c r="B415" s="96" t="s">
        <v>875</v>
      </c>
      <c r="D415" s="93">
        <v>0</v>
      </c>
      <c r="E415" s="93"/>
      <c r="F415" s="93">
        <v>0</v>
      </c>
      <c r="G415" s="93"/>
      <c r="H415" s="93">
        <v>0</v>
      </c>
      <c r="I415" s="93"/>
    </row>
    <row r="416" spans="1:9" s="95" customFormat="1" hidden="1" outlineLevel="2" x14ac:dyDescent="0.2">
      <c r="A416" s="95" t="s">
        <v>755</v>
      </c>
      <c r="B416" s="96" t="s">
        <v>875</v>
      </c>
      <c r="D416" s="93">
        <v>0</v>
      </c>
      <c r="E416" s="93"/>
      <c r="F416" s="93">
        <v>0</v>
      </c>
      <c r="G416" s="93"/>
      <c r="H416" s="93">
        <v>0</v>
      </c>
      <c r="I416" s="93"/>
    </row>
    <row r="417" spans="1:14" s="95" customFormat="1" hidden="1" outlineLevel="2" x14ac:dyDescent="0.2">
      <c r="A417" s="95" t="s">
        <v>756</v>
      </c>
      <c r="B417" s="96" t="s">
        <v>875</v>
      </c>
      <c r="D417" s="93">
        <v>0</v>
      </c>
      <c r="E417" s="93"/>
      <c r="F417" s="93">
        <v>0</v>
      </c>
      <c r="G417" s="93"/>
      <c r="H417" s="93">
        <v>0</v>
      </c>
      <c r="I417" s="93"/>
    </row>
    <row r="418" spans="1:14" s="95" customFormat="1" hidden="1" outlineLevel="2" x14ac:dyDescent="0.2">
      <c r="A418" s="95" t="s">
        <v>757</v>
      </c>
      <c r="B418" s="96" t="s">
        <v>4510</v>
      </c>
      <c r="D418" s="93">
        <v>0</v>
      </c>
      <c r="E418" s="93"/>
      <c r="F418" s="93">
        <v>0</v>
      </c>
      <c r="G418" s="93"/>
      <c r="H418" s="93">
        <v>0</v>
      </c>
      <c r="I418" s="93"/>
    </row>
    <row r="419" spans="1:14" s="95" customFormat="1" hidden="1" outlineLevel="2" x14ac:dyDescent="0.2">
      <c r="A419" s="95" t="s">
        <v>758</v>
      </c>
      <c r="B419" s="96" t="s">
        <v>4511</v>
      </c>
      <c r="D419" s="93">
        <v>-27814.18</v>
      </c>
      <c r="E419" s="93"/>
      <c r="F419" s="93">
        <v>5827244.6799999997</v>
      </c>
      <c r="G419" s="93"/>
      <c r="H419" s="93">
        <v>-158957.41</v>
      </c>
      <c r="I419" s="93"/>
    </row>
    <row r="420" spans="1:14" s="95" customFormat="1" hidden="1" outlineLevel="2" x14ac:dyDescent="0.2">
      <c r="A420" s="95" t="s">
        <v>759</v>
      </c>
      <c r="B420" s="96" t="s">
        <v>4512</v>
      </c>
      <c r="D420" s="93">
        <v>0</v>
      </c>
      <c r="E420" s="93"/>
      <c r="F420" s="93">
        <v>0</v>
      </c>
      <c r="G420" s="93"/>
      <c r="H420" s="93">
        <v>0</v>
      </c>
      <c r="I420" s="93"/>
    </row>
    <row r="421" spans="1:14" s="95" customFormat="1" hidden="1" outlineLevel="2" x14ac:dyDescent="0.2">
      <c r="A421" s="95" t="s">
        <v>760</v>
      </c>
      <c r="B421" s="96" t="s">
        <v>4513</v>
      </c>
      <c r="D421" s="93">
        <v>0</v>
      </c>
      <c r="E421" s="93"/>
      <c r="F421" s="93">
        <v>0</v>
      </c>
      <c r="G421" s="93"/>
      <c r="H421" s="93">
        <v>0</v>
      </c>
      <c r="I421" s="93"/>
    </row>
    <row r="422" spans="1:14" s="95" customFormat="1" hidden="1" outlineLevel="2" x14ac:dyDescent="0.2">
      <c r="A422" s="95" t="s">
        <v>761</v>
      </c>
      <c r="B422" s="96" t="s">
        <v>4514</v>
      </c>
      <c r="D422" s="93">
        <v>0</v>
      </c>
      <c r="E422" s="93"/>
      <c r="F422" s="93">
        <v>0</v>
      </c>
      <c r="G422" s="93"/>
      <c r="H422" s="93">
        <v>0</v>
      </c>
      <c r="I422" s="93"/>
    </row>
    <row r="423" spans="1:14" s="95" customFormat="1" hidden="1" outlineLevel="2" x14ac:dyDescent="0.2">
      <c r="A423" s="95" t="s">
        <v>762</v>
      </c>
      <c r="B423" s="96" t="s">
        <v>4515</v>
      </c>
      <c r="D423" s="93">
        <v>0</v>
      </c>
      <c r="E423" s="93"/>
      <c r="F423" s="93">
        <v>0</v>
      </c>
      <c r="G423" s="93"/>
      <c r="H423" s="93">
        <v>0</v>
      </c>
      <c r="I423" s="93"/>
    </row>
    <row r="424" spans="1:14" s="95" customFormat="1" outlineLevel="1" collapsed="1" x14ac:dyDescent="0.2">
      <c r="B424" s="86" t="s">
        <v>763</v>
      </c>
      <c r="D424" s="93">
        <v>-27814.18</v>
      </c>
      <c r="E424" s="93"/>
      <c r="F424" s="93">
        <v>5827244.6799999997</v>
      </c>
      <c r="G424" s="93"/>
      <c r="H424" s="93">
        <v>-158957.41</v>
      </c>
      <c r="I424" s="93"/>
    </row>
    <row r="425" spans="1:14" s="95" customFormat="1" outlineLevel="1" x14ac:dyDescent="0.2">
      <c r="A425" s="95" t="s">
        <v>764</v>
      </c>
      <c r="B425" s="86" t="s">
        <v>4516</v>
      </c>
      <c r="D425" s="93">
        <v>0</v>
      </c>
      <c r="E425" s="93"/>
      <c r="F425" s="93">
        <v>0</v>
      </c>
      <c r="G425" s="93"/>
      <c r="H425" s="93">
        <v>0</v>
      </c>
      <c r="I425" s="93"/>
    </row>
    <row r="426" spans="1:14" s="95" customFormat="1" x14ac:dyDescent="0.2">
      <c r="A426" s="95" t="s">
        <v>765</v>
      </c>
      <c r="B426" s="86" t="s">
        <v>4517</v>
      </c>
      <c r="D426" s="93">
        <v>0</v>
      </c>
      <c r="E426" s="93"/>
      <c r="F426" s="93">
        <v>0</v>
      </c>
      <c r="G426" s="93"/>
      <c r="H426" s="93">
        <v>0</v>
      </c>
      <c r="I426" s="93"/>
    </row>
    <row r="427" spans="1:14" s="95" customFormat="1" x14ac:dyDescent="0.2">
      <c r="B427" s="98" t="s">
        <v>766</v>
      </c>
      <c r="D427" s="99">
        <v>-27814.18</v>
      </c>
      <c r="E427" s="93"/>
      <c r="F427" s="99">
        <v>5827244.6799999997</v>
      </c>
      <c r="G427" s="93"/>
      <c r="H427" s="99">
        <v>-158957.41</v>
      </c>
      <c r="I427" s="93"/>
    </row>
    <row r="428" spans="1:14" s="95" customFormat="1" x14ac:dyDescent="0.2">
      <c r="B428" s="98"/>
      <c r="D428" s="93"/>
      <c r="E428" s="93"/>
      <c r="F428" s="93"/>
      <c r="G428" s="93"/>
      <c r="H428" s="93"/>
      <c r="I428" s="93"/>
    </row>
    <row r="429" spans="1:14" s="95" customFormat="1" ht="13.5" thickBot="1" x14ac:dyDescent="0.25">
      <c r="B429" s="91" t="s">
        <v>767</v>
      </c>
      <c r="D429" s="100">
        <v>-116703.78</v>
      </c>
      <c r="E429" s="93"/>
      <c r="F429" s="100">
        <v>6428247.4499999993</v>
      </c>
      <c r="G429" s="93"/>
      <c r="H429" s="100">
        <v>-80292.420000000013</v>
      </c>
      <c r="I429" s="93"/>
    </row>
    <row r="430" spans="1:14" s="95" customFormat="1" ht="13.5" thickTop="1" x14ac:dyDescent="0.2">
      <c r="B430" s="92" t="s">
        <v>34</v>
      </c>
      <c r="D430" s="93"/>
      <c r="E430" s="93"/>
      <c r="F430" s="93"/>
      <c r="G430" s="93"/>
      <c r="H430" s="93"/>
      <c r="I430" s="93"/>
    </row>
    <row r="431" spans="1:14" hidden="1" outlineLevel="2" x14ac:dyDescent="0.2">
      <c r="A431" s="75" t="s">
        <v>768</v>
      </c>
      <c r="B431" s="96" t="s">
        <v>875</v>
      </c>
      <c r="D431" s="93">
        <v>0</v>
      </c>
      <c r="E431" s="93"/>
      <c r="F431" s="93">
        <v>0</v>
      </c>
      <c r="G431" s="93"/>
      <c r="H431" s="93">
        <v>0</v>
      </c>
      <c r="I431" s="93"/>
      <c r="J431" s="75"/>
      <c r="K431" s="75"/>
      <c r="L431" s="75"/>
      <c r="M431" s="75"/>
      <c r="N431" s="75"/>
    </row>
    <row r="432" spans="1:14" hidden="1" outlineLevel="2" x14ac:dyDescent="0.2">
      <c r="A432" s="75" t="s">
        <v>769</v>
      </c>
      <c r="B432" s="96" t="s">
        <v>875</v>
      </c>
      <c r="D432" s="93">
        <v>0</v>
      </c>
      <c r="E432" s="93"/>
      <c r="F432" s="93">
        <v>0</v>
      </c>
      <c r="G432" s="93"/>
      <c r="H432" s="93">
        <v>0</v>
      </c>
      <c r="I432" s="93"/>
      <c r="J432" s="75"/>
      <c r="K432" s="75"/>
      <c r="L432" s="75"/>
      <c r="M432" s="75"/>
      <c r="N432" s="75"/>
    </row>
    <row r="433" spans="1:14" hidden="1" outlineLevel="2" x14ac:dyDescent="0.2">
      <c r="A433" s="75" t="s">
        <v>770</v>
      </c>
      <c r="B433" s="96" t="s">
        <v>875</v>
      </c>
      <c r="D433" s="93">
        <v>0</v>
      </c>
      <c r="E433" s="93"/>
      <c r="F433" s="93">
        <v>0</v>
      </c>
      <c r="G433" s="93"/>
      <c r="H433" s="93">
        <v>0</v>
      </c>
      <c r="I433" s="93"/>
      <c r="J433" s="75"/>
      <c r="K433" s="75"/>
      <c r="L433" s="75"/>
      <c r="M433" s="75"/>
      <c r="N433" s="75"/>
    </row>
    <row r="434" spans="1:14" hidden="1" outlineLevel="2" x14ac:dyDescent="0.2">
      <c r="A434" s="75" t="s">
        <v>771</v>
      </c>
      <c r="B434" s="96" t="s">
        <v>875</v>
      </c>
      <c r="D434" s="93">
        <v>0</v>
      </c>
      <c r="E434" s="93"/>
      <c r="F434" s="93">
        <v>0</v>
      </c>
      <c r="G434" s="93"/>
      <c r="H434" s="93">
        <v>0</v>
      </c>
      <c r="I434" s="93"/>
      <c r="J434" s="75"/>
      <c r="K434" s="75"/>
      <c r="L434" s="75"/>
      <c r="M434" s="75"/>
      <c r="N434" s="75"/>
    </row>
    <row r="435" spans="1:14" hidden="1" outlineLevel="2" x14ac:dyDescent="0.2">
      <c r="A435" s="75" t="s">
        <v>772</v>
      </c>
      <c r="B435" s="96" t="s">
        <v>875</v>
      </c>
      <c r="D435" s="93">
        <v>0</v>
      </c>
      <c r="E435" s="93"/>
      <c r="F435" s="93">
        <v>0</v>
      </c>
      <c r="G435" s="93"/>
      <c r="H435" s="93">
        <v>0</v>
      </c>
      <c r="I435" s="93"/>
      <c r="J435" s="75"/>
      <c r="K435" s="75"/>
      <c r="L435" s="75"/>
      <c r="M435" s="75"/>
      <c r="N435" s="75"/>
    </row>
    <row r="436" spans="1:14" hidden="1" outlineLevel="2" x14ac:dyDescent="0.2">
      <c r="A436" s="75" t="s">
        <v>773</v>
      </c>
      <c r="B436" s="96" t="s">
        <v>875</v>
      </c>
      <c r="D436" s="93">
        <v>0</v>
      </c>
      <c r="E436" s="93"/>
      <c r="F436" s="93">
        <v>0</v>
      </c>
      <c r="G436" s="93"/>
      <c r="H436" s="93">
        <v>0</v>
      </c>
      <c r="I436" s="93"/>
      <c r="J436" s="75"/>
      <c r="K436" s="75"/>
      <c r="L436" s="75"/>
      <c r="M436" s="75"/>
      <c r="N436" s="75"/>
    </row>
    <row r="437" spans="1:14" hidden="1" outlineLevel="2" x14ac:dyDescent="0.2">
      <c r="A437" s="75" t="s">
        <v>774</v>
      </c>
      <c r="B437" s="96" t="s">
        <v>875</v>
      </c>
      <c r="D437" s="93">
        <v>0</v>
      </c>
      <c r="E437" s="93"/>
      <c r="F437" s="93">
        <v>0</v>
      </c>
      <c r="G437" s="93"/>
      <c r="H437" s="93">
        <v>0</v>
      </c>
      <c r="I437" s="93"/>
      <c r="J437" s="75"/>
      <c r="K437" s="75"/>
      <c r="L437" s="75"/>
      <c r="M437" s="75"/>
      <c r="N437" s="75"/>
    </row>
    <row r="438" spans="1:14" hidden="1" outlineLevel="2" x14ac:dyDescent="0.2">
      <c r="A438" s="75" t="s">
        <v>775</v>
      </c>
      <c r="B438" s="96" t="s">
        <v>875</v>
      </c>
      <c r="D438" s="93">
        <v>0</v>
      </c>
      <c r="E438" s="93"/>
      <c r="F438" s="93">
        <v>0</v>
      </c>
      <c r="G438" s="93"/>
      <c r="H438" s="93">
        <v>0</v>
      </c>
      <c r="I438" s="93"/>
      <c r="J438" s="75"/>
      <c r="K438" s="75"/>
      <c r="L438" s="75"/>
      <c r="M438" s="75"/>
      <c r="N438" s="75"/>
    </row>
    <row r="439" spans="1:14" hidden="1" outlineLevel="2" x14ac:dyDescent="0.2">
      <c r="A439" s="75" t="s">
        <v>776</v>
      </c>
      <c r="B439" s="96" t="s">
        <v>875</v>
      </c>
      <c r="D439" s="93">
        <v>0</v>
      </c>
      <c r="E439" s="93"/>
      <c r="F439" s="93">
        <v>0</v>
      </c>
      <c r="G439" s="93"/>
      <c r="H439" s="93">
        <v>0</v>
      </c>
      <c r="I439" s="93"/>
      <c r="J439" s="75"/>
      <c r="K439" s="75"/>
      <c r="L439" s="75"/>
      <c r="M439" s="75"/>
      <c r="N439" s="75"/>
    </row>
    <row r="440" spans="1:14" hidden="1" outlineLevel="2" x14ac:dyDescent="0.2">
      <c r="A440" s="75" t="s">
        <v>777</v>
      </c>
      <c r="B440" s="96" t="s">
        <v>875</v>
      </c>
      <c r="D440" s="93">
        <v>0</v>
      </c>
      <c r="E440" s="93"/>
      <c r="F440" s="93">
        <v>0</v>
      </c>
      <c r="G440" s="93"/>
      <c r="H440" s="93">
        <v>0</v>
      </c>
      <c r="I440" s="93"/>
      <c r="J440" s="75"/>
      <c r="K440" s="75"/>
      <c r="L440" s="75"/>
      <c r="M440" s="75"/>
      <c r="N440" s="75"/>
    </row>
    <row r="441" spans="1:14" hidden="1" outlineLevel="2" x14ac:dyDescent="0.2">
      <c r="A441" s="75" t="s">
        <v>778</v>
      </c>
      <c r="B441" s="96" t="s">
        <v>875</v>
      </c>
      <c r="D441" s="93">
        <v>0</v>
      </c>
      <c r="E441" s="93"/>
      <c r="F441" s="93">
        <v>0</v>
      </c>
      <c r="G441" s="93"/>
      <c r="H441" s="93">
        <v>0</v>
      </c>
      <c r="I441" s="93"/>
      <c r="J441" s="75"/>
      <c r="K441" s="75"/>
      <c r="L441" s="75"/>
      <c r="M441" s="75"/>
      <c r="N441" s="75"/>
    </row>
    <row r="442" spans="1:14" hidden="1" outlineLevel="2" x14ac:dyDescent="0.2">
      <c r="A442" s="75" t="s">
        <v>779</v>
      </c>
      <c r="B442" s="96" t="s">
        <v>875</v>
      </c>
      <c r="D442" s="93">
        <v>0</v>
      </c>
      <c r="E442" s="93"/>
      <c r="F442" s="93">
        <v>0</v>
      </c>
      <c r="G442" s="93"/>
      <c r="H442" s="93">
        <v>0</v>
      </c>
      <c r="I442" s="93"/>
      <c r="J442" s="75"/>
      <c r="K442" s="75"/>
      <c r="L442" s="75"/>
      <c r="M442" s="75"/>
      <c r="N442" s="75"/>
    </row>
    <row r="443" spans="1:14" hidden="1" outlineLevel="2" x14ac:dyDescent="0.2">
      <c r="A443" s="75" t="s">
        <v>780</v>
      </c>
      <c r="B443" s="96" t="s">
        <v>875</v>
      </c>
      <c r="D443" s="93">
        <v>0</v>
      </c>
      <c r="E443" s="93"/>
      <c r="F443" s="93">
        <v>0</v>
      </c>
      <c r="G443" s="93"/>
      <c r="H443" s="93">
        <v>0</v>
      </c>
      <c r="I443" s="93"/>
      <c r="J443" s="75"/>
      <c r="K443" s="75"/>
      <c r="L443" s="75"/>
      <c r="M443" s="75"/>
      <c r="N443" s="75"/>
    </row>
    <row r="444" spans="1:14" hidden="1" outlineLevel="2" x14ac:dyDescent="0.2">
      <c r="A444" s="75" t="s">
        <v>781</v>
      </c>
      <c r="B444" s="96" t="s">
        <v>875</v>
      </c>
      <c r="D444" s="93">
        <v>0</v>
      </c>
      <c r="E444" s="93"/>
      <c r="F444" s="93">
        <v>0</v>
      </c>
      <c r="G444" s="93"/>
      <c r="H444" s="93">
        <v>0</v>
      </c>
      <c r="I444" s="93"/>
      <c r="J444" s="75"/>
      <c r="K444" s="75"/>
      <c r="L444" s="75"/>
      <c r="M444" s="75"/>
      <c r="N444" s="75"/>
    </row>
    <row r="445" spans="1:14" hidden="1" outlineLevel="2" x14ac:dyDescent="0.2">
      <c r="A445" s="75" t="s">
        <v>782</v>
      </c>
      <c r="B445" s="96" t="s">
        <v>875</v>
      </c>
      <c r="D445" s="93">
        <v>0</v>
      </c>
      <c r="E445" s="93"/>
      <c r="F445" s="93">
        <v>0</v>
      </c>
      <c r="G445" s="93"/>
      <c r="H445" s="93">
        <v>0</v>
      </c>
      <c r="I445" s="93"/>
      <c r="J445" s="75"/>
      <c r="K445" s="75"/>
      <c r="L445" s="75"/>
      <c r="M445" s="75"/>
      <c r="N445" s="75"/>
    </row>
    <row r="446" spans="1:14" hidden="1" outlineLevel="2" x14ac:dyDescent="0.2">
      <c r="A446" s="75" t="s">
        <v>783</v>
      </c>
      <c r="B446" s="96" t="s">
        <v>3249</v>
      </c>
      <c r="D446" s="93">
        <v>0</v>
      </c>
      <c r="E446" s="93"/>
      <c r="F446" s="93">
        <v>6813905.1500000004</v>
      </c>
      <c r="G446" s="93"/>
      <c r="H446" s="93">
        <v>130000</v>
      </c>
      <c r="I446" s="93"/>
      <c r="J446" s="75"/>
      <c r="K446" s="75"/>
      <c r="L446" s="75"/>
      <c r="M446" s="75"/>
      <c r="N446" s="75"/>
    </row>
    <row r="447" spans="1:14" hidden="1" outlineLevel="2" x14ac:dyDescent="0.2">
      <c r="A447" s="75" t="s">
        <v>784</v>
      </c>
      <c r="B447" s="96" t="s">
        <v>3251</v>
      </c>
      <c r="D447" s="93">
        <v>0</v>
      </c>
      <c r="E447" s="93"/>
      <c r="F447" s="93">
        <v>292560.14</v>
      </c>
      <c r="G447" s="93"/>
      <c r="H447" s="93">
        <v>0</v>
      </c>
      <c r="I447" s="93"/>
      <c r="J447" s="75"/>
      <c r="K447" s="75"/>
      <c r="L447" s="75"/>
      <c r="M447" s="75"/>
      <c r="N447" s="75"/>
    </row>
    <row r="448" spans="1:14" hidden="1" outlineLevel="2" x14ac:dyDescent="0.2">
      <c r="A448" s="75" t="s">
        <v>785</v>
      </c>
      <c r="B448" s="96" t="s">
        <v>875</v>
      </c>
      <c r="D448" s="93">
        <v>0</v>
      </c>
      <c r="E448" s="93"/>
      <c r="F448" s="93">
        <v>0</v>
      </c>
      <c r="G448" s="93"/>
      <c r="H448" s="93">
        <v>0</v>
      </c>
      <c r="I448" s="93"/>
      <c r="J448" s="75"/>
      <c r="K448" s="75"/>
      <c r="L448" s="75"/>
      <c r="M448" s="75"/>
      <c r="N448" s="75"/>
    </row>
    <row r="449" spans="1:14" hidden="1" outlineLevel="2" x14ac:dyDescent="0.2">
      <c r="A449" s="75" t="s">
        <v>786</v>
      </c>
      <c r="B449" s="96" t="s">
        <v>875</v>
      </c>
      <c r="D449" s="93">
        <v>0</v>
      </c>
      <c r="E449" s="93"/>
      <c r="F449" s="93">
        <v>0</v>
      </c>
      <c r="G449" s="93"/>
      <c r="H449" s="93">
        <v>0</v>
      </c>
      <c r="I449" s="93"/>
      <c r="J449" s="75"/>
      <c r="K449" s="75"/>
      <c r="L449" s="75"/>
      <c r="M449" s="75"/>
      <c r="N449" s="75"/>
    </row>
    <row r="450" spans="1:14" hidden="1" outlineLevel="2" x14ac:dyDescent="0.2">
      <c r="A450" s="75" t="s">
        <v>787</v>
      </c>
      <c r="B450" s="96" t="s">
        <v>875</v>
      </c>
      <c r="D450" s="93">
        <v>0</v>
      </c>
      <c r="E450" s="93"/>
      <c r="F450" s="93">
        <v>0</v>
      </c>
      <c r="G450" s="93"/>
      <c r="H450" s="93">
        <v>0</v>
      </c>
      <c r="I450" s="93"/>
      <c r="J450" s="75"/>
      <c r="K450" s="75"/>
      <c r="L450" s="75"/>
      <c r="M450" s="75"/>
      <c r="N450" s="75"/>
    </row>
    <row r="451" spans="1:14" hidden="1" outlineLevel="2" x14ac:dyDescent="0.2">
      <c r="A451" s="75" t="s">
        <v>788</v>
      </c>
      <c r="B451" s="96" t="s">
        <v>875</v>
      </c>
      <c r="D451" s="93">
        <v>0</v>
      </c>
      <c r="E451" s="93"/>
      <c r="F451" s="93">
        <v>0</v>
      </c>
      <c r="G451" s="93"/>
      <c r="H451" s="93">
        <v>0</v>
      </c>
      <c r="I451" s="93"/>
      <c r="J451" s="75"/>
      <c r="K451" s="75"/>
      <c r="L451" s="75"/>
      <c r="M451" s="75"/>
      <c r="N451" s="75"/>
    </row>
    <row r="452" spans="1:14" hidden="1" outlineLevel="2" x14ac:dyDescent="0.2">
      <c r="A452" s="75" t="s">
        <v>789</v>
      </c>
      <c r="B452" s="96" t="s">
        <v>875</v>
      </c>
      <c r="D452" s="93">
        <v>0</v>
      </c>
      <c r="E452" s="93"/>
      <c r="F452" s="93">
        <v>0</v>
      </c>
      <c r="G452" s="93"/>
      <c r="H452" s="93">
        <v>0</v>
      </c>
      <c r="I452" s="93"/>
      <c r="J452" s="75"/>
      <c r="K452" s="75"/>
      <c r="L452" s="75"/>
      <c r="M452" s="75"/>
      <c r="N452" s="75"/>
    </row>
    <row r="453" spans="1:14" hidden="1" outlineLevel="2" x14ac:dyDescent="0.2">
      <c r="A453" s="75" t="s">
        <v>790</v>
      </c>
      <c r="B453" s="96" t="s">
        <v>875</v>
      </c>
      <c r="D453" s="93">
        <v>0</v>
      </c>
      <c r="E453" s="93"/>
      <c r="F453" s="93">
        <v>0</v>
      </c>
      <c r="G453" s="93"/>
      <c r="H453" s="93">
        <v>0</v>
      </c>
      <c r="I453" s="93"/>
      <c r="J453" s="75"/>
      <c r="K453" s="75"/>
      <c r="L453" s="75"/>
      <c r="M453" s="75"/>
      <c r="N453" s="75"/>
    </row>
    <row r="454" spans="1:14" hidden="1" outlineLevel="2" x14ac:dyDescent="0.2">
      <c r="A454" s="75" t="s">
        <v>791</v>
      </c>
      <c r="B454" s="96" t="s">
        <v>875</v>
      </c>
      <c r="D454" s="93">
        <v>0</v>
      </c>
      <c r="E454" s="93"/>
      <c r="F454" s="93">
        <v>0</v>
      </c>
      <c r="G454" s="93"/>
      <c r="H454" s="93">
        <v>0</v>
      </c>
      <c r="I454" s="93"/>
      <c r="J454" s="75"/>
      <c r="K454" s="75"/>
      <c r="L454" s="75"/>
      <c r="M454" s="75"/>
      <c r="N454" s="75"/>
    </row>
    <row r="455" spans="1:14" hidden="1" outlineLevel="2" x14ac:dyDescent="0.2">
      <c r="A455" s="75" t="s">
        <v>792</v>
      </c>
      <c r="B455" s="96" t="s">
        <v>875</v>
      </c>
      <c r="D455" s="93">
        <v>0</v>
      </c>
      <c r="E455" s="93"/>
      <c r="F455" s="93">
        <v>0</v>
      </c>
      <c r="G455" s="93"/>
      <c r="H455" s="93">
        <v>0</v>
      </c>
      <c r="I455" s="93"/>
      <c r="J455" s="75"/>
      <c r="K455" s="75"/>
      <c r="L455" s="75"/>
      <c r="M455" s="75"/>
      <c r="N455" s="75"/>
    </row>
    <row r="456" spans="1:14" hidden="1" outlineLevel="2" x14ac:dyDescent="0.2">
      <c r="A456" s="75" t="s">
        <v>793</v>
      </c>
      <c r="B456" s="96" t="s">
        <v>875</v>
      </c>
      <c r="D456" s="93">
        <v>0</v>
      </c>
      <c r="E456" s="93"/>
      <c r="F456" s="93">
        <v>0</v>
      </c>
      <c r="G456" s="93"/>
      <c r="H456" s="93">
        <v>0</v>
      </c>
      <c r="I456" s="93"/>
      <c r="J456" s="75"/>
      <c r="K456" s="75"/>
      <c r="L456" s="75"/>
      <c r="M456" s="75"/>
      <c r="N456" s="75"/>
    </row>
    <row r="457" spans="1:14" hidden="1" outlineLevel="2" x14ac:dyDescent="0.2">
      <c r="A457" s="75" t="s">
        <v>794</v>
      </c>
      <c r="B457" s="96" t="s">
        <v>875</v>
      </c>
      <c r="D457" s="93">
        <v>0</v>
      </c>
      <c r="E457" s="93"/>
      <c r="F457" s="93">
        <v>0</v>
      </c>
      <c r="G457" s="93"/>
      <c r="H457" s="93">
        <v>0</v>
      </c>
      <c r="I457" s="93"/>
      <c r="J457" s="75"/>
      <c r="K457" s="75"/>
      <c r="L457" s="75"/>
      <c r="M457" s="75"/>
      <c r="N457" s="75"/>
    </row>
    <row r="458" spans="1:14" hidden="1" outlineLevel="2" x14ac:dyDescent="0.2">
      <c r="A458" s="75" t="s">
        <v>795</v>
      </c>
      <c r="B458" s="96" t="s">
        <v>875</v>
      </c>
      <c r="D458" s="93">
        <v>0</v>
      </c>
      <c r="E458" s="93"/>
      <c r="F458" s="93">
        <v>0</v>
      </c>
      <c r="G458" s="93"/>
      <c r="H458" s="93">
        <v>0</v>
      </c>
      <c r="I458" s="93"/>
      <c r="J458" s="75"/>
      <c r="K458" s="75"/>
      <c r="L458" s="75"/>
      <c r="M458" s="75"/>
      <c r="N458" s="75"/>
    </row>
    <row r="459" spans="1:14" hidden="1" outlineLevel="2" x14ac:dyDescent="0.2">
      <c r="A459" s="75" t="s">
        <v>796</v>
      </c>
      <c r="B459" s="96" t="s">
        <v>875</v>
      </c>
      <c r="D459" s="93">
        <v>0</v>
      </c>
      <c r="E459" s="93"/>
      <c r="F459" s="93">
        <v>0</v>
      </c>
      <c r="G459" s="93"/>
      <c r="H459" s="93">
        <v>0</v>
      </c>
      <c r="I459" s="93"/>
      <c r="J459" s="75"/>
      <c r="K459" s="75"/>
      <c r="L459" s="75"/>
      <c r="M459" s="75"/>
      <c r="N459" s="75"/>
    </row>
    <row r="460" spans="1:14" hidden="1" outlineLevel="2" x14ac:dyDescent="0.2">
      <c r="A460" s="75" t="s">
        <v>797</v>
      </c>
      <c r="B460" s="96" t="s">
        <v>875</v>
      </c>
      <c r="D460" s="93">
        <v>0</v>
      </c>
      <c r="E460" s="93"/>
      <c r="F460" s="93">
        <v>0</v>
      </c>
      <c r="G460" s="93"/>
      <c r="H460" s="93">
        <v>0</v>
      </c>
      <c r="I460" s="93"/>
      <c r="J460" s="75"/>
      <c r="K460" s="75"/>
      <c r="L460" s="75"/>
      <c r="M460" s="75"/>
      <c r="N460" s="75"/>
    </row>
    <row r="461" spans="1:14" outlineLevel="1" collapsed="1" x14ac:dyDescent="0.2">
      <c r="B461" s="86" t="s">
        <v>798</v>
      </c>
      <c r="D461" s="93">
        <v>0</v>
      </c>
      <c r="E461" s="93"/>
      <c r="F461" s="93">
        <v>7106465.29</v>
      </c>
      <c r="G461" s="93"/>
      <c r="H461" s="93">
        <v>130000</v>
      </c>
      <c r="I461" s="93"/>
      <c r="J461" s="75"/>
      <c r="K461" s="75"/>
      <c r="L461" s="75"/>
      <c r="M461" s="75"/>
      <c r="N461" s="75"/>
    </row>
    <row r="462" spans="1:14" s="95" customFormat="1" hidden="1" outlineLevel="2" x14ac:dyDescent="0.2">
      <c r="A462" s="95" t="s">
        <v>799</v>
      </c>
      <c r="B462" s="96" t="s">
        <v>875</v>
      </c>
      <c r="D462" s="93">
        <v>0</v>
      </c>
      <c r="E462" s="93"/>
      <c r="F462" s="93">
        <v>0</v>
      </c>
      <c r="G462" s="93"/>
      <c r="H462" s="93">
        <v>0</v>
      </c>
      <c r="I462" s="93"/>
    </row>
    <row r="463" spans="1:14" s="95" customFormat="1" hidden="1" outlineLevel="2" x14ac:dyDescent="0.2">
      <c r="A463" s="95" t="s">
        <v>800</v>
      </c>
      <c r="B463" s="96" t="s">
        <v>875</v>
      </c>
      <c r="D463" s="93">
        <v>0</v>
      </c>
      <c r="E463" s="93"/>
      <c r="F463" s="93">
        <v>0</v>
      </c>
      <c r="G463" s="93"/>
      <c r="H463" s="93">
        <v>0</v>
      </c>
      <c r="I463" s="93"/>
    </row>
    <row r="464" spans="1:14" s="95" customFormat="1" hidden="1" outlineLevel="2" x14ac:dyDescent="0.2">
      <c r="A464" s="95" t="s">
        <v>801</v>
      </c>
      <c r="B464" s="96" t="s">
        <v>875</v>
      </c>
      <c r="D464" s="93">
        <v>0</v>
      </c>
      <c r="E464" s="93"/>
      <c r="F464" s="93">
        <v>0</v>
      </c>
      <c r="G464" s="93"/>
      <c r="H464" s="93">
        <v>0</v>
      </c>
      <c r="I464" s="93"/>
    </row>
    <row r="465" spans="1:14" s="95" customFormat="1" hidden="1" outlineLevel="2" x14ac:dyDescent="0.2">
      <c r="A465" s="95" t="s">
        <v>802</v>
      </c>
      <c r="B465" s="96" t="s">
        <v>875</v>
      </c>
      <c r="D465" s="93">
        <v>0</v>
      </c>
      <c r="E465" s="93"/>
      <c r="F465" s="93">
        <v>0</v>
      </c>
      <c r="G465" s="93"/>
      <c r="H465" s="93">
        <v>0</v>
      </c>
      <c r="I465" s="93"/>
    </row>
    <row r="466" spans="1:14" s="95" customFormat="1" hidden="1" outlineLevel="2" x14ac:dyDescent="0.2">
      <c r="A466" s="95" t="s">
        <v>803</v>
      </c>
      <c r="B466" s="96" t="s">
        <v>875</v>
      </c>
      <c r="D466" s="93">
        <v>0</v>
      </c>
      <c r="E466" s="93"/>
      <c r="F466" s="93">
        <v>0</v>
      </c>
      <c r="G466" s="93"/>
      <c r="H466" s="93">
        <v>0</v>
      </c>
      <c r="I466" s="93"/>
    </row>
    <row r="467" spans="1:14" s="95" customFormat="1" hidden="1" outlineLevel="2" x14ac:dyDescent="0.2">
      <c r="A467" s="95" t="s">
        <v>804</v>
      </c>
      <c r="B467" s="96" t="s">
        <v>875</v>
      </c>
      <c r="D467" s="93">
        <v>0</v>
      </c>
      <c r="E467" s="93"/>
      <c r="F467" s="93">
        <v>0</v>
      </c>
      <c r="G467" s="93"/>
      <c r="H467" s="93">
        <v>0</v>
      </c>
      <c r="I467" s="93"/>
    </row>
    <row r="468" spans="1:14" s="95" customFormat="1" hidden="1" outlineLevel="2" x14ac:dyDescent="0.2">
      <c r="A468" s="95" t="s">
        <v>805</v>
      </c>
      <c r="B468" s="86" t="s">
        <v>806</v>
      </c>
      <c r="D468" s="93">
        <v>0</v>
      </c>
      <c r="E468" s="93"/>
      <c r="F468" s="93">
        <v>0</v>
      </c>
      <c r="G468" s="93"/>
      <c r="H468" s="93">
        <v>0</v>
      </c>
      <c r="I468" s="93"/>
    </row>
    <row r="469" spans="1:14" s="95" customFormat="1" hidden="1" outlineLevel="2" x14ac:dyDescent="0.2">
      <c r="A469" s="95" t="s">
        <v>807</v>
      </c>
      <c r="B469" s="96" t="s">
        <v>47</v>
      </c>
      <c r="D469" s="93">
        <v>0</v>
      </c>
      <c r="E469" s="93"/>
      <c r="F469" s="93">
        <v>-2516829.7000000002</v>
      </c>
      <c r="G469" s="93"/>
      <c r="H469" s="93">
        <v>0</v>
      </c>
      <c r="I469" s="93"/>
    </row>
    <row r="470" spans="1:14" s="95" customFormat="1" outlineLevel="1" collapsed="1" x14ac:dyDescent="0.2">
      <c r="B470" s="86" t="s">
        <v>47</v>
      </c>
      <c r="D470" s="93">
        <v>0</v>
      </c>
      <c r="E470" s="93"/>
      <c r="F470" s="93">
        <v>-2516829.7000000002</v>
      </c>
      <c r="G470" s="93"/>
      <c r="H470" s="93">
        <v>0</v>
      </c>
      <c r="I470" s="93"/>
    </row>
    <row r="471" spans="1:14" x14ac:dyDescent="0.2">
      <c r="B471" s="86" t="s">
        <v>808</v>
      </c>
      <c r="D471" s="97">
        <v>-45920.119999999995</v>
      </c>
      <c r="E471" s="93"/>
      <c r="F471" s="97">
        <v>194840.98999999976</v>
      </c>
      <c r="G471" s="93"/>
      <c r="H471" s="97">
        <v>194840.98999999976</v>
      </c>
      <c r="I471" s="93"/>
      <c r="J471" s="75"/>
      <c r="K471" s="75"/>
      <c r="L471" s="75"/>
      <c r="M471" s="75"/>
      <c r="N471" s="75"/>
    </row>
    <row r="472" spans="1:14" ht="13.5" thickBot="1" x14ac:dyDescent="0.25">
      <c r="B472" s="91" t="s">
        <v>809</v>
      </c>
      <c r="D472" s="100">
        <v>-45920.119999999995</v>
      </c>
      <c r="E472" s="94"/>
      <c r="F472" s="100">
        <v>4784476.58</v>
      </c>
      <c r="G472" s="94"/>
      <c r="H472" s="100">
        <v>324840.98999999976</v>
      </c>
      <c r="I472" s="75"/>
      <c r="J472" s="75"/>
      <c r="K472" s="75"/>
      <c r="L472" s="75"/>
      <c r="M472" s="75"/>
      <c r="N472" s="75"/>
    </row>
    <row r="473" spans="1:14" ht="13.5" thickTop="1" x14ac:dyDescent="0.2">
      <c r="D473" s="101"/>
      <c r="E473" s="94"/>
      <c r="F473" s="101"/>
      <c r="G473" s="94"/>
      <c r="H473" s="101"/>
      <c r="I473" s="75"/>
      <c r="J473" s="75"/>
      <c r="K473" s="75"/>
      <c r="L473" s="75"/>
      <c r="M473" s="75"/>
      <c r="N473" s="75"/>
    </row>
    <row r="474" spans="1:14" ht="13.5" thickBot="1" x14ac:dyDescent="0.25">
      <c r="B474" s="91" t="s">
        <v>810</v>
      </c>
      <c r="D474" s="100">
        <v>-162623.9</v>
      </c>
      <c r="E474" s="94"/>
      <c r="F474" s="100">
        <v>11212724.029999999</v>
      </c>
      <c r="G474" s="94"/>
      <c r="H474" s="100">
        <v>244548.56999999975</v>
      </c>
      <c r="I474" s="75"/>
      <c r="J474" s="75"/>
      <c r="K474" s="75"/>
      <c r="L474" s="75"/>
      <c r="M474" s="75"/>
      <c r="N474" s="75"/>
    </row>
    <row r="475" spans="1:14" ht="13.5" thickTop="1" x14ac:dyDescent="0.2">
      <c r="D475" s="103">
        <v>0</v>
      </c>
      <c r="E475" s="103"/>
      <c r="F475" s="103">
        <v>0</v>
      </c>
      <c r="G475" s="103"/>
      <c r="H475" s="103">
        <v>0</v>
      </c>
      <c r="I475" s="75"/>
      <c r="J475" s="75"/>
      <c r="K475" s="75"/>
      <c r="L475" s="75"/>
      <c r="M475" s="75"/>
      <c r="N475" s="75"/>
    </row>
    <row r="476" spans="1:14" x14ac:dyDescent="0.2">
      <c r="F476" s="103"/>
      <c r="G476" s="103"/>
      <c r="L476" s="103"/>
      <c r="M476" s="103"/>
    </row>
    <row r="478" spans="1:14" x14ac:dyDescent="0.2">
      <c r="D478" s="104"/>
      <c r="E478" s="105"/>
      <c r="F478" s="104"/>
      <c r="G478" s="104"/>
      <c r="H478" s="106"/>
      <c r="I478" s="105"/>
      <c r="J478" s="104"/>
      <c r="K478" s="105"/>
      <c r="L478" s="104"/>
      <c r="M478" s="104"/>
      <c r="N478" s="106"/>
    </row>
    <row r="479" spans="1:14" x14ac:dyDescent="0.2">
      <c r="I479" s="105"/>
    </row>
    <row r="480" spans="1:14" x14ac:dyDescent="0.2">
      <c r="I480" s="105"/>
    </row>
    <row r="481" spans="2:18" x14ac:dyDescent="0.2">
      <c r="I481" s="105"/>
    </row>
    <row r="482" spans="2:18" x14ac:dyDescent="0.2">
      <c r="I482" s="105"/>
    </row>
    <row r="483" spans="2:18" x14ac:dyDescent="0.2">
      <c r="I483" s="105"/>
    </row>
    <row r="484" spans="2:18" x14ac:dyDescent="0.2">
      <c r="I484" s="105"/>
    </row>
    <row r="485" spans="2:18" ht="15.75" x14ac:dyDescent="0.25">
      <c r="D485" s="233"/>
      <c r="E485" s="233"/>
      <c r="F485" s="233"/>
      <c r="G485" s="233"/>
      <c r="H485" s="233"/>
      <c r="I485" s="233"/>
      <c r="J485" s="233"/>
      <c r="K485" s="233"/>
      <c r="L485" s="233"/>
      <c r="M485" s="233"/>
      <c r="N485" s="233"/>
      <c r="O485" s="233"/>
      <c r="P485" s="233"/>
      <c r="Q485" s="233"/>
      <c r="R485" s="233"/>
    </row>
    <row r="486" spans="2:18" x14ac:dyDescent="0.2">
      <c r="B486" s="105"/>
      <c r="I486" s="105"/>
    </row>
    <row r="487" spans="2:18" x14ac:dyDescent="0.2">
      <c r="B487" s="105"/>
      <c r="E487" s="102"/>
      <c r="I487" s="104"/>
      <c r="K487" s="102"/>
      <c r="O487" s="102"/>
      <c r="P487" s="102"/>
      <c r="Q487" s="102"/>
      <c r="R487" s="102"/>
    </row>
    <row r="488" spans="2:18" x14ac:dyDescent="0.2">
      <c r="B488" s="105"/>
      <c r="E488" s="102"/>
      <c r="I488" s="104"/>
      <c r="K488" s="102"/>
      <c r="O488" s="102"/>
      <c r="P488" s="102"/>
      <c r="Q488" s="102"/>
      <c r="R488" s="102"/>
    </row>
    <row r="489" spans="2:18" x14ac:dyDescent="0.2">
      <c r="B489" s="105"/>
      <c r="E489" s="102"/>
      <c r="I489" s="104"/>
      <c r="K489" s="102"/>
      <c r="O489" s="102"/>
      <c r="P489" s="102"/>
      <c r="Q489" s="102"/>
      <c r="R489" s="102"/>
    </row>
    <row r="490" spans="2:18" x14ac:dyDescent="0.2">
      <c r="B490" s="105"/>
      <c r="E490" s="102"/>
      <c r="I490" s="104"/>
      <c r="K490" s="102"/>
      <c r="O490" s="102"/>
      <c r="P490" s="102"/>
      <c r="Q490" s="102"/>
      <c r="R490" s="102"/>
    </row>
    <row r="491" spans="2:18" x14ac:dyDescent="0.2">
      <c r="B491" s="105"/>
      <c r="E491" s="102"/>
      <c r="I491" s="104"/>
      <c r="K491" s="102"/>
      <c r="O491" s="102"/>
      <c r="P491" s="102"/>
      <c r="Q491" s="102"/>
      <c r="R491" s="102"/>
    </row>
    <row r="492" spans="2:18" x14ac:dyDescent="0.2">
      <c r="B492" s="105"/>
      <c r="E492" s="102"/>
      <c r="I492" s="104"/>
      <c r="K492" s="102"/>
      <c r="O492" s="102"/>
      <c r="P492" s="102"/>
      <c r="Q492" s="102"/>
      <c r="R492" s="102"/>
    </row>
    <row r="493" spans="2:18" x14ac:dyDescent="0.2">
      <c r="B493" s="105"/>
      <c r="E493" s="102"/>
      <c r="I493" s="104"/>
      <c r="K493" s="102"/>
      <c r="O493" s="102"/>
      <c r="P493" s="102"/>
      <c r="Q493" s="102"/>
      <c r="R493" s="102"/>
    </row>
    <row r="494" spans="2:18" x14ac:dyDescent="0.2">
      <c r="B494" s="105"/>
      <c r="E494" s="102"/>
      <c r="I494" s="104"/>
      <c r="K494" s="102"/>
      <c r="O494" s="102"/>
      <c r="P494" s="102"/>
      <c r="Q494" s="102"/>
      <c r="R494" s="102"/>
    </row>
    <row r="495" spans="2:18" x14ac:dyDescent="0.2">
      <c r="B495" s="105"/>
      <c r="E495" s="102"/>
      <c r="I495" s="104"/>
      <c r="K495" s="102"/>
      <c r="O495" s="102"/>
      <c r="P495" s="102"/>
      <c r="Q495" s="102"/>
      <c r="R495" s="102"/>
    </row>
    <row r="496" spans="2:18" x14ac:dyDescent="0.2">
      <c r="B496" s="105"/>
      <c r="E496" s="102"/>
      <c r="I496" s="104"/>
      <c r="K496" s="102"/>
      <c r="O496" s="102"/>
      <c r="P496" s="102"/>
      <c r="Q496" s="102"/>
      <c r="R496" s="102"/>
    </row>
    <row r="497" spans="2:18" x14ac:dyDescent="0.2">
      <c r="B497" s="105"/>
      <c r="E497" s="102"/>
      <c r="I497" s="104"/>
      <c r="K497" s="102"/>
      <c r="O497" s="102"/>
      <c r="P497" s="102"/>
      <c r="Q497" s="102"/>
      <c r="R497" s="102"/>
    </row>
    <row r="498" spans="2:18" x14ac:dyDescent="0.2">
      <c r="B498" s="105"/>
      <c r="E498" s="102"/>
      <c r="I498" s="104"/>
      <c r="K498" s="102"/>
      <c r="O498" s="102"/>
      <c r="P498" s="102"/>
      <c r="Q498" s="102"/>
      <c r="R498" s="102"/>
    </row>
    <row r="499" spans="2:18" x14ac:dyDescent="0.2">
      <c r="B499" s="105"/>
      <c r="E499" s="102"/>
      <c r="I499" s="104"/>
      <c r="K499" s="102"/>
      <c r="O499" s="102"/>
      <c r="P499" s="102"/>
      <c r="Q499" s="102"/>
      <c r="R499" s="102"/>
    </row>
    <row r="500" spans="2:18" x14ac:dyDescent="0.2">
      <c r="B500" s="105"/>
      <c r="E500" s="102"/>
      <c r="I500" s="104"/>
      <c r="K500" s="102"/>
      <c r="O500" s="102"/>
      <c r="P500" s="102"/>
      <c r="Q500" s="102"/>
      <c r="R500" s="102"/>
    </row>
  </sheetData>
  <sheetProtection selectLockedCells="1" selectUnlockedCells="1"/>
  <mergeCells count="5">
    <mergeCell ref="B4:H4"/>
    <mergeCell ref="D485:R485"/>
    <mergeCell ref="D5:D6"/>
    <mergeCell ref="F5:F6"/>
    <mergeCell ref="H5:H6"/>
  </mergeCells>
  <printOptions horizontalCentered="1" verticalCentered="1"/>
  <pageMargins left="0" right="0" top="0" bottom="0" header="0" footer="0"/>
  <pageSetup scale="13" orientation="portrait" r:id="rId1"/>
  <headerFooter alignWithMargins="0">
    <oddFooter>Page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1"/>
  <dimension ref="A1:Z1095"/>
  <sheetViews>
    <sheetView view="pageBreakPreview" zoomScale="70" zoomScaleNormal="100" zoomScaleSheetLayoutView="70" workbookViewId="0">
      <pane xSplit="2" ySplit="7" topLeftCell="C8" activePane="bottomRight" state="frozen"/>
      <selection sqref="A1:Q1061"/>
      <selection pane="topRight" sqref="A1:Q1061"/>
      <selection pane="bottomLeft" sqref="A1:Q1061"/>
      <selection pane="bottomRight" sqref="A1:XFD1048576"/>
    </sheetView>
  </sheetViews>
  <sheetFormatPr defaultRowHeight="16.5" customHeight="1" x14ac:dyDescent="0.3"/>
  <cols>
    <col min="1" max="1" width="10.5703125" style="107" customWidth="1"/>
    <col min="2" max="2" width="38.5703125" style="107" customWidth="1"/>
    <col min="3" max="3" width="11.7109375" style="109" customWidth="1"/>
    <col min="4" max="4" width="10.140625" style="107" customWidth="1"/>
    <col min="5" max="5" width="11.7109375" style="109" customWidth="1"/>
    <col min="6" max="6" width="11.28515625" style="107" customWidth="1"/>
    <col min="7" max="7" width="10.140625" style="107" customWidth="1"/>
    <col min="8" max="8" width="11.7109375" style="107" customWidth="1"/>
    <col min="9" max="9" width="11.28515625" style="109" customWidth="1"/>
    <col min="10" max="10" width="10.140625" style="107" customWidth="1"/>
    <col min="11" max="11" width="2" style="107" customWidth="1"/>
    <col min="12" max="12" width="12" style="107" customWidth="1"/>
    <col min="13" max="13" width="10.140625" style="107" customWidth="1"/>
    <col min="14" max="14" width="12" style="109" customWidth="1"/>
    <col min="15" max="15" width="11.7109375" style="107" customWidth="1"/>
    <col min="16" max="16" width="10.140625" style="107" customWidth="1"/>
    <col min="17" max="17" width="12" style="107" customWidth="1"/>
    <col min="18" max="18" width="11.7109375" style="107" customWidth="1"/>
    <col min="19" max="19" width="10.140625" style="107" customWidth="1"/>
    <col min="20" max="20" width="15.28515625" style="112" hidden="1" customWidth="1"/>
    <col min="21" max="21" width="11.42578125" style="112" hidden="1" customWidth="1"/>
    <col min="22" max="23" width="10.28515625" style="107" customWidth="1"/>
    <col min="24" max="24" width="9.140625" style="107"/>
    <col min="25" max="25" width="9.42578125" style="107" bestFit="1" customWidth="1"/>
    <col min="26" max="26" width="10.5703125" style="107" customWidth="1"/>
    <col min="27" max="16384" width="9.140625" style="107"/>
  </cols>
  <sheetData>
    <row r="1" spans="1:26" ht="16.5" customHeight="1" x14ac:dyDescent="0.3">
      <c r="C1" s="108"/>
      <c r="I1" s="107"/>
      <c r="L1" s="110"/>
      <c r="N1" s="107"/>
      <c r="R1" s="111"/>
    </row>
    <row r="2" spans="1:26" ht="29.25" x14ac:dyDescent="0.55000000000000004">
      <c r="B2" s="238" t="s">
        <v>84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113"/>
      <c r="U2" s="113"/>
      <c r="V2" s="114"/>
      <c r="W2" s="114"/>
    </row>
    <row r="3" spans="1:26" ht="29.25" x14ac:dyDescent="0.55000000000000004">
      <c r="B3" s="239" t="s">
        <v>811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113"/>
      <c r="U3" s="113"/>
      <c r="V3" s="114"/>
      <c r="W3" s="114"/>
    </row>
    <row r="4" spans="1:26" ht="26.25" customHeight="1" x14ac:dyDescent="0.35">
      <c r="B4" s="115"/>
      <c r="C4" s="116"/>
      <c r="D4" s="116"/>
      <c r="E4" s="116"/>
      <c r="F4" s="116"/>
      <c r="G4" s="116"/>
      <c r="H4" s="116"/>
      <c r="I4" s="116"/>
      <c r="J4" s="116"/>
      <c r="K4" s="116"/>
      <c r="N4" s="107"/>
      <c r="P4" s="117"/>
      <c r="Q4" s="117"/>
      <c r="R4" s="117"/>
      <c r="S4" s="117"/>
      <c r="T4" s="118"/>
      <c r="U4" s="118"/>
      <c r="V4" s="117"/>
      <c r="W4" s="117"/>
      <c r="X4" s="117"/>
      <c r="Y4" s="117"/>
    </row>
    <row r="5" spans="1:26" ht="16.5" customHeight="1" x14ac:dyDescent="0.35">
      <c r="C5" s="119" t="s">
        <v>4060</v>
      </c>
      <c r="D5" s="119"/>
      <c r="E5" s="119"/>
      <c r="F5" s="119"/>
      <c r="G5" s="119"/>
      <c r="H5" s="119"/>
      <c r="I5" s="119"/>
      <c r="J5" s="119"/>
      <c r="K5" s="117"/>
      <c r="L5" s="119" t="s">
        <v>4061</v>
      </c>
      <c r="M5" s="120"/>
      <c r="N5" s="121"/>
      <c r="O5" s="121"/>
      <c r="P5" s="121"/>
      <c r="Q5" s="121"/>
      <c r="R5" s="121"/>
      <c r="S5" s="121"/>
      <c r="T5" s="122"/>
    </row>
    <row r="6" spans="1:26" ht="16.5" customHeight="1" x14ac:dyDescent="0.3">
      <c r="B6" s="123" t="s">
        <v>4100</v>
      </c>
      <c r="D6" s="124"/>
      <c r="E6" s="124"/>
      <c r="F6" s="125" t="s">
        <v>812</v>
      </c>
      <c r="I6" s="109" t="s">
        <v>67</v>
      </c>
      <c r="M6" s="124" t="s">
        <v>813</v>
      </c>
      <c r="N6" s="107"/>
      <c r="O6" s="124" t="s">
        <v>812</v>
      </c>
      <c r="R6" s="124" t="s">
        <v>67</v>
      </c>
    </row>
    <row r="7" spans="1:26" ht="16.5" customHeight="1" x14ac:dyDescent="0.35">
      <c r="A7" s="107" t="s">
        <v>814</v>
      </c>
      <c r="B7" s="126"/>
      <c r="C7" s="127" t="s">
        <v>815</v>
      </c>
      <c r="D7" s="128" t="s">
        <v>816</v>
      </c>
      <c r="E7" s="128" t="s">
        <v>812</v>
      </c>
      <c r="F7" s="127" t="s">
        <v>817</v>
      </c>
      <c r="G7" s="128" t="s">
        <v>816</v>
      </c>
      <c r="H7" s="128" t="s">
        <v>67</v>
      </c>
      <c r="I7" s="127" t="s">
        <v>817</v>
      </c>
      <c r="J7" s="128" t="s">
        <v>816</v>
      </c>
      <c r="L7" s="127" t="s">
        <v>815</v>
      </c>
      <c r="M7" s="128" t="s">
        <v>816</v>
      </c>
      <c r="N7" s="128" t="s">
        <v>812</v>
      </c>
      <c r="O7" s="127" t="s">
        <v>817</v>
      </c>
      <c r="P7" s="128" t="s">
        <v>816</v>
      </c>
      <c r="Q7" s="128" t="s">
        <v>67</v>
      </c>
      <c r="R7" s="127" t="s">
        <v>817</v>
      </c>
      <c r="S7" s="128" t="s">
        <v>816</v>
      </c>
    </row>
    <row r="8" spans="1:26" ht="16.5" customHeight="1" x14ac:dyDescent="0.3">
      <c r="B8" s="107" t="s">
        <v>818</v>
      </c>
      <c r="C8" s="110">
        <v>4557</v>
      </c>
      <c r="D8" s="129">
        <v>44.326183892912006</v>
      </c>
      <c r="E8" s="110">
        <v>4557</v>
      </c>
      <c r="F8" s="110">
        <v>0</v>
      </c>
      <c r="G8" s="129">
        <v>39.039719113451831</v>
      </c>
      <c r="H8" s="110">
        <v>4557</v>
      </c>
      <c r="I8" s="110">
        <v>0</v>
      </c>
      <c r="J8" s="129">
        <v>36.24318850120693</v>
      </c>
      <c r="K8" s="130"/>
      <c r="L8" s="110">
        <v>53655</v>
      </c>
      <c r="M8" s="129">
        <v>63.756415245550265</v>
      </c>
      <c r="N8" s="110">
        <v>53655</v>
      </c>
      <c r="O8" s="110">
        <v>0</v>
      </c>
      <c r="P8" s="129">
        <v>59.434032243034203</v>
      </c>
      <c r="Q8" s="110">
        <v>53655</v>
      </c>
      <c r="R8" s="110">
        <v>0</v>
      </c>
      <c r="S8" s="129">
        <v>42.603400801416463</v>
      </c>
      <c r="T8" s="131">
        <v>1</v>
      </c>
    </row>
    <row r="9" spans="1:26" ht="16.5" customHeight="1" x14ac:dyDescent="0.3">
      <c r="B9" s="107" t="s">
        <v>819</v>
      </c>
      <c r="C9" s="132">
        <v>2126</v>
      </c>
      <c r="D9" s="133">
        <v>0.46653500109721308</v>
      </c>
      <c r="E9" s="132">
        <v>1838</v>
      </c>
      <c r="F9" s="132">
        <v>288</v>
      </c>
      <c r="G9" s="133">
        <v>0.40333552775949089</v>
      </c>
      <c r="H9" s="132">
        <v>1860</v>
      </c>
      <c r="I9" s="132">
        <v>266</v>
      </c>
      <c r="J9" s="133">
        <v>0.40816326530612246</v>
      </c>
      <c r="K9" s="134"/>
      <c r="L9" s="132">
        <v>31079</v>
      </c>
      <c r="M9" s="133">
        <v>0.57923772248625482</v>
      </c>
      <c r="N9" s="132">
        <v>30830</v>
      </c>
      <c r="O9" s="132">
        <v>249</v>
      </c>
      <c r="P9" s="133">
        <v>0.57459696207250022</v>
      </c>
      <c r="Q9" s="132">
        <v>25346</v>
      </c>
      <c r="R9" s="132">
        <v>5733</v>
      </c>
      <c r="S9" s="133">
        <v>0.47238840741776161</v>
      </c>
      <c r="T9" s="131">
        <v>1</v>
      </c>
    </row>
    <row r="10" spans="1:26" ht="16.5" customHeight="1" x14ac:dyDescent="0.3">
      <c r="B10" s="107" t="s">
        <v>293</v>
      </c>
      <c r="C10" s="132">
        <v>2127</v>
      </c>
      <c r="D10" s="133">
        <v>0.46675444371296904</v>
      </c>
      <c r="E10" s="132">
        <v>1838</v>
      </c>
      <c r="F10" s="132">
        <v>289</v>
      </c>
      <c r="G10" s="133">
        <v>0.40333552775949089</v>
      </c>
      <c r="H10" s="132">
        <v>1879</v>
      </c>
      <c r="I10" s="132">
        <v>248</v>
      </c>
      <c r="J10" s="133">
        <v>0.41233267500548604</v>
      </c>
      <c r="K10" s="134"/>
      <c r="L10" s="132">
        <v>31338</v>
      </c>
      <c r="M10" s="133">
        <v>0.5840648588202404</v>
      </c>
      <c r="N10" s="132">
        <v>30830</v>
      </c>
      <c r="O10" s="132">
        <v>508</v>
      </c>
      <c r="P10" s="133">
        <v>0.57459696207250022</v>
      </c>
      <c r="Q10" s="132">
        <v>25515</v>
      </c>
      <c r="R10" s="132">
        <v>5823</v>
      </c>
      <c r="S10" s="133">
        <v>0.47553816046966729</v>
      </c>
      <c r="T10" s="131">
        <v>1</v>
      </c>
    </row>
    <row r="11" spans="1:26" ht="16.5" customHeight="1" x14ac:dyDescent="0.3">
      <c r="B11" s="107" t="s">
        <v>820</v>
      </c>
      <c r="C11" s="135">
        <v>201994.42</v>
      </c>
      <c r="D11" s="129">
        <v>95.011486359360305</v>
      </c>
      <c r="E11" s="135">
        <v>177904</v>
      </c>
      <c r="F11" s="135">
        <v>24090.420000000013</v>
      </c>
      <c r="G11" s="129">
        <v>96.792165397170834</v>
      </c>
      <c r="H11" s="135">
        <v>165160.21</v>
      </c>
      <c r="I11" s="135">
        <v>36834.210000000021</v>
      </c>
      <c r="J11" s="129">
        <v>88.795811827956982</v>
      </c>
      <c r="K11" s="136"/>
      <c r="L11" s="135">
        <v>3420850.4599999995</v>
      </c>
      <c r="M11" s="129">
        <v>110.06951510666364</v>
      </c>
      <c r="N11" s="135">
        <v>3188933</v>
      </c>
      <c r="O11" s="135">
        <v>231917.4599999995</v>
      </c>
      <c r="P11" s="129">
        <v>103.4360363282517</v>
      </c>
      <c r="Q11" s="135">
        <v>2285885.4700000002</v>
      </c>
      <c r="R11" s="135">
        <v>1134964.9899999993</v>
      </c>
      <c r="S11" s="129">
        <v>90.187227570425321</v>
      </c>
      <c r="T11" s="131">
        <v>1</v>
      </c>
    </row>
    <row r="12" spans="1:26" ht="16.5" customHeight="1" x14ac:dyDescent="0.3">
      <c r="C12" s="132"/>
      <c r="D12" s="111"/>
      <c r="E12" s="132"/>
      <c r="F12" s="132"/>
      <c r="G12" s="111"/>
      <c r="H12" s="132"/>
      <c r="I12" s="132"/>
      <c r="J12" s="111"/>
      <c r="K12" s="137"/>
      <c r="L12" s="132"/>
      <c r="M12" s="111"/>
      <c r="N12" s="132"/>
      <c r="O12" s="132"/>
      <c r="P12" s="111"/>
      <c r="Q12" s="132"/>
      <c r="R12" s="132"/>
      <c r="S12" s="111"/>
      <c r="T12" s="112">
        <v>1</v>
      </c>
      <c r="Z12" s="138"/>
    </row>
    <row r="13" spans="1:26" ht="16.5" customHeight="1" x14ac:dyDescent="0.35">
      <c r="B13" s="126" t="s">
        <v>821</v>
      </c>
      <c r="C13" s="132"/>
      <c r="D13" s="111"/>
      <c r="E13" s="132"/>
      <c r="F13" s="132"/>
      <c r="G13" s="111"/>
      <c r="H13" s="132"/>
      <c r="I13" s="132"/>
      <c r="J13" s="111"/>
      <c r="K13" s="137"/>
      <c r="L13" s="132"/>
      <c r="M13" s="111"/>
      <c r="N13" s="132"/>
      <c r="O13" s="132"/>
      <c r="P13" s="111"/>
      <c r="Q13" s="132"/>
      <c r="R13" s="132"/>
      <c r="S13" s="111"/>
      <c r="T13" s="112">
        <v>1</v>
      </c>
      <c r="Z13" s="139"/>
    </row>
    <row r="14" spans="1:26" ht="16.5" customHeight="1" x14ac:dyDescent="0.3">
      <c r="B14" s="107" t="s">
        <v>4102</v>
      </c>
      <c r="C14" s="110">
        <v>201994.42</v>
      </c>
      <c r="D14" s="133">
        <v>0.82791751025047589</v>
      </c>
      <c r="E14" s="110">
        <v>177904</v>
      </c>
      <c r="F14" s="110">
        <v>24090.420000000013</v>
      </c>
      <c r="G14" s="133">
        <v>0.86494265447314556</v>
      </c>
      <c r="H14" s="110">
        <v>165160.21</v>
      </c>
      <c r="I14" s="110">
        <v>36834.210000000021</v>
      </c>
      <c r="J14" s="133">
        <v>0.85051059408573526</v>
      </c>
      <c r="K14" s="137"/>
      <c r="L14" s="110">
        <v>3420850.4599999995</v>
      </c>
      <c r="M14" s="133">
        <v>0.86375365733350606</v>
      </c>
      <c r="N14" s="110">
        <v>3188933</v>
      </c>
      <c r="O14" s="110">
        <v>231917.4599999995</v>
      </c>
      <c r="P14" s="133">
        <v>0.87381146539261234</v>
      </c>
      <c r="Q14" s="110">
        <v>2285885.4700000002</v>
      </c>
      <c r="R14" s="110">
        <v>1134964.9899999993</v>
      </c>
      <c r="S14" s="133">
        <v>0.8866983639587761</v>
      </c>
      <c r="T14" s="131">
        <v>1</v>
      </c>
    </row>
    <row r="15" spans="1:26" ht="16.5" customHeight="1" x14ac:dyDescent="0.3">
      <c r="B15" s="107" t="s">
        <v>822</v>
      </c>
      <c r="C15" s="110">
        <v>19058.650000000001</v>
      </c>
      <c r="D15" s="133">
        <v>7.81159700190492E-2</v>
      </c>
      <c r="E15" s="110">
        <v>11901</v>
      </c>
      <c r="F15" s="110">
        <v>7157.6500000000015</v>
      </c>
      <c r="G15" s="133">
        <v>5.7860883009290993E-2</v>
      </c>
      <c r="H15" s="110">
        <v>9462.369999999999</v>
      </c>
      <c r="I15" s="110">
        <v>9596.2800000000025</v>
      </c>
      <c r="J15" s="133">
        <v>4.8727510882669856E-2</v>
      </c>
      <c r="K15" s="137"/>
      <c r="L15" s="110">
        <v>239519.12000000002</v>
      </c>
      <c r="M15" s="133">
        <v>6.0477801739776418E-2</v>
      </c>
      <c r="N15" s="110">
        <v>184787</v>
      </c>
      <c r="O15" s="110">
        <v>54732.120000000024</v>
      </c>
      <c r="P15" s="133">
        <v>5.0634177405265227E-2</v>
      </c>
      <c r="Q15" s="110">
        <v>113677.5</v>
      </c>
      <c r="R15" s="110">
        <v>125841.62000000002</v>
      </c>
      <c r="S15" s="133">
        <v>4.4095670842565771E-2</v>
      </c>
      <c r="T15" s="131">
        <v>1</v>
      </c>
    </row>
    <row r="16" spans="1:26" ht="16.5" customHeight="1" x14ac:dyDescent="0.3">
      <c r="B16" s="107" t="s">
        <v>823</v>
      </c>
      <c r="C16" s="110">
        <v>5077.08</v>
      </c>
      <c r="D16" s="133">
        <v>2.0809502722612266E-2</v>
      </c>
      <c r="E16" s="110">
        <v>3857</v>
      </c>
      <c r="F16" s="110">
        <v>1220.08</v>
      </c>
      <c r="G16" s="133">
        <v>1.8752157446167161E-2</v>
      </c>
      <c r="H16" s="110">
        <v>3443.15</v>
      </c>
      <c r="I16" s="110">
        <v>1633.9299999999998</v>
      </c>
      <c r="J16" s="133">
        <v>1.7730878109359995E-2</v>
      </c>
      <c r="K16" s="137"/>
      <c r="L16" s="110">
        <v>72361.36</v>
      </c>
      <c r="M16" s="133">
        <v>1.8271008943672586E-2</v>
      </c>
      <c r="N16" s="110">
        <v>73900</v>
      </c>
      <c r="O16" s="110">
        <v>-1538.6399999999994</v>
      </c>
      <c r="P16" s="133">
        <v>2.02496155587195E-2</v>
      </c>
      <c r="Q16" s="110">
        <v>33669.64</v>
      </c>
      <c r="R16" s="110">
        <v>38691.72</v>
      </c>
      <c r="S16" s="133">
        <v>1.3060503290692409E-2</v>
      </c>
      <c r="T16" s="131">
        <v>1</v>
      </c>
    </row>
    <row r="17" spans="1:20" ht="16.5" hidden="1" customHeight="1" x14ac:dyDescent="0.3">
      <c r="B17" s="107" t="s">
        <v>824</v>
      </c>
      <c r="C17" s="110">
        <v>0</v>
      </c>
      <c r="D17" s="133">
        <v>0</v>
      </c>
      <c r="E17" s="110">
        <v>0</v>
      </c>
      <c r="F17" s="110">
        <v>0</v>
      </c>
      <c r="G17" s="133">
        <v>0</v>
      </c>
      <c r="H17" s="110">
        <v>0</v>
      </c>
      <c r="I17" s="110">
        <v>0</v>
      </c>
      <c r="J17" s="133">
        <v>0</v>
      </c>
      <c r="K17" s="137"/>
      <c r="L17" s="110">
        <v>0</v>
      </c>
      <c r="M17" s="133">
        <v>0</v>
      </c>
      <c r="N17" s="110">
        <v>0</v>
      </c>
      <c r="O17" s="110">
        <v>0</v>
      </c>
      <c r="P17" s="133">
        <v>0</v>
      </c>
      <c r="Q17" s="110">
        <v>0</v>
      </c>
      <c r="R17" s="110">
        <v>0</v>
      </c>
      <c r="S17" s="133">
        <v>0</v>
      </c>
      <c r="T17" s="131">
        <v>2</v>
      </c>
    </row>
    <row r="18" spans="1:20" ht="16.5" hidden="1" customHeight="1" x14ac:dyDescent="0.3">
      <c r="B18" s="107" t="s">
        <v>4103</v>
      </c>
      <c r="C18" s="110">
        <v>0</v>
      </c>
      <c r="D18" s="133">
        <v>0</v>
      </c>
      <c r="E18" s="110">
        <v>0</v>
      </c>
      <c r="F18" s="110">
        <v>0</v>
      </c>
      <c r="G18" s="133">
        <v>0</v>
      </c>
      <c r="H18" s="110">
        <v>0</v>
      </c>
      <c r="I18" s="110">
        <v>0</v>
      </c>
      <c r="J18" s="133">
        <v>0</v>
      </c>
      <c r="K18" s="137"/>
      <c r="L18" s="110">
        <v>0</v>
      </c>
      <c r="M18" s="133">
        <v>0</v>
      </c>
      <c r="N18" s="110">
        <v>0</v>
      </c>
      <c r="O18" s="110">
        <v>0</v>
      </c>
      <c r="P18" s="133">
        <v>0</v>
      </c>
      <c r="Q18" s="110">
        <v>0</v>
      </c>
      <c r="R18" s="110">
        <v>0</v>
      </c>
      <c r="S18" s="133">
        <v>0</v>
      </c>
      <c r="T18" s="131">
        <v>2</v>
      </c>
    </row>
    <row r="19" spans="1:20" ht="16.5" hidden="1" customHeight="1" x14ac:dyDescent="0.3">
      <c r="B19" s="107" t="s">
        <v>825</v>
      </c>
      <c r="C19" s="110">
        <v>0</v>
      </c>
      <c r="D19" s="133">
        <v>0</v>
      </c>
      <c r="E19" s="110">
        <v>0</v>
      </c>
      <c r="F19" s="110">
        <v>0</v>
      </c>
      <c r="G19" s="133">
        <v>0</v>
      </c>
      <c r="H19" s="110">
        <v>0</v>
      </c>
      <c r="I19" s="110">
        <v>0</v>
      </c>
      <c r="J19" s="133">
        <v>0</v>
      </c>
      <c r="K19" s="137"/>
      <c r="L19" s="110">
        <v>0</v>
      </c>
      <c r="M19" s="133">
        <v>0</v>
      </c>
      <c r="N19" s="110">
        <v>0</v>
      </c>
      <c r="O19" s="110">
        <v>0</v>
      </c>
      <c r="P19" s="133">
        <v>0</v>
      </c>
      <c r="Q19" s="110">
        <v>0</v>
      </c>
      <c r="R19" s="110">
        <v>0</v>
      </c>
      <c r="S19" s="133">
        <v>0</v>
      </c>
      <c r="T19" s="131">
        <v>2</v>
      </c>
    </row>
    <row r="20" spans="1:20" ht="16.5" hidden="1" customHeight="1" x14ac:dyDescent="0.3">
      <c r="A20" s="107" t="s">
        <v>826</v>
      </c>
      <c r="B20" s="107" t="s">
        <v>3919</v>
      </c>
      <c r="C20" s="110">
        <v>0</v>
      </c>
      <c r="D20" s="133">
        <v>0</v>
      </c>
      <c r="E20" s="110">
        <v>0</v>
      </c>
      <c r="F20" s="110">
        <v>0</v>
      </c>
      <c r="G20" s="133">
        <v>0</v>
      </c>
      <c r="H20" s="110">
        <v>0</v>
      </c>
      <c r="I20" s="110">
        <v>0</v>
      </c>
      <c r="J20" s="133">
        <v>0</v>
      </c>
      <c r="K20" s="137"/>
      <c r="L20" s="110">
        <v>0</v>
      </c>
      <c r="M20" s="133">
        <v>0</v>
      </c>
      <c r="N20" s="110">
        <v>0</v>
      </c>
      <c r="O20" s="110">
        <v>0</v>
      </c>
      <c r="P20" s="133">
        <v>0</v>
      </c>
      <c r="Q20" s="110">
        <v>0</v>
      </c>
      <c r="R20" s="110">
        <v>0</v>
      </c>
      <c r="S20" s="133">
        <v>0</v>
      </c>
      <c r="T20" s="131">
        <v>2</v>
      </c>
    </row>
    <row r="21" spans="1:20" ht="16.5" hidden="1" customHeight="1" x14ac:dyDescent="0.3">
      <c r="A21" s="107" t="s">
        <v>827</v>
      </c>
      <c r="B21" s="107" t="s">
        <v>3923</v>
      </c>
      <c r="C21" s="110">
        <v>0</v>
      </c>
      <c r="D21" s="133">
        <v>0</v>
      </c>
      <c r="E21" s="110">
        <v>0</v>
      </c>
      <c r="F21" s="110">
        <v>0</v>
      </c>
      <c r="G21" s="133">
        <v>0</v>
      </c>
      <c r="H21" s="110">
        <v>0</v>
      </c>
      <c r="I21" s="110">
        <v>0</v>
      </c>
      <c r="J21" s="133">
        <v>0</v>
      </c>
      <c r="K21" s="137"/>
      <c r="L21" s="110">
        <v>0</v>
      </c>
      <c r="M21" s="133">
        <v>0</v>
      </c>
      <c r="N21" s="110">
        <v>0</v>
      </c>
      <c r="O21" s="110">
        <v>0</v>
      </c>
      <c r="P21" s="133">
        <v>0</v>
      </c>
      <c r="Q21" s="110">
        <v>0</v>
      </c>
      <c r="R21" s="110">
        <v>0</v>
      </c>
      <c r="S21" s="133">
        <v>0</v>
      </c>
      <c r="T21" s="131">
        <v>2</v>
      </c>
    </row>
    <row r="22" spans="1:20" ht="16.5" customHeight="1" x14ac:dyDescent="0.3">
      <c r="B22" s="107" t="s">
        <v>303</v>
      </c>
      <c r="C22" s="140">
        <v>17848.77</v>
      </c>
      <c r="D22" s="133">
        <v>7.3157017007862812E-2</v>
      </c>
      <c r="E22" s="140">
        <v>12021</v>
      </c>
      <c r="F22" s="140">
        <v>5827.77</v>
      </c>
      <c r="G22" s="133">
        <v>5.8444305071396273E-2</v>
      </c>
      <c r="H22" s="140">
        <v>16123.75</v>
      </c>
      <c r="I22" s="140">
        <v>1725.0200000000004</v>
      </c>
      <c r="J22" s="133">
        <v>8.3031016922234926E-2</v>
      </c>
      <c r="K22" s="137"/>
      <c r="L22" s="140">
        <v>227715.92000000004</v>
      </c>
      <c r="M22" s="133">
        <v>5.7497531983044983E-2</v>
      </c>
      <c r="N22" s="140">
        <v>201832</v>
      </c>
      <c r="O22" s="140">
        <v>25883.920000000042</v>
      </c>
      <c r="P22" s="133">
        <v>5.5304741643402898E-2</v>
      </c>
      <c r="Q22" s="140">
        <v>144741.54999999999</v>
      </c>
      <c r="R22" s="140">
        <v>82974.370000000054</v>
      </c>
      <c r="S22" s="133">
        <v>5.6145461907965745E-2</v>
      </c>
      <c r="T22" s="131">
        <v>1</v>
      </c>
    </row>
    <row r="23" spans="1:20" ht="16.5" customHeight="1" x14ac:dyDescent="0.3">
      <c r="B23" s="107" t="s">
        <v>828</v>
      </c>
      <c r="C23" s="110">
        <v>243978.91999999998</v>
      </c>
      <c r="D23" s="133">
        <v>1</v>
      </c>
      <c r="E23" s="110">
        <v>205683</v>
      </c>
      <c r="F23" s="110">
        <v>38295.920000000013</v>
      </c>
      <c r="G23" s="133">
        <v>1</v>
      </c>
      <c r="H23" s="110">
        <v>194189.47999999998</v>
      </c>
      <c r="I23" s="110">
        <v>49789.440000000017</v>
      </c>
      <c r="J23" s="133">
        <v>1</v>
      </c>
      <c r="K23" s="137"/>
      <c r="L23" s="110">
        <v>3960446.8599999994</v>
      </c>
      <c r="M23" s="133">
        <v>1</v>
      </c>
      <c r="N23" s="110">
        <v>3649452</v>
      </c>
      <c r="O23" s="110">
        <v>310994.85999999952</v>
      </c>
      <c r="P23" s="133">
        <v>1</v>
      </c>
      <c r="Q23" s="110">
        <v>2577974.16</v>
      </c>
      <c r="R23" s="110">
        <v>1382472.6999999993</v>
      </c>
      <c r="S23" s="133">
        <v>1</v>
      </c>
      <c r="T23" s="131">
        <v>1</v>
      </c>
    </row>
    <row r="24" spans="1:20" ht="16.5" customHeight="1" x14ac:dyDescent="0.3">
      <c r="C24" s="110"/>
      <c r="D24" s="133"/>
      <c r="E24" s="110"/>
      <c r="F24" s="110"/>
      <c r="G24" s="133"/>
      <c r="H24" s="110"/>
      <c r="I24" s="110"/>
      <c r="J24" s="133"/>
      <c r="K24" s="137"/>
      <c r="L24" s="110"/>
      <c r="M24" s="133"/>
      <c r="N24" s="110"/>
      <c r="O24" s="110"/>
      <c r="P24" s="133"/>
      <c r="Q24" s="110"/>
      <c r="R24" s="110"/>
      <c r="S24" s="133"/>
      <c r="T24" s="131">
        <v>1</v>
      </c>
    </row>
    <row r="25" spans="1:20" ht="16.5" customHeight="1" x14ac:dyDescent="0.35">
      <c r="B25" s="126" t="s">
        <v>829</v>
      </c>
      <c r="C25" s="110"/>
      <c r="D25" s="133"/>
      <c r="E25" s="110"/>
      <c r="F25" s="110"/>
      <c r="G25" s="133"/>
      <c r="H25" s="110"/>
      <c r="I25" s="110"/>
      <c r="J25" s="133"/>
      <c r="K25" s="137"/>
      <c r="L25" s="110"/>
      <c r="M25" s="133"/>
      <c r="N25" s="110"/>
      <c r="O25" s="110"/>
      <c r="P25" s="133"/>
      <c r="Q25" s="110"/>
      <c r="R25" s="110"/>
      <c r="S25" s="133"/>
      <c r="T25" s="112">
        <v>1</v>
      </c>
    </row>
    <row r="26" spans="1:20" ht="16.5" customHeight="1" x14ac:dyDescent="0.3">
      <c r="B26" s="107" t="s">
        <v>4102</v>
      </c>
      <c r="C26" s="110">
        <v>84073.08</v>
      </c>
      <c r="D26" s="133">
        <v>0.41621486375712752</v>
      </c>
      <c r="E26" s="110">
        <v>49525</v>
      </c>
      <c r="F26" s="110">
        <v>-34548.080000000002</v>
      </c>
      <c r="G26" s="133">
        <v>0.27838047486284739</v>
      </c>
      <c r="H26" s="110">
        <v>72101.66</v>
      </c>
      <c r="I26" s="110">
        <v>-11971.419999999998</v>
      </c>
      <c r="J26" s="133">
        <v>0.43655587505004995</v>
      </c>
      <c r="K26" s="137"/>
      <c r="L26" s="110">
        <v>930135.48</v>
      </c>
      <c r="M26" s="133">
        <v>0.27190182408616603</v>
      </c>
      <c r="N26" s="110">
        <v>724562</v>
      </c>
      <c r="O26" s="110">
        <v>-205573.47999999998</v>
      </c>
      <c r="P26" s="133">
        <v>0.2272114215005458</v>
      </c>
      <c r="Q26" s="110">
        <v>700647.14000000013</v>
      </c>
      <c r="R26" s="110">
        <v>-229488.33999999985</v>
      </c>
      <c r="S26" s="133">
        <v>0.30651016824565586</v>
      </c>
      <c r="T26" s="131">
        <v>1</v>
      </c>
    </row>
    <row r="27" spans="1:20" ht="16.5" customHeight="1" x14ac:dyDescent="0.3">
      <c r="B27" s="107" t="s">
        <v>822</v>
      </c>
      <c r="C27" s="110">
        <v>15482.42</v>
      </c>
      <c r="D27" s="133">
        <v>0.81235659398750693</v>
      </c>
      <c r="E27" s="110">
        <v>8583</v>
      </c>
      <c r="F27" s="110">
        <v>-6899.42</v>
      </c>
      <c r="G27" s="133">
        <v>0.72119989916813709</v>
      </c>
      <c r="H27" s="110">
        <v>10583.36</v>
      </c>
      <c r="I27" s="110">
        <v>-4899.0599999999995</v>
      </c>
      <c r="J27" s="133">
        <v>1.1184682061682223</v>
      </c>
      <c r="K27" s="137"/>
      <c r="L27" s="110">
        <v>195026.11</v>
      </c>
      <c r="M27" s="133">
        <v>0.81424025772973763</v>
      </c>
      <c r="N27" s="110">
        <v>148175</v>
      </c>
      <c r="O27" s="110">
        <v>-46851.109999999986</v>
      </c>
      <c r="P27" s="133">
        <v>0.80186917910891997</v>
      </c>
      <c r="Q27" s="110">
        <v>76130.33</v>
      </c>
      <c r="R27" s="110">
        <v>-118895.77999999998</v>
      </c>
      <c r="S27" s="133">
        <v>0.66970447098150476</v>
      </c>
      <c r="T27" s="131">
        <v>1</v>
      </c>
    </row>
    <row r="28" spans="1:20" ht="16.5" customHeight="1" x14ac:dyDescent="0.3">
      <c r="B28" s="107" t="s">
        <v>823</v>
      </c>
      <c r="C28" s="110">
        <v>3851.01</v>
      </c>
      <c r="D28" s="133">
        <v>0.75850882790895557</v>
      </c>
      <c r="E28" s="110">
        <v>4198</v>
      </c>
      <c r="F28" s="110">
        <v>346.98999999999978</v>
      </c>
      <c r="G28" s="133">
        <v>1.0884106818771067</v>
      </c>
      <c r="H28" s="110">
        <v>3438.0200000000004</v>
      </c>
      <c r="I28" s="110">
        <v>-412.98999999999978</v>
      </c>
      <c r="J28" s="133">
        <v>0.99851008524171192</v>
      </c>
      <c r="K28" s="137"/>
      <c r="L28" s="110">
        <v>57469.83</v>
      </c>
      <c r="M28" s="133">
        <v>0.79420605140644129</v>
      </c>
      <c r="N28" s="110">
        <v>58244</v>
      </c>
      <c r="O28" s="110">
        <v>774.16999999999825</v>
      </c>
      <c r="P28" s="133">
        <v>0.78814614343707712</v>
      </c>
      <c r="Q28" s="110">
        <v>29786.22</v>
      </c>
      <c r="R28" s="110">
        <v>-27683.61</v>
      </c>
      <c r="S28" s="133">
        <v>0.8846610774573177</v>
      </c>
      <c r="T28" s="131">
        <v>1</v>
      </c>
    </row>
    <row r="29" spans="1:20" ht="16.5" hidden="1" customHeight="1" x14ac:dyDescent="0.3">
      <c r="B29" s="107" t="s">
        <v>824</v>
      </c>
      <c r="C29" s="110">
        <v>0</v>
      </c>
      <c r="D29" s="133" t="s">
        <v>4317</v>
      </c>
      <c r="E29" s="110">
        <v>0</v>
      </c>
      <c r="F29" s="110">
        <v>0</v>
      </c>
      <c r="G29" s="133" t="s">
        <v>4317</v>
      </c>
      <c r="H29" s="110">
        <v>0</v>
      </c>
      <c r="I29" s="110">
        <v>0</v>
      </c>
      <c r="J29" s="133" t="s">
        <v>4317</v>
      </c>
      <c r="K29" s="137"/>
      <c r="L29" s="110">
        <v>0</v>
      </c>
      <c r="M29" s="133" t="s">
        <v>4317</v>
      </c>
      <c r="N29" s="110">
        <v>0</v>
      </c>
      <c r="O29" s="110">
        <v>0</v>
      </c>
      <c r="P29" s="133" t="s">
        <v>4317</v>
      </c>
      <c r="Q29" s="110">
        <v>0</v>
      </c>
      <c r="R29" s="110">
        <v>0</v>
      </c>
      <c r="S29" s="133" t="s">
        <v>4317</v>
      </c>
      <c r="T29" s="131">
        <v>2</v>
      </c>
    </row>
    <row r="30" spans="1:20" ht="16.5" hidden="1" customHeight="1" x14ac:dyDescent="0.3">
      <c r="B30" s="107" t="s">
        <v>4103</v>
      </c>
      <c r="C30" s="110">
        <v>0</v>
      </c>
      <c r="D30" s="133">
        <v>0</v>
      </c>
      <c r="E30" s="110">
        <v>0</v>
      </c>
      <c r="F30" s="110">
        <v>0</v>
      </c>
      <c r="G30" s="133">
        <v>0</v>
      </c>
      <c r="H30" s="110">
        <v>0</v>
      </c>
      <c r="I30" s="110">
        <v>0</v>
      </c>
      <c r="J30" s="133">
        <v>0</v>
      </c>
      <c r="K30" s="137"/>
      <c r="L30" s="110">
        <v>0</v>
      </c>
      <c r="M30" s="133">
        <v>0</v>
      </c>
      <c r="N30" s="110">
        <v>0</v>
      </c>
      <c r="O30" s="110">
        <v>0</v>
      </c>
      <c r="P30" s="133">
        <v>0</v>
      </c>
      <c r="Q30" s="110">
        <v>0</v>
      </c>
      <c r="R30" s="110">
        <v>0</v>
      </c>
      <c r="S30" s="133">
        <v>0</v>
      </c>
      <c r="T30" s="131">
        <v>2</v>
      </c>
    </row>
    <row r="31" spans="1:20" ht="16.5" hidden="1" customHeight="1" x14ac:dyDescent="0.3">
      <c r="B31" s="107" t="s">
        <v>825</v>
      </c>
      <c r="C31" s="110">
        <v>0</v>
      </c>
      <c r="D31" s="133" t="s">
        <v>4317</v>
      </c>
      <c r="E31" s="110">
        <v>0</v>
      </c>
      <c r="F31" s="110">
        <v>0</v>
      </c>
      <c r="G31" s="133" t="s">
        <v>4317</v>
      </c>
      <c r="H31" s="110">
        <v>0</v>
      </c>
      <c r="I31" s="110">
        <v>0</v>
      </c>
      <c r="J31" s="133" t="s">
        <v>4317</v>
      </c>
      <c r="K31" s="137"/>
      <c r="L31" s="110">
        <v>0</v>
      </c>
      <c r="M31" s="133" t="s">
        <v>4317</v>
      </c>
      <c r="N31" s="110">
        <v>0</v>
      </c>
      <c r="O31" s="110">
        <v>0</v>
      </c>
      <c r="P31" s="133" t="s">
        <v>4317</v>
      </c>
      <c r="Q31" s="110">
        <v>0</v>
      </c>
      <c r="R31" s="110">
        <v>0</v>
      </c>
      <c r="S31" s="133" t="s">
        <v>4317</v>
      </c>
      <c r="T31" s="131">
        <v>2</v>
      </c>
    </row>
    <row r="32" spans="1:20" ht="16.5" hidden="1" customHeight="1" x14ac:dyDescent="0.3">
      <c r="A32" s="107" t="s">
        <v>830</v>
      </c>
      <c r="B32" s="107" t="s">
        <v>4104</v>
      </c>
      <c r="C32" s="110">
        <v>0</v>
      </c>
      <c r="D32" s="133" t="s">
        <v>4317</v>
      </c>
      <c r="E32" s="110">
        <v>0</v>
      </c>
      <c r="F32" s="110">
        <v>0</v>
      </c>
      <c r="G32" s="133" t="s">
        <v>4317</v>
      </c>
      <c r="H32" s="110">
        <v>0</v>
      </c>
      <c r="I32" s="110">
        <v>0</v>
      </c>
      <c r="J32" s="133" t="s">
        <v>4317</v>
      </c>
      <c r="K32" s="137"/>
      <c r="L32" s="110">
        <v>0</v>
      </c>
      <c r="M32" s="133" t="s">
        <v>4317</v>
      </c>
      <c r="N32" s="110">
        <v>0</v>
      </c>
      <c r="O32" s="110">
        <v>0</v>
      </c>
      <c r="P32" s="133" t="s">
        <v>4317</v>
      </c>
      <c r="Q32" s="110">
        <v>0</v>
      </c>
      <c r="R32" s="110">
        <v>0</v>
      </c>
      <c r="S32" s="133" t="s">
        <v>4317</v>
      </c>
      <c r="T32" s="131">
        <v>2</v>
      </c>
    </row>
    <row r="33" spans="1:20" ht="16.5" hidden="1" customHeight="1" x14ac:dyDescent="0.3">
      <c r="A33" s="107" t="s">
        <v>831</v>
      </c>
      <c r="B33" s="107" t="s">
        <v>3928</v>
      </c>
      <c r="C33" s="110">
        <v>0</v>
      </c>
      <c r="D33" s="133">
        <v>0</v>
      </c>
      <c r="E33" s="110">
        <v>0</v>
      </c>
      <c r="F33" s="110">
        <v>0</v>
      </c>
      <c r="G33" s="133">
        <v>0</v>
      </c>
      <c r="H33" s="110">
        <v>0</v>
      </c>
      <c r="I33" s="110">
        <v>0</v>
      </c>
      <c r="J33" s="133">
        <v>0</v>
      </c>
      <c r="K33" s="137"/>
      <c r="L33" s="110">
        <v>0</v>
      </c>
      <c r="M33" s="133">
        <v>0</v>
      </c>
      <c r="N33" s="110">
        <v>0</v>
      </c>
      <c r="O33" s="110">
        <v>0</v>
      </c>
      <c r="P33" s="133">
        <v>0</v>
      </c>
      <c r="Q33" s="110">
        <v>0</v>
      </c>
      <c r="R33" s="110">
        <v>0</v>
      </c>
      <c r="S33" s="133">
        <v>0</v>
      </c>
      <c r="T33" s="131">
        <v>2</v>
      </c>
    </row>
    <row r="34" spans="1:20" ht="16.5" customHeight="1" x14ac:dyDescent="0.3">
      <c r="B34" s="107" t="s">
        <v>832</v>
      </c>
      <c r="C34" s="140">
        <v>14159.800000000001</v>
      </c>
      <c r="D34" s="133">
        <v>0.79332077224368969</v>
      </c>
      <c r="E34" s="140">
        <v>8329</v>
      </c>
      <c r="F34" s="140">
        <v>-5830.8000000000011</v>
      </c>
      <c r="G34" s="133">
        <v>0.69287080941685386</v>
      </c>
      <c r="H34" s="140">
        <v>3295.19</v>
      </c>
      <c r="I34" s="140">
        <v>-10864.61</v>
      </c>
      <c r="J34" s="133">
        <v>0.20436871075277155</v>
      </c>
      <c r="K34" s="137"/>
      <c r="L34" s="140">
        <v>155376.89999999997</v>
      </c>
      <c r="M34" s="133">
        <v>0.68232778806154593</v>
      </c>
      <c r="N34" s="140">
        <v>106954</v>
      </c>
      <c r="O34" s="140">
        <v>-48422.899999999965</v>
      </c>
      <c r="P34" s="133">
        <v>0.52991596971738875</v>
      </c>
      <c r="Q34" s="140">
        <v>35209.629999999997</v>
      </c>
      <c r="R34" s="140">
        <v>-120167.26999999996</v>
      </c>
      <c r="S34" s="133">
        <v>0.24325862200591331</v>
      </c>
      <c r="T34" s="131">
        <v>1</v>
      </c>
    </row>
    <row r="35" spans="1:20" ht="16.5" customHeight="1" x14ac:dyDescent="0.3">
      <c r="B35" s="107" t="s">
        <v>315</v>
      </c>
      <c r="C35" s="110">
        <v>117566.31</v>
      </c>
      <c r="D35" s="133">
        <v>0.48187076981896637</v>
      </c>
      <c r="E35" s="110">
        <v>70635</v>
      </c>
      <c r="F35" s="110">
        <v>-46931.310000000005</v>
      </c>
      <c r="G35" s="133">
        <v>0.34341681130671958</v>
      </c>
      <c r="H35" s="110">
        <v>89418.23000000001</v>
      </c>
      <c r="I35" s="110">
        <v>-28148.079999999994</v>
      </c>
      <c r="J35" s="133">
        <v>0.46046897082169447</v>
      </c>
      <c r="K35" s="137"/>
      <c r="L35" s="110">
        <v>1338008.3199999998</v>
      </c>
      <c r="M35" s="133">
        <v>0.33784276555095605</v>
      </c>
      <c r="N35" s="110">
        <v>1037935</v>
      </c>
      <c r="O35" s="110">
        <v>-300073.31999999995</v>
      </c>
      <c r="P35" s="133">
        <v>0.28440845365276757</v>
      </c>
      <c r="Q35" s="110">
        <v>841773.32000000007</v>
      </c>
      <c r="R35" s="110">
        <v>-496234.99999999977</v>
      </c>
      <c r="S35" s="133">
        <v>0.32652511924324329</v>
      </c>
      <c r="T35" s="131">
        <v>1</v>
      </c>
    </row>
    <row r="36" spans="1:20" ht="16.5" customHeight="1" x14ac:dyDescent="0.3">
      <c r="C36" s="140"/>
      <c r="D36" s="111"/>
      <c r="E36" s="140"/>
      <c r="F36" s="140"/>
      <c r="G36" s="111"/>
      <c r="H36" s="140"/>
      <c r="I36" s="140"/>
      <c r="J36" s="111"/>
      <c r="K36" s="137"/>
      <c r="L36" s="140"/>
      <c r="M36" s="111"/>
      <c r="N36" s="140"/>
      <c r="O36" s="140"/>
      <c r="P36" s="111"/>
      <c r="Q36" s="140"/>
      <c r="R36" s="140"/>
      <c r="S36" s="111"/>
      <c r="T36" s="112">
        <v>1</v>
      </c>
    </row>
    <row r="37" spans="1:20" ht="16.5" customHeight="1" x14ac:dyDescent="0.3">
      <c r="B37" s="107" t="s">
        <v>316</v>
      </c>
      <c r="C37" s="141">
        <v>126412.60999999999</v>
      </c>
      <c r="D37" s="133">
        <v>0.51812923018103363</v>
      </c>
      <c r="E37" s="141">
        <v>135048</v>
      </c>
      <c r="F37" s="141">
        <v>-8635.390000000014</v>
      </c>
      <c r="G37" s="133">
        <v>0.65658318869328047</v>
      </c>
      <c r="H37" s="141">
        <v>104771.24999999997</v>
      </c>
      <c r="I37" s="141">
        <v>21641.360000000015</v>
      </c>
      <c r="J37" s="133">
        <v>0.53953102917830553</v>
      </c>
      <c r="K37" s="137"/>
      <c r="L37" s="141">
        <v>2622438.5399999996</v>
      </c>
      <c r="M37" s="133">
        <v>0.66215723444904395</v>
      </c>
      <c r="N37" s="141">
        <v>2611517</v>
      </c>
      <c r="O37" s="141">
        <v>10921.539999999572</v>
      </c>
      <c r="P37" s="133">
        <v>0.71559154634723243</v>
      </c>
      <c r="Q37" s="141">
        <v>1736200.84</v>
      </c>
      <c r="R37" s="141">
        <v>886237.69999999949</v>
      </c>
      <c r="S37" s="133">
        <v>0.67347488075675666</v>
      </c>
      <c r="T37" s="131">
        <v>1</v>
      </c>
    </row>
    <row r="38" spans="1:20" ht="16.5" customHeight="1" x14ac:dyDescent="0.3">
      <c r="C38" s="110"/>
      <c r="D38" s="111"/>
      <c r="E38" s="110"/>
      <c r="F38" s="110"/>
      <c r="G38" s="111"/>
      <c r="H38" s="110"/>
      <c r="I38" s="110"/>
      <c r="J38" s="111"/>
      <c r="K38" s="137"/>
      <c r="L38" s="110"/>
      <c r="M38" s="111"/>
      <c r="N38" s="110"/>
      <c r="O38" s="110"/>
      <c r="P38" s="111"/>
      <c r="Q38" s="110"/>
      <c r="R38" s="110"/>
      <c r="S38" s="111"/>
      <c r="T38" s="112">
        <v>1</v>
      </c>
    </row>
    <row r="39" spans="1:20" ht="16.5" customHeight="1" x14ac:dyDescent="0.35">
      <c r="B39" s="126" t="s">
        <v>833</v>
      </c>
      <c r="C39" s="110"/>
      <c r="D39" s="111"/>
      <c r="E39" s="110"/>
      <c r="F39" s="110"/>
      <c r="G39" s="111"/>
      <c r="H39" s="110"/>
      <c r="I39" s="110"/>
      <c r="J39" s="111"/>
      <c r="K39" s="137"/>
      <c r="L39" s="110"/>
      <c r="M39" s="111"/>
      <c r="N39" s="110"/>
      <c r="O39" s="110"/>
      <c r="P39" s="111"/>
      <c r="Q39" s="110"/>
      <c r="R39" s="110"/>
      <c r="S39" s="111"/>
      <c r="T39" s="112">
        <v>1</v>
      </c>
    </row>
    <row r="40" spans="1:20" ht="16.5" customHeight="1" x14ac:dyDescent="0.3">
      <c r="B40" s="107" t="s">
        <v>834</v>
      </c>
      <c r="C40" s="110">
        <v>29067.549999999996</v>
      </c>
      <c r="D40" s="133">
        <v>0.11913959615855337</v>
      </c>
      <c r="E40" s="110">
        <v>24421</v>
      </c>
      <c r="F40" s="110">
        <v>-4646.5499999999956</v>
      </c>
      <c r="G40" s="133">
        <v>0.11873125148894172</v>
      </c>
      <c r="H40" s="110">
        <v>28104.409999999996</v>
      </c>
      <c r="I40" s="110">
        <v>-963.13999999999942</v>
      </c>
      <c r="J40" s="133">
        <v>0.14472673802926914</v>
      </c>
      <c r="K40" s="137"/>
      <c r="L40" s="110">
        <v>382220.37</v>
      </c>
      <c r="M40" s="133">
        <v>9.6509405001838619E-2</v>
      </c>
      <c r="N40" s="110">
        <v>318862</v>
      </c>
      <c r="O40" s="110">
        <v>-63358.369999999995</v>
      </c>
      <c r="P40" s="133">
        <v>8.7372569909126077E-2</v>
      </c>
      <c r="Q40" s="110">
        <v>305349.88</v>
      </c>
      <c r="R40" s="110">
        <v>-76870.489999999991</v>
      </c>
      <c r="S40" s="133">
        <v>0.11844567130959915</v>
      </c>
      <c r="T40" s="131">
        <v>1</v>
      </c>
    </row>
    <row r="41" spans="1:20" ht="16.5" customHeight="1" x14ac:dyDescent="0.3">
      <c r="B41" s="107" t="s">
        <v>835</v>
      </c>
      <c r="C41" s="110">
        <v>3462.0499999999997</v>
      </c>
      <c r="D41" s="133">
        <v>1.4189955427296751E-2</v>
      </c>
      <c r="E41" s="110">
        <v>4241</v>
      </c>
      <c r="F41" s="110">
        <v>778.95000000000027</v>
      </c>
      <c r="G41" s="133">
        <v>2.061910804490405E-2</v>
      </c>
      <c r="H41" s="110">
        <v>4035.55</v>
      </c>
      <c r="I41" s="110">
        <v>573.50000000000045</v>
      </c>
      <c r="J41" s="133">
        <v>2.0781506804591066E-2</v>
      </c>
      <c r="K41" s="137"/>
      <c r="L41" s="110">
        <v>52490.43</v>
      </c>
      <c r="M41" s="133">
        <v>1.3253663502001896E-2</v>
      </c>
      <c r="N41" s="110">
        <v>50892</v>
      </c>
      <c r="O41" s="110">
        <v>-1598.4300000000003</v>
      </c>
      <c r="P41" s="133">
        <v>1.3945107375025072E-2</v>
      </c>
      <c r="Q41" s="110">
        <v>52556.33</v>
      </c>
      <c r="R41" s="110">
        <v>65.900000000001455</v>
      </c>
      <c r="S41" s="133">
        <v>2.0386678352121265E-2</v>
      </c>
      <c r="T41" s="131">
        <v>1</v>
      </c>
    </row>
    <row r="42" spans="1:20" ht="16.5" customHeight="1" x14ac:dyDescent="0.3">
      <c r="B42" s="107" t="s">
        <v>319</v>
      </c>
      <c r="C42" s="110">
        <v>13602.59</v>
      </c>
      <c r="D42" s="133">
        <v>5.575313637751983E-2</v>
      </c>
      <c r="E42" s="110">
        <v>11373</v>
      </c>
      <c r="F42" s="110">
        <v>-2229.59</v>
      </c>
      <c r="G42" s="133">
        <v>5.5293825936027774E-2</v>
      </c>
      <c r="H42" s="110">
        <v>14067.659999999998</v>
      </c>
      <c r="I42" s="110">
        <v>465.06999999999789</v>
      </c>
      <c r="J42" s="133">
        <v>7.2442956230172717E-2</v>
      </c>
      <c r="K42" s="137"/>
      <c r="L42" s="110">
        <v>161482.87</v>
      </c>
      <c r="M42" s="133">
        <v>4.0773901458180412E-2</v>
      </c>
      <c r="N42" s="110">
        <v>135909</v>
      </c>
      <c r="O42" s="110">
        <v>-25573.869999999995</v>
      </c>
      <c r="P42" s="133">
        <v>3.7240933707307286E-2</v>
      </c>
      <c r="Q42" s="110">
        <v>99178.12</v>
      </c>
      <c r="R42" s="110">
        <v>-62304.75</v>
      </c>
      <c r="S42" s="133">
        <v>3.8471339836858562E-2</v>
      </c>
      <c r="T42" s="131">
        <v>1</v>
      </c>
    </row>
    <row r="43" spans="1:20" ht="16.5" customHeight="1" x14ac:dyDescent="0.3">
      <c r="B43" s="107" t="s">
        <v>321</v>
      </c>
      <c r="C43" s="110">
        <v>26421.13</v>
      </c>
      <c r="D43" s="133">
        <v>0.13080128649098327</v>
      </c>
      <c r="E43" s="110">
        <v>23484</v>
      </c>
      <c r="F43" s="110">
        <v>-2937.130000000001</v>
      </c>
      <c r="G43" s="133">
        <v>0.13200377731810414</v>
      </c>
      <c r="H43" s="110">
        <v>24218.769999999997</v>
      </c>
      <c r="I43" s="110">
        <v>-2202.3600000000042</v>
      </c>
      <c r="J43" s="133">
        <v>0.14663804314610643</v>
      </c>
      <c r="K43" s="137"/>
      <c r="L43" s="110">
        <v>416396.3</v>
      </c>
      <c r="M43" s="133">
        <v>0.12172303492038646</v>
      </c>
      <c r="N43" s="110">
        <v>420939</v>
      </c>
      <c r="O43" s="110">
        <v>4542.7000000000116</v>
      </c>
      <c r="P43" s="133">
        <v>0.13199995108081605</v>
      </c>
      <c r="Q43" s="110">
        <v>290996.90000000002</v>
      </c>
      <c r="R43" s="110">
        <v>-125399.39999999997</v>
      </c>
      <c r="S43" s="133">
        <v>0.12730160973462945</v>
      </c>
      <c r="T43" s="131">
        <v>1</v>
      </c>
    </row>
    <row r="44" spans="1:20" ht="16.5" customHeight="1" x14ac:dyDescent="0.3">
      <c r="B44" s="107" t="s">
        <v>323</v>
      </c>
      <c r="C44" s="110">
        <v>16375.920000000002</v>
      </c>
      <c r="D44" s="133">
        <v>6.7120224976813581E-2</v>
      </c>
      <c r="E44" s="110">
        <v>16910</v>
      </c>
      <c r="F44" s="110">
        <v>534.07999999999811</v>
      </c>
      <c r="G44" s="133">
        <v>8.2213892251668835E-2</v>
      </c>
      <c r="H44" s="110">
        <v>17414.82</v>
      </c>
      <c r="I44" s="110">
        <v>1038.8999999999978</v>
      </c>
      <c r="J44" s="133">
        <v>8.9679523319182899E-2</v>
      </c>
      <c r="K44" s="137"/>
      <c r="L44" s="110">
        <v>221488.25999999998</v>
      </c>
      <c r="M44" s="133">
        <v>5.5925068011138522E-2</v>
      </c>
      <c r="N44" s="110">
        <v>255901</v>
      </c>
      <c r="O44" s="110">
        <v>34412.74000000002</v>
      </c>
      <c r="P44" s="133">
        <v>7.012039067783328E-2</v>
      </c>
      <c r="Q44" s="110">
        <v>183856.80999999997</v>
      </c>
      <c r="R44" s="110">
        <v>-37631.450000000012</v>
      </c>
      <c r="S44" s="133">
        <v>7.1318329272935757E-2</v>
      </c>
      <c r="T44" s="131">
        <v>1</v>
      </c>
    </row>
    <row r="45" spans="1:20" ht="16.5" customHeight="1" x14ac:dyDescent="0.3">
      <c r="B45" s="107" t="s">
        <v>43</v>
      </c>
      <c r="C45" s="140">
        <v>7931.4500000000007</v>
      </c>
      <c r="D45" s="133">
        <v>3.2508751165879417E-2</v>
      </c>
      <c r="E45" s="140">
        <v>10292</v>
      </c>
      <c r="F45" s="140">
        <v>2360.5499999999993</v>
      </c>
      <c r="G45" s="133">
        <v>5.003816552656272E-2</v>
      </c>
      <c r="H45" s="140">
        <v>12754.33</v>
      </c>
      <c r="I45" s="140">
        <v>4822.8799999999992</v>
      </c>
      <c r="J45" s="133">
        <v>6.5679819524724001E-2</v>
      </c>
      <c r="K45" s="137"/>
      <c r="L45" s="140">
        <v>118677.63</v>
      </c>
      <c r="M45" s="133">
        <v>2.9965717050423956E-2</v>
      </c>
      <c r="N45" s="140">
        <v>170265</v>
      </c>
      <c r="O45" s="140">
        <v>51587.369999999995</v>
      </c>
      <c r="P45" s="133">
        <v>4.6654949839044328E-2</v>
      </c>
      <c r="Q45" s="140">
        <v>127587.66000000003</v>
      </c>
      <c r="R45" s="140">
        <v>8910.0300000000279</v>
      </c>
      <c r="S45" s="133">
        <v>4.9491442536413952E-2</v>
      </c>
      <c r="T45" s="131">
        <v>1</v>
      </c>
    </row>
    <row r="46" spans="1:20" ht="16.5" customHeight="1" x14ac:dyDescent="0.3">
      <c r="B46" s="107" t="s">
        <v>836</v>
      </c>
      <c r="C46" s="110">
        <v>96860.689999999988</v>
      </c>
      <c r="D46" s="133">
        <v>0.39700433955523695</v>
      </c>
      <c r="E46" s="110">
        <v>90721</v>
      </c>
      <c r="F46" s="110">
        <v>-6139.6899999999878</v>
      </c>
      <c r="G46" s="133">
        <v>0.4410719408021081</v>
      </c>
      <c r="H46" s="110">
        <v>100595.54</v>
      </c>
      <c r="I46" s="110">
        <v>3734.8499999999917</v>
      </c>
      <c r="J46" s="133">
        <v>0.5180277530997045</v>
      </c>
      <c r="K46" s="137"/>
      <c r="L46" s="110">
        <v>1352755.8599999999</v>
      </c>
      <c r="M46" s="133">
        <v>0.34156647161780124</v>
      </c>
      <c r="N46" s="110">
        <v>1352768</v>
      </c>
      <c r="O46" s="110">
        <v>12.140000000043074</v>
      </c>
      <c r="P46" s="133">
        <v>0.37067702219401705</v>
      </c>
      <c r="Q46" s="110">
        <v>1059525.7</v>
      </c>
      <c r="R46" s="110">
        <v>-293230.15999999992</v>
      </c>
      <c r="S46" s="133">
        <v>0.41099159038894317</v>
      </c>
      <c r="T46" s="131">
        <v>1</v>
      </c>
    </row>
    <row r="47" spans="1:20" ht="16.5" customHeight="1" x14ac:dyDescent="0.3">
      <c r="C47" s="140"/>
      <c r="D47" s="111"/>
      <c r="E47" s="140"/>
      <c r="F47" s="140"/>
      <c r="G47" s="133"/>
      <c r="H47" s="140"/>
      <c r="I47" s="140"/>
      <c r="J47" s="133"/>
      <c r="K47" s="137"/>
      <c r="L47" s="140"/>
      <c r="M47" s="111"/>
      <c r="N47" s="140"/>
      <c r="O47" s="140"/>
      <c r="P47" s="111"/>
      <c r="Q47" s="140"/>
      <c r="R47" s="140"/>
      <c r="S47" s="133"/>
      <c r="T47" s="131">
        <v>1</v>
      </c>
    </row>
    <row r="48" spans="1:20" ht="16.5" customHeight="1" x14ac:dyDescent="0.3">
      <c r="B48" s="107" t="s">
        <v>327</v>
      </c>
      <c r="C48" s="141">
        <v>29551.919999999998</v>
      </c>
      <c r="D48" s="133">
        <v>0.12112489062579669</v>
      </c>
      <c r="E48" s="141">
        <v>44327</v>
      </c>
      <c r="F48" s="141">
        <v>-14775.080000000002</v>
      </c>
      <c r="G48" s="133">
        <v>0.21551124789117235</v>
      </c>
      <c r="H48" s="141">
        <v>4175.7099999999773</v>
      </c>
      <c r="I48" s="141">
        <v>25376.210000000021</v>
      </c>
      <c r="J48" s="133">
        <v>2.1503276078601054E-2</v>
      </c>
      <c r="K48" s="137"/>
      <c r="L48" s="141">
        <v>1269682.6799999997</v>
      </c>
      <c r="M48" s="133">
        <v>0.32059076283124271</v>
      </c>
      <c r="N48" s="141">
        <v>1258749</v>
      </c>
      <c r="O48" s="141">
        <v>10933.679999999702</v>
      </c>
      <c r="P48" s="133">
        <v>0.34491452415321533</v>
      </c>
      <c r="Q48" s="141">
        <v>676675.14000000013</v>
      </c>
      <c r="R48" s="141">
        <v>593007.53999999957</v>
      </c>
      <c r="S48" s="133">
        <v>0.26248329036781348</v>
      </c>
      <c r="T48" s="131">
        <v>1</v>
      </c>
    </row>
    <row r="49" spans="1:21" ht="16.5" customHeight="1" x14ac:dyDescent="0.3">
      <c r="C49" s="110"/>
      <c r="D49" s="111"/>
      <c r="E49" s="110"/>
      <c r="F49" s="110"/>
      <c r="G49" s="133"/>
      <c r="H49" s="110"/>
      <c r="I49" s="110"/>
      <c r="J49" s="133"/>
      <c r="K49" s="137"/>
      <c r="L49" s="110"/>
      <c r="M49" s="111"/>
      <c r="N49" s="110"/>
      <c r="O49" s="110"/>
      <c r="P49" s="111"/>
      <c r="Q49" s="110"/>
      <c r="R49" s="110"/>
      <c r="S49" s="111"/>
      <c r="T49" s="112">
        <v>1</v>
      </c>
    </row>
    <row r="50" spans="1:21" ht="16.5" customHeight="1" x14ac:dyDescent="0.35">
      <c r="B50" s="126" t="s">
        <v>832</v>
      </c>
      <c r="C50" s="110"/>
      <c r="D50" s="111"/>
      <c r="E50" s="110"/>
      <c r="F50" s="110"/>
      <c r="G50" s="133"/>
      <c r="H50" s="110"/>
      <c r="I50" s="110"/>
      <c r="J50" s="133"/>
      <c r="K50" s="137"/>
      <c r="L50" s="110"/>
      <c r="M50" s="111"/>
      <c r="N50" s="110"/>
      <c r="O50" s="110"/>
      <c r="P50" s="111"/>
      <c r="Q50" s="110"/>
      <c r="R50" s="110"/>
      <c r="S50" s="111"/>
      <c r="T50" s="112">
        <v>1</v>
      </c>
    </row>
    <row r="51" spans="1:21" ht="16.5" customHeight="1" x14ac:dyDescent="0.3">
      <c r="B51" s="107" t="s">
        <v>328</v>
      </c>
      <c r="C51" s="110">
        <v>12319.369999999999</v>
      </c>
      <c r="D51" s="133">
        <v>5.0493583625995229E-2</v>
      </c>
      <c r="E51" s="110">
        <v>11170</v>
      </c>
      <c r="F51" s="110">
        <v>-1149.369999999999</v>
      </c>
      <c r="G51" s="133">
        <v>5.4306870280966341E-2</v>
      </c>
      <c r="H51" s="110">
        <v>7389.68</v>
      </c>
      <c r="I51" s="110">
        <v>-4929.6899999999987</v>
      </c>
      <c r="J51" s="133">
        <v>3.8053966672138992E-2</v>
      </c>
      <c r="K51" s="137"/>
      <c r="L51" s="110">
        <v>178813.41999999998</v>
      </c>
      <c r="M51" s="133">
        <v>4.5149809180876126E-2</v>
      </c>
      <c r="N51" s="110">
        <v>169481</v>
      </c>
      <c r="O51" s="110">
        <v>-9332.4199999999837</v>
      </c>
      <c r="P51" s="133">
        <v>4.6440123065051957E-2</v>
      </c>
      <c r="Q51" s="110">
        <v>129148.18</v>
      </c>
      <c r="R51" s="110">
        <v>-49665.239999999991</v>
      </c>
      <c r="S51" s="142">
        <v>5.0096770558786356E-2</v>
      </c>
      <c r="T51" s="131">
        <v>1</v>
      </c>
    </row>
    <row r="52" spans="1:21" hidden="1" x14ac:dyDescent="0.3">
      <c r="A52" s="107" t="s">
        <v>837</v>
      </c>
      <c r="B52" s="107" t="s">
        <v>4105</v>
      </c>
      <c r="C52" s="110">
        <v>0</v>
      </c>
      <c r="D52" s="133">
        <v>0</v>
      </c>
      <c r="E52" s="110">
        <v>0</v>
      </c>
      <c r="F52" s="110">
        <v>0</v>
      </c>
      <c r="G52" s="133">
        <v>0</v>
      </c>
      <c r="H52" s="110">
        <v>0</v>
      </c>
      <c r="I52" s="110">
        <v>0</v>
      </c>
      <c r="J52" s="133">
        <v>0</v>
      </c>
      <c r="K52" s="137"/>
      <c r="L52" s="110">
        <v>0</v>
      </c>
      <c r="M52" s="133">
        <v>0</v>
      </c>
      <c r="N52" s="110">
        <v>0</v>
      </c>
      <c r="O52" s="110">
        <v>0</v>
      </c>
      <c r="P52" s="133">
        <v>0</v>
      </c>
      <c r="Q52" s="110">
        <v>0</v>
      </c>
      <c r="R52" s="110">
        <v>0</v>
      </c>
      <c r="S52" s="133">
        <v>0</v>
      </c>
      <c r="T52" s="131">
        <v>2</v>
      </c>
    </row>
    <row r="53" spans="1:21" ht="16.5" customHeight="1" x14ac:dyDescent="0.3">
      <c r="B53" s="107" t="s">
        <v>330</v>
      </c>
      <c r="C53" s="110">
        <v>1752.4</v>
      </c>
      <c r="D53" s="133">
        <v>7.1825877415966927E-3</v>
      </c>
      <c r="E53" s="110">
        <v>15</v>
      </c>
      <c r="F53" s="110">
        <v>-1737.4</v>
      </c>
      <c r="G53" s="133">
        <v>7.2927757763159812E-5</v>
      </c>
      <c r="H53" s="110">
        <v>0</v>
      </c>
      <c r="I53" s="110">
        <v>-1752.4</v>
      </c>
      <c r="J53" s="133">
        <v>0</v>
      </c>
      <c r="K53" s="137"/>
      <c r="L53" s="110">
        <v>22340.91</v>
      </c>
      <c r="M53" s="133">
        <v>5.6410073887470371E-3</v>
      </c>
      <c r="N53" s="110">
        <v>180</v>
      </c>
      <c r="O53" s="110">
        <v>-22160.91</v>
      </c>
      <c r="P53" s="133">
        <v>4.9322473620697023E-5</v>
      </c>
      <c r="Q53" s="110">
        <v>0</v>
      </c>
      <c r="R53" s="110">
        <v>-22340.91</v>
      </c>
      <c r="S53" s="142">
        <v>0</v>
      </c>
      <c r="T53" s="131">
        <v>1</v>
      </c>
    </row>
    <row r="54" spans="1:21" ht="16.5" customHeight="1" x14ac:dyDescent="0.3">
      <c r="B54" s="107" t="s">
        <v>331</v>
      </c>
      <c r="C54" s="110">
        <v>6172.4</v>
      </c>
      <c r="D54" s="133">
        <v>2.5298906971143245E-2</v>
      </c>
      <c r="E54" s="110">
        <v>5292</v>
      </c>
      <c r="F54" s="110">
        <v>-880.39999999999964</v>
      </c>
      <c r="G54" s="133">
        <v>2.5728912938842781E-2</v>
      </c>
      <c r="H54" s="110">
        <v>5210.08</v>
      </c>
      <c r="I54" s="110">
        <v>-962.31999999999971</v>
      </c>
      <c r="J54" s="133">
        <v>2.6829877705012654E-2</v>
      </c>
      <c r="K54" s="137"/>
      <c r="L54" s="110">
        <v>65730.44</v>
      </c>
      <c r="M54" s="133">
        <v>1.659672312835931E-2</v>
      </c>
      <c r="N54" s="110">
        <v>62748</v>
      </c>
      <c r="O54" s="110">
        <v>-2982.4400000000023</v>
      </c>
      <c r="P54" s="133">
        <v>1.7193814304174982E-2</v>
      </c>
      <c r="Q54" s="110">
        <v>61148.44</v>
      </c>
      <c r="R54" s="110">
        <v>-4582</v>
      </c>
      <c r="S54" s="142">
        <v>2.3719570563888039E-2</v>
      </c>
      <c r="T54" s="131">
        <v>1</v>
      </c>
    </row>
    <row r="55" spans="1:21" ht="16.5" hidden="1" customHeight="1" x14ac:dyDescent="0.3">
      <c r="B55" s="107" t="s">
        <v>838</v>
      </c>
      <c r="C55" s="110">
        <v>0</v>
      </c>
      <c r="D55" s="133">
        <v>0</v>
      </c>
      <c r="E55" s="110">
        <v>0</v>
      </c>
      <c r="F55" s="110">
        <v>0</v>
      </c>
      <c r="G55" s="133">
        <v>0</v>
      </c>
      <c r="H55" s="110">
        <v>0</v>
      </c>
      <c r="I55" s="110">
        <v>0</v>
      </c>
      <c r="J55" s="133">
        <v>0</v>
      </c>
      <c r="K55" s="137"/>
      <c r="L55" s="110">
        <v>0</v>
      </c>
      <c r="M55" s="133">
        <v>0</v>
      </c>
      <c r="N55" s="110">
        <v>0</v>
      </c>
      <c r="O55" s="110">
        <v>0</v>
      </c>
      <c r="P55" s="133">
        <v>0</v>
      </c>
      <c r="Q55" s="110">
        <v>0</v>
      </c>
      <c r="R55" s="110">
        <v>0</v>
      </c>
      <c r="S55" s="142">
        <v>0</v>
      </c>
      <c r="T55" s="131">
        <v>2</v>
      </c>
    </row>
    <row r="56" spans="1:21" hidden="1" x14ac:dyDescent="0.3">
      <c r="B56" s="107" t="s">
        <v>839</v>
      </c>
      <c r="C56" s="110">
        <v>0</v>
      </c>
      <c r="D56" s="133">
        <v>0</v>
      </c>
      <c r="E56" s="110">
        <v>0</v>
      </c>
      <c r="F56" s="110">
        <v>0</v>
      </c>
      <c r="G56" s="133">
        <v>0</v>
      </c>
      <c r="H56" s="110">
        <v>0</v>
      </c>
      <c r="I56" s="110">
        <v>0</v>
      </c>
      <c r="J56" s="133">
        <v>0</v>
      </c>
      <c r="K56" s="137"/>
      <c r="L56" s="110">
        <v>0</v>
      </c>
      <c r="M56" s="133">
        <v>0</v>
      </c>
      <c r="N56" s="110">
        <v>0</v>
      </c>
      <c r="O56" s="110">
        <v>0</v>
      </c>
      <c r="P56" s="133">
        <v>0</v>
      </c>
      <c r="Q56" s="110">
        <v>0</v>
      </c>
      <c r="R56" s="110">
        <v>0</v>
      </c>
      <c r="S56" s="133">
        <v>0</v>
      </c>
      <c r="T56" s="131">
        <v>2</v>
      </c>
    </row>
    <row r="57" spans="1:21" ht="16.5" customHeight="1" x14ac:dyDescent="0.3">
      <c r="B57" s="107" t="s">
        <v>840</v>
      </c>
      <c r="C57" s="110">
        <v>16340</v>
      </c>
      <c r="D57" s="133">
        <v>6.6972999142712819E-2</v>
      </c>
      <c r="E57" s="110">
        <v>16340</v>
      </c>
      <c r="F57" s="110">
        <v>0</v>
      </c>
      <c r="G57" s="133">
        <v>7.9442637456668755E-2</v>
      </c>
      <c r="H57" s="110">
        <v>13427.16</v>
      </c>
      <c r="I57" s="110">
        <v>-2912.84</v>
      </c>
      <c r="J57" s="133">
        <v>6.9144631315764385E-2</v>
      </c>
      <c r="K57" s="137"/>
      <c r="L57" s="110">
        <v>199619.7</v>
      </c>
      <c r="M57" s="133">
        <v>5.0403327466941455E-2</v>
      </c>
      <c r="N57" s="110">
        <v>196080</v>
      </c>
      <c r="O57" s="110">
        <v>-3539.7000000000116</v>
      </c>
      <c r="P57" s="133">
        <v>5.3728614597479296E-2</v>
      </c>
      <c r="Q57" s="110">
        <v>162212.53</v>
      </c>
      <c r="R57" s="110">
        <v>-37407.170000000013</v>
      </c>
      <c r="S57" s="142">
        <v>6.2922480960786661E-2</v>
      </c>
      <c r="T57" s="131">
        <v>1</v>
      </c>
    </row>
    <row r="58" spans="1:21" ht="16.5" customHeight="1" x14ac:dyDescent="0.3">
      <c r="B58" s="107" t="s">
        <v>335</v>
      </c>
      <c r="C58" s="141">
        <v>36584.17</v>
      </c>
      <c r="D58" s="133">
        <v>0.14994807748144798</v>
      </c>
      <c r="E58" s="141">
        <v>32817</v>
      </c>
      <c r="F58" s="141">
        <v>-3767.1699999999983</v>
      </c>
      <c r="G58" s="133">
        <v>0.15955134843424104</v>
      </c>
      <c r="H58" s="141">
        <v>26026.92</v>
      </c>
      <c r="I58" s="141">
        <v>-10557.249999999998</v>
      </c>
      <c r="J58" s="133">
        <v>0.13402847569291601</v>
      </c>
      <c r="K58" s="137"/>
      <c r="L58" s="141">
        <v>466504.47000000003</v>
      </c>
      <c r="M58" s="133">
        <v>0.11779086716492393</v>
      </c>
      <c r="N58" s="141">
        <v>428489</v>
      </c>
      <c r="O58" s="141">
        <v>-38015.47000000003</v>
      </c>
      <c r="P58" s="133">
        <v>0.11741187444032693</v>
      </c>
      <c r="Q58" s="141">
        <v>352509.15</v>
      </c>
      <c r="R58" s="141">
        <v>-113995.32</v>
      </c>
      <c r="S58" s="142">
        <v>0.13673882208346108</v>
      </c>
      <c r="T58" s="131">
        <v>1</v>
      </c>
    </row>
    <row r="59" spans="1:21" ht="16.5" customHeight="1" x14ac:dyDescent="0.3">
      <c r="B59" s="107" t="s">
        <v>336</v>
      </c>
      <c r="C59" s="110">
        <v>-7032.25</v>
      </c>
      <c r="D59" s="133">
        <v>-2.88231868556513E-2</v>
      </c>
      <c r="E59" s="110">
        <v>11510</v>
      </c>
      <c r="F59" s="110">
        <v>-18542.25</v>
      </c>
      <c r="G59" s="133">
        <v>5.5959899456931299E-2</v>
      </c>
      <c r="H59" s="110">
        <v>-21851.210000000021</v>
      </c>
      <c r="I59" s="110">
        <v>14818.960000000023</v>
      </c>
      <c r="J59" s="133">
        <v>-0.11252519961431497</v>
      </c>
      <c r="K59" s="137"/>
      <c r="L59" s="110">
        <v>803178.20999999973</v>
      </c>
      <c r="M59" s="133">
        <v>0.20279989566631879</v>
      </c>
      <c r="N59" s="110">
        <v>830260</v>
      </c>
      <c r="O59" s="110">
        <v>-27081.79000000027</v>
      </c>
      <c r="P59" s="133">
        <v>0.22750264971288839</v>
      </c>
      <c r="Q59" s="110">
        <v>324165.99000000011</v>
      </c>
      <c r="R59" s="110">
        <v>479012.21999999962</v>
      </c>
      <c r="S59" s="142">
        <v>0.12574446828435243</v>
      </c>
      <c r="T59" s="131">
        <v>1</v>
      </c>
    </row>
    <row r="60" spans="1:21" ht="16.5" customHeight="1" x14ac:dyDescent="0.3">
      <c r="C60" s="110"/>
      <c r="D60" s="111"/>
      <c r="E60" s="110"/>
      <c r="F60" s="110"/>
      <c r="G60" s="133"/>
      <c r="H60" s="110"/>
      <c r="I60" s="110"/>
      <c r="J60" s="133"/>
      <c r="K60" s="137"/>
      <c r="L60" s="110"/>
      <c r="M60" s="111"/>
      <c r="N60" s="110"/>
      <c r="O60" s="110"/>
      <c r="P60" s="111"/>
      <c r="Q60" s="110"/>
      <c r="R60" s="110"/>
      <c r="S60" s="111"/>
      <c r="T60" s="112">
        <v>1</v>
      </c>
    </row>
    <row r="61" spans="1:21" ht="16.5" customHeight="1" x14ac:dyDescent="0.3">
      <c r="B61" s="107" t="s">
        <v>841</v>
      </c>
      <c r="C61" s="140">
        <v>38887.869999999995</v>
      </c>
      <c r="D61" s="133">
        <v>0.1593902866690286</v>
      </c>
      <c r="E61" s="140">
        <v>54863</v>
      </c>
      <c r="F61" s="140">
        <v>15975.130000000001</v>
      </c>
      <c r="G61" s="133">
        <v>0.26673570494401577</v>
      </c>
      <c r="H61" s="140">
        <v>3273.7600000000016</v>
      </c>
      <c r="I61" s="140">
        <v>-35614.11</v>
      </c>
      <c r="J61" s="133">
        <v>1.6858585748311401E-2</v>
      </c>
      <c r="K61" s="137"/>
      <c r="L61" s="140">
        <v>608337.22</v>
      </c>
      <c r="M61" s="133">
        <v>0.15360317699099238</v>
      </c>
      <c r="N61" s="140">
        <v>653191</v>
      </c>
      <c r="O61" s="140">
        <v>44853.780000000028</v>
      </c>
      <c r="P61" s="133">
        <v>0.17898331037098172</v>
      </c>
      <c r="Q61" s="140">
        <v>-646921.21999999986</v>
      </c>
      <c r="R61" s="140">
        <v>-1255258.44</v>
      </c>
      <c r="S61" s="142">
        <v>-0.25094170067243798</v>
      </c>
      <c r="T61" s="131">
        <v>1</v>
      </c>
    </row>
    <row r="62" spans="1:21" ht="16.5" customHeight="1" x14ac:dyDescent="0.3">
      <c r="B62" s="107" t="s">
        <v>808</v>
      </c>
      <c r="C62" s="110">
        <v>-45920.119999999995</v>
      </c>
      <c r="D62" s="133">
        <v>-0.1882134735246799</v>
      </c>
      <c r="E62" s="110">
        <v>-43353</v>
      </c>
      <c r="F62" s="110">
        <v>-2567.119999999999</v>
      </c>
      <c r="G62" s="133">
        <v>-0.21077580548708449</v>
      </c>
      <c r="H62" s="110">
        <v>-25124.970000000023</v>
      </c>
      <c r="I62" s="110">
        <v>-20795.14999999998</v>
      </c>
      <c r="J62" s="133">
        <v>-0.12938378536262637</v>
      </c>
      <c r="K62" s="143"/>
      <c r="L62" s="110">
        <v>194840.98999999976</v>
      </c>
      <c r="M62" s="133">
        <v>4.9196718675326399E-2</v>
      </c>
      <c r="N62" s="110">
        <v>177069</v>
      </c>
      <c r="O62" s="110">
        <v>17771.989999999758</v>
      </c>
      <c r="P62" s="133">
        <v>4.8519339341906678E-2</v>
      </c>
      <c r="Q62" s="110">
        <v>971087.21</v>
      </c>
      <c r="R62" s="110">
        <v>-776246.2200000002</v>
      </c>
      <c r="S62" s="142">
        <v>0.37668616895679041</v>
      </c>
      <c r="T62" s="131">
        <v>1</v>
      </c>
    </row>
    <row r="63" spans="1:21" ht="16.5" customHeight="1" x14ac:dyDescent="0.3">
      <c r="C63" s="110"/>
      <c r="D63" s="111"/>
      <c r="E63" s="110"/>
      <c r="F63" s="110"/>
      <c r="G63" s="133"/>
      <c r="H63" s="110"/>
      <c r="I63" s="110"/>
      <c r="J63" s="133"/>
      <c r="K63" s="137"/>
      <c r="L63" s="110"/>
      <c r="M63" s="111"/>
      <c r="N63" s="110"/>
      <c r="O63" s="110"/>
      <c r="P63" s="111"/>
      <c r="Q63" s="110"/>
      <c r="R63" s="110"/>
      <c r="S63" s="111"/>
      <c r="T63" s="112">
        <v>1</v>
      </c>
    </row>
    <row r="64" spans="1:21" ht="16.5" customHeight="1" x14ac:dyDescent="0.3">
      <c r="B64" s="107" t="s">
        <v>818</v>
      </c>
      <c r="C64" s="110">
        <v>4557</v>
      </c>
      <c r="D64" s="144">
        <v>44.326183892912006</v>
      </c>
      <c r="E64" s="110">
        <v>4557</v>
      </c>
      <c r="F64" s="110">
        <v>0</v>
      </c>
      <c r="G64" s="145">
        <v>39.039719113451831</v>
      </c>
      <c r="H64" s="110">
        <v>4557</v>
      </c>
      <c r="I64" s="110">
        <v>0</v>
      </c>
      <c r="J64" s="146">
        <v>36.24318850120693</v>
      </c>
      <c r="K64" s="137"/>
      <c r="L64" s="110">
        <v>53655</v>
      </c>
      <c r="M64" s="144">
        <v>63.756415245550265</v>
      </c>
      <c r="N64" s="110">
        <v>53655</v>
      </c>
      <c r="O64" s="110">
        <v>0</v>
      </c>
      <c r="P64" s="145">
        <v>59.434032243034203</v>
      </c>
      <c r="Q64" s="110">
        <v>53655</v>
      </c>
      <c r="R64" s="110">
        <v>0</v>
      </c>
      <c r="S64" s="145">
        <v>42.603400801416463</v>
      </c>
      <c r="T64" s="112">
        <v>1</v>
      </c>
      <c r="U64" s="112">
        <v>1</v>
      </c>
    </row>
    <row r="65" spans="1:20" ht="16.5" customHeight="1" x14ac:dyDescent="0.3">
      <c r="B65" s="107" t="s">
        <v>819</v>
      </c>
      <c r="C65" s="110">
        <v>2126</v>
      </c>
      <c r="D65" s="147">
        <v>0.46653500109721308</v>
      </c>
      <c r="E65" s="110">
        <v>1838</v>
      </c>
      <c r="F65" s="110">
        <v>288</v>
      </c>
      <c r="G65" s="147">
        <v>0.40333552775949089</v>
      </c>
      <c r="H65" s="110">
        <v>1860</v>
      </c>
      <c r="I65" s="110">
        <v>266</v>
      </c>
      <c r="J65" s="147">
        <v>0.40816326530612246</v>
      </c>
      <c r="K65" s="137"/>
      <c r="L65" s="110">
        <v>31079</v>
      </c>
      <c r="M65" s="147">
        <v>0.57923772248625482</v>
      </c>
      <c r="N65" s="110">
        <v>30830</v>
      </c>
      <c r="O65" s="110">
        <v>249</v>
      </c>
      <c r="P65" s="147">
        <v>0.57459696207250022</v>
      </c>
      <c r="Q65" s="110">
        <v>25346</v>
      </c>
      <c r="R65" s="110">
        <v>5733</v>
      </c>
      <c r="S65" s="147">
        <v>0.47238840741776161</v>
      </c>
      <c r="T65" s="112">
        <v>1</v>
      </c>
    </row>
    <row r="66" spans="1:20" ht="16.5" customHeight="1" x14ac:dyDescent="0.3">
      <c r="B66" s="107" t="s">
        <v>293</v>
      </c>
      <c r="C66" s="110">
        <v>2127</v>
      </c>
      <c r="D66" s="147">
        <v>0.46675444371296904</v>
      </c>
      <c r="E66" s="110">
        <v>1838</v>
      </c>
      <c r="F66" s="110">
        <v>289</v>
      </c>
      <c r="G66" s="147">
        <v>0.40333552775949089</v>
      </c>
      <c r="H66" s="110">
        <v>1879</v>
      </c>
      <c r="I66" s="110">
        <v>248</v>
      </c>
      <c r="J66" s="147">
        <v>0.41233267500548604</v>
      </c>
      <c r="K66" s="137"/>
      <c r="L66" s="110">
        <v>31338</v>
      </c>
      <c r="M66" s="147">
        <v>0.5840648588202404</v>
      </c>
      <c r="N66" s="110">
        <v>30830</v>
      </c>
      <c r="O66" s="110">
        <v>508</v>
      </c>
      <c r="P66" s="147">
        <v>0.57459696207250022</v>
      </c>
      <c r="Q66" s="110">
        <v>25515</v>
      </c>
      <c r="R66" s="110">
        <v>5823</v>
      </c>
      <c r="S66" s="147">
        <v>0.47553816046966729</v>
      </c>
      <c r="T66" s="112">
        <v>1</v>
      </c>
    </row>
    <row r="67" spans="1:20" ht="16.5" customHeight="1" x14ac:dyDescent="0.3">
      <c r="B67" s="107" t="s">
        <v>820</v>
      </c>
      <c r="C67" s="135">
        <v>201994.42</v>
      </c>
      <c r="D67" s="146">
        <v>95.011486359360305</v>
      </c>
      <c r="E67" s="135">
        <v>177904</v>
      </c>
      <c r="F67" s="135">
        <v>24090.420000000013</v>
      </c>
      <c r="G67" s="146">
        <v>96.792165397170834</v>
      </c>
      <c r="H67" s="135">
        <v>165160.21</v>
      </c>
      <c r="I67" s="135">
        <v>36834.210000000021</v>
      </c>
      <c r="J67" s="146">
        <v>88.795811827956982</v>
      </c>
      <c r="K67" s="136"/>
      <c r="L67" s="135">
        <v>3420850.4599999995</v>
      </c>
      <c r="M67" s="146">
        <v>110.06951510666364</v>
      </c>
      <c r="N67" s="135">
        <v>3188933</v>
      </c>
      <c r="O67" s="135">
        <v>231917.4599999995</v>
      </c>
      <c r="P67" s="145">
        <v>103.4360363282517</v>
      </c>
      <c r="Q67" s="135">
        <v>2285885.4700000002</v>
      </c>
      <c r="R67" s="135">
        <v>1134964.9899999993</v>
      </c>
      <c r="S67" s="145">
        <v>90.187227570425321</v>
      </c>
      <c r="T67" s="112">
        <v>1</v>
      </c>
    </row>
    <row r="68" spans="1:20" ht="16.5" customHeight="1" x14ac:dyDescent="0.3">
      <c r="C68" s="110"/>
      <c r="D68" s="111"/>
      <c r="E68" s="110"/>
      <c r="F68" s="110"/>
      <c r="G68" s="111"/>
      <c r="H68" s="110"/>
      <c r="I68" s="110"/>
      <c r="J68" s="111"/>
      <c r="K68" s="137"/>
      <c r="L68" s="110"/>
      <c r="M68" s="111"/>
      <c r="N68" s="110"/>
      <c r="O68" s="110"/>
      <c r="P68" s="111"/>
      <c r="Q68" s="110"/>
      <c r="R68" s="110"/>
      <c r="S68" s="111"/>
      <c r="T68" s="112">
        <v>1</v>
      </c>
    </row>
    <row r="69" spans="1:20" ht="16.5" customHeight="1" x14ac:dyDescent="0.35">
      <c r="B69" s="126" t="s">
        <v>4106</v>
      </c>
      <c r="C69" s="110"/>
      <c r="D69" s="111"/>
      <c r="E69" s="110"/>
      <c r="F69" s="110"/>
      <c r="G69" s="111"/>
      <c r="H69" s="110"/>
      <c r="I69" s="110"/>
      <c r="J69" s="111"/>
      <c r="K69" s="137"/>
      <c r="L69" s="110"/>
      <c r="M69" s="111"/>
      <c r="N69" s="110"/>
      <c r="O69" s="110"/>
      <c r="P69" s="111"/>
      <c r="Q69" s="110"/>
      <c r="R69" s="110"/>
      <c r="S69" s="111"/>
      <c r="T69" s="112">
        <v>1</v>
      </c>
    </row>
    <row r="70" spans="1:20" ht="16.5" customHeight="1" x14ac:dyDescent="0.3">
      <c r="A70" s="107" t="s">
        <v>842</v>
      </c>
      <c r="B70" s="107" t="s">
        <v>1668</v>
      </c>
      <c r="C70" s="110">
        <v>43808.639999999999</v>
      </c>
      <c r="D70" s="147">
        <v>0.2168804464994627</v>
      </c>
      <c r="E70" s="110">
        <v>55139</v>
      </c>
      <c r="F70" s="110">
        <v>-11330.36</v>
      </c>
      <c r="G70" s="147">
        <v>0.30993681985790089</v>
      </c>
      <c r="H70" s="110">
        <v>39396.949999999997</v>
      </c>
      <c r="I70" s="110">
        <v>4411.6900000000023</v>
      </c>
      <c r="J70" s="147">
        <v>0.23853778098247755</v>
      </c>
      <c r="K70" s="137"/>
      <c r="L70" s="110">
        <v>780870.89999999991</v>
      </c>
      <c r="M70" s="147">
        <v>0.22826806056877447</v>
      </c>
      <c r="N70" s="110">
        <v>896123</v>
      </c>
      <c r="O70" s="110">
        <v>-115252.10000000009</v>
      </c>
      <c r="P70" s="147">
        <v>0.2810102940387898</v>
      </c>
      <c r="Q70" s="110">
        <v>594986.64</v>
      </c>
      <c r="R70" s="110">
        <v>185884.25999999989</v>
      </c>
      <c r="S70" s="147">
        <v>0.26028716128109425</v>
      </c>
      <c r="T70" s="131">
        <v>1</v>
      </c>
    </row>
    <row r="71" spans="1:20" ht="16.5" customHeight="1" x14ac:dyDescent="0.3">
      <c r="A71" s="107" t="s">
        <v>843</v>
      </c>
      <c r="B71" s="107" t="s">
        <v>1669</v>
      </c>
      <c r="C71" s="110">
        <v>29375.45</v>
      </c>
      <c r="D71" s="147">
        <v>0.14542703704389456</v>
      </c>
      <c r="E71" s="110">
        <v>32823</v>
      </c>
      <c r="F71" s="110">
        <v>-3447.5499999999993</v>
      </c>
      <c r="G71" s="147">
        <v>0.18449838114938394</v>
      </c>
      <c r="H71" s="110">
        <v>46403.77</v>
      </c>
      <c r="I71" s="110">
        <v>-17028.319999999996</v>
      </c>
      <c r="J71" s="147">
        <v>0.28096216394977941</v>
      </c>
      <c r="K71" s="137"/>
      <c r="L71" s="110">
        <v>738592.85</v>
      </c>
      <c r="M71" s="147">
        <v>0.215909130970899</v>
      </c>
      <c r="N71" s="110">
        <v>585530</v>
      </c>
      <c r="O71" s="110">
        <v>153062.84999999998</v>
      </c>
      <c r="P71" s="147">
        <v>0.18361313956737255</v>
      </c>
      <c r="Q71" s="110">
        <v>353064.96000000008</v>
      </c>
      <c r="R71" s="110">
        <v>385527.8899999999</v>
      </c>
      <c r="S71" s="147">
        <v>0.15445435243087663</v>
      </c>
      <c r="T71" s="131">
        <v>1</v>
      </c>
    </row>
    <row r="72" spans="1:20" ht="16.5" customHeight="1" x14ac:dyDescent="0.3">
      <c r="A72" s="107" t="s">
        <v>844</v>
      </c>
      <c r="B72" s="107" t="s">
        <v>1670</v>
      </c>
      <c r="C72" s="110">
        <v>0</v>
      </c>
      <c r="D72" s="147">
        <v>0</v>
      </c>
      <c r="E72" s="110">
        <v>0</v>
      </c>
      <c r="F72" s="110">
        <v>0</v>
      </c>
      <c r="G72" s="147">
        <v>0</v>
      </c>
      <c r="H72" s="110">
        <v>87</v>
      </c>
      <c r="I72" s="110">
        <v>-87</v>
      </c>
      <c r="J72" s="147">
        <v>5.2676125805361964E-4</v>
      </c>
      <c r="K72" s="137"/>
      <c r="L72" s="110">
        <v>0</v>
      </c>
      <c r="M72" s="147">
        <v>0</v>
      </c>
      <c r="N72" s="110">
        <v>0</v>
      </c>
      <c r="O72" s="110">
        <v>0</v>
      </c>
      <c r="P72" s="147">
        <v>0</v>
      </c>
      <c r="Q72" s="110">
        <v>171</v>
      </c>
      <c r="R72" s="110">
        <v>-171</v>
      </c>
      <c r="S72" s="147">
        <v>7.4806897477676338E-5</v>
      </c>
      <c r="T72" s="131">
        <v>1</v>
      </c>
    </row>
    <row r="73" spans="1:20" ht="16.5" hidden="1" customHeight="1" x14ac:dyDescent="0.3">
      <c r="A73" s="107" t="s">
        <v>845</v>
      </c>
      <c r="B73" s="107" t="s">
        <v>1671</v>
      </c>
      <c r="C73" s="110">
        <v>0</v>
      </c>
      <c r="D73" s="147">
        <v>0</v>
      </c>
      <c r="E73" s="110">
        <v>0</v>
      </c>
      <c r="F73" s="110">
        <v>0</v>
      </c>
      <c r="G73" s="147">
        <v>0</v>
      </c>
      <c r="H73" s="110">
        <v>0</v>
      </c>
      <c r="I73" s="110">
        <v>0</v>
      </c>
      <c r="J73" s="147">
        <v>0</v>
      </c>
      <c r="K73" s="137"/>
      <c r="L73" s="110">
        <v>0</v>
      </c>
      <c r="M73" s="147">
        <v>0</v>
      </c>
      <c r="N73" s="110">
        <v>0</v>
      </c>
      <c r="O73" s="110">
        <v>0</v>
      </c>
      <c r="P73" s="147">
        <v>0</v>
      </c>
      <c r="Q73" s="110">
        <v>0</v>
      </c>
      <c r="R73" s="110">
        <v>0</v>
      </c>
      <c r="S73" s="147">
        <v>0</v>
      </c>
      <c r="T73" s="131">
        <v>2</v>
      </c>
    </row>
    <row r="74" spans="1:20" ht="16.5" customHeight="1" x14ac:dyDescent="0.3">
      <c r="A74" s="107" t="s">
        <v>846</v>
      </c>
      <c r="B74" s="107" t="s">
        <v>4107</v>
      </c>
      <c r="C74" s="110">
        <v>9440</v>
      </c>
      <c r="D74" s="147">
        <v>4.6733964235249663E-2</v>
      </c>
      <c r="E74" s="110">
        <v>7350</v>
      </c>
      <c r="F74" s="110">
        <v>2090</v>
      </c>
      <c r="G74" s="147">
        <v>4.1314416764097493E-2</v>
      </c>
      <c r="H74" s="110">
        <v>3708.71</v>
      </c>
      <c r="I74" s="110">
        <v>5731.29</v>
      </c>
      <c r="J74" s="147">
        <v>2.2455226958115398E-2</v>
      </c>
      <c r="K74" s="137"/>
      <c r="L74" s="110">
        <v>254016.08000000002</v>
      </c>
      <c r="M74" s="147">
        <v>7.425524236449671E-2</v>
      </c>
      <c r="N74" s="110">
        <v>193665</v>
      </c>
      <c r="O74" s="110">
        <v>60351.080000000016</v>
      </c>
      <c r="P74" s="147">
        <v>6.0730344601156561E-2</v>
      </c>
      <c r="Q74" s="110">
        <v>113759.02999999998</v>
      </c>
      <c r="R74" s="110">
        <v>140257.05000000005</v>
      </c>
      <c r="S74" s="147">
        <v>4.9765848505087168E-2</v>
      </c>
      <c r="T74" s="131">
        <v>1</v>
      </c>
    </row>
    <row r="75" spans="1:20" ht="16.5" customHeight="1" x14ac:dyDescent="0.3">
      <c r="A75" s="107" t="s">
        <v>847</v>
      </c>
      <c r="B75" s="107" t="s">
        <v>1673</v>
      </c>
      <c r="C75" s="110">
        <v>5603.6</v>
      </c>
      <c r="D75" s="147">
        <v>2.7741360380153075E-2</v>
      </c>
      <c r="E75" s="110">
        <v>1600</v>
      </c>
      <c r="F75" s="110">
        <v>4003.6000000000004</v>
      </c>
      <c r="G75" s="147">
        <v>8.9936145336810859E-3</v>
      </c>
      <c r="H75" s="110">
        <v>2267.25</v>
      </c>
      <c r="I75" s="110">
        <v>3336.3500000000004</v>
      </c>
      <c r="J75" s="147">
        <v>1.3727580026690448E-2</v>
      </c>
      <c r="K75" s="137"/>
      <c r="L75" s="110">
        <v>47521.4</v>
      </c>
      <c r="M75" s="147">
        <v>1.3891691716918841E-2</v>
      </c>
      <c r="N75" s="110">
        <v>29040</v>
      </c>
      <c r="O75" s="110">
        <v>18481.400000000001</v>
      </c>
      <c r="P75" s="147">
        <v>9.106494241177222E-3</v>
      </c>
      <c r="Q75" s="110">
        <v>25233.620000000003</v>
      </c>
      <c r="R75" s="110">
        <v>22287.78</v>
      </c>
      <c r="S75" s="147">
        <v>1.1038882013629493E-2</v>
      </c>
      <c r="T75" s="131">
        <v>1</v>
      </c>
    </row>
    <row r="76" spans="1:20" ht="16.5" customHeight="1" x14ac:dyDescent="0.3">
      <c r="A76" s="107" t="s">
        <v>848</v>
      </c>
      <c r="B76" s="107" t="s">
        <v>1674</v>
      </c>
      <c r="C76" s="110">
        <v>1138</v>
      </c>
      <c r="D76" s="147">
        <v>5.6338189936137838E-3</v>
      </c>
      <c r="E76" s="110">
        <v>1212</v>
      </c>
      <c r="F76" s="110">
        <v>-74</v>
      </c>
      <c r="G76" s="147">
        <v>6.8126630092634225E-3</v>
      </c>
      <c r="H76" s="110">
        <v>1206</v>
      </c>
      <c r="I76" s="110">
        <v>-68</v>
      </c>
      <c r="J76" s="147">
        <v>7.3020008875018996E-3</v>
      </c>
      <c r="K76" s="137"/>
      <c r="L76" s="110">
        <v>42988</v>
      </c>
      <c r="M76" s="147">
        <v>1.2566465708647202E-2</v>
      </c>
      <c r="N76" s="110">
        <v>28874</v>
      </c>
      <c r="O76" s="110">
        <v>14114</v>
      </c>
      <c r="P76" s="147">
        <v>9.0544392121126409E-3</v>
      </c>
      <c r="Q76" s="110">
        <v>15896.5</v>
      </c>
      <c r="R76" s="110">
        <v>27091.5</v>
      </c>
      <c r="S76" s="147">
        <v>6.9541979283852737E-3</v>
      </c>
      <c r="T76" s="131">
        <v>1</v>
      </c>
    </row>
    <row r="77" spans="1:20" ht="16.5" hidden="1" customHeight="1" x14ac:dyDescent="0.3">
      <c r="A77" s="107" t="s">
        <v>849</v>
      </c>
      <c r="B77" s="107" t="s">
        <v>875</v>
      </c>
      <c r="C77" s="110">
        <v>0</v>
      </c>
      <c r="D77" s="147">
        <v>0</v>
      </c>
      <c r="E77" s="110">
        <v>0</v>
      </c>
      <c r="F77" s="110">
        <v>0</v>
      </c>
      <c r="G77" s="147">
        <v>0</v>
      </c>
      <c r="H77" s="110">
        <v>0</v>
      </c>
      <c r="I77" s="110">
        <v>0</v>
      </c>
      <c r="J77" s="147">
        <v>0</v>
      </c>
      <c r="K77" s="137"/>
      <c r="L77" s="110">
        <v>0</v>
      </c>
      <c r="M77" s="147">
        <v>0</v>
      </c>
      <c r="N77" s="110">
        <v>0</v>
      </c>
      <c r="O77" s="110">
        <v>0</v>
      </c>
      <c r="P77" s="147">
        <v>0</v>
      </c>
      <c r="Q77" s="110">
        <v>0</v>
      </c>
      <c r="R77" s="110">
        <v>0</v>
      </c>
      <c r="S77" s="147">
        <v>0</v>
      </c>
      <c r="T77" s="131">
        <v>2</v>
      </c>
    </row>
    <row r="78" spans="1:20" ht="16.5" customHeight="1" x14ac:dyDescent="0.3">
      <c r="A78" s="107" t="s">
        <v>850</v>
      </c>
      <c r="B78" s="107" t="s">
        <v>1676</v>
      </c>
      <c r="C78" s="110">
        <v>12032.54</v>
      </c>
      <c r="D78" s="147">
        <v>5.9568675213899476E-2</v>
      </c>
      <c r="E78" s="110">
        <v>8760</v>
      </c>
      <c r="F78" s="110">
        <v>3272.5400000000009</v>
      </c>
      <c r="G78" s="147">
        <v>4.9240039571903947E-2</v>
      </c>
      <c r="H78" s="110">
        <v>7831.2</v>
      </c>
      <c r="I78" s="110">
        <v>4201.3400000000011</v>
      </c>
      <c r="J78" s="147">
        <v>4.7415778897350637E-2</v>
      </c>
      <c r="K78" s="137"/>
      <c r="L78" s="110">
        <v>187088.35000000003</v>
      </c>
      <c r="M78" s="147">
        <v>5.4690595858434589E-2</v>
      </c>
      <c r="N78" s="110">
        <v>151513</v>
      </c>
      <c r="O78" s="110">
        <v>35575.350000000035</v>
      </c>
      <c r="P78" s="147">
        <v>4.751213023290235E-2</v>
      </c>
      <c r="Q78" s="110">
        <v>95962.219999999987</v>
      </c>
      <c r="R78" s="110">
        <v>91126.130000000048</v>
      </c>
      <c r="S78" s="147">
        <v>4.1980327212106552E-2</v>
      </c>
      <c r="T78" s="131">
        <v>1</v>
      </c>
    </row>
    <row r="79" spans="1:20" ht="16.5" customHeight="1" x14ac:dyDescent="0.3">
      <c r="A79" s="107" t="s">
        <v>851</v>
      </c>
      <c r="B79" s="107" t="s">
        <v>4108</v>
      </c>
      <c r="C79" s="110">
        <v>8850</v>
      </c>
      <c r="D79" s="147">
        <v>4.3813091470546559E-2</v>
      </c>
      <c r="E79" s="110">
        <v>0</v>
      </c>
      <c r="F79" s="110">
        <v>8850</v>
      </c>
      <c r="G79" s="147">
        <v>0</v>
      </c>
      <c r="H79" s="110">
        <v>0</v>
      </c>
      <c r="I79" s="110">
        <v>8850</v>
      </c>
      <c r="J79" s="147">
        <v>0</v>
      </c>
      <c r="K79" s="137"/>
      <c r="L79" s="110">
        <v>126375</v>
      </c>
      <c r="M79" s="147">
        <v>3.6942567784737375E-2</v>
      </c>
      <c r="N79" s="110">
        <v>0</v>
      </c>
      <c r="O79" s="110">
        <v>126375</v>
      </c>
      <c r="P79" s="147">
        <v>0</v>
      </c>
      <c r="Q79" s="110">
        <v>0</v>
      </c>
      <c r="R79" s="110">
        <v>126375</v>
      </c>
      <c r="S79" s="147">
        <v>0</v>
      </c>
      <c r="T79" s="131">
        <v>1</v>
      </c>
    </row>
    <row r="80" spans="1:20" ht="16.5" customHeight="1" x14ac:dyDescent="0.3">
      <c r="A80" s="107" t="s">
        <v>852</v>
      </c>
      <c r="B80" s="107" t="s">
        <v>1677</v>
      </c>
      <c r="C80" s="110">
        <v>34024.730000000003</v>
      </c>
      <c r="D80" s="147">
        <v>0.16844391048029941</v>
      </c>
      <c r="E80" s="110">
        <v>30820</v>
      </c>
      <c r="F80" s="110">
        <v>3204.7300000000032</v>
      </c>
      <c r="G80" s="147">
        <v>0.17323949995503193</v>
      </c>
      <c r="H80" s="110">
        <v>25465.56</v>
      </c>
      <c r="I80" s="110">
        <v>8559.1700000000019</v>
      </c>
      <c r="J80" s="147">
        <v>0.15418701635218315</v>
      </c>
      <c r="K80" s="137"/>
      <c r="L80" s="110">
        <v>456185.26</v>
      </c>
      <c r="M80" s="147">
        <v>0.13335434136457402</v>
      </c>
      <c r="N80" s="110">
        <v>587140</v>
      </c>
      <c r="O80" s="110">
        <v>-130954.73999999999</v>
      </c>
      <c r="P80" s="147">
        <v>0.18411801063239647</v>
      </c>
      <c r="Q80" s="110">
        <v>473772.66999999993</v>
      </c>
      <c r="R80" s="110">
        <v>-17587.409999999916</v>
      </c>
      <c r="S80" s="147">
        <v>0.2072600207743566</v>
      </c>
      <c r="T80" s="131">
        <v>1</v>
      </c>
    </row>
    <row r="81" spans="1:20" ht="16.5" customHeight="1" x14ac:dyDescent="0.3">
      <c r="A81" s="107" t="s">
        <v>853</v>
      </c>
      <c r="B81" s="107" t="s">
        <v>1678</v>
      </c>
      <c r="C81" s="110">
        <v>55562.38</v>
      </c>
      <c r="D81" s="147">
        <v>0.27506888556624481</v>
      </c>
      <c r="E81" s="110">
        <v>38981</v>
      </c>
      <c r="F81" s="110">
        <v>16581.379999999997</v>
      </c>
      <c r="G81" s="147">
        <v>0.21911255508588903</v>
      </c>
      <c r="H81" s="110">
        <v>37476.65</v>
      </c>
      <c r="I81" s="110">
        <v>18085.729999999996</v>
      </c>
      <c r="J81" s="147">
        <v>0.22691088852454233</v>
      </c>
      <c r="K81" s="137"/>
      <c r="L81" s="110">
        <v>754303.67999999993</v>
      </c>
      <c r="M81" s="147">
        <v>0.2205017988421511</v>
      </c>
      <c r="N81" s="110">
        <v>696944</v>
      </c>
      <c r="O81" s="110">
        <v>57359.679999999935</v>
      </c>
      <c r="P81" s="147">
        <v>0.21855084443605433</v>
      </c>
      <c r="Q81" s="110">
        <v>599564.78999999992</v>
      </c>
      <c r="R81" s="110">
        <v>154738.89000000001</v>
      </c>
      <c r="S81" s="147">
        <v>0.26228995191084525</v>
      </c>
      <c r="T81" s="131">
        <v>1</v>
      </c>
    </row>
    <row r="82" spans="1:20" ht="16.5" hidden="1" customHeight="1" x14ac:dyDescent="0.3">
      <c r="A82" s="107" t="s">
        <v>854</v>
      </c>
      <c r="B82" s="107" t="s">
        <v>1679</v>
      </c>
      <c r="C82" s="110">
        <v>0</v>
      </c>
      <c r="D82" s="147">
        <v>0</v>
      </c>
      <c r="E82" s="110">
        <v>0</v>
      </c>
      <c r="F82" s="110">
        <v>0</v>
      </c>
      <c r="G82" s="147">
        <v>0</v>
      </c>
      <c r="H82" s="110">
        <v>0</v>
      </c>
      <c r="I82" s="110">
        <v>0</v>
      </c>
      <c r="J82" s="147">
        <v>0</v>
      </c>
      <c r="K82" s="137"/>
      <c r="L82" s="110">
        <v>0</v>
      </c>
      <c r="M82" s="147">
        <v>0</v>
      </c>
      <c r="N82" s="110">
        <v>0</v>
      </c>
      <c r="O82" s="110">
        <v>0</v>
      </c>
      <c r="P82" s="147">
        <v>0</v>
      </c>
      <c r="Q82" s="110">
        <v>0</v>
      </c>
      <c r="R82" s="110">
        <v>0</v>
      </c>
      <c r="S82" s="147">
        <v>0</v>
      </c>
      <c r="T82" s="131">
        <v>2</v>
      </c>
    </row>
    <row r="83" spans="1:20" ht="16.5" hidden="1" customHeight="1" x14ac:dyDescent="0.3">
      <c r="A83" s="107" t="s">
        <v>855</v>
      </c>
      <c r="B83" s="107" t="s">
        <v>1680</v>
      </c>
      <c r="C83" s="110">
        <v>0</v>
      </c>
      <c r="D83" s="147">
        <v>0</v>
      </c>
      <c r="E83" s="110">
        <v>0</v>
      </c>
      <c r="F83" s="110">
        <v>0</v>
      </c>
      <c r="G83" s="147">
        <v>0</v>
      </c>
      <c r="H83" s="110">
        <v>0</v>
      </c>
      <c r="I83" s="110">
        <v>0</v>
      </c>
      <c r="J83" s="147">
        <v>0</v>
      </c>
      <c r="K83" s="137"/>
      <c r="L83" s="110">
        <v>0</v>
      </c>
      <c r="M83" s="147">
        <v>0</v>
      </c>
      <c r="N83" s="110">
        <v>0</v>
      </c>
      <c r="O83" s="110">
        <v>0</v>
      </c>
      <c r="P83" s="147">
        <v>0</v>
      </c>
      <c r="Q83" s="110">
        <v>0</v>
      </c>
      <c r="R83" s="110">
        <v>0</v>
      </c>
      <c r="S83" s="147">
        <v>0</v>
      </c>
      <c r="T83" s="131">
        <v>2</v>
      </c>
    </row>
    <row r="84" spans="1:20" ht="16.5" hidden="1" customHeight="1" x14ac:dyDescent="0.3">
      <c r="A84" s="107" t="s">
        <v>856</v>
      </c>
      <c r="B84" s="107" t="s">
        <v>875</v>
      </c>
      <c r="C84" s="110">
        <v>0</v>
      </c>
      <c r="D84" s="147">
        <v>0</v>
      </c>
      <c r="E84" s="110">
        <v>0</v>
      </c>
      <c r="F84" s="110">
        <v>0</v>
      </c>
      <c r="G84" s="147">
        <v>0</v>
      </c>
      <c r="H84" s="110">
        <v>0</v>
      </c>
      <c r="I84" s="110">
        <v>0</v>
      </c>
      <c r="J84" s="147">
        <v>0</v>
      </c>
      <c r="K84" s="137"/>
      <c r="L84" s="110">
        <v>0</v>
      </c>
      <c r="M84" s="147">
        <v>0</v>
      </c>
      <c r="N84" s="110">
        <v>0</v>
      </c>
      <c r="O84" s="110">
        <v>0</v>
      </c>
      <c r="P84" s="147">
        <v>0</v>
      </c>
      <c r="Q84" s="110">
        <v>0</v>
      </c>
      <c r="R84" s="110">
        <v>0</v>
      </c>
      <c r="S84" s="147">
        <v>0</v>
      </c>
      <c r="T84" s="131">
        <v>2</v>
      </c>
    </row>
    <row r="85" spans="1:20" ht="16.5" customHeight="1" x14ac:dyDescent="0.3">
      <c r="A85" s="107" t="s">
        <v>857</v>
      </c>
      <c r="B85" s="107" t="s">
        <v>4109</v>
      </c>
      <c r="C85" s="140">
        <v>2159.08</v>
      </c>
      <c r="D85" s="147">
        <v>1.0688810116635894E-2</v>
      </c>
      <c r="E85" s="140">
        <v>1219</v>
      </c>
      <c r="F85" s="140">
        <v>940.07999999999993</v>
      </c>
      <c r="G85" s="147">
        <v>6.8520100728482781E-3</v>
      </c>
      <c r="H85" s="140">
        <v>1317.12</v>
      </c>
      <c r="I85" s="140">
        <v>841.96</v>
      </c>
      <c r="J85" s="147">
        <v>7.9748021633055562E-3</v>
      </c>
      <c r="K85" s="137"/>
      <c r="L85" s="140">
        <v>32908.94</v>
      </c>
      <c r="M85" s="147">
        <v>9.6201048203668066E-3</v>
      </c>
      <c r="N85" s="140">
        <v>20104</v>
      </c>
      <c r="O85" s="140">
        <v>12804.940000000002</v>
      </c>
      <c r="P85" s="147">
        <v>6.304303038038115E-3</v>
      </c>
      <c r="Q85" s="140">
        <v>13474.04</v>
      </c>
      <c r="R85" s="140">
        <v>19434.900000000001</v>
      </c>
      <c r="S85" s="147">
        <v>5.8944510461409949E-3</v>
      </c>
      <c r="T85" s="131">
        <v>1</v>
      </c>
    </row>
    <row r="86" spans="1:20" ht="16.5" customHeight="1" x14ac:dyDescent="0.3">
      <c r="C86" s="141">
        <v>201994.42</v>
      </c>
      <c r="D86" s="147">
        <v>1</v>
      </c>
      <c r="E86" s="141">
        <v>177904</v>
      </c>
      <c r="F86" s="141">
        <v>24090.420000000013</v>
      </c>
      <c r="G86" s="147">
        <v>1</v>
      </c>
      <c r="H86" s="141">
        <v>165160.21</v>
      </c>
      <c r="I86" s="141">
        <v>36834.210000000006</v>
      </c>
      <c r="J86" s="147">
        <v>1</v>
      </c>
      <c r="K86" s="137"/>
      <c r="L86" s="141">
        <v>3420850.4599999995</v>
      </c>
      <c r="M86" s="147">
        <v>1</v>
      </c>
      <c r="N86" s="141">
        <v>3188933</v>
      </c>
      <c r="O86" s="141">
        <v>231917.4599999995</v>
      </c>
      <c r="P86" s="147">
        <v>1</v>
      </c>
      <c r="Q86" s="141">
        <v>2285885.4700000002</v>
      </c>
      <c r="R86" s="141">
        <v>1134964.9899999993</v>
      </c>
      <c r="S86" s="147">
        <v>1</v>
      </c>
      <c r="T86" s="131">
        <v>1</v>
      </c>
    </row>
    <row r="87" spans="1:20" ht="16.5" customHeight="1" x14ac:dyDescent="0.35">
      <c r="B87" s="126" t="s">
        <v>4110</v>
      </c>
      <c r="C87" s="110"/>
      <c r="D87" s="111"/>
      <c r="E87" s="110"/>
      <c r="F87" s="110"/>
      <c r="G87" s="111"/>
      <c r="H87" s="110"/>
      <c r="I87" s="110"/>
      <c r="J87" s="111"/>
      <c r="K87" s="137"/>
      <c r="L87" s="110"/>
      <c r="M87" s="111"/>
      <c r="N87" s="110"/>
      <c r="O87" s="110"/>
      <c r="P87" s="111"/>
      <c r="Q87" s="110"/>
      <c r="R87" s="110"/>
      <c r="S87" s="111"/>
      <c r="T87" s="112">
        <v>1</v>
      </c>
    </row>
    <row r="88" spans="1:20" ht="16.5" customHeight="1" x14ac:dyDescent="0.3">
      <c r="A88" s="107" t="s">
        <v>858</v>
      </c>
      <c r="B88" s="107" t="s">
        <v>4111</v>
      </c>
      <c r="C88" s="110">
        <v>380</v>
      </c>
      <c r="D88" s="147">
        <v>0.17865538316878232</v>
      </c>
      <c r="E88" s="110">
        <v>515</v>
      </c>
      <c r="F88" s="110">
        <v>-135</v>
      </c>
      <c r="G88" s="147">
        <v>0.28019586507072908</v>
      </c>
      <c r="H88" s="110">
        <v>358</v>
      </c>
      <c r="I88" s="110">
        <v>22</v>
      </c>
      <c r="J88" s="147">
        <v>0.19052687599787121</v>
      </c>
      <c r="K88" s="137"/>
      <c r="L88" s="110">
        <v>5547</v>
      </c>
      <c r="M88" s="147">
        <v>0.17700555236454146</v>
      </c>
      <c r="N88" s="110">
        <v>7342</v>
      </c>
      <c r="O88" s="110">
        <v>-1795</v>
      </c>
      <c r="P88" s="147">
        <v>0.23814466428803113</v>
      </c>
      <c r="Q88" s="110">
        <v>5355</v>
      </c>
      <c r="R88" s="110">
        <v>192</v>
      </c>
      <c r="S88" s="147">
        <v>0.20987654320987653</v>
      </c>
      <c r="T88" s="131">
        <v>1</v>
      </c>
    </row>
    <row r="89" spans="1:20" ht="16.5" customHeight="1" x14ac:dyDescent="0.3">
      <c r="A89" s="107" t="s">
        <v>859</v>
      </c>
      <c r="B89" s="107" t="s">
        <v>4112</v>
      </c>
      <c r="C89" s="110">
        <v>318</v>
      </c>
      <c r="D89" s="147">
        <v>0.14950634696755993</v>
      </c>
      <c r="E89" s="110">
        <v>359</v>
      </c>
      <c r="F89" s="110">
        <v>-41</v>
      </c>
      <c r="G89" s="147">
        <v>0.1953210010881393</v>
      </c>
      <c r="H89" s="110">
        <v>560</v>
      </c>
      <c r="I89" s="110">
        <v>-242</v>
      </c>
      <c r="J89" s="147">
        <v>0.29803086748270358</v>
      </c>
      <c r="K89" s="137"/>
      <c r="L89" s="110">
        <v>7486</v>
      </c>
      <c r="M89" s="147">
        <v>0.23887931584657604</v>
      </c>
      <c r="N89" s="110">
        <v>6293</v>
      </c>
      <c r="O89" s="110">
        <v>1193</v>
      </c>
      <c r="P89" s="147">
        <v>0.20411936425559521</v>
      </c>
      <c r="Q89" s="110">
        <v>4187</v>
      </c>
      <c r="R89" s="110">
        <v>3299</v>
      </c>
      <c r="S89" s="147">
        <v>0.16409954928473447</v>
      </c>
      <c r="T89" s="131">
        <v>1</v>
      </c>
    </row>
    <row r="90" spans="1:20" ht="16.5" customHeight="1" x14ac:dyDescent="0.3">
      <c r="A90" s="107" t="s">
        <v>860</v>
      </c>
      <c r="B90" s="107" t="s">
        <v>4113</v>
      </c>
      <c r="C90" s="110">
        <v>0</v>
      </c>
      <c r="D90" s="147">
        <v>0</v>
      </c>
      <c r="E90" s="110">
        <v>0</v>
      </c>
      <c r="F90" s="110">
        <v>0</v>
      </c>
      <c r="G90" s="147">
        <v>0</v>
      </c>
      <c r="H90" s="110">
        <v>1</v>
      </c>
      <c r="I90" s="110">
        <v>-1</v>
      </c>
      <c r="J90" s="147">
        <v>5.3219797764768491E-4</v>
      </c>
      <c r="K90" s="137"/>
      <c r="L90" s="110">
        <v>0</v>
      </c>
      <c r="M90" s="147">
        <v>0</v>
      </c>
      <c r="N90" s="110">
        <v>0</v>
      </c>
      <c r="O90" s="110">
        <v>0</v>
      </c>
      <c r="P90" s="147">
        <v>0</v>
      </c>
      <c r="Q90" s="110">
        <v>2</v>
      </c>
      <c r="R90" s="110">
        <v>-2</v>
      </c>
      <c r="S90" s="147">
        <v>7.8385263570448753E-5</v>
      </c>
      <c r="T90" s="131">
        <v>1</v>
      </c>
    </row>
    <row r="91" spans="1:20" ht="16.5" hidden="1" customHeight="1" x14ac:dyDescent="0.3">
      <c r="A91" s="107" t="s">
        <v>861</v>
      </c>
      <c r="B91" s="107" t="s">
        <v>4114</v>
      </c>
      <c r="C91" s="110">
        <v>0</v>
      </c>
      <c r="D91" s="147">
        <v>0</v>
      </c>
      <c r="E91" s="110">
        <v>0</v>
      </c>
      <c r="F91" s="110">
        <v>0</v>
      </c>
      <c r="G91" s="147">
        <v>0</v>
      </c>
      <c r="H91" s="110">
        <v>0</v>
      </c>
      <c r="I91" s="110">
        <v>0</v>
      </c>
      <c r="J91" s="147">
        <v>0</v>
      </c>
      <c r="K91" s="137"/>
      <c r="L91" s="110">
        <v>0</v>
      </c>
      <c r="M91" s="147">
        <v>0</v>
      </c>
      <c r="N91" s="110">
        <v>0</v>
      </c>
      <c r="O91" s="110">
        <v>0</v>
      </c>
      <c r="P91" s="147">
        <v>0</v>
      </c>
      <c r="Q91" s="110">
        <v>0</v>
      </c>
      <c r="R91" s="110">
        <v>0</v>
      </c>
      <c r="S91" s="147">
        <v>0</v>
      </c>
      <c r="T91" s="131">
        <v>2</v>
      </c>
    </row>
    <row r="92" spans="1:20" ht="16.5" customHeight="1" x14ac:dyDescent="0.3">
      <c r="A92" s="107" t="s">
        <v>862</v>
      </c>
      <c r="B92" s="107" t="s">
        <v>4115</v>
      </c>
      <c r="C92" s="110">
        <v>101</v>
      </c>
      <c r="D92" s="147">
        <v>4.748472026328162E-2</v>
      </c>
      <c r="E92" s="110">
        <v>75</v>
      </c>
      <c r="F92" s="110">
        <v>26</v>
      </c>
      <c r="G92" s="147">
        <v>4.0805223068552776E-2</v>
      </c>
      <c r="H92" s="110">
        <v>46</v>
      </c>
      <c r="I92" s="110">
        <v>55</v>
      </c>
      <c r="J92" s="147">
        <v>2.4481106971793506E-2</v>
      </c>
      <c r="K92" s="137"/>
      <c r="L92" s="110">
        <v>2363</v>
      </c>
      <c r="M92" s="147">
        <v>7.5403663284191721E-2</v>
      </c>
      <c r="N92" s="110">
        <v>1890</v>
      </c>
      <c r="O92" s="110">
        <v>473</v>
      </c>
      <c r="P92" s="147">
        <v>6.1303924748621473E-2</v>
      </c>
      <c r="Q92" s="110">
        <v>1221</v>
      </c>
      <c r="R92" s="110">
        <v>1142</v>
      </c>
      <c r="S92" s="147">
        <v>4.7854203409758968E-2</v>
      </c>
      <c r="T92" s="131">
        <v>1</v>
      </c>
    </row>
    <row r="93" spans="1:20" ht="16.5" customHeight="1" x14ac:dyDescent="0.3">
      <c r="A93" s="107" t="s">
        <v>863</v>
      </c>
      <c r="B93" s="107" t="s">
        <v>4116</v>
      </c>
      <c r="C93" s="110">
        <v>145</v>
      </c>
      <c r="D93" s="147">
        <v>6.8171133051245891E-2</v>
      </c>
      <c r="E93" s="110">
        <v>64</v>
      </c>
      <c r="F93" s="110">
        <v>81</v>
      </c>
      <c r="G93" s="147">
        <v>3.4820457018498369E-2</v>
      </c>
      <c r="H93" s="110">
        <v>84</v>
      </c>
      <c r="I93" s="110">
        <v>61</v>
      </c>
      <c r="J93" s="147">
        <v>4.4704630122405532E-2</v>
      </c>
      <c r="K93" s="137"/>
      <c r="L93" s="110">
        <v>1591</v>
      </c>
      <c r="M93" s="147">
        <v>5.0769034399132044E-2</v>
      </c>
      <c r="N93" s="110">
        <v>1091</v>
      </c>
      <c r="O93" s="110">
        <v>500</v>
      </c>
      <c r="P93" s="147">
        <v>3.5387609471294192E-2</v>
      </c>
      <c r="Q93" s="110">
        <v>721</v>
      </c>
      <c r="R93" s="110">
        <v>870</v>
      </c>
      <c r="S93" s="147">
        <v>2.8257887517146776E-2</v>
      </c>
      <c r="T93" s="131">
        <v>1</v>
      </c>
    </row>
    <row r="94" spans="1:20" ht="16.5" customHeight="1" x14ac:dyDescent="0.3">
      <c r="A94" s="107" t="s">
        <v>864</v>
      </c>
      <c r="B94" s="107" t="s">
        <v>4117</v>
      </c>
      <c r="C94" s="110">
        <v>11</v>
      </c>
      <c r="D94" s="147">
        <v>5.171603196991067E-3</v>
      </c>
      <c r="E94" s="110">
        <v>12</v>
      </c>
      <c r="F94" s="110">
        <v>-1</v>
      </c>
      <c r="G94" s="147">
        <v>6.5288356909684441E-3</v>
      </c>
      <c r="H94" s="110">
        <v>12</v>
      </c>
      <c r="I94" s="110">
        <v>-1</v>
      </c>
      <c r="J94" s="147">
        <v>6.3863757317722189E-3</v>
      </c>
      <c r="K94" s="137"/>
      <c r="L94" s="110">
        <v>386</v>
      </c>
      <c r="M94" s="147">
        <v>1.2317314442529837E-2</v>
      </c>
      <c r="N94" s="110">
        <v>275</v>
      </c>
      <c r="O94" s="110">
        <v>111</v>
      </c>
      <c r="P94" s="147">
        <v>8.9198832306195269E-3</v>
      </c>
      <c r="Q94" s="110">
        <v>155</v>
      </c>
      <c r="R94" s="110">
        <v>231</v>
      </c>
      <c r="S94" s="147">
        <v>6.0748579267097787E-3</v>
      </c>
      <c r="T94" s="131">
        <v>1</v>
      </c>
    </row>
    <row r="95" spans="1:20" ht="16.5" hidden="1" customHeight="1" x14ac:dyDescent="0.3">
      <c r="A95" s="107" t="s">
        <v>865</v>
      </c>
      <c r="B95" s="107" t="s">
        <v>875</v>
      </c>
      <c r="C95" s="110">
        <v>0</v>
      </c>
      <c r="D95" s="147">
        <v>0</v>
      </c>
      <c r="E95" s="110">
        <v>0</v>
      </c>
      <c r="F95" s="110">
        <v>0</v>
      </c>
      <c r="G95" s="147">
        <v>0</v>
      </c>
      <c r="H95" s="110">
        <v>0</v>
      </c>
      <c r="I95" s="110">
        <v>0</v>
      </c>
      <c r="J95" s="147">
        <v>0</v>
      </c>
      <c r="K95" s="137"/>
      <c r="L95" s="110">
        <v>0</v>
      </c>
      <c r="M95" s="147">
        <v>0</v>
      </c>
      <c r="N95" s="110">
        <v>0</v>
      </c>
      <c r="O95" s="110">
        <v>0</v>
      </c>
      <c r="P95" s="147">
        <v>0</v>
      </c>
      <c r="Q95" s="110">
        <v>0</v>
      </c>
      <c r="R95" s="110">
        <v>0</v>
      </c>
      <c r="S95" s="147">
        <v>0</v>
      </c>
      <c r="T95" s="131">
        <v>2</v>
      </c>
    </row>
    <row r="96" spans="1:20" ht="16.5" customHeight="1" x14ac:dyDescent="0.3">
      <c r="A96" s="107" t="s">
        <v>866</v>
      </c>
      <c r="B96" s="107" t="s">
        <v>4118</v>
      </c>
      <c r="C96" s="110">
        <v>113</v>
      </c>
      <c r="D96" s="147">
        <v>5.3126469205453691E-2</v>
      </c>
      <c r="E96" s="110">
        <v>73</v>
      </c>
      <c r="F96" s="110">
        <v>40</v>
      </c>
      <c r="G96" s="147">
        <v>3.97170837867247E-2</v>
      </c>
      <c r="H96" s="110">
        <v>89</v>
      </c>
      <c r="I96" s="110">
        <v>24</v>
      </c>
      <c r="J96" s="147">
        <v>4.7365620010643962E-2</v>
      </c>
      <c r="K96" s="137"/>
      <c r="L96" s="110">
        <v>1479</v>
      </c>
      <c r="M96" s="147">
        <v>4.7195098602335825E-2</v>
      </c>
      <c r="N96" s="110">
        <v>1190</v>
      </c>
      <c r="O96" s="110">
        <v>289</v>
      </c>
      <c r="P96" s="147">
        <v>3.859876743431722E-2</v>
      </c>
      <c r="Q96" s="110">
        <v>1038</v>
      </c>
      <c r="R96" s="110">
        <v>441</v>
      </c>
      <c r="S96" s="147">
        <v>4.0681951793062901E-2</v>
      </c>
      <c r="T96" s="131">
        <v>1</v>
      </c>
    </row>
    <row r="97" spans="1:20" ht="16.5" customHeight="1" x14ac:dyDescent="0.3">
      <c r="A97" s="107" t="s">
        <v>867</v>
      </c>
      <c r="B97" s="107" t="s">
        <v>877</v>
      </c>
      <c r="C97" s="110">
        <v>110</v>
      </c>
      <c r="D97" s="147">
        <v>5.1716031969910675E-2</v>
      </c>
      <c r="E97" s="110">
        <v>0</v>
      </c>
      <c r="F97" s="110">
        <v>110</v>
      </c>
      <c r="G97" s="147">
        <v>0</v>
      </c>
      <c r="H97" s="110">
        <v>0</v>
      </c>
      <c r="I97" s="110">
        <v>110</v>
      </c>
      <c r="J97" s="147">
        <v>0</v>
      </c>
      <c r="K97" s="137"/>
      <c r="L97" s="110">
        <v>1209</v>
      </c>
      <c r="M97" s="147">
        <v>3.8579360520773501E-2</v>
      </c>
      <c r="N97" s="110">
        <v>0</v>
      </c>
      <c r="O97" s="110">
        <v>1209</v>
      </c>
      <c r="P97" s="147">
        <v>0</v>
      </c>
      <c r="Q97" s="110">
        <v>0</v>
      </c>
      <c r="R97" s="110">
        <v>1209</v>
      </c>
      <c r="S97" s="147">
        <v>0</v>
      </c>
      <c r="T97" s="131">
        <v>1</v>
      </c>
    </row>
    <row r="98" spans="1:20" ht="16.5" customHeight="1" x14ac:dyDescent="0.3">
      <c r="A98" s="107" t="s">
        <v>868</v>
      </c>
      <c r="B98" s="107" t="s">
        <v>4119</v>
      </c>
      <c r="C98" s="110">
        <v>361</v>
      </c>
      <c r="D98" s="147">
        <v>0.16972261401034322</v>
      </c>
      <c r="E98" s="110">
        <v>335</v>
      </c>
      <c r="F98" s="110">
        <v>26</v>
      </c>
      <c r="G98" s="147">
        <v>0.1822633297062024</v>
      </c>
      <c r="H98" s="110">
        <v>282</v>
      </c>
      <c r="I98" s="110">
        <v>79</v>
      </c>
      <c r="J98" s="147">
        <v>0.15007982969664715</v>
      </c>
      <c r="K98" s="137"/>
      <c r="L98" s="110">
        <v>4065</v>
      </c>
      <c r="M98" s="147">
        <v>0.12971472333907716</v>
      </c>
      <c r="N98" s="110">
        <v>5709</v>
      </c>
      <c r="O98" s="110">
        <v>-1644</v>
      </c>
      <c r="P98" s="147">
        <v>0.18517677586766138</v>
      </c>
      <c r="Q98" s="110">
        <v>5526</v>
      </c>
      <c r="R98" s="110">
        <v>-1461</v>
      </c>
      <c r="S98" s="147">
        <v>0.21657848324514992</v>
      </c>
      <c r="T98" s="131">
        <v>1</v>
      </c>
    </row>
    <row r="99" spans="1:20" ht="16.5" hidden="1" customHeight="1" x14ac:dyDescent="0.3">
      <c r="A99" s="107" t="s">
        <v>869</v>
      </c>
      <c r="B99" s="107" t="s">
        <v>875</v>
      </c>
      <c r="C99" s="110">
        <v>0</v>
      </c>
      <c r="D99" s="147">
        <v>0</v>
      </c>
      <c r="E99" s="110">
        <v>0</v>
      </c>
      <c r="F99" s="110">
        <v>0</v>
      </c>
      <c r="G99" s="147">
        <v>0</v>
      </c>
      <c r="H99" s="110">
        <v>0</v>
      </c>
      <c r="I99" s="110">
        <v>0</v>
      </c>
      <c r="J99" s="147">
        <v>0</v>
      </c>
      <c r="K99" s="137"/>
      <c r="L99" s="110">
        <v>0</v>
      </c>
      <c r="M99" s="147">
        <v>0</v>
      </c>
      <c r="N99" s="110">
        <v>0</v>
      </c>
      <c r="O99" s="110">
        <v>0</v>
      </c>
      <c r="P99" s="147">
        <v>0</v>
      </c>
      <c r="Q99" s="110">
        <v>0</v>
      </c>
      <c r="R99" s="110">
        <v>0</v>
      </c>
      <c r="S99" s="147">
        <v>0</v>
      </c>
      <c r="T99" s="131">
        <v>2</v>
      </c>
    </row>
    <row r="100" spans="1:20" ht="16.5" customHeight="1" x14ac:dyDescent="0.3">
      <c r="A100" s="107" t="s">
        <v>870</v>
      </c>
      <c r="B100" s="107" t="s">
        <v>4120</v>
      </c>
      <c r="C100" s="110">
        <v>587</v>
      </c>
      <c r="D100" s="147">
        <v>0.2759755524212506</v>
      </c>
      <c r="E100" s="110">
        <v>405</v>
      </c>
      <c r="F100" s="110">
        <v>182</v>
      </c>
      <c r="G100" s="147">
        <v>0.22034820457018497</v>
      </c>
      <c r="H100" s="110">
        <v>428</v>
      </c>
      <c r="I100" s="110">
        <v>159</v>
      </c>
      <c r="J100" s="147">
        <v>0.22778073443320915</v>
      </c>
      <c r="K100" s="137"/>
      <c r="L100" s="110">
        <v>6953</v>
      </c>
      <c r="M100" s="147">
        <v>0.22187121067075116</v>
      </c>
      <c r="N100" s="110">
        <v>7040</v>
      </c>
      <c r="O100" s="110">
        <v>-87</v>
      </c>
      <c r="P100" s="147">
        <v>0.22834901070385988</v>
      </c>
      <c r="Q100" s="110">
        <v>7141</v>
      </c>
      <c r="R100" s="110">
        <v>-188</v>
      </c>
      <c r="S100" s="147">
        <v>0.27987458357828726</v>
      </c>
      <c r="T100" s="131">
        <v>1</v>
      </c>
    </row>
    <row r="101" spans="1:20" ht="16.5" hidden="1" customHeight="1" x14ac:dyDescent="0.3">
      <c r="A101" s="107" t="s">
        <v>871</v>
      </c>
      <c r="B101" s="107" t="s">
        <v>4121</v>
      </c>
      <c r="C101" s="110">
        <v>0</v>
      </c>
      <c r="D101" s="147">
        <v>0</v>
      </c>
      <c r="E101" s="110">
        <v>0</v>
      </c>
      <c r="F101" s="110">
        <v>0</v>
      </c>
      <c r="G101" s="147">
        <v>0</v>
      </c>
      <c r="H101" s="110">
        <v>0</v>
      </c>
      <c r="I101" s="110">
        <v>0</v>
      </c>
      <c r="J101" s="147">
        <v>0</v>
      </c>
      <c r="K101" s="137"/>
      <c r="L101" s="110">
        <v>0</v>
      </c>
      <c r="M101" s="147">
        <v>0</v>
      </c>
      <c r="N101" s="110">
        <v>0</v>
      </c>
      <c r="O101" s="110">
        <v>0</v>
      </c>
      <c r="P101" s="147">
        <v>0</v>
      </c>
      <c r="Q101" s="110">
        <v>0</v>
      </c>
      <c r="R101" s="110">
        <v>0</v>
      </c>
      <c r="S101" s="147">
        <v>0</v>
      </c>
      <c r="T101" s="131">
        <v>2</v>
      </c>
    </row>
    <row r="102" spans="1:20" ht="16.5" hidden="1" customHeight="1" x14ac:dyDescent="0.3">
      <c r="A102" s="107" t="s">
        <v>872</v>
      </c>
      <c r="B102" s="107" t="s">
        <v>875</v>
      </c>
      <c r="C102" s="110">
        <v>0</v>
      </c>
      <c r="D102" s="147">
        <v>0</v>
      </c>
      <c r="E102" s="110">
        <v>0</v>
      </c>
      <c r="F102" s="110">
        <v>0</v>
      </c>
      <c r="G102" s="147">
        <v>0</v>
      </c>
      <c r="H102" s="110">
        <v>0</v>
      </c>
      <c r="I102" s="110">
        <v>0</v>
      </c>
      <c r="J102" s="147">
        <v>0</v>
      </c>
      <c r="K102" s="143"/>
      <c r="L102" s="110">
        <v>0</v>
      </c>
      <c r="M102" s="147">
        <v>0</v>
      </c>
      <c r="N102" s="110">
        <v>0</v>
      </c>
      <c r="O102" s="110">
        <v>0</v>
      </c>
      <c r="P102" s="147">
        <v>0</v>
      </c>
      <c r="Q102" s="110">
        <v>0</v>
      </c>
      <c r="R102" s="110">
        <v>0</v>
      </c>
      <c r="S102" s="147">
        <v>0</v>
      </c>
      <c r="T102" s="131">
        <v>2</v>
      </c>
    </row>
    <row r="103" spans="1:20" ht="16.5" hidden="1" customHeight="1" x14ac:dyDescent="0.3">
      <c r="A103" s="107" t="s">
        <v>873</v>
      </c>
      <c r="B103" s="107" t="s">
        <v>4123</v>
      </c>
      <c r="C103" s="110">
        <v>0</v>
      </c>
      <c r="D103" s="147">
        <v>0</v>
      </c>
      <c r="E103" s="110">
        <v>0</v>
      </c>
      <c r="F103" s="110">
        <v>0</v>
      </c>
      <c r="G103" s="147">
        <v>0</v>
      </c>
      <c r="H103" s="110">
        <v>0</v>
      </c>
      <c r="I103" s="110">
        <v>0</v>
      </c>
      <c r="J103" s="147">
        <v>0</v>
      </c>
      <c r="K103" s="143"/>
      <c r="L103" s="110">
        <v>0</v>
      </c>
      <c r="M103" s="147">
        <v>0</v>
      </c>
      <c r="N103" s="110">
        <v>0</v>
      </c>
      <c r="O103" s="110">
        <v>0</v>
      </c>
      <c r="P103" s="147">
        <v>0</v>
      </c>
      <c r="Q103" s="110">
        <v>0</v>
      </c>
      <c r="R103" s="110">
        <v>0</v>
      </c>
      <c r="S103" s="147">
        <v>0</v>
      </c>
      <c r="T103" s="131">
        <v>2</v>
      </c>
    </row>
    <row r="104" spans="1:20" ht="16.5" customHeight="1" x14ac:dyDescent="0.3">
      <c r="A104" s="107" t="s">
        <v>874</v>
      </c>
      <c r="B104" s="107" t="s">
        <v>4122</v>
      </c>
      <c r="C104" s="140">
        <v>1</v>
      </c>
      <c r="D104" s="147">
        <v>4.7014574518100609E-4</v>
      </c>
      <c r="E104" s="140">
        <v>0</v>
      </c>
      <c r="F104" s="140">
        <v>1</v>
      </c>
      <c r="G104" s="147">
        <v>0</v>
      </c>
      <c r="H104" s="140">
        <v>19</v>
      </c>
      <c r="I104" s="140">
        <v>-18</v>
      </c>
      <c r="J104" s="147">
        <v>1.0111761575306013E-2</v>
      </c>
      <c r="K104" s="137"/>
      <c r="L104" s="140">
        <v>259</v>
      </c>
      <c r="M104" s="147">
        <v>8.2647265300912626E-3</v>
      </c>
      <c r="N104" s="140">
        <v>0</v>
      </c>
      <c r="O104" s="140">
        <v>259</v>
      </c>
      <c r="P104" s="147">
        <v>0</v>
      </c>
      <c r="Q104" s="140">
        <v>169</v>
      </c>
      <c r="R104" s="140">
        <v>90</v>
      </c>
      <c r="S104" s="147">
        <v>6.6235547717029197E-3</v>
      </c>
      <c r="T104" s="131">
        <v>1</v>
      </c>
    </row>
    <row r="105" spans="1:20" ht="16.5" customHeight="1" x14ac:dyDescent="0.3">
      <c r="B105" s="107" t="s">
        <v>875</v>
      </c>
      <c r="C105" s="141">
        <v>2127</v>
      </c>
      <c r="D105" s="147">
        <v>1</v>
      </c>
      <c r="E105" s="141">
        <v>1838</v>
      </c>
      <c r="F105" s="141">
        <v>289</v>
      </c>
      <c r="G105" s="147">
        <v>1</v>
      </c>
      <c r="H105" s="141">
        <v>1879</v>
      </c>
      <c r="I105" s="141">
        <v>248</v>
      </c>
      <c r="J105" s="147">
        <v>1</v>
      </c>
      <c r="K105" s="137"/>
      <c r="L105" s="141">
        <v>31338</v>
      </c>
      <c r="M105" s="147">
        <v>1</v>
      </c>
      <c r="N105" s="141">
        <v>30830</v>
      </c>
      <c r="O105" s="141">
        <v>508</v>
      </c>
      <c r="P105" s="147">
        <v>1</v>
      </c>
      <c r="Q105" s="141">
        <v>25515</v>
      </c>
      <c r="R105" s="141">
        <v>5823</v>
      </c>
      <c r="S105" s="147">
        <v>1</v>
      </c>
      <c r="T105" s="131">
        <v>1</v>
      </c>
    </row>
    <row r="106" spans="1:20" ht="16.5" customHeight="1" x14ac:dyDescent="0.35">
      <c r="B106" s="126" t="s">
        <v>876</v>
      </c>
      <c r="C106" s="110"/>
      <c r="D106" s="111"/>
      <c r="E106" s="110"/>
      <c r="F106" s="110"/>
      <c r="G106" s="111"/>
      <c r="H106" s="110"/>
      <c r="I106" s="110"/>
      <c r="J106" s="111"/>
      <c r="K106" s="137"/>
      <c r="L106" s="110"/>
      <c r="M106" s="111"/>
      <c r="N106" s="110"/>
      <c r="O106" s="110"/>
      <c r="P106" s="111"/>
      <c r="Q106" s="110"/>
      <c r="R106" s="110"/>
      <c r="S106" s="111"/>
      <c r="T106" s="112">
        <v>1</v>
      </c>
    </row>
    <row r="107" spans="1:20" ht="16.5" customHeight="1" x14ac:dyDescent="0.3">
      <c r="B107" s="220" t="s">
        <v>1668</v>
      </c>
      <c r="C107" s="148">
        <v>115.28589473684211</v>
      </c>
      <c r="D107" s="111"/>
      <c r="E107" s="148">
        <v>107.06601941747573</v>
      </c>
      <c r="F107" s="148">
        <v>8.2198753193663805</v>
      </c>
      <c r="G107" s="111"/>
      <c r="H107" s="148">
        <v>110.04734636871508</v>
      </c>
      <c r="I107" s="148">
        <v>5.2385483681270273</v>
      </c>
      <c r="J107" s="111"/>
      <c r="K107" s="137"/>
      <c r="L107" s="148">
        <v>140.77355327203892</v>
      </c>
      <c r="M107" s="111"/>
      <c r="N107" s="148">
        <v>122.05434486515935</v>
      </c>
      <c r="O107" s="148">
        <v>18.719208406879574</v>
      </c>
      <c r="P107" s="111"/>
      <c r="Q107" s="148">
        <v>111.1086162464986</v>
      </c>
      <c r="R107" s="148">
        <v>29.664937025540326</v>
      </c>
      <c r="S107" s="111"/>
      <c r="T107" s="131">
        <v>1</v>
      </c>
    </row>
    <row r="108" spans="1:20" ht="16.5" customHeight="1" x14ac:dyDescent="0.3">
      <c r="B108" s="220" t="s">
        <v>1669</v>
      </c>
      <c r="C108" s="148">
        <v>92.375628930817612</v>
      </c>
      <c r="D108" s="111"/>
      <c r="E108" s="148">
        <v>91.428969359331475</v>
      </c>
      <c r="F108" s="148">
        <v>0.946659571486137</v>
      </c>
      <c r="G108" s="111"/>
      <c r="H108" s="148">
        <v>82.863874999999993</v>
      </c>
      <c r="I108" s="148">
        <v>9.5117539308176191</v>
      </c>
      <c r="J108" s="111"/>
      <c r="K108" s="137"/>
      <c r="L108" s="148">
        <v>98.663218006946295</v>
      </c>
      <c r="M108" s="111"/>
      <c r="N108" s="148">
        <v>93.044652788812968</v>
      </c>
      <c r="O108" s="148">
        <v>5.6185652181333268</v>
      </c>
      <c r="P108" s="111"/>
      <c r="Q108" s="148">
        <v>84.324088846429447</v>
      </c>
      <c r="R108" s="148">
        <v>14.339129160516848</v>
      </c>
      <c r="S108" s="111"/>
      <c r="T108" s="131">
        <v>1</v>
      </c>
    </row>
    <row r="109" spans="1:20" ht="16.5" customHeight="1" x14ac:dyDescent="0.3">
      <c r="B109" s="220" t="s">
        <v>1670</v>
      </c>
      <c r="C109" s="148" t="s">
        <v>4124</v>
      </c>
      <c r="D109" s="111"/>
      <c r="E109" s="148" t="s">
        <v>4124</v>
      </c>
      <c r="F109" s="148">
        <v>0</v>
      </c>
      <c r="G109" s="111"/>
      <c r="H109" s="148">
        <v>87</v>
      </c>
      <c r="I109" s="148">
        <v>-87</v>
      </c>
      <c r="J109" s="111"/>
      <c r="K109" s="137"/>
      <c r="L109" s="148" t="s">
        <v>4124</v>
      </c>
      <c r="M109" s="111"/>
      <c r="N109" s="148" t="s">
        <v>4124</v>
      </c>
      <c r="O109" s="148">
        <v>0</v>
      </c>
      <c r="P109" s="111"/>
      <c r="Q109" s="148">
        <v>85.5</v>
      </c>
      <c r="R109" s="148">
        <v>-85.5</v>
      </c>
      <c r="S109" s="111"/>
      <c r="T109" s="131">
        <v>1</v>
      </c>
    </row>
    <row r="110" spans="1:20" ht="16.5" hidden="1" customHeight="1" x14ac:dyDescent="0.3">
      <c r="B110" s="220" t="s">
        <v>1671</v>
      </c>
      <c r="C110" s="148" t="s">
        <v>4124</v>
      </c>
      <c r="D110" s="111"/>
      <c r="E110" s="148" t="s">
        <v>4124</v>
      </c>
      <c r="F110" s="148">
        <v>0</v>
      </c>
      <c r="G110" s="111"/>
      <c r="H110" s="148" t="s">
        <v>4124</v>
      </c>
      <c r="I110" s="148">
        <v>0</v>
      </c>
      <c r="J110" s="111"/>
      <c r="K110" s="137"/>
      <c r="L110" s="148" t="s">
        <v>4124</v>
      </c>
      <c r="M110" s="111"/>
      <c r="N110" s="148" t="s">
        <v>4124</v>
      </c>
      <c r="O110" s="148">
        <v>0</v>
      </c>
      <c r="P110" s="111"/>
      <c r="Q110" s="148" t="s">
        <v>4124</v>
      </c>
      <c r="R110" s="148">
        <v>0</v>
      </c>
      <c r="S110" s="111"/>
      <c r="T110" s="131">
        <v>2</v>
      </c>
    </row>
    <row r="111" spans="1:20" ht="16.5" customHeight="1" x14ac:dyDescent="0.3">
      <c r="B111" s="220" t="s">
        <v>1672</v>
      </c>
      <c r="C111" s="148">
        <v>93.465346534653463</v>
      </c>
      <c r="D111" s="111"/>
      <c r="E111" s="148">
        <v>98</v>
      </c>
      <c r="F111" s="148">
        <v>-4.5346534653465369</v>
      </c>
      <c r="G111" s="111"/>
      <c r="H111" s="148">
        <v>80.624130434782614</v>
      </c>
      <c r="I111" s="148">
        <v>12.841216099870849</v>
      </c>
      <c r="J111" s="111"/>
      <c r="K111" s="137"/>
      <c r="L111" s="148">
        <v>107.49728311468473</v>
      </c>
      <c r="M111" s="111"/>
      <c r="N111" s="148">
        <v>102.46825396825396</v>
      </c>
      <c r="O111" s="148">
        <v>5.0290291464307728</v>
      </c>
      <c r="P111" s="111"/>
      <c r="Q111" s="148">
        <v>93.168738738738725</v>
      </c>
      <c r="R111" s="148">
        <v>14.328544375946009</v>
      </c>
      <c r="S111" s="111"/>
      <c r="T111" s="131">
        <v>1</v>
      </c>
    </row>
    <row r="112" spans="1:20" ht="16.5" customHeight="1" x14ac:dyDescent="0.3">
      <c r="B112" s="220" t="s">
        <v>1673</v>
      </c>
      <c r="C112" s="148">
        <v>38.645517241379309</v>
      </c>
      <c r="D112" s="111"/>
      <c r="E112" s="148">
        <v>25</v>
      </c>
      <c r="F112" s="148">
        <v>13.645517241379309</v>
      </c>
      <c r="G112" s="111"/>
      <c r="H112" s="148">
        <v>26.991071428571427</v>
      </c>
      <c r="I112" s="148">
        <v>11.654445812807882</v>
      </c>
      <c r="J112" s="111"/>
      <c r="K112" s="137"/>
      <c r="L112" s="148">
        <v>29.868887492143308</v>
      </c>
      <c r="M112" s="111"/>
      <c r="N112" s="148">
        <v>26.617781851512373</v>
      </c>
      <c r="O112" s="148">
        <v>3.2511056406309358</v>
      </c>
      <c r="P112" s="111"/>
      <c r="Q112" s="148">
        <v>34.998085991678231</v>
      </c>
      <c r="R112" s="148">
        <v>-5.1291984995349225</v>
      </c>
      <c r="S112" s="111"/>
      <c r="T112" s="131">
        <v>1</v>
      </c>
    </row>
    <row r="113" spans="1:20" ht="16.5" customHeight="1" x14ac:dyDescent="0.3">
      <c r="B113" s="220" t="s">
        <v>1674</v>
      </c>
      <c r="C113" s="148">
        <v>103.45454545454545</v>
      </c>
      <c r="D113" s="111"/>
      <c r="E113" s="148">
        <v>101</v>
      </c>
      <c r="F113" s="148">
        <v>2.4545454545454533</v>
      </c>
      <c r="G113" s="111"/>
      <c r="H113" s="148">
        <v>100.5</v>
      </c>
      <c r="I113" s="148">
        <v>2.9545454545454533</v>
      </c>
      <c r="J113" s="111"/>
      <c r="K113" s="137"/>
      <c r="L113" s="148">
        <v>111.3678756476684</v>
      </c>
      <c r="M113" s="111"/>
      <c r="N113" s="148">
        <v>104.99636363636364</v>
      </c>
      <c r="O113" s="148">
        <v>6.371512011304759</v>
      </c>
      <c r="P113" s="111"/>
      <c r="Q113" s="148">
        <v>102.55806451612904</v>
      </c>
      <c r="R113" s="148">
        <v>8.8098111315393623</v>
      </c>
      <c r="S113" s="111"/>
      <c r="T113" s="131">
        <v>1</v>
      </c>
    </row>
    <row r="114" spans="1:20" ht="16.5" hidden="1" customHeight="1" x14ac:dyDescent="0.3">
      <c r="B114" s="220" t="s">
        <v>1675</v>
      </c>
      <c r="C114" s="148" t="s">
        <v>4124</v>
      </c>
      <c r="D114" s="111"/>
      <c r="E114" s="148" t="s">
        <v>4124</v>
      </c>
      <c r="F114" s="148">
        <v>0</v>
      </c>
      <c r="G114" s="111"/>
      <c r="H114" s="148" t="s">
        <v>4124</v>
      </c>
      <c r="I114" s="148">
        <v>0</v>
      </c>
      <c r="J114" s="111"/>
      <c r="K114" s="137"/>
      <c r="L114" s="148" t="s">
        <v>4124</v>
      </c>
      <c r="M114" s="111"/>
      <c r="N114" s="148" t="s">
        <v>4124</v>
      </c>
      <c r="O114" s="148">
        <v>0</v>
      </c>
      <c r="P114" s="111"/>
      <c r="Q114" s="148" t="s">
        <v>4124</v>
      </c>
      <c r="R114" s="148">
        <v>0</v>
      </c>
      <c r="S114" s="111"/>
      <c r="T114" s="131">
        <v>2</v>
      </c>
    </row>
    <row r="115" spans="1:20" ht="16.5" customHeight="1" x14ac:dyDescent="0.3">
      <c r="B115" s="220" t="s">
        <v>1676</v>
      </c>
      <c r="C115" s="148">
        <v>106.48265486725664</v>
      </c>
      <c r="D115" s="111"/>
      <c r="E115" s="148">
        <v>120</v>
      </c>
      <c r="F115" s="148">
        <v>-13.517345132743358</v>
      </c>
      <c r="G115" s="111"/>
      <c r="H115" s="148">
        <v>87.991011235955057</v>
      </c>
      <c r="I115" s="148">
        <v>18.491643631301585</v>
      </c>
      <c r="J115" s="111"/>
      <c r="K115" s="137"/>
      <c r="L115" s="148">
        <v>126.49651791751185</v>
      </c>
      <c r="M115" s="111"/>
      <c r="N115" s="148">
        <v>127.32184873949579</v>
      </c>
      <c r="O115" s="148">
        <v>-0.8253308219839397</v>
      </c>
      <c r="P115" s="111"/>
      <c r="Q115" s="148">
        <v>92.4491522157996</v>
      </c>
      <c r="R115" s="148">
        <v>34.047365701712252</v>
      </c>
      <c r="S115" s="111"/>
      <c r="T115" s="131">
        <v>1</v>
      </c>
    </row>
    <row r="116" spans="1:20" ht="16.5" customHeight="1" x14ac:dyDescent="0.3">
      <c r="B116" s="220" t="s">
        <v>877</v>
      </c>
      <c r="C116" s="148">
        <v>80.454545454545453</v>
      </c>
      <c r="D116" s="111"/>
      <c r="E116" s="148" t="s">
        <v>4124</v>
      </c>
      <c r="F116" s="148">
        <v>80.454545454545453</v>
      </c>
      <c r="G116" s="111"/>
      <c r="H116" s="148" t="s">
        <v>4124</v>
      </c>
      <c r="I116" s="148">
        <v>80.454545454545453</v>
      </c>
      <c r="J116" s="111"/>
      <c r="K116" s="137"/>
      <c r="L116" s="148">
        <v>104.52853598014889</v>
      </c>
      <c r="M116" s="111"/>
      <c r="N116" s="148" t="s">
        <v>4124</v>
      </c>
      <c r="O116" s="148">
        <v>104.52853598014889</v>
      </c>
      <c r="P116" s="111"/>
      <c r="Q116" s="148" t="s">
        <v>4124</v>
      </c>
      <c r="R116" s="148">
        <v>104.52853598014889</v>
      </c>
      <c r="S116" s="111"/>
      <c r="T116" s="131">
        <v>1</v>
      </c>
    </row>
    <row r="117" spans="1:20" ht="16.5" customHeight="1" x14ac:dyDescent="0.3">
      <c r="B117" s="220" t="s">
        <v>1677</v>
      </c>
      <c r="C117" s="148">
        <v>94.251329639889207</v>
      </c>
      <c r="D117" s="111"/>
      <c r="E117" s="148">
        <v>92</v>
      </c>
      <c r="F117" s="148">
        <v>2.2513296398892066</v>
      </c>
      <c r="G117" s="111"/>
      <c r="H117" s="148">
        <v>90.303404255319151</v>
      </c>
      <c r="I117" s="148">
        <v>3.9479253845700555</v>
      </c>
      <c r="J117" s="111"/>
      <c r="K117" s="137"/>
      <c r="L117" s="148">
        <v>112.22269618696187</v>
      </c>
      <c r="M117" s="111"/>
      <c r="N117" s="148">
        <v>102.84463128393764</v>
      </c>
      <c r="O117" s="148">
        <v>9.3780649030242245</v>
      </c>
      <c r="P117" s="111"/>
      <c r="Q117" s="148">
        <v>85.735191820484971</v>
      </c>
      <c r="R117" s="148">
        <v>26.487504366476898</v>
      </c>
      <c r="S117" s="111"/>
      <c r="T117" s="131">
        <v>1</v>
      </c>
    </row>
    <row r="118" spans="1:20" ht="16.5" customHeight="1" x14ac:dyDescent="0.3">
      <c r="B118" s="220" t="s">
        <v>1678</v>
      </c>
      <c r="C118" s="148">
        <v>94.654821124361149</v>
      </c>
      <c r="D118" s="111"/>
      <c r="E118" s="148">
        <v>96.249382716049382</v>
      </c>
      <c r="F118" s="148">
        <v>-1.5945615916882332</v>
      </c>
      <c r="G118" s="111"/>
      <c r="H118" s="148">
        <v>87.562266355140196</v>
      </c>
      <c r="I118" s="148">
        <v>7.0925547692209534</v>
      </c>
      <c r="J118" s="111"/>
      <c r="K118" s="137"/>
      <c r="L118" s="148">
        <v>108.48607507550696</v>
      </c>
      <c r="M118" s="111"/>
      <c r="N118" s="148">
        <v>98.997727272727275</v>
      </c>
      <c r="O118" s="148">
        <v>9.4883478027796855</v>
      </c>
      <c r="P118" s="111"/>
      <c r="Q118" s="148">
        <v>83.960900434112858</v>
      </c>
      <c r="R118" s="148">
        <v>24.525174641394102</v>
      </c>
      <c r="S118" s="111"/>
      <c r="T118" s="131">
        <v>1</v>
      </c>
    </row>
    <row r="119" spans="1:20" ht="16.5" hidden="1" customHeight="1" x14ac:dyDescent="0.3">
      <c r="B119" s="220" t="s">
        <v>1679</v>
      </c>
      <c r="C119" s="148" t="s">
        <v>4124</v>
      </c>
      <c r="D119" s="111"/>
      <c r="E119" s="148" t="s">
        <v>4124</v>
      </c>
      <c r="F119" s="148">
        <v>0</v>
      </c>
      <c r="G119" s="111"/>
      <c r="H119" s="148" t="s">
        <v>4124</v>
      </c>
      <c r="I119" s="148">
        <v>0</v>
      </c>
      <c r="J119" s="111"/>
      <c r="K119" s="137"/>
      <c r="L119" s="148" t="s">
        <v>4124</v>
      </c>
      <c r="M119" s="111"/>
      <c r="N119" s="148" t="s">
        <v>4124</v>
      </c>
      <c r="O119" s="148">
        <v>0</v>
      </c>
      <c r="P119" s="111"/>
      <c r="Q119" s="148" t="s">
        <v>4124</v>
      </c>
      <c r="R119" s="148">
        <v>0</v>
      </c>
      <c r="S119" s="111"/>
      <c r="T119" s="131">
        <v>2</v>
      </c>
    </row>
    <row r="120" spans="1:20" ht="16.5" hidden="1" customHeight="1" x14ac:dyDescent="0.3">
      <c r="B120" s="220" t="s">
        <v>1680</v>
      </c>
      <c r="C120" s="148" t="s">
        <v>4124</v>
      </c>
      <c r="D120" s="111"/>
      <c r="E120" s="148" t="s">
        <v>4124</v>
      </c>
      <c r="F120" s="148">
        <v>0</v>
      </c>
      <c r="G120" s="111"/>
      <c r="H120" s="148" t="s">
        <v>4124</v>
      </c>
      <c r="I120" s="148">
        <v>0</v>
      </c>
      <c r="J120" s="111"/>
      <c r="K120" s="137"/>
      <c r="L120" s="148" t="s">
        <v>4124</v>
      </c>
      <c r="M120" s="111"/>
      <c r="N120" s="148" t="s">
        <v>4124</v>
      </c>
      <c r="O120" s="148">
        <v>0</v>
      </c>
      <c r="P120" s="111"/>
      <c r="Q120" s="148" t="s">
        <v>4124</v>
      </c>
      <c r="R120" s="148">
        <v>0</v>
      </c>
      <c r="S120" s="111"/>
      <c r="T120" s="131">
        <v>2</v>
      </c>
    </row>
    <row r="121" spans="1:20" ht="16.5" hidden="1" customHeight="1" x14ac:dyDescent="0.3">
      <c r="B121" s="220" t="s">
        <v>1681</v>
      </c>
      <c r="C121" s="148">
        <v>0</v>
      </c>
      <c r="D121" s="111"/>
      <c r="E121" s="148" t="s">
        <v>4124</v>
      </c>
      <c r="F121" s="148">
        <v>0</v>
      </c>
      <c r="G121" s="111"/>
      <c r="H121" s="148">
        <v>0</v>
      </c>
      <c r="I121" s="148">
        <v>0</v>
      </c>
      <c r="J121" s="111"/>
      <c r="K121" s="137"/>
      <c r="L121" s="148">
        <v>0</v>
      </c>
      <c r="M121" s="111"/>
      <c r="N121" s="148" t="s">
        <v>4124</v>
      </c>
      <c r="O121" s="148">
        <v>0</v>
      </c>
      <c r="P121" s="111"/>
      <c r="Q121" s="148">
        <v>0</v>
      </c>
      <c r="R121" s="148">
        <v>0</v>
      </c>
      <c r="S121" s="111"/>
      <c r="T121" s="131">
        <v>2</v>
      </c>
    </row>
    <row r="122" spans="1:20" ht="16.5" customHeight="1" x14ac:dyDescent="0.3">
      <c r="B122" s="107" t="s">
        <v>875</v>
      </c>
      <c r="C122" s="149">
        <v>94.966817113305126</v>
      </c>
      <c r="D122" s="111"/>
      <c r="E122" s="149">
        <v>96.792165397170834</v>
      </c>
      <c r="F122" s="149">
        <v>-1.8253482838657078</v>
      </c>
      <c r="G122" s="111"/>
      <c r="H122" s="149">
        <v>87.897929749866947</v>
      </c>
      <c r="I122" s="149">
        <v>7.0688873634381792</v>
      </c>
      <c r="J122" s="111"/>
      <c r="K122" s="137"/>
      <c r="L122" s="149">
        <v>109.15982066500732</v>
      </c>
      <c r="M122" s="111"/>
      <c r="N122" s="149">
        <v>103.4360363282517</v>
      </c>
      <c r="O122" s="149">
        <v>5.7237843367556138</v>
      </c>
      <c r="P122" s="111"/>
      <c r="Q122" s="149">
        <v>89.589867528904577</v>
      </c>
      <c r="R122" s="149">
        <v>19.56995313610274</v>
      </c>
      <c r="S122" s="111"/>
      <c r="T122" s="131">
        <v>1</v>
      </c>
    </row>
    <row r="123" spans="1:20" ht="16.5" customHeight="1" x14ac:dyDescent="0.3">
      <c r="B123" s="107" t="s">
        <v>875</v>
      </c>
      <c r="C123" s="110"/>
      <c r="D123" s="111"/>
      <c r="E123" s="110"/>
      <c r="F123" s="110"/>
      <c r="G123" s="111"/>
      <c r="H123" s="110"/>
      <c r="I123" s="110"/>
      <c r="J123" s="111"/>
      <c r="K123" s="137"/>
      <c r="L123" s="110"/>
      <c r="M123" s="111"/>
      <c r="N123" s="110"/>
      <c r="O123" s="110"/>
      <c r="P123" s="111"/>
      <c r="Q123" s="110"/>
      <c r="R123" s="110"/>
      <c r="S123" s="111"/>
      <c r="T123" s="112">
        <v>1</v>
      </c>
    </row>
    <row r="124" spans="1:20" ht="16.5" customHeight="1" x14ac:dyDescent="0.35">
      <c r="B124" s="126" t="s">
        <v>878</v>
      </c>
      <c r="C124" s="110">
        <v>1600</v>
      </c>
      <c r="D124" s="111"/>
      <c r="E124" s="110">
        <v>1600</v>
      </c>
      <c r="F124" s="110"/>
      <c r="G124" s="111"/>
      <c r="H124" s="110">
        <v>1600</v>
      </c>
      <c r="I124" s="110"/>
      <c r="J124" s="111"/>
      <c r="K124" s="137"/>
      <c r="L124" s="110">
        <v>1600</v>
      </c>
      <c r="M124" s="111"/>
      <c r="N124" s="110">
        <v>1600</v>
      </c>
      <c r="O124" s="110"/>
      <c r="P124" s="111"/>
      <c r="Q124" s="110">
        <v>1600</v>
      </c>
      <c r="R124" s="110"/>
      <c r="S124" s="111"/>
      <c r="T124" s="131">
        <v>1</v>
      </c>
    </row>
    <row r="125" spans="1:20" ht="16.5" customHeight="1" x14ac:dyDescent="0.3">
      <c r="C125" s="110"/>
      <c r="D125" s="111"/>
      <c r="E125" s="110"/>
      <c r="F125" s="110"/>
      <c r="G125" s="111"/>
      <c r="H125" s="110"/>
      <c r="I125" s="110"/>
      <c r="J125" s="111"/>
      <c r="K125" s="137"/>
      <c r="L125" s="110"/>
      <c r="M125" s="111"/>
      <c r="N125" s="110"/>
      <c r="O125" s="110"/>
      <c r="P125" s="111"/>
      <c r="Q125" s="110"/>
      <c r="R125" s="110"/>
      <c r="S125" s="111"/>
      <c r="T125" s="112">
        <v>1</v>
      </c>
    </row>
    <row r="126" spans="1:20" ht="16.5" customHeight="1" x14ac:dyDescent="0.35">
      <c r="B126" s="126" t="s">
        <v>879</v>
      </c>
      <c r="C126" s="110"/>
      <c r="D126" s="111"/>
      <c r="E126" s="110"/>
      <c r="F126" s="110"/>
      <c r="G126" s="111"/>
      <c r="H126" s="110"/>
      <c r="I126" s="110"/>
      <c r="J126" s="111"/>
      <c r="K126" s="137"/>
      <c r="L126" s="110"/>
      <c r="M126" s="111"/>
      <c r="N126" s="110"/>
      <c r="O126" s="110"/>
      <c r="P126" s="111"/>
      <c r="Q126" s="110"/>
      <c r="R126" s="110"/>
      <c r="S126" s="111"/>
      <c r="T126" s="112">
        <v>1</v>
      </c>
    </row>
    <row r="127" spans="1:20" ht="16.5" customHeight="1" x14ac:dyDescent="0.3">
      <c r="A127" s="107" t="s">
        <v>880</v>
      </c>
      <c r="B127" s="107" t="s">
        <v>4125</v>
      </c>
      <c r="C127" s="110">
        <v>6904.65</v>
      </c>
      <c r="D127" s="150">
        <v>3.2461918194640336</v>
      </c>
      <c r="E127" s="110">
        <v>4710</v>
      </c>
      <c r="F127" s="110">
        <v>2194.6499999999996</v>
      </c>
      <c r="G127" s="150">
        <v>2.5625680087051141</v>
      </c>
      <c r="H127" s="110">
        <v>5452.21</v>
      </c>
      <c r="I127" s="110">
        <v>1452.4399999999996</v>
      </c>
      <c r="J127" s="150">
        <v>2.9016551357104845</v>
      </c>
      <c r="K127" s="137"/>
      <c r="L127" s="110">
        <v>131931.11000000002</v>
      </c>
      <c r="M127" s="150">
        <v>4.2099403280362502</v>
      </c>
      <c r="N127" s="110">
        <v>79001</v>
      </c>
      <c r="O127" s="110">
        <v>52930.110000000015</v>
      </c>
      <c r="P127" s="150">
        <v>2.5624716185533569</v>
      </c>
      <c r="Q127" s="110">
        <v>61479.14</v>
      </c>
      <c r="R127" s="110">
        <v>70451.970000000016</v>
      </c>
      <c r="S127" s="150">
        <v>2.4095292964922592</v>
      </c>
      <c r="T127" s="131">
        <v>1</v>
      </c>
    </row>
    <row r="128" spans="1:20" ht="16.5" customHeight="1" x14ac:dyDescent="0.3">
      <c r="A128" s="107" t="s">
        <v>881</v>
      </c>
      <c r="B128" s="107" t="s">
        <v>4126</v>
      </c>
      <c r="C128" s="110">
        <v>77</v>
      </c>
      <c r="D128" s="150">
        <v>3.620122237893747E-2</v>
      </c>
      <c r="E128" s="110">
        <v>0</v>
      </c>
      <c r="F128" s="110">
        <v>77</v>
      </c>
      <c r="G128" s="150">
        <v>0</v>
      </c>
      <c r="H128" s="110">
        <v>9.5</v>
      </c>
      <c r="I128" s="110">
        <v>67.5</v>
      </c>
      <c r="J128" s="150">
        <v>5.0558807876530066E-3</v>
      </c>
      <c r="K128" s="137"/>
      <c r="L128" s="110">
        <v>256.7</v>
      </c>
      <c r="M128" s="150">
        <v>8.1913332056927687E-3</v>
      </c>
      <c r="N128" s="110">
        <v>0</v>
      </c>
      <c r="O128" s="110">
        <v>256.7</v>
      </c>
      <c r="P128" s="150">
        <v>0</v>
      </c>
      <c r="Q128" s="110">
        <v>542</v>
      </c>
      <c r="R128" s="110">
        <v>-285.3</v>
      </c>
      <c r="S128" s="150">
        <v>2.1242406427591613E-2</v>
      </c>
      <c r="T128" s="131">
        <v>1</v>
      </c>
    </row>
    <row r="129" spans="1:20" ht="16.5" customHeight="1" x14ac:dyDescent="0.3">
      <c r="A129" s="107" t="s">
        <v>882</v>
      </c>
      <c r="B129" s="107" t="s">
        <v>4127</v>
      </c>
      <c r="C129" s="110">
        <v>4187</v>
      </c>
      <c r="D129" s="150">
        <v>1.9685002350728726</v>
      </c>
      <c r="E129" s="110">
        <v>3791</v>
      </c>
      <c r="F129" s="110">
        <v>396</v>
      </c>
      <c r="G129" s="150">
        <v>2.0625680087051141</v>
      </c>
      <c r="H129" s="110">
        <v>2167.6</v>
      </c>
      <c r="I129" s="110">
        <v>2019.4</v>
      </c>
      <c r="J129" s="150">
        <v>1.1535923363491218</v>
      </c>
      <c r="K129" s="137"/>
      <c r="L129" s="110">
        <v>52895.31</v>
      </c>
      <c r="M129" s="150">
        <v>1.6878968026038674</v>
      </c>
      <c r="N129" s="110">
        <v>63586</v>
      </c>
      <c r="O129" s="110">
        <v>-10690.690000000002</v>
      </c>
      <c r="P129" s="150">
        <v>2.0624716185533569</v>
      </c>
      <c r="Q129" s="110">
        <v>14442.93</v>
      </c>
      <c r="R129" s="110">
        <v>38452.379999999997</v>
      </c>
      <c r="S129" s="150">
        <v>0.56605643738977074</v>
      </c>
      <c r="T129" s="131">
        <v>1</v>
      </c>
    </row>
    <row r="130" spans="1:20" ht="16.5" hidden="1" customHeight="1" x14ac:dyDescent="0.3">
      <c r="A130" s="107" t="s">
        <v>883</v>
      </c>
      <c r="B130" s="107" t="s">
        <v>4128</v>
      </c>
      <c r="C130" s="110">
        <v>0</v>
      </c>
      <c r="D130" s="150">
        <v>0</v>
      </c>
      <c r="E130" s="110">
        <v>0</v>
      </c>
      <c r="F130" s="110">
        <v>0</v>
      </c>
      <c r="G130" s="150">
        <v>0</v>
      </c>
      <c r="H130" s="110">
        <v>0</v>
      </c>
      <c r="I130" s="110">
        <v>0</v>
      </c>
      <c r="J130" s="150">
        <v>0</v>
      </c>
      <c r="K130" s="137"/>
      <c r="L130" s="110">
        <v>0</v>
      </c>
      <c r="M130" s="150">
        <v>0</v>
      </c>
      <c r="N130" s="110">
        <v>0</v>
      </c>
      <c r="O130" s="110">
        <v>0</v>
      </c>
      <c r="P130" s="150">
        <v>0</v>
      </c>
      <c r="Q130" s="110">
        <v>0</v>
      </c>
      <c r="R130" s="110">
        <v>0</v>
      </c>
      <c r="S130" s="150">
        <v>0</v>
      </c>
      <c r="T130" s="131">
        <v>2</v>
      </c>
    </row>
    <row r="131" spans="1:20" ht="16.5" hidden="1" customHeight="1" x14ac:dyDescent="0.3">
      <c r="A131" s="107" t="s">
        <v>884</v>
      </c>
      <c r="B131" s="107" t="s">
        <v>4129</v>
      </c>
      <c r="C131" s="110">
        <v>0</v>
      </c>
      <c r="D131" s="150">
        <v>0</v>
      </c>
      <c r="E131" s="110">
        <v>0</v>
      </c>
      <c r="F131" s="110">
        <v>0</v>
      </c>
      <c r="G131" s="150">
        <v>0</v>
      </c>
      <c r="H131" s="110">
        <v>0</v>
      </c>
      <c r="I131" s="110">
        <v>0</v>
      </c>
      <c r="J131" s="150">
        <v>0</v>
      </c>
      <c r="K131" s="137"/>
      <c r="L131" s="110">
        <v>0</v>
      </c>
      <c r="M131" s="150">
        <v>0</v>
      </c>
      <c r="N131" s="110">
        <v>0</v>
      </c>
      <c r="O131" s="110">
        <v>0</v>
      </c>
      <c r="P131" s="150">
        <v>0</v>
      </c>
      <c r="Q131" s="110">
        <v>0</v>
      </c>
      <c r="R131" s="110">
        <v>0</v>
      </c>
      <c r="S131" s="150">
        <v>0</v>
      </c>
      <c r="T131" s="131">
        <v>2</v>
      </c>
    </row>
    <row r="132" spans="1:20" ht="16.5" hidden="1" customHeight="1" x14ac:dyDescent="0.3">
      <c r="A132" s="107" t="s">
        <v>885</v>
      </c>
      <c r="B132" s="107" t="s">
        <v>875</v>
      </c>
      <c r="C132" s="110">
        <v>0</v>
      </c>
      <c r="D132" s="150">
        <v>0</v>
      </c>
      <c r="E132" s="110">
        <v>0</v>
      </c>
      <c r="F132" s="110">
        <v>0</v>
      </c>
      <c r="G132" s="150">
        <v>0</v>
      </c>
      <c r="H132" s="110">
        <v>0</v>
      </c>
      <c r="I132" s="110">
        <v>0</v>
      </c>
      <c r="J132" s="150">
        <v>0</v>
      </c>
      <c r="K132" s="137"/>
      <c r="L132" s="110">
        <v>0</v>
      </c>
      <c r="M132" s="150">
        <v>0</v>
      </c>
      <c r="N132" s="110">
        <v>0</v>
      </c>
      <c r="O132" s="110">
        <v>0</v>
      </c>
      <c r="P132" s="150">
        <v>0</v>
      </c>
      <c r="Q132" s="110">
        <v>0</v>
      </c>
      <c r="R132" s="110">
        <v>0</v>
      </c>
      <c r="S132" s="150">
        <v>0</v>
      </c>
      <c r="T132" s="131">
        <v>2</v>
      </c>
    </row>
    <row r="133" spans="1:20" ht="16.5" hidden="1" customHeight="1" x14ac:dyDescent="0.3">
      <c r="A133" s="107" t="s">
        <v>886</v>
      </c>
      <c r="B133" s="107" t="s">
        <v>4130</v>
      </c>
      <c r="C133" s="110">
        <v>0</v>
      </c>
      <c r="D133" s="150">
        <v>0</v>
      </c>
      <c r="E133" s="110">
        <v>0</v>
      </c>
      <c r="F133" s="110">
        <v>0</v>
      </c>
      <c r="G133" s="150">
        <v>0</v>
      </c>
      <c r="H133" s="110">
        <v>0</v>
      </c>
      <c r="I133" s="110">
        <v>0</v>
      </c>
      <c r="J133" s="150">
        <v>0</v>
      </c>
      <c r="K133" s="137"/>
      <c r="L133" s="110">
        <v>0</v>
      </c>
      <c r="M133" s="150">
        <v>0</v>
      </c>
      <c r="N133" s="110">
        <v>0</v>
      </c>
      <c r="O133" s="110">
        <v>0</v>
      </c>
      <c r="P133" s="150">
        <v>0</v>
      </c>
      <c r="Q133" s="110">
        <v>0</v>
      </c>
      <c r="R133" s="110">
        <v>0</v>
      </c>
      <c r="S133" s="150">
        <v>0</v>
      </c>
      <c r="T133" s="131">
        <v>2</v>
      </c>
    </row>
    <row r="134" spans="1:20" ht="16.5" customHeight="1" x14ac:dyDescent="0.3">
      <c r="A134" s="107" t="s">
        <v>887</v>
      </c>
      <c r="B134" s="107" t="s">
        <v>4131</v>
      </c>
      <c r="C134" s="110">
        <v>0</v>
      </c>
      <c r="D134" s="150">
        <v>0</v>
      </c>
      <c r="E134" s="110">
        <v>0</v>
      </c>
      <c r="F134" s="110">
        <v>0</v>
      </c>
      <c r="G134" s="150">
        <v>0</v>
      </c>
      <c r="H134" s="110">
        <v>0</v>
      </c>
      <c r="I134" s="110">
        <v>0</v>
      </c>
      <c r="J134" s="150">
        <v>0</v>
      </c>
      <c r="K134" s="137"/>
      <c r="L134" s="110">
        <v>0</v>
      </c>
      <c r="M134" s="150">
        <v>0</v>
      </c>
      <c r="N134" s="110">
        <v>0</v>
      </c>
      <c r="O134" s="110">
        <v>0</v>
      </c>
      <c r="P134" s="150">
        <v>0</v>
      </c>
      <c r="Q134" s="110">
        <v>55.7</v>
      </c>
      <c r="R134" s="110">
        <v>-55.7</v>
      </c>
      <c r="S134" s="150">
        <v>2.1830295904369979E-3</v>
      </c>
      <c r="T134" s="131">
        <v>1</v>
      </c>
    </row>
    <row r="135" spans="1:20" ht="16.5" hidden="1" customHeight="1" x14ac:dyDescent="0.3">
      <c r="A135" s="107" t="s">
        <v>888</v>
      </c>
      <c r="B135" s="107" t="s">
        <v>875</v>
      </c>
      <c r="C135" s="110">
        <v>0</v>
      </c>
      <c r="D135" s="150">
        <v>0</v>
      </c>
      <c r="E135" s="110">
        <v>0</v>
      </c>
      <c r="F135" s="110">
        <v>0</v>
      </c>
      <c r="G135" s="150">
        <v>0</v>
      </c>
      <c r="H135" s="110">
        <v>0</v>
      </c>
      <c r="I135" s="110">
        <v>0</v>
      </c>
      <c r="J135" s="150">
        <v>0</v>
      </c>
      <c r="K135" s="137"/>
      <c r="L135" s="110">
        <v>0</v>
      </c>
      <c r="M135" s="150">
        <v>0</v>
      </c>
      <c r="N135" s="110">
        <v>0</v>
      </c>
      <c r="O135" s="110">
        <v>0</v>
      </c>
      <c r="P135" s="150">
        <v>0</v>
      </c>
      <c r="Q135" s="110">
        <v>0</v>
      </c>
      <c r="R135" s="110">
        <v>0</v>
      </c>
      <c r="S135" s="150">
        <v>0</v>
      </c>
      <c r="T135" s="131">
        <v>2</v>
      </c>
    </row>
    <row r="136" spans="1:20" ht="16.5" hidden="1" customHeight="1" x14ac:dyDescent="0.3">
      <c r="A136" s="107" t="s">
        <v>889</v>
      </c>
      <c r="B136" s="107" t="s">
        <v>875</v>
      </c>
      <c r="C136" s="140">
        <v>0</v>
      </c>
      <c r="D136" s="150">
        <v>0</v>
      </c>
      <c r="E136" s="140">
        <v>0</v>
      </c>
      <c r="F136" s="140">
        <v>0</v>
      </c>
      <c r="G136" s="150">
        <v>0</v>
      </c>
      <c r="H136" s="140">
        <v>0</v>
      </c>
      <c r="I136" s="140">
        <v>0</v>
      </c>
      <c r="J136" s="150">
        <v>0</v>
      </c>
      <c r="K136" s="137"/>
      <c r="L136" s="140">
        <v>0</v>
      </c>
      <c r="M136" s="150">
        <v>0</v>
      </c>
      <c r="N136" s="140">
        <v>0</v>
      </c>
      <c r="O136" s="140">
        <v>0</v>
      </c>
      <c r="P136" s="150">
        <v>0</v>
      </c>
      <c r="Q136" s="140">
        <v>0</v>
      </c>
      <c r="R136" s="140">
        <v>0</v>
      </c>
      <c r="S136" s="150">
        <v>0</v>
      </c>
      <c r="T136" s="131">
        <v>2</v>
      </c>
    </row>
    <row r="137" spans="1:20" ht="16.5" customHeight="1" x14ac:dyDescent="0.3">
      <c r="B137" s="107" t="s">
        <v>890</v>
      </c>
      <c r="C137" s="141">
        <v>11168.65</v>
      </c>
      <c r="D137" s="150">
        <v>5.2508932769158436</v>
      </c>
      <c r="E137" s="141">
        <v>8501</v>
      </c>
      <c r="F137" s="141">
        <v>2667.6499999999996</v>
      </c>
      <c r="G137" s="150">
        <v>4.6251360174102283</v>
      </c>
      <c r="H137" s="141">
        <v>7629.3099999999995</v>
      </c>
      <c r="I137" s="141">
        <v>3539.3399999999997</v>
      </c>
      <c r="J137" s="150">
        <v>4.0603033528472592</v>
      </c>
      <c r="K137" s="137"/>
      <c r="L137" s="141">
        <v>185083.12000000002</v>
      </c>
      <c r="M137" s="151">
        <v>5.9060284638458107</v>
      </c>
      <c r="N137" s="141">
        <v>142587</v>
      </c>
      <c r="O137" s="141">
        <v>42496.120000000024</v>
      </c>
      <c r="P137" s="150">
        <v>4.6249432371067138</v>
      </c>
      <c r="Q137" s="141">
        <v>76519.77</v>
      </c>
      <c r="R137" s="141">
        <v>108563.35000000002</v>
      </c>
      <c r="S137" s="150">
        <v>2.9990111699000588</v>
      </c>
      <c r="T137" s="131">
        <v>1</v>
      </c>
    </row>
    <row r="138" spans="1:20" ht="16.5" customHeight="1" x14ac:dyDescent="0.3">
      <c r="B138" s="107" t="s">
        <v>875</v>
      </c>
      <c r="C138" s="110"/>
      <c r="D138" s="151"/>
      <c r="E138" s="110"/>
      <c r="F138" s="110"/>
      <c r="G138" s="150"/>
      <c r="H138" s="110"/>
      <c r="I138" s="110"/>
      <c r="J138" s="150"/>
      <c r="K138" s="137"/>
      <c r="L138" s="110"/>
      <c r="M138" s="151"/>
      <c r="N138" s="110"/>
      <c r="O138" s="110"/>
      <c r="P138" s="150"/>
      <c r="Q138" s="110"/>
      <c r="R138" s="110"/>
      <c r="S138" s="150"/>
      <c r="T138" s="131">
        <v>1</v>
      </c>
    </row>
    <row r="139" spans="1:20" ht="16.5" customHeight="1" x14ac:dyDescent="0.3">
      <c r="A139" s="107" t="s">
        <v>891</v>
      </c>
      <c r="B139" s="107" t="s">
        <v>4132</v>
      </c>
      <c r="C139" s="110">
        <v>5657</v>
      </c>
      <c r="D139" s="151">
        <v>2.6596144804889517</v>
      </c>
      <c r="E139" s="110">
        <v>900</v>
      </c>
      <c r="F139" s="110">
        <v>4757</v>
      </c>
      <c r="G139" s="150">
        <v>0.5625</v>
      </c>
      <c r="H139" s="110">
        <v>136</v>
      </c>
      <c r="I139" s="110">
        <v>5521</v>
      </c>
      <c r="J139" s="150">
        <v>8.5000000000000006E-2</v>
      </c>
      <c r="K139" s="137"/>
      <c r="L139" s="110">
        <v>25466</v>
      </c>
      <c r="M139" s="150">
        <v>0.81262365179654095</v>
      </c>
      <c r="N139" s="110">
        <v>16800</v>
      </c>
      <c r="O139" s="110">
        <v>8666</v>
      </c>
      <c r="P139" s="150">
        <v>10.5</v>
      </c>
      <c r="Q139" s="110">
        <v>7698.8</v>
      </c>
      <c r="R139" s="110">
        <v>17767.2</v>
      </c>
      <c r="S139" s="150">
        <v>4.81175</v>
      </c>
      <c r="T139" s="131">
        <v>1</v>
      </c>
    </row>
    <row r="140" spans="1:20" ht="16.5" hidden="1" customHeight="1" x14ac:dyDescent="0.3">
      <c r="A140" s="107" t="s">
        <v>892</v>
      </c>
      <c r="B140" s="107" t="s">
        <v>875</v>
      </c>
      <c r="C140" s="140">
        <v>0</v>
      </c>
      <c r="D140" s="151">
        <v>0</v>
      </c>
      <c r="E140" s="140">
        <v>0</v>
      </c>
      <c r="F140" s="140">
        <v>0</v>
      </c>
      <c r="G140" s="150">
        <v>0</v>
      </c>
      <c r="H140" s="140">
        <v>0</v>
      </c>
      <c r="I140" s="140">
        <v>0</v>
      </c>
      <c r="J140" s="150">
        <v>0</v>
      </c>
      <c r="K140" s="137"/>
      <c r="L140" s="140">
        <v>0</v>
      </c>
      <c r="M140" s="150">
        <v>0</v>
      </c>
      <c r="N140" s="140">
        <v>0</v>
      </c>
      <c r="O140" s="140">
        <v>0</v>
      </c>
      <c r="P140" s="150">
        <v>0</v>
      </c>
      <c r="Q140" s="140">
        <v>0</v>
      </c>
      <c r="R140" s="140">
        <v>0</v>
      </c>
      <c r="S140" s="150">
        <v>0</v>
      </c>
      <c r="T140" s="131">
        <v>2</v>
      </c>
    </row>
    <row r="141" spans="1:20" ht="16.5" customHeight="1" x14ac:dyDescent="0.3">
      <c r="B141" s="107" t="s">
        <v>893</v>
      </c>
      <c r="C141" s="152">
        <v>16825.650000000001</v>
      </c>
      <c r="D141" s="150">
        <v>7.9105077574047966</v>
      </c>
      <c r="E141" s="152">
        <v>9401</v>
      </c>
      <c r="F141" s="152">
        <v>7424.6500000000015</v>
      </c>
      <c r="G141" s="150">
        <v>5.1147986942328618</v>
      </c>
      <c r="H141" s="152">
        <v>7765.3099999999995</v>
      </c>
      <c r="I141" s="152">
        <v>9060.340000000002</v>
      </c>
      <c r="J141" s="150">
        <v>4.1326822778073442</v>
      </c>
      <c r="K141" s="137"/>
      <c r="L141" s="152">
        <v>210549.12000000002</v>
      </c>
      <c r="M141" s="150">
        <v>6.7186521156423522</v>
      </c>
      <c r="N141" s="152">
        <v>159387</v>
      </c>
      <c r="O141" s="152">
        <v>51162.120000000024</v>
      </c>
      <c r="P141" s="150">
        <v>5.1698670126500161</v>
      </c>
      <c r="Q141" s="152">
        <v>84218.57</v>
      </c>
      <c r="R141" s="152">
        <v>126330.55000000002</v>
      </c>
      <c r="S141" s="150">
        <v>3.3007474034881445</v>
      </c>
      <c r="T141" s="131">
        <v>1</v>
      </c>
    </row>
    <row r="142" spans="1:20" ht="16.5" customHeight="1" x14ac:dyDescent="0.3">
      <c r="B142" s="107" t="s">
        <v>875</v>
      </c>
      <c r="C142" s="153"/>
      <c r="D142" s="151"/>
      <c r="E142" s="153"/>
      <c r="F142" s="153"/>
      <c r="G142" s="150"/>
      <c r="H142" s="153"/>
      <c r="I142" s="153"/>
      <c r="J142" s="150"/>
      <c r="K142" s="137"/>
      <c r="L142" s="153"/>
      <c r="M142" s="151"/>
      <c r="N142" s="153"/>
      <c r="O142" s="153"/>
      <c r="P142" s="150"/>
      <c r="Q142" s="153"/>
      <c r="R142" s="153"/>
      <c r="S142" s="150"/>
      <c r="T142" s="131">
        <v>1</v>
      </c>
    </row>
    <row r="143" spans="1:20" ht="16.5" customHeight="1" x14ac:dyDescent="0.35">
      <c r="B143" s="126" t="s">
        <v>894</v>
      </c>
      <c r="C143" s="153"/>
      <c r="D143" s="151"/>
      <c r="E143" s="153"/>
      <c r="F143" s="153"/>
      <c r="G143" s="150"/>
      <c r="H143" s="153"/>
      <c r="I143" s="153"/>
      <c r="J143" s="150"/>
      <c r="K143" s="137"/>
      <c r="L143" s="153"/>
      <c r="M143" s="151"/>
      <c r="N143" s="153"/>
      <c r="O143" s="153"/>
      <c r="P143" s="150"/>
      <c r="Q143" s="153"/>
      <c r="R143" s="153"/>
      <c r="S143" s="150"/>
      <c r="T143" s="131">
        <v>1</v>
      </c>
    </row>
    <row r="144" spans="1:20" ht="16.5" customHeight="1" x14ac:dyDescent="0.3">
      <c r="A144" s="107" t="s">
        <v>895</v>
      </c>
      <c r="B144" s="107" t="s">
        <v>896</v>
      </c>
      <c r="C144" s="110">
        <v>1983</v>
      </c>
      <c r="D144" s="150">
        <v>1.2393749999999999</v>
      </c>
      <c r="E144" s="110">
        <v>2500</v>
      </c>
      <c r="F144" s="110">
        <v>-517</v>
      </c>
      <c r="G144" s="150">
        <v>1.5625</v>
      </c>
      <c r="H144" s="110">
        <v>1670</v>
      </c>
      <c r="I144" s="110">
        <v>313</v>
      </c>
      <c r="J144" s="150">
        <v>1.04375</v>
      </c>
      <c r="K144" s="137"/>
      <c r="L144" s="110">
        <v>25615</v>
      </c>
      <c r="M144" s="150">
        <v>16.009374999999999</v>
      </c>
      <c r="N144" s="110">
        <v>24500</v>
      </c>
      <c r="O144" s="110">
        <v>1115</v>
      </c>
      <c r="P144" s="150">
        <v>15.3125</v>
      </c>
      <c r="Q144" s="110">
        <v>28911.869999999995</v>
      </c>
      <c r="R144" s="110">
        <v>-3296.8699999999953</v>
      </c>
      <c r="S144" s="150">
        <v>18.069918749999996</v>
      </c>
      <c r="T144" s="131">
        <v>1</v>
      </c>
    </row>
    <row r="145" spans="1:20" ht="16.5" hidden="1" customHeight="1" x14ac:dyDescent="0.3">
      <c r="A145" s="107" t="s">
        <v>897</v>
      </c>
      <c r="B145" s="107" t="s">
        <v>875</v>
      </c>
      <c r="C145" s="110">
        <v>0</v>
      </c>
      <c r="D145" s="150">
        <v>0</v>
      </c>
      <c r="E145" s="110">
        <v>0</v>
      </c>
      <c r="F145" s="110">
        <v>0</v>
      </c>
      <c r="G145" s="150">
        <v>0</v>
      </c>
      <c r="H145" s="110">
        <v>0</v>
      </c>
      <c r="I145" s="110">
        <v>0</v>
      </c>
      <c r="J145" s="150">
        <v>0</v>
      </c>
      <c r="K145" s="137"/>
      <c r="L145" s="110">
        <v>0</v>
      </c>
      <c r="M145" s="150">
        <v>0</v>
      </c>
      <c r="N145" s="110">
        <v>0</v>
      </c>
      <c r="O145" s="110">
        <v>0</v>
      </c>
      <c r="P145" s="150">
        <v>0</v>
      </c>
      <c r="Q145" s="110">
        <v>0</v>
      </c>
      <c r="R145" s="110">
        <v>0</v>
      </c>
      <c r="S145" s="150">
        <v>0</v>
      </c>
      <c r="T145" s="131">
        <v>2</v>
      </c>
    </row>
    <row r="146" spans="1:20" ht="16.5" hidden="1" customHeight="1" x14ac:dyDescent="0.3">
      <c r="A146" s="107" t="s">
        <v>898</v>
      </c>
      <c r="B146" s="107" t="s">
        <v>875</v>
      </c>
      <c r="C146" s="110">
        <v>0</v>
      </c>
      <c r="D146" s="150">
        <v>0</v>
      </c>
      <c r="E146" s="110">
        <v>0</v>
      </c>
      <c r="F146" s="110">
        <v>0</v>
      </c>
      <c r="G146" s="150">
        <v>0</v>
      </c>
      <c r="H146" s="110">
        <v>0</v>
      </c>
      <c r="I146" s="110">
        <v>0</v>
      </c>
      <c r="J146" s="150">
        <v>0</v>
      </c>
      <c r="K146" s="137"/>
      <c r="L146" s="110">
        <v>0</v>
      </c>
      <c r="M146" s="150">
        <v>0</v>
      </c>
      <c r="N146" s="110">
        <v>0</v>
      </c>
      <c r="O146" s="110">
        <v>0</v>
      </c>
      <c r="P146" s="150">
        <v>0</v>
      </c>
      <c r="Q146" s="110">
        <v>0</v>
      </c>
      <c r="R146" s="110">
        <v>0</v>
      </c>
      <c r="S146" s="150">
        <v>0</v>
      </c>
      <c r="T146" s="131">
        <v>2</v>
      </c>
    </row>
    <row r="147" spans="1:20" ht="16.5" hidden="1" customHeight="1" x14ac:dyDescent="0.3">
      <c r="A147" s="107" t="s">
        <v>899</v>
      </c>
      <c r="B147" s="107" t="s">
        <v>875</v>
      </c>
      <c r="C147" s="110">
        <v>0</v>
      </c>
      <c r="D147" s="150">
        <v>0</v>
      </c>
      <c r="E147" s="110">
        <v>0</v>
      </c>
      <c r="F147" s="110">
        <v>0</v>
      </c>
      <c r="G147" s="150">
        <v>0</v>
      </c>
      <c r="H147" s="110">
        <v>0</v>
      </c>
      <c r="I147" s="110">
        <v>0</v>
      </c>
      <c r="J147" s="150">
        <v>0</v>
      </c>
      <c r="K147" s="137"/>
      <c r="L147" s="110">
        <v>0</v>
      </c>
      <c r="M147" s="150">
        <v>0</v>
      </c>
      <c r="N147" s="110">
        <v>0</v>
      </c>
      <c r="O147" s="110">
        <v>0</v>
      </c>
      <c r="P147" s="150">
        <v>0</v>
      </c>
      <c r="Q147" s="110">
        <v>0</v>
      </c>
      <c r="R147" s="110">
        <v>0</v>
      </c>
      <c r="S147" s="150">
        <v>0</v>
      </c>
      <c r="T147" s="131">
        <v>2</v>
      </c>
    </row>
    <row r="148" spans="1:20" ht="16.5" customHeight="1" x14ac:dyDescent="0.3">
      <c r="A148" s="107" t="s">
        <v>1649</v>
      </c>
      <c r="B148" s="107" t="s">
        <v>4133</v>
      </c>
      <c r="C148" s="110">
        <v>250</v>
      </c>
      <c r="D148" s="150">
        <v>0.15625</v>
      </c>
      <c r="E148" s="110">
        <v>0</v>
      </c>
      <c r="F148" s="110">
        <v>250</v>
      </c>
      <c r="G148" s="150">
        <v>0</v>
      </c>
      <c r="H148" s="110">
        <v>27.06</v>
      </c>
      <c r="I148" s="110">
        <v>222.94</v>
      </c>
      <c r="J148" s="150">
        <v>1.69125E-2</v>
      </c>
      <c r="K148" s="137"/>
      <c r="L148" s="110">
        <v>3355</v>
      </c>
      <c r="M148" s="150">
        <v>2.0968749999999998</v>
      </c>
      <c r="N148" s="110">
        <v>900</v>
      </c>
      <c r="O148" s="110">
        <v>2455</v>
      </c>
      <c r="P148" s="150">
        <v>0.5625</v>
      </c>
      <c r="Q148" s="110">
        <v>547.05999999999995</v>
      </c>
      <c r="R148" s="110">
        <v>2807.94</v>
      </c>
      <c r="S148" s="150">
        <v>0.34191249999999995</v>
      </c>
      <c r="T148" s="131">
        <v>1</v>
      </c>
    </row>
    <row r="149" spans="1:20" ht="16.5" hidden="1" customHeight="1" x14ac:dyDescent="0.3">
      <c r="A149" s="107" t="s">
        <v>900</v>
      </c>
      <c r="B149" s="107" t="s">
        <v>4134</v>
      </c>
      <c r="C149" s="140">
        <v>0</v>
      </c>
      <c r="D149" s="150">
        <v>0</v>
      </c>
      <c r="E149" s="140">
        <v>0</v>
      </c>
      <c r="F149" s="140">
        <v>0</v>
      </c>
      <c r="G149" s="150">
        <v>0</v>
      </c>
      <c r="H149" s="140">
        <v>0</v>
      </c>
      <c r="I149" s="140">
        <v>0</v>
      </c>
      <c r="J149" s="150">
        <v>0</v>
      </c>
      <c r="K149" s="137"/>
      <c r="L149" s="140">
        <v>0</v>
      </c>
      <c r="M149" s="150">
        <v>0</v>
      </c>
      <c r="N149" s="140">
        <v>0</v>
      </c>
      <c r="O149" s="140">
        <v>0</v>
      </c>
      <c r="P149" s="150">
        <v>0</v>
      </c>
      <c r="Q149" s="140">
        <v>0</v>
      </c>
      <c r="R149" s="140">
        <v>0</v>
      </c>
      <c r="S149" s="150">
        <v>0</v>
      </c>
      <c r="T149" s="131">
        <v>2</v>
      </c>
    </row>
    <row r="150" spans="1:20" ht="16.5" customHeight="1" x14ac:dyDescent="0.3">
      <c r="B150" s="107" t="s">
        <v>901</v>
      </c>
      <c r="C150" s="141">
        <v>2233</v>
      </c>
      <c r="D150" s="150">
        <v>1.3956249999999999</v>
      </c>
      <c r="E150" s="141">
        <v>2500</v>
      </c>
      <c r="F150" s="141">
        <v>-267</v>
      </c>
      <c r="G150" s="150">
        <v>1.5625</v>
      </c>
      <c r="H150" s="141">
        <v>1697.06</v>
      </c>
      <c r="I150" s="141">
        <v>535.94000000000005</v>
      </c>
      <c r="J150" s="150">
        <v>1.0606625000000001</v>
      </c>
      <c r="K150" s="137"/>
      <c r="L150" s="141">
        <v>28970</v>
      </c>
      <c r="M150" s="150">
        <v>18.106249999999999</v>
      </c>
      <c r="N150" s="141">
        <v>25400</v>
      </c>
      <c r="O150" s="141">
        <v>3570</v>
      </c>
      <c r="P150" s="150">
        <v>15.875</v>
      </c>
      <c r="Q150" s="141">
        <v>29458.929999999997</v>
      </c>
      <c r="R150" s="141">
        <v>-488.92999999999665</v>
      </c>
      <c r="S150" s="150">
        <v>18.411831249999999</v>
      </c>
      <c r="T150" s="131">
        <v>1</v>
      </c>
    </row>
    <row r="151" spans="1:20" ht="16.5" customHeight="1" x14ac:dyDescent="0.3">
      <c r="B151" s="107" t="s">
        <v>902</v>
      </c>
      <c r="C151" s="110">
        <v>19058.650000000001</v>
      </c>
      <c r="D151" s="147">
        <v>1</v>
      </c>
      <c r="E151" s="110">
        <v>11901</v>
      </c>
      <c r="F151" s="110">
        <v>7157.6500000000015</v>
      </c>
      <c r="G151" s="133">
        <v>1</v>
      </c>
      <c r="H151" s="110">
        <v>9462.369999999999</v>
      </c>
      <c r="I151" s="110">
        <v>9596.2800000000025</v>
      </c>
      <c r="J151" s="133">
        <v>1</v>
      </c>
      <c r="K151" s="137"/>
      <c r="L151" s="110">
        <v>239519.12000000002</v>
      </c>
      <c r="M151" s="147">
        <v>1</v>
      </c>
      <c r="N151" s="110">
        <v>184787</v>
      </c>
      <c r="O151" s="110">
        <v>54732.120000000024</v>
      </c>
      <c r="P151" s="147">
        <v>1</v>
      </c>
      <c r="Q151" s="110">
        <v>113677.5</v>
      </c>
      <c r="R151" s="110">
        <v>125841.62000000002</v>
      </c>
      <c r="S151" s="133">
        <v>1</v>
      </c>
      <c r="T151" s="131">
        <v>1</v>
      </c>
    </row>
    <row r="152" spans="1:20" ht="16.5" customHeight="1" x14ac:dyDescent="0.3">
      <c r="C152" s="110"/>
      <c r="D152" s="147"/>
      <c r="E152" s="110"/>
      <c r="F152" s="110"/>
      <c r="G152" s="150"/>
      <c r="H152" s="110"/>
      <c r="I152" s="110"/>
      <c r="J152" s="150"/>
      <c r="K152" s="137"/>
      <c r="L152" s="110"/>
      <c r="M152" s="147"/>
      <c r="N152" s="110"/>
      <c r="O152" s="110"/>
      <c r="P152" s="147"/>
      <c r="Q152" s="110"/>
      <c r="R152" s="110"/>
      <c r="S152" s="150"/>
      <c r="T152" s="131">
        <v>1</v>
      </c>
    </row>
    <row r="153" spans="1:20" ht="16.5" customHeight="1" x14ac:dyDescent="0.3">
      <c r="B153" s="107" t="s">
        <v>903</v>
      </c>
      <c r="C153" s="141">
        <v>7890</v>
      </c>
      <c r="D153" s="150">
        <v>4.9312500000000004</v>
      </c>
      <c r="E153" s="141">
        <v>3400</v>
      </c>
      <c r="F153" s="141">
        <v>4490</v>
      </c>
      <c r="G153" s="150">
        <v>2.125</v>
      </c>
      <c r="H153" s="141">
        <v>1833.06</v>
      </c>
      <c r="I153" s="141">
        <v>6056.9400000000005</v>
      </c>
      <c r="J153" s="150">
        <v>1.1456625</v>
      </c>
      <c r="K153" s="137"/>
      <c r="L153" s="141">
        <v>54436</v>
      </c>
      <c r="M153" s="150">
        <v>34.022500000000001</v>
      </c>
      <c r="N153" s="141">
        <v>42200</v>
      </c>
      <c r="O153" s="141">
        <v>12236</v>
      </c>
      <c r="P153" s="150">
        <v>26.375</v>
      </c>
      <c r="Q153" s="141">
        <v>37157.729999999996</v>
      </c>
      <c r="R153" s="141">
        <v>17278.270000000004</v>
      </c>
      <c r="S153" s="150">
        <v>23.223581249999999</v>
      </c>
      <c r="T153" s="131">
        <v>1</v>
      </c>
    </row>
    <row r="154" spans="1:20" ht="16.5" customHeight="1" x14ac:dyDescent="0.3">
      <c r="B154" s="107" t="s">
        <v>875</v>
      </c>
      <c r="C154" s="110"/>
      <c r="D154" s="151"/>
      <c r="E154" s="110"/>
      <c r="F154" s="110"/>
      <c r="G154" s="151"/>
      <c r="H154" s="110"/>
      <c r="I154" s="110"/>
      <c r="J154" s="151"/>
      <c r="K154" s="137"/>
      <c r="L154" s="110"/>
      <c r="M154" s="151"/>
      <c r="N154" s="110"/>
      <c r="O154" s="110"/>
      <c r="P154" s="147"/>
      <c r="Q154" s="110"/>
      <c r="R154" s="110"/>
      <c r="S154" s="151"/>
      <c r="T154" s="131">
        <v>1</v>
      </c>
    </row>
    <row r="155" spans="1:20" ht="16.5" customHeight="1" x14ac:dyDescent="0.35">
      <c r="B155" s="126" t="s">
        <v>904</v>
      </c>
      <c r="C155" s="110"/>
      <c r="D155" s="151"/>
      <c r="E155" s="110"/>
      <c r="F155" s="110"/>
      <c r="G155" s="151"/>
      <c r="H155" s="110"/>
      <c r="I155" s="110"/>
      <c r="J155" s="151"/>
      <c r="K155" s="137"/>
      <c r="L155" s="110"/>
      <c r="M155" s="151"/>
      <c r="N155" s="110"/>
      <c r="O155" s="110"/>
      <c r="P155" s="147"/>
      <c r="Q155" s="110"/>
      <c r="R155" s="110"/>
      <c r="S155" s="151"/>
      <c r="T155" s="131">
        <v>1</v>
      </c>
    </row>
    <row r="156" spans="1:20" ht="16.5" customHeight="1" x14ac:dyDescent="0.3">
      <c r="A156" s="107" t="s">
        <v>905</v>
      </c>
      <c r="B156" s="107" t="s">
        <v>4135</v>
      </c>
      <c r="C156" s="110">
        <v>5704.83</v>
      </c>
      <c r="D156" s="147">
        <v>0.33905554911697317</v>
      </c>
      <c r="E156" s="110">
        <v>3290</v>
      </c>
      <c r="F156" s="110">
        <v>-2414.83</v>
      </c>
      <c r="G156" s="147">
        <v>0.34996276991809383</v>
      </c>
      <c r="H156" s="110">
        <v>4455.96</v>
      </c>
      <c r="I156" s="110">
        <v>-1248.8699999999999</v>
      </c>
      <c r="J156" s="147">
        <v>0.57382899072928195</v>
      </c>
      <c r="K156" s="137"/>
      <c r="L156" s="110">
        <v>65947.8</v>
      </c>
      <c r="M156" s="147">
        <v>0.31321812221300188</v>
      </c>
      <c r="N156" s="110">
        <v>55785</v>
      </c>
      <c r="O156" s="110">
        <v>-10162.800000000003</v>
      </c>
      <c r="P156" s="147">
        <v>0.34999717668316738</v>
      </c>
      <c r="Q156" s="110">
        <v>33588.01</v>
      </c>
      <c r="R156" s="110">
        <v>-32359.79</v>
      </c>
      <c r="S156" s="147">
        <v>0.39881952400759119</v>
      </c>
      <c r="T156" s="131">
        <v>1</v>
      </c>
    </row>
    <row r="157" spans="1:20" ht="16.5" hidden="1" customHeight="1" x14ac:dyDescent="0.3">
      <c r="A157" s="107" t="s">
        <v>4136</v>
      </c>
      <c r="B157" s="107" t="s">
        <v>4137</v>
      </c>
      <c r="C157" s="110">
        <v>0</v>
      </c>
      <c r="D157" s="147">
        <v>0</v>
      </c>
      <c r="E157" s="110">
        <v>0</v>
      </c>
      <c r="F157" s="110">
        <v>0</v>
      </c>
      <c r="G157" s="147">
        <v>0</v>
      </c>
      <c r="H157" s="110">
        <v>0</v>
      </c>
      <c r="I157" s="110">
        <v>0</v>
      </c>
      <c r="J157" s="147">
        <v>0</v>
      </c>
      <c r="K157" s="137"/>
      <c r="L157" s="110">
        <v>0</v>
      </c>
      <c r="M157" s="147">
        <v>0</v>
      </c>
      <c r="N157" s="110">
        <v>0</v>
      </c>
      <c r="O157" s="110">
        <v>0</v>
      </c>
      <c r="P157" s="147">
        <v>0</v>
      </c>
      <c r="Q157" s="110">
        <v>0</v>
      </c>
      <c r="R157" s="110">
        <v>0</v>
      </c>
      <c r="S157" s="147">
        <v>0</v>
      </c>
      <c r="T157" s="131">
        <v>2</v>
      </c>
    </row>
    <row r="158" spans="1:20" ht="16.5" hidden="1" customHeight="1" x14ac:dyDescent="0.3">
      <c r="A158" s="107" t="s">
        <v>906</v>
      </c>
      <c r="B158" s="107" t="s">
        <v>875</v>
      </c>
      <c r="C158" s="140">
        <v>0</v>
      </c>
      <c r="D158" s="147">
        <v>0</v>
      </c>
      <c r="E158" s="140">
        <v>0</v>
      </c>
      <c r="F158" s="140">
        <v>0</v>
      </c>
      <c r="G158" s="147">
        <v>0</v>
      </c>
      <c r="H158" s="140">
        <v>0</v>
      </c>
      <c r="I158" s="140">
        <v>0</v>
      </c>
      <c r="J158" s="147">
        <v>0</v>
      </c>
      <c r="K158" s="137"/>
      <c r="L158" s="140">
        <v>0</v>
      </c>
      <c r="M158" s="147">
        <v>0</v>
      </c>
      <c r="N158" s="140">
        <v>0</v>
      </c>
      <c r="O158" s="140">
        <v>0</v>
      </c>
      <c r="P158" s="147">
        <v>0</v>
      </c>
      <c r="Q158" s="140">
        <v>0</v>
      </c>
      <c r="R158" s="140">
        <v>0</v>
      </c>
      <c r="S158" s="147">
        <v>0</v>
      </c>
      <c r="T158" s="131">
        <v>2</v>
      </c>
    </row>
    <row r="159" spans="1:20" ht="16.5" hidden="1" customHeight="1" x14ac:dyDescent="0.3">
      <c r="B159" s="107" t="s">
        <v>907</v>
      </c>
      <c r="C159" s="152">
        <v>5704.83</v>
      </c>
      <c r="D159" s="147">
        <v>0.2993302253832249</v>
      </c>
      <c r="E159" s="152">
        <v>3290</v>
      </c>
      <c r="F159" s="152">
        <v>-2414.83</v>
      </c>
      <c r="G159" s="147">
        <v>0.27644735736492732</v>
      </c>
      <c r="H159" s="152">
        <v>4455.96</v>
      </c>
      <c r="I159" s="152">
        <v>-1248.8699999999999</v>
      </c>
      <c r="J159" s="147">
        <v>0.47091373514246437</v>
      </c>
      <c r="K159" s="137"/>
      <c r="L159" s="152">
        <v>65947.8</v>
      </c>
      <c r="M159" s="147">
        <v>0.27533417791448128</v>
      </c>
      <c r="N159" s="152">
        <v>55785</v>
      </c>
      <c r="O159" s="152">
        <v>-10162.800000000003</v>
      </c>
      <c r="P159" s="147">
        <v>0.30188811983526981</v>
      </c>
      <c r="Q159" s="152">
        <v>33588.01</v>
      </c>
      <c r="R159" s="152">
        <v>-32359.79</v>
      </c>
      <c r="S159" s="147">
        <v>0.29546752875459087</v>
      </c>
      <c r="T159" s="131">
        <v>2</v>
      </c>
    </row>
    <row r="160" spans="1:20" ht="16.5" customHeight="1" x14ac:dyDescent="0.3">
      <c r="B160" s="107" t="s">
        <v>875</v>
      </c>
      <c r="C160" s="110"/>
      <c r="D160" s="147"/>
      <c r="E160" s="110"/>
      <c r="F160" s="110"/>
      <c r="G160" s="147"/>
      <c r="H160" s="110"/>
      <c r="I160" s="110"/>
      <c r="J160" s="147"/>
      <c r="K160" s="137"/>
      <c r="L160" s="110"/>
      <c r="M160" s="147"/>
      <c r="N160" s="110"/>
      <c r="O160" s="110"/>
      <c r="P160" s="147"/>
      <c r="Q160" s="110"/>
      <c r="R160" s="110"/>
      <c r="S160" s="147"/>
      <c r="T160" s="112">
        <v>1</v>
      </c>
    </row>
    <row r="161" spans="1:21" ht="16.5" customHeight="1" x14ac:dyDescent="0.35">
      <c r="B161" s="126" t="s">
        <v>300</v>
      </c>
      <c r="C161" s="110"/>
      <c r="D161" s="147"/>
      <c r="E161" s="110"/>
      <c r="F161" s="110"/>
      <c r="G161" s="147"/>
      <c r="H161" s="110"/>
      <c r="I161" s="110"/>
      <c r="J161" s="147"/>
      <c r="K161" s="137"/>
      <c r="L161" s="110"/>
      <c r="M161" s="147"/>
      <c r="N161" s="110"/>
      <c r="O161" s="110"/>
      <c r="P161" s="147"/>
      <c r="Q161" s="110"/>
      <c r="R161" s="110"/>
      <c r="S161" s="147"/>
      <c r="T161" s="112">
        <v>1</v>
      </c>
      <c r="U161" s="112">
        <v>0</v>
      </c>
    </row>
    <row r="162" spans="1:21" ht="16.5" customHeight="1" x14ac:dyDescent="0.3">
      <c r="A162" s="107" t="s">
        <v>908</v>
      </c>
      <c r="B162" s="107" t="s">
        <v>4138</v>
      </c>
      <c r="C162" s="110">
        <v>1681.35</v>
      </c>
      <c r="D162" s="150">
        <v>0.79047954866008463</v>
      </c>
      <c r="E162" s="110">
        <v>1403</v>
      </c>
      <c r="F162" s="110">
        <v>278.34999999999991</v>
      </c>
      <c r="G162" s="150">
        <v>0.76332970620239393</v>
      </c>
      <c r="H162" s="110">
        <v>493.75</v>
      </c>
      <c r="I162" s="110">
        <v>1187.5999999999999</v>
      </c>
      <c r="J162" s="150">
        <v>0.26277275146354445</v>
      </c>
      <c r="K162" s="137"/>
      <c r="L162" s="110">
        <v>23802.55</v>
      </c>
      <c r="M162" s="150">
        <v>0.75954272767885633</v>
      </c>
      <c r="N162" s="110">
        <v>21571</v>
      </c>
      <c r="O162" s="110">
        <v>2231.5499999999993</v>
      </c>
      <c r="P162" s="150">
        <v>0.6996756406097957</v>
      </c>
      <c r="Q162" s="110">
        <v>12255.480000000001</v>
      </c>
      <c r="R162" s="110">
        <v>11547.069999999998</v>
      </c>
      <c r="S162" s="150">
        <v>0.48032451499118173</v>
      </c>
      <c r="T162" s="131">
        <v>1</v>
      </c>
    </row>
    <row r="163" spans="1:21" ht="16.5" customHeight="1" x14ac:dyDescent="0.3">
      <c r="A163" s="107" t="s">
        <v>909</v>
      </c>
      <c r="B163" s="107" t="s">
        <v>4139</v>
      </c>
      <c r="C163" s="110">
        <v>2332.8200000000002</v>
      </c>
      <c r="D163" s="150">
        <v>1.0967653972731548</v>
      </c>
      <c r="E163" s="110">
        <v>1450</v>
      </c>
      <c r="F163" s="110">
        <v>882.82000000000016</v>
      </c>
      <c r="G163" s="150">
        <v>0.78890097932535364</v>
      </c>
      <c r="H163" s="110">
        <v>1068.9000000000001</v>
      </c>
      <c r="I163" s="110">
        <v>1263.92</v>
      </c>
      <c r="J163" s="150">
        <v>0.56886641830761053</v>
      </c>
      <c r="K163" s="137"/>
      <c r="L163" s="110">
        <v>31839.72</v>
      </c>
      <c r="M163" s="150">
        <v>1.0160099559640055</v>
      </c>
      <c r="N163" s="110">
        <v>28004</v>
      </c>
      <c r="O163" s="110">
        <v>3835.7200000000012</v>
      </c>
      <c r="P163" s="150">
        <v>0.90833603632825166</v>
      </c>
      <c r="Q163" s="110">
        <v>13159.699999999999</v>
      </c>
      <c r="R163" s="110">
        <v>18680.020000000004</v>
      </c>
      <c r="S163" s="150">
        <v>0.51576327650401721</v>
      </c>
      <c r="T163" s="131">
        <v>1</v>
      </c>
    </row>
    <row r="164" spans="1:21" ht="16.5" customHeight="1" x14ac:dyDescent="0.3">
      <c r="A164" s="107" t="s">
        <v>910</v>
      </c>
      <c r="B164" s="107" t="s">
        <v>4140</v>
      </c>
      <c r="C164" s="110">
        <v>1062.9100000000001</v>
      </c>
      <c r="D164" s="150">
        <v>0.49972261401034324</v>
      </c>
      <c r="E164" s="110">
        <v>1004</v>
      </c>
      <c r="F164" s="110">
        <v>58.910000000000082</v>
      </c>
      <c r="G164" s="150">
        <v>0.54624591947769319</v>
      </c>
      <c r="H164" s="110">
        <v>1880.5</v>
      </c>
      <c r="I164" s="110">
        <v>-817.58999999999992</v>
      </c>
      <c r="J164" s="150">
        <v>1.0007982969664715</v>
      </c>
      <c r="K164" s="137"/>
      <c r="L164" s="110">
        <v>16719.09</v>
      </c>
      <c r="M164" s="150">
        <v>0.53350852000765847</v>
      </c>
      <c r="N164" s="110">
        <v>24325</v>
      </c>
      <c r="O164" s="110">
        <v>-7605.91</v>
      </c>
      <c r="P164" s="150">
        <v>0.78900421667207266</v>
      </c>
      <c r="Q164" s="110">
        <v>8254.4599999999991</v>
      </c>
      <c r="R164" s="110">
        <v>8464.630000000001</v>
      </c>
      <c r="S164" s="150">
        <v>0.32351401136586316</v>
      </c>
      <c r="T164" s="131">
        <v>1</v>
      </c>
    </row>
    <row r="165" spans="1:21" ht="16.5" hidden="1" customHeight="1" x14ac:dyDescent="0.3">
      <c r="A165" s="107" t="s">
        <v>911</v>
      </c>
      <c r="B165" s="107" t="s">
        <v>4141</v>
      </c>
      <c r="C165" s="110">
        <v>0</v>
      </c>
      <c r="D165" s="150">
        <v>0</v>
      </c>
      <c r="E165" s="110">
        <v>0</v>
      </c>
      <c r="F165" s="110">
        <v>0</v>
      </c>
      <c r="G165" s="150">
        <v>0</v>
      </c>
      <c r="H165" s="110">
        <v>0</v>
      </c>
      <c r="I165" s="110">
        <v>0</v>
      </c>
      <c r="J165" s="150">
        <v>0</v>
      </c>
      <c r="K165" s="137"/>
      <c r="L165" s="110">
        <v>0</v>
      </c>
      <c r="M165" s="150">
        <v>0</v>
      </c>
      <c r="N165" s="110">
        <v>0</v>
      </c>
      <c r="O165" s="110">
        <v>0</v>
      </c>
      <c r="P165" s="150">
        <v>0</v>
      </c>
      <c r="Q165" s="110">
        <v>0</v>
      </c>
      <c r="R165" s="110">
        <v>0</v>
      </c>
      <c r="S165" s="150">
        <v>0</v>
      </c>
      <c r="T165" s="131">
        <v>2</v>
      </c>
    </row>
    <row r="166" spans="1:21" ht="16.5" hidden="1" customHeight="1" x14ac:dyDescent="0.3">
      <c r="A166" s="107" t="s">
        <v>912</v>
      </c>
      <c r="B166" s="107" t="s">
        <v>4142</v>
      </c>
      <c r="C166" s="110">
        <v>0</v>
      </c>
      <c r="D166" s="150">
        <v>0</v>
      </c>
      <c r="E166" s="110">
        <v>0</v>
      </c>
      <c r="F166" s="110">
        <v>0</v>
      </c>
      <c r="G166" s="150">
        <v>0</v>
      </c>
      <c r="H166" s="110">
        <v>0</v>
      </c>
      <c r="I166" s="110">
        <v>0</v>
      </c>
      <c r="J166" s="150">
        <v>0</v>
      </c>
      <c r="K166" s="137"/>
      <c r="L166" s="110">
        <v>0</v>
      </c>
      <c r="M166" s="150">
        <v>0</v>
      </c>
      <c r="N166" s="110">
        <v>0</v>
      </c>
      <c r="O166" s="110">
        <v>0</v>
      </c>
      <c r="P166" s="150">
        <v>0</v>
      </c>
      <c r="Q166" s="110">
        <v>0</v>
      </c>
      <c r="R166" s="110">
        <v>0</v>
      </c>
      <c r="S166" s="150">
        <v>0</v>
      </c>
      <c r="T166" s="131">
        <v>2</v>
      </c>
    </row>
    <row r="167" spans="1:21" ht="16.5" hidden="1" customHeight="1" x14ac:dyDescent="0.3">
      <c r="A167" s="107" t="s">
        <v>913</v>
      </c>
      <c r="B167" s="107" t="s">
        <v>4143</v>
      </c>
      <c r="C167" s="110">
        <v>0</v>
      </c>
      <c r="D167" s="150">
        <v>0</v>
      </c>
      <c r="E167" s="110">
        <v>0</v>
      </c>
      <c r="F167" s="110">
        <v>0</v>
      </c>
      <c r="G167" s="150">
        <v>0</v>
      </c>
      <c r="H167" s="110">
        <v>0</v>
      </c>
      <c r="I167" s="110">
        <v>0</v>
      </c>
      <c r="J167" s="150">
        <v>0</v>
      </c>
      <c r="K167" s="137"/>
      <c r="L167" s="110">
        <v>0</v>
      </c>
      <c r="M167" s="150">
        <v>0</v>
      </c>
      <c r="N167" s="110">
        <v>0</v>
      </c>
      <c r="O167" s="110">
        <v>0</v>
      </c>
      <c r="P167" s="150">
        <v>0</v>
      </c>
      <c r="Q167" s="110">
        <v>0</v>
      </c>
      <c r="R167" s="110">
        <v>0</v>
      </c>
      <c r="S167" s="150">
        <v>0</v>
      </c>
      <c r="T167" s="131">
        <v>2</v>
      </c>
    </row>
    <row r="168" spans="1:21" ht="16.5" hidden="1" customHeight="1" x14ac:dyDescent="0.3">
      <c r="A168" s="107" t="s">
        <v>914</v>
      </c>
      <c r="B168" s="107" t="s">
        <v>875</v>
      </c>
      <c r="C168" s="110">
        <v>0</v>
      </c>
      <c r="D168" s="150">
        <v>0</v>
      </c>
      <c r="E168" s="110">
        <v>0</v>
      </c>
      <c r="F168" s="110">
        <v>0</v>
      </c>
      <c r="G168" s="150">
        <v>0</v>
      </c>
      <c r="H168" s="110">
        <v>0</v>
      </c>
      <c r="I168" s="110">
        <v>0</v>
      </c>
      <c r="J168" s="150">
        <v>0</v>
      </c>
      <c r="K168" s="137"/>
      <c r="L168" s="110">
        <v>0</v>
      </c>
      <c r="M168" s="150">
        <v>0</v>
      </c>
      <c r="N168" s="110">
        <v>0</v>
      </c>
      <c r="O168" s="110">
        <v>0</v>
      </c>
      <c r="P168" s="150">
        <v>0</v>
      </c>
      <c r="Q168" s="110">
        <v>0</v>
      </c>
      <c r="R168" s="110">
        <v>0</v>
      </c>
      <c r="S168" s="150">
        <v>0</v>
      </c>
      <c r="T168" s="131">
        <v>2</v>
      </c>
    </row>
    <row r="169" spans="1:21" ht="16.5" hidden="1" customHeight="1" x14ac:dyDescent="0.3">
      <c r="A169" s="107" t="s">
        <v>915</v>
      </c>
      <c r="B169" s="107" t="s">
        <v>4144</v>
      </c>
      <c r="C169" s="110">
        <v>0</v>
      </c>
      <c r="D169" s="150">
        <v>0</v>
      </c>
      <c r="E169" s="110">
        <v>0</v>
      </c>
      <c r="F169" s="110">
        <v>0</v>
      </c>
      <c r="G169" s="150">
        <v>0</v>
      </c>
      <c r="H169" s="110">
        <v>0</v>
      </c>
      <c r="I169" s="110">
        <v>0</v>
      </c>
      <c r="J169" s="150">
        <v>0</v>
      </c>
      <c r="K169" s="137"/>
      <c r="L169" s="110">
        <v>0</v>
      </c>
      <c r="M169" s="150">
        <v>0</v>
      </c>
      <c r="N169" s="110">
        <v>0</v>
      </c>
      <c r="O169" s="110">
        <v>0</v>
      </c>
      <c r="P169" s="150">
        <v>0</v>
      </c>
      <c r="Q169" s="110">
        <v>0</v>
      </c>
      <c r="R169" s="110">
        <v>0</v>
      </c>
      <c r="S169" s="150">
        <v>0</v>
      </c>
      <c r="T169" s="131">
        <v>2</v>
      </c>
    </row>
    <row r="170" spans="1:21" ht="16.5" hidden="1" customHeight="1" x14ac:dyDescent="0.3">
      <c r="A170" s="107" t="s">
        <v>916</v>
      </c>
      <c r="B170" s="107" t="s">
        <v>4145</v>
      </c>
      <c r="C170" s="110">
        <v>0</v>
      </c>
      <c r="D170" s="150">
        <v>0</v>
      </c>
      <c r="E170" s="110">
        <v>0</v>
      </c>
      <c r="F170" s="110">
        <v>0</v>
      </c>
      <c r="G170" s="150">
        <v>0</v>
      </c>
      <c r="H170" s="110">
        <v>0</v>
      </c>
      <c r="I170" s="110">
        <v>0</v>
      </c>
      <c r="J170" s="150">
        <v>0</v>
      </c>
      <c r="K170" s="137"/>
      <c r="L170" s="110">
        <v>0</v>
      </c>
      <c r="M170" s="150">
        <v>0</v>
      </c>
      <c r="N170" s="110">
        <v>0</v>
      </c>
      <c r="O170" s="110">
        <v>0</v>
      </c>
      <c r="P170" s="150">
        <v>0</v>
      </c>
      <c r="Q170" s="110">
        <v>0</v>
      </c>
      <c r="R170" s="110">
        <v>0</v>
      </c>
      <c r="S170" s="150">
        <v>0</v>
      </c>
      <c r="T170" s="131">
        <v>2</v>
      </c>
    </row>
    <row r="171" spans="1:21" ht="16.5" hidden="1" customHeight="1" x14ac:dyDescent="0.3">
      <c r="A171" s="107" t="s">
        <v>917</v>
      </c>
      <c r="B171" s="107" t="s">
        <v>4146</v>
      </c>
      <c r="C171" s="110">
        <v>0</v>
      </c>
      <c r="D171" s="150">
        <v>0</v>
      </c>
      <c r="E171" s="110">
        <v>0</v>
      </c>
      <c r="F171" s="110">
        <v>0</v>
      </c>
      <c r="G171" s="150">
        <v>0</v>
      </c>
      <c r="H171" s="110">
        <v>0</v>
      </c>
      <c r="I171" s="110">
        <v>0</v>
      </c>
      <c r="J171" s="150">
        <v>0</v>
      </c>
      <c r="K171" s="137"/>
      <c r="L171" s="110">
        <v>0</v>
      </c>
      <c r="M171" s="150">
        <v>0</v>
      </c>
      <c r="N171" s="110">
        <v>0</v>
      </c>
      <c r="O171" s="110">
        <v>0</v>
      </c>
      <c r="P171" s="150">
        <v>0</v>
      </c>
      <c r="Q171" s="110">
        <v>0</v>
      </c>
      <c r="R171" s="110">
        <v>0</v>
      </c>
      <c r="S171" s="150">
        <v>0</v>
      </c>
      <c r="T171" s="131">
        <v>2</v>
      </c>
    </row>
    <row r="172" spans="1:21" ht="16.5" hidden="1" customHeight="1" x14ac:dyDescent="0.3">
      <c r="A172" s="107" t="s">
        <v>918</v>
      </c>
      <c r="B172" s="107" t="s">
        <v>4147</v>
      </c>
      <c r="C172" s="110">
        <v>0</v>
      </c>
      <c r="D172" s="150">
        <v>0</v>
      </c>
      <c r="E172" s="110">
        <v>0</v>
      </c>
      <c r="F172" s="110">
        <v>0</v>
      </c>
      <c r="G172" s="150">
        <v>0</v>
      </c>
      <c r="H172" s="110">
        <v>0</v>
      </c>
      <c r="I172" s="110">
        <v>0</v>
      </c>
      <c r="J172" s="150">
        <v>0</v>
      </c>
      <c r="K172" s="137"/>
      <c r="L172" s="110">
        <v>0</v>
      </c>
      <c r="M172" s="150">
        <v>0</v>
      </c>
      <c r="N172" s="110">
        <v>0</v>
      </c>
      <c r="O172" s="110">
        <v>0</v>
      </c>
      <c r="P172" s="150">
        <v>0</v>
      </c>
      <c r="Q172" s="110">
        <v>0</v>
      </c>
      <c r="R172" s="110">
        <v>0</v>
      </c>
      <c r="S172" s="150">
        <v>0</v>
      </c>
      <c r="T172" s="131">
        <v>2</v>
      </c>
    </row>
    <row r="173" spans="1:21" ht="16.5" hidden="1" customHeight="1" x14ac:dyDescent="0.3">
      <c r="A173" s="107" t="s">
        <v>919</v>
      </c>
      <c r="B173" s="107" t="s">
        <v>875</v>
      </c>
      <c r="C173" s="110">
        <v>0</v>
      </c>
      <c r="D173" s="150">
        <v>0</v>
      </c>
      <c r="E173" s="110">
        <v>0</v>
      </c>
      <c r="F173" s="110">
        <v>0</v>
      </c>
      <c r="G173" s="150">
        <v>0</v>
      </c>
      <c r="H173" s="110">
        <v>0</v>
      </c>
      <c r="I173" s="110">
        <v>0</v>
      </c>
      <c r="J173" s="150">
        <v>0</v>
      </c>
      <c r="K173" s="137"/>
      <c r="L173" s="110">
        <v>0</v>
      </c>
      <c r="M173" s="150">
        <v>0</v>
      </c>
      <c r="N173" s="110">
        <v>0</v>
      </c>
      <c r="O173" s="110">
        <v>0</v>
      </c>
      <c r="P173" s="150">
        <v>0</v>
      </c>
      <c r="Q173" s="110">
        <v>0</v>
      </c>
      <c r="R173" s="110">
        <v>0</v>
      </c>
      <c r="S173" s="150">
        <v>0</v>
      </c>
      <c r="T173" s="131">
        <v>2</v>
      </c>
    </row>
    <row r="174" spans="1:21" ht="16.5" hidden="1" customHeight="1" x14ac:dyDescent="0.3">
      <c r="A174" s="107" t="s">
        <v>920</v>
      </c>
      <c r="B174" s="107" t="s">
        <v>875</v>
      </c>
      <c r="C174" s="110">
        <v>0</v>
      </c>
      <c r="D174" s="150">
        <v>0</v>
      </c>
      <c r="E174" s="110">
        <v>0</v>
      </c>
      <c r="F174" s="110">
        <v>0</v>
      </c>
      <c r="G174" s="150">
        <v>0</v>
      </c>
      <c r="H174" s="110">
        <v>0</v>
      </c>
      <c r="I174" s="110">
        <v>0</v>
      </c>
      <c r="J174" s="150">
        <v>0</v>
      </c>
      <c r="K174" s="137"/>
      <c r="L174" s="110">
        <v>0</v>
      </c>
      <c r="M174" s="150">
        <v>0</v>
      </c>
      <c r="N174" s="110">
        <v>0</v>
      </c>
      <c r="O174" s="110">
        <v>0</v>
      </c>
      <c r="P174" s="150">
        <v>0</v>
      </c>
      <c r="Q174" s="110">
        <v>0</v>
      </c>
      <c r="R174" s="110">
        <v>0</v>
      </c>
      <c r="S174" s="150">
        <v>0</v>
      </c>
      <c r="T174" s="131">
        <v>2</v>
      </c>
    </row>
    <row r="175" spans="1:21" ht="16.5" hidden="1" customHeight="1" x14ac:dyDescent="0.3">
      <c r="A175" s="107" t="s">
        <v>921</v>
      </c>
      <c r="B175" s="107" t="s">
        <v>875</v>
      </c>
      <c r="C175" s="110">
        <v>0</v>
      </c>
      <c r="D175" s="150">
        <v>0</v>
      </c>
      <c r="E175" s="110">
        <v>0</v>
      </c>
      <c r="F175" s="110">
        <v>0</v>
      </c>
      <c r="G175" s="150">
        <v>0</v>
      </c>
      <c r="H175" s="110">
        <v>0</v>
      </c>
      <c r="I175" s="110">
        <v>0</v>
      </c>
      <c r="J175" s="150">
        <v>0</v>
      </c>
      <c r="K175" s="137"/>
      <c r="L175" s="110">
        <v>0</v>
      </c>
      <c r="M175" s="150">
        <v>0</v>
      </c>
      <c r="N175" s="110">
        <v>0</v>
      </c>
      <c r="O175" s="110">
        <v>0</v>
      </c>
      <c r="P175" s="150">
        <v>0</v>
      </c>
      <c r="Q175" s="110">
        <v>0</v>
      </c>
      <c r="R175" s="110">
        <v>0</v>
      </c>
      <c r="S175" s="150">
        <v>0</v>
      </c>
      <c r="T175" s="131">
        <v>2</v>
      </c>
    </row>
    <row r="176" spans="1:21" ht="16.5" hidden="1" customHeight="1" x14ac:dyDescent="0.3">
      <c r="A176" s="107" t="s">
        <v>922</v>
      </c>
      <c r="B176" s="107" t="s">
        <v>875</v>
      </c>
      <c r="C176" s="110">
        <v>0</v>
      </c>
      <c r="D176" s="150">
        <v>0</v>
      </c>
      <c r="E176" s="110">
        <v>0</v>
      </c>
      <c r="F176" s="110">
        <v>0</v>
      </c>
      <c r="G176" s="150">
        <v>0</v>
      </c>
      <c r="H176" s="110">
        <v>0</v>
      </c>
      <c r="I176" s="110">
        <v>0</v>
      </c>
      <c r="J176" s="150">
        <v>0</v>
      </c>
      <c r="K176" s="137"/>
      <c r="L176" s="110">
        <v>0</v>
      </c>
      <c r="M176" s="150">
        <v>0</v>
      </c>
      <c r="N176" s="110">
        <v>0</v>
      </c>
      <c r="O176" s="110">
        <v>0</v>
      </c>
      <c r="P176" s="150">
        <v>0</v>
      </c>
      <c r="Q176" s="110">
        <v>0</v>
      </c>
      <c r="R176" s="110">
        <v>0</v>
      </c>
      <c r="S176" s="150">
        <v>0</v>
      </c>
      <c r="T176" s="131">
        <v>2</v>
      </c>
    </row>
    <row r="177" spans="1:21" ht="16.5" hidden="1" customHeight="1" x14ac:dyDescent="0.3">
      <c r="A177" s="107" t="s">
        <v>923</v>
      </c>
      <c r="B177" s="107" t="s">
        <v>875</v>
      </c>
      <c r="C177" s="110">
        <v>0</v>
      </c>
      <c r="D177" s="150">
        <v>0</v>
      </c>
      <c r="E177" s="110">
        <v>0</v>
      </c>
      <c r="F177" s="110">
        <v>0</v>
      </c>
      <c r="G177" s="150">
        <v>0</v>
      </c>
      <c r="H177" s="110">
        <v>0</v>
      </c>
      <c r="I177" s="110">
        <v>0</v>
      </c>
      <c r="J177" s="150">
        <v>0</v>
      </c>
      <c r="K177" s="137"/>
      <c r="L177" s="110">
        <v>0</v>
      </c>
      <c r="M177" s="150">
        <v>0</v>
      </c>
      <c r="N177" s="110">
        <v>0</v>
      </c>
      <c r="O177" s="110">
        <v>0</v>
      </c>
      <c r="P177" s="150">
        <v>0</v>
      </c>
      <c r="Q177" s="110">
        <v>0</v>
      </c>
      <c r="R177" s="110">
        <v>0</v>
      </c>
      <c r="S177" s="150">
        <v>0</v>
      </c>
      <c r="T177" s="131">
        <v>2</v>
      </c>
    </row>
    <row r="178" spans="1:21" ht="16.5" hidden="1" customHeight="1" x14ac:dyDescent="0.3">
      <c r="A178" s="107" t="s">
        <v>924</v>
      </c>
      <c r="B178" s="107" t="s">
        <v>875</v>
      </c>
      <c r="C178" s="110">
        <v>0</v>
      </c>
      <c r="D178" s="150">
        <v>0</v>
      </c>
      <c r="E178" s="110">
        <v>0</v>
      </c>
      <c r="F178" s="110">
        <v>0</v>
      </c>
      <c r="G178" s="150">
        <v>0</v>
      </c>
      <c r="H178" s="110">
        <v>0</v>
      </c>
      <c r="I178" s="110">
        <v>0</v>
      </c>
      <c r="J178" s="150">
        <v>0</v>
      </c>
      <c r="K178" s="137"/>
      <c r="L178" s="110">
        <v>0</v>
      </c>
      <c r="M178" s="150">
        <v>0</v>
      </c>
      <c r="N178" s="110">
        <v>0</v>
      </c>
      <c r="O178" s="110">
        <v>0</v>
      </c>
      <c r="P178" s="150">
        <v>0</v>
      </c>
      <c r="Q178" s="110">
        <v>0</v>
      </c>
      <c r="R178" s="110">
        <v>0</v>
      </c>
      <c r="S178" s="150">
        <v>0</v>
      </c>
      <c r="T178" s="131">
        <v>2</v>
      </c>
    </row>
    <row r="179" spans="1:21" ht="16.5" hidden="1" customHeight="1" x14ac:dyDescent="0.3">
      <c r="A179" s="107" t="s">
        <v>925</v>
      </c>
      <c r="B179" s="107" t="s">
        <v>875</v>
      </c>
      <c r="C179" s="153">
        <v>0</v>
      </c>
      <c r="D179" s="150">
        <v>0</v>
      </c>
      <c r="E179" s="153">
        <v>0</v>
      </c>
      <c r="F179" s="153">
        <v>0</v>
      </c>
      <c r="G179" s="150">
        <v>0</v>
      </c>
      <c r="H179" s="153">
        <v>0</v>
      </c>
      <c r="I179" s="153">
        <v>0</v>
      </c>
      <c r="J179" s="150">
        <v>0</v>
      </c>
      <c r="K179" s="137"/>
      <c r="L179" s="153">
        <v>0</v>
      </c>
      <c r="M179" s="150">
        <v>0</v>
      </c>
      <c r="N179" s="153">
        <v>0</v>
      </c>
      <c r="O179" s="153">
        <v>0</v>
      </c>
      <c r="P179" s="150">
        <v>0</v>
      </c>
      <c r="Q179" s="153">
        <v>0</v>
      </c>
      <c r="R179" s="153">
        <v>0</v>
      </c>
      <c r="S179" s="150">
        <v>0</v>
      </c>
      <c r="T179" s="131">
        <v>2</v>
      </c>
    </row>
    <row r="180" spans="1:21" ht="16.5" hidden="1" customHeight="1" x14ac:dyDescent="0.3">
      <c r="A180" s="107" t="s">
        <v>926</v>
      </c>
      <c r="B180" s="107" t="s">
        <v>875</v>
      </c>
      <c r="C180" s="110">
        <v>0</v>
      </c>
      <c r="D180" s="150">
        <v>0</v>
      </c>
      <c r="E180" s="110">
        <v>0</v>
      </c>
      <c r="F180" s="110">
        <v>0</v>
      </c>
      <c r="G180" s="150">
        <v>0</v>
      </c>
      <c r="H180" s="110">
        <v>0</v>
      </c>
      <c r="I180" s="110">
        <v>0</v>
      </c>
      <c r="J180" s="150">
        <v>0</v>
      </c>
      <c r="K180" s="137"/>
      <c r="L180" s="110">
        <v>0</v>
      </c>
      <c r="M180" s="150">
        <v>0</v>
      </c>
      <c r="N180" s="110">
        <v>0</v>
      </c>
      <c r="O180" s="110">
        <v>0</v>
      </c>
      <c r="P180" s="150">
        <v>0</v>
      </c>
      <c r="Q180" s="110">
        <v>0</v>
      </c>
      <c r="R180" s="110">
        <v>0</v>
      </c>
      <c r="S180" s="150">
        <v>0</v>
      </c>
      <c r="T180" s="131">
        <v>2</v>
      </c>
    </row>
    <row r="181" spans="1:21" ht="16.5" hidden="1" customHeight="1" x14ac:dyDescent="0.3">
      <c r="A181" s="107" t="s">
        <v>927</v>
      </c>
      <c r="B181" s="107" t="s">
        <v>875</v>
      </c>
      <c r="C181" s="110">
        <v>0</v>
      </c>
      <c r="D181" s="150">
        <v>0</v>
      </c>
      <c r="E181" s="110">
        <v>0</v>
      </c>
      <c r="F181" s="110">
        <v>0</v>
      </c>
      <c r="G181" s="150">
        <v>0</v>
      </c>
      <c r="H181" s="110">
        <v>0</v>
      </c>
      <c r="I181" s="110">
        <v>0</v>
      </c>
      <c r="J181" s="150">
        <v>0</v>
      </c>
      <c r="K181" s="137"/>
      <c r="L181" s="110">
        <v>0</v>
      </c>
      <c r="M181" s="150">
        <v>0</v>
      </c>
      <c r="N181" s="110">
        <v>0</v>
      </c>
      <c r="O181" s="110">
        <v>0</v>
      </c>
      <c r="P181" s="150">
        <v>0</v>
      </c>
      <c r="Q181" s="110">
        <v>0</v>
      </c>
      <c r="R181" s="110">
        <v>0</v>
      </c>
      <c r="S181" s="150">
        <v>0</v>
      </c>
      <c r="T181" s="131">
        <v>2</v>
      </c>
    </row>
    <row r="182" spans="1:21" ht="16.5" hidden="1" customHeight="1" x14ac:dyDescent="0.3">
      <c r="A182" s="107" t="s">
        <v>928</v>
      </c>
      <c r="B182" s="107" t="s">
        <v>875</v>
      </c>
      <c r="C182" s="110">
        <v>0</v>
      </c>
      <c r="D182" s="150">
        <v>0</v>
      </c>
      <c r="E182" s="110">
        <v>0</v>
      </c>
      <c r="F182" s="110">
        <v>0</v>
      </c>
      <c r="G182" s="150">
        <v>0</v>
      </c>
      <c r="H182" s="110">
        <v>0</v>
      </c>
      <c r="I182" s="110">
        <v>0</v>
      </c>
      <c r="J182" s="150">
        <v>0</v>
      </c>
      <c r="K182" s="137"/>
      <c r="L182" s="110">
        <v>0</v>
      </c>
      <c r="M182" s="150">
        <v>0</v>
      </c>
      <c r="N182" s="110">
        <v>0</v>
      </c>
      <c r="O182" s="110">
        <v>0</v>
      </c>
      <c r="P182" s="150">
        <v>0</v>
      </c>
      <c r="Q182" s="110">
        <v>0</v>
      </c>
      <c r="R182" s="110">
        <v>0</v>
      </c>
      <c r="S182" s="150">
        <v>0</v>
      </c>
      <c r="T182" s="131">
        <v>2</v>
      </c>
    </row>
    <row r="183" spans="1:21" ht="16.5" hidden="1" customHeight="1" x14ac:dyDescent="0.3">
      <c r="A183" s="107" t="s">
        <v>929</v>
      </c>
      <c r="B183" s="107" t="s">
        <v>875</v>
      </c>
      <c r="C183" s="153">
        <v>0</v>
      </c>
      <c r="D183" s="150">
        <v>0</v>
      </c>
      <c r="E183" s="153">
        <v>0</v>
      </c>
      <c r="F183" s="153">
        <v>0</v>
      </c>
      <c r="G183" s="150">
        <v>0</v>
      </c>
      <c r="H183" s="153">
        <v>0</v>
      </c>
      <c r="I183" s="153">
        <v>0</v>
      </c>
      <c r="J183" s="150">
        <v>0</v>
      </c>
      <c r="K183" s="137"/>
      <c r="L183" s="153">
        <v>0</v>
      </c>
      <c r="M183" s="150">
        <v>0</v>
      </c>
      <c r="N183" s="153">
        <v>0</v>
      </c>
      <c r="O183" s="153">
        <v>0</v>
      </c>
      <c r="P183" s="150">
        <v>0</v>
      </c>
      <c r="Q183" s="153">
        <v>0</v>
      </c>
      <c r="R183" s="153">
        <v>0</v>
      </c>
      <c r="S183" s="150">
        <v>0</v>
      </c>
      <c r="T183" s="131">
        <v>2</v>
      </c>
    </row>
    <row r="184" spans="1:21" ht="16.5" customHeight="1" x14ac:dyDescent="0.3">
      <c r="B184" s="107" t="s">
        <v>930</v>
      </c>
      <c r="C184" s="152">
        <v>5077.08</v>
      </c>
      <c r="D184" s="150">
        <v>2.3869675599435825</v>
      </c>
      <c r="E184" s="152">
        <v>3857</v>
      </c>
      <c r="F184" s="152">
        <v>1220.08</v>
      </c>
      <c r="G184" s="150">
        <v>2.0984766050054406</v>
      </c>
      <c r="H184" s="152">
        <v>3443.15</v>
      </c>
      <c r="I184" s="152">
        <v>1633.93</v>
      </c>
      <c r="J184" s="150">
        <v>1.8324374667376264</v>
      </c>
      <c r="K184" s="137"/>
      <c r="L184" s="152">
        <v>72361.36</v>
      </c>
      <c r="M184" s="150">
        <v>2.3090612036505203</v>
      </c>
      <c r="N184" s="152">
        <v>73900</v>
      </c>
      <c r="O184" s="152">
        <v>-1538.6399999999994</v>
      </c>
      <c r="P184" s="150">
        <v>2.3970158936101198</v>
      </c>
      <c r="Q184" s="152">
        <v>33669.64</v>
      </c>
      <c r="R184" s="152">
        <v>38691.72</v>
      </c>
      <c r="S184" s="150">
        <v>1.3196018028610621</v>
      </c>
      <c r="T184" s="131">
        <v>1</v>
      </c>
    </row>
    <row r="185" spans="1:21" ht="16.5" customHeight="1" x14ac:dyDescent="0.3">
      <c r="B185" s="107" t="s">
        <v>875</v>
      </c>
      <c r="C185" s="110"/>
      <c r="D185" s="147"/>
      <c r="E185" s="110"/>
      <c r="F185" s="110"/>
      <c r="G185" s="147"/>
      <c r="H185" s="110"/>
      <c r="I185" s="110"/>
      <c r="J185" s="147"/>
      <c r="K185" s="137"/>
      <c r="L185" s="110"/>
      <c r="M185" s="147"/>
      <c r="N185" s="110"/>
      <c r="O185" s="110"/>
      <c r="P185" s="147"/>
      <c r="Q185" s="110"/>
      <c r="R185" s="110"/>
      <c r="S185" s="147"/>
      <c r="T185" s="131">
        <v>1</v>
      </c>
    </row>
    <row r="186" spans="1:21" ht="16.5" hidden="1" customHeight="1" x14ac:dyDescent="0.3">
      <c r="A186" s="107" t="s">
        <v>4148</v>
      </c>
      <c r="B186" s="107" t="s">
        <v>875</v>
      </c>
      <c r="C186" s="110">
        <v>0</v>
      </c>
      <c r="D186" s="147">
        <v>0</v>
      </c>
      <c r="E186" s="110">
        <v>0</v>
      </c>
      <c r="F186" s="110">
        <v>0</v>
      </c>
      <c r="G186" s="147">
        <v>0</v>
      </c>
      <c r="H186" s="110">
        <v>0</v>
      </c>
      <c r="I186" s="110">
        <v>0</v>
      </c>
      <c r="J186" s="147">
        <v>0</v>
      </c>
      <c r="K186" s="137"/>
      <c r="L186" s="110">
        <v>0</v>
      </c>
      <c r="M186" s="147">
        <v>0</v>
      </c>
      <c r="N186" s="110">
        <v>0</v>
      </c>
      <c r="O186" s="110">
        <v>0</v>
      </c>
      <c r="P186" s="147">
        <v>0</v>
      </c>
      <c r="Q186" s="110">
        <v>0</v>
      </c>
      <c r="R186" s="110">
        <v>0</v>
      </c>
      <c r="S186" s="147">
        <v>0</v>
      </c>
      <c r="T186" s="131">
        <v>2</v>
      </c>
    </row>
    <row r="187" spans="1:21" ht="16.5" hidden="1" customHeight="1" x14ac:dyDescent="0.3">
      <c r="A187" s="107" t="s">
        <v>931</v>
      </c>
      <c r="B187" s="107" t="s">
        <v>875</v>
      </c>
      <c r="C187" s="110">
        <v>0</v>
      </c>
      <c r="D187" s="147">
        <v>0</v>
      </c>
      <c r="E187" s="110">
        <v>0</v>
      </c>
      <c r="F187" s="110">
        <v>0</v>
      </c>
      <c r="G187" s="147">
        <v>0</v>
      </c>
      <c r="H187" s="110">
        <v>0</v>
      </c>
      <c r="I187" s="110">
        <v>0</v>
      </c>
      <c r="J187" s="147">
        <v>0</v>
      </c>
      <c r="K187" s="137"/>
      <c r="L187" s="110">
        <v>0</v>
      </c>
      <c r="M187" s="147">
        <v>0</v>
      </c>
      <c r="N187" s="110">
        <v>0</v>
      </c>
      <c r="O187" s="110">
        <v>0</v>
      </c>
      <c r="P187" s="147">
        <v>0</v>
      </c>
      <c r="Q187" s="110">
        <v>0</v>
      </c>
      <c r="R187" s="110">
        <v>0</v>
      </c>
      <c r="S187" s="147">
        <v>0</v>
      </c>
      <c r="T187" s="131">
        <v>2</v>
      </c>
    </row>
    <row r="188" spans="1:21" ht="16.5" hidden="1" customHeight="1" x14ac:dyDescent="0.3">
      <c r="A188" s="107" t="s">
        <v>4149</v>
      </c>
      <c r="B188" s="107" t="s">
        <v>875</v>
      </c>
      <c r="C188" s="110">
        <v>0</v>
      </c>
      <c r="D188" s="147">
        <v>0</v>
      </c>
      <c r="E188" s="110">
        <v>0</v>
      </c>
      <c r="F188" s="110">
        <v>0</v>
      </c>
      <c r="G188" s="147">
        <v>0</v>
      </c>
      <c r="H188" s="110">
        <v>0</v>
      </c>
      <c r="I188" s="110">
        <v>0</v>
      </c>
      <c r="J188" s="147">
        <v>0</v>
      </c>
      <c r="K188" s="137"/>
      <c r="L188" s="110">
        <v>0</v>
      </c>
      <c r="M188" s="147">
        <v>0</v>
      </c>
      <c r="N188" s="110">
        <v>0</v>
      </c>
      <c r="O188" s="110">
        <v>0</v>
      </c>
      <c r="P188" s="147">
        <v>0</v>
      </c>
      <c r="Q188" s="110">
        <v>0</v>
      </c>
      <c r="R188" s="110">
        <v>0</v>
      </c>
      <c r="S188" s="147">
        <v>0</v>
      </c>
      <c r="T188" s="131">
        <v>2</v>
      </c>
    </row>
    <row r="189" spans="1:21" ht="16.5" customHeight="1" x14ac:dyDescent="0.3">
      <c r="A189" s="107" t="s">
        <v>4150</v>
      </c>
      <c r="B189" s="107" t="s">
        <v>4151</v>
      </c>
      <c r="C189" s="140">
        <v>1677.95</v>
      </c>
      <c r="D189" s="147">
        <v>0.33049508772759145</v>
      </c>
      <c r="E189" s="140">
        <v>1041</v>
      </c>
      <c r="F189" s="140">
        <v>-636.95000000000005</v>
      </c>
      <c r="G189" s="147">
        <v>0.26989888514389421</v>
      </c>
      <c r="H189" s="140">
        <v>1488.68</v>
      </c>
      <c r="I189" s="140">
        <v>-189.26999999999998</v>
      </c>
      <c r="J189" s="147">
        <v>0.43235990299580329</v>
      </c>
      <c r="K189" s="137"/>
      <c r="L189" s="140">
        <v>19868.150000000001</v>
      </c>
      <c r="M189" s="147">
        <v>0.27456849898896318</v>
      </c>
      <c r="N189" s="140">
        <v>19953</v>
      </c>
      <c r="O189" s="140">
        <v>84.849999999998545</v>
      </c>
      <c r="P189" s="147">
        <v>0.27</v>
      </c>
      <c r="Q189" s="140">
        <v>10293.390000000001</v>
      </c>
      <c r="R189" s="140">
        <v>-9574.76</v>
      </c>
      <c r="S189" s="147">
        <v>0.30571725744617412</v>
      </c>
      <c r="T189" s="131">
        <v>1</v>
      </c>
    </row>
    <row r="190" spans="1:21" ht="16.5" customHeight="1" x14ac:dyDescent="0.3">
      <c r="B190" s="107" t="s">
        <v>932</v>
      </c>
      <c r="C190" s="152">
        <v>1677.95</v>
      </c>
      <c r="D190" s="147">
        <v>0.33049508772759145</v>
      </c>
      <c r="E190" s="152">
        <v>1041</v>
      </c>
      <c r="F190" s="152">
        <v>-636.95000000000005</v>
      </c>
      <c r="G190" s="147">
        <v>0.26989888514389421</v>
      </c>
      <c r="H190" s="152">
        <v>1488.68</v>
      </c>
      <c r="I190" s="152">
        <v>-189.26999999999998</v>
      </c>
      <c r="J190" s="147">
        <v>0.43235990299580329</v>
      </c>
      <c r="K190" s="137"/>
      <c r="L190" s="152">
        <v>19868.150000000001</v>
      </c>
      <c r="M190" s="147">
        <v>0.27456849898896318</v>
      </c>
      <c r="N190" s="152">
        <v>19953</v>
      </c>
      <c r="O190" s="152">
        <v>84.849999999998545</v>
      </c>
      <c r="P190" s="147">
        <v>0.27</v>
      </c>
      <c r="Q190" s="152">
        <v>10293.390000000001</v>
      </c>
      <c r="R190" s="152">
        <v>-9574.76</v>
      </c>
      <c r="S190" s="147">
        <v>0.30571725744617412</v>
      </c>
      <c r="T190" s="131">
        <v>1</v>
      </c>
    </row>
    <row r="191" spans="1:21" ht="16.5" customHeight="1" x14ac:dyDescent="0.3">
      <c r="B191" s="107" t="s">
        <v>875</v>
      </c>
      <c r="C191" s="110"/>
      <c r="D191" s="111"/>
      <c r="E191" s="110"/>
      <c r="F191" s="110"/>
      <c r="G191" s="111"/>
      <c r="H191" s="110"/>
      <c r="I191" s="110"/>
      <c r="J191" s="111"/>
      <c r="K191" s="137"/>
      <c r="L191" s="110"/>
      <c r="M191" s="111"/>
      <c r="N191" s="110"/>
      <c r="O191" s="110"/>
      <c r="P191" s="111"/>
      <c r="Q191" s="110"/>
      <c r="R191" s="110"/>
      <c r="S191" s="111"/>
      <c r="T191" s="131">
        <v>1</v>
      </c>
    </row>
    <row r="192" spans="1:21" ht="16.5" hidden="1" customHeight="1" x14ac:dyDescent="0.35">
      <c r="B192" s="126" t="s">
        <v>933</v>
      </c>
      <c r="C192" s="110"/>
      <c r="D192" s="111"/>
      <c r="E192" s="110"/>
      <c r="F192" s="110"/>
      <c r="G192" s="111"/>
      <c r="H192" s="110"/>
      <c r="I192" s="110"/>
      <c r="J192" s="111"/>
      <c r="K192" s="137"/>
      <c r="L192" s="110"/>
      <c r="M192" s="111"/>
      <c r="N192" s="110"/>
      <c r="O192" s="110"/>
      <c r="P192" s="111"/>
      <c r="Q192" s="110"/>
      <c r="R192" s="110"/>
      <c r="S192" s="111"/>
      <c r="T192" s="131">
        <v>2</v>
      </c>
      <c r="U192" s="112">
        <v>0</v>
      </c>
    </row>
    <row r="193" spans="1:21" ht="16.5" hidden="1" customHeight="1" x14ac:dyDescent="0.3">
      <c r="A193" s="107" t="s">
        <v>934</v>
      </c>
      <c r="B193" s="107" t="s">
        <v>875</v>
      </c>
      <c r="C193" s="110">
        <v>0</v>
      </c>
      <c r="D193" s="150">
        <v>0</v>
      </c>
      <c r="E193" s="110">
        <v>0</v>
      </c>
      <c r="F193" s="110">
        <v>0</v>
      </c>
      <c r="G193" s="150">
        <v>0</v>
      </c>
      <c r="H193" s="110">
        <v>0</v>
      </c>
      <c r="I193" s="110">
        <v>0</v>
      </c>
      <c r="J193" s="150">
        <v>0</v>
      </c>
      <c r="K193" s="137"/>
      <c r="L193" s="110">
        <v>0</v>
      </c>
      <c r="M193" s="150">
        <v>0</v>
      </c>
      <c r="N193" s="110">
        <v>0</v>
      </c>
      <c r="O193" s="110">
        <v>0</v>
      </c>
      <c r="P193" s="150">
        <v>0</v>
      </c>
      <c r="Q193" s="110">
        <v>0</v>
      </c>
      <c r="R193" s="110">
        <v>0</v>
      </c>
      <c r="S193" s="150">
        <v>0</v>
      </c>
      <c r="T193" s="131">
        <v>2</v>
      </c>
    </row>
    <row r="194" spans="1:21" ht="16.5" hidden="1" customHeight="1" x14ac:dyDescent="0.3">
      <c r="A194" s="107" t="s">
        <v>935</v>
      </c>
      <c r="B194" s="107" t="s">
        <v>875</v>
      </c>
      <c r="C194" s="110">
        <v>0</v>
      </c>
      <c r="D194" s="150">
        <v>0</v>
      </c>
      <c r="E194" s="110">
        <v>0</v>
      </c>
      <c r="F194" s="110">
        <v>0</v>
      </c>
      <c r="G194" s="150">
        <v>0</v>
      </c>
      <c r="H194" s="110">
        <v>0</v>
      </c>
      <c r="I194" s="110">
        <v>0</v>
      </c>
      <c r="J194" s="150">
        <v>0</v>
      </c>
      <c r="K194" s="137"/>
      <c r="L194" s="110">
        <v>0</v>
      </c>
      <c r="M194" s="150">
        <v>0</v>
      </c>
      <c r="N194" s="110">
        <v>0</v>
      </c>
      <c r="O194" s="110">
        <v>0</v>
      </c>
      <c r="P194" s="150">
        <v>0</v>
      </c>
      <c r="Q194" s="110">
        <v>0</v>
      </c>
      <c r="R194" s="110">
        <v>0</v>
      </c>
      <c r="S194" s="150">
        <v>0</v>
      </c>
      <c r="T194" s="131">
        <v>2</v>
      </c>
    </row>
    <row r="195" spans="1:21" ht="16.5" hidden="1" customHeight="1" x14ac:dyDescent="0.3">
      <c r="A195" s="107" t="s">
        <v>936</v>
      </c>
      <c r="B195" s="107" t="s">
        <v>875</v>
      </c>
      <c r="C195" s="110">
        <v>0</v>
      </c>
      <c r="D195" s="150">
        <v>0</v>
      </c>
      <c r="E195" s="110">
        <v>0</v>
      </c>
      <c r="F195" s="110">
        <v>0</v>
      </c>
      <c r="G195" s="150">
        <v>0</v>
      </c>
      <c r="H195" s="110">
        <v>0</v>
      </c>
      <c r="I195" s="110">
        <v>0</v>
      </c>
      <c r="J195" s="150">
        <v>0</v>
      </c>
      <c r="K195" s="137"/>
      <c r="L195" s="110">
        <v>0</v>
      </c>
      <c r="M195" s="150">
        <v>0</v>
      </c>
      <c r="N195" s="110">
        <v>0</v>
      </c>
      <c r="O195" s="110">
        <v>0</v>
      </c>
      <c r="P195" s="150">
        <v>0</v>
      </c>
      <c r="Q195" s="110">
        <v>0</v>
      </c>
      <c r="R195" s="110">
        <v>0</v>
      </c>
      <c r="S195" s="150">
        <v>0</v>
      </c>
      <c r="T195" s="131">
        <v>2</v>
      </c>
    </row>
    <row r="196" spans="1:21" ht="16.5" hidden="1" customHeight="1" x14ac:dyDescent="0.3">
      <c r="A196" s="107" t="s">
        <v>937</v>
      </c>
      <c r="B196" s="107" t="s">
        <v>875</v>
      </c>
      <c r="C196" s="140">
        <v>0</v>
      </c>
      <c r="D196" s="150">
        <v>0</v>
      </c>
      <c r="E196" s="140">
        <v>0</v>
      </c>
      <c r="F196" s="140">
        <v>0</v>
      </c>
      <c r="G196" s="150">
        <v>0</v>
      </c>
      <c r="H196" s="140">
        <v>0</v>
      </c>
      <c r="I196" s="140">
        <v>0</v>
      </c>
      <c r="J196" s="150">
        <v>0</v>
      </c>
      <c r="K196" s="137"/>
      <c r="L196" s="140">
        <v>0</v>
      </c>
      <c r="M196" s="150">
        <v>0</v>
      </c>
      <c r="N196" s="140">
        <v>0</v>
      </c>
      <c r="O196" s="140">
        <v>0</v>
      </c>
      <c r="P196" s="150">
        <v>0</v>
      </c>
      <c r="Q196" s="140">
        <v>0</v>
      </c>
      <c r="R196" s="140">
        <v>0</v>
      </c>
      <c r="S196" s="150">
        <v>0</v>
      </c>
      <c r="T196" s="131">
        <v>2</v>
      </c>
    </row>
    <row r="197" spans="1:21" ht="16.5" hidden="1" customHeight="1" x14ac:dyDescent="0.3">
      <c r="B197" s="107" t="s">
        <v>938</v>
      </c>
      <c r="C197" s="110">
        <v>0</v>
      </c>
      <c r="D197" s="150">
        <v>0</v>
      </c>
      <c r="E197" s="110">
        <v>0</v>
      </c>
      <c r="F197" s="110">
        <v>0</v>
      </c>
      <c r="G197" s="150">
        <v>0</v>
      </c>
      <c r="H197" s="110">
        <v>0</v>
      </c>
      <c r="I197" s="110">
        <v>0</v>
      </c>
      <c r="J197" s="150">
        <v>0</v>
      </c>
      <c r="K197" s="137"/>
      <c r="L197" s="110">
        <v>0</v>
      </c>
      <c r="M197" s="150">
        <v>0</v>
      </c>
      <c r="N197" s="110">
        <v>0</v>
      </c>
      <c r="O197" s="110">
        <v>0</v>
      </c>
      <c r="P197" s="150">
        <v>0</v>
      </c>
      <c r="Q197" s="110">
        <v>0</v>
      </c>
      <c r="R197" s="110">
        <v>0</v>
      </c>
      <c r="S197" s="150">
        <v>0</v>
      </c>
      <c r="T197" s="131">
        <v>2</v>
      </c>
    </row>
    <row r="198" spans="1:21" ht="16.5" hidden="1" customHeight="1" x14ac:dyDescent="0.3">
      <c r="C198" s="110"/>
      <c r="D198" s="150"/>
      <c r="E198" s="110"/>
      <c r="F198" s="110"/>
      <c r="G198" s="150"/>
      <c r="H198" s="110"/>
      <c r="I198" s="110"/>
      <c r="J198" s="150"/>
      <c r="K198" s="137"/>
      <c r="L198" s="110"/>
      <c r="M198" s="150"/>
      <c r="N198" s="110"/>
      <c r="O198" s="110"/>
      <c r="P198" s="150"/>
      <c r="Q198" s="110"/>
      <c r="R198" s="110"/>
      <c r="S198" s="150"/>
      <c r="T198" s="131">
        <v>2</v>
      </c>
    </row>
    <row r="199" spans="1:21" ht="16.5" hidden="1" customHeight="1" x14ac:dyDescent="0.35">
      <c r="B199" s="126" t="s">
        <v>4152</v>
      </c>
      <c r="C199" s="110"/>
      <c r="D199" s="150"/>
      <c r="E199" s="110"/>
      <c r="F199" s="110"/>
      <c r="G199" s="150"/>
      <c r="H199" s="110"/>
      <c r="I199" s="110"/>
      <c r="J199" s="150"/>
      <c r="K199" s="137"/>
      <c r="L199" s="110"/>
      <c r="M199" s="150"/>
      <c r="N199" s="110"/>
      <c r="O199" s="110"/>
      <c r="P199" s="150"/>
      <c r="Q199" s="110"/>
      <c r="R199" s="110"/>
      <c r="S199" s="150"/>
      <c r="T199" s="154">
        <v>2</v>
      </c>
      <c r="U199" s="107"/>
    </row>
    <row r="200" spans="1:21" ht="16.5" hidden="1" customHeight="1" x14ac:dyDescent="0.3">
      <c r="A200" s="107" t="s">
        <v>939</v>
      </c>
      <c r="B200" s="107" t="s">
        <v>875</v>
      </c>
      <c r="C200" s="110">
        <v>0</v>
      </c>
      <c r="D200" s="133" t="s">
        <v>4317</v>
      </c>
      <c r="E200" s="110">
        <v>0</v>
      </c>
      <c r="F200" s="110">
        <v>0</v>
      </c>
      <c r="G200" s="133" t="s">
        <v>4317</v>
      </c>
      <c r="H200" s="110">
        <v>0</v>
      </c>
      <c r="I200" s="110">
        <v>0</v>
      </c>
      <c r="J200" s="133" t="s">
        <v>4317</v>
      </c>
      <c r="K200" s="137"/>
      <c r="L200" s="110">
        <v>0</v>
      </c>
      <c r="M200" s="133" t="s">
        <v>4317</v>
      </c>
      <c r="N200" s="110">
        <v>0</v>
      </c>
      <c r="O200" s="110">
        <v>0</v>
      </c>
      <c r="P200" s="133" t="s">
        <v>4317</v>
      </c>
      <c r="Q200" s="110">
        <v>0</v>
      </c>
      <c r="R200" s="110">
        <v>0</v>
      </c>
      <c r="S200" s="133" t="s">
        <v>4317</v>
      </c>
      <c r="T200" s="131">
        <v>2</v>
      </c>
    </row>
    <row r="201" spans="1:21" ht="16.5" hidden="1" customHeight="1" x14ac:dyDescent="0.3">
      <c r="A201" s="107" t="s">
        <v>940</v>
      </c>
      <c r="B201" s="107" t="s">
        <v>875</v>
      </c>
      <c r="C201" s="110">
        <v>0</v>
      </c>
      <c r="D201" s="133" t="s">
        <v>4317</v>
      </c>
      <c r="E201" s="110">
        <v>0</v>
      </c>
      <c r="F201" s="110">
        <v>0</v>
      </c>
      <c r="G201" s="133" t="s">
        <v>4317</v>
      </c>
      <c r="H201" s="110">
        <v>0</v>
      </c>
      <c r="I201" s="110">
        <v>0</v>
      </c>
      <c r="J201" s="133" t="s">
        <v>4317</v>
      </c>
      <c r="K201" s="137"/>
      <c r="L201" s="110">
        <v>0</v>
      </c>
      <c r="M201" s="133" t="s">
        <v>4317</v>
      </c>
      <c r="N201" s="110">
        <v>0</v>
      </c>
      <c r="O201" s="110">
        <v>0</v>
      </c>
      <c r="P201" s="133" t="s">
        <v>4317</v>
      </c>
      <c r="Q201" s="110">
        <v>0</v>
      </c>
      <c r="R201" s="110">
        <v>0</v>
      </c>
      <c r="S201" s="133" t="s">
        <v>4317</v>
      </c>
      <c r="T201" s="131">
        <v>2</v>
      </c>
    </row>
    <row r="202" spans="1:21" ht="16.5" hidden="1" customHeight="1" x14ac:dyDescent="0.3">
      <c r="A202" s="107" t="s">
        <v>941</v>
      </c>
      <c r="B202" s="107" t="s">
        <v>4153</v>
      </c>
      <c r="C202" s="110">
        <v>0</v>
      </c>
      <c r="D202" s="133" t="s">
        <v>4317</v>
      </c>
      <c r="E202" s="110">
        <v>0</v>
      </c>
      <c r="F202" s="110">
        <v>0</v>
      </c>
      <c r="G202" s="133" t="s">
        <v>4317</v>
      </c>
      <c r="H202" s="110">
        <v>0</v>
      </c>
      <c r="I202" s="110">
        <v>0</v>
      </c>
      <c r="J202" s="133" t="s">
        <v>4317</v>
      </c>
      <c r="K202" s="137"/>
      <c r="L202" s="110">
        <v>0</v>
      </c>
      <c r="M202" s="133" t="s">
        <v>4317</v>
      </c>
      <c r="N202" s="110">
        <v>0</v>
      </c>
      <c r="O202" s="110">
        <v>0</v>
      </c>
      <c r="P202" s="133" t="s">
        <v>4317</v>
      </c>
      <c r="Q202" s="110">
        <v>0</v>
      </c>
      <c r="R202" s="110">
        <v>0</v>
      </c>
      <c r="S202" s="133" t="s">
        <v>4317</v>
      </c>
      <c r="T202" s="131">
        <v>2</v>
      </c>
    </row>
    <row r="203" spans="1:21" ht="16.5" hidden="1" customHeight="1" x14ac:dyDescent="0.3">
      <c r="A203" s="107" t="s">
        <v>942</v>
      </c>
      <c r="B203" s="107" t="s">
        <v>4154</v>
      </c>
      <c r="C203" s="110">
        <v>0</v>
      </c>
      <c r="D203" s="133" t="s">
        <v>4317</v>
      </c>
      <c r="E203" s="110">
        <v>0</v>
      </c>
      <c r="F203" s="110">
        <v>0</v>
      </c>
      <c r="G203" s="133" t="s">
        <v>4317</v>
      </c>
      <c r="H203" s="110">
        <v>0</v>
      </c>
      <c r="I203" s="110">
        <v>0</v>
      </c>
      <c r="J203" s="133" t="s">
        <v>4317</v>
      </c>
      <c r="K203" s="137"/>
      <c r="L203" s="110">
        <v>0</v>
      </c>
      <c r="M203" s="133" t="s">
        <v>4317</v>
      </c>
      <c r="N203" s="110">
        <v>0</v>
      </c>
      <c r="O203" s="110">
        <v>0</v>
      </c>
      <c r="P203" s="133" t="s">
        <v>4317</v>
      </c>
      <c r="Q203" s="110">
        <v>0</v>
      </c>
      <c r="R203" s="110">
        <v>0</v>
      </c>
      <c r="S203" s="133" t="s">
        <v>4317</v>
      </c>
      <c r="T203" s="131">
        <v>2</v>
      </c>
    </row>
    <row r="204" spans="1:21" ht="16.5" hidden="1" customHeight="1" x14ac:dyDescent="0.3">
      <c r="A204" s="107" t="s">
        <v>943</v>
      </c>
      <c r="B204" s="107" t="s">
        <v>875</v>
      </c>
      <c r="C204" s="110">
        <v>0</v>
      </c>
      <c r="D204" s="133" t="s">
        <v>4317</v>
      </c>
      <c r="E204" s="110">
        <v>0</v>
      </c>
      <c r="F204" s="110">
        <v>0</v>
      </c>
      <c r="G204" s="133" t="s">
        <v>4317</v>
      </c>
      <c r="H204" s="110">
        <v>0</v>
      </c>
      <c r="I204" s="110">
        <v>0</v>
      </c>
      <c r="J204" s="133" t="s">
        <v>4317</v>
      </c>
      <c r="K204" s="137"/>
      <c r="L204" s="110">
        <v>0</v>
      </c>
      <c r="M204" s="133" t="s">
        <v>4317</v>
      </c>
      <c r="N204" s="110">
        <v>0</v>
      </c>
      <c r="O204" s="110">
        <v>0</v>
      </c>
      <c r="P204" s="133" t="s">
        <v>4317</v>
      </c>
      <c r="Q204" s="110">
        <v>0</v>
      </c>
      <c r="R204" s="110">
        <v>0</v>
      </c>
      <c r="S204" s="133" t="s">
        <v>4317</v>
      </c>
      <c r="T204" s="131">
        <v>2</v>
      </c>
      <c r="U204" s="107"/>
    </row>
    <row r="205" spans="1:21" ht="16.5" hidden="1" customHeight="1" x14ac:dyDescent="0.3">
      <c r="A205" s="107" t="s">
        <v>944</v>
      </c>
      <c r="B205" s="107" t="s">
        <v>875</v>
      </c>
      <c r="C205" s="110">
        <v>0</v>
      </c>
      <c r="D205" s="133" t="s">
        <v>4317</v>
      </c>
      <c r="E205" s="110">
        <v>0</v>
      </c>
      <c r="F205" s="110">
        <v>0</v>
      </c>
      <c r="G205" s="133" t="s">
        <v>4317</v>
      </c>
      <c r="H205" s="110">
        <v>0</v>
      </c>
      <c r="I205" s="110">
        <v>0</v>
      </c>
      <c r="J205" s="133" t="s">
        <v>4317</v>
      </c>
      <c r="K205" s="137"/>
      <c r="L205" s="110">
        <v>0</v>
      </c>
      <c r="M205" s="133" t="s">
        <v>4317</v>
      </c>
      <c r="N205" s="110">
        <v>0</v>
      </c>
      <c r="O205" s="110">
        <v>0</v>
      </c>
      <c r="P205" s="133" t="s">
        <v>4317</v>
      </c>
      <c r="Q205" s="110">
        <v>0</v>
      </c>
      <c r="R205" s="110">
        <v>0</v>
      </c>
      <c r="S205" s="133" t="s">
        <v>4317</v>
      </c>
      <c r="T205" s="131">
        <v>2</v>
      </c>
      <c r="U205" s="107"/>
    </row>
    <row r="206" spans="1:21" ht="16.5" hidden="1" customHeight="1" x14ac:dyDescent="0.3">
      <c r="A206" s="107" t="s">
        <v>945</v>
      </c>
      <c r="B206" s="107" t="s">
        <v>4155</v>
      </c>
      <c r="C206" s="110">
        <v>0</v>
      </c>
      <c r="D206" s="133" t="s">
        <v>4317</v>
      </c>
      <c r="E206" s="110">
        <v>0</v>
      </c>
      <c r="F206" s="110">
        <v>0</v>
      </c>
      <c r="G206" s="133" t="s">
        <v>4317</v>
      </c>
      <c r="H206" s="110">
        <v>0</v>
      </c>
      <c r="I206" s="110">
        <v>0</v>
      </c>
      <c r="J206" s="133" t="s">
        <v>4317</v>
      </c>
      <c r="K206" s="137"/>
      <c r="L206" s="110">
        <v>0</v>
      </c>
      <c r="M206" s="133" t="s">
        <v>4317</v>
      </c>
      <c r="N206" s="110">
        <v>0</v>
      </c>
      <c r="O206" s="110">
        <v>0</v>
      </c>
      <c r="P206" s="133" t="s">
        <v>4317</v>
      </c>
      <c r="Q206" s="110">
        <v>0</v>
      </c>
      <c r="R206" s="110">
        <v>0</v>
      </c>
      <c r="S206" s="133" t="s">
        <v>4317</v>
      </c>
      <c r="T206" s="131">
        <v>2</v>
      </c>
    </row>
    <row r="207" spans="1:21" ht="16.5" hidden="1" customHeight="1" x14ac:dyDescent="0.3">
      <c r="A207" s="107" t="s">
        <v>946</v>
      </c>
      <c r="B207" s="107" t="s">
        <v>875</v>
      </c>
      <c r="C207" s="110">
        <v>0</v>
      </c>
      <c r="D207" s="133" t="s">
        <v>4317</v>
      </c>
      <c r="E207" s="110">
        <v>0</v>
      </c>
      <c r="F207" s="110">
        <v>0</v>
      </c>
      <c r="G207" s="133" t="s">
        <v>4317</v>
      </c>
      <c r="H207" s="110">
        <v>0</v>
      </c>
      <c r="I207" s="110">
        <v>0</v>
      </c>
      <c r="J207" s="133" t="s">
        <v>4317</v>
      </c>
      <c r="K207" s="137"/>
      <c r="L207" s="110">
        <v>0</v>
      </c>
      <c r="M207" s="133" t="s">
        <v>4317</v>
      </c>
      <c r="N207" s="110">
        <v>0</v>
      </c>
      <c r="O207" s="110">
        <v>0</v>
      </c>
      <c r="P207" s="133" t="s">
        <v>4317</v>
      </c>
      <c r="Q207" s="110">
        <v>0</v>
      </c>
      <c r="R207" s="110">
        <v>0</v>
      </c>
      <c r="S207" s="133" t="s">
        <v>4317</v>
      </c>
      <c r="T207" s="131">
        <v>2</v>
      </c>
    </row>
    <row r="208" spans="1:21" ht="16.5" hidden="1" customHeight="1" x14ac:dyDescent="0.3">
      <c r="A208" s="107" t="s">
        <v>947</v>
      </c>
      <c r="B208" s="107" t="s">
        <v>875</v>
      </c>
      <c r="C208" s="110">
        <v>0</v>
      </c>
      <c r="D208" s="133" t="s">
        <v>4317</v>
      </c>
      <c r="E208" s="110">
        <v>0</v>
      </c>
      <c r="F208" s="110">
        <v>0</v>
      </c>
      <c r="G208" s="133" t="s">
        <v>4317</v>
      </c>
      <c r="H208" s="110">
        <v>0</v>
      </c>
      <c r="I208" s="110">
        <v>0</v>
      </c>
      <c r="J208" s="133" t="s">
        <v>4317</v>
      </c>
      <c r="K208" s="137"/>
      <c r="L208" s="110">
        <v>0</v>
      </c>
      <c r="M208" s="133" t="s">
        <v>4317</v>
      </c>
      <c r="N208" s="110">
        <v>0</v>
      </c>
      <c r="O208" s="110">
        <v>0</v>
      </c>
      <c r="P208" s="133" t="s">
        <v>4317</v>
      </c>
      <c r="Q208" s="110">
        <v>0</v>
      </c>
      <c r="R208" s="110">
        <v>0</v>
      </c>
      <c r="S208" s="133" t="s">
        <v>4317</v>
      </c>
      <c r="T208" s="131">
        <v>2</v>
      </c>
    </row>
    <row r="209" spans="1:21" ht="16.5" hidden="1" customHeight="1" x14ac:dyDescent="0.3">
      <c r="A209" s="107" t="s">
        <v>948</v>
      </c>
      <c r="B209" s="107" t="s">
        <v>875</v>
      </c>
      <c r="C209" s="110">
        <v>0</v>
      </c>
      <c r="D209" s="133" t="s">
        <v>4317</v>
      </c>
      <c r="E209" s="110">
        <v>0</v>
      </c>
      <c r="F209" s="110">
        <v>0</v>
      </c>
      <c r="G209" s="133" t="s">
        <v>4317</v>
      </c>
      <c r="H209" s="110">
        <v>0</v>
      </c>
      <c r="I209" s="110">
        <v>0</v>
      </c>
      <c r="J209" s="133" t="s">
        <v>4317</v>
      </c>
      <c r="K209" s="137"/>
      <c r="L209" s="110">
        <v>0</v>
      </c>
      <c r="M209" s="133" t="s">
        <v>4317</v>
      </c>
      <c r="N209" s="110">
        <v>0</v>
      </c>
      <c r="O209" s="110">
        <v>0</v>
      </c>
      <c r="P209" s="133" t="s">
        <v>4317</v>
      </c>
      <c r="Q209" s="110">
        <v>0</v>
      </c>
      <c r="R209" s="110">
        <v>0</v>
      </c>
      <c r="S209" s="133" t="s">
        <v>4317</v>
      </c>
      <c r="T209" s="131">
        <v>2</v>
      </c>
    </row>
    <row r="210" spans="1:21" ht="16.5" hidden="1" customHeight="1" x14ac:dyDescent="0.3">
      <c r="A210" s="107" t="s">
        <v>949</v>
      </c>
      <c r="B210" s="107" t="s">
        <v>875</v>
      </c>
      <c r="C210" s="110">
        <v>0</v>
      </c>
      <c r="D210" s="133" t="s">
        <v>4317</v>
      </c>
      <c r="E210" s="110">
        <v>0</v>
      </c>
      <c r="F210" s="110">
        <v>0</v>
      </c>
      <c r="G210" s="133" t="s">
        <v>4317</v>
      </c>
      <c r="H210" s="110">
        <v>0</v>
      </c>
      <c r="I210" s="110">
        <v>0</v>
      </c>
      <c r="J210" s="133" t="s">
        <v>4317</v>
      </c>
      <c r="K210" s="137"/>
      <c r="L210" s="110">
        <v>0</v>
      </c>
      <c r="M210" s="133" t="s">
        <v>4317</v>
      </c>
      <c r="N210" s="110">
        <v>0</v>
      </c>
      <c r="O210" s="110">
        <v>0</v>
      </c>
      <c r="P210" s="133" t="s">
        <v>4317</v>
      </c>
      <c r="Q210" s="110">
        <v>0</v>
      </c>
      <c r="R210" s="110">
        <v>0</v>
      </c>
      <c r="S210" s="133" t="s">
        <v>4317</v>
      </c>
      <c r="T210" s="131">
        <v>2</v>
      </c>
    </row>
    <row r="211" spans="1:21" ht="16.5" hidden="1" customHeight="1" x14ac:dyDescent="0.3">
      <c r="A211" s="107" t="s">
        <v>950</v>
      </c>
      <c r="B211" s="107" t="s">
        <v>875</v>
      </c>
      <c r="C211" s="110">
        <v>0</v>
      </c>
      <c r="D211" s="133" t="s">
        <v>4317</v>
      </c>
      <c r="E211" s="110">
        <v>0</v>
      </c>
      <c r="F211" s="110">
        <v>0</v>
      </c>
      <c r="G211" s="133" t="s">
        <v>4317</v>
      </c>
      <c r="H211" s="110">
        <v>0</v>
      </c>
      <c r="I211" s="110">
        <v>0</v>
      </c>
      <c r="J211" s="133" t="s">
        <v>4317</v>
      </c>
      <c r="K211" s="137"/>
      <c r="L211" s="110">
        <v>0</v>
      </c>
      <c r="M211" s="133" t="s">
        <v>4317</v>
      </c>
      <c r="N211" s="110">
        <v>0</v>
      </c>
      <c r="O211" s="110">
        <v>0</v>
      </c>
      <c r="P211" s="133" t="s">
        <v>4317</v>
      </c>
      <c r="Q211" s="110">
        <v>0</v>
      </c>
      <c r="R211" s="110">
        <v>0</v>
      </c>
      <c r="S211" s="133" t="s">
        <v>4317</v>
      </c>
      <c r="T211" s="131">
        <v>2</v>
      </c>
    </row>
    <row r="212" spans="1:21" ht="16.5" hidden="1" customHeight="1" x14ac:dyDescent="0.3">
      <c r="A212" s="107" t="s">
        <v>951</v>
      </c>
      <c r="B212" s="107" t="s">
        <v>875</v>
      </c>
      <c r="C212" s="110">
        <v>0</v>
      </c>
      <c r="D212" s="133" t="s">
        <v>4317</v>
      </c>
      <c r="E212" s="110">
        <v>0</v>
      </c>
      <c r="F212" s="110">
        <v>0</v>
      </c>
      <c r="G212" s="133" t="s">
        <v>4317</v>
      </c>
      <c r="H212" s="110">
        <v>0</v>
      </c>
      <c r="I212" s="110">
        <v>0</v>
      </c>
      <c r="J212" s="133" t="s">
        <v>4317</v>
      </c>
      <c r="K212" s="137"/>
      <c r="L212" s="110">
        <v>0</v>
      </c>
      <c r="M212" s="133" t="s">
        <v>4317</v>
      </c>
      <c r="N212" s="110">
        <v>0</v>
      </c>
      <c r="O212" s="110">
        <v>0</v>
      </c>
      <c r="P212" s="133" t="s">
        <v>4317</v>
      </c>
      <c r="Q212" s="110">
        <v>0</v>
      </c>
      <c r="R212" s="110">
        <v>0</v>
      </c>
      <c r="S212" s="133" t="s">
        <v>4317</v>
      </c>
      <c r="T212" s="131">
        <v>2</v>
      </c>
    </row>
    <row r="213" spans="1:21" ht="16.5" hidden="1" customHeight="1" x14ac:dyDescent="0.3">
      <c r="A213" s="107" t="s">
        <v>952</v>
      </c>
      <c r="B213" s="107" t="s">
        <v>875</v>
      </c>
      <c r="C213" s="140">
        <v>0</v>
      </c>
      <c r="D213" s="133" t="s">
        <v>4317</v>
      </c>
      <c r="E213" s="140">
        <v>0</v>
      </c>
      <c r="F213" s="140">
        <v>0</v>
      </c>
      <c r="G213" s="133" t="s">
        <v>4317</v>
      </c>
      <c r="H213" s="140">
        <v>0</v>
      </c>
      <c r="I213" s="140">
        <v>0</v>
      </c>
      <c r="J213" s="133" t="s">
        <v>4317</v>
      </c>
      <c r="K213" s="137"/>
      <c r="L213" s="140">
        <v>0</v>
      </c>
      <c r="M213" s="133" t="s">
        <v>4317</v>
      </c>
      <c r="N213" s="140">
        <v>0</v>
      </c>
      <c r="O213" s="140">
        <v>0</v>
      </c>
      <c r="P213" s="133" t="s">
        <v>4317</v>
      </c>
      <c r="Q213" s="140">
        <v>0</v>
      </c>
      <c r="R213" s="140">
        <v>0</v>
      </c>
      <c r="S213" s="133" t="s">
        <v>4317</v>
      </c>
      <c r="T213" s="131">
        <v>2</v>
      </c>
    </row>
    <row r="214" spans="1:21" ht="16.5" hidden="1" customHeight="1" x14ac:dyDescent="0.3">
      <c r="B214" s="107" t="s">
        <v>4156</v>
      </c>
      <c r="C214" s="152">
        <v>0</v>
      </c>
      <c r="D214" s="133" t="s">
        <v>4317</v>
      </c>
      <c r="E214" s="152">
        <v>0</v>
      </c>
      <c r="F214" s="152">
        <v>0</v>
      </c>
      <c r="G214" s="133" t="s">
        <v>4317</v>
      </c>
      <c r="H214" s="152">
        <v>0</v>
      </c>
      <c r="I214" s="152">
        <v>0</v>
      </c>
      <c r="J214" s="133" t="s">
        <v>4317</v>
      </c>
      <c r="K214" s="137"/>
      <c r="L214" s="152">
        <v>0</v>
      </c>
      <c r="M214" s="133" t="s">
        <v>4317</v>
      </c>
      <c r="N214" s="152">
        <v>0</v>
      </c>
      <c r="O214" s="152">
        <v>0</v>
      </c>
      <c r="P214" s="133" t="s">
        <v>4317</v>
      </c>
      <c r="Q214" s="152">
        <v>0</v>
      </c>
      <c r="R214" s="152">
        <v>0</v>
      </c>
      <c r="S214" s="133" t="s">
        <v>4317</v>
      </c>
      <c r="T214" s="131">
        <v>2</v>
      </c>
    </row>
    <row r="215" spans="1:21" ht="16.5" hidden="1" customHeight="1" x14ac:dyDescent="0.3">
      <c r="B215" s="107" t="s">
        <v>875</v>
      </c>
      <c r="C215" s="110"/>
      <c r="D215" s="111"/>
      <c r="E215" s="110"/>
      <c r="F215" s="110"/>
      <c r="G215" s="111"/>
      <c r="H215" s="110"/>
      <c r="I215" s="110"/>
      <c r="J215" s="111"/>
      <c r="K215" s="137"/>
      <c r="L215" s="110"/>
      <c r="M215" s="111"/>
      <c r="N215" s="110"/>
      <c r="O215" s="110"/>
      <c r="P215" s="111"/>
      <c r="Q215" s="110"/>
      <c r="R215" s="110"/>
      <c r="S215" s="111"/>
      <c r="T215" s="131">
        <v>2</v>
      </c>
    </row>
    <row r="216" spans="1:21" ht="16.5" hidden="1" customHeight="1" x14ac:dyDescent="0.35">
      <c r="B216" s="126" t="s">
        <v>953</v>
      </c>
      <c r="C216" s="110"/>
      <c r="D216" s="150"/>
      <c r="E216" s="110"/>
      <c r="F216" s="110"/>
      <c r="G216" s="150"/>
      <c r="H216" s="110"/>
      <c r="I216" s="110"/>
      <c r="J216" s="150"/>
      <c r="K216" s="137"/>
      <c r="L216" s="110"/>
      <c r="M216" s="150"/>
      <c r="N216" s="110"/>
      <c r="O216" s="110"/>
      <c r="P216" s="150"/>
      <c r="Q216" s="110"/>
      <c r="R216" s="110"/>
      <c r="S216" s="150"/>
      <c r="T216" s="154">
        <v>2</v>
      </c>
      <c r="U216" s="107"/>
    </row>
    <row r="217" spans="1:21" ht="16.5" hidden="1" customHeight="1" x14ac:dyDescent="0.3">
      <c r="A217" s="107" t="s">
        <v>954</v>
      </c>
      <c r="B217" s="107" t="s">
        <v>875</v>
      </c>
      <c r="C217" s="110">
        <v>0</v>
      </c>
      <c r="D217" s="133" t="s">
        <v>4317</v>
      </c>
      <c r="E217" s="110">
        <v>0</v>
      </c>
      <c r="F217" s="110">
        <v>0</v>
      </c>
      <c r="G217" s="133" t="s">
        <v>4317</v>
      </c>
      <c r="H217" s="110">
        <v>0</v>
      </c>
      <c r="I217" s="110">
        <v>0</v>
      </c>
      <c r="J217" s="133" t="s">
        <v>4317</v>
      </c>
      <c r="K217" s="137"/>
      <c r="L217" s="110">
        <v>0</v>
      </c>
      <c r="M217" s="133" t="s">
        <v>4317</v>
      </c>
      <c r="N217" s="110">
        <v>0</v>
      </c>
      <c r="O217" s="110">
        <v>0</v>
      </c>
      <c r="P217" s="133" t="s">
        <v>4317</v>
      </c>
      <c r="Q217" s="110">
        <v>0</v>
      </c>
      <c r="R217" s="110">
        <v>0</v>
      </c>
      <c r="S217" s="133" t="s">
        <v>4317</v>
      </c>
      <c r="T217" s="131">
        <v>2</v>
      </c>
    </row>
    <row r="218" spans="1:21" ht="16.5" hidden="1" customHeight="1" x14ac:dyDescent="0.3">
      <c r="A218" s="107" t="s">
        <v>955</v>
      </c>
      <c r="B218" s="107" t="s">
        <v>875</v>
      </c>
      <c r="C218" s="110">
        <v>0</v>
      </c>
      <c r="D218" s="133" t="s">
        <v>4317</v>
      </c>
      <c r="E218" s="110">
        <v>0</v>
      </c>
      <c r="F218" s="110">
        <v>0</v>
      </c>
      <c r="G218" s="133" t="s">
        <v>4317</v>
      </c>
      <c r="H218" s="110">
        <v>0</v>
      </c>
      <c r="I218" s="110">
        <v>0</v>
      </c>
      <c r="J218" s="133" t="s">
        <v>4317</v>
      </c>
      <c r="K218" s="137"/>
      <c r="L218" s="110">
        <v>0</v>
      </c>
      <c r="M218" s="133" t="s">
        <v>4317</v>
      </c>
      <c r="N218" s="110">
        <v>0</v>
      </c>
      <c r="O218" s="110">
        <v>0</v>
      </c>
      <c r="P218" s="133" t="s">
        <v>4317</v>
      </c>
      <c r="Q218" s="110">
        <v>0</v>
      </c>
      <c r="R218" s="110">
        <v>0</v>
      </c>
      <c r="S218" s="133" t="s">
        <v>4317</v>
      </c>
      <c r="T218" s="131">
        <v>2</v>
      </c>
    </row>
    <row r="219" spans="1:21" ht="16.5" hidden="1" customHeight="1" x14ac:dyDescent="0.3">
      <c r="A219" s="107" t="s">
        <v>956</v>
      </c>
      <c r="B219" s="107" t="s">
        <v>875</v>
      </c>
      <c r="C219" s="110">
        <v>0</v>
      </c>
      <c r="D219" s="133" t="s">
        <v>4317</v>
      </c>
      <c r="E219" s="110">
        <v>0</v>
      </c>
      <c r="F219" s="110">
        <v>0</v>
      </c>
      <c r="G219" s="133" t="s">
        <v>4317</v>
      </c>
      <c r="H219" s="110">
        <v>0</v>
      </c>
      <c r="I219" s="110">
        <v>0</v>
      </c>
      <c r="J219" s="133" t="s">
        <v>4317</v>
      </c>
      <c r="K219" s="137"/>
      <c r="L219" s="110">
        <v>0</v>
      </c>
      <c r="M219" s="133" t="s">
        <v>4317</v>
      </c>
      <c r="N219" s="110">
        <v>0</v>
      </c>
      <c r="O219" s="110">
        <v>0</v>
      </c>
      <c r="P219" s="133" t="s">
        <v>4317</v>
      </c>
      <c r="Q219" s="110">
        <v>0</v>
      </c>
      <c r="R219" s="110">
        <v>0</v>
      </c>
      <c r="S219" s="133" t="s">
        <v>4317</v>
      </c>
      <c r="T219" s="131">
        <v>2</v>
      </c>
    </row>
    <row r="220" spans="1:21" ht="16.5" hidden="1" customHeight="1" x14ac:dyDescent="0.3">
      <c r="A220" s="107" t="s">
        <v>957</v>
      </c>
      <c r="B220" s="107" t="s">
        <v>875</v>
      </c>
      <c r="C220" s="110">
        <v>0</v>
      </c>
      <c r="D220" s="133" t="s">
        <v>4317</v>
      </c>
      <c r="E220" s="110">
        <v>0</v>
      </c>
      <c r="F220" s="110">
        <v>0</v>
      </c>
      <c r="G220" s="133" t="s">
        <v>4317</v>
      </c>
      <c r="H220" s="110">
        <v>0</v>
      </c>
      <c r="I220" s="110">
        <v>0</v>
      </c>
      <c r="J220" s="133" t="s">
        <v>4317</v>
      </c>
      <c r="K220" s="137"/>
      <c r="L220" s="110">
        <v>0</v>
      </c>
      <c r="M220" s="133" t="s">
        <v>4317</v>
      </c>
      <c r="N220" s="110">
        <v>0</v>
      </c>
      <c r="O220" s="110">
        <v>0</v>
      </c>
      <c r="P220" s="133" t="s">
        <v>4317</v>
      </c>
      <c r="Q220" s="110">
        <v>0</v>
      </c>
      <c r="R220" s="110">
        <v>0</v>
      </c>
      <c r="S220" s="133" t="s">
        <v>4317</v>
      </c>
      <c r="T220" s="131">
        <v>2</v>
      </c>
    </row>
    <row r="221" spans="1:21" ht="16.5" hidden="1" customHeight="1" x14ac:dyDescent="0.3">
      <c r="A221" s="107" t="s">
        <v>958</v>
      </c>
      <c r="B221" s="107" t="s">
        <v>875</v>
      </c>
      <c r="C221" s="110">
        <v>0</v>
      </c>
      <c r="D221" s="133" t="s">
        <v>4317</v>
      </c>
      <c r="E221" s="110">
        <v>0</v>
      </c>
      <c r="F221" s="110">
        <v>0</v>
      </c>
      <c r="G221" s="133" t="s">
        <v>4317</v>
      </c>
      <c r="H221" s="110">
        <v>0</v>
      </c>
      <c r="I221" s="110">
        <v>0</v>
      </c>
      <c r="J221" s="133" t="s">
        <v>4317</v>
      </c>
      <c r="K221" s="137"/>
      <c r="L221" s="110">
        <v>0</v>
      </c>
      <c r="M221" s="133" t="s">
        <v>4317</v>
      </c>
      <c r="N221" s="110">
        <v>0</v>
      </c>
      <c r="O221" s="110">
        <v>0</v>
      </c>
      <c r="P221" s="133" t="s">
        <v>4317</v>
      </c>
      <c r="Q221" s="110">
        <v>0</v>
      </c>
      <c r="R221" s="110">
        <v>0</v>
      </c>
      <c r="S221" s="133" t="s">
        <v>4317</v>
      </c>
      <c r="T221" s="131">
        <v>2</v>
      </c>
      <c r="U221" s="107"/>
    </row>
    <row r="222" spans="1:21" ht="16.5" hidden="1" customHeight="1" x14ac:dyDescent="0.3">
      <c r="A222" s="107" t="s">
        <v>959</v>
      </c>
      <c r="B222" s="107" t="s">
        <v>875</v>
      </c>
      <c r="C222" s="110">
        <v>0</v>
      </c>
      <c r="D222" s="133" t="s">
        <v>4317</v>
      </c>
      <c r="E222" s="110">
        <v>0</v>
      </c>
      <c r="F222" s="110">
        <v>0</v>
      </c>
      <c r="G222" s="133" t="s">
        <v>4317</v>
      </c>
      <c r="H222" s="110">
        <v>0</v>
      </c>
      <c r="I222" s="110">
        <v>0</v>
      </c>
      <c r="J222" s="133" t="s">
        <v>4317</v>
      </c>
      <c r="K222" s="137"/>
      <c r="L222" s="110">
        <v>0</v>
      </c>
      <c r="M222" s="133" t="s">
        <v>4317</v>
      </c>
      <c r="N222" s="110">
        <v>0</v>
      </c>
      <c r="O222" s="110">
        <v>0</v>
      </c>
      <c r="P222" s="133" t="s">
        <v>4317</v>
      </c>
      <c r="Q222" s="110">
        <v>0</v>
      </c>
      <c r="R222" s="110">
        <v>0</v>
      </c>
      <c r="S222" s="133" t="s">
        <v>4317</v>
      </c>
      <c r="T222" s="131">
        <v>2</v>
      </c>
      <c r="U222" s="107"/>
    </row>
    <row r="223" spans="1:21" ht="16.5" hidden="1" customHeight="1" x14ac:dyDescent="0.3">
      <c r="A223" s="107" t="s">
        <v>960</v>
      </c>
      <c r="B223" s="107" t="s">
        <v>875</v>
      </c>
      <c r="C223" s="110">
        <v>0</v>
      </c>
      <c r="D223" s="133" t="s">
        <v>4317</v>
      </c>
      <c r="E223" s="110">
        <v>0</v>
      </c>
      <c r="F223" s="110">
        <v>0</v>
      </c>
      <c r="G223" s="133" t="s">
        <v>4317</v>
      </c>
      <c r="H223" s="110">
        <v>0</v>
      </c>
      <c r="I223" s="110">
        <v>0</v>
      </c>
      <c r="J223" s="133" t="s">
        <v>4317</v>
      </c>
      <c r="K223" s="137"/>
      <c r="L223" s="110">
        <v>0</v>
      </c>
      <c r="M223" s="133" t="s">
        <v>4317</v>
      </c>
      <c r="N223" s="110">
        <v>0</v>
      </c>
      <c r="O223" s="110">
        <v>0</v>
      </c>
      <c r="P223" s="133" t="s">
        <v>4317</v>
      </c>
      <c r="Q223" s="110">
        <v>0</v>
      </c>
      <c r="R223" s="110">
        <v>0</v>
      </c>
      <c r="S223" s="133" t="s">
        <v>4317</v>
      </c>
      <c r="T223" s="131">
        <v>2</v>
      </c>
    </row>
    <row r="224" spans="1:21" ht="16.5" hidden="1" customHeight="1" x14ac:dyDescent="0.3">
      <c r="A224" s="107" t="s">
        <v>961</v>
      </c>
      <c r="B224" s="107" t="s">
        <v>875</v>
      </c>
      <c r="C224" s="110">
        <v>0</v>
      </c>
      <c r="D224" s="133" t="s">
        <v>4317</v>
      </c>
      <c r="E224" s="110">
        <v>0</v>
      </c>
      <c r="F224" s="110">
        <v>0</v>
      </c>
      <c r="G224" s="133" t="s">
        <v>4317</v>
      </c>
      <c r="H224" s="110">
        <v>0</v>
      </c>
      <c r="I224" s="110">
        <v>0</v>
      </c>
      <c r="J224" s="133" t="s">
        <v>4317</v>
      </c>
      <c r="K224" s="137"/>
      <c r="L224" s="110">
        <v>0</v>
      </c>
      <c r="M224" s="133" t="s">
        <v>4317</v>
      </c>
      <c r="N224" s="110">
        <v>0</v>
      </c>
      <c r="O224" s="110">
        <v>0</v>
      </c>
      <c r="P224" s="133" t="s">
        <v>4317</v>
      </c>
      <c r="Q224" s="110">
        <v>0</v>
      </c>
      <c r="R224" s="110">
        <v>0</v>
      </c>
      <c r="S224" s="133" t="s">
        <v>4317</v>
      </c>
      <c r="T224" s="131">
        <v>2</v>
      </c>
    </row>
    <row r="225" spans="1:20" ht="16.5" hidden="1" customHeight="1" x14ac:dyDescent="0.3">
      <c r="A225" s="107" t="s">
        <v>962</v>
      </c>
      <c r="B225" s="107" t="s">
        <v>875</v>
      </c>
      <c r="C225" s="110">
        <v>0</v>
      </c>
      <c r="D225" s="133" t="s">
        <v>4317</v>
      </c>
      <c r="E225" s="110">
        <v>0</v>
      </c>
      <c r="F225" s="110">
        <v>0</v>
      </c>
      <c r="G225" s="133" t="s">
        <v>4317</v>
      </c>
      <c r="H225" s="110">
        <v>0</v>
      </c>
      <c r="I225" s="110">
        <v>0</v>
      </c>
      <c r="J225" s="133" t="s">
        <v>4317</v>
      </c>
      <c r="K225" s="137"/>
      <c r="L225" s="110">
        <v>0</v>
      </c>
      <c r="M225" s="133" t="s">
        <v>4317</v>
      </c>
      <c r="N225" s="110">
        <v>0</v>
      </c>
      <c r="O225" s="110">
        <v>0</v>
      </c>
      <c r="P225" s="133" t="s">
        <v>4317</v>
      </c>
      <c r="Q225" s="110">
        <v>0</v>
      </c>
      <c r="R225" s="110">
        <v>0</v>
      </c>
      <c r="S225" s="133" t="s">
        <v>4317</v>
      </c>
      <c r="T225" s="131">
        <v>2</v>
      </c>
    </row>
    <row r="226" spans="1:20" ht="16.5" hidden="1" customHeight="1" x14ac:dyDescent="0.3">
      <c r="A226" s="107" t="s">
        <v>963</v>
      </c>
      <c r="B226" s="107" t="s">
        <v>875</v>
      </c>
      <c r="C226" s="110">
        <v>0</v>
      </c>
      <c r="D226" s="133" t="s">
        <v>4317</v>
      </c>
      <c r="E226" s="110">
        <v>0</v>
      </c>
      <c r="F226" s="110">
        <v>0</v>
      </c>
      <c r="G226" s="133" t="s">
        <v>4317</v>
      </c>
      <c r="H226" s="110">
        <v>0</v>
      </c>
      <c r="I226" s="110">
        <v>0</v>
      </c>
      <c r="J226" s="133" t="s">
        <v>4317</v>
      </c>
      <c r="K226" s="137"/>
      <c r="L226" s="110">
        <v>0</v>
      </c>
      <c r="M226" s="133" t="s">
        <v>4317</v>
      </c>
      <c r="N226" s="110">
        <v>0</v>
      </c>
      <c r="O226" s="110">
        <v>0</v>
      </c>
      <c r="P226" s="133" t="s">
        <v>4317</v>
      </c>
      <c r="Q226" s="110">
        <v>0</v>
      </c>
      <c r="R226" s="110">
        <v>0</v>
      </c>
      <c r="S226" s="133" t="s">
        <v>4317</v>
      </c>
      <c r="T226" s="131">
        <v>2</v>
      </c>
    </row>
    <row r="227" spans="1:20" ht="16.5" hidden="1" customHeight="1" x14ac:dyDescent="0.3">
      <c r="A227" s="107" t="s">
        <v>964</v>
      </c>
      <c r="B227" s="107" t="s">
        <v>875</v>
      </c>
      <c r="C227" s="110">
        <v>0</v>
      </c>
      <c r="D227" s="133" t="s">
        <v>4317</v>
      </c>
      <c r="E227" s="110">
        <v>0</v>
      </c>
      <c r="F227" s="110">
        <v>0</v>
      </c>
      <c r="G227" s="133" t="s">
        <v>4317</v>
      </c>
      <c r="H227" s="110">
        <v>0</v>
      </c>
      <c r="I227" s="110">
        <v>0</v>
      </c>
      <c r="J227" s="133" t="s">
        <v>4317</v>
      </c>
      <c r="K227" s="137"/>
      <c r="L227" s="110">
        <v>0</v>
      </c>
      <c r="M227" s="133" t="s">
        <v>4317</v>
      </c>
      <c r="N227" s="110">
        <v>0</v>
      </c>
      <c r="O227" s="110">
        <v>0</v>
      </c>
      <c r="P227" s="133" t="s">
        <v>4317</v>
      </c>
      <c r="Q227" s="110">
        <v>0</v>
      </c>
      <c r="R227" s="110">
        <v>0</v>
      </c>
      <c r="S227" s="133" t="s">
        <v>4317</v>
      </c>
      <c r="T227" s="131">
        <v>2</v>
      </c>
    </row>
    <row r="228" spans="1:20" ht="16.5" hidden="1" customHeight="1" x14ac:dyDescent="0.3">
      <c r="A228" s="107" t="s">
        <v>965</v>
      </c>
      <c r="B228" s="107" t="s">
        <v>875</v>
      </c>
      <c r="C228" s="110">
        <v>0</v>
      </c>
      <c r="D228" s="133" t="s">
        <v>4317</v>
      </c>
      <c r="E228" s="110">
        <v>0</v>
      </c>
      <c r="F228" s="110">
        <v>0</v>
      </c>
      <c r="G228" s="133" t="s">
        <v>4317</v>
      </c>
      <c r="H228" s="110">
        <v>0</v>
      </c>
      <c r="I228" s="110">
        <v>0</v>
      </c>
      <c r="J228" s="133" t="s">
        <v>4317</v>
      </c>
      <c r="K228" s="137"/>
      <c r="L228" s="110">
        <v>0</v>
      </c>
      <c r="M228" s="133" t="s">
        <v>4317</v>
      </c>
      <c r="N228" s="110">
        <v>0</v>
      </c>
      <c r="O228" s="110">
        <v>0</v>
      </c>
      <c r="P228" s="133" t="s">
        <v>4317</v>
      </c>
      <c r="Q228" s="110">
        <v>0</v>
      </c>
      <c r="R228" s="110">
        <v>0</v>
      </c>
      <c r="S228" s="133" t="s">
        <v>4317</v>
      </c>
      <c r="T228" s="131">
        <v>2</v>
      </c>
    </row>
    <row r="229" spans="1:20" ht="16.5" hidden="1" customHeight="1" x14ac:dyDescent="0.3">
      <c r="A229" s="107" t="s">
        <v>966</v>
      </c>
      <c r="B229" s="107" t="s">
        <v>875</v>
      </c>
      <c r="C229" s="110">
        <v>0</v>
      </c>
      <c r="D229" s="133" t="s">
        <v>4317</v>
      </c>
      <c r="E229" s="110">
        <v>0</v>
      </c>
      <c r="F229" s="110">
        <v>0</v>
      </c>
      <c r="G229" s="133" t="s">
        <v>4317</v>
      </c>
      <c r="H229" s="110">
        <v>0</v>
      </c>
      <c r="I229" s="110">
        <v>0</v>
      </c>
      <c r="J229" s="133" t="s">
        <v>4317</v>
      </c>
      <c r="K229" s="137"/>
      <c r="L229" s="110">
        <v>0</v>
      </c>
      <c r="M229" s="133" t="s">
        <v>4317</v>
      </c>
      <c r="N229" s="110">
        <v>0</v>
      </c>
      <c r="O229" s="110">
        <v>0</v>
      </c>
      <c r="P229" s="133" t="s">
        <v>4317</v>
      </c>
      <c r="Q229" s="110">
        <v>0</v>
      </c>
      <c r="R229" s="110">
        <v>0</v>
      </c>
      <c r="S229" s="133" t="s">
        <v>4317</v>
      </c>
      <c r="T229" s="131">
        <v>2</v>
      </c>
    </row>
    <row r="230" spans="1:20" ht="16.5" hidden="1" customHeight="1" x14ac:dyDescent="0.3">
      <c r="A230" s="107" t="s">
        <v>967</v>
      </c>
      <c r="B230" s="107" t="s">
        <v>875</v>
      </c>
      <c r="C230" s="140">
        <v>0</v>
      </c>
      <c r="D230" s="133" t="s">
        <v>4317</v>
      </c>
      <c r="E230" s="140">
        <v>0</v>
      </c>
      <c r="F230" s="140">
        <v>0</v>
      </c>
      <c r="G230" s="133" t="s">
        <v>4317</v>
      </c>
      <c r="H230" s="140">
        <v>0</v>
      </c>
      <c r="I230" s="140">
        <v>0</v>
      </c>
      <c r="J230" s="133" t="s">
        <v>4317</v>
      </c>
      <c r="K230" s="137"/>
      <c r="L230" s="140">
        <v>0</v>
      </c>
      <c r="M230" s="133" t="s">
        <v>4317</v>
      </c>
      <c r="N230" s="140">
        <v>0</v>
      </c>
      <c r="O230" s="140">
        <v>0</v>
      </c>
      <c r="P230" s="133" t="s">
        <v>4317</v>
      </c>
      <c r="Q230" s="140">
        <v>0</v>
      </c>
      <c r="R230" s="140">
        <v>0</v>
      </c>
      <c r="S230" s="133" t="s">
        <v>4317</v>
      </c>
      <c r="T230" s="131">
        <v>2</v>
      </c>
    </row>
    <row r="231" spans="1:20" ht="16.5" hidden="1" customHeight="1" x14ac:dyDescent="0.3">
      <c r="B231" s="107" t="s">
        <v>828</v>
      </c>
      <c r="C231" s="152">
        <v>0</v>
      </c>
      <c r="D231" s="133" t="s">
        <v>4317</v>
      </c>
      <c r="E231" s="152">
        <v>0</v>
      </c>
      <c r="F231" s="152">
        <v>0</v>
      </c>
      <c r="G231" s="133" t="s">
        <v>4317</v>
      </c>
      <c r="H231" s="152">
        <v>0</v>
      </c>
      <c r="I231" s="152">
        <v>0</v>
      </c>
      <c r="J231" s="133" t="s">
        <v>4317</v>
      </c>
      <c r="K231" s="137"/>
      <c r="L231" s="152">
        <v>0</v>
      </c>
      <c r="M231" s="133" t="s">
        <v>4317</v>
      </c>
      <c r="N231" s="152">
        <v>0</v>
      </c>
      <c r="O231" s="152">
        <v>0</v>
      </c>
      <c r="P231" s="133" t="s">
        <v>4317</v>
      </c>
      <c r="Q231" s="152">
        <v>0</v>
      </c>
      <c r="R231" s="152">
        <v>0</v>
      </c>
      <c r="S231" s="133" t="s">
        <v>4317</v>
      </c>
      <c r="T231" s="131">
        <v>2</v>
      </c>
    </row>
    <row r="232" spans="1:20" ht="16.5" hidden="1" customHeight="1" x14ac:dyDescent="0.3">
      <c r="B232" s="107" t="s">
        <v>875</v>
      </c>
      <c r="C232" s="110"/>
      <c r="D232" s="111"/>
      <c r="E232" s="110"/>
      <c r="F232" s="110"/>
      <c r="G232" s="111"/>
      <c r="H232" s="110"/>
      <c r="I232" s="110"/>
      <c r="J232" s="111"/>
      <c r="K232" s="137"/>
      <c r="L232" s="110"/>
      <c r="M232" s="111"/>
      <c r="N232" s="110"/>
      <c r="O232" s="110"/>
      <c r="P232" s="111"/>
      <c r="Q232" s="110"/>
      <c r="R232" s="110"/>
      <c r="S232" s="111"/>
      <c r="T232" s="131">
        <v>2</v>
      </c>
    </row>
    <row r="233" spans="1:20" ht="16.5" customHeight="1" x14ac:dyDescent="0.35">
      <c r="B233" s="126" t="s">
        <v>4157</v>
      </c>
      <c r="C233" s="110"/>
      <c r="D233" s="111"/>
      <c r="E233" s="110"/>
      <c r="F233" s="110"/>
      <c r="G233" s="111"/>
      <c r="H233" s="110"/>
      <c r="I233" s="110"/>
      <c r="J233" s="111"/>
      <c r="K233" s="137"/>
      <c r="L233" s="110"/>
      <c r="M233" s="111"/>
      <c r="N233" s="110"/>
      <c r="O233" s="110"/>
      <c r="P233" s="111"/>
      <c r="Q233" s="110"/>
      <c r="R233" s="110"/>
      <c r="S233" s="111"/>
      <c r="T233" s="131">
        <v>1</v>
      </c>
    </row>
    <row r="234" spans="1:20" ht="16.5" customHeight="1" x14ac:dyDescent="0.3">
      <c r="A234" s="107" t="s">
        <v>968</v>
      </c>
      <c r="B234" s="107" t="s">
        <v>4158</v>
      </c>
      <c r="C234" s="110">
        <v>9317.7199999999993</v>
      </c>
      <c r="D234" s="150">
        <v>4.3806864127879637</v>
      </c>
      <c r="E234" s="110">
        <v>6000</v>
      </c>
      <c r="F234" s="110">
        <v>-3317.7199999999993</v>
      </c>
      <c r="G234" s="150">
        <v>3.2644178454842221</v>
      </c>
      <c r="H234" s="110">
        <v>6738.7</v>
      </c>
      <c r="I234" s="110">
        <v>-2579.0199999999995</v>
      </c>
      <c r="J234" s="150">
        <v>3.5863225119744544</v>
      </c>
      <c r="K234" s="137"/>
      <c r="L234" s="110">
        <v>96313.86</v>
      </c>
      <c r="M234" s="150">
        <v>3.073388856978748</v>
      </c>
      <c r="N234" s="110">
        <v>81840</v>
      </c>
      <c r="O234" s="110">
        <v>-14473.86</v>
      </c>
      <c r="P234" s="150">
        <v>2.6545572494323713</v>
      </c>
      <c r="Q234" s="110">
        <v>66831</v>
      </c>
      <c r="R234" s="110">
        <v>-29482.86</v>
      </c>
      <c r="S234" s="150">
        <v>2.6192827748383305</v>
      </c>
      <c r="T234" s="131">
        <v>1</v>
      </c>
    </row>
    <row r="235" spans="1:20" ht="16.5" hidden="1" customHeight="1" x14ac:dyDescent="0.3">
      <c r="A235" s="107" t="s">
        <v>969</v>
      </c>
      <c r="B235" s="107" t="s">
        <v>4159</v>
      </c>
      <c r="C235" s="110">
        <v>0</v>
      </c>
      <c r="D235" s="150">
        <v>0</v>
      </c>
      <c r="E235" s="110">
        <v>0</v>
      </c>
      <c r="F235" s="110">
        <v>0</v>
      </c>
      <c r="G235" s="150">
        <v>0</v>
      </c>
      <c r="H235" s="110">
        <v>0</v>
      </c>
      <c r="I235" s="110">
        <v>0</v>
      </c>
      <c r="J235" s="150">
        <v>0</v>
      </c>
      <c r="K235" s="137"/>
      <c r="L235" s="110">
        <v>0</v>
      </c>
      <c r="M235" s="150">
        <v>0</v>
      </c>
      <c r="N235" s="110">
        <v>0</v>
      </c>
      <c r="O235" s="110">
        <v>0</v>
      </c>
      <c r="P235" s="150">
        <v>0</v>
      </c>
      <c r="Q235" s="110">
        <v>0</v>
      </c>
      <c r="R235" s="110">
        <v>0</v>
      </c>
      <c r="S235" s="150">
        <v>0</v>
      </c>
      <c r="T235" s="131">
        <v>2</v>
      </c>
    </row>
    <row r="236" spans="1:20" ht="16.5" hidden="1" customHeight="1" x14ac:dyDescent="0.3">
      <c r="A236" s="107" t="s">
        <v>970</v>
      </c>
      <c r="B236" s="107" t="s">
        <v>4160</v>
      </c>
      <c r="C236" s="110">
        <v>0</v>
      </c>
      <c r="D236" s="150">
        <v>0</v>
      </c>
      <c r="E236" s="110">
        <v>0</v>
      </c>
      <c r="F236" s="110">
        <v>0</v>
      </c>
      <c r="G236" s="150">
        <v>0</v>
      </c>
      <c r="H236" s="110">
        <v>0</v>
      </c>
      <c r="I236" s="110">
        <v>0</v>
      </c>
      <c r="J236" s="150">
        <v>0</v>
      </c>
      <c r="K236" s="137"/>
      <c r="L236" s="110">
        <v>0</v>
      </c>
      <c r="M236" s="150">
        <v>0</v>
      </c>
      <c r="N236" s="110">
        <v>0</v>
      </c>
      <c r="O236" s="110">
        <v>0</v>
      </c>
      <c r="P236" s="150">
        <v>0</v>
      </c>
      <c r="Q236" s="110">
        <v>0</v>
      </c>
      <c r="R236" s="110">
        <v>0</v>
      </c>
      <c r="S236" s="150">
        <v>0</v>
      </c>
      <c r="T236" s="131">
        <v>2</v>
      </c>
    </row>
    <row r="237" spans="1:20" ht="16.5" hidden="1" customHeight="1" x14ac:dyDescent="0.3">
      <c r="A237" s="107" t="s">
        <v>971</v>
      </c>
      <c r="B237" s="107" t="s">
        <v>4161</v>
      </c>
      <c r="C237" s="110">
        <v>0</v>
      </c>
      <c r="D237" s="150">
        <v>0</v>
      </c>
      <c r="E237" s="110">
        <v>0</v>
      </c>
      <c r="F237" s="110">
        <v>0</v>
      </c>
      <c r="G237" s="150">
        <v>0</v>
      </c>
      <c r="H237" s="110">
        <v>0</v>
      </c>
      <c r="I237" s="110">
        <v>0</v>
      </c>
      <c r="J237" s="150">
        <v>0</v>
      </c>
      <c r="K237" s="137"/>
      <c r="L237" s="110">
        <v>0</v>
      </c>
      <c r="M237" s="150">
        <v>0</v>
      </c>
      <c r="N237" s="110">
        <v>0</v>
      </c>
      <c r="O237" s="110">
        <v>0</v>
      </c>
      <c r="P237" s="150">
        <v>0</v>
      </c>
      <c r="Q237" s="110">
        <v>0</v>
      </c>
      <c r="R237" s="110">
        <v>0</v>
      </c>
      <c r="S237" s="150">
        <v>0</v>
      </c>
      <c r="T237" s="131">
        <v>2</v>
      </c>
    </row>
    <row r="238" spans="1:20" ht="16.5" customHeight="1" x14ac:dyDescent="0.3">
      <c r="A238" s="107" t="s">
        <v>972</v>
      </c>
      <c r="B238" s="107" t="s">
        <v>4162</v>
      </c>
      <c r="C238" s="110">
        <v>4569.5600000000004</v>
      </c>
      <c r="D238" s="150">
        <v>2.1483591913493183</v>
      </c>
      <c r="E238" s="110">
        <v>3844</v>
      </c>
      <c r="F238" s="110">
        <v>-725.5600000000004</v>
      </c>
      <c r="G238" s="150">
        <v>2.0914036996735583</v>
      </c>
      <c r="H238" s="110">
        <v>3391.74</v>
      </c>
      <c r="I238" s="110">
        <v>-1177.8200000000006</v>
      </c>
      <c r="J238" s="150">
        <v>1.8050771687067588</v>
      </c>
      <c r="K238" s="137"/>
      <c r="L238" s="110">
        <v>42152.299999999996</v>
      </c>
      <c r="M238" s="150">
        <v>1.3450858382794051</v>
      </c>
      <c r="N238" s="110">
        <v>45260</v>
      </c>
      <c r="O238" s="110">
        <v>3107.7000000000044</v>
      </c>
      <c r="P238" s="150">
        <v>1.4680506000648719</v>
      </c>
      <c r="Q238" s="110">
        <v>41291.97</v>
      </c>
      <c r="R238" s="110">
        <v>-860.32999999999447</v>
      </c>
      <c r="S238" s="150">
        <v>1.6183409758965315</v>
      </c>
      <c r="T238" s="131">
        <v>1</v>
      </c>
    </row>
    <row r="239" spans="1:20" ht="16.5" hidden="1" customHeight="1" x14ac:dyDescent="0.3">
      <c r="A239" s="107" t="s">
        <v>973</v>
      </c>
      <c r="B239" s="107" t="s">
        <v>4163</v>
      </c>
      <c r="C239" s="110">
        <v>0</v>
      </c>
      <c r="D239" s="150">
        <v>0</v>
      </c>
      <c r="E239" s="110">
        <v>0</v>
      </c>
      <c r="F239" s="110">
        <v>0</v>
      </c>
      <c r="G239" s="150">
        <v>0</v>
      </c>
      <c r="H239" s="110">
        <v>0</v>
      </c>
      <c r="I239" s="110">
        <v>0</v>
      </c>
      <c r="J239" s="150">
        <v>0</v>
      </c>
      <c r="K239" s="137"/>
      <c r="L239" s="110">
        <v>0</v>
      </c>
      <c r="M239" s="150">
        <v>0</v>
      </c>
      <c r="N239" s="110">
        <v>0</v>
      </c>
      <c r="O239" s="110">
        <v>0</v>
      </c>
      <c r="P239" s="150">
        <v>0</v>
      </c>
      <c r="Q239" s="110">
        <v>0</v>
      </c>
      <c r="R239" s="110">
        <v>0</v>
      </c>
      <c r="S239" s="150">
        <v>0</v>
      </c>
      <c r="T239" s="131">
        <v>2</v>
      </c>
    </row>
    <row r="240" spans="1:20" ht="16.5" customHeight="1" x14ac:dyDescent="0.3">
      <c r="A240" s="107" t="s">
        <v>974</v>
      </c>
      <c r="B240" s="107" t="s">
        <v>4164</v>
      </c>
      <c r="C240" s="110">
        <v>4684.1000000000004</v>
      </c>
      <c r="D240" s="150">
        <v>2.2022096850023507</v>
      </c>
      <c r="E240" s="110">
        <v>4056</v>
      </c>
      <c r="F240" s="110">
        <v>-628.10000000000036</v>
      </c>
      <c r="G240" s="150">
        <v>2.2067464635473342</v>
      </c>
      <c r="H240" s="110">
        <v>3374.98</v>
      </c>
      <c r="I240" s="110">
        <v>-1309.1200000000003</v>
      </c>
      <c r="J240" s="150">
        <v>1.7961575306013837</v>
      </c>
      <c r="K240" s="137"/>
      <c r="L240" s="110">
        <v>48828.119999999995</v>
      </c>
      <c r="M240" s="150">
        <v>1.5581121960559063</v>
      </c>
      <c r="N240" s="110">
        <v>47424</v>
      </c>
      <c r="O240" s="110">
        <v>-1404.1199999999953</v>
      </c>
      <c r="P240" s="150">
        <v>1.5382419721050924</v>
      </c>
      <c r="Q240" s="110">
        <v>44343.639999999992</v>
      </c>
      <c r="R240" s="110">
        <v>-4484.4800000000032</v>
      </c>
      <c r="S240" s="150">
        <v>1.7379439545365469</v>
      </c>
      <c r="T240" s="131">
        <v>1</v>
      </c>
    </row>
    <row r="241" spans="1:20" ht="16.5" hidden="1" customHeight="1" x14ac:dyDescent="0.3">
      <c r="A241" s="107" t="s">
        <v>975</v>
      </c>
      <c r="B241" s="107" t="s">
        <v>875</v>
      </c>
      <c r="C241" s="110">
        <v>0</v>
      </c>
      <c r="D241" s="150">
        <v>0</v>
      </c>
      <c r="E241" s="110">
        <v>0</v>
      </c>
      <c r="F241" s="110">
        <v>0</v>
      </c>
      <c r="G241" s="150">
        <v>0</v>
      </c>
      <c r="H241" s="110">
        <v>0</v>
      </c>
      <c r="I241" s="110">
        <v>0</v>
      </c>
      <c r="J241" s="150">
        <v>0</v>
      </c>
      <c r="K241" s="137"/>
      <c r="L241" s="110">
        <v>0</v>
      </c>
      <c r="M241" s="150">
        <v>0</v>
      </c>
      <c r="N241" s="110">
        <v>0</v>
      </c>
      <c r="O241" s="110">
        <v>0</v>
      </c>
      <c r="P241" s="150">
        <v>0</v>
      </c>
      <c r="Q241" s="110">
        <v>0</v>
      </c>
      <c r="R241" s="110">
        <v>0</v>
      </c>
      <c r="S241" s="150">
        <v>0</v>
      </c>
      <c r="T241" s="131">
        <v>2</v>
      </c>
    </row>
    <row r="242" spans="1:20" ht="16.5" hidden="1" customHeight="1" x14ac:dyDescent="0.3">
      <c r="A242" s="107" t="s">
        <v>976</v>
      </c>
      <c r="B242" s="107" t="s">
        <v>875</v>
      </c>
      <c r="C242" s="110">
        <v>0</v>
      </c>
      <c r="D242" s="150">
        <v>0</v>
      </c>
      <c r="E242" s="110">
        <v>0</v>
      </c>
      <c r="F242" s="110">
        <v>0</v>
      </c>
      <c r="G242" s="150">
        <v>0</v>
      </c>
      <c r="H242" s="110">
        <v>0</v>
      </c>
      <c r="I242" s="110">
        <v>0</v>
      </c>
      <c r="J242" s="150">
        <v>0</v>
      </c>
      <c r="K242" s="137"/>
      <c r="L242" s="110">
        <v>0</v>
      </c>
      <c r="M242" s="150">
        <v>0</v>
      </c>
      <c r="N242" s="110">
        <v>0</v>
      </c>
      <c r="O242" s="110">
        <v>0</v>
      </c>
      <c r="P242" s="150">
        <v>0</v>
      </c>
      <c r="Q242" s="110">
        <v>0</v>
      </c>
      <c r="R242" s="110">
        <v>0</v>
      </c>
      <c r="S242" s="150">
        <v>0</v>
      </c>
      <c r="T242" s="131">
        <v>2</v>
      </c>
    </row>
    <row r="243" spans="1:20" ht="16.5" customHeight="1" x14ac:dyDescent="0.3">
      <c r="A243" s="107" t="s">
        <v>977</v>
      </c>
      <c r="B243" s="107" t="s">
        <v>4165</v>
      </c>
      <c r="C243" s="110">
        <v>1731.92</v>
      </c>
      <c r="D243" s="150">
        <v>0.81425481899388819</v>
      </c>
      <c r="E243" s="110">
        <v>1024</v>
      </c>
      <c r="F243" s="110">
        <v>-707.92000000000007</v>
      </c>
      <c r="G243" s="150">
        <v>0.5571273122959739</v>
      </c>
      <c r="H243" s="110">
        <v>2781.99</v>
      </c>
      <c r="I243" s="110">
        <v>1050.0699999999997</v>
      </c>
      <c r="J243" s="150">
        <v>1.480569451836083</v>
      </c>
      <c r="K243" s="137"/>
      <c r="L243" s="110">
        <v>20901.589999999997</v>
      </c>
      <c r="M243" s="150">
        <v>0.6669726849192672</v>
      </c>
      <c r="N243" s="110">
        <v>12288</v>
      </c>
      <c r="O243" s="110">
        <v>-8613.5899999999965</v>
      </c>
      <c r="P243" s="150">
        <v>0.39857281868310085</v>
      </c>
      <c r="Q243" s="110">
        <v>19542.449999999997</v>
      </c>
      <c r="R243" s="110">
        <v>-1359.1399999999994</v>
      </c>
      <c r="S243" s="150">
        <v>0.76592004703115801</v>
      </c>
      <c r="T243" s="131">
        <v>1</v>
      </c>
    </row>
    <row r="244" spans="1:20" ht="16.5" hidden="1" customHeight="1" x14ac:dyDescent="0.3">
      <c r="A244" s="107" t="s">
        <v>978</v>
      </c>
      <c r="B244" s="107" t="s">
        <v>3428</v>
      </c>
      <c r="C244" s="110">
        <v>0</v>
      </c>
      <c r="D244" s="150">
        <v>0</v>
      </c>
      <c r="E244" s="110">
        <v>0</v>
      </c>
      <c r="F244" s="110">
        <v>0</v>
      </c>
      <c r="G244" s="150">
        <v>0</v>
      </c>
      <c r="H244" s="110">
        <v>0</v>
      </c>
      <c r="I244" s="110">
        <v>0</v>
      </c>
      <c r="J244" s="150">
        <v>0</v>
      </c>
      <c r="K244" s="137"/>
      <c r="L244" s="110">
        <v>0</v>
      </c>
      <c r="M244" s="150">
        <v>0</v>
      </c>
      <c r="N244" s="110">
        <v>0</v>
      </c>
      <c r="O244" s="110">
        <v>0</v>
      </c>
      <c r="P244" s="150">
        <v>0</v>
      </c>
      <c r="Q244" s="110">
        <v>0</v>
      </c>
      <c r="R244" s="110">
        <v>0</v>
      </c>
      <c r="S244" s="150">
        <v>0</v>
      </c>
      <c r="T244" s="131">
        <v>2</v>
      </c>
    </row>
    <row r="245" spans="1:20" ht="16.5" hidden="1" customHeight="1" x14ac:dyDescent="0.3">
      <c r="A245" s="107" t="s">
        <v>979</v>
      </c>
      <c r="B245" s="107" t="s">
        <v>875</v>
      </c>
      <c r="C245" s="110">
        <v>0</v>
      </c>
      <c r="D245" s="150">
        <v>0</v>
      </c>
      <c r="E245" s="110">
        <v>0</v>
      </c>
      <c r="F245" s="110">
        <v>0</v>
      </c>
      <c r="G245" s="150">
        <v>0</v>
      </c>
      <c r="H245" s="110">
        <v>0</v>
      </c>
      <c r="I245" s="110">
        <v>0</v>
      </c>
      <c r="J245" s="150">
        <v>0</v>
      </c>
      <c r="K245" s="137"/>
      <c r="L245" s="110">
        <v>0</v>
      </c>
      <c r="M245" s="150">
        <v>0</v>
      </c>
      <c r="N245" s="110">
        <v>0</v>
      </c>
      <c r="O245" s="110">
        <v>0</v>
      </c>
      <c r="P245" s="150">
        <v>0</v>
      </c>
      <c r="Q245" s="110">
        <v>0</v>
      </c>
      <c r="R245" s="110">
        <v>0</v>
      </c>
      <c r="S245" s="150">
        <v>0</v>
      </c>
      <c r="T245" s="131">
        <v>2</v>
      </c>
    </row>
    <row r="246" spans="1:20" ht="16.5" customHeight="1" x14ac:dyDescent="0.3">
      <c r="A246" s="107" t="s">
        <v>980</v>
      </c>
      <c r="B246" s="107" t="s">
        <v>4166</v>
      </c>
      <c r="C246" s="110">
        <v>17845.63</v>
      </c>
      <c r="D246" s="150">
        <v>8.3900470145745185</v>
      </c>
      <c r="E246" s="110">
        <v>11065</v>
      </c>
      <c r="F246" s="110">
        <v>-6780.630000000001</v>
      </c>
      <c r="G246" s="150">
        <v>6.0201305767138198</v>
      </c>
      <c r="H246" s="110">
        <v>9558.01</v>
      </c>
      <c r="I246" s="110">
        <v>-8287.6200000000008</v>
      </c>
      <c r="J246" s="150">
        <v>5.0867535923363496</v>
      </c>
      <c r="K246" s="137"/>
      <c r="L246" s="110">
        <v>206208.6</v>
      </c>
      <c r="M246" s="150">
        <v>6.5801455102431552</v>
      </c>
      <c r="N246" s="110">
        <v>185597</v>
      </c>
      <c r="O246" s="110">
        <v>-20611.600000000006</v>
      </c>
      <c r="P246" s="150">
        <v>6.0200129743756081</v>
      </c>
      <c r="Q246" s="110">
        <v>155603.33000000002</v>
      </c>
      <c r="R246" s="110">
        <v>-50605.26999999999</v>
      </c>
      <c r="S246" s="150">
        <v>6.0985040172447587</v>
      </c>
      <c r="T246" s="131">
        <v>1</v>
      </c>
    </row>
    <row r="247" spans="1:20" ht="16.5" customHeight="1" x14ac:dyDescent="0.3">
      <c r="A247" s="107" t="s">
        <v>981</v>
      </c>
      <c r="B247" s="107" t="s">
        <v>3408</v>
      </c>
      <c r="C247" s="110">
        <v>1633.8</v>
      </c>
      <c r="D247" s="150">
        <v>0.76812411847672779</v>
      </c>
      <c r="E247" s="110">
        <v>0</v>
      </c>
      <c r="F247" s="110">
        <v>-1633.8</v>
      </c>
      <c r="G247" s="150">
        <v>0</v>
      </c>
      <c r="H247" s="110">
        <v>0</v>
      </c>
      <c r="I247" s="110">
        <v>-1633.8</v>
      </c>
      <c r="J247" s="150">
        <v>0</v>
      </c>
      <c r="K247" s="137"/>
      <c r="L247" s="110">
        <v>48242.990000000005</v>
      </c>
      <c r="M247" s="150">
        <v>1.5394406152275195</v>
      </c>
      <c r="N247" s="110">
        <v>0</v>
      </c>
      <c r="O247" s="110">
        <v>-48242.990000000005</v>
      </c>
      <c r="P247" s="150">
        <v>0</v>
      </c>
      <c r="Q247" s="110">
        <v>0</v>
      </c>
      <c r="R247" s="110">
        <v>-48242.990000000005</v>
      </c>
      <c r="S247" s="150">
        <v>0</v>
      </c>
      <c r="T247" s="131">
        <v>1</v>
      </c>
    </row>
    <row r="248" spans="1:20" ht="16.5" customHeight="1" x14ac:dyDescent="0.3">
      <c r="A248" s="107" t="s">
        <v>982</v>
      </c>
      <c r="B248" s="107" t="s">
        <v>4167</v>
      </c>
      <c r="C248" s="110">
        <v>1734.65</v>
      </c>
      <c r="D248" s="150">
        <v>0.81553831687823231</v>
      </c>
      <c r="E248" s="110">
        <v>3471</v>
      </c>
      <c r="F248" s="110">
        <v>1736.35</v>
      </c>
      <c r="G248" s="150">
        <v>1.8884657236126223</v>
      </c>
      <c r="H248" s="110">
        <v>887.3</v>
      </c>
      <c r="I248" s="110">
        <v>-847.35000000000014</v>
      </c>
      <c r="J248" s="150">
        <v>0.47221926556679084</v>
      </c>
      <c r="K248" s="137"/>
      <c r="L248" s="110">
        <v>39815.26</v>
      </c>
      <c r="M248" s="150">
        <v>1.2705105622566852</v>
      </c>
      <c r="N248" s="110">
        <v>51637</v>
      </c>
      <c r="O248" s="110">
        <v>11821.739999999998</v>
      </c>
      <c r="P248" s="150">
        <v>1.6748945831981836</v>
      </c>
      <c r="Q248" s="110">
        <v>27179.469999999998</v>
      </c>
      <c r="R248" s="110">
        <v>-12635.790000000005</v>
      </c>
      <c r="S248" s="150">
        <v>1.0652349598275523</v>
      </c>
      <c r="T248" s="131">
        <v>1</v>
      </c>
    </row>
    <row r="249" spans="1:20" ht="16.5" customHeight="1" x14ac:dyDescent="0.3">
      <c r="A249" s="107" t="s">
        <v>983</v>
      </c>
      <c r="B249" s="107" t="s">
        <v>4168</v>
      </c>
      <c r="C249" s="110">
        <v>2715</v>
      </c>
      <c r="D249" s="150">
        <v>1.2764456981664316</v>
      </c>
      <c r="E249" s="110">
        <v>0</v>
      </c>
      <c r="F249" s="110">
        <v>-2715</v>
      </c>
      <c r="G249" s="150">
        <v>0</v>
      </c>
      <c r="H249" s="110">
        <v>0</v>
      </c>
      <c r="I249" s="110">
        <v>-2715</v>
      </c>
      <c r="J249" s="150">
        <v>0</v>
      </c>
      <c r="K249" s="137"/>
      <c r="L249" s="110">
        <v>2715</v>
      </c>
      <c r="M249" s="150">
        <v>8.6636032931265552E-2</v>
      </c>
      <c r="N249" s="110">
        <v>0</v>
      </c>
      <c r="O249" s="110">
        <v>-2715</v>
      </c>
      <c r="P249" s="150">
        <v>0</v>
      </c>
      <c r="Q249" s="110">
        <v>0</v>
      </c>
      <c r="R249" s="110">
        <v>-2715</v>
      </c>
      <c r="S249" s="150">
        <v>0</v>
      </c>
      <c r="T249" s="131">
        <v>1</v>
      </c>
    </row>
    <row r="250" spans="1:20" ht="16.5" hidden="1" customHeight="1" x14ac:dyDescent="0.3">
      <c r="A250" s="107" t="s">
        <v>984</v>
      </c>
      <c r="B250" s="107" t="s">
        <v>875</v>
      </c>
      <c r="C250" s="110">
        <v>0</v>
      </c>
      <c r="D250" s="150">
        <v>0</v>
      </c>
      <c r="E250" s="110">
        <v>0</v>
      </c>
      <c r="F250" s="110">
        <v>0</v>
      </c>
      <c r="G250" s="150">
        <v>0</v>
      </c>
      <c r="H250" s="110">
        <v>0</v>
      </c>
      <c r="I250" s="110">
        <v>0</v>
      </c>
      <c r="J250" s="150">
        <v>0</v>
      </c>
      <c r="K250" s="137"/>
      <c r="L250" s="110">
        <v>0</v>
      </c>
      <c r="M250" s="150">
        <v>0</v>
      </c>
      <c r="N250" s="110">
        <v>0</v>
      </c>
      <c r="O250" s="110">
        <v>0</v>
      </c>
      <c r="P250" s="150">
        <v>0</v>
      </c>
      <c r="Q250" s="110">
        <v>0</v>
      </c>
      <c r="R250" s="110">
        <v>0</v>
      </c>
      <c r="S250" s="150">
        <v>0</v>
      </c>
      <c r="T250" s="131">
        <v>2</v>
      </c>
    </row>
    <row r="251" spans="1:20" ht="16.5" customHeight="1" x14ac:dyDescent="0.3">
      <c r="A251" s="107" t="s">
        <v>985</v>
      </c>
      <c r="B251" s="107" t="s">
        <v>4169</v>
      </c>
      <c r="C251" s="110">
        <v>4699.59</v>
      </c>
      <c r="D251" s="150">
        <v>2.2094922425952044</v>
      </c>
      <c r="E251" s="110">
        <v>2408</v>
      </c>
      <c r="F251" s="110">
        <v>-2291.59</v>
      </c>
      <c r="G251" s="150">
        <v>1.310119695321001</v>
      </c>
      <c r="H251" s="110">
        <v>2192.79</v>
      </c>
      <c r="I251" s="110">
        <v>-2506.8000000000002</v>
      </c>
      <c r="J251" s="150">
        <v>1.166998403406067</v>
      </c>
      <c r="K251" s="137"/>
      <c r="L251" s="110">
        <v>37169.910000000003</v>
      </c>
      <c r="M251" s="150">
        <v>1.1860970706490523</v>
      </c>
      <c r="N251" s="110">
        <v>36790</v>
      </c>
      <c r="O251" s="110">
        <v>-379.91000000000349</v>
      </c>
      <c r="P251" s="150">
        <v>1.1933181965617905</v>
      </c>
      <c r="Q251" s="110">
        <v>26071.59</v>
      </c>
      <c r="R251" s="110">
        <v>-11098.320000000003</v>
      </c>
      <c r="S251" s="150">
        <v>1.0218142269253381</v>
      </c>
      <c r="T251" s="131">
        <v>1</v>
      </c>
    </row>
    <row r="252" spans="1:20" ht="16.5" hidden="1" customHeight="1" x14ac:dyDescent="0.3">
      <c r="A252" s="107" t="s">
        <v>986</v>
      </c>
      <c r="B252" s="107" t="s">
        <v>3380</v>
      </c>
      <c r="C252" s="110">
        <v>0</v>
      </c>
      <c r="D252" s="150">
        <v>0</v>
      </c>
      <c r="E252" s="110">
        <v>0</v>
      </c>
      <c r="F252" s="110">
        <v>0</v>
      </c>
      <c r="G252" s="150">
        <v>0</v>
      </c>
      <c r="H252" s="110">
        <v>0</v>
      </c>
      <c r="I252" s="110">
        <v>0</v>
      </c>
      <c r="J252" s="150">
        <v>0</v>
      </c>
      <c r="K252" s="137"/>
      <c r="L252" s="110">
        <v>0</v>
      </c>
      <c r="M252" s="150">
        <v>0</v>
      </c>
      <c r="N252" s="110">
        <v>0</v>
      </c>
      <c r="O252" s="110">
        <v>0</v>
      </c>
      <c r="P252" s="150">
        <v>0</v>
      </c>
      <c r="Q252" s="110">
        <v>0</v>
      </c>
      <c r="R252" s="110">
        <v>0</v>
      </c>
      <c r="S252" s="150">
        <v>0</v>
      </c>
      <c r="T252" s="131">
        <v>2</v>
      </c>
    </row>
    <row r="253" spans="1:20" ht="16.5" hidden="1" customHeight="1" x14ac:dyDescent="0.3">
      <c r="A253" s="107" t="s">
        <v>987</v>
      </c>
      <c r="B253" s="107" t="s">
        <v>4170</v>
      </c>
      <c r="C253" s="110">
        <v>0</v>
      </c>
      <c r="D253" s="150">
        <v>0</v>
      </c>
      <c r="E253" s="110">
        <v>0</v>
      </c>
      <c r="F253" s="110">
        <v>0</v>
      </c>
      <c r="G253" s="150">
        <v>0</v>
      </c>
      <c r="H253" s="110">
        <v>0</v>
      </c>
      <c r="I253" s="110">
        <v>0</v>
      </c>
      <c r="J253" s="150">
        <v>0</v>
      </c>
      <c r="K253" s="137"/>
      <c r="L253" s="110">
        <v>0</v>
      </c>
      <c r="M253" s="150">
        <v>0</v>
      </c>
      <c r="N253" s="110">
        <v>0</v>
      </c>
      <c r="O253" s="110">
        <v>0</v>
      </c>
      <c r="P253" s="150">
        <v>0</v>
      </c>
      <c r="Q253" s="110">
        <v>0</v>
      </c>
      <c r="R253" s="110">
        <v>0</v>
      </c>
      <c r="S253" s="150">
        <v>0</v>
      </c>
      <c r="T253" s="131">
        <v>2</v>
      </c>
    </row>
    <row r="254" spans="1:20" ht="16.5" hidden="1" customHeight="1" x14ac:dyDescent="0.3">
      <c r="A254" s="107" t="s">
        <v>988</v>
      </c>
      <c r="B254" s="107" t="s">
        <v>4171</v>
      </c>
      <c r="C254" s="110">
        <v>0</v>
      </c>
      <c r="D254" s="150">
        <v>0</v>
      </c>
      <c r="E254" s="110">
        <v>0</v>
      </c>
      <c r="F254" s="110">
        <v>0</v>
      </c>
      <c r="G254" s="150">
        <v>0</v>
      </c>
      <c r="H254" s="110">
        <v>0</v>
      </c>
      <c r="I254" s="110">
        <v>0</v>
      </c>
      <c r="J254" s="150">
        <v>0</v>
      </c>
      <c r="K254" s="137"/>
      <c r="L254" s="110">
        <v>0</v>
      </c>
      <c r="M254" s="150">
        <v>0</v>
      </c>
      <c r="N254" s="110">
        <v>0</v>
      </c>
      <c r="O254" s="110">
        <v>0</v>
      </c>
      <c r="P254" s="150">
        <v>0</v>
      </c>
      <c r="Q254" s="110">
        <v>0</v>
      </c>
      <c r="R254" s="110">
        <v>0</v>
      </c>
      <c r="S254" s="150">
        <v>0</v>
      </c>
      <c r="T254" s="131">
        <v>2</v>
      </c>
    </row>
    <row r="255" spans="1:20" ht="16.5" customHeight="1" x14ac:dyDescent="0.3">
      <c r="A255" s="107" t="s">
        <v>989</v>
      </c>
      <c r="B255" s="107" t="s">
        <v>4172</v>
      </c>
      <c r="C255" s="110">
        <v>0</v>
      </c>
      <c r="D255" s="150">
        <v>0</v>
      </c>
      <c r="E255" s="110">
        <v>0</v>
      </c>
      <c r="F255" s="110">
        <v>0</v>
      </c>
      <c r="G255" s="150">
        <v>0</v>
      </c>
      <c r="H255" s="110">
        <v>6780.85</v>
      </c>
      <c r="I255" s="110">
        <v>6780.85</v>
      </c>
      <c r="J255" s="150">
        <v>3.6087546567323048</v>
      </c>
      <c r="K255" s="137"/>
      <c r="L255" s="110">
        <v>0</v>
      </c>
      <c r="M255" s="150">
        <v>0</v>
      </c>
      <c r="N255" s="110">
        <v>0</v>
      </c>
      <c r="O255" s="110">
        <v>0</v>
      </c>
      <c r="P255" s="150">
        <v>0</v>
      </c>
      <c r="Q255" s="110">
        <v>33964.93</v>
      </c>
      <c r="R255" s="110">
        <v>33964.93</v>
      </c>
      <c r="S255" s="150">
        <v>1.3311749951009211</v>
      </c>
      <c r="T255" s="131">
        <v>1</v>
      </c>
    </row>
    <row r="256" spans="1:20" ht="16.5" hidden="1" customHeight="1" x14ac:dyDescent="0.3">
      <c r="A256" s="107" t="s">
        <v>990</v>
      </c>
      <c r="B256" s="107" t="s">
        <v>4173</v>
      </c>
      <c r="C256" s="110">
        <v>0</v>
      </c>
      <c r="D256" s="150">
        <v>0</v>
      </c>
      <c r="E256" s="110">
        <v>0</v>
      </c>
      <c r="F256" s="110">
        <v>0</v>
      </c>
      <c r="G256" s="150">
        <v>0</v>
      </c>
      <c r="H256" s="110">
        <v>0</v>
      </c>
      <c r="I256" s="110">
        <v>0</v>
      </c>
      <c r="J256" s="150">
        <v>0</v>
      </c>
      <c r="K256" s="137"/>
      <c r="L256" s="110">
        <v>0</v>
      </c>
      <c r="M256" s="150">
        <v>0</v>
      </c>
      <c r="N256" s="110">
        <v>0</v>
      </c>
      <c r="O256" s="110">
        <v>0</v>
      </c>
      <c r="P256" s="150">
        <v>0</v>
      </c>
      <c r="Q256" s="110">
        <v>0</v>
      </c>
      <c r="R256" s="110">
        <v>0</v>
      </c>
      <c r="S256" s="150">
        <v>0</v>
      </c>
      <c r="T256" s="131">
        <v>2</v>
      </c>
    </row>
    <row r="257" spans="1:20" ht="16.5" hidden="1" customHeight="1" x14ac:dyDescent="0.3">
      <c r="A257" s="107" t="s">
        <v>991</v>
      </c>
      <c r="B257" s="107" t="s">
        <v>875</v>
      </c>
      <c r="C257" s="110">
        <v>0</v>
      </c>
      <c r="D257" s="150">
        <v>0</v>
      </c>
      <c r="E257" s="110">
        <v>0</v>
      </c>
      <c r="F257" s="110">
        <v>0</v>
      </c>
      <c r="G257" s="150">
        <v>0</v>
      </c>
      <c r="H257" s="110">
        <v>0</v>
      </c>
      <c r="I257" s="110">
        <v>0</v>
      </c>
      <c r="J257" s="150">
        <v>0</v>
      </c>
      <c r="K257" s="137"/>
      <c r="L257" s="110">
        <v>0</v>
      </c>
      <c r="M257" s="150">
        <v>0</v>
      </c>
      <c r="N257" s="110">
        <v>0</v>
      </c>
      <c r="O257" s="110">
        <v>0</v>
      </c>
      <c r="P257" s="150">
        <v>0</v>
      </c>
      <c r="Q257" s="110">
        <v>0</v>
      </c>
      <c r="R257" s="110">
        <v>0</v>
      </c>
      <c r="S257" s="150">
        <v>0</v>
      </c>
      <c r="T257" s="131">
        <v>2</v>
      </c>
    </row>
    <row r="258" spans="1:20" ht="16.5" hidden="1" customHeight="1" x14ac:dyDescent="0.3">
      <c r="A258" s="107" t="s">
        <v>992</v>
      </c>
      <c r="B258" s="107" t="s">
        <v>875</v>
      </c>
      <c r="C258" s="110">
        <v>0</v>
      </c>
      <c r="D258" s="150">
        <v>0</v>
      </c>
      <c r="E258" s="110">
        <v>0</v>
      </c>
      <c r="F258" s="110">
        <v>0</v>
      </c>
      <c r="G258" s="150">
        <v>0</v>
      </c>
      <c r="H258" s="110">
        <v>0</v>
      </c>
      <c r="I258" s="110">
        <v>0</v>
      </c>
      <c r="J258" s="150">
        <v>0</v>
      </c>
      <c r="K258" s="137"/>
      <c r="L258" s="110">
        <v>0</v>
      </c>
      <c r="M258" s="150">
        <v>0</v>
      </c>
      <c r="N258" s="110">
        <v>0</v>
      </c>
      <c r="O258" s="110">
        <v>0</v>
      </c>
      <c r="P258" s="150">
        <v>0</v>
      </c>
      <c r="Q258" s="110">
        <v>0</v>
      </c>
      <c r="R258" s="110">
        <v>0</v>
      </c>
      <c r="S258" s="150">
        <v>0</v>
      </c>
      <c r="T258" s="131">
        <v>2</v>
      </c>
    </row>
    <row r="259" spans="1:20" ht="16.5" hidden="1" customHeight="1" x14ac:dyDescent="0.3">
      <c r="A259" s="107" t="s">
        <v>993</v>
      </c>
      <c r="B259" s="107" t="s">
        <v>875</v>
      </c>
      <c r="C259" s="110">
        <v>0</v>
      </c>
      <c r="D259" s="150">
        <v>0</v>
      </c>
      <c r="E259" s="110">
        <v>0</v>
      </c>
      <c r="F259" s="110">
        <v>0</v>
      </c>
      <c r="G259" s="150">
        <v>0</v>
      </c>
      <c r="H259" s="110">
        <v>0</v>
      </c>
      <c r="I259" s="110">
        <v>0</v>
      </c>
      <c r="J259" s="150">
        <v>0</v>
      </c>
      <c r="K259" s="137"/>
      <c r="L259" s="110">
        <v>0</v>
      </c>
      <c r="M259" s="150">
        <v>0</v>
      </c>
      <c r="N259" s="110">
        <v>0</v>
      </c>
      <c r="O259" s="110">
        <v>0</v>
      </c>
      <c r="P259" s="150">
        <v>0</v>
      </c>
      <c r="Q259" s="110">
        <v>0</v>
      </c>
      <c r="R259" s="110">
        <v>0</v>
      </c>
      <c r="S259" s="150">
        <v>0</v>
      </c>
      <c r="T259" s="131">
        <v>2</v>
      </c>
    </row>
    <row r="260" spans="1:20" ht="16.5" hidden="1" customHeight="1" x14ac:dyDescent="0.3">
      <c r="A260" s="107" t="s">
        <v>994</v>
      </c>
      <c r="B260" s="107" t="s">
        <v>4174</v>
      </c>
      <c r="C260" s="140">
        <v>0</v>
      </c>
      <c r="D260" s="150">
        <v>0</v>
      </c>
      <c r="E260" s="140">
        <v>0</v>
      </c>
      <c r="F260" s="140">
        <v>0</v>
      </c>
      <c r="G260" s="150">
        <v>0</v>
      </c>
      <c r="H260" s="140">
        <v>0</v>
      </c>
      <c r="I260" s="140">
        <v>0</v>
      </c>
      <c r="J260" s="150">
        <v>0</v>
      </c>
      <c r="K260" s="137"/>
      <c r="L260" s="140">
        <v>0</v>
      </c>
      <c r="M260" s="150">
        <v>0</v>
      </c>
      <c r="N260" s="140">
        <v>0</v>
      </c>
      <c r="O260" s="140">
        <v>0</v>
      </c>
      <c r="P260" s="150">
        <v>0</v>
      </c>
      <c r="Q260" s="140">
        <v>0</v>
      </c>
      <c r="R260" s="140">
        <v>0</v>
      </c>
      <c r="S260" s="150">
        <v>0</v>
      </c>
      <c r="T260" s="131">
        <v>2</v>
      </c>
    </row>
    <row r="261" spans="1:20" ht="16.5" customHeight="1" x14ac:dyDescent="0.3">
      <c r="B261" s="107" t="s">
        <v>4175</v>
      </c>
      <c r="C261" s="141">
        <v>48931.97</v>
      </c>
      <c r="D261" s="151">
        <v>23.005157498824637</v>
      </c>
      <c r="E261" s="141">
        <v>31868</v>
      </c>
      <c r="F261" s="141">
        <v>-17063.97</v>
      </c>
      <c r="G261" s="151">
        <v>17.338411316648532</v>
      </c>
      <c r="H261" s="141">
        <v>35706.36</v>
      </c>
      <c r="I261" s="141">
        <v>-13225.61</v>
      </c>
      <c r="J261" s="150">
        <v>19.002852581160191</v>
      </c>
      <c r="K261" s="137"/>
      <c r="L261" s="141">
        <v>542347.63</v>
      </c>
      <c r="M261" s="151">
        <v>17.306389367541005</v>
      </c>
      <c r="N261" s="141">
        <v>460836</v>
      </c>
      <c r="O261" s="141">
        <v>-81511.63</v>
      </c>
      <c r="P261" s="151">
        <v>14.947648394421018</v>
      </c>
      <c r="Q261" s="141">
        <v>414828.38</v>
      </c>
      <c r="R261" s="141">
        <v>-127519.25</v>
      </c>
      <c r="S261" s="150">
        <v>16.258215951401137</v>
      </c>
      <c r="T261" s="131">
        <v>1</v>
      </c>
    </row>
    <row r="262" spans="1:20" ht="16.5" customHeight="1" x14ac:dyDescent="0.3">
      <c r="B262" s="107" t="s">
        <v>875</v>
      </c>
      <c r="C262" s="110"/>
      <c r="D262" s="151"/>
      <c r="E262" s="110"/>
      <c r="F262" s="110"/>
      <c r="G262" s="151"/>
      <c r="H262" s="110"/>
      <c r="I262" s="110"/>
      <c r="J262" s="150"/>
      <c r="K262" s="137"/>
      <c r="L262" s="110"/>
      <c r="M262" s="151"/>
      <c r="N262" s="110"/>
      <c r="O262" s="110"/>
      <c r="P262" s="151"/>
      <c r="Q262" s="110"/>
      <c r="R262" s="110"/>
      <c r="S262" s="150"/>
      <c r="T262" s="131">
        <v>1</v>
      </c>
    </row>
    <row r="263" spans="1:20" ht="16.5" customHeight="1" x14ac:dyDescent="0.3">
      <c r="A263" s="107" t="s">
        <v>995</v>
      </c>
      <c r="B263" s="107" t="s">
        <v>996</v>
      </c>
      <c r="C263" s="110">
        <v>1883.39</v>
      </c>
      <c r="D263" s="150">
        <v>0.88546779501645512</v>
      </c>
      <c r="E263" s="110">
        <v>1275</v>
      </c>
      <c r="F263" s="110">
        <v>-608.3900000000001</v>
      </c>
      <c r="G263" s="150">
        <v>0.69368879216539714</v>
      </c>
      <c r="H263" s="110">
        <v>1767.11</v>
      </c>
      <c r="I263" s="110">
        <v>-116.2800000000002</v>
      </c>
      <c r="J263" s="150">
        <v>0.94045236828100043</v>
      </c>
      <c r="K263" s="137"/>
      <c r="L263" s="110">
        <v>23912.45</v>
      </c>
      <c r="M263" s="151">
        <v>0.76304965217946263</v>
      </c>
      <c r="N263" s="110">
        <v>18433</v>
      </c>
      <c r="O263" s="110">
        <v>-5479.4500000000007</v>
      </c>
      <c r="P263" s="150">
        <v>0.59789166396367177</v>
      </c>
      <c r="Q263" s="110">
        <v>18094.920000000002</v>
      </c>
      <c r="R263" s="110">
        <v>-5817.5299999999988</v>
      </c>
      <c r="S263" s="150">
        <v>0.70918753674309243</v>
      </c>
      <c r="T263" s="131">
        <v>1</v>
      </c>
    </row>
    <row r="264" spans="1:20" ht="16.5" customHeight="1" x14ac:dyDescent="0.3">
      <c r="A264" s="107" t="s">
        <v>997</v>
      </c>
      <c r="B264" s="107" t="s">
        <v>998</v>
      </c>
      <c r="C264" s="110">
        <v>4008</v>
      </c>
      <c r="D264" s="150">
        <v>1.8843441466854725</v>
      </c>
      <c r="E264" s="110">
        <v>637</v>
      </c>
      <c r="F264" s="110">
        <v>-3371</v>
      </c>
      <c r="G264" s="150">
        <v>0.34657236126224156</v>
      </c>
      <c r="H264" s="110">
        <v>3808</v>
      </c>
      <c r="I264" s="110">
        <v>-200</v>
      </c>
      <c r="J264" s="150">
        <v>2.0266098988823842</v>
      </c>
      <c r="K264" s="137"/>
      <c r="L264" s="110">
        <v>10720</v>
      </c>
      <c r="M264" s="151">
        <v>0.34207671197906697</v>
      </c>
      <c r="N264" s="110">
        <v>4609</v>
      </c>
      <c r="O264" s="110">
        <v>-6111</v>
      </c>
      <c r="P264" s="150">
        <v>0.14949724294518327</v>
      </c>
      <c r="Q264" s="110">
        <v>7252.6399999999994</v>
      </c>
      <c r="R264" s="110">
        <v>-3467.3600000000006</v>
      </c>
      <c r="S264" s="150">
        <v>0.28425004899078971</v>
      </c>
      <c r="T264" s="131">
        <v>1</v>
      </c>
    </row>
    <row r="265" spans="1:20" ht="16.5" customHeight="1" x14ac:dyDescent="0.3">
      <c r="A265" s="107" t="s">
        <v>999</v>
      </c>
      <c r="B265" s="107" t="s">
        <v>1000</v>
      </c>
      <c r="C265" s="140">
        <v>2856</v>
      </c>
      <c r="D265" s="150">
        <v>1.3427362482369534</v>
      </c>
      <c r="E265" s="140">
        <v>239</v>
      </c>
      <c r="F265" s="140">
        <v>-2617</v>
      </c>
      <c r="G265" s="150">
        <v>0.13003264417845484</v>
      </c>
      <c r="H265" s="140">
        <v>1946.92</v>
      </c>
      <c r="I265" s="140">
        <v>-909.07999999999993</v>
      </c>
      <c r="J265" s="150">
        <v>1.0361468866418309</v>
      </c>
      <c r="K265" s="137"/>
      <c r="L265" s="140">
        <v>11440.26</v>
      </c>
      <c r="M265" s="150">
        <v>0.36506031016657092</v>
      </c>
      <c r="N265" s="140">
        <v>3456</v>
      </c>
      <c r="O265" s="140">
        <v>-7984.26</v>
      </c>
      <c r="P265" s="150">
        <v>0.11209860525462212</v>
      </c>
      <c r="Q265" s="140">
        <v>4390.2800000000007</v>
      </c>
      <c r="R265" s="140">
        <v>-7049.98</v>
      </c>
      <c r="S265" s="150">
        <v>0.17206662747403489</v>
      </c>
      <c r="T265" s="131">
        <v>1</v>
      </c>
    </row>
    <row r="266" spans="1:20" ht="16.5" customHeight="1" x14ac:dyDescent="0.3">
      <c r="B266" s="107" t="s">
        <v>1001</v>
      </c>
      <c r="C266" s="152">
        <v>8747.39</v>
      </c>
      <c r="D266" s="150">
        <v>4.1125481899388809</v>
      </c>
      <c r="E266" s="152">
        <v>2151</v>
      </c>
      <c r="F266" s="152">
        <v>-6596.3899999999994</v>
      </c>
      <c r="G266" s="150">
        <v>1.1702937976060936</v>
      </c>
      <c r="H266" s="152">
        <v>7522.03</v>
      </c>
      <c r="I266" s="152">
        <v>-1225.3600000000001</v>
      </c>
      <c r="J266" s="150">
        <v>4.0032091538052157</v>
      </c>
      <c r="K266" s="137"/>
      <c r="L266" s="152">
        <v>46072.71</v>
      </c>
      <c r="M266" s="150">
        <v>1.4701866743251004</v>
      </c>
      <c r="N266" s="152">
        <v>26498</v>
      </c>
      <c r="O266" s="152">
        <v>-19574.71</v>
      </c>
      <c r="P266" s="150">
        <v>0.85948751216347719</v>
      </c>
      <c r="Q266" s="152">
        <v>29737.840000000004</v>
      </c>
      <c r="R266" s="152">
        <v>-16334.869999999995</v>
      </c>
      <c r="S266" s="150">
        <v>1.165504213207917</v>
      </c>
      <c r="T266" s="131">
        <v>1</v>
      </c>
    </row>
    <row r="267" spans="1:20" ht="16.5" customHeight="1" x14ac:dyDescent="0.3">
      <c r="B267" s="107" t="s">
        <v>4176</v>
      </c>
      <c r="C267" s="152">
        <v>57679.360000000001</v>
      </c>
      <c r="D267" s="150">
        <v>27.117705688763518</v>
      </c>
      <c r="E267" s="152">
        <v>34019</v>
      </c>
      <c r="F267" s="152">
        <v>-23660.36</v>
      </c>
      <c r="G267" s="150">
        <v>18.508705114254624</v>
      </c>
      <c r="H267" s="152">
        <v>43228.39</v>
      </c>
      <c r="I267" s="152">
        <v>-14450.970000000001</v>
      </c>
      <c r="J267" s="150">
        <v>23.006061734965407</v>
      </c>
      <c r="K267" s="137"/>
      <c r="L267" s="152">
        <v>588420.34</v>
      </c>
      <c r="M267" s="150">
        <v>18.776576041866104</v>
      </c>
      <c r="N267" s="152">
        <v>487334</v>
      </c>
      <c r="O267" s="152">
        <v>-101086.33999999997</v>
      </c>
      <c r="P267" s="150">
        <v>15.807135906584495</v>
      </c>
      <c r="Q267" s="152">
        <v>444566.22000000003</v>
      </c>
      <c r="R267" s="152">
        <v>-143854.11999999994</v>
      </c>
      <c r="S267" s="150">
        <v>17.423720164609055</v>
      </c>
      <c r="T267" s="131">
        <v>1</v>
      </c>
    </row>
    <row r="268" spans="1:20" ht="16.5" customHeight="1" x14ac:dyDescent="0.3">
      <c r="B268" s="107" t="s">
        <v>875</v>
      </c>
      <c r="C268" s="110"/>
      <c r="D268" s="111"/>
      <c r="E268" s="110"/>
      <c r="F268" s="110"/>
      <c r="G268" s="111"/>
      <c r="H268" s="110"/>
      <c r="I268" s="110"/>
      <c r="J268" s="111"/>
      <c r="K268" s="137"/>
      <c r="L268" s="110"/>
      <c r="M268" s="111"/>
      <c r="N268" s="110"/>
      <c r="O268" s="110"/>
      <c r="P268" s="111"/>
      <c r="Q268" s="110"/>
      <c r="R268" s="110"/>
      <c r="S268" s="111"/>
      <c r="T268" s="131">
        <v>1</v>
      </c>
    </row>
    <row r="269" spans="1:20" ht="16.5" customHeight="1" x14ac:dyDescent="0.3">
      <c r="A269" s="107" t="s">
        <v>1002</v>
      </c>
      <c r="B269" s="107" t="s">
        <v>1003</v>
      </c>
      <c r="C269" s="110">
        <v>-695.63</v>
      </c>
      <c r="D269" s="147">
        <v>-1.3043740774520276E-2</v>
      </c>
      <c r="E269" s="110">
        <v>0</v>
      </c>
      <c r="F269" s="110">
        <v>695.63</v>
      </c>
      <c r="G269" s="147">
        <v>0</v>
      </c>
      <c r="H269" s="110">
        <v>546.98</v>
      </c>
      <c r="I269" s="110">
        <v>1242.6100000000001</v>
      </c>
      <c r="J269" s="147">
        <v>1.2653258657100114E-2</v>
      </c>
      <c r="K269" s="137"/>
      <c r="L269" s="110">
        <v>437.50000000000011</v>
      </c>
      <c r="M269" s="147">
        <v>8.1401050696853485E-4</v>
      </c>
      <c r="N269" s="110">
        <v>0</v>
      </c>
      <c r="O269" s="110">
        <v>-437.50000000000011</v>
      </c>
      <c r="P269" s="147">
        <v>0</v>
      </c>
      <c r="Q269" s="110">
        <v>1465.62</v>
      </c>
      <c r="R269" s="110">
        <v>1028.1199999999999</v>
      </c>
      <c r="S269" s="147">
        <v>3.296741709255372E-3</v>
      </c>
      <c r="T269" s="131">
        <v>1</v>
      </c>
    </row>
    <row r="270" spans="1:20" ht="16.5" hidden="1" customHeight="1" x14ac:dyDescent="0.3">
      <c r="A270" s="107" t="s">
        <v>1004</v>
      </c>
      <c r="B270" s="107" t="s">
        <v>875</v>
      </c>
      <c r="C270" s="110">
        <v>0</v>
      </c>
      <c r="D270" s="147">
        <v>0</v>
      </c>
      <c r="E270" s="110">
        <v>0</v>
      </c>
      <c r="F270" s="110">
        <v>0</v>
      </c>
      <c r="G270" s="147">
        <v>0</v>
      </c>
      <c r="H270" s="110">
        <v>0</v>
      </c>
      <c r="I270" s="110">
        <v>0</v>
      </c>
      <c r="J270" s="147">
        <v>0</v>
      </c>
      <c r="K270" s="137"/>
      <c r="L270" s="110">
        <v>0</v>
      </c>
      <c r="M270" s="147">
        <v>0</v>
      </c>
      <c r="N270" s="110">
        <v>0</v>
      </c>
      <c r="O270" s="110">
        <v>0</v>
      </c>
      <c r="P270" s="147">
        <v>0</v>
      </c>
      <c r="Q270" s="110">
        <v>0</v>
      </c>
      <c r="R270" s="110">
        <v>0</v>
      </c>
      <c r="S270" s="147">
        <v>0</v>
      </c>
      <c r="T270" s="131">
        <v>2</v>
      </c>
    </row>
    <row r="271" spans="1:20" ht="16.5" customHeight="1" x14ac:dyDescent="0.3">
      <c r="A271" s="107" t="s">
        <v>1005</v>
      </c>
      <c r="B271" s="107" t="s">
        <v>4178</v>
      </c>
      <c r="C271" s="110">
        <v>837.64</v>
      </c>
      <c r="D271" s="147">
        <v>1.5706566741470557E-2</v>
      </c>
      <c r="E271" s="110">
        <v>0</v>
      </c>
      <c r="F271" s="110">
        <v>-837.64</v>
      </c>
      <c r="G271" s="147">
        <v>0</v>
      </c>
      <c r="H271" s="110">
        <v>0</v>
      </c>
      <c r="I271" s="110">
        <v>-837.64</v>
      </c>
      <c r="J271" s="147">
        <v>0</v>
      </c>
      <c r="K271" s="137"/>
      <c r="L271" s="110">
        <v>1356.4099999999999</v>
      </c>
      <c r="M271" s="147">
        <v>2.5237302668735771E-3</v>
      </c>
      <c r="N271" s="110">
        <v>0</v>
      </c>
      <c r="O271" s="110">
        <v>-1356.4099999999999</v>
      </c>
      <c r="P271" s="147">
        <v>0</v>
      </c>
      <c r="Q271" s="110">
        <v>0</v>
      </c>
      <c r="R271" s="110">
        <v>-1356.4099999999999</v>
      </c>
      <c r="S271" s="147">
        <v>0</v>
      </c>
      <c r="T271" s="131">
        <v>1</v>
      </c>
    </row>
    <row r="272" spans="1:20" ht="16.5" customHeight="1" x14ac:dyDescent="0.3">
      <c r="A272" s="107" t="s">
        <v>1006</v>
      </c>
      <c r="B272" s="107" t="s">
        <v>4179</v>
      </c>
      <c r="C272" s="110">
        <v>3120</v>
      </c>
      <c r="D272" s="147">
        <v>5.8503042158192228E-2</v>
      </c>
      <c r="E272" s="110">
        <v>170</v>
      </c>
      <c r="F272" s="110">
        <v>-2950</v>
      </c>
      <c r="G272" s="147">
        <v>4.9972074428995565E-3</v>
      </c>
      <c r="H272" s="110">
        <v>3000</v>
      </c>
      <c r="I272" s="110">
        <v>-120</v>
      </c>
      <c r="J272" s="147">
        <v>6.9398837199349778E-2</v>
      </c>
      <c r="K272" s="137"/>
      <c r="L272" s="110">
        <v>9925.3299999999981</v>
      </c>
      <c r="M272" s="147">
        <v>1.8467023783154297E-2</v>
      </c>
      <c r="N272" s="110">
        <v>1477</v>
      </c>
      <c r="O272" s="110">
        <v>-8448.3299999999981</v>
      </c>
      <c r="P272" s="147">
        <v>3.0307756076941072E-3</v>
      </c>
      <c r="Q272" s="110">
        <v>4700</v>
      </c>
      <c r="R272" s="110">
        <v>-5225.3299999999981</v>
      </c>
      <c r="S272" s="147">
        <v>1.0572103296557259E-2</v>
      </c>
      <c r="T272" s="131">
        <v>1</v>
      </c>
    </row>
    <row r="273" spans="1:20" ht="16.5" customHeight="1" x14ac:dyDescent="0.3">
      <c r="A273" s="107" t="s">
        <v>1007</v>
      </c>
      <c r="B273" s="107" t="s">
        <v>1008</v>
      </c>
      <c r="C273" s="110">
        <v>4907.3900000000003</v>
      </c>
      <c r="D273" s="147">
        <v>9.2018347454067617E-2</v>
      </c>
      <c r="E273" s="110">
        <v>2585</v>
      </c>
      <c r="F273" s="110">
        <v>-2322.3900000000003</v>
      </c>
      <c r="G273" s="147">
        <v>7.5986948469972657E-2</v>
      </c>
      <c r="H273" s="110">
        <v>3581.79</v>
      </c>
      <c r="I273" s="110">
        <v>-1325.6000000000004</v>
      </c>
      <c r="J273" s="147">
        <v>8.2857353697419686E-2</v>
      </c>
      <c r="K273" s="137"/>
      <c r="L273" s="110">
        <v>50296.72</v>
      </c>
      <c r="M273" s="147">
        <v>9.358184810526729E-2</v>
      </c>
      <c r="N273" s="110">
        <v>37037</v>
      </c>
      <c r="O273" s="110">
        <v>-13259.720000000001</v>
      </c>
      <c r="P273" s="147">
        <v>7.599921203938162E-2</v>
      </c>
      <c r="Q273" s="110">
        <v>35383.54</v>
      </c>
      <c r="R273" s="110">
        <v>-14913.18</v>
      </c>
      <c r="S273" s="147">
        <v>7.9591157420822484E-2</v>
      </c>
      <c r="T273" s="131">
        <v>1</v>
      </c>
    </row>
    <row r="274" spans="1:20" ht="16.5" customHeight="1" x14ac:dyDescent="0.3">
      <c r="A274" s="107" t="s">
        <v>1009</v>
      </c>
      <c r="B274" s="107" t="s">
        <v>39</v>
      </c>
      <c r="C274" s="110">
        <v>221.6</v>
      </c>
      <c r="D274" s="147">
        <v>4.1552160712357046E-3</v>
      </c>
      <c r="E274" s="110">
        <v>102</v>
      </c>
      <c r="F274" s="110">
        <v>-119.6</v>
      </c>
      <c r="G274" s="147">
        <v>2.9983244657397338E-3</v>
      </c>
      <c r="H274" s="110">
        <v>145.15</v>
      </c>
      <c r="I274" s="110">
        <v>-76.449999999999989</v>
      </c>
      <c r="J274" s="147">
        <v>3.3577470731618736E-3</v>
      </c>
      <c r="K274" s="137"/>
      <c r="L274" s="110">
        <v>1436.5799999999997</v>
      </c>
      <c r="M274" s="147">
        <v>2.6728942036591025E-3</v>
      </c>
      <c r="N274" s="110">
        <v>1462</v>
      </c>
      <c r="O274" s="110">
        <v>25.4200000000003</v>
      </c>
      <c r="P274" s="147">
        <v>2.9999958960384458E-3</v>
      </c>
      <c r="Q274" s="110">
        <v>1224.8600000000001</v>
      </c>
      <c r="R274" s="110">
        <v>-211.71999999999957</v>
      </c>
      <c r="S274" s="147">
        <v>2.7551800944300266E-3</v>
      </c>
      <c r="T274" s="131">
        <v>1</v>
      </c>
    </row>
    <row r="275" spans="1:20" ht="16.5" customHeight="1" x14ac:dyDescent="0.3">
      <c r="A275" s="107" t="s">
        <v>1010</v>
      </c>
      <c r="B275" s="107" t="s">
        <v>40</v>
      </c>
      <c r="C275" s="110">
        <v>1985.08</v>
      </c>
      <c r="D275" s="147">
        <v>3.7222185553648791E-2</v>
      </c>
      <c r="E275" s="110">
        <v>255</v>
      </c>
      <c r="F275" s="110">
        <v>-1730.08</v>
      </c>
      <c r="G275" s="147">
        <v>7.4958111643493343E-3</v>
      </c>
      <c r="H275" s="110">
        <v>1154.54</v>
      </c>
      <c r="I275" s="110">
        <v>-830.54</v>
      </c>
      <c r="J275" s="147">
        <v>2.6707911166712429E-2</v>
      </c>
      <c r="K275" s="137"/>
      <c r="L275" s="110">
        <v>17434.049999999996</v>
      </c>
      <c r="M275" s="147">
        <v>3.2437714009176638E-2</v>
      </c>
      <c r="N275" s="110">
        <v>3657</v>
      </c>
      <c r="O275" s="110">
        <v>-13777.049999999996</v>
      </c>
      <c r="P275" s="147">
        <v>7.5040937016502031E-3</v>
      </c>
      <c r="Q275" s="110">
        <v>6374.93</v>
      </c>
      <c r="R275" s="110">
        <v>-11059.119999999995</v>
      </c>
      <c r="S275" s="147">
        <v>1.4339663503898249E-2</v>
      </c>
      <c r="T275" s="131">
        <v>1</v>
      </c>
    </row>
    <row r="276" spans="1:20" ht="16.5" hidden="1" customHeight="1" x14ac:dyDescent="0.3">
      <c r="A276" s="107" t="s">
        <v>1011</v>
      </c>
      <c r="B276" s="107" t="s">
        <v>875</v>
      </c>
      <c r="C276" s="110">
        <v>0</v>
      </c>
      <c r="D276" s="147">
        <v>0</v>
      </c>
      <c r="E276" s="110">
        <v>0</v>
      </c>
      <c r="F276" s="110">
        <v>0</v>
      </c>
      <c r="G276" s="147">
        <v>0</v>
      </c>
      <c r="H276" s="110">
        <v>0</v>
      </c>
      <c r="I276" s="110">
        <v>0</v>
      </c>
      <c r="J276" s="147">
        <v>0</v>
      </c>
      <c r="K276" s="137"/>
      <c r="L276" s="110">
        <v>0</v>
      </c>
      <c r="M276" s="147">
        <v>0</v>
      </c>
      <c r="N276" s="110">
        <v>0</v>
      </c>
      <c r="O276" s="110">
        <v>0</v>
      </c>
      <c r="P276" s="147">
        <v>0</v>
      </c>
      <c r="Q276" s="110">
        <v>0</v>
      </c>
      <c r="R276" s="110">
        <v>0</v>
      </c>
      <c r="S276" s="147">
        <v>0</v>
      </c>
      <c r="T276" s="131">
        <v>2</v>
      </c>
    </row>
    <row r="277" spans="1:20" ht="16.5" customHeight="1" x14ac:dyDescent="0.3">
      <c r="A277" s="107" t="s">
        <v>1012</v>
      </c>
      <c r="B277" s="107" t="s">
        <v>41</v>
      </c>
      <c r="C277" s="110">
        <v>1006.29</v>
      </c>
      <c r="D277" s="147">
        <v>1.8868918683771555E-2</v>
      </c>
      <c r="E277" s="110">
        <v>1300</v>
      </c>
      <c r="F277" s="110">
        <v>293.71000000000004</v>
      </c>
      <c r="G277" s="147">
        <v>3.8213939269231903E-2</v>
      </c>
      <c r="H277" s="110">
        <v>4426.88</v>
      </c>
      <c r="I277" s="110">
        <v>3420.59</v>
      </c>
      <c r="J277" s="147">
        <v>0.10240677480701919</v>
      </c>
      <c r="K277" s="137"/>
      <c r="L277" s="110">
        <v>18768.16</v>
      </c>
      <c r="M277" s="147">
        <v>3.4919952997637879E-2</v>
      </c>
      <c r="N277" s="110">
        <v>15600</v>
      </c>
      <c r="O277" s="110">
        <v>-3168.16</v>
      </c>
      <c r="P277" s="147">
        <v>3.2010900121887662E-2</v>
      </c>
      <c r="Q277" s="110">
        <v>23204.65</v>
      </c>
      <c r="R277" s="110">
        <v>4436.4900000000016</v>
      </c>
      <c r="S277" s="147">
        <v>5.2196161012863278E-2</v>
      </c>
      <c r="T277" s="131">
        <v>1</v>
      </c>
    </row>
    <row r="278" spans="1:20" ht="16.5" customHeight="1" x14ac:dyDescent="0.3">
      <c r="A278" s="107" t="s">
        <v>1013</v>
      </c>
      <c r="B278" s="107" t="s">
        <v>1014</v>
      </c>
      <c r="C278" s="110">
        <v>1817.88</v>
      </c>
      <c r="D278" s="147">
        <v>3.4087022525171311E-2</v>
      </c>
      <c r="E278" s="110">
        <v>953</v>
      </c>
      <c r="F278" s="110">
        <v>-864.88000000000011</v>
      </c>
      <c r="G278" s="147">
        <v>2.8013757018136923E-2</v>
      </c>
      <c r="H278" s="110">
        <v>1324.12</v>
      </c>
      <c r="I278" s="110">
        <v>-493.76000000000022</v>
      </c>
      <c r="J278" s="147">
        <v>3.0630796104134342E-2</v>
      </c>
      <c r="K278" s="137"/>
      <c r="L278" s="110">
        <v>18466.449999999997</v>
      </c>
      <c r="M278" s="147">
        <v>3.4358592746077929E-2</v>
      </c>
      <c r="N278" s="110">
        <v>13646</v>
      </c>
      <c r="O278" s="110">
        <v>-4820.4499999999971</v>
      </c>
      <c r="P278" s="147">
        <v>2.8001329683543526E-2</v>
      </c>
      <c r="Q278" s="110">
        <v>13950.32</v>
      </c>
      <c r="R278" s="110">
        <v>-4516.1299999999974</v>
      </c>
      <c r="S278" s="147">
        <v>3.1379622140431628E-2</v>
      </c>
      <c r="T278" s="131">
        <v>1</v>
      </c>
    </row>
    <row r="279" spans="1:20" ht="16.5" customHeight="1" x14ac:dyDescent="0.3">
      <c r="A279" s="107" t="s">
        <v>1015</v>
      </c>
      <c r="B279" s="107" t="s">
        <v>1016</v>
      </c>
      <c r="C279" s="110">
        <v>564.49</v>
      </c>
      <c r="D279" s="147">
        <v>1.0584737906371131E-2</v>
      </c>
      <c r="E279" s="110">
        <v>170</v>
      </c>
      <c r="F279" s="110">
        <v>-394.49</v>
      </c>
      <c r="G279" s="147">
        <v>4.9972074428995565E-3</v>
      </c>
      <c r="H279" s="110">
        <v>539.08000000000004</v>
      </c>
      <c r="I279" s="110">
        <v>-25.409999999999968</v>
      </c>
      <c r="J279" s="147">
        <v>1.2470508385808494E-2</v>
      </c>
      <c r="K279" s="137"/>
      <c r="L279" s="110">
        <v>5044.5899999999992</v>
      </c>
      <c r="M279" s="147">
        <v>9.3859411733677699E-3</v>
      </c>
      <c r="N279" s="110">
        <v>2436</v>
      </c>
      <c r="O279" s="110">
        <v>-2608.5899999999992</v>
      </c>
      <c r="P279" s="147">
        <v>4.9986251728793805E-3</v>
      </c>
      <c r="Q279" s="110">
        <v>4074.69</v>
      </c>
      <c r="R279" s="110">
        <v>-969.89999999999918</v>
      </c>
      <c r="S279" s="147">
        <v>9.1655411875423195E-3</v>
      </c>
      <c r="T279" s="131">
        <v>1</v>
      </c>
    </row>
    <row r="280" spans="1:20" ht="16.5" hidden="1" customHeight="1" x14ac:dyDescent="0.3">
      <c r="A280" s="107" t="s">
        <v>1017</v>
      </c>
      <c r="B280" s="107" t="s">
        <v>875</v>
      </c>
      <c r="C280" s="110">
        <v>0</v>
      </c>
      <c r="D280" s="147">
        <v>0</v>
      </c>
      <c r="E280" s="110">
        <v>0</v>
      </c>
      <c r="F280" s="110">
        <v>0</v>
      </c>
      <c r="G280" s="147">
        <v>0</v>
      </c>
      <c r="H280" s="110">
        <v>0</v>
      </c>
      <c r="I280" s="110">
        <v>0</v>
      </c>
      <c r="J280" s="147">
        <v>0</v>
      </c>
      <c r="K280" s="137"/>
      <c r="L280" s="110">
        <v>0</v>
      </c>
      <c r="M280" s="147">
        <v>0</v>
      </c>
      <c r="N280" s="110">
        <v>0</v>
      </c>
      <c r="O280" s="110">
        <v>0</v>
      </c>
      <c r="P280" s="147">
        <v>0</v>
      </c>
      <c r="Q280" s="110">
        <v>0</v>
      </c>
      <c r="R280" s="110">
        <v>0</v>
      </c>
      <c r="S280" s="147">
        <v>0</v>
      </c>
      <c r="T280" s="131">
        <v>2</v>
      </c>
    </row>
    <row r="281" spans="1:20" ht="16.5" hidden="1" customHeight="1" x14ac:dyDescent="0.3">
      <c r="A281" s="107" t="s">
        <v>1018</v>
      </c>
      <c r="B281" s="107" t="s">
        <v>4186</v>
      </c>
      <c r="C281" s="140">
        <v>0</v>
      </c>
      <c r="D281" s="147">
        <v>0</v>
      </c>
      <c r="E281" s="140">
        <v>0</v>
      </c>
      <c r="F281" s="140">
        <v>0</v>
      </c>
      <c r="G281" s="147">
        <v>0</v>
      </c>
      <c r="H281" s="140">
        <v>0</v>
      </c>
      <c r="I281" s="140">
        <v>0</v>
      </c>
      <c r="J281" s="147">
        <v>0</v>
      </c>
      <c r="K281" s="137"/>
      <c r="L281" s="140">
        <v>0</v>
      </c>
      <c r="M281" s="147">
        <v>0</v>
      </c>
      <c r="N281" s="140">
        <v>0</v>
      </c>
      <c r="O281" s="140">
        <v>0</v>
      </c>
      <c r="P281" s="147">
        <v>0</v>
      </c>
      <c r="Q281" s="140">
        <v>0</v>
      </c>
      <c r="R281" s="140">
        <v>0</v>
      </c>
      <c r="S281" s="147">
        <v>0</v>
      </c>
      <c r="T281" s="131">
        <v>2</v>
      </c>
    </row>
    <row r="282" spans="1:20" ht="16.5" customHeight="1" x14ac:dyDescent="0.3">
      <c r="B282" s="107" t="s">
        <v>1019</v>
      </c>
      <c r="C282" s="141">
        <v>13764.74</v>
      </c>
      <c r="D282" s="147">
        <v>0.25810229631940862</v>
      </c>
      <c r="E282" s="141">
        <v>5535</v>
      </c>
      <c r="F282" s="141">
        <v>-8229.74</v>
      </c>
      <c r="G282" s="147">
        <v>0.16270319527322966</v>
      </c>
      <c r="H282" s="141">
        <v>14718.539999999999</v>
      </c>
      <c r="I282" s="141">
        <v>953.79999999999984</v>
      </c>
      <c r="J282" s="147">
        <v>0.34048318709070591</v>
      </c>
      <c r="K282" s="137"/>
      <c r="L282" s="141">
        <v>123165.79</v>
      </c>
      <c r="M282" s="147">
        <v>0.22916170779218303</v>
      </c>
      <c r="N282" s="141">
        <v>75315</v>
      </c>
      <c r="O282" s="141">
        <v>-47850.789999999994</v>
      </c>
      <c r="P282" s="147">
        <v>0.15454493222307494</v>
      </c>
      <c r="Q282" s="141">
        <v>90378.610000000015</v>
      </c>
      <c r="R282" s="141">
        <v>-32787.179999999978</v>
      </c>
      <c r="S282" s="147">
        <v>0.20329617036580064</v>
      </c>
      <c r="T282" s="131">
        <v>1</v>
      </c>
    </row>
    <row r="283" spans="1:20" ht="16.5" customHeight="1" x14ac:dyDescent="0.3">
      <c r="B283" s="107" t="s">
        <v>1020</v>
      </c>
      <c r="C283" s="141">
        <v>57679.360000000001</v>
      </c>
      <c r="D283" s="151">
        <v>27.117705688763518</v>
      </c>
      <c r="E283" s="141">
        <v>34019</v>
      </c>
      <c r="F283" s="141">
        <v>-23660.36</v>
      </c>
      <c r="G283" s="150">
        <v>18.508705114254624</v>
      </c>
      <c r="H283" s="141">
        <v>43228.39</v>
      </c>
      <c r="I283" s="141">
        <v>-14450.970000000001</v>
      </c>
      <c r="J283" s="150">
        <v>23.006061734965407</v>
      </c>
      <c r="K283" s="137"/>
      <c r="L283" s="141">
        <v>588420.34</v>
      </c>
      <c r="M283" s="151">
        <v>18.776576041866104</v>
      </c>
      <c r="N283" s="141">
        <v>487334</v>
      </c>
      <c r="O283" s="141">
        <v>-101086.33999999997</v>
      </c>
      <c r="P283" s="150">
        <v>15.807135906584495</v>
      </c>
      <c r="Q283" s="141">
        <v>444566.22000000003</v>
      </c>
      <c r="R283" s="141">
        <v>-143854.11999999994</v>
      </c>
      <c r="S283" s="150">
        <v>17.423720164609055</v>
      </c>
      <c r="T283" s="131">
        <v>1</v>
      </c>
    </row>
    <row r="284" spans="1:20" ht="16.5" customHeight="1" x14ac:dyDescent="0.3">
      <c r="B284" s="107" t="s">
        <v>1021</v>
      </c>
      <c r="C284" s="110">
        <v>71444.100000000006</v>
      </c>
      <c r="D284" s="151">
        <v>33.589139633286322</v>
      </c>
      <c r="E284" s="110">
        <v>39554</v>
      </c>
      <c r="F284" s="110">
        <v>-31890.100000000006</v>
      </c>
      <c r="G284" s="150">
        <v>21.520130576713818</v>
      </c>
      <c r="H284" s="110">
        <v>57946.93</v>
      </c>
      <c r="I284" s="110">
        <v>-13497.170000000002</v>
      </c>
      <c r="J284" s="150">
        <v>30.839238956891965</v>
      </c>
      <c r="K284" s="137"/>
      <c r="L284" s="110">
        <v>711586.13</v>
      </c>
      <c r="M284" s="151">
        <v>22.706813772416876</v>
      </c>
      <c r="N284" s="110">
        <v>562649</v>
      </c>
      <c r="O284" s="110">
        <v>-148937.13</v>
      </c>
      <c r="P284" s="150">
        <v>18.250048653908532</v>
      </c>
      <c r="Q284" s="110">
        <v>534944.83000000007</v>
      </c>
      <c r="R284" s="110">
        <v>-176641.29999999993</v>
      </c>
      <c r="S284" s="150">
        <v>20.965895747599454</v>
      </c>
      <c r="T284" s="131">
        <v>1</v>
      </c>
    </row>
    <row r="285" spans="1:20" ht="16.5" customHeight="1" x14ac:dyDescent="0.3">
      <c r="C285" s="110"/>
      <c r="D285" s="111"/>
      <c r="E285" s="110"/>
      <c r="F285" s="110"/>
      <c r="G285" s="111"/>
      <c r="H285" s="110"/>
      <c r="I285" s="110"/>
      <c r="J285" s="111"/>
      <c r="K285" s="137"/>
      <c r="L285" s="110"/>
      <c r="M285" s="111"/>
      <c r="N285" s="110"/>
      <c r="O285" s="110"/>
      <c r="P285" s="111"/>
      <c r="Q285" s="110"/>
      <c r="R285" s="110"/>
      <c r="S285" s="111"/>
      <c r="T285" s="131">
        <v>1</v>
      </c>
    </row>
    <row r="286" spans="1:20" ht="16.5" customHeight="1" x14ac:dyDescent="0.35">
      <c r="B286" s="126" t="s">
        <v>1022</v>
      </c>
      <c r="C286" s="110"/>
      <c r="D286" s="111"/>
      <c r="E286" s="110"/>
      <c r="F286" s="110"/>
      <c r="G286" s="111"/>
      <c r="H286" s="110"/>
      <c r="I286" s="110"/>
      <c r="J286" s="111"/>
      <c r="K286" s="137"/>
      <c r="L286" s="110"/>
      <c r="M286" s="111"/>
      <c r="N286" s="110"/>
      <c r="O286" s="110"/>
      <c r="P286" s="111"/>
      <c r="Q286" s="110"/>
      <c r="R286" s="110"/>
      <c r="S286" s="111"/>
      <c r="T286" s="131">
        <v>1</v>
      </c>
    </row>
    <row r="287" spans="1:20" ht="16.5" customHeight="1" x14ac:dyDescent="0.3">
      <c r="A287" s="107" t="s">
        <v>1023</v>
      </c>
      <c r="B287" s="107" t="s">
        <v>4187</v>
      </c>
      <c r="C287" s="110">
        <v>4013.34</v>
      </c>
      <c r="D287" s="147">
        <v>0.35933975905771964</v>
      </c>
      <c r="E287" s="110">
        <v>3472</v>
      </c>
      <c r="F287" s="110">
        <v>-541.34000000000015</v>
      </c>
      <c r="G287" s="147">
        <v>0.40842253852487942</v>
      </c>
      <c r="H287" s="110">
        <v>1780.09</v>
      </c>
      <c r="I287" s="110">
        <v>-2233.25</v>
      </c>
      <c r="J287" s="147">
        <v>0.23332254161909793</v>
      </c>
      <c r="K287" s="137"/>
      <c r="L287" s="110">
        <v>41596.25</v>
      </c>
      <c r="M287" s="147">
        <v>0.22474361789448977</v>
      </c>
      <c r="N287" s="110">
        <v>40880</v>
      </c>
      <c r="O287" s="110">
        <v>-716.25</v>
      </c>
      <c r="P287" s="147">
        <v>0.28670215377278435</v>
      </c>
      <c r="Q287" s="110">
        <v>22257.96</v>
      </c>
      <c r="R287" s="110">
        <v>-19338.29</v>
      </c>
      <c r="S287" s="147">
        <v>0.29087855334640966</v>
      </c>
      <c r="T287" s="131">
        <v>1</v>
      </c>
    </row>
    <row r="288" spans="1:20" ht="16.5" hidden="1" customHeight="1" x14ac:dyDescent="0.3">
      <c r="A288" s="107" t="s">
        <v>1024</v>
      </c>
      <c r="B288" s="107" t="s">
        <v>4188</v>
      </c>
      <c r="C288" s="110">
        <v>0</v>
      </c>
      <c r="D288" s="147">
        <v>0</v>
      </c>
      <c r="E288" s="110">
        <v>0</v>
      </c>
      <c r="F288" s="110">
        <v>0</v>
      </c>
      <c r="G288" s="147">
        <v>0</v>
      </c>
      <c r="H288" s="110">
        <v>0</v>
      </c>
      <c r="I288" s="110">
        <v>0</v>
      </c>
      <c r="J288" s="147">
        <v>0</v>
      </c>
      <c r="K288" s="137"/>
      <c r="L288" s="110">
        <v>0</v>
      </c>
      <c r="M288" s="147">
        <v>0</v>
      </c>
      <c r="N288" s="110">
        <v>0</v>
      </c>
      <c r="O288" s="110">
        <v>0</v>
      </c>
      <c r="P288" s="147">
        <v>0</v>
      </c>
      <c r="Q288" s="110">
        <v>0</v>
      </c>
      <c r="R288" s="110">
        <v>0</v>
      </c>
      <c r="S288" s="147">
        <v>0</v>
      </c>
      <c r="T288" s="131">
        <v>2</v>
      </c>
    </row>
    <row r="289" spans="1:20" ht="16.5" hidden="1" customHeight="1" x14ac:dyDescent="0.3">
      <c r="A289" s="107" t="s">
        <v>1025</v>
      </c>
      <c r="B289" s="107" t="s">
        <v>4189</v>
      </c>
      <c r="C289" s="110">
        <v>0</v>
      </c>
      <c r="D289" s="147">
        <v>0</v>
      </c>
      <c r="E289" s="110">
        <v>0</v>
      </c>
      <c r="F289" s="110">
        <v>0</v>
      </c>
      <c r="G289" s="147">
        <v>0</v>
      </c>
      <c r="H289" s="110">
        <v>0</v>
      </c>
      <c r="I289" s="110">
        <v>0</v>
      </c>
      <c r="J289" s="147">
        <v>0</v>
      </c>
      <c r="K289" s="137"/>
      <c r="L289" s="110">
        <v>0</v>
      </c>
      <c r="M289" s="147">
        <v>0</v>
      </c>
      <c r="N289" s="110">
        <v>0</v>
      </c>
      <c r="O289" s="110">
        <v>0</v>
      </c>
      <c r="P289" s="147">
        <v>0</v>
      </c>
      <c r="Q289" s="110">
        <v>0</v>
      </c>
      <c r="R289" s="110">
        <v>0</v>
      </c>
      <c r="S289" s="147">
        <v>0</v>
      </c>
      <c r="T289" s="131">
        <v>2</v>
      </c>
    </row>
    <row r="290" spans="1:20" ht="16.5" hidden="1" customHeight="1" x14ac:dyDescent="0.3">
      <c r="A290" s="107" t="s">
        <v>1026</v>
      </c>
      <c r="B290" s="107" t="s">
        <v>4190</v>
      </c>
      <c r="C290" s="110">
        <v>0</v>
      </c>
      <c r="D290" s="147">
        <v>0</v>
      </c>
      <c r="E290" s="110">
        <v>0</v>
      </c>
      <c r="F290" s="110">
        <v>0</v>
      </c>
      <c r="G290" s="147">
        <v>0</v>
      </c>
      <c r="H290" s="110">
        <v>0</v>
      </c>
      <c r="I290" s="110">
        <v>0</v>
      </c>
      <c r="J290" s="147">
        <v>0</v>
      </c>
      <c r="K290" s="137"/>
      <c r="L290" s="110">
        <v>0</v>
      </c>
      <c r="M290" s="147">
        <v>0</v>
      </c>
      <c r="N290" s="110">
        <v>0</v>
      </c>
      <c r="O290" s="110">
        <v>0</v>
      </c>
      <c r="P290" s="147">
        <v>0</v>
      </c>
      <c r="Q290" s="110">
        <v>0</v>
      </c>
      <c r="R290" s="110">
        <v>0</v>
      </c>
      <c r="S290" s="147">
        <v>0</v>
      </c>
      <c r="T290" s="131">
        <v>2</v>
      </c>
    </row>
    <row r="291" spans="1:20" ht="16.5" hidden="1" customHeight="1" x14ac:dyDescent="0.3">
      <c r="A291" s="107" t="s">
        <v>1027</v>
      </c>
      <c r="B291" s="107" t="s">
        <v>4191</v>
      </c>
      <c r="C291" s="110">
        <v>0</v>
      </c>
      <c r="D291" s="147">
        <v>0</v>
      </c>
      <c r="E291" s="110">
        <v>0</v>
      </c>
      <c r="F291" s="110">
        <v>0</v>
      </c>
      <c r="G291" s="147">
        <v>0</v>
      </c>
      <c r="H291" s="110">
        <v>0</v>
      </c>
      <c r="I291" s="110">
        <v>0</v>
      </c>
      <c r="J291" s="147">
        <v>0</v>
      </c>
      <c r="K291" s="137"/>
      <c r="L291" s="110">
        <v>0</v>
      </c>
      <c r="M291" s="147">
        <v>0</v>
      </c>
      <c r="N291" s="110">
        <v>0</v>
      </c>
      <c r="O291" s="110">
        <v>0</v>
      </c>
      <c r="P291" s="147">
        <v>0</v>
      </c>
      <c r="Q291" s="110">
        <v>0</v>
      </c>
      <c r="R291" s="110">
        <v>0</v>
      </c>
      <c r="S291" s="147">
        <v>0</v>
      </c>
      <c r="T291" s="131">
        <v>2</v>
      </c>
    </row>
    <row r="292" spans="1:20" ht="16.5" hidden="1" customHeight="1" x14ac:dyDescent="0.3">
      <c r="A292" s="107" t="s">
        <v>1028</v>
      </c>
      <c r="B292" s="107" t="s">
        <v>875</v>
      </c>
      <c r="C292" s="110">
        <v>0</v>
      </c>
      <c r="D292" s="147">
        <v>0</v>
      </c>
      <c r="E292" s="110">
        <v>0</v>
      </c>
      <c r="F292" s="110">
        <v>0</v>
      </c>
      <c r="G292" s="147">
        <v>0</v>
      </c>
      <c r="H292" s="110">
        <v>0</v>
      </c>
      <c r="I292" s="110">
        <v>0</v>
      </c>
      <c r="J292" s="147">
        <v>0</v>
      </c>
      <c r="K292" s="137"/>
      <c r="L292" s="110">
        <v>0</v>
      </c>
      <c r="M292" s="147">
        <v>0</v>
      </c>
      <c r="N292" s="110">
        <v>0</v>
      </c>
      <c r="O292" s="110">
        <v>0</v>
      </c>
      <c r="P292" s="147">
        <v>0</v>
      </c>
      <c r="Q292" s="110">
        <v>0</v>
      </c>
      <c r="R292" s="110">
        <v>0</v>
      </c>
      <c r="S292" s="147">
        <v>0</v>
      </c>
      <c r="T292" s="131">
        <v>2</v>
      </c>
    </row>
    <row r="293" spans="1:20" ht="16.5" customHeight="1" x14ac:dyDescent="0.3">
      <c r="A293" s="107" t="s">
        <v>1029</v>
      </c>
      <c r="B293" s="107" t="s">
        <v>4192</v>
      </c>
      <c r="C293" s="110">
        <v>0</v>
      </c>
      <c r="D293" s="147">
        <v>0</v>
      </c>
      <c r="E293" s="110">
        <v>0</v>
      </c>
      <c r="F293" s="110">
        <v>0</v>
      </c>
      <c r="G293" s="147">
        <v>0</v>
      </c>
      <c r="H293" s="110">
        <v>1432.8</v>
      </c>
      <c r="I293" s="110">
        <v>1432.8</v>
      </c>
      <c r="J293" s="147">
        <v>0.18451291706319517</v>
      </c>
      <c r="K293" s="137"/>
      <c r="L293" s="110">
        <v>23726.93</v>
      </c>
      <c r="M293" s="147">
        <v>0.11269071084220156</v>
      </c>
      <c r="N293" s="110">
        <v>0</v>
      </c>
      <c r="O293" s="110">
        <v>-23726.93</v>
      </c>
      <c r="P293" s="147">
        <v>0</v>
      </c>
      <c r="Q293" s="110">
        <v>1432.8</v>
      </c>
      <c r="R293" s="110">
        <v>-22294.13</v>
      </c>
      <c r="S293" s="147">
        <v>1.7012874951450728E-2</v>
      </c>
      <c r="T293" s="131">
        <v>1</v>
      </c>
    </row>
    <row r="294" spans="1:20" ht="16.5" hidden="1" customHeight="1" x14ac:dyDescent="0.3">
      <c r="A294" s="107" t="s">
        <v>1030</v>
      </c>
      <c r="B294" s="107" t="s">
        <v>4193</v>
      </c>
      <c r="C294" s="110">
        <v>0</v>
      </c>
      <c r="D294" s="147">
        <v>0</v>
      </c>
      <c r="E294" s="110">
        <v>0</v>
      </c>
      <c r="F294" s="110">
        <v>0</v>
      </c>
      <c r="G294" s="147">
        <v>0</v>
      </c>
      <c r="H294" s="110">
        <v>0</v>
      </c>
      <c r="I294" s="110">
        <v>0</v>
      </c>
      <c r="J294" s="147">
        <v>0</v>
      </c>
      <c r="K294" s="137"/>
      <c r="L294" s="110">
        <v>0</v>
      </c>
      <c r="M294" s="147">
        <v>0</v>
      </c>
      <c r="N294" s="110">
        <v>0</v>
      </c>
      <c r="O294" s="110">
        <v>0</v>
      </c>
      <c r="P294" s="147">
        <v>0</v>
      </c>
      <c r="Q294" s="110">
        <v>0</v>
      </c>
      <c r="R294" s="110">
        <v>0</v>
      </c>
      <c r="S294" s="147">
        <v>0</v>
      </c>
      <c r="T294" s="131">
        <v>2</v>
      </c>
    </row>
    <row r="295" spans="1:20" ht="16.5" customHeight="1" x14ac:dyDescent="0.3">
      <c r="A295" s="107" t="s">
        <v>1031</v>
      </c>
      <c r="B295" s="107" t="s">
        <v>4194</v>
      </c>
      <c r="C295" s="110">
        <v>1586.22</v>
      </c>
      <c r="D295" s="147">
        <v>9.4273921066942434E-2</v>
      </c>
      <c r="E295" s="110">
        <v>0</v>
      </c>
      <c r="F295" s="110">
        <v>-1586.22</v>
      </c>
      <c r="G295" s="147">
        <v>0</v>
      </c>
      <c r="H295" s="110">
        <v>0</v>
      </c>
      <c r="I295" s="110">
        <v>-1586.22</v>
      </c>
      <c r="J295" s="147">
        <v>0</v>
      </c>
      <c r="K295" s="137"/>
      <c r="L295" s="110">
        <v>12847.06</v>
      </c>
      <c r="M295" s="147">
        <v>6.101692564661395E-2</v>
      </c>
      <c r="N295" s="110">
        <v>23912</v>
      </c>
      <c r="O295" s="110">
        <v>11064.94</v>
      </c>
      <c r="P295" s="147">
        <v>0.15002478244775294</v>
      </c>
      <c r="Q295" s="110">
        <v>429.25</v>
      </c>
      <c r="R295" s="110">
        <v>-12417.81</v>
      </c>
      <c r="S295" s="147">
        <v>5.0968569045995431E-3</v>
      </c>
      <c r="T295" s="131">
        <v>1</v>
      </c>
    </row>
    <row r="296" spans="1:20" ht="16.5" hidden="1" customHeight="1" x14ac:dyDescent="0.3">
      <c r="A296" s="107" t="s">
        <v>1032</v>
      </c>
      <c r="B296" s="107" t="s">
        <v>4195</v>
      </c>
      <c r="C296" s="110">
        <v>0</v>
      </c>
      <c r="D296" s="147">
        <v>0</v>
      </c>
      <c r="E296" s="110">
        <v>0</v>
      </c>
      <c r="F296" s="110">
        <v>0</v>
      </c>
      <c r="G296" s="147">
        <v>0</v>
      </c>
      <c r="H296" s="110">
        <v>0</v>
      </c>
      <c r="I296" s="110">
        <v>0</v>
      </c>
      <c r="J296" s="147">
        <v>0</v>
      </c>
      <c r="K296" s="137"/>
      <c r="L296" s="110">
        <v>0</v>
      </c>
      <c r="M296" s="147">
        <v>0</v>
      </c>
      <c r="N296" s="110">
        <v>0</v>
      </c>
      <c r="O296" s="110">
        <v>0</v>
      </c>
      <c r="P296" s="147">
        <v>0</v>
      </c>
      <c r="Q296" s="110">
        <v>0</v>
      </c>
      <c r="R296" s="110">
        <v>0</v>
      </c>
      <c r="S296" s="147">
        <v>0</v>
      </c>
      <c r="T296" s="131">
        <v>2</v>
      </c>
    </row>
    <row r="297" spans="1:20" ht="16.5" hidden="1" customHeight="1" x14ac:dyDescent="0.3">
      <c r="A297" s="107" t="s">
        <v>1033</v>
      </c>
      <c r="B297" s="107" t="s">
        <v>875</v>
      </c>
      <c r="C297" s="110">
        <v>0</v>
      </c>
      <c r="D297" s="147">
        <v>0</v>
      </c>
      <c r="E297" s="110">
        <v>0</v>
      </c>
      <c r="F297" s="110">
        <v>0</v>
      </c>
      <c r="G297" s="147">
        <v>0</v>
      </c>
      <c r="H297" s="110">
        <v>0</v>
      </c>
      <c r="I297" s="110">
        <v>0</v>
      </c>
      <c r="J297" s="147">
        <v>0</v>
      </c>
      <c r="K297" s="137"/>
      <c r="L297" s="110">
        <v>0</v>
      </c>
      <c r="M297" s="147">
        <v>0</v>
      </c>
      <c r="N297" s="110">
        <v>0</v>
      </c>
      <c r="O297" s="110">
        <v>0</v>
      </c>
      <c r="P297" s="147">
        <v>0</v>
      </c>
      <c r="Q297" s="110">
        <v>0</v>
      </c>
      <c r="R297" s="110">
        <v>0</v>
      </c>
      <c r="S297" s="147">
        <v>0</v>
      </c>
      <c r="T297" s="131">
        <v>2</v>
      </c>
    </row>
    <row r="298" spans="1:20" ht="16.5" hidden="1" customHeight="1" x14ac:dyDescent="0.3">
      <c r="A298" s="107" t="s">
        <v>1034</v>
      </c>
      <c r="B298" s="107" t="s">
        <v>4196</v>
      </c>
      <c r="C298" s="110">
        <v>0</v>
      </c>
      <c r="D298" s="147">
        <v>0</v>
      </c>
      <c r="E298" s="110">
        <v>0</v>
      </c>
      <c r="F298" s="110">
        <v>0</v>
      </c>
      <c r="G298" s="147">
        <v>0</v>
      </c>
      <c r="H298" s="110">
        <v>0</v>
      </c>
      <c r="I298" s="110">
        <v>0</v>
      </c>
      <c r="J298" s="147">
        <v>0</v>
      </c>
      <c r="K298" s="137"/>
      <c r="L298" s="110">
        <v>0</v>
      </c>
      <c r="M298" s="147">
        <v>0</v>
      </c>
      <c r="N298" s="110">
        <v>0</v>
      </c>
      <c r="O298" s="110">
        <v>0</v>
      </c>
      <c r="P298" s="147">
        <v>0</v>
      </c>
      <c r="Q298" s="110">
        <v>0</v>
      </c>
      <c r="R298" s="110">
        <v>0</v>
      </c>
      <c r="S298" s="147">
        <v>0</v>
      </c>
      <c r="T298" s="131">
        <v>2</v>
      </c>
    </row>
    <row r="299" spans="1:20" ht="16.5" hidden="1" customHeight="1" x14ac:dyDescent="0.3">
      <c r="A299" s="107" t="s">
        <v>1035</v>
      </c>
      <c r="B299" s="107" t="s">
        <v>4197</v>
      </c>
      <c r="C299" s="110">
        <v>0</v>
      </c>
      <c r="D299" s="147">
        <v>0</v>
      </c>
      <c r="E299" s="110">
        <v>0</v>
      </c>
      <c r="F299" s="110">
        <v>0</v>
      </c>
      <c r="G299" s="147">
        <v>0</v>
      </c>
      <c r="H299" s="110">
        <v>0</v>
      </c>
      <c r="I299" s="110">
        <v>0</v>
      </c>
      <c r="J299" s="147">
        <v>0</v>
      </c>
      <c r="K299" s="137"/>
      <c r="L299" s="110">
        <v>0</v>
      </c>
      <c r="M299" s="147">
        <v>0</v>
      </c>
      <c r="N299" s="110">
        <v>0</v>
      </c>
      <c r="O299" s="110">
        <v>0</v>
      </c>
      <c r="P299" s="147">
        <v>0</v>
      </c>
      <c r="Q299" s="110">
        <v>0</v>
      </c>
      <c r="R299" s="110">
        <v>0</v>
      </c>
      <c r="S299" s="147">
        <v>0</v>
      </c>
      <c r="T299" s="131">
        <v>2</v>
      </c>
    </row>
    <row r="300" spans="1:20" ht="16.5" hidden="1" customHeight="1" x14ac:dyDescent="0.3">
      <c r="A300" s="107" t="s">
        <v>1036</v>
      </c>
      <c r="B300" s="107" t="s">
        <v>875</v>
      </c>
      <c r="C300" s="110">
        <v>0</v>
      </c>
      <c r="D300" s="147">
        <v>0</v>
      </c>
      <c r="E300" s="110">
        <v>0</v>
      </c>
      <c r="F300" s="110">
        <v>0</v>
      </c>
      <c r="G300" s="147">
        <v>0</v>
      </c>
      <c r="H300" s="110">
        <v>0</v>
      </c>
      <c r="I300" s="110">
        <v>0</v>
      </c>
      <c r="J300" s="147">
        <v>0</v>
      </c>
      <c r="K300" s="137"/>
      <c r="L300" s="110">
        <v>0</v>
      </c>
      <c r="M300" s="147">
        <v>0</v>
      </c>
      <c r="N300" s="110">
        <v>0</v>
      </c>
      <c r="O300" s="110">
        <v>0</v>
      </c>
      <c r="P300" s="147">
        <v>0</v>
      </c>
      <c r="Q300" s="110">
        <v>0</v>
      </c>
      <c r="R300" s="110">
        <v>0</v>
      </c>
      <c r="S300" s="147">
        <v>0</v>
      </c>
      <c r="T300" s="131">
        <v>2</v>
      </c>
    </row>
    <row r="301" spans="1:20" ht="16.5" hidden="1" customHeight="1" x14ac:dyDescent="0.3">
      <c r="A301" s="107" t="s">
        <v>1037</v>
      </c>
      <c r="B301" s="107" t="s">
        <v>4198</v>
      </c>
      <c r="C301" s="110">
        <v>0</v>
      </c>
      <c r="D301" s="147">
        <v>0</v>
      </c>
      <c r="E301" s="110">
        <v>0</v>
      </c>
      <c r="F301" s="110">
        <v>0</v>
      </c>
      <c r="G301" s="147">
        <v>0</v>
      </c>
      <c r="H301" s="110">
        <v>0</v>
      </c>
      <c r="I301" s="110">
        <v>0</v>
      </c>
      <c r="J301" s="147">
        <v>0</v>
      </c>
      <c r="K301" s="137"/>
      <c r="L301" s="110">
        <v>0</v>
      </c>
      <c r="M301" s="147">
        <v>0</v>
      </c>
      <c r="N301" s="110">
        <v>0</v>
      </c>
      <c r="O301" s="110">
        <v>0</v>
      </c>
      <c r="P301" s="147">
        <v>0</v>
      </c>
      <c r="Q301" s="110">
        <v>0</v>
      </c>
      <c r="R301" s="110">
        <v>0</v>
      </c>
      <c r="S301" s="147">
        <v>0</v>
      </c>
      <c r="T301" s="131">
        <v>2</v>
      </c>
    </row>
    <row r="302" spans="1:20" ht="16.5" hidden="1" customHeight="1" x14ac:dyDescent="0.3">
      <c r="A302" s="107" t="s">
        <v>1038</v>
      </c>
      <c r="B302" s="107" t="s">
        <v>4199</v>
      </c>
      <c r="C302" s="110">
        <v>0</v>
      </c>
      <c r="D302" s="147">
        <v>0</v>
      </c>
      <c r="E302" s="110">
        <v>0</v>
      </c>
      <c r="F302" s="110">
        <v>0</v>
      </c>
      <c r="G302" s="147">
        <v>0</v>
      </c>
      <c r="H302" s="110">
        <v>0</v>
      </c>
      <c r="I302" s="110">
        <v>0</v>
      </c>
      <c r="J302" s="147">
        <v>0</v>
      </c>
      <c r="K302" s="137"/>
      <c r="L302" s="110">
        <v>0</v>
      </c>
      <c r="M302" s="147">
        <v>0</v>
      </c>
      <c r="N302" s="110">
        <v>0</v>
      </c>
      <c r="O302" s="110">
        <v>0</v>
      </c>
      <c r="P302" s="147">
        <v>0</v>
      </c>
      <c r="Q302" s="110">
        <v>0</v>
      </c>
      <c r="R302" s="110">
        <v>0</v>
      </c>
      <c r="S302" s="147">
        <v>0</v>
      </c>
      <c r="T302" s="131">
        <v>2</v>
      </c>
    </row>
    <row r="303" spans="1:20" ht="16.5" hidden="1" customHeight="1" x14ac:dyDescent="0.3">
      <c r="A303" s="107" t="s">
        <v>1039</v>
      </c>
      <c r="B303" s="107" t="s">
        <v>4200</v>
      </c>
      <c r="C303" s="110">
        <v>0</v>
      </c>
      <c r="D303" s="147">
        <v>0</v>
      </c>
      <c r="E303" s="110">
        <v>0</v>
      </c>
      <c r="F303" s="110">
        <v>0</v>
      </c>
      <c r="G303" s="147">
        <v>0</v>
      </c>
      <c r="H303" s="110">
        <v>0</v>
      </c>
      <c r="I303" s="110">
        <v>0</v>
      </c>
      <c r="J303" s="147">
        <v>0</v>
      </c>
      <c r="K303" s="137"/>
      <c r="L303" s="110">
        <v>0</v>
      </c>
      <c r="M303" s="147">
        <v>0</v>
      </c>
      <c r="N303" s="110">
        <v>0</v>
      </c>
      <c r="O303" s="110">
        <v>0</v>
      </c>
      <c r="P303" s="147">
        <v>0</v>
      </c>
      <c r="Q303" s="110">
        <v>0</v>
      </c>
      <c r="R303" s="110">
        <v>0</v>
      </c>
      <c r="S303" s="147">
        <v>0</v>
      </c>
      <c r="T303" s="131">
        <v>2</v>
      </c>
    </row>
    <row r="304" spans="1:20" ht="16.5" hidden="1" customHeight="1" x14ac:dyDescent="0.3">
      <c r="A304" s="107" t="s">
        <v>1040</v>
      </c>
      <c r="B304" s="107" t="s">
        <v>4201</v>
      </c>
      <c r="C304" s="110">
        <v>0</v>
      </c>
      <c r="D304" s="147">
        <v>0</v>
      </c>
      <c r="E304" s="110">
        <v>0</v>
      </c>
      <c r="F304" s="110">
        <v>0</v>
      </c>
      <c r="G304" s="147">
        <v>0</v>
      </c>
      <c r="H304" s="110">
        <v>0</v>
      </c>
      <c r="I304" s="110">
        <v>0</v>
      </c>
      <c r="J304" s="147">
        <v>0</v>
      </c>
      <c r="K304" s="137"/>
      <c r="L304" s="110">
        <v>0</v>
      </c>
      <c r="M304" s="147">
        <v>0</v>
      </c>
      <c r="N304" s="110">
        <v>0</v>
      </c>
      <c r="O304" s="110">
        <v>0</v>
      </c>
      <c r="P304" s="147">
        <v>0</v>
      </c>
      <c r="Q304" s="110">
        <v>0</v>
      </c>
      <c r="R304" s="110">
        <v>0</v>
      </c>
      <c r="S304" s="147">
        <v>0</v>
      </c>
      <c r="T304" s="131">
        <v>2</v>
      </c>
    </row>
    <row r="305" spans="1:20" ht="16.5" hidden="1" customHeight="1" x14ac:dyDescent="0.3">
      <c r="A305" s="107" t="s">
        <v>1041</v>
      </c>
      <c r="B305" s="107" t="s">
        <v>4202</v>
      </c>
      <c r="C305" s="110">
        <v>0</v>
      </c>
      <c r="D305" s="147">
        <v>0</v>
      </c>
      <c r="E305" s="110">
        <v>0</v>
      </c>
      <c r="F305" s="110">
        <v>0</v>
      </c>
      <c r="G305" s="147">
        <v>0</v>
      </c>
      <c r="H305" s="110">
        <v>0</v>
      </c>
      <c r="I305" s="110">
        <v>0</v>
      </c>
      <c r="J305" s="147">
        <v>0</v>
      </c>
      <c r="K305" s="137"/>
      <c r="L305" s="110">
        <v>0</v>
      </c>
      <c r="M305" s="147">
        <v>0</v>
      </c>
      <c r="N305" s="110">
        <v>0</v>
      </c>
      <c r="O305" s="110">
        <v>0</v>
      </c>
      <c r="P305" s="147">
        <v>0</v>
      </c>
      <c r="Q305" s="110">
        <v>0</v>
      </c>
      <c r="R305" s="110">
        <v>0</v>
      </c>
      <c r="S305" s="147">
        <v>0</v>
      </c>
      <c r="T305" s="131">
        <v>2</v>
      </c>
    </row>
    <row r="306" spans="1:20" ht="16.5" hidden="1" customHeight="1" x14ac:dyDescent="0.3">
      <c r="A306" s="107" t="s">
        <v>1042</v>
      </c>
      <c r="B306" s="107" t="s">
        <v>4203</v>
      </c>
      <c r="C306" s="110">
        <v>0</v>
      </c>
      <c r="D306" s="147">
        <v>0</v>
      </c>
      <c r="E306" s="110">
        <v>0</v>
      </c>
      <c r="F306" s="110">
        <v>0</v>
      </c>
      <c r="G306" s="147">
        <v>0</v>
      </c>
      <c r="H306" s="110">
        <v>0</v>
      </c>
      <c r="I306" s="110">
        <v>0</v>
      </c>
      <c r="J306" s="147">
        <v>0</v>
      </c>
      <c r="K306" s="137"/>
      <c r="L306" s="110">
        <v>0</v>
      </c>
      <c r="M306" s="147">
        <v>0</v>
      </c>
      <c r="N306" s="110">
        <v>0</v>
      </c>
      <c r="O306" s="110">
        <v>0</v>
      </c>
      <c r="P306" s="147">
        <v>0</v>
      </c>
      <c r="Q306" s="110">
        <v>0</v>
      </c>
      <c r="R306" s="110">
        <v>0</v>
      </c>
      <c r="S306" s="147">
        <v>0</v>
      </c>
      <c r="T306" s="131">
        <v>2</v>
      </c>
    </row>
    <row r="307" spans="1:20" ht="16.5" hidden="1" customHeight="1" x14ac:dyDescent="0.3">
      <c r="A307" s="107" t="s">
        <v>1043</v>
      </c>
      <c r="B307" s="107" t="s">
        <v>4204</v>
      </c>
      <c r="C307" s="110">
        <v>0</v>
      </c>
      <c r="D307" s="147">
        <v>0</v>
      </c>
      <c r="E307" s="110">
        <v>0</v>
      </c>
      <c r="F307" s="110">
        <v>0</v>
      </c>
      <c r="G307" s="147">
        <v>0</v>
      </c>
      <c r="H307" s="110">
        <v>0</v>
      </c>
      <c r="I307" s="110">
        <v>0</v>
      </c>
      <c r="J307" s="147">
        <v>0</v>
      </c>
      <c r="K307" s="137"/>
      <c r="L307" s="110">
        <v>0</v>
      </c>
      <c r="M307" s="147">
        <v>0</v>
      </c>
      <c r="N307" s="110">
        <v>0</v>
      </c>
      <c r="O307" s="110">
        <v>0</v>
      </c>
      <c r="P307" s="147">
        <v>0</v>
      </c>
      <c r="Q307" s="110">
        <v>0</v>
      </c>
      <c r="R307" s="110">
        <v>0</v>
      </c>
      <c r="S307" s="147">
        <v>0</v>
      </c>
      <c r="T307" s="131">
        <v>2</v>
      </c>
    </row>
    <row r="308" spans="1:20" ht="16.5" hidden="1" customHeight="1" x14ac:dyDescent="0.3">
      <c r="A308" s="107" t="s">
        <v>1044</v>
      </c>
      <c r="B308" s="107" t="s">
        <v>4205</v>
      </c>
      <c r="C308" s="110">
        <v>0</v>
      </c>
      <c r="D308" s="147">
        <v>0</v>
      </c>
      <c r="E308" s="110">
        <v>0</v>
      </c>
      <c r="F308" s="110">
        <v>0</v>
      </c>
      <c r="G308" s="147">
        <v>0</v>
      </c>
      <c r="H308" s="110">
        <v>0</v>
      </c>
      <c r="I308" s="110">
        <v>0</v>
      </c>
      <c r="J308" s="147">
        <v>0</v>
      </c>
      <c r="K308" s="137"/>
      <c r="L308" s="110">
        <v>0</v>
      </c>
      <c r="M308" s="147">
        <v>0</v>
      </c>
      <c r="N308" s="110">
        <v>0</v>
      </c>
      <c r="O308" s="110">
        <v>0</v>
      </c>
      <c r="P308" s="147">
        <v>0</v>
      </c>
      <c r="Q308" s="110">
        <v>0</v>
      </c>
      <c r="R308" s="110">
        <v>0</v>
      </c>
      <c r="S308" s="147">
        <v>0</v>
      </c>
      <c r="T308" s="131">
        <v>2</v>
      </c>
    </row>
    <row r="309" spans="1:20" ht="16.5" hidden="1" customHeight="1" x14ac:dyDescent="0.3">
      <c r="A309" s="107" t="s">
        <v>1045</v>
      </c>
      <c r="B309" s="107" t="s">
        <v>4206</v>
      </c>
      <c r="C309" s="110">
        <v>0</v>
      </c>
      <c r="D309" s="147">
        <v>0</v>
      </c>
      <c r="E309" s="110">
        <v>0</v>
      </c>
      <c r="F309" s="110">
        <v>0</v>
      </c>
      <c r="G309" s="147">
        <v>0</v>
      </c>
      <c r="H309" s="110">
        <v>0</v>
      </c>
      <c r="I309" s="110">
        <v>0</v>
      </c>
      <c r="J309" s="147">
        <v>0</v>
      </c>
      <c r="K309" s="137"/>
      <c r="L309" s="110">
        <v>0</v>
      </c>
      <c r="M309" s="147">
        <v>0</v>
      </c>
      <c r="N309" s="110">
        <v>0</v>
      </c>
      <c r="O309" s="110">
        <v>0</v>
      </c>
      <c r="P309" s="147">
        <v>0</v>
      </c>
      <c r="Q309" s="110">
        <v>0</v>
      </c>
      <c r="R309" s="110">
        <v>0</v>
      </c>
      <c r="S309" s="147">
        <v>0</v>
      </c>
      <c r="T309" s="131">
        <v>2</v>
      </c>
    </row>
    <row r="310" spans="1:20" ht="16.5" hidden="1" customHeight="1" x14ac:dyDescent="0.3">
      <c r="A310" s="107" t="s">
        <v>1046</v>
      </c>
      <c r="B310" s="107" t="s">
        <v>875</v>
      </c>
      <c r="C310" s="110">
        <v>0</v>
      </c>
      <c r="D310" s="147">
        <v>0</v>
      </c>
      <c r="E310" s="110">
        <v>0</v>
      </c>
      <c r="F310" s="110">
        <v>0</v>
      </c>
      <c r="G310" s="147">
        <v>0</v>
      </c>
      <c r="H310" s="110">
        <v>0</v>
      </c>
      <c r="I310" s="110">
        <v>0</v>
      </c>
      <c r="J310" s="147">
        <v>0</v>
      </c>
      <c r="K310" s="137"/>
      <c r="L310" s="110">
        <v>0</v>
      </c>
      <c r="M310" s="147">
        <v>0</v>
      </c>
      <c r="N310" s="110">
        <v>0</v>
      </c>
      <c r="O310" s="110">
        <v>0</v>
      </c>
      <c r="P310" s="147">
        <v>0</v>
      </c>
      <c r="Q310" s="110">
        <v>0</v>
      </c>
      <c r="R310" s="110">
        <v>0</v>
      </c>
      <c r="S310" s="147">
        <v>0</v>
      </c>
      <c r="T310" s="131">
        <v>2</v>
      </c>
    </row>
    <row r="311" spans="1:20" ht="16.5" hidden="1" customHeight="1" x14ac:dyDescent="0.3">
      <c r="A311" s="107" t="s">
        <v>1047</v>
      </c>
      <c r="B311" s="107" t="s">
        <v>4207</v>
      </c>
      <c r="C311" s="110">
        <v>0</v>
      </c>
      <c r="D311" s="147">
        <v>0</v>
      </c>
      <c r="E311" s="110">
        <v>0</v>
      </c>
      <c r="F311" s="110">
        <v>0</v>
      </c>
      <c r="G311" s="147">
        <v>0</v>
      </c>
      <c r="H311" s="110">
        <v>0</v>
      </c>
      <c r="I311" s="110">
        <v>0</v>
      </c>
      <c r="J311" s="147">
        <v>0</v>
      </c>
      <c r="K311" s="137"/>
      <c r="L311" s="110">
        <v>0</v>
      </c>
      <c r="M311" s="147">
        <v>0</v>
      </c>
      <c r="N311" s="110">
        <v>0</v>
      </c>
      <c r="O311" s="110">
        <v>0</v>
      </c>
      <c r="P311" s="147">
        <v>0</v>
      </c>
      <c r="Q311" s="110">
        <v>0</v>
      </c>
      <c r="R311" s="110">
        <v>0</v>
      </c>
      <c r="S311" s="147">
        <v>0</v>
      </c>
      <c r="T311" s="131">
        <v>2</v>
      </c>
    </row>
    <row r="312" spans="1:20" ht="16.5" hidden="1" customHeight="1" x14ac:dyDescent="0.3">
      <c r="A312" s="107" t="s">
        <v>1048</v>
      </c>
      <c r="B312" s="107" t="s">
        <v>875</v>
      </c>
      <c r="C312" s="110">
        <v>0</v>
      </c>
      <c r="D312" s="147">
        <v>0</v>
      </c>
      <c r="E312" s="110">
        <v>0</v>
      </c>
      <c r="F312" s="110">
        <v>0</v>
      </c>
      <c r="G312" s="147">
        <v>0</v>
      </c>
      <c r="H312" s="110">
        <v>0</v>
      </c>
      <c r="I312" s="110">
        <v>0</v>
      </c>
      <c r="J312" s="147">
        <v>0</v>
      </c>
      <c r="K312" s="137"/>
      <c r="L312" s="110">
        <v>0</v>
      </c>
      <c r="M312" s="147">
        <v>0</v>
      </c>
      <c r="N312" s="110">
        <v>0</v>
      </c>
      <c r="O312" s="110">
        <v>0</v>
      </c>
      <c r="P312" s="147">
        <v>0</v>
      </c>
      <c r="Q312" s="110">
        <v>0</v>
      </c>
      <c r="R312" s="110">
        <v>0</v>
      </c>
      <c r="S312" s="147">
        <v>0</v>
      </c>
      <c r="T312" s="131">
        <v>2</v>
      </c>
    </row>
    <row r="313" spans="1:20" ht="16.5" hidden="1" customHeight="1" x14ac:dyDescent="0.3">
      <c r="A313" s="107" t="s">
        <v>1049</v>
      </c>
      <c r="B313" s="107" t="s">
        <v>4208</v>
      </c>
      <c r="C313" s="110">
        <v>0</v>
      </c>
      <c r="D313" s="147">
        <v>0</v>
      </c>
      <c r="E313" s="110">
        <v>0</v>
      </c>
      <c r="F313" s="110">
        <v>0</v>
      </c>
      <c r="G313" s="147">
        <v>0</v>
      </c>
      <c r="H313" s="110">
        <v>0</v>
      </c>
      <c r="I313" s="110">
        <v>0</v>
      </c>
      <c r="J313" s="147">
        <v>0</v>
      </c>
      <c r="K313" s="137"/>
      <c r="L313" s="110">
        <v>0</v>
      </c>
      <c r="M313" s="147">
        <v>0</v>
      </c>
      <c r="N313" s="110">
        <v>0</v>
      </c>
      <c r="O313" s="110">
        <v>0</v>
      </c>
      <c r="P313" s="147">
        <v>0</v>
      </c>
      <c r="Q313" s="110">
        <v>0</v>
      </c>
      <c r="R313" s="110">
        <v>0</v>
      </c>
      <c r="S313" s="147">
        <v>0</v>
      </c>
      <c r="T313" s="131">
        <v>2</v>
      </c>
    </row>
    <row r="314" spans="1:20" ht="16.5" hidden="1" customHeight="1" x14ac:dyDescent="0.3">
      <c r="A314" s="107" t="s">
        <v>1050</v>
      </c>
      <c r="B314" s="107" t="s">
        <v>4209</v>
      </c>
      <c r="C314" s="110">
        <v>0</v>
      </c>
      <c r="D314" s="147">
        <v>0</v>
      </c>
      <c r="E314" s="110">
        <v>0</v>
      </c>
      <c r="F314" s="110">
        <v>0</v>
      </c>
      <c r="G314" s="147">
        <v>0</v>
      </c>
      <c r="H314" s="110">
        <v>0</v>
      </c>
      <c r="I314" s="110">
        <v>0</v>
      </c>
      <c r="J314" s="147">
        <v>0</v>
      </c>
      <c r="K314" s="137"/>
      <c r="L314" s="110">
        <v>0</v>
      </c>
      <c r="M314" s="147">
        <v>0</v>
      </c>
      <c r="N314" s="110">
        <v>0</v>
      </c>
      <c r="O314" s="110">
        <v>0</v>
      </c>
      <c r="P314" s="147">
        <v>0</v>
      </c>
      <c r="Q314" s="110">
        <v>0</v>
      </c>
      <c r="R314" s="110">
        <v>0</v>
      </c>
      <c r="S314" s="147">
        <v>0</v>
      </c>
      <c r="T314" s="131">
        <v>2</v>
      </c>
    </row>
    <row r="315" spans="1:20" ht="16.5" hidden="1" customHeight="1" x14ac:dyDescent="0.3">
      <c r="A315" s="107" t="s">
        <v>1051</v>
      </c>
      <c r="B315" s="107" t="s">
        <v>875</v>
      </c>
      <c r="C315" s="110">
        <v>0</v>
      </c>
      <c r="D315" s="147">
        <v>0</v>
      </c>
      <c r="E315" s="110">
        <v>0</v>
      </c>
      <c r="F315" s="110">
        <v>0</v>
      </c>
      <c r="G315" s="147">
        <v>0</v>
      </c>
      <c r="H315" s="110">
        <v>0</v>
      </c>
      <c r="I315" s="110">
        <v>0</v>
      </c>
      <c r="J315" s="147">
        <v>0</v>
      </c>
      <c r="K315" s="137"/>
      <c r="L315" s="110">
        <v>0</v>
      </c>
      <c r="M315" s="147">
        <v>0</v>
      </c>
      <c r="N315" s="110">
        <v>0</v>
      </c>
      <c r="O315" s="110">
        <v>0</v>
      </c>
      <c r="P315" s="147">
        <v>0</v>
      </c>
      <c r="Q315" s="110">
        <v>0</v>
      </c>
      <c r="R315" s="110">
        <v>0</v>
      </c>
      <c r="S315" s="147">
        <v>0</v>
      </c>
      <c r="T315" s="131">
        <v>2</v>
      </c>
    </row>
    <row r="316" spans="1:20" ht="16.5" customHeight="1" x14ac:dyDescent="0.3">
      <c r="A316" s="107" t="s">
        <v>1052</v>
      </c>
      <c r="B316" s="107" t="s">
        <v>4210</v>
      </c>
      <c r="C316" s="140">
        <v>-157.53</v>
      </c>
      <c r="D316" s="147">
        <v>-8.3754017433468105E-3</v>
      </c>
      <c r="E316" s="140">
        <v>0</v>
      </c>
      <c r="F316" s="140">
        <v>157.53</v>
      </c>
      <c r="G316" s="147">
        <v>0</v>
      </c>
      <c r="H316" s="140">
        <v>114.26</v>
      </c>
      <c r="I316" s="140">
        <v>271.79000000000002</v>
      </c>
      <c r="J316" s="147">
        <v>1.2109829989687675E-2</v>
      </c>
      <c r="K316" s="137"/>
      <c r="L316" s="140">
        <v>-705.44</v>
      </c>
      <c r="M316" s="147">
        <v>-2.9870752593577719E-3</v>
      </c>
      <c r="N316" s="140">
        <v>0</v>
      </c>
      <c r="O316" s="140">
        <v>705.44</v>
      </c>
      <c r="P316" s="147">
        <v>0</v>
      </c>
      <c r="Q316" s="140">
        <v>-450.70000000000005</v>
      </c>
      <c r="R316" s="140">
        <v>254.74</v>
      </c>
      <c r="S316" s="147">
        <v>-3.9838968185750894E-3</v>
      </c>
      <c r="T316" s="131">
        <v>1</v>
      </c>
    </row>
    <row r="317" spans="1:20" ht="16.5" customHeight="1" x14ac:dyDescent="0.3">
      <c r="B317" s="107" t="s">
        <v>1053</v>
      </c>
      <c r="C317" s="110">
        <v>5442.0300000000007</v>
      </c>
      <c r="D317" s="147">
        <v>0.28933655525516189</v>
      </c>
      <c r="E317" s="110">
        <v>3472</v>
      </c>
      <c r="F317" s="110">
        <v>-1970.0300000000007</v>
      </c>
      <c r="G317" s="147">
        <v>0.29174018990000838</v>
      </c>
      <c r="H317" s="110">
        <v>3327.15</v>
      </c>
      <c r="I317" s="110">
        <v>-2114.8800000000006</v>
      </c>
      <c r="J317" s="147">
        <v>0.35262752363197397</v>
      </c>
      <c r="K317" s="137"/>
      <c r="L317" s="110">
        <v>77464.800000000003</v>
      </c>
      <c r="M317" s="147">
        <v>0.32801257024140668</v>
      </c>
      <c r="N317" s="110">
        <v>64792</v>
      </c>
      <c r="O317" s="110">
        <v>-12672.800000000003</v>
      </c>
      <c r="P317" s="147">
        <v>0.35234682168940706</v>
      </c>
      <c r="Q317" s="110">
        <v>23669.309999999998</v>
      </c>
      <c r="R317" s="110">
        <v>-53795.490000000005</v>
      </c>
      <c r="S317" s="147">
        <v>0.20922140849094192</v>
      </c>
      <c r="T317" s="131">
        <v>1</v>
      </c>
    </row>
    <row r="318" spans="1:20" ht="16.5" customHeight="1" x14ac:dyDescent="0.3">
      <c r="B318" s="107" t="s">
        <v>875</v>
      </c>
      <c r="C318" s="110"/>
      <c r="D318" s="111"/>
      <c r="E318" s="110"/>
      <c r="F318" s="110"/>
      <c r="G318" s="111"/>
      <c r="H318" s="110"/>
      <c r="I318" s="110"/>
      <c r="J318" s="111"/>
      <c r="K318" s="137"/>
      <c r="L318" s="110"/>
      <c r="M318" s="111"/>
      <c r="N318" s="110"/>
      <c r="O318" s="110"/>
      <c r="P318" s="111"/>
      <c r="Q318" s="110"/>
      <c r="R318" s="110"/>
      <c r="S318" s="111"/>
      <c r="T318" s="131">
        <v>1</v>
      </c>
    </row>
    <row r="319" spans="1:20" ht="16.5" customHeight="1" x14ac:dyDescent="0.3">
      <c r="A319" s="107" t="s">
        <v>1054</v>
      </c>
      <c r="B319" s="107" t="s">
        <v>4211</v>
      </c>
      <c r="C319" s="110">
        <v>223.98</v>
      </c>
      <c r="D319" s="147">
        <v>1.1908350679075849E-2</v>
      </c>
      <c r="E319" s="110">
        <v>139</v>
      </c>
      <c r="F319" s="110">
        <v>-84.97999999999999</v>
      </c>
      <c r="G319" s="147">
        <v>1.1679690782287203E-2</v>
      </c>
      <c r="H319" s="110">
        <v>0</v>
      </c>
      <c r="I319" s="110">
        <v>-223.98</v>
      </c>
      <c r="J319" s="147">
        <v>0</v>
      </c>
      <c r="K319" s="137"/>
      <c r="L319" s="110">
        <v>3109.04</v>
      </c>
      <c r="M319" s="147">
        <v>1.3164743230258685E-2</v>
      </c>
      <c r="N319" s="110">
        <v>1163</v>
      </c>
      <c r="O319" s="110">
        <v>-1946.04</v>
      </c>
      <c r="P319" s="147">
        <v>6.3245362641187247E-3</v>
      </c>
      <c r="Q319" s="110">
        <v>836.29</v>
      </c>
      <c r="R319" s="110">
        <v>-2272.75</v>
      </c>
      <c r="S319" s="147">
        <v>7.3922633024321302E-3</v>
      </c>
      <c r="T319" s="131">
        <v>1</v>
      </c>
    </row>
    <row r="320" spans="1:20" ht="16.5" customHeight="1" x14ac:dyDescent="0.3">
      <c r="A320" s="107" t="s">
        <v>1055</v>
      </c>
      <c r="B320" s="107" t="s">
        <v>4212</v>
      </c>
      <c r="C320" s="110">
        <v>680</v>
      </c>
      <c r="D320" s="147">
        <v>3.6153578273826134E-2</v>
      </c>
      <c r="E320" s="110">
        <v>69</v>
      </c>
      <c r="F320" s="110">
        <v>-611</v>
      </c>
      <c r="G320" s="147">
        <v>5.7978321149483236E-3</v>
      </c>
      <c r="H320" s="110">
        <v>358.15</v>
      </c>
      <c r="I320" s="110">
        <v>-321.85000000000002</v>
      </c>
      <c r="J320" s="147">
        <v>3.7958477251939786E-2</v>
      </c>
      <c r="K320" s="137"/>
      <c r="L320" s="110">
        <v>1724.3</v>
      </c>
      <c r="M320" s="147">
        <v>7.3012784499186401E-3</v>
      </c>
      <c r="N320" s="110">
        <v>581</v>
      </c>
      <c r="O320" s="110">
        <v>-1143.3</v>
      </c>
      <c r="P320" s="147">
        <v>3.1595490708968008E-3</v>
      </c>
      <c r="Q320" s="110">
        <v>460.60999999999996</v>
      </c>
      <c r="R320" s="110">
        <v>-1263.69</v>
      </c>
      <c r="S320" s="147">
        <v>4.071494816072491E-3</v>
      </c>
      <c r="T320" s="131">
        <v>1</v>
      </c>
    </row>
    <row r="321" spans="1:20" ht="16.5" customHeight="1" x14ac:dyDescent="0.3">
      <c r="A321" s="107" t="s">
        <v>1056</v>
      </c>
      <c r="B321" s="107" t="s">
        <v>4213</v>
      </c>
      <c r="C321" s="140">
        <v>204</v>
      </c>
      <c r="D321" s="147">
        <v>1.084607348214784E-2</v>
      </c>
      <c r="E321" s="140">
        <v>35</v>
      </c>
      <c r="F321" s="140">
        <v>-169</v>
      </c>
      <c r="G321" s="147">
        <v>2.9409293336694394E-3</v>
      </c>
      <c r="H321" s="140">
        <v>0</v>
      </c>
      <c r="I321" s="140">
        <v>-204</v>
      </c>
      <c r="J321" s="147">
        <v>0</v>
      </c>
      <c r="K321" s="137"/>
      <c r="L321" s="140">
        <v>1093</v>
      </c>
      <c r="M321" s="147">
        <v>4.6281374156243544E-3</v>
      </c>
      <c r="N321" s="140">
        <v>484</v>
      </c>
      <c r="O321" s="140">
        <v>-609</v>
      </c>
      <c r="P321" s="147">
        <v>2.6320512053598132E-3</v>
      </c>
      <c r="Q321" s="140">
        <v>0</v>
      </c>
      <c r="R321" s="140">
        <v>-1093</v>
      </c>
      <c r="S321" s="147">
        <v>0</v>
      </c>
      <c r="T321" s="131">
        <v>1</v>
      </c>
    </row>
    <row r="322" spans="1:20" ht="16.5" customHeight="1" x14ac:dyDescent="0.3">
      <c r="B322" s="107" t="s">
        <v>1001</v>
      </c>
      <c r="C322" s="141">
        <v>1107.98</v>
      </c>
      <c r="D322" s="147">
        <v>5.890800243504983E-2</v>
      </c>
      <c r="E322" s="141">
        <v>243</v>
      </c>
      <c r="F322" s="141">
        <v>-864.98</v>
      </c>
      <c r="G322" s="147">
        <v>2.0418452230904965E-2</v>
      </c>
      <c r="H322" s="141">
        <v>358.15</v>
      </c>
      <c r="I322" s="141">
        <v>-749.83</v>
      </c>
      <c r="J322" s="147">
        <v>3.7958477251939786E-2</v>
      </c>
      <c r="K322" s="137"/>
      <c r="L322" s="141">
        <v>5926.34</v>
      </c>
      <c r="M322" s="147">
        <v>2.509415909580168E-2</v>
      </c>
      <c r="N322" s="141">
        <v>2228</v>
      </c>
      <c r="O322" s="141">
        <v>-3698.34</v>
      </c>
      <c r="P322" s="147">
        <v>1.211613654037534E-2</v>
      </c>
      <c r="Q322" s="141">
        <v>1296.8999999999999</v>
      </c>
      <c r="R322" s="141">
        <v>-4629.4400000000005</v>
      </c>
      <c r="S322" s="147">
        <v>1.146375811850462E-2</v>
      </c>
      <c r="T322" s="131">
        <v>1</v>
      </c>
    </row>
    <row r="323" spans="1:20" ht="16.5" customHeight="1" x14ac:dyDescent="0.3">
      <c r="B323" s="107" t="s">
        <v>1057</v>
      </c>
      <c r="C323" s="110">
        <v>6550.01</v>
      </c>
      <c r="D323" s="147">
        <v>0.34824455769021168</v>
      </c>
      <c r="E323" s="110">
        <v>3715</v>
      </c>
      <c r="F323" s="110">
        <v>-2835.01</v>
      </c>
      <c r="G323" s="147">
        <v>0.31215864213091338</v>
      </c>
      <c r="H323" s="110">
        <v>3685.3</v>
      </c>
      <c r="I323" s="110">
        <v>-2864.7100000000005</v>
      </c>
      <c r="J323" s="147">
        <v>0.39058600088391376</v>
      </c>
      <c r="K323" s="137"/>
      <c r="L323" s="110">
        <v>83391.14</v>
      </c>
      <c r="M323" s="147">
        <v>0.35310672933720832</v>
      </c>
      <c r="N323" s="110">
        <v>67020</v>
      </c>
      <c r="O323" s="110">
        <v>-16371.14</v>
      </c>
      <c r="P323" s="147">
        <v>0.36446295822978242</v>
      </c>
      <c r="Q323" s="110">
        <v>24966.21</v>
      </c>
      <c r="R323" s="110">
        <v>-58424.93</v>
      </c>
      <c r="S323" s="147">
        <v>0.22068516660944656</v>
      </c>
      <c r="T323" s="131">
        <v>1</v>
      </c>
    </row>
    <row r="324" spans="1:20" ht="16.5" customHeight="1" x14ac:dyDescent="0.3">
      <c r="B324" s="107" t="s">
        <v>875</v>
      </c>
      <c r="C324" s="110"/>
      <c r="D324" s="111"/>
      <c r="E324" s="110"/>
      <c r="F324" s="110"/>
      <c r="G324" s="111"/>
      <c r="H324" s="110"/>
      <c r="I324" s="110"/>
      <c r="J324" s="111"/>
      <c r="K324" s="137"/>
      <c r="L324" s="110"/>
      <c r="M324" s="111"/>
      <c r="N324" s="110"/>
      <c r="O324" s="110"/>
      <c r="P324" s="111"/>
      <c r="Q324" s="110"/>
      <c r="R324" s="110"/>
      <c r="S324" s="111"/>
      <c r="T324" s="131">
        <v>1</v>
      </c>
    </row>
    <row r="325" spans="1:20" ht="16.5" customHeight="1" x14ac:dyDescent="0.3">
      <c r="A325" s="107" t="s">
        <v>1058</v>
      </c>
      <c r="B325" s="107" t="s">
        <v>4214</v>
      </c>
      <c r="C325" s="110">
        <v>0</v>
      </c>
      <c r="D325" s="147">
        <v>0</v>
      </c>
      <c r="E325" s="110">
        <v>0</v>
      </c>
      <c r="F325" s="110">
        <v>0</v>
      </c>
      <c r="G325" s="147">
        <v>0</v>
      </c>
      <c r="H325" s="110">
        <v>0</v>
      </c>
      <c r="I325" s="110">
        <v>0</v>
      </c>
      <c r="J325" s="147">
        <v>0</v>
      </c>
      <c r="K325" s="137"/>
      <c r="L325" s="110">
        <v>1127.5</v>
      </c>
      <c r="M325" s="147">
        <v>1.3407203955261914E-2</v>
      </c>
      <c r="N325" s="110">
        <v>0</v>
      </c>
      <c r="O325" s="110">
        <v>-1127.5</v>
      </c>
      <c r="P325" s="147">
        <v>0</v>
      </c>
      <c r="Q325" s="110">
        <v>0</v>
      </c>
      <c r="R325" s="110">
        <v>-1127.5</v>
      </c>
      <c r="S325" s="147">
        <v>0</v>
      </c>
      <c r="T325" s="131">
        <v>1</v>
      </c>
    </row>
    <row r="326" spans="1:20" ht="16.5" hidden="1" customHeight="1" x14ac:dyDescent="0.3">
      <c r="A326" s="107" t="s">
        <v>1059</v>
      </c>
      <c r="B326" s="107" t="s">
        <v>875</v>
      </c>
      <c r="C326" s="110">
        <v>0</v>
      </c>
      <c r="D326" s="147">
        <v>0</v>
      </c>
      <c r="E326" s="110">
        <v>0</v>
      </c>
      <c r="F326" s="110">
        <v>0</v>
      </c>
      <c r="G326" s="147">
        <v>0</v>
      </c>
      <c r="H326" s="110">
        <v>0</v>
      </c>
      <c r="I326" s="110">
        <v>0</v>
      </c>
      <c r="J326" s="147">
        <v>0</v>
      </c>
      <c r="K326" s="137"/>
      <c r="L326" s="110">
        <v>0</v>
      </c>
      <c r="M326" s="147">
        <v>0</v>
      </c>
      <c r="N326" s="110">
        <v>0</v>
      </c>
      <c r="O326" s="110">
        <v>0</v>
      </c>
      <c r="P326" s="147">
        <v>0</v>
      </c>
      <c r="Q326" s="110">
        <v>0</v>
      </c>
      <c r="R326" s="110">
        <v>0</v>
      </c>
      <c r="S326" s="147">
        <v>0</v>
      </c>
      <c r="T326" s="131">
        <v>2</v>
      </c>
    </row>
    <row r="327" spans="1:20" ht="16.5" hidden="1" customHeight="1" x14ac:dyDescent="0.3">
      <c r="A327" s="107" t="s">
        <v>1060</v>
      </c>
      <c r="B327" s="107" t="s">
        <v>4215</v>
      </c>
      <c r="C327" s="110">
        <v>0</v>
      </c>
      <c r="D327" s="147">
        <v>0</v>
      </c>
      <c r="E327" s="110">
        <v>0</v>
      </c>
      <c r="F327" s="110">
        <v>0</v>
      </c>
      <c r="G327" s="147">
        <v>0</v>
      </c>
      <c r="H327" s="110">
        <v>0</v>
      </c>
      <c r="I327" s="110">
        <v>0</v>
      </c>
      <c r="J327" s="147">
        <v>0</v>
      </c>
      <c r="K327" s="137"/>
      <c r="L327" s="110">
        <v>0</v>
      </c>
      <c r="M327" s="147">
        <v>0</v>
      </c>
      <c r="N327" s="110">
        <v>0</v>
      </c>
      <c r="O327" s="110">
        <v>0</v>
      </c>
      <c r="P327" s="147">
        <v>0</v>
      </c>
      <c r="Q327" s="110">
        <v>0</v>
      </c>
      <c r="R327" s="110">
        <v>0</v>
      </c>
      <c r="S327" s="147">
        <v>0</v>
      </c>
      <c r="T327" s="131">
        <v>2</v>
      </c>
    </row>
    <row r="328" spans="1:20" ht="16.5" customHeight="1" x14ac:dyDescent="0.3">
      <c r="A328" s="107" t="s">
        <v>1061</v>
      </c>
      <c r="B328" s="107" t="s">
        <v>4216</v>
      </c>
      <c r="C328" s="110">
        <v>0</v>
      </c>
      <c r="D328" s="147">
        <v>0</v>
      </c>
      <c r="E328" s="110">
        <v>0</v>
      </c>
      <c r="F328" s="110">
        <v>0</v>
      </c>
      <c r="G328" s="147">
        <v>0</v>
      </c>
      <c r="H328" s="110">
        <v>0</v>
      </c>
      <c r="I328" s="110">
        <v>0</v>
      </c>
      <c r="J328" s="147">
        <v>0</v>
      </c>
      <c r="K328" s="137"/>
      <c r="L328" s="110">
        <v>1000</v>
      </c>
      <c r="M328" s="147">
        <v>1.1891089982493937E-2</v>
      </c>
      <c r="N328" s="110">
        <v>0</v>
      </c>
      <c r="O328" s="110">
        <v>-1000</v>
      </c>
      <c r="P328" s="147">
        <v>0</v>
      </c>
      <c r="Q328" s="110">
        <v>0</v>
      </c>
      <c r="R328" s="110">
        <v>-1000</v>
      </c>
      <c r="S328" s="147">
        <v>0</v>
      </c>
      <c r="T328" s="131">
        <v>1</v>
      </c>
    </row>
    <row r="329" spans="1:20" ht="16.5" customHeight="1" x14ac:dyDescent="0.3">
      <c r="A329" s="107" t="s">
        <v>1062</v>
      </c>
      <c r="B329" s="107" t="s">
        <v>4217</v>
      </c>
      <c r="C329" s="110">
        <v>742.93</v>
      </c>
      <c r="D329" s="147">
        <v>0.11076042781705364</v>
      </c>
      <c r="E329" s="110">
        <v>264</v>
      </c>
      <c r="F329" s="110">
        <v>-478.92999999999995</v>
      </c>
      <c r="G329" s="147">
        <v>7.1063257065948862E-2</v>
      </c>
      <c r="H329" s="110">
        <v>261.02</v>
      </c>
      <c r="I329" s="110">
        <v>-481.90999999999997</v>
      </c>
      <c r="J329" s="147">
        <v>7.3093552578520543E-2</v>
      </c>
      <c r="K329" s="137"/>
      <c r="L329" s="110">
        <v>8595.5999999999985</v>
      </c>
      <c r="M329" s="147">
        <v>0.10221105305352488</v>
      </c>
      <c r="N329" s="110">
        <v>4926</v>
      </c>
      <c r="O329" s="110">
        <v>-3669.5999999999985</v>
      </c>
      <c r="P329" s="147">
        <v>7.3500447627573864E-2</v>
      </c>
      <c r="Q329" s="110">
        <v>2959.48</v>
      </c>
      <c r="R329" s="110">
        <v>-5636.119999999999</v>
      </c>
      <c r="S329" s="147">
        <v>0.11643744263169677</v>
      </c>
      <c r="T329" s="131">
        <v>1</v>
      </c>
    </row>
    <row r="330" spans="1:20" ht="16.5" customHeight="1" x14ac:dyDescent="0.3">
      <c r="A330" s="107" t="s">
        <v>1063</v>
      </c>
      <c r="B330" s="107" t="s">
        <v>4218</v>
      </c>
      <c r="C330" s="110">
        <v>23.62</v>
      </c>
      <c r="D330" s="147">
        <v>3.5214102338562278E-3</v>
      </c>
      <c r="E330" s="110">
        <v>17</v>
      </c>
      <c r="F330" s="110">
        <v>-6.620000000000001</v>
      </c>
      <c r="G330" s="147">
        <v>4.5760430686406462E-3</v>
      </c>
      <c r="H330" s="110">
        <v>17.98</v>
      </c>
      <c r="I330" s="110">
        <v>-5.6400000000000006</v>
      </c>
      <c r="J330" s="147">
        <v>5.0349478023208926E-3</v>
      </c>
      <c r="K330" s="137"/>
      <c r="L330" s="110">
        <v>159.82999999999998</v>
      </c>
      <c r="M330" s="147">
        <v>1.9005529119020057E-3</v>
      </c>
      <c r="N330" s="110">
        <v>327</v>
      </c>
      <c r="O330" s="110">
        <v>167.17000000000002</v>
      </c>
      <c r="P330" s="147">
        <v>4.8791405550581918E-3</v>
      </c>
      <c r="Q330" s="110">
        <v>134.07</v>
      </c>
      <c r="R330" s="110">
        <v>-25.759999999999991</v>
      </c>
      <c r="S330" s="147">
        <v>5.2748347458444001E-3</v>
      </c>
      <c r="T330" s="131">
        <v>1</v>
      </c>
    </row>
    <row r="331" spans="1:20" ht="16.5" customHeight="1" x14ac:dyDescent="0.3">
      <c r="A331" s="107" t="s">
        <v>1064</v>
      </c>
      <c r="B331" s="107" t="s">
        <v>4219</v>
      </c>
      <c r="C331" s="110">
        <v>189.88</v>
      </c>
      <c r="D331" s="147">
        <v>2.8308440948544473E-2</v>
      </c>
      <c r="E331" s="110">
        <v>35</v>
      </c>
      <c r="F331" s="110">
        <v>-154.88</v>
      </c>
      <c r="G331" s="147">
        <v>9.4212651413189772E-3</v>
      </c>
      <c r="H331" s="110">
        <v>111.42</v>
      </c>
      <c r="I331" s="110">
        <v>-78.459999999999994</v>
      </c>
      <c r="J331" s="147">
        <v>3.1200994668219902E-2</v>
      </c>
      <c r="K331" s="137"/>
      <c r="L331" s="110">
        <v>2339.8000000000002</v>
      </c>
      <c r="M331" s="147">
        <v>2.7822772341039317E-2</v>
      </c>
      <c r="N331" s="110">
        <v>648</v>
      </c>
      <c r="O331" s="110">
        <v>-1691.8000000000002</v>
      </c>
      <c r="P331" s="147">
        <v>9.668755595344674E-3</v>
      </c>
      <c r="Q331" s="110">
        <v>700.64</v>
      </c>
      <c r="R331" s="110">
        <v>-1639.1600000000003</v>
      </c>
      <c r="S331" s="147">
        <v>2.7565900024825993E-2</v>
      </c>
      <c r="T331" s="131">
        <v>1</v>
      </c>
    </row>
    <row r="332" spans="1:20" ht="16.5" hidden="1" customHeight="1" x14ac:dyDescent="0.3">
      <c r="A332" s="107" t="s">
        <v>1065</v>
      </c>
      <c r="B332" s="107" t="s">
        <v>875</v>
      </c>
      <c r="C332" s="110">
        <v>0</v>
      </c>
      <c r="D332" s="147">
        <v>0</v>
      </c>
      <c r="E332" s="110">
        <v>0</v>
      </c>
      <c r="F332" s="110">
        <v>0</v>
      </c>
      <c r="G332" s="147">
        <v>0</v>
      </c>
      <c r="H332" s="110">
        <v>0</v>
      </c>
      <c r="I332" s="110">
        <v>0</v>
      </c>
      <c r="J332" s="147">
        <v>0</v>
      </c>
      <c r="K332" s="137"/>
      <c r="L332" s="110">
        <v>0</v>
      </c>
      <c r="M332" s="147">
        <v>0</v>
      </c>
      <c r="N332" s="110">
        <v>0</v>
      </c>
      <c r="O332" s="110">
        <v>0</v>
      </c>
      <c r="P332" s="147">
        <v>0</v>
      </c>
      <c r="Q332" s="110">
        <v>0</v>
      </c>
      <c r="R332" s="110">
        <v>0</v>
      </c>
      <c r="S332" s="147">
        <v>0</v>
      </c>
      <c r="T332" s="131">
        <v>2</v>
      </c>
    </row>
    <row r="333" spans="1:20" ht="16.5" customHeight="1" x14ac:dyDescent="0.3">
      <c r="A333" s="107" t="s">
        <v>1066</v>
      </c>
      <c r="B333" s="107" t="s">
        <v>4220</v>
      </c>
      <c r="C333" s="110">
        <v>377.25</v>
      </c>
      <c r="D333" s="147">
        <v>5.6242676152508969E-2</v>
      </c>
      <c r="E333" s="110">
        <v>300</v>
      </c>
      <c r="F333" s="110">
        <v>-77.25</v>
      </c>
      <c r="G333" s="147">
        <v>8.0753701211305512E-2</v>
      </c>
      <c r="H333" s="110">
        <v>742.95</v>
      </c>
      <c r="I333" s="110">
        <v>365.70000000000005</v>
      </c>
      <c r="J333" s="147">
        <v>0.20804863569156326</v>
      </c>
      <c r="K333" s="137"/>
      <c r="L333" s="110">
        <v>7542.8</v>
      </c>
      <c r="M333" s="147">
        <v>8.9692113519955277E-2</v>
      </c>
      <c r="N333" s="110">
        <v>2700</v>
      </c>
      <c r="O333" s="110">
        <v>-4842.8</v>
      </c>
      <c r="P333" s="147">
        <v>4.0286481647269473E-2</v>
      </c>
      <c r="Q333" s="110">
        <v>1218.3700000000001</v>
      </c>
      <c r="R333" s="110">
        <v>-6324.43</v>
      </c>
      <c r="S333" s="147">
        <v>4.7935409929845921E-2</v>
      </c>
      <c r="T333" s="131">
        <v>1</v>
      </c>
    </row>
    <row r="334" spans="1:20" ht="16.5" customHeight="1" x14ac:dyDescent="0.3">
      <c r="A334" s="107" t="s">
        <v>1067</v>
      </c>
      <c r="B334" s="107" t="s">
        <v>4221</v>
      </c>
      <c r="C334" s="110">
        <v>192.29</v>
      </c>
      <c r="D334" s="147">
        <v>2.8667738097722859E-2</v>
      </c>
      <c r="E334" s="110">
        <v>87</v>
      </c>
      <c r="F334" s="110">
        <v>-105.28999999999999</v>
      </c>
      <c r="G334" s="147">
        <v>2.3418573351278602E-2</v>
      </c>
      <c r="H334" s="110">
        <v>73.209999999999994</v>
      </c>
      <c r="I334" s="110">
        <v>-119.08</v>
      </c>
      <c r="J334" s="147">
        <v>2.0501030512119718E-2</v>
      </c>
      <c r="K334" s="137"/>
      <c r="L334" s="110">
        <v>2251.5099999999998</v>
      </c>
      <c r="M334" s="147">
        <v>2.6772908006484922E-2</v>
      </c>
      <c r="N334" s="110">
        <v>1623</v>
      </c>
      <c r="O334" s="110">
        <v>-628.50999999999976</v>
      </c>
      <c r="P334" s="147">
        <v>2.4216651745747539E-2</v>
      </c>
      <c r="Q334" s="110">
        <v>887.98000000000013</v>
      </c>
      <c r="R334" s="110">
        <v>-1363.5299999999997</v>
      </c>
      <c r="S334" s="147">
        <v>3.4936583557954141E-2</v>
      </c>
      <c r="T334" s="131">
        <v>1</v>
      </c>
    </row>
    <row r="335" spans="1:20" ht="16.5" customHeight="1" x14ac:dyDescent="0.3">
      <c r="A335" s="107" t="s">
        <v>1068</v>
      </c>
      <c r="B335" s="107" t="s">
        <v>4222</v>
      </c>
      <c r="C335" s="110">
        <v>0</v>
      </c>
      <c r="D335" s="147">
        <v>0</v>
      </c>
      <c r="E335" s="110">
        <v>0</v>
      </c>
      <c r="F335" s="110">
        <v>0</v>
      </c>
      <c r="G335" s="147">
        <v>0</v>
      </c>
      <c r="H335" s="110">
        <v>13.83</v>
      </c>
      <c r="I335" s="110">
        <v>13.83</v>
      </c>
      <c r="J335" s="147">
        <v>3.8728213629642904E-3</v>
      </c>
      <c r="K335" s="137"/>
      <c r="L335" s="110">
        <v>44.75</v>
      </c>
      <c r="M335" s="147">
        <v>5.3212627671660369E-4</v>
      </c>
      <c r="N335" s="110">
        <v>0</v>
      </c>
      <c r="O335" s="110">
        <v>-44.75</v>
      </c>
      <c r="P335" s="147">
        <v>0</v>
      </c>
      <c r="Q335" s="110">
        <v>316.20999999999998</v>
      </c>
      <c r="R335" s="110">
        <v>271.45999999999998</v>
      </c>
      <c r="S335" s="147">
        <v>1.2440930073718638E-2</v>
      </c>
      <c r="T335" s="131">
        <v>1</v>
      </c>
    </row>
    <row r="336" spans="1:20" ht="16.5" hidden="1" customHeight="1" x14ac:dyDescent="0.3">
      <c r="A336" s="107" t="s">
        <v>1069</v>
      </c>
      <c r="B336" s="107" t="s">
        <v>875</v>
      </c>
      <c r="C336" s="110">
        <v>0</v>
      </c>
      <c r="D336" s="147">
        <v>0</v>
      </c>
      <c r="E336" s="110">
        <v>0</v>
      </c>
      <c r="F336" s="110">
        <v>0</v>
      </c>
      <c r="G336" s="147">
        <v>0</v>
      </c>
      <c r="H336" s="110">
        <v>0</v>
      </c>
      <c r="I336" s="110">
        <v>0</v>
      </c>
      <c r="J336" s="147">
        <v>0</v>
      </c>
      <c r="K336" s="137"/>
      <c r="L336" s="110">
        <v>0</v>
      </c>
      <c r="M336" s="147">
        <v>0</v>
      </c>
      <c r="N336" s="110">
        <v>0</v>
      </c>
      <c r="O336" s="110">
        <v>0</v>
      </c>
      <c r="P336" s="147">
        <v>0</v>
      </c>
      <c r="Q336" s="110">
        <v>0</v>
      </c>
      <c r="R336" s="110">
        <v>0</v>
      </c>
      <c r="S336" s="147">
        <v>0</v>
      </c>
      <c r="T336" s="131">
        <v>2</v>
      </c>
    </row>
    <row r="337" spans="1:21" ht="16.5" hidden="1" customHeight="1" x14ac:dyDescent="0.3">
      <c r="A337" s="107" t="s">
        <v>1070</v>
      </c>
      <c r="B337" s="107" t="s">
        <v>4223</v>
      </c>
      <c r="C337" s="140">
        <v>0</v>
      </c>
      <c r="D337" s="147">
        <v>0</v>
      </c>
      <c r="E337" s="140">
        <v>0</v>
      </c>
      <c r="F337" s="140">
        <v>0</v>
      </c>
      <c r="G337" s="147">
        <v>0</v>
      </c>
      <c r="H337" s="140">
        <v>0</v>
      </c>
      <c r="I337" s="140">
        <v>0</v>
      </c>
      <c r="J337" s="147">
        <v>0</v>
      </c>
      <c r="K337" s="137"/>
      <c r="L337" s="140">
        <v>0</v>
      </c>
      <c r="M337" s="147">
        <v>0</v>
      </c>
      <c r="N337" s="140">
        <v>0</v>
      </c>
      <c r="O337" s="140">
        <v>0</v>
      </c>
      <c r="P337" s="147">
        <v>0</v>
      </c>
      <c r="Q337" s="140">
        <v>0</v>
      </c>
      <c r="R337" s="140">
        <v>0</v>
      </c>
      <c r="S337" s="147">
        <v>0</v>
      </c>
      <c r="T337" s="131">
        <v>2</v>
      </c>
    </row>
    <row r="338" spans="1:21" ht="16.5" customHeight="1" x14ac:dyDescent="0.3">
      <c r="B338" s="107" t="s">
        <v>1019</v>
      </c>
      <c r="C338" s="141">
        <v>1525.9699999999998</v>
      </c>
      <c r="D338" s="147">
        <v>0.22750069324968614</v>
      </c>
      <c r="E338" s="141">
        <v>703</v>
      </c>
      <c r="F338" s="141">
        <v>-822.9699999999998</v>
      </c>
      <c r="G338" s="147">
        <v>0.18923283983849259</v>
      </c>
      <c r="H338" s="141">
        <v>1220.4100000000001</v>
      </c>
      <c r="I338" s="141">
        <v>-305.55999999999995</v>
      </c>
      <c r="J338" s="147">
        <v>0.3417519826157086</v>
      </c>
      <c r="K338" s="137"/>
      <c r="L338" s="141">
        <v>23061.789999999997</v>
      </c>
      <c r="M338" s="147">
        <v>0.27422982004737884</v>
      </c>
      <c r="N338" s="141">
        <v>10224</v>
      </c>
      <c r="O338" s="141">
        <v>-12837.789999999997</v>
      </c>
      <c r="P338" s="147">
        <v>0.15255147717099374</v>
      </c>
      <c r="Q338" s="141">
        <v>6216.7500000000009</v>
      </c>
      <c r="R338" s="141">
        <v>-16845.039999999997</v>
      </c>
      <c r="S338" s="147">
        <v>0.24459110096388589</v>
      </c>
      <c r="T338" s="131">
        <v>1</v>
      </c>
    </row>
    <row r="339" spans="1:21" ht="16.5" customHeight="1" x14ac:dyDescent="0.3">
      <c r="B339" s="107" t="s">
        <v>1071</v>
      </c>
      <c r="C339" s="110">
        <v>8075.98</v>
      </c>
      <c r="D339" s="147">
        <v>0.42937584568802117</v>
      </c>
      <c r="E339" s="110">
        <v>4418</v>
      </c>
      <c r="F339" s="110">
        <v>-3657.9799999999996</v>
      </c>
      <c r="G339" s="147">
        <v>0.37122930846147384</v>
      </c>
      <c r="H339" s="110">
        <v>4905.71</v>
      </c>
      <c r="I339" s="110">
        <v>-3170.2700000000004</v>
      </c>
      <c r="J339" s="147">
        <v>0.5199309826598173</v>
      </c>
      <c r="K339" s="137"/>
      <c r="L339" s="110">
        <v>106452.93</v>
      </c>
      <c r="M339" s="147">
        <v>0.45075826929171114</v>
      </c>
      <c r="N339" s="110">
        <v>77244</v>
      </c>
      <c r="O339" s="110">
        <v>-29208.929999999993</v>
      </c>
      <c r="P339" s="147">
        <v>0.42006232088184592</v>
      </c>
      <c r="Q339" s="110">
        <v>31182.959999999999</v>
      </c>
      <c r="R339" s="110">
        <v>-75269.97</v>
      </c>
      <c r="S339" s="147">
        <v>0.27563722018583148</v>
      </c>
      <c r="T339" s="131">
        <v>1</v>
      </c>
    </row>
    <row r="340" spans="1:21" ht="16.5" customHeight="1" x14ac:dyDescent="0.3">
      <c r="C340" s="110"/>
      <c r="D340" s="111"/>
      <c r="E340" s="110"/>
      <c r="F340" s="110"/>
      <c r="G340" s="111"/>
      <c r="H340" s="110"/>
      <c r="I340" s="110"/>
      <c r="J340" s="111"/>
      <c r="K340" s="137"/>
      <c r="L340" s="110"/>
      <c r="M340" s="111"/>
      <c r="N340" s="110"/>
      <c r="O340" s="110"/>
      <c r="P340" s="111"/>
      <c r="Q340" s="110"/>
      <c r="R340" s="110"/>
      <c r="S340" s="111"/>
      <c r="T340" s="131">
        <v>1</v>
      </c>
    </row>
    <row r="341" spans="1:21" ht="16.5" customHeight="1" x14ac:dyDescent="0.35">
      <c r="B341" s="126" t="s">
        <v>1072</v>
      </c>
      <c r="C341" s="110"/>
      <c r="D341" s="111"/>
      <c r="E341" s="110"/>
      <c r="F341" s="110"/>
      <c r="G341" s="111"/>
      <c r="H341" s="110"/>
      <c r="I341" s="110"/>
      <c r="J341" s="111"/>
      <c r="K341" s="137"/>
      <c r="L341" s="110"/>
      <c r="M341" s="111"/>
      <c r="N341" s="110"/>
      <c r="O341" s="110"/>
      <c r="P341" s="111"/>
      <c r="Q341" s="110"/>
      <c r="R341" s="110"/>
      <c r="S341" s="111"/>
      <c r="T341" s="131">
        <v>1</v>
      </c>
      <c r="U341" s="112">
        <v>0</v>
      </c>
    </row>
    <row r="342" spans="1:21" ht="16.5" hidden="1" customHeight="1" x14ac:dyDescent="0.3">
      <c r="A342" s="107" t="s">
        <v>1073</v>
      </c>
      <c r="B342" s="107" t="s">
        <v>875</v>
      </c>
      <c r="C342" s="110">
        <v>0</v>
      </c>
      <c r="D342" s="147">
        <v>0</v>
      </c>
      <c r="E342" s="110">
        <v>0</v>
      </c>
      <c r="F342" s="110">
        <v>0</v>
      </c>
      <c r="G342" s="147">
        <v>0</v>
      </c>
      <c r="H342" s="110">
        <v>0</v>
      </c>
      <c r="I342" s="110">
        <v>0</v>
      </c>
      <c r="J342" s="147">
        <v>0</v>
      </c>
      <c r="K342" s="137"/>
      <c r="L342" s="110">
        <v>0</v>
      </c>
      <c r="M342" s="147">
        <v>0</v>
      </c>
      <c r="N342" s="110">
        <v>0</v>
      </c>
      <c r="O342" s="110">
        <v>0</v>
      </c>
      <c r="P342" s="147">
        <v>0</v>
      </c>
      <c r="Q342" s="110">
        <v>0</v>
      </c>
      <c r="R342" s="110">
        <v>0</v>
      </c>
      <c r="S342" s="147">
        <v>0</v>
      </c>
      <c r="T342" s="131">
        <v>2</v>
      </c>
    </row>
    <row r="343" spans="1:21" ht="16.5" customHeight="1" x14ac:dyDescent="0.3">
      <c r="A343" s="107" t="s">
        <v>1074</v>
      </c>
      <c r="B343" s="107" t="s">
        <v>4224</v>
      </c>
      <c r="C343" s="110">
        <v>1337.02</v>
      </c>
      <c r="D343" s="147">
        <v>0.26334428450999392</v>
      </c>
      <c r="E343" s="110">
        <v>2604</v>
      </c>
      <c r="F343" s="110">
        <v>1266.98</v>
      </c>
      <c r="G343" s="147">
        <v>0.67513611615245006</v>
      </c>
      <c r="H343" s="110">
        <v>1512.46</v>
      </c>
      <c r="I343" s="110">
        <v>175.44000000000005</v>
      </c>
      <c r="J343" s="147">
        <v>0.43926636945819963</v>
      </c>
      <c r="K343" s="137"/>
      <c r="L343" s="110">
        <v>28033.09</v>
      </c>
      <c r="M343" s="147">
        <v>0.38740413391898659</v>
      </c>
      <c r="N343" s="110">
        <v>30660</v>
      </c>
      <c r="O343" s="110">
        <v>2626.91</v>
      </c>
      <c r="P343" s="147">
        <v>0.41488497970230043</v>
      </c>
      <c r="Q343" s="110">
        <v>15438.8</v>
      </c>
      <c r="R343" s="110">
        <v>-12594.29</v>
      </c>
      <c r="S343" s="147">
        <v>0.45853772122303654</v>
      </c>
      <c r="T343" s="131">
        <v>1</v>
      </c>
    </row>
    <row r="344" spans="1:21" ht="16.5" hidden="1" customHeight="1" x14ac:dyDescent="0.3">
      <c r="A344" s="107" t="s">
        <v>1075</v>
      </c>
      <c r="B344" s="107" t="s">
        <v>4225</v>
      </c>
      <c r="C344" s="110">
        <v>0</v>
      </c>
      <c r="D344" s="147">
        <v>0</v>
      </c>
      <c r="E344" s="110">
        <v>0</v>
      </c>
      <c r="F344" s="110">
        <v>0</v>
      </c>
      <c r="G344" s="147">
        <v>0</v>
      </c>
      <c r="H344" s="110">
        <v>0</v>
      </c>
      <c r="I344" s="110">
        <v>0</v>
      </c>
      <c r="J344" s="147">
        <v>0</v>
      </c>
      <c r="K344" s="137"/>
      <c r="L344" s="110">
        <v>0</v>
      </c>
      <c r="M344" s="147">
        <v>0</v>
      </c>
      <c r="N344" s="110">
        <v>0</v>
      </c>
      <c r="O344" s="110">
        <v>0</v>
      </c>
      <c r="P344" s="147">
        <v>0</v>
      </c>
      <c r="Q344" s="110">
        <v>0</v>
      </c>
      <c r="R344" s="110">
        <v>0</v>
      </c>
      <c r="S344" s="147">
        <v>0</v>
      </c>
      <c r="T344" s="131">
        <v>2</v>
      </c>
    </row>
    <row r="345" spans="1:21" ht="16.5" hidden="1" customHeight="1" x14ac:dyDescent="0.3">
      <c r="A345" s="107" t="s">
        <v>1076</v>
      </c>
      <c r="B345" s="107" t="s">
        <v>3326</v>
      </c>
      <c r="C345" s="110">
        <v>0</v>
      </c>
      <c r="D345" s="147">
        <v>0</v>
      </c>
      <c r="E345" s="110">
        <v>0</v>
      </c>
      <c r="F345" s="110">
        <v>0</v>
      </c>
      <c r="G345" s="147">
        <v>0</v>
      </c>
      <c r="H345" s="110">
        <v>0</v>
      </c>
      <c r="I345" s="110">
        <v>0</v>
      </c>
      <c r="J345" s="147">
        <v>0</v>
      </c>
      <c r="K345" s="137"/>
      <c r="L345" s="110">
        <v>0</v>
      </c>
      <c r="M345" s="147">
        <v>0</v>
      </c>
      <c r="N345" s="110">
        <v>0</v>
      </c>
      <c r="O345" s="110">
        <v>0</v>
      </c>
      <c r="P345" s="147">
        <v>0</v>
      </c>
      <c r="Q345" s="110">
        <v>0</v>
      </c>
      <c r="R345" s="110">
        <v>0</v>
      </c>
      <c r="S345" s="147">
        <v>0</v>
      </c>
      <c r="T345" s="131">
        <v>2</v>
      </c>
    </row>
    <row r="346" spans="1:21" ht="16.5" hidden="1" customHeight="1" x14ac:dyDescent="0.3">
      <c r="A346" s="107" t="s">
        <v>1077</v>
      </c>
      <c r="B346" s="107" t="s">
        <v>875</v>
      </c>
      <c r="C346" s="110">
        <v>0</v>
      </c>
      <c r="D346" s="147">
        <v>0</v>
      </c>
      <c r="E346" s="110">
        <v>0</v>
      </c>
      <c r="F346" s="110">
        <v>0</v>
      </c>
      <c r="G346" s="147">
        <v>0</v>
      </c>
      <c r="H346" s="110">
        <v>0</v>
      </c>
      <c r="I346" s="110">
        <v>0</v>
      </c>
      <c r="J346" s="147">
        <v>0</v>
      </c>
      <c r="K346" s="137"/>
      <c r="L346" s="110">
        <v>0</v>
      </c>
      <c r="M346" s="147">
        <v>0</v>
      </c>
      <c r="N346" s="110">
        <v>0</v>
      </c>
      <c r="O346" s="110">
        <v>0</v>
      </c>
      <c r="P346" s="147">
        <v>0</v>
      </c>
      <c r="Q346" s="110">
        <v>0</v>
      </c>
      <c r="R346" s="110">
        <v>0</v>
      </c>
      <c r="S346" s="147">
        <v>0</v>
      </c>
      <c r="T346" s="131">
        <v>2</v>
      </c>
    </row>
    <row r="347" spans="1:21" ht="16.5" hidden="1" customHeight="1" x14ac:dyDescent="0.3">
      <c r="A347" s="107" t="s">
        <v>1078</v>
      </c>
      <c r="B347" s="107" t="s">
        <v>4226</v>
      </c>
      <c r="C347" s="110">
        <v>0</v>
      </c>
      <c r="D347" s="147">
        <v>0</v>
      </c>
      <c r="E347" s="110">
        <v>0</v>
      </c>
      <c r="F347" s="110">
        <v>0</v>
      </c>
      <c r="G347" s="147">
        <v>0</v>
      </c>
      <c r="H347" s="110">
        <v>0</v>
      </c>
      <c r="I347" s="110">
        <v>0</v>
      </c>
      <c r="J347" s="147">
        <v>0</v>
      </c>
      <c r="K347" s="137"/>
      <c r="L347" s="110">
        <v>0</v>
      </c>
      <c r="M347" s="147">
        <v>0</v>
      </c>
      <c r="N347" s="110">
        <v>0</v>
      </c>
      <c r="O347" s="110">
        <v>0</v>
      </c>
      <c r="P347" s="147">
        <v>0</v>
      </c>
      <c r="Q347" s="110">
        <v>0</v>
      </c>
      <c r="R347" s="110">
        <v>0</v>
      </c>
      <c r="S347" s="147">
        <v>0</v>
      </c>
      <c r="T347" s="131">
        <v>2</v>
      </c>
    </row>
    <row r="348" spans="1:21" ht="16.5" hidden="1" customHeight="1" x14ac:dyDescent="0.3">
      <c r="A348" s="107" t="s">
        <v>1079</v>
      </c>
      <c r="B348" s="107" t="s">
        <v>4227</v>
      </c>
      <c r="C348" s="110">
        <v>0</v>
      </c>
      <c r="D348" s="147">
        <v>0</v>
      </c>
      <c r="E348" s="110">
        <v>0</v>
      </c>
      <c r="F348" s="110">
        <v>0</v>
      </c>
      <c r="G348" s="147">
        <v>0</v>
      </c>
      <c r="H348" s="110">
        <v>0</v>
      </c>
      <c r="I348" s="110">
        <v>0</v>
      </c>
      <c r="J348" s="147">
        <v>0</v>
      </c>
      <c r="K348" s="137"/>
      <c r="L348" s="110">
        <v>0</v>
      </c>
      <c r="M348" s="147">
        <v>0</v>
      </c>
      <c r="N348" s="110">
        <v>0</v>
      </c>
      <c r="O348" s="110">
        <v>0</v>
      </c>
      <c r="P348" s="147">
        <v>0</v>
      </c>
      <c r="Q348" s="110">
        <v>0</v>
      </c>
      <c r="R348" s="110">
        <v>0</v>
      </c>
      <c r="S348" s="147">
        <v>0</v>
      </c>
      <c r="T348" s="131">
        <v>2</v>
      </c>
    </row>
    <row r="349" spans="1:21" ht="16.5" hidden="1" customHeight="1" x14ac:dyDescent="0.3">
      <c r="A349" s="107" t="s">
        <v>1080</v>
      </c>
      <c r="B349" s="107" t="s">
        <v>4228</v>
      </c>
      <c r="C349" s="110">
        <v>0</v>
      </c>
      <c r="D349" s="147">
        <v>0</v>
      </c>
      <c r="E349" s="110">
        <v>0</v>
      </c>
      <c r="F349" s="110">
        <v>0</v>
      </c>
      <c r="G349" s="147">
        <v>0</v>
      </c>
      <c r="H349" s="110">
        <v>0</v>
      </c>
      <c r="I349" s="110">
        <v>0</v>
      </c>
      <c r="J349" s="147">
        <v>0</v>
      </c>
      <c r="K349" s="137"/>
      <c r="L349" s="110">
        <v>0</v>
      </c>
      <c r="M349" s="147">
        <v>0</v>
      </c>
      <c r="N349" s="110">
        <v>0</v>
      </c>
      <c r="O349" s="110">
        <v>0</v>
      </c>
      <c r="P349" s="147">
        <v>0</v>
      </c>
      <c r="Q349" s="110">
        <v>0</v>
      </c>
      <c r="R349" s="110">
        <v>0</v>
      </c>
      <c r="S349" s="147">
        <v>0</v>
      </c>
      <c r="T349" s="131">
        <v>2</v>
      </c>
    </row>
    <row r="350" spans="1:21" ht="16.5" hidden="1" customHeight="1" x14ac:dyDescent="0.3">
      <c r="A350" s="107" t="s">
        <v>1081</v>
      </c>
      <c r="B350" s="107" t="s">
        <v>875</v>
      </c>
      <c r="C350" s="110">
        <v>0</v>
      </c>
      <c r="D350" s="147">
        <v>0</v>
      </c>
      <c r="E350" s="110">
        <v>0</v>
      </c>
      <c r="F350" s="110">
        <v>0</v>
      </c>
      <c r="G350" s="147">
        <v>0</v>
      </c>
      <c r="H350" s="110">
        <v>0</v>
      </c>
      <c r="I350" s="110">
        <v>0</v>
      </c>
      <c r="J350" s="147">
        <v>0</v>
      </c>
      <c r="K350" s="137"/>
      <c r="L350" s="110">
        <v>0</v>
      </c>
      <c r="M350" s="147">
        <v>0</v>
      </c>
      <c r="N350" s="110">
        <v>0</v>
      </c>
      <c r="O350" s="110">
        <v>0</v>
      </c>
      <c r="P350" s="147">
        <v>0</v>
      </c>
      <c r="Q350" s="110">
        <v>0</v>
      </c>
      <c r="R350" s="110">
        <v>0</v>
      </c>
      <c r="S350" s="147">
        <v>0</v>
      </c>
      <c r="T350" s="131">
        <v>2</v>
      </c>
    </row>
    <row r="351" spans="1:21" ht="16.5" hidden="1" customHeight="1" x14ac:dyDescent="0.3">
      <c r="A351" s="107" t="s">
        <v>1082</v>
      </c>
      <c r="B351" s="107" t="s">
        <v>875</v>
      </c>
      <c r="C351" s="110">
        <v>0</v>
      </c>
      <c r="D351" s="147">
        <v>0</v>
      </c>
      <c r="E351" s="110">
        <v>0</v>
      </c>
      <c r="F351" s="110">
        <v>0</v>
      </c>
      <c r="G351" s="147">
        <v>0</v>
      </c>
      <c r="H351" s="110">
        <v>0</v>
      </c>
      <c r="I351" s="110">
        <v>0</v>
      </c>
      <c r="J351" s="147">
        <v>0</v>
      </c>
      <c r="K351" s="137"/>
      <c r="L351" s="110">
        <v>0</v>
      </c>
      <c r="M351" s="147">
        <v>0</v>
      </c>
      <c r="N351" s="110">
        <v>0</v>
      </c>
      <c r="O351" s="110">
        <v>0</v>
      </c>
      <c r="P351" s="147">
        <v>0</v>
      </c>
      <c r="Q351" s="110">
        <v>0</v>
      </c>
      <c r="R351" s="110">
        <v>0</v>
      </c>
      <c r="S351" s="147">
        <v>0</v>
      </c>
      <c r="T351" s="131">
        <v>2</v>
      </c>
    </row>
    <row r="352" spans="1:21" ht="16.5" hidden="1" customHeight="1" x14ac:dyDescent="0.3">
      <c r="A352" s="107" t="s">
        <v>1083</v>
      </c>
      <c r="B352" s="107" t="s">
        <v>875</v>
      </c>
      <c r="C352" s="140">
        <v>0</v>
      </c>
      <c r="D352" s="147">
        <v>0</v>
      </c>
      <c r="E352" s="140">
        <v>0</v>
      </c>
      <c r="F352" s="140">
        <v>0</v>
      </c>
      <c r="G352" s="147">
        <v>0</v>
      </c>
      <c r="H352" s="140">
        <v>0</v>
      </c>
      <c r="I352" s="140">
        <v>0</v>
      </c>
      <c r="J352" s="147">
        <v>0</v>
      </c>
      <c r="K352" s="137"/>
      <c r="L352" s="140">
        <v>0</v>
      </c>
      <c r="M352" s="147">
        <v>0</v>
      </c>
      <c r="N352" s="140">
        <v>0</v>
      </c>
      <c r="O352" s="140">
        <v>0</v>
      </c>
      <c r="P352" s="147">
        <v>0</v>
      </c>
      <c r="Q352" s="140">
        <v>0</v>
      </c>
      <c r="R352" s="140">
        <v>0</v>
      </c>
      <c r="S352" s="147">
        <v>0</v>
      </c>
      <c r="T352" s="131">
        <v>2</v>
      </c>
    </row>
    <row r="353" spans="1:20" ht="16.5" customHeight="1" x14ac:dyDescent="0.3">
      <c r="B353" s="107" t="s">
        <v>1084</v>
      </c>
      <c r="C353" s="152">
        <v>1337.02</v>
      </c>
      <c r="D353" s="147">
        <v>0.26334428450999392</v>
      </c>
      <c r="E353" s="152">
        <v>2604</v>
      </c>
      <c r="F353" s="152">
        <v>1266.98</v>
      </c>
      <c r="G353" s="147">
        <v>0.67513611615245006</v>
      </c>
      <c r="H353" s="152">
        <v>1512.46</v>
      </c>
      <c r="I353" s="152">
        <v>175.44000000000005</v>
      </c>
      <c r="J353" s="147">
        <v>0.43926636945819963</v>
      </c>
      <c r="K353" s="137"/>
      <c r="L353" s="152">
        <v>28033.09</v>
      </c>
      <c r="M353" s="147">
        <v>0.38740413391898659</v>
      </c>
      <c r="N353" s="152">
        <v>30660</v>
      </c>
      <c r="O353" s="152">
        <v>2626.91</v>
      </c>
      <c r="P353" s="147">
        <v>0.41488497970230043</v>
      </c>
      <c r="Q353" s="152">
        <v>15438.8</v>
      </c>
      <c r="R353" s="152">
        <v>-12594.29</v>
      </c>
      <c r="S353" s="147">
        <v>0.45853772122303654</v>
      </c>
      <c r="T353" s="131">
        <v>1</v>
      </c>
    </row>
    <row r="354" spans="1:20" ht="16.5" customHeight="1" x14ac:dyDescent="0.3">
      <c r="B354" s="107" t="s">
        <v>875</v>
      </c>
      <c r="C354" s="153"/>
      <c r="D354" s="111"/>
      <c r="E354" s="153"/>
      <c r="F354" s="153"/>
      <c r="G354" s="111"/>
      <c r="H354" s="153"/>
      <c r="I354" s="153"/>
      <c r="J354" s="111"/>
      <c r="K354" s="137"/>
      <c r="L354" s="153"/>
      <c r="M354" s="111"/>
      <c r="N354" s="153"/>
      <c r="O354" s="153"/>
      <c r="P354" s="111"/>
      <c r="Q354" s="153"/>
      <c r="R354" s="153"/>
      <c r="S354" s="111"/>
      <c r="T354" s="131">
        <v>1</v>
      </c>
    </row>
    <row r="355" spans="1:20" ht="16.5" customHeight="1" x14ac:dyDescent="0.3">
      <c r="A355" s="107" t="s">
        <v>1085</v>
      </c>
      <c r="B355" s="107" t="s">
        <v>4229</v>
      </c>
      <c r="C355" s="110">
        <v>53.48</v>
      </c>
      <c r="D355" s="147">
        <v>1.0533613809512553E-2</v>
      </c>
      <c r="E355" s="110">
        <v>104</v>
      </c>
      <c r="F355" s="110">
        <v>50.52</v>
      </c>
      <c r="G355" s="147">
        <v>2.6963961628208452E-2</v>
      </c>
      <c r="H355" s="110">
        <v>0</v>
      </c>
      <c r="I355" s="110">
        <v>-53.48</v>
      </c>
      <c r="J355" s="147">
        <v>0</v>
      </c>
      <c r="K355" s="137"/>
      <c r="L355" s="110">
        <v>1139.0700000000002</v>
      </c>
      <c r="M355" s="147">
        <v>1.5741412267541683E-2</v>
      </c>
      <c r="N355" s="110">
        <v>514</v>
      </c>
      <c r="O355" s="110">
        <v>-625.07000000000016</v>
      </c>
      <c r="P355" s="147">
        <v>6.9553450608930987E-3</v>
      </c>
      <c r="Q355" s="110">
        <v>557.06999999999994</v>
      </c>
      <c r="R355" s="110">
        <v>-582.00000000000023</v>
      </c>
      <c r="S355" s="147">
        <v>1.6545172446156237E-2</v>
      </c>
      <c r="T355" s="131">
        <v>1</v>
      </c>
    </row>
    <row r="356" spans="1:20" ht="16.5" customHeight="1" x14ac:dyDescent="0.3">
      <c r="A356" s="107" t="s">
        <v>1086</v>
      </c>
      <c r="B356" s="107" t="s">
        <v>4230</v>
      </c>
      <c r="C356" s="110">
        <v>0</v>
      </c>
      <c r="D356" s="147">
        <v>0</v>
      </c>
      <c r="E356" s="110">
        <v>52</v>
      </c>
      <c r="F356" s="110">
        <v>52</v>
      </c>
      <c r="G356" s="147">
        <v>1.3481980814104226E-2</v>
      </c>
      <c r="H356" s="110">
        <v>96</v>
      </c>
      <c r="I356" s="110">
        <v>96</v>
      </c>
      <c r="J356" s="147">
        <v>2.7881445769135819E-2</v>
      </c>
      <c r="K356" s="137"/>
      <c r="L356" s="110">
        <v>828</v>
      </c>
      <c r="M356" s="147">
        <v>1.1442571007510085E-2</v>
      </c>
      <c r="N356" s="110">
        <v>256</v>
      </c>
      <c r="O356" s="110">
        <v>-572</v>
      </c>
      <c r="P356" s="147">
        <v>3.4641407307171852E-3</v>
      </c>
      <c r="Q356" s="110">
        <v>192</v>
      </c>
      <c r="R356" s="110">
        <v>-636</v>
      </c>
      <c r="S356" s="147">
        <v>5.7024666732403435E-3</v>
      </c>
      <c r="T356" s="131">
        <v>1</v>
      </c>
    </row>
    <row r="357" spans="1:20" ht="16.5" customHeight="1" x14ac:dyDescent="0.3">
      <c r="A357" s="107" t="s">
        <v>1087</v>
      </c>
      <c r="B357" s="107" t="s">
        <v>4231</v>
      </c>
      <c r="C357" s="140">
        <v>0</v>
      </c>
      <c r="D357" s="147">
        <v>0</v>
      </c>
      <c r="E357" s="140">
        <v>26</v>
      </c>
      <c r="F357" s="140">
        <v>26</v>
      </c>
      <c r="G357" s="147">
        <v>6.740990407052113E-3</v>
      </c>
      <c r="H357" s="140">
        <v>0</v>
      </c>
      <c r="I357" s="140">
        <v>0</v>
      </c>
      <c r="J357" s="147">
        <v>0</v>
      </c>
      <c r="K357" s="137"/>
      <c r="L357" s="140">
        <v>1198</v>
      </c>
      <c r="M357" s="147">
        <v>1.6555797182363625E-2</v>
      </c>
      <c r="N357" s="140">
        <v>205</v>
      </c>
      <c r="O357" s="140">
        <v>-993</v>
      </c>
      <c r="P357" s="147">
        <v>2.774018944519621E-3</v>
      </c>
      <c r="Q357" s="140">
        <v>0</v>
      </c>
      <c r="R357" s="140">
        <v>-1198</v>
      </c>
      <c r="S357" s="147">
        <v>0</v>
      </c>
      <c r="T357" s="131">
        <v>1</v>
      </c>
    </row>
    <row r="358" spans="1:20" ht="16.5" customHeight="1" x14ac:dyDescent="0.3">
      <c r="B358" s="107" t="s">
        <v>1001</v>
      </c>
      <c r="C358" s="141">
        <v>53.48</v>
      </c>
      <c r="D358" s="147">
        <v>1.0533613809512553E-2</v>
      </c>
      <c r="E358" s="141">
        <v>182</v>
      </c>
      <c r="F358" s="141">
        <v>128.52000000000001</v>
      </c>
      <c r="G358" s="147">
        <v>4.7186932849364795E-2</v>
      </c>
      <c r="H358" s="141">
        <v>96</v>
      </c>
      <c r="I358" s="141">
        <v>42.52</v>
      </c>
      <c r="J358" s="147">
        <v>2.7881445769135819E-2</v>
      </c>
      <c r="K358" s="137"/>
      <c r="L358" s="141">
        <v>3165.07</v>
      </c>
      <c r="M358" s="147">
        <v>4.3739780457415396E-2</v>
      </c>
      <c r="N358" s="141">
        <v>975</v>
      </c>
      <c r="O358" s="141">
        <v>-2190.0700000000002</v>
      </c>
      <c r="P358" s="147">
        <v>1.3193504736129905E-2</v>
      </c>
      <c r="Q358" s="141">
        <v>749.06999999999994</v>
      </c>
      <c r="R358" s="141">
        <v>-2416</v>
      </c>
      <c r="S358" s="147">
        <v>2.2247639119396583E-2</v>
      </c>
      <c r="T358" s="131">
        <v>1</v>
      </c>
    </row>
    <row r="359" spans="1:20" ht="16.5" customHeight="1" x14ac:dyDescent="0.3">
      <c r="B359" s="107" t="s">
        <v>1088</v>
      </c>
      <c r="C359" s="110">
        <v>1390.5</v>
      </c>
      <c r="D359" s="147">
        <v>0.27387789831950649</v>
      </c>
      <c r="E359" s="110">
        <v>2786</v>
      </c>
      <c r="F359" s="110">
        <v>1395.5</v>
      </c>
      <c r="G359" s="147">
        <v>0.72232304900181488</v>
      </c>
      <c r="H359" s="110">
        <v>1608.46</v>
      </c>
      <c r="I359" s="110">
        <v>217.96000000000006</v>
      </c>
      <c r="J359" s="147">
        <v>0.46714781522733545</v>
      </c>
      <c r="K359" s="137"/>
      <c r="L359" s="110">
        <v>31198.16</v>
      </c>
      <c r="M359" s="147">
        <v>0.43114391437640198</v>
      </c>
      <c r="N359" s="110">
        <v>31635</v>
      </c>
      <c r="O359" s="110">
        <v>436.84000000000015</v>
      </c>
      <c r="P359" s="147">
        <v>0.42807848443843033</v>
      </c>
      <c r="Q359" s="110">
        <v>16187.869999999999</v>
      </c>
      <c r="R359" s="110">
        <v>-15010.29</v>
      </c>
      <c r="S359" s="147">
        <v>0.48078536034243308</v>
      </c>
      <c r="T359" s="131">
        <v>1</v>
      </c>
    </row>
    <row r="360" spans="1:20" ht="16.5" customHeight="1" x14ac:dyDescent="0.3">
      <c r="B360" s="107" t="s">
        <v>875</v>
      </c>
      <c r="C360" s="110"/>
      <c r="D360" s="111"/>
      <c r="E360" s="110"/>
      <c r="F360" s="110"/>
      <c r="G360" s="111"/>
      <c r="H360" s="110"/>
      <c r="I360" s="110"/>
      <c r="J360" s="111"/>
      <c r="K360" s="137"/>
      <c r="L360" s="110"/>
      <c r="M360" s="111"/>
      <c r="N360" s="110"/>
      <c r="O360" s="110"/>
      <c r="P360" s="111"/>
      <c r="Q360" s="110"/>
      <c r="R360" s="110"/>
      <c r="S360" s="111"/>
      <c r="T360" s="131">
        <v>1</v>
      </c>
    </row>
    <row r="361" spans="1:20" ht="16.5" hidden="1" customHeight="1" x14ac:dyDescent="0.3">
      <c r="A361" s="107" t="s">
        <v>1089</v>
      </c>
      <c r="B361" s="107" t="s">
        <v>875</v>
      </c>
      <c r="C361" s="110">
        <v>0</v>
      </c>
      <c r="D361" s="147">
        <v>0</v>
      </c>
      <c r="E361" s="110">
        <v>0</v>
      </c>
      <c r="F361" s="110">
        <v>0</v>
      </c>
      <c r="G361" s="147">
        <v>0</v>
      </c>
      <c r="H361" s="110">
        <v>0</v>
      </c>
      <c r="I361" s="110">
        <v>0</v>
      </c>
      <c r="J361" s="147">
        <v>0</v>
      </c>
      <c r="K361" s="137"/>
      <c r="L361" s="110">
        <v>0</v>
      </c>
      <c r="M361" s="147">
        <v>0</v>
      </c>
      <c r="N361" s="110">
        <v>0</v>
      </c>
      <c r="O361" s="110">
        <v>0</v>
      </c>
      <c r="P361" s="147">
        <v>0</v>
      </c>
      <c r="Q361" s="110">
        <v>0</v>
      </c>
      <c r="R361" s="110">
        <v>0</v>
      </c>
      <c r="S361" s="147">
        <v>0</v>
      </c>
      <c r="T361" s="131">
        <v>2</v>
      </c>
    </row>
    <row r="362" spans="1:20" ht="16.5" hidden="1" customHeight="1" x14ac:dyDescent="0.3">
      <c r="A362" s="107" t="s">
        <v>1090</v>
      </c>
      <c r="B362" s="107" t="s">
        <v>875</v>
      </c>
      <c r="C362" s="110">
        <v>0</v>
      </c>
      <c r="D362" s="147">
        <v>0</v>
      </c>
      <c r="E362" s="110">
        <v>0</v>
      </c>
      <c r="F362" s="110">
        <v>0</v>
      </c>
      <c r="G362" s="147">
        <v>0</v>
      </c>
      <c r="H362" s="110">
        <v>0</v>
      </c>
      <c r="I362" s="110">
        <v>0</v>
      </c>
      <c r="J362" s="147">
        <v>0</v>
      </c>
      <c r="K362" s="137"/>
      <c r="L362" s="110">
        <v>0</v>
      </c>
      <c r="M362" s="147">
        <v>0</v>
      </c>
      <c r="N362" s="110">
        <v>0</v>
      </c>
      <c r="O362" s="110">
        <v>0</v>
      </c>
      <c r="P362" s="147">
        <v>0</v>
      </c>
      <c r="Q362" s="110">
        <v>0</v>
      </c>
      <c r="R362" s="110">
        <v>0</v>
      </c>
      <c r="S362" s="147">
        <v>0</v>
      </c>
      <c r="T362" s="131">
        <v>2</v>
      </c>
    </row>
    <row r="363" spans="1:20" ht="16.5" hidden="1" customHeight="1" x14ac:dyDescent="0.3">
      <c r="A363" s="107" t="s">
        <v>1091</v>
      </c>
      <c r="B363" s="107" t="s">
        <v>4232</v>
      </c>
      <c r="C363" s="110">
        <v>0</v>
      </c>
      <c r="D363" s="147">
        <v>0</v>
      </c>
      <c r="E363" s="110">
        <v>0</v>
      </c>
      <c r="F363" s="110">
        <v>0</v>
      </c>
      <c r="G363" s="147">
        <v>0</v>
      </c>
      <c r="H363" s="110">
        <v>0</v>
      </c>
      <c r="I363" s="110">
        <v>0</v>
      </c>
      <c r="J363" s="147">
        <v>0</v>
      </c>
      <c r="K363" s="137"/>
      <c r="L363" s="110">
        <v>0</v>
      </c>
      <c r="M363" s="147">
        <v>0</v>
      </c>
      <c r="N363" s="110">
        <v>0</v>
      </c>
      <c r="O363" s="110">
        <v>0</v>
      </c>
      <c r="P363" s="147">
        <v>0</v>
      </c>
      <c r="Q363" s="110">
        <v>0</v>
      </c>
      <c r="R363" s="110">
        <v>0</v>
      </c>
      <c r="S363" s="147">
        <v>0</v>
      </c>
      <c r="T363" s="131">
        <v>2</v>
      </c>
    </row>
    <row r="364" spans="1:20" ht="16.5" customHeight="1" x14ac:dyDescent="0.3">
      <c r="A364" s="107" t="s">
        <v>1092</v>
      </c>
      <c r="B364" s="107" t="s">
        <v>4233</v>
      </c>
      <c r="C364" s="110">
        <v>500</v>
      </c>
      <c r="D364" s="147">
        <v>0.35958288385472853</v>
      </c>
      <c r="E364" s="110">
        <v>0</v>
      </c>
      <c r="F364" s="110">
        <v>-500</v>
      </c>
      <c r="G364" s="147">
        <v>0</v>
      </c>
      <c r="H364" s="110">
        <v>0</v>
      </c>
      <c r="I364" s="110">
        <v>-500</v>
      </c>
      <c r="J364" s="147">
        <v>0</v>
      </c>
      <c r="K364" s="137"/>
      <c r="L364" s="110">
        <v>510</v>
      </c>
      <c r="M364" s="147">
        <v>1.6347117906953486E-2</v>
      </c>
      <c r="N364" s="110">
        <v>0</v>
      </c>
      <c r="O364" s="110">
        <v>-510</v>
      </c>
      <c r="P364" s="147">
        <v>0</v>
      </c>
      <c r="Q364" s="110">
        <v>0</v>
      </c>
      <c r="R364" s="110">
        <v>-510</v>
      </c>
      <c r="S364" s="147">
        <v>0</v>
      </c>
      <c r="T364" s="131">
        <v>1</v>
      </c>
    </row>
    <row r="365" spans="1:20" ht="16.5" customHeight="1" x14ac:dyDescent="0.3">
      <c r="A365" s="107" t="s">
        <v>1093</v>
      </c>
      <c r="B365" s="107" t="s">
        <v>4234</v>
      </c>
      <c r="C365" s="110">
        <v>153.59</v>
      </c>
      <c r="D365" s="147">
        <v>0.1104566702624955</v>
      </c>
      <c r="E365" s="110">
        <v>212</v>
      </c>
      <c r="F365" s="110">
        <v>58.41</v>
      </c>
      <c r="G365" s="147">
        <v>7.6094759511844939E-2</v>
      </c>
      <c r="H365" s="110">
        <v>188.18</v>
      </c>
      <c r="I365" s="110">
        <v>34.590000000000003</v>
      </c>
      <c r="J365" s="147">
        <v>0.11699389478134364</v>
      </c>
      <c r="K365" s="137"/>
      <c r="L365" s="110">
        <v>3250.3</v>
      </c>
      <c r="M365" s="147">
        <v>0.10418242614308024</v>
      </c>
      <c r="N365" s="110">
        <v>2406</v>
      </c>
      <c r="O365" s="110">
        <v>-844.30000000000018</v>
      </c>
      <c r="P365" s="147">
        <v>7.6055002370791838E-2</v>
      </c>
      <c r="Q365" s="110">
        <v>1782.2900000000002</v>
      </c>
      <c r="R365" s="110">
        <v>-1468.01</v>
      </c>
      <c r="S365" s="147">
        <v>0.11010034056364428</v>
      </c>
      <c r="T365" s="131">
        <v>1</v>
      </c>
    </row>
    <row r="366" spans="1:20" ht="16.5" customHeight="1" x14ac:dyDescent="0.3">
      <c r="A366" s="107" t="s">
        <v>1094</v>
      </c>
      <c r="B366" s="107" t="s">
        <v>4235</v>
      </c>
      <c r="C366" s="110">
        <v>10.02</v>
      </c>
      <c r="D366" s="147">
        <v>7.206040992448759E-3</v>
      </c>
      <c r="E366" s="110">
        <v>14</v>
      </c>
      <c r="F366" s="110">
        <v>3.9800000000000004</v>
      </c>
      <c r="G366" s="147">
        <v>5.0251256281407036E-3</v>
      </c>
      <c r="H366" s="110">
        <v>5.22</v>
      </c>
      <c r="I366" s="110">
        <v>-4.8</v>
      </c>
      <c r="J366" s="147">
        <v>3.245340263357497E-3</v>
      </c>
      <c r="K366" s="137"/>
      <c r="L366" s="110">
        <v>89.39</v>
      </c>
      <c r="M366" s="147">
        <v>2.8652330778481806E-3</v>
      </c>
      <c r="N366" s="110">
        <v>158</v>
      </c>
      <c r="O366" s="110">
        <v>68.61</v>
      </c>
      <c r="P366" s="147">
        <v>4.994468152362889E-3</v>
      </c>
      <c r="Q366" s="110">
        <v>74.23</v>
      </c>
      <c r="R366" s="110">
        <v>-15.159999999999997</v>
      </c>
      <c r="S366" s="147">
        <v>4.5855322534712724E-3</v>
      </c>
      <c r="T366" s="131">
        <v>1</v>
      </c>
    </row>
    <row r="367" spans="1:20" ht="16.5" customHeight="1" x14ac:dyDescent="0.3">
      <c r="A367" s="107" t="s">
        <v>1095</v>
      </c>
      <c r="B367" s="107" t="s">
        <v>4236</v>
      </c>
      <c r="C367" s="110">
        <v>80.599999999999994</v>
      </c>
      <c r="D367" s="147">
        <v>5.7964760877382233E-2</v>
      </c>
      <c r="E367" s="110">
        <v>28</v>
      </c>
      <c r="F367" s="110">
        <v>-52.599999999999994</v>
      </c>
      <c r="G367" s="147">
        <v>1.0050251256281407E-2</v>
      </c>
      <c r="H367" s="110">
        <v>48.31</v>
      </c>
      <c r="I367" s="110">
        <v>-32.289999999999992</v>
      </c>
      <c r="J367" s="147">
        <v>3.0034940253410095E-2</v>
      </c>
      <c r="K367" s="137"/>
      <c r="L367" s="110">
        <v>1270.1399999999999</v>
      </c>
      <c r="M367" s="147">
        <v>4.0712016349682155E-2</v>
      </c>
      <c r="N367" s="110">
        <v>316</v>
      </c>
      <c r="O367" s="110">
        <v>-954.13999999999987</v>
      </c>
      <c r="P367" s="147">
        <v>9.9889363047257779E-3</v>
      </c>
      <c r="Q367" s="110">
        <v>428.34</v>
      </c>
      <c r="R367" s="110">
        <v>-841.8</v>
      </c>
      <c r="S367" s="147">
        <v>2.6460553488507135E-2</v>
      </c>
      <c r="T367" s="131">
        <v>1</v>
      </c>
    </row>
    <row r="368" spans="1:20" ht="16.5" hidden="1" customHeight="1" x14ac:dyDescent="0.3">
      <c r="A368" s="107" t="s">
        <v>1096</v>
      </c>
      <c r="B368" s="107" t="s">
        <v>875</v>
      </c>
      <c r="C368" s="110">
        <v>0</v>
      </c>
      <c r="D368" s="147">
        <v>0</v>
      </c>
      <c r="E368" s="110">
        <v>0</v>
      </c>
      <c r="F368" s="110">
        <v>0</v>
      </c>
      <c r="G368" s="147">
        <v>0</v>
      </c>
      <c r="H368" s="110">
        <v>0</v>
      </c>
      <c r="I368" s="110">
        <v>0</v>
      </c>
      <c r="J368" s="147">
        <v>0</v>
      </c>
      <c r="K368" s="137"/>
      <c r="L368" s="110">
        <v>0</v>
      </c>
      <c r="M368" s="147">
        <v>0</v>
      </c>
      <c r="N368" s="110">
        <v>0</v>
      </c>
      <c r="O368" s="110">
        <v>0</v>
      </c>
      <c r="P368" s="147">
        <v>0</v>
      </c>
      <c r="Q368" s="110">
        <v>0</v>
      </c>
      <c r="R368" s="110">
        <v>0</v>
      </c>
      <c r="S368" s="147">
        <v>0</v>
      </c>
      <c r="T368" s="131">
        <v>2</v>
      </c>
    </row>
    <row r="369" spans="1:21" ht="16.5" hidden="1" customHeight="1" x14ac:dyDescent="0.3">
      <c r="A369" s="107" t="s">
        <v>1097</v>
      </c>
      <c r="B369" s="107" t="s">
        <v>4237</v>
      </c>
      <c r="C369" s="110">
        <v>0</v>
      </c>
      <c r="D369" s="147">
        <v>0</v>
      </c>
      <c r="E369" s="110">
        <v>0</v>
      </c>
      <c r="F369" s="110">
        <v>0</v>
      </c>
      <c r="G369" s="147">
        <v>0</v>
      </c>
      <c r="H369" s="110">
        <v>0</v>
      </c>
      <c r="I369" s="110">
        <v>0</v>
      </c>
      <c r="J369" s="147">
        <v>0</v>
      </c>
      <c r="K369" s="137"/>
      <c r="L369" s="110">
        <v>0</v>
      </c>
      <c r="M369" s="147">
        <v>0</v>
      </c>
      <c r="N369" s="110">
        <v>0</v>
      </c>
      <c r="O369" s="110">
        <v>0</v>
      </c>
      <c r="P369" s="147">
        <v>0</v>
      </c>
      <c r="Q369" s="110">
        <v>0</v>
      </c>
      <c r="R369" s="110">
        <v>0</v>
      </c>
      <c r="S369" s="147">
        <v>0</v>
      </c>
      <c r="T369" s="131">
        <v>2</v>
      </c>
    </row>
    <row r="370" spans="1:21" ht="16.5" customHeight="1" x14ac:dyDescent="0.3">
      <c r="A370" s="107" t="s">
        <v>1098</v>
      </c>
      <c r="B370" s="107" t="s">
        <v>4238</v>
      </c>
      <c r="C370" s="110">
        <v>38.35</v>
      </c>
      <c r="D370" s="147">
        <v>2.7580007191657679E-2</v>
      </c>
      <c r="E370" s="110">
        <v>78</v>
      </c>
      <c r="F370" s="110">
        <v>39.65</v>
      </c>
      <c r="G370" s="147">
        <v>2.7997128499641061E-2</v>
      </c>
      <c r="H370" s="110">
        <v>64.91</v>
      </c>
      <c r="I370" s="110">
        <v>26.559999999999995</v>
      </c>
      <c r="J370" s="147">
        <v>4.0355370975964582E-2</v>
      </c>
      <c r="K370" s="137"/>
      <c r="L370" s="110">
        <v>842.11</v>
      </c>
      <c r="M370" s="147">
        <v>2.6992296981616867E-2</v>
      </c>
      <c r="N370" s="110">
        <v>886</v>
      </c>
      <c r="O370" s="110">
        <v>43.889999999999986</v>
      </c>
      <c r="P370" s="147">
        <v>2.8006954322743798E-2</v>
      </c>
      <c r="Q370" s="110">
        <v>509.20999999999992</v>
      </c>
      <c r="R370" s="110">
        <v>-332.90000000000009</v>
      </c>
      <c r="S370" s="147">
        <v>3.1456269416544606E-2</v>
      </c>
      <c r="T370" s="131">
        <v>1</v>
      </c>
    </row>
    <row r="371" spans="1:21" ht="16.5" customHeight="1" x14ac:dyDescent="0.3">
      <c r="A371" s="107" t="s">
        <v>1099</v>
      </c>
      <c r="B371" s="107" t="s">
        <v>4239</v>
      </c>
      <c r="C371" s="110">
        <v>0</v>
      </c>
      <c r="D371" s="147">
        <v>0</v>
      </c>
      <c r="E371" s="110">
        <v>0</v>
      </c>
      <c r="F371" s="110">
        <v>0</v>
      </c>
      <c r="G371" s="147">
        <v>0</v>
      </c>
      <c r="H371" s="110">
        <v>34.26</v>
      </c>
      <c r="I371" s="110">
        <v>34.26</v>
      </c>
      <c r="J371" s="147">
        <v>2.1299876900886562E-2</v>
      </c>
      <c r="K371" s="137"/>
      <c r="L371" s="110">
        <v>301.48</v>
      </c>
      <c r="M371" s="147">
        <v>9.6633904050751722E-3</v>
      </c>
      <c r="N371" s="110">
        <v>0</v>
      </c>
      <c r="O371" s="110">
        <v>-301.48</v>
      </c>
      <c r="P371" s="147">
        <v>0</v>
      </c>
      <c r="Q371" s="110">
        <v>363.6</v>
      </c>
      <c r="R371" s="110">
        <v>62.120000000000005</v>
      </c>
      <c r="S371" s="147">
        <v>2.246126266148666E-2</v>
      </c>
      <c r="T371" s="131">
        <v>1</v>
      </c>
    </row>
    <row r="372" spans="1:21" ht="16.5" hidden="1" customHeight="1" x14ac:dyDescent="0.3">
      <c r="A372" s="107" t="s">
        <v>1100</v>
      </c>
      <c r="B372" s="107" t="s">
        <v>875</v>
      </c>
      <c r="C372" s="110">
        <v>0</v>
      </c>
      <c r="D372" s="147">
        <v>0</v>
      </c>
      <c r="E372" s="110">
        <v>0</v>
      </c>
      <c r="F372" s="110">
        <v>0</v>
      </c>
      <c r="G372" s="147">
        <v>0</v>
      </c>
      <c r="H372" s="110">
        <v>0</v>
      </c>
      <c r="I372" s="110">
        <v>0</v>
      </c>
      <c r="J372" s="147">
        <v>0</v>
      </c>
      <c r="K372" s="137"/>
      <c r="L372" s="110">
        <v>0</v>
      </c>
      <c r="M372" s="147">
        <v>0</v>
      </c>
      <c r="N372" s="110">
        <v>0</v>
      </c>
      <c r="O372" s="110">
        <v>0</v>
      </c>
      <c r="P372" s="147">
        <v>0</v>
      </c>
      <c r="Q372" s="110">
        <v>0</v>
      </c>
      <c r="R372" s="110">
        <v>0</v>
      </c>
      <c r="S372" s="147">
        <v>0</v>
      </c>
      <c r="T372" s="131">
        <v>2</v>
      </c>
    </row>
    <row r="373" spans="1:21" ht="16.5" hidden="1" customHeight="1" x14ac:dyDescent="0.3">
      <c r="A373" s="107" t="s">
        <v>1101</v>
      </c>
      <c r="B373" s="107" t="s">
        <v>3603</v>
      </c>
      <c r="C373" s="140">
        <v>0</v>
      </c>
      <c r="D373" s="147">
        <v>0</v>
      </c>
      <c r="E373" s="140">
        <v>0</v>
      </c>
      <c r="F373" s="140">
        <v>0</v>
      </c>
      <c r="G373" s="147">
        <v>0</v>
      </c>
      <c r="H373" s="140">
        <v>0</v>
      </c>
      <c r="I373" s="140">
        <v>0</v>
      </c>
      <c r="J373" s="147">
        <v>0</v>
      </c>
      <c r="K373" s="137"/>
      <c r="L373" s="140">
        <v>0</v>
      </c>
      <c r="M373" s="147">
        <v>0</v>
      </c>
      <c r="N373" s="140">
        <v>0</v>
      </c>
      <c r="O373" s="140">
        <v>0</v>
      </c>
      <c r="P373" s="147">
        <v>0</v>
      </c>
      <c r="Q373" s="140">
        <v>0</v>
      </c>
      <c r="R373" s="140">
        <v>0</v>
      </c>
      <c r="S373" s="147">
        <v>0</v>
      </c>
      <c r="T373" s="131">
        <v>2</v>
      </c>
    </row>
    <row r="374" spans="1:21" ht="16.5" customHeight="1" x14ac:dyDescent="0.3">
      <c r="B374" s="107" t="s">
        <v>1019</v>
      </c>
      <c r="C374" s="141">
        <v>782.56000000000006</v>
      </c>
      <c r="D374" s="147">
        <v>0.56279036317871278</v>
      </c>
      <c r="E374" s="141">
        <v>332</v>
      </c>
      <c r="F374" s="141">
        <v>-450.56000000000006</v>
      </c>
      <c r="G374" s="147">
        <v>0.11916726489590811</v>
      </c>
      <c r="H374" s="141">
        <v>340.88</v>
      </c>
      <c r="I374" s="141">
        <v>-441.68</v>
      </c>
      <c r="J374" s="147">
        <v>0.21192942317496238</v>
      </c>
      <c r="K374" s="137"/>
      <c r="L374" s="141">
        <v>6263.42</v>
      </c>
      <c r="M374" s="147">
        <v>0.2007624808642561</v>
      </c>
      <c r="N374" s="141">
        <v>3766</v>
      </c>
      <c r="O374" s="141">
        <v>-2497.42</v>
      </c>
      <c r="P374" s="147">
        <v>0.11904536115062431</v>
      </c>
      <c r="Q374" s="141">
        <v>3157.67</v>
      </c>
      <c r="R374" s="141">
        <v>-3105.75</v>
      </c>
      <c r="S374" s="147">
        <v>0.19506395838365395</v>
      </c>
      <c r="T374" s="131">
        <v>1</v>
      </c>
    </row>
    <row r="375" spans="1:21" ht="16.5" customHeight="1" x14ac:dyDescent="0.3">
      <c r="B375" s="107" t="s">
        <v>1021</v>
      </c>
      <c r="C375" s="110">
        <v>2173.06</v>
      </c>
      <c r="D375" s="147">
        <v>0.42801374018136407</v>
      </c>
      <c r="E375" s="110">
        <v>3118</v>
      </c>
      <c r="F375" s="110">
        <v>944.94</v>
      </c>
      <c r="G375" s="147">
        <v>0.80840031112263422</v>
      </c>
      <c r="H375" s="110">
        <v>1949.3400000000001</v>
      </c>
      <c r="I375" s="110">
        <v>-223.71999999999994</v>
      </c>
      <c r="J375" s="147">
        <v>0.56615018224590852</v>
      </c>
      <c r="K375" s="137"/>
      <c r="L375" s="110">
        <v>37461.58</v>
      </c>
      <c r="M375" s="147">
        <v>0.51770143623613485</v>
      </c>
      <c r="N375" s="110">
        <v>35401</v>
      </c>
      <c r="O375" s="110">
        <v>-2060.5800000000017</v>
      </c>
      <c r="P375" s="147">
        <v>0.47903924221921518</v>
      </c>
      <c r="Q375" s="110">
        <v>19345.54</v>
      </c>
      <c r="R375" s="110">
        <v>-18116.04</v>
      </c>
      <c r="S375" s="147">
        <v>0.57456925586373964</v>
      </c>
      <c r="T375" s="131">
        <v>1</v>
      </c>
    </row>
    <row r="376" spans="1:21" ht="16.5" customHeight="1" x14ac:dyDescent="0.3">
      <c r="C376" s="110"/>
      <c r="D376" s="147"/>
      <c r="E376" s="110"/>
      <c r="F376" s="110"/>
      <c r="G376" s="147"/>
      <c r="H376" s="110"/>
      <c r="I376" s="110"/>
      <c r="J376" s="147"/>
      <c r="K376" s="137"/>
      <c r="L376" s="110"/>
      <c r="M376" s="147"/>
      <c r="N376" s="110"/>
      <c r="O376" s="110"/>
      <c r="P376" s="147"/>
      <c r="Q376" s="110"/>
      <c r="R376" s="110"/>
      <c r="S376" s="147"/>
      <c r="T376" s="131">
        <v>1</v>
      </c>
    </row>
    <row r="377" spans="1:21" ht="16.5" hidden="1" customHeight="1" x14ac:dyDescent="0.35">
      <c r="B377" s="126" t="s">
        <v>1102</v>
      </c>
      <c r="C377" s="110"/>
      <c r="D377" s="111"/>
      <c r="E377" s="110"/>
      <c r="F377" s="110"/>
      <c r="G377" s="111"/>
      <c r="H377" s="110"/>
      <c r="I377" s="110"/>
      <c r="J377" s="111"/>
      <c r="K377" s="137"/>
      <c r="L377" s="110"/>
      <c r="M377" s="111"/>
      <c r="N377" s="110"/>
      <c r="O377" s="110"/>
      <c r="P377" s="111"/>
      <c r="Q377" s="110"/>
      <c r="R377" s="110"/>
      <c r="S377" s="111"/>
      <c r="T377" s="131">
        <v>2</v>
      </c>
      <c r="U377" s="112">
        <v>0</v>
      </c>
    </row>
    <row r="378" spans="1:21" ht="16.5" hidden="1" customHeight="1" x14ac:dyDescent="0.3">
      <c r="A378" s="107" t="s">
        <v>1103</v>
      </c>
      <c r="B378" s="107" t="s">
        <v>875</v>
      </c>
      <c r="C378" s="140">
        <v>0</v>
      </c>
      <c r="D378" s="147">
        <v>0</v>
      </c>
      <c r="E378" s="140">
        <v>0</v>
      </c>
      <c r="F378" s="140">
        <v>0</v>
      </c>
      <c r="G378" s="147" t="s">
        <v>4317</v>
      </c>
      <c r="H378" s="140">
        <v>0</v>
      </c>
      <c r="I378" s="140">
        <v>0</v>
      </c>
      <c r="J378" s="147" t="s">
        <v>4317</v>
      </c>
      <c r="K378" s="137"/>
      <c r="L378" s="140">
        <v>0</v>
      </c>
      <c r="M378" s="147">
        <v>0</v>
      </c>
      <c r="N378" s="140">
        <v>0</v>
      </c>
      <c r="O378" s="140">
        <v>0</v>
      </c>
      <c r="P378" s="147" t="s">
        <v>4317</v>
      </c>
      <c r="Q378" s="140">
        <v>0</v>
      </c>
      <c r="R378" s="140">
        <v>0</v>
      </c>
      <c r="S378" s="147" t="s">
        <v>4317</v>
      </c>
      <c r="T378" s="131">
        <v>2</v>
      </c>
    </row>
    <row r="379" spans="1:21" ht="16.5" hidden="1" customHeight="1" x14ac:dyDescent="0.3">
      <c r="B379" s="107" t="s">
        <v>1104</v>
      </c>
      <c r="C379" s="110">
        <v>0</v>
      </c>
      <c r="D379" s="147">
        <v>0</v>
      </c>
      <c r="E379" s="110">
        <v>0</v>
      </c>
      <c r="F379" s="110">
        <v>0</v>
      </c>
      <c r="G379" s="147" t="s">
        <v>4317</v>
      </c>
      <c r="H379" s="110">
        <v>0</v>
      </c>
      <c r="I379" s="110">
        <v>0</v>
      </c>
      <c r="J379" s="147" t="s">
        <v>4317</v>
      </c>
      <c r="K379" s="137"/>
      <c r="L379" s="110">
        <v>0</v>
      </c>
      <c r="M379" s="147">
        <v>0</v>
      </c>
      <c r="N379" s="110">
        <v>0</v>
      </c>
      <c r="O379" s="110">
        <v>0</v>
      </c>
      <c r="P379" s="147" t="s">
        <v>4317</v>
      </c>
      <c r="Q379" s="110">
        <v>0</v>
      </c>
      <c r="R379" s="110">
        <v>0</v>
      </c>
      <c r="S379" s="147" t="s">
        <v>4317</v>
      </c>
      <c r="T379" s="131">
        <v>2</v>
      </c>
    </row>
    <row r="380" spans="1:21" ht="16.5" hidden="1" customHeight="1" x14ac:dyDescent="0.3">
      <c r="B380" s="107" t="s">
        <v>875</v>
      </c>
      <c r="C380" s="110"/>
      <c r="D380" s="111"/>
      <c r="E380" s="110"/>
      <c r="F380" s="110"/>
      <c r="G380" s="111"/>
      <c r="H380" s="110"/>
      <c r="I380" s="110"/>
      <c r="J380" s="111"/>
      <c r="K380" s="137"/>
      <c r="L380" s="110"/>
      <c r="M380" s="111"/>
      <c r="N380" s="110"/>
      <c r="O380" s="110"/>
      <c r="P380" s="111"/>
      <c r="Q380" s="110"/>
      <c r="R380" s="110"/>
      <c r="S380" s="111"/>
      <c r="T380" s="131">
        <v>2</v>
      </c>
    </row>
    <row r="381" spans="1:21" ht="16.5" hidden="1" customHeight="1" x14ac:dyDescent="0.3">
      <c r="A381" s="107" t="s">
        <v>1105</v>
      </c>
      <c r="B381" s="107" t="s">
        <v>875</v>
      </c>
      <c r="C381" s="110">
        <v>0</v>
      </c>
      <c r="D381" s="147">
        <v>0</v>
      </c>
      <c r="E381" s="110">
        <v>0</v>
      </c>
      <c r="F381" s="110">
        <v>0</v>
      </c>
      <c r="G381" s="147" t="s">
        <v>4317</v>
      </c>
      <c r="H381" s="110">
        <v>0</v>
      </c>
      <c r="I381" s="110">
        <v>0</v>
      </c>
      <c r="J381" s="147" t="s">
        <v>4317</v>
      </c>
      <c r="K381" s="137"/>
      <c r="L381" s="110">
        <v>0</v>
      </c>
      <c r="M381" s="147">
        <v>0</v>
      </c>
      <c r="N381" s="110">
        <v>0</v>
      </c>
      <c r="O381" s="110">
        <v>0</v>
      </c>
      <c r="P381" s="147" t="s">
        <v>4317</v>
      </c>
      <c r="Q381" s="110">
        <v>0</v>
      </c>
      <c r="R381" s="110">
        <v>0</v>
      </c>
      <c r="S381" s="147" t="s">
        <v>4317</v>
      </c>
      <c r="T381" s="131">
        <v>2</v>
      </c>
    </row>
    <row r="382" spans="1:21" ht="16.5" hidden="1" customHeight="1" x14ac:dyDescent="0.3">
      <c r="A382" s="107" t="s">
        <v>1106</v>
      </c>
      <c r="B382" s="107" t="s">
        <v>875</v>
      </c>
      <c r="C382" s="110">
        <v>0</v>
      </c>
      <c r="D382" s="147">
        <v>0</v>
      </c>
      <c r="E382" s="110">
        <v>0</v>
      </c>
      <c r="F382" s="110">
        <v>0</v>
      </c>
      <c r="G382" s="147" t="s">
        <v>4317</v>
      </c>
      <c r="H382" s="110">
        <v>0</v>
      </c>
      <c r="I382" s="110">
        <v>0</v>
      </c>
      <c r="J382" s="147" t="s">
        <v>4317</v>
      </c>
      <c r="K382" s="137"/>
      <c r="L382" s="110">
        <v>0</v>
      </c>
      <c r="M382" s="147">
        <v>0</v>
      </c>
      <c r="N382" s="110">
        <v>0</v>
      </c>
      <c r="O382" s="110">
        <v>0</v>
      </c>
      <c r="P382" s="147" t="s">
        <v>4317</v>
      </c>
      <c r="Q382" s="110">
        <v>0</v>
      </c>
      <c r="R382" s="110">
        <v>0</v>
      </c>
      <c r="S382" s="147" t="s">
        <v>4317</v>
      </c>
      <c r="T382" s="131">
        <v>2</v>
      </c>
    </row>
    <row r="383" spans="1:21" ht="16.5" hidden="1" customHeight="1" x14ac:dyDescent="0.3">
      <c r="A383" s="107" t="s">
        <v>1107</v>
      </c>
      <c r="B383" s="107" t="s">
        <v>875</v>
      </c>
      <c r="C383" s="140">
        <v>0</v>
      </c>
      <c r="D383" s="147">
        <v>0</v>
      </c>
      <c r="E383" s="140">
        <v>0</v>
      </c>
      <c r="F383" s="140">
        <v>0</v>
      </c>
      <c r="G383" s="147" t="s">
        <v>4317</v>
      </c>
      <c r="H383" s="140">
        <v>0</v>
      </c>
      <c r="I383" s="140">
        <v>0</v>
      </c>
      <c r="J383" s="147" t="s">
        <v>4317</v>
      </c>
      <c r="K383" s="137"/>
      <c r="L383" s="140">
        <v>0</v>
      </c>
      <c r="M383" s="147">
        <v>0</v>
      </c>
      <c r="N383" s="140">
        <v>0</v>
      </c>
      <c r="O383" s="140">
        <v>0</v>
      </c>
      <c r="P383" s="147" t="s">
        <v>4317</v>
      </c>
      <c r="Q383" s="140">
        <v>0</v>
      </c>
      <c r="R383" s="140">
        <v>0</v>
      </c>
      <c r="S383" s="147" t="s">
        <v>4317</v>
      </c>
      <c r="T383" s="131">
        <v>2</v>
      </c>
    </row>
    <row r="384" spans="1:21" ht="16.5" hidden="1" customHeight="1" x14ac:dyDescent="0.3">
      <c r="B384" s="107" t="s">
        <v>1001</v>
      </c>
      <c r="C384" s="140">
        <v>0</v>
      </c>
      <c r="D384" s="147">
        <v>0</v>
      </c>
      <c r="E384" s="140">
        <v>0</v>
      </c>
      <c r="F384" s="140">
        <v>0</v>
      </c>
      <c r="G384" s="147" t="s">
        <v>4317</v>
      </c>
      <c r="H384" s="140">
        <v>0</v>
      </c>
      <c r="I384" s="140">
        <v>0</v>
      </c>
      <c r="J384" s="147" t="s">
        <v>4317</v>
      </c>
      <c r="K384" s="137"/>
      <c r="L384" s="140">
        <v>0</v>
      </c>
      <c r="M384" s="147">
        <v>0</v>
      </c>
      <c r="N384" s="140">
        <v>0</v>
      </c>
      <c r="O384" s="140">
        <v>0</v>
      </c>
      <c r="P384" s="147" t="s">
        <v>4317</v>
      </c>
      <c r="Q384" s="140">
        <v>0</v>
      </c>
      <c r="R384" s="140">
        <v>0</v>
      </c>
      <c r="S384" s="147" t="s">
        <v>4317</v>
      </c>
      <c r="T384" s="131">
        <v>2</v>
      </c>
    </row>
    <row r="385" spans="1:20" ht="16.5" hidden="1" customHeight="1" x14ac:dyDescent="0.3">
      <c r="B385" s="107" t="s">
        <v>1108</v>
      </c>
      <c r="C385" s="110">
        <v>0</v>
      </c>
      <c r="D385" s="147">
        <v>0</v>
      </c>
      <c r="E385" s="110">
        <v>0</v>
      </c>
      <c r="F385" s="110">
        <v>0</v>
      </c>
      <c r="G385" s="147" t="s">
        <v>4317</v>
      </c>
      <c r="H385" s="110">
        <v>0</v>
      </c>
      <c r="I385" s="110">
        <v>0</v>
      </c>
      <c r="J385" s="147" t="s">
        <v>4317</v>
      </c>
      <c r="K385" s="137"/>
      <c r="L385" s="110">
        <v>0</v>
      </c>
      <c r="M385" s="147">
        <v>0</v>
      </c>
      <c r="N385" s="110">
        <v>0</v>
      </c>
      <c r="O385" s="110">
        <v>0</v>
      </c>
      <c r="P385" s="147" t="s">
        <v>4317</v>
      </c>
      <c r="Q385" s="110">
        <v>0</v>
      </c>
      <c r="R385" s="110">
        <v>0</v>
      </c>
      <c r="S385" s="147" t="s">
        <v>4317</v>
      </c>
      <c r="T385" s="131">
        <v>2</v>
      </c>
    </row>
    <row r="386" spans="1:20" ht="16.5" hidden="1" customHeight="1" x14ac:dyDescent="0.3">
      <c r="B386" s="107" t="s">
        <v>875</v>
      </c>
      <c r="C386" s="110"/>
      <c r="D386" s="111"/>
      <c r="E386" s="110"/>
      <c r="F386" s="110"/>
      <c r="G386" s="111"/>
      <c r="H386" s="110"/>
      <c r="I386" s="110"/>
      <c r="J386" s="111"/>
      <c r="K386" s="137"/>
      <c r="L386" s="110"/>
      <c r="M386" s="111"/>
      <c r="N386" s="110"/>
      <c r="O386" s="110"/>
      <c r="P386" s="111"/>
      <c r="Q386" s="110"/>
      <c r="R386" s="110"/>
      <c r="S386" s="111"/>
      <c r="T386" s="131">
        <v>2</v>
      </c>
    </row>
    <row r="387" spans="1:20" ht="16.5" hidden="1" customHeight="1" x14ac:dyDescent="0.3">
      <c r="A387" s="107" t="s">
        <v>1109</v>
      </c>
      <c r="B387" s="107" t="s">
        <v>875</v>
      </c>
      <c r="C387" s="110">
        <v>0</v>
      </c>
      <c r="D387" s="147">
        <v>0</v>
      </c>
      <c r="E387" s="110">
        <v>0</v>
      </c>
      <c r="F387" s="110">
        <v>0</v>
      </c>
      <c r="G387" s="147" t="s">
        <v>4317</v>
      </c>
      <c r="H387" s="110">
        <v>0</v>
      </c>
      <c r="I387" s="110">
        <v>0</v>
      </c>
      <c r="J387" s="147" t="s">
        <v>4317</v>
      </c>
      <c r="K387" s="137"/>
      <c r="L387" s="110">
        <v>0</v>
      </c>
      <c r="M387" s="147">
        <v>0</v>
      </c>
      <c r="N387" s="110">
        <v>0</v>
      </c>
      <c r="O387" s="110">
        <v>0</v>
      </c>
      <c r="P387" s="147" t="s">
        <v>4317</v>
      </c>
      <c r="Q387" s="110">
        <v>0</v>
      </c>
      <c r="R387" s="110">
        <v>0</v>
      </c>
      <c r="S387" s="147" t="s">
        <v>4317</v>
      </c>
      <c r="T387" s="131">
        <v>2</v>
      </c>
    </row>
    <row r="388" spans="1:20" ht="16.5" hidden="1" customHeight="1" x14ac:dyDescent="0.3">
      <c r="A388" s="107" t="s">
        <v>1110</v>
      </c>
      <c r="B388" s="107" t="s">
        <v>875</v>
      </c>
      <c r="C388" s="110">
        <v>0</v>
      </c>
      <c r="D388" s="147">
        <v>0</v>
      </c>
      <c r="E388" s="110">
        <v>0</v>
      </c>
      <c r="F388" s="110">
        <v>0</v>
      </c>
      <c r="G388" s="147" t="s">
        <v>4317</v>
      </c>
      <c r="H388" s="110">
        <v>0</v>
      </c>
      <c r="I388" s="110">
        <v>0</v>
      </c>
      <c r="J388" s="147" t="s">
        <v>4317</v>
      </c>
      <c r="K388" s="137"/>
      <c r="L388" s="110">
        <v>0</v>
      </c>
      <c r="M388" s="147">
        <v>0</v>
      </c>
      <c r="N388" s="110">
        <v>0</v>
      </c>
      <c r="O388" s="110">
        <v>0</v>
      </c>
      <c r="P388" s="147" t="s">
        <v>4317</v>
      </c>
      <c r="Q388" s="110">
        <v>0</v>
      </c>
      <c r="R388" s="110">
        <v>0</v>
      </c>
      <c r="S388" s="147" t="s">
        <v>4317</v>
      </c>
      <c r="T388" s="131">
        <v>2</v>
      </c>
    </row>
    <row r="389" spans="1:20" ht="16.5" hidden="1" customHeight="1" x14ac:dyDescent="0.3">
      <c r="A389" s="107" t="s">
        <v>1111</v>
      </c>
      <c r="B389" s="107" t="s">
        <v>875</v>
      </c>
      <c r="C389" s="110">
        <v>0</v>
      </c>
      <c r="D389" s="147">
        <v>0</v>
      </c>
      <c r="E389" s="110">
        <v>0</v>
      </c>
      <c r="F389" s="110">
        <v>0</v>
      </c>
      <c r="G389" s="147" t="s">
        <v>4317</v>
      </c>
      <c r="H389" s="110">
        <v>0</v>
      </c>
      <c r="I389" s="110">
        <v>0</v>
      </c>
      <c r="J389" s="147" t="s">
        <v>4317</v>
      </c>
      <c r="K389" s="137"/>
      <c r="L389" s="110">
        <v>0</v>
      </c>
      <c r="M389" s="147">
        <v>0</v>
      </c>
      <c r="N389" s="110">
        <v>0</v>
      </c>
      <c r="O389" s="110">
        <v>0</v>
      </c>
      <c r="P389" s="147" t="s">
        <v>4317</v>
      </c>
      <c r="Q389" s="110">
        <v>0</v>
      </c>
      <c r="R389" s="110">
        <v>0</v>
      </c>
      <c r="S389" s="147" t="s">
        <v>4317</v>
      </c>
      <c r="T389" s="131">
        <v>2</v>
      </c>
    </row>
    <row r="390" spans="1:20" ht="16.5" hidden="1" customHeight="1" x14ac:dyDescent="0.3">
      <c r="A390" s="107" t="s">
        <v>1112</v>
      </c>
      <c r="B390" s="107" t="s">
        <v>875</v>
      </c>
      <c r="C390" s="110">
        <v>0</v>
      </c>
      <c r="D390" s="147">
        <v>0</v>
      </c>
      <c r="E390" s="110">
        <v>0</v>
      </c>
      <c r="F390" s="110">
        <v>0</v>
      </c>
      <c r="G390" s="147" t="s">
        <v>4317</v>
      </c>
      <c r="H390" s="110">
        <v>0</v>
      </c>
      <c r="I390" s="110">
        <v>0</v>
      </c>
      <c r="J390" s="147" t="s">
        <v>4317</v>
      </c>
      <c r="K390" s="137"/>
      <c r="L390" s="110">
        <v>0</v>
      </c>
      <c r="M390" s="147">
        <v>0</v>
      </c>
      <c r="N390" s="110">
        <v>0</v>
      </c>
      <c r="O390" s="110">
        <v>0</v>
      </c>
      <c r="P390" s="147" t="s">
        <v>4317</v>
      </c>
      <c r="Q390" s="110">
        <v>0</v>
      </c>
      <c r="R390" s="110">
        <v>0</v>
      </c>
      <c r="S390" s="147" t="s">
        <v>4317</v>
      </c>
      <c r="T390" s="131">
        <v>2</v>
      </c>
    </row>
    <row r="391" spans="1:20" ht="16.5" hidden="1" customHeight="1" x14ac:dyDescent="0.3">
      <c r="A391" s="107" t="s">
        <v>1113</v>
      </c>
      <c r="B391" s="107" t="s">
        <v>875</v>
      </c>
      <c r="C391" s="110">
        <v>0</v>
      </c>
      <c r="D391" s="147">
        <v>0</v>
      </c>
      <c r="E391" s="110">
        <v>0</v>
      </c>
      <c r="F391" s="110">
        <v>0</v>
      </c>
      <c r="G391" s="147" t="s">
        <v>4317</v>
      </c>
      <c r="H391" s="110">
        <v>0</v>
      </c>
      <c r="I391" s="110">
        <v>0</v>
      </c>
      <c r="J391" s="147" t="s">
        <v>4317</v>
      </c>
      <c r="K391" s="137"/>
      <c r="L391" s="110">
        <v>0</v>
      </c>
      <c r="M391" s="147">
        <v>0</v>
      </c>
      <c r="N391" s="110">
        <v>0</v>
      </c>
      <c r="O391" s="110">
        <v>0</v>
      </c>
      <c r="P391" s="147" t="s">
        <v>4317</v>
      </c>
      <c r="Q391" s="110">
        <v>0</v>
      </c>
      <c r="R391" s="110">
        <v>0</v>
      </c>
      <c r="S391" s="147" t="s">
        <v>4317</v>
      </c>
      <c r="T391" s="131">
        <v>2</v>
      </c>
    </row>
    <row r="392" spans="1:20" ht="16.5" hidden="1" customHeight="1" x14ac:dyDescent="0.3">
      <c r="A392" s="107" t="s">
        <v>1114</v>
      </c>
      <c r="B392" s="107" t="s">
        <v>875</v>
      </c>
      <c r="C392" s="110">
        <v>0</v>
      </c>
      <c r="D392" s="147">
        <v>0</v>
      </c>
      <c r="E392" s="110">
        <v>0</v>
      </c>
      <c r="F392" s="110">
        <v>0</v>
      </c>
      <c r="G392" s="147" t="s">
        <v>4317</v>
      </c>
      <c r="H392" s="110">
        <v>0</v>
      </c>
      <c r="I392" s="110">
        <v>0</v>
      </c>
      <c r="J392" s="147" t="s">
        <v>4317</v>
      </c>
      <c r="K392" s="137"/>
      <c r="L392" s="110">
        <v>0</v>
      </c>
      <c r="M392" s="147">
        <v>0</v>
      </c>
      <c r="N392" s="110">
        <v>0</v>
      </c>
      <c r="O392" s="110">
        <v>0</v>
      </c>
      <c r="P392" s="147" t="s">
        <v>4317</v>
      </c>
      <c r="Q392" s="110">
        <v>0</v>
      </c>
      <c r="R392" s="110">
        <v>0</v>
      </c>
      <c r="S392" s="147" t="s">
        <v>4317</v>
      </c>
      <c r="T392" s="131">
        <v>2</v>
      </c>
    </row>
    <row r="393" spans="1:20" ht="16.5" hidden="1" customHeight="1" x14ac:dyDescent="0.3">
      <c r="A393" s="107" t="s">
        <v>1115</v>
      </c>
      <c r="B393" s="107" t="s">
        <v>875</v>
      </c>
      <c r="C393" s="110">
        <v>0</v>
      </c>
      <c r="D393" s="147">
        <v>0</v>
      </c>
      <c r="E393" s="110">
        <v>0</v>
      </c>
      <c r="F393" s="110">
        <v>0</v>
      </c>
      <c r="G393" s="147" t="s">
        <v>4317</v>
      </c>
      <c r="H393" s="110">
        <v>0</v>
      </c>
      <c r="I393" s="110">
        <v>0</v>
      </c>
      <c r="J393" s="147" t="s">
        <v>4317</v>
      </c>
      <c r="K393" s="137"/>
      <c r="L393" s="110">
        <v>0</v>
      </c>
      <c r="M393" s="147">
        <v>0</v>
      </c>
      <c r="N393" s="110">
        <v>0</v>
      </c>
      <c r="O393" s="110">
        <v>0</v>
      </c>
      <c r="P393" s="147" t="s">
        <v>4317</v>
      </c>
      <c r="Q393" s="110">
        <v>0</v>
      </c>
      <c r="R393" s="110">
        <v>0</v>
      </c>
      <c r="S393" s="147" t="s">
        <v>4317</v>
      </c>
      <c r="T393" s="131">
        <v>2</v>
      </c>
    </row>
    <row r="394" spans="1:20" ht="16.5" hidden="1" customHeight="1" x14ac:dyDescent="0.3">
      <c r="A394" s="107" t="s">
        <v>1116</v>
      </c>
      <c r="B394" s="107" t="s">
        <v>875</v>
      </c>
      <c r="C394" s="110">
        <v>0</v>
      </c>
      <c r="D394" s="147">
        <v>0</v>
      </c>
      <c r="E394" s="110">
        <v>0</v>
      </c>
      <c r="F394" s="110">
        <v>0</v>
      </c>
      <c r="G394" s="147" t="s">
        <v>4317</v>
      </c>
      <c r="H394" s="110">
        <v>0</v>
      </c>
      <c r="I394" s="110">
        <v>0</v>
      </c>
      <c r="J394" s="147" t="s">
        <v>4317</v>
      </c>
      <c r="K394" s="137"/>
      <c r="L394" s="110">
        <v>0</v>
      </c>
      <c r="M394" s="147">
        <v>0</v>
      </c>
      <c r="N394" s="110">
        <v>0</v>
      </c>
      <c r="O394" s="110">
        <v>0</v>
      </c>
      <c r="P394" s="147" t="s">
        <v>4317</v>
      </c>
      <c r="Q394" s="110">
        <v>0</v>
      </c>
      <c r="R394" s="110">
        <v>0</v>
      </c>
      <c r="S394" s="147" t="s">
        <v>4317</v>
      </c>
      <c r="T394" s="131">
        <v>2</v>
      </c>
    </row>
    <row r="395" spans="1:20" ht="16.5" hidden="1" customHeight="1" x14ac:dyDescent="0.3">
      <c r="A395" s="107" t="s">
        <v>1117</v>
      </c>
      <c r="B395" s="107" t="s">
        <v>875</v>
      </c>
      <c r="C395" s="110">
        <v>0</v>
      </c>
      <c r="D395" s="147">
        <v>0</v>
      </c>
      <c r="E395" s="110">
        <v>0</v>
      </c>
      <c r="F395" s="110">
        <v>0</v>
      </c>
      <c r="G395" s="147" t="s">
        <v>4317</v>
      </c>
      <c r="H395" s="110">
        <v>0</v>
      </c>
      <c r="I395" s="110">
        <v>0</v>
      </c>
      <c r="J395" s="147" t="s">
        <v>4317</v>
      </c>
      <c r="K395" s="137"/>
      <c r="L395" s="110">
        <v>0</v>
      </c>
      <c r="M395" s="147">
        <v>0</v>
      </c>
      <c r="N395" s="110">
        <v>0</v>
      </c>
      <c r="O395" s="110">
        <v>0</v>
      </c>
      <c r="P395" s="147" t="s">
        <v>4317</v>
      </c>
      <c r="Q395" s="110">
        <v>0</v>
      </c>
      <c r="R395" s="110">
        <v>0</v>
      </c>
      <c r="S395" s="147" t="s">
        <v>4317</v>
      </c>
      <c r="T395" s="131">
        <v>2</v>
      </c>
    </row>
    <row r="396" spans="1:20" ht="16.5" hidden="1" customHeight="1" x14ac:dyDescent="0.3">
      <c r="A396" s="107" t="s">
        <v>1118</v>
      </c>
      <c r="B396" s="107" t="s">
        <v>875</v>
      </c>
      <c r="C396" s="110">
        <v>0</v>
      </c>
      <c r="D396" s="147">
        <v>0</v>
      </c>
      <c r="E396" s="110">
        <v>0</v>
      </c>
      <c r="F396" s="110">
        <v>0</v>
      </c>
      <c r="G396" s="147" t="s">
        <v>4317</v>
      </c>
      <c r="H396" s="110">
        <v>0</v>
      </c>
      <c r="I396" s="110">
        <v>0</v>
      </c>
      <c r="J396" s="147" t="s">
        <v>4317</v>
      </c>
      <c r="K396" s="137"/>
      <c r="L396" s="110">
        <v>0</v>
      </c>
      <c r="M396" s="147">
        <v>0</v>
      </c>
      <c r="N396" s="110">
        <v>0</v>
      </c>
      <c r="O396" s="110">
        <v>0</v>
      </c>
      <c r="P396" s="147" t="s">
        <v>4317</v>
      </c>
      <c r="Q396" s="110">
        <v>0</v>
      </c>
      <c r="R396" s="110">
        <v>0</v>
      </c>
      <c r="S396" s="147" t="s">
        <v>4317</v>
      </c>
      <c r="T396" s="131">
        <v>2</v>
      </c>
    </row>
    <row r="397" spans="1:20" ht="16.5" hidden="1" customHeight="1" x14ac:dyDescent="0.3">
      <c r="A397" s="107" t="s">
        <v>1119</v>
      </c>
      <c r="B397" s="107" t="s">
        <v>875</v>
      </c>
      <c r="C397" s="110">
        <v>0</v>
      </c>
      <c r="D397" s="147">
        <v>0</v>
      </c>
      <c r="E397" s="110">
        <v>0</v>
      </c>
      <c r="F397" s="110">
        <v>0</v>
      </c>
      <c r="G397" s="147" t="s">
        <v>4317</v>
      </c>
      <c r="H397" s="110">
        <v>0</v>
      </c>
      <c r="I397" s="110">
        <v>0</v>
      </c>
      <c r="J397" s="147" t="s">
        <v>4317</v>
      </c>
      <c r="K397" s="137"/>
      <c r="L397" s="110">
        <v>0</v>
      </c>
      <c r="M397" s="147">
        <v>0</v>
      </c>
      <c r="N397" s="110">
        <v>0</v>
      </c>
      <c r="O397" s="110">
        <v>0</v>
      </c>
      <c r="P397" s="147" t="s">
        <v>4317</v>
      </c>
      <c r="Q397" s="110">
        <v>0</v>
      </c>
      <c r="R397" s="110">
        <v>0</v>
      </c>
      <c r="S397" s="147" t="s">
        <v>4317</v>
      </c>
      <c r="T397" s="131">
        <v>2</v>
      </c>
    </row>
    <row r="398" spans="1:20" ht="16.5" hidden="1" customHeight="1" x14ac:dyDescent="0.3">
      <c r="A398" s="107" t="s">
        <v>1120</v>
      </c>
      <c r="B398" s="107" t="s">
        <v>875</v>
      </c>
      <c r="C398" s="110">
        <v>0</v>
      </c>
      <c r="D398" s="147">
        <v>0</v>
      </c>
      <c r="E398" s="110">
        <v>0</v>
      </c>
      <c r="F398" s="110">
        <v>0</v>
      </c>
      <c r="G398" s="147" t="s">
        <v>4317</v>
      </c>
      <c r="H398" s="110">
        <v>0</v>
      </c>
      <c r="I398" s="110">
        <v>0</v>
      </c>
      <c r="J398" s="147" t="s">
        <v>4317</v>
      </c>
      <c r="K398" s="137"/>
      <c r="L398" s="110">
        <v>0</v>
      </c>
      <c r="M398" s="147">
        <v>0</v>
      </c>
      <c r="N398" s="110">
        <v>0</v>
      </c>
      <c r="O398" s="110">
        <v>0</v>
      </c>
      <c r="P398" s="147" t="s">
        <v>4317</v>
      </c>
      <c r="Q398" s="110">
        <v>0</v>
      </c>
      <c r="R398" s="110">
        <v>0</v>
      </c>
      <c r="S398" s="147" t="s">
        <v>4317</v>
      </c>
      <c r="T398" s="131">
        <v>2</v>
      </c>
    </row>
    <row r="399" spans="1:20" ht="16.5" hidden="1" customHeight="1" x14ac:dyDescent="0.3">
      <c r="A399" s="107" t="s">
        <v>1121</v>
      </c>
      <c r="B399" s="107" t="s">
        <v>875</v>
      </c>
      <c r="C399" s="110">
        <v>0</v>
      </c>
      <c r="D399" s="147">
        <v>0</v>
      </c>
      <c r="E399" s="110">
        <v>0</v>
      </c>
      <c r="F399" s="110">
        <v>0</v>
      </c>
      <c r="G399" s="147" t="s">
        <v>4317</v>
      </c>
      <c r="H399" s="110">
        <v>0</v>
      </c>
      <c r="I399" s="110">
        <v>0</v>
      </c>
      <c r="J399" s="147" t="s">
        <v>4317</v>
      </c>
      <c r="K399" s="137"/>
      <c r="L399" s="110">
        <v>0</v>
      </c>
      <c r="M399" s="147">
        <v>0</v>
      </c>
      <c r="N399" s="110">
        <v>0</v>
      </c>
      <c r="O399" s="110">
        <v>0</v>
      </c>
      <c r="P399" s="147" t="s">
        <v>4317</v>
      </c>
      <c r="Q399" s="110">
        <v>0</v>
      </c>
      <c r="R399" s="110">
        <v>0</v>
      </c>
      <c r="S399" s="147" t="s">
        <v>4317</v>
      </c>
      <c r="T399" s="131">
        <v>2</v>
      </c>
    </row>
    <row r="400" spans="1:20" ht="16.5" hidden="1" customHeight="1" x14ac:dyDescent="0.3">
      <c r="B400" s="107" t="s">
        <v>1019</v>
      </c>
      <c r="C400" s="141">
        <v>0</v>
      </c>
      <c r="D400" s="147">
        <v>0</v>
      </c>
      <c r="E400" s="141">
        <v>0</v>
      </c>
      <c r="F400" s="141">
        <v>0</v>
      </c>
      <c r="G400" s="111" t="s">
        <v>4317</v>
      </c>
      <c r="H400" s="141">
        <v>0</v>
      </c>
      <c r="I400" s="141">
        <v>0</v>
      </c>
      <c r="J400" s="147" t="s">
        <v>4317</v>
      </c>
      <c r="K400" s="137"/>
      <c r="L400" s="141">
        <v>0</v>
      </c>
      <c r="M400" s="147">
        <v>0</v>
      </c>
      <c r="N400" s="141">
        <v>0</v>
      </c>
      <c r="O400" s="141">
        <v>0</v>
      </c>
      <c r="P400" s="111" t="s">
        <v>4317</v>
      </c>
      <c r="Q400" s="141">
        <v>0</v>
      </c>
      <c r="R400" s="141">
        <v>0</v>
      </c>
      <c r="S400" s="111" t="s">
        <v>4317</v>
      </c>
      <c r="T400" s="131">
        <v>2</v>
      </c>
    </row>
    <row r="401" spans="1:20" ht="16.5" hidden="1" customHeight="1" x14ac:dyDescent="0.3">
      <c r="B401" s="107" t="s">
        <v>1021</v>
      </c>
      <c r="C401" s="110">
        <v>0</v>
      </c>
      <c r="D401" s="147">
        <v>0</v>
      </c>
      <c r="E401" s="110">
        <v>0</v>
      </c>
      <c r="F401" s="110">
        <v>0</v>
      </c>
      <c r="G401" s="147" t="s">
        <v>4317</v>
      </c>
      <c r="H401" s="110">
        <v>0</v>
      </c>
      <c r="I401" s="110">
        <v>0</v>
      </c>
      <c r="J401" s="147" t="s">
        <v>4317</v>
      </c>
      <c r="K401" s="137"/>
      <c r="L401" s="110">
        <v>0</v>
      </c>
      <c r="M401" s="147">
        <v>0</v>
      </c>
      <c r="N401" s="110">
        <v>0</v>
      </c>
      <c r="O401" s="110">
        <v>0</v>
      </c>
      <c r="P401" s="147" t="s">
        <v>4317</v>
      </c>
      <c r="Q401" s="110">
        <v>0</v>
      </c>
      <c r="R401" s="110">
        <v>0</v>
      </c>
      <c r="S401" s="147" t="s">
        <v>4317</v>
      </c>
      <c r="T401" s="131">
        <v>2</v>
      </c>
    </row>
    <row r="402" spans="1:20" ht="16.5" hidden="1" customHeight="1" x14ac:dyDescent="0.3">
      <c r="C402" s="110"/>
      <c r="D402" s="147"/>
      <c r="E402" s="110"/>
      <c r="F402" s="110"/>
      <c r="G402" s="147"/>
      <c r="H402" s="110"/>
      <c r="I402" s="110"/>
      <c r="J402" s="147"/>
      <c r="K402" s="137"/>
      <c r="L402" s="110"/>
      <c r="M402" s="147"/>
      <c r="N402" s="110"/>
      <c r="O402" s="110"/>
      <c r="P402" s="147"/>
      <c r="Q402" s="110"/>
      <c r="R402" s="110"/>
      <c r="S402" s="147"/>
      <c r="T402" s="131">
        <v>2</v>
      </c>
    </row>
    <row r="403" spans="1:20" ht="17.25" hidden="1" x14ac:dyDescent="0.35">
      <c r="B403" s="126" t="s">
        <v>4240</v>
      </c>
      <c r="C403" s="110"/>
      <c r="D403" s="111"/>
      <c r="E403" s="110"/>
      <c r="F403" s="110"/>
      <c r="G403" s="111"/>
      <c r="H403" s="110"/>
      <c r="I403" s="110"/>
      <c r="J403" s="111"/>
      <c r="K403" s="137"/>
      <c r="L403" s="110"/>
      <c r="M403" s="111"/>
      <c r="N403" s="110"/>
      <c r="O403" s="110"/>
      <c r="P403" s="111"/>
      <c r="Q403" s="110"/>
      <c r="R403" s="110"/>
      <c r="S403" s="111"/>
      <c r="T403" s="131">
        <v>2</v>
      </c>
    </row>
    <row r="404" spans="1:20" ht="16.5" hidden="1" customHeight="1" x14ac:dyDescent="0.3">
      <c r="A404" s="107" t="s">
        <v>1122</v>
      </c>
      <c r="B404" s="107" t="s">
        <v>875</v>
      </c>
      <c r="C404" s="110">
        <v>0</v>
      </c>
      <c r="D404" s="147">
        <v>0</v>
      </c>
      <c r="E404" s="110">
        <v>0</v>
      </c>
      <c r="F404" s="110">
        <v>0</v>
      </c>
      <c r="G404" s="147">
        <v>0</v>
      </c>
      <c r="H404" s="110">
        <v>0</v>
      </c>
      <c r="I404" s="110">
        <v>0</v>
      </c>
      <c r="J404" s="147">
        <v>0</v>
      </c>
      <c r="K404" s="137"/>
      <c r="L404" s="110">
        <v>0</v>
      </c>
      <c r="M404" s="147">
        <v>0</v>
      </c>
      <c r="N404" s="110">
        <v>0</v>
      </c>
      <c r="O404" s="110">
        <v>0</v>
      </c>
      <c r="P404" s="147">
        <v>0</v>
      </c>
      <c r="Q404" s="110">
        <v>0</v>
      </c>
      <c r="R404" s="110">
        <v>0</v>
      </c>
      <c r="S404" s="147">
        <v>0</v>
      </c>
      <c r="T404" s="131">
        <v>2</v>
      </c>
    </row>
    <row r="405" spans="1:20" hidden="1" x14ac:dyDescent="0.3">
      <c r="A405" s="107" t="s">
        <v>1123</v>
      </c>
      <c r="B405" s="107" t="s">
        <v>875</v>
      </c>
      <c r="C405" s="110">
        <v>0</v>
      </c>
      <c r="D405" s="147">
        <v>0</v>
      </c>
      <c r="E405" s="110">
        <v>0</v>
      </c>
      <c r="F405" s="110">
        <v>0</v>
      </c>
      <c r="G405" s="147">
        <v>0</v>
      </c>
      <c r="H405" s="110">
        <v>0</v>
      </c>
      <c r="I405" s="110">
        <v>0</v>
      </c>
      <c r="J405" s="147">
        <v>0</v>
      </c>
      <c r="K405" s="137"/>
      <c r="L405" s="110">
        <v>0</v>
      </c>
      <c r="M405" s="147">
        <v>0</v>
      </c>
      <c r="N405" s="110">
        <v>0</v>
      </c>
      <c r="O405" s="110">
        <v>0</v>
      </c>
      <c r="P405" s="147">
        <v>0</v>
      </c>
      <c r="Q405" s="110">
        <v>0</v>
      </c>
      <c r="R405" s="110">
        <v>0</v>
      </c>
      <c r="S405" s="147">
        <v>0</v>
      </c>
      <c r="T405" s="131">
        <v>2</v>
      </c>
    </row>
    <row r="406" spans="1:20" hidden="1" x14ac:dyDescent="0.3">
      <c r="A406" s="107" t="s">
        <v>1124</v>
      </c>
      <c r="B406" s="107" t="s">
        <v>875</v>
      </c>
      <c r="C406" s="110">
        <v>0</v>
      </c>
      <c r="D406" s="147">
        <v>0</v>
      </c>
      <c r="E406" s="110">
        <v>0</v>
      </c>
      <c r="F406" s="110">
        <v>0</v>
      </c>
      <c r="G406" s="147">
        <v>0</v>
      </c>
      <c r="H406" s="110">
        <v>0</v>
      </c>
      <c r="I406" s="110">
        <v>0</v>
      </c>
      <c r="J406" s="147">
        <v>0</v>
      </c>
      <c r="K406" s="137"/>
      <c r="L406" s="110">
        <v>0</v>
      </c>
      <c r="M406" s="147">
        <v>0</v>
      </c>
      <c r="N406" s="110">
        <v>0</v>
      </c>
      <c r="O406" s="110">
        <v>0</v>
      </c>
      <c r="P406" s="147">
        <v>0</v>
      </c>
      <c r="Q406" s="110">
        <v>0</v>
      </c>
      <c r="R406" s="110">
        <v>0</v>
      </c>
      <c r="S406" s="147">
        <v>0</v>
      </c>
      <c r="T406" s="131">
        <v>2</v>
      </c>
    </row>
    <row r="407" spans="1:20" hidden="1" x14ac:dyDescent="0.3">
      <c r="A407" s="107" t="s">
        <v>1125</v>
      </c>
      <c r="B407" s="107" t="s">
        <v>875</v>
      </c>
      <c r="C407" s="110">
        <v>0</v>
      </c>
      <c r="D407" s="147">
        <v>0</v>
      </c>
      <c r="E407" s="110">
        <v>0</v>
      </c>
      <c r="F407" s="110">
        <v>0</v>
      </c>
      <c r="G407" s="147">
        <v>0</v>
      </c>
      <c r="H407" s="110">
        <v>0</v>
      </c>
      <c r="I407" s="110">
        <v>0</v>
      </c>
      <c r="J407" s="147">
        <v>0</v>
      </c>
      <c r="K407" s="137"/>
      <c r="L407" s="110">
        <v>0</v>
      </c>
      <c r="M407" s="147">
        <v>0</v>
      </c>
      <c r="N407" s="110">
        <v>0</v>
      </c>
      <c r="O407" s="110">
        <v>0</v>
      </c>
      <c r="P407" s="147">
        <v>0</v>
      </c>
      <c r="Q407" s="110">
        <v>0</v>
      </c>
      <c r="R407" s="110">
        <v>0</v>
      </c>
      <c r="S407" s="147">
        <v>0</v>
      </c>
      <c r="T407" s="131">
        <v>2</v>
      </c>
    </row>
    <row r="408" spans="1:20" hidden="1" x14ac:dyDescent="0.3">
      <c r="A408" s="107" t="s">
        <v>1126</v>
      </c>
      <c r="B408" s="107" t="s">
        <v>875</v>
      </c>
      <c r="C408" s="110">
        <v>0</v>
      </c>
      <c r="D408" s="147">
        <v>0</v>
      </c>
      <c r="E408" s="110">
        <v>0</v>
      </c>
      <c r="F408" s="110">
        <v>0</v>
      </c>
      <c r="G408" s="147">
        <v>0</v>
      </c>
      <c r="H408" s="110">
        <v>0</v>
      </c>
      <c r="I408" s="110">
        <v>0</v>
      </c>
      <c r="J408" s="147">
        <v>0</v>
      </c>
      <c r="K408" s="137"/>
      <c r="L408" s="110">
        <v>0</v>
      </c>
      <c r="M408" s="147">
        <v>0</v>
      </c>
      <c r="N408" s="110">
        <v>0</v>
      </c>
      <c r="O408" s="110">
        <v>0</v>
      </c>
      <c r="P408" s="147">
        <v>0</v>
      </c>
      <c r="Q408" s="110">
        <v>0</v>
      </c>
      <c r="R408" s="110">
        <v>0</v>
      </c>
      <c r="S408" s="147">
        <v>0</v>
      </c>
      <c r="T408" s="131">
        <v>2</v>
      </c>
    </row>
    <row r="409" spans="1:20" hidden="1" x14ac:dyDescent="0.3">
      <c r="A409" s="107" t="s">
        <v>1127</v>
      </c>
      <c r="B409" s="107" t="s">
        <v>875</v>
      </c>
      <c r="C409" s="110">
        <v>0</v>
      </c>
      <c r="D409" s="147">
        <v>0</v>
      </c>
      <c r="E409" s="110">
        <v>0</v>
      </c>
      <c r="F409" s="110">
        <v>0</v>
      </c>
      <c r="G409" s="147">
        <v>0</v>
      </c>
      <c r="H409" s="110">
        <v>0</v>
      </c>
      <c r="I409" s="110">
        <v>0</v>
      </c>
      <c r="J409" s="147">
        <v>0</v>
      </c>
      <c r="K409" s="137"/>
      <c r="L409" s="110">
        <v>0</v>
      </c>
      <c r="M409" s="147">
        <v>0</v>
      </c>
      <c r="N409" s="110">
        <v>0</v>
      </c>
      <c r="O409" s="110">
        <v>0</v>
      </c>
      <c r="P409" s="147">
        <v>0</v>
      </c>
      <c r="Q409" s="110">
        <v>0</v>
      </c>
      <c r="R409" s="110">
        <v>0</v>
      </c>
      <c r="S409" s="147">
        <v>0</v>
      </c>
      <c r="T409" s="131">
        <v>2</v>
      </c>
    </row>
    <row r="410" spans="1:20" hidden="1" x14ac:dyDescent="0.3">
      <c r="A410" s="107" t="s">
        <v>1128</v>
      </c>
      <c r="B410" s="107" t="s">
        <v>875</v>
      </c>
      <c r="C410" s="110">
        <v>0</v>
      </c>
      <c r="D410" s="147">
        <v>0</v>
      </c>
      <c r="E410" s="110">
        <v>0</v>
      </c>
      <c r="F410" s="110">
        <v>0</v>
      </c>
      <c r="G410" s="147">
        <v>0</v>
      </c>
      <c r="H410" s="110">
        <v>0</v>
      </c>
      <c r="I410" s="110">
        <v>0</v>
      </c>
      <c r="J410" s="147">
        <v>0</v>
      </c>
      <c r="K410" s="137"/>
      <c r="L410" s="110">
        <v>0</v>
      </c>
      <c r="M410" s="147">
        <v>0</v>
      </c>
      <c r="N410" s="110">
        <v>0</v>
      </c>
      <c r="O410" s="110">
        <v>0</v>
      </c>
      <c r="P410" s="147">
        <v>0</v>
      </c>
      <c r="Q410" s="110">
        <v>0</v>
      </c>
      <c r="R410" s="110">
        <v>0</v>
      </c>
      <c r="S410" s="147">
        <v>0</v>
      </c>
      <c r="T410" s="131">
        <v>2</v>
      </c>
    </row>
    <row r="411" spans="1:20" hidden="1" x14ac:dyDescent="0.3">
      <c r="A411" s="107" t="s">
        <v>1129</v>
      </c>
      <c r="B411" s="107" t="s">
        <v>875</v>
      </c>
      <c r="C411" s="110">
        <v>0</v>
      </c>
      <c r="D411" s="147">
        <v>0</v>
      </c>
      <c r="E411" s="110">
        <v>0</v>
      </c>
      <c r="F411" s="110">
        <v>0</v>
      </c>
      <c r="G411" s="147">
        <v>0</v>
      </c>
      <c r="H411" s="110">
        <v>0</v>
      </c>
      <c r="I411" s="110">
        <v>0</v>
      </c>
      <c r="J411" s="147">
        <v>0</v>
      </c>
      <c r="K411" s="137"/>
      <c r="L411" s="110">
        <v>0</v>
      </c>
      <c r="M411" s="147">
        <v>0</v>
      </c>
      <c r="N411" s="110">
        <v>0</v>
      </c>
      <c r="O411" s="110">
        <v>0</v>
      </c>
      <c r="P411" s="147">
        <v>0</v>
      </c>
      <c r="Q411" s="110">
        <v>0</v>
      </c>
      <c r="R411" s="110">
        <v>0</v>
      </c>
      <c r="S411" s="147">
        <v>0</v>
      </c>
      <c r="T411" s="131">
        <v>2</v>
      </c>
    </row>
    <row r="412" spans="1:20" hidden="1" x14ac:dyDescent="0.3">
      <c r="A412" s="107" t="s">
        <v>1130</v>
      </c>
      <c r="B412" s="107" t="s">
        <v>875</v>
      </c>
      <c r="C412" s="110">
        <v>0</v>
      </c>
      <c r="D412" s="147">
        <v>0</v>
      </c>
      <c r="E412" s="110">
        <v>0</v>
      </c>
      <c r="F412" s="110">
        <v>0</v>
      </c>
      <c r="G412" s="147">
        <v>0</v>
      </c>
      <c r="H412" s="110">
        <v>0</v>
      </c>
      <c r="I412" s="110">
        <v>0</v>
      </c>
      <c r="J412" s="147">
        <v>0</v>
      </c>
      <c r="K412" s="137"/>
      <c r="L412" s="110">
        <v>0</v>
      </c>
      <c r="M412" s="147">
        <v>0</v>
      </c>
      <c r="N412" s="110">
        <v>0</v>
      </c>
      <c r="O412" s="110">
        <v>0</v>
      </c>
      <c r="P412" s="147">
        <v>0</v>
      </c>
      <c r="Q412" s="110">
        <v>0</v>
      </c>
      <c r="R412" s="110">
        <v>0</v>
      </c>
      <c r="S412" s="147">
        <v>0</v>
      </c>
      <c r="T412" s="131">
        <v>2</v>
      </c>
    </row>
    <row r="413" spans="1:20" hidden="1" x14ac:dyDescent="0.3">
      <c r="A413" s="107" t="s">
        <v>1131</v>
      </c>
      <c r="B413" s="107" t="s">
        <v>875</v>
      </c>
      <c r="C413" s="110">
        <v>0</v>
      </c>
      <c r="D413" s="147">
        <v>0</v>
      </c>
      <c r="E413" s="110">
        <v>0</v>
      </c>
      <c r="F413" s="110">
        <v>0</v>
      </c>
      <c r="G413" s="147">
        <v>0</v>
      </c>
      <c r="H413" s="110">
        <v>0</v>
      </c>
      <c r="I413" s="110">
        <v>0</v>
      </c>
      <c r="J413" s="147">
        <v>0</v>
      </c>
      <c r="K413" s="137"/>
      <c r="L413" s="110">
        <v>0</v>
      </c>
      <c r="M413" s="147">
        <v>0</v>
      </c>
      <c r="N413" s="110">
        <v>0</v>
      </c>
      <c r="O413" s="110">
        <v>0</v>
      </c>
      <c r="P413" s="147">
        <v>0</v>
      </c>
      <c r="Q413" s="110">
        <v>0</v>
      </c>
      <c r="R413" s="110">
        <v>0</v>
      </c>
      <c r="S413" s="147">
        <v>0</v>
      </c>
      <c r="T413" s="131">
        <v>2</v>
      </c>
    </row>
    <row r="414" spans="1:20" hidden="1" x14ac:dyDescent="0.3">
      <c r="A414" s="107" t="s">
        <v>1132</v>
      </c>
      <c r="B414" s="107" t="s">
        <v>875</v>
      </c>
      <c r="C414" s="110">
        <v>0</v>
      </c>
      <c r="D414" s="147">
        <v>0</v>
      </c>
      <c r="E414" s="110">
        <v>0</v>
      </c>
      <c r="F414" s="110">
        <v>0</v>
      </c>
      <c r="G414" s="147">
        <v>0</v>
      </c>
      <c r="H414" s="110">
        <v>0</v>
      </c>
      <c r="I414" s="110">
        <v>0</v>
      </c>
      <c r="J414" s="147">
        <v>0</v>
      </c>
      <c r="K414" s="137"/>
      <c r="L414" s="110">
        <v>0</v>
      </c>
      <c r="M414" s="147">
        <v>0</v>
      </c>
      <c r="N414" s="110">
        <v>0</v>
      </c>
      <c r="O414" s="110">
        <v>0</v>
      </c>
      <c r="P414" s="147">
        <v>0</v>
      </c>
      <c r="Q414" s="110">
        <v>0</v>
      </c>
      <c r="R414" s="110">
        <v>0</v>
      </c>
      <c r="S414" s="147">
        <v>0</v>
      </c>
      <c r="T414" s="131">
        <v>2</v>
      </c>
    </row>
    <row r="415" spans="1:20" hidden="1" x14ac:dyDescent="0.3">
      <c r="A415" s="107" t="s">
        <v>1133</v>
      </c>
      <c r="B415" s="107" t="s">
        <v>875</v>
      </c>
      <c r="C415" s="110">
        <v>0</v>
      </c>
      <c r="D415" s="147">
        <v>0</v>
      </c>
      <c r="E415" s="110">
        <v>0</v>
      </c>
      <c r="F415" s="110">
        <v>0</v>
      </c>
      <c r="G415" s="147">
        <v>0</v>
      </c>
      <c r="H415" s="110">
        <v>0</v>
      </c>
      <c r="I415" s="110">
        <v>0</v>
      </c>
      <c r="J415" s="147">
        <v>0</v>
      </c>
      <c r="K415" s="137"/>
      <c r="L415" s="110">
        <v>0</v>
      </c>
      <c r="M415" s="147">
        <v>0</v>
      </c>
      <c r="N415" s="110">
        <v>0</v>
      </c>
      <c r="O415" s="110">
        <v>0</v>
      </c>
      <c r="P415" s="147">
        <v>0</v>
      </c>
      <c r="Q415" s="110">
        <v>0</v>
      </c>
      <c r="R415" s="110">
        <v>0</v>
      </c>
      <c r="S415" s="147">
        <v>0</v>
      </c>
      <c r="T415" s="131">
        <v>2</v>
      </c>
    </row>
    <row r="416" spans="1:20" hidden="1" x14ac:dyDescent="0.3">
      <c r="A416" s="107" t="s">
        <v>1134</v>
      </c>
      <c r="B416" s="107" t="s">
        <v>875</v>
      </c>
      <c r="C416" s="110">
        <v>0</v>
      </c>
      <c r="D416" s="147">
        <v>0</v>
      </c>
      <c r="E416" s="110">
        <v>0</v>
      </c>
      <c r="F416" s="110">
        <v>0</v>
      </c>
      <c r="G416" s="147">
        <v>0</v>
      </c>
      <c r="H416" s="110">
        <v>0</v>
      </c>
      <c r="I416" s="110">
        <v>0</v>
      </c>
      <c r="J416" s="147">
        <v>0</v>
      </c>
      <c r="K416" s="137"/>
      <c r="L416" s="110">
        <v>0</v>
      </c>
      <c r="M416" s="147">
        <v>0</v>
      </c>
      <c r="N416" s="110">
        <v>0</v>
      </c>
      <c r="O416" s="110">
        <v>0</v>
      </c>
      <c r="P416" s="147">
        <v>0</v>
      </c>
      <c r="Q416" s="110">
        <v>0</v>
      </c>
      <c r="R416" s="110">
        <v>0</v>
      </c>
      <c r="S416" s="147">
        <v>0</v>
      </c>
      <c r="T416" s="131">
        <v>2</v>
      </c>
    </row>
    <row r="417" spans="1:20" hidden="1" x14ac:dyDescent="0.3">
      <c r="A417" s="107" t="s">
        <v>1135</v>
      </c>
      <c r="B417" s="107" t="s">
        <v>875</v>
      </c>
      <c r="C417" s="110">
        <v>0</v>
      </c>
      <c r="D417" s="147">
        <v>0</v>
      </c>
      <c r="E417" s="110">
        <v>0</v>
      </c>
      <c r="F417" s="110">
        <v>0</v>
      </c>
      <c r="G417" s="147">
        <v>0</v>
      </c>
      <c r="H417" s="110">
        <v>0</v>
      </c>
      <c r="I417" s="110">
        <v>0</v>
      </c>
      <c r="J417" s="147">
        <v>0</v>
      </c>
      <c r="K417" s="137"/>
      <c r="L417" s="110">
        <v>0</v>
      </c>
      <c r="M417" s="147">
        <v>0</v>
      </c>
      <c r="N417" s="110">
        <v>0</v>
      </c>
      <c r="O417" s="110">
        <v>0</v>
      </c>
      <c r="P417" s="147">
        <v>0</v>
      </c>
      <c r="Q417" s="110">
        <v>0</v>
      </c>
      <c r="R417" s="110">
        <v>0</v>
      </c>
      <c r="S417" s="147">
        <v>0</v>
      </c>
      <c r="T417" s="131">
        <v>2</v>
      </c>
    </row>
    <row r="418" spans="1:20" hidden="1" x14ac:dyDescent="0.3">
      <c r="A418" s="107" t="s">
        <v>1136</v>
      </c>
      <c r="B418" s="107" t="s">
        <v>875</v>
      </c>
      <c r="C418" s="110">
        <v>0</v>
      </c>
      <c r="D418" s="147">
        <v>0</v>
      </c>
      <c r="E418" s="110">
        <v>0</v>
      </c>
      <c r="F418" s="110">
        <v>0</v>
      </c>
      <c r="G418" s="147">
        <v>0</v>
      </c>
      <c r="H418" s="110">
        <v>0</v>
      </c>
      <c r="I418" s="110">
        <v>0</v>
      </c>
      <c r="J418" s="147">
        <v>0</v>
      </c>
      <c r="K418" s="137"/>
      <c r="L418" s="110">
        <v>0</v>
      </c>
      <c r="M418" s="147">
        <v>0</v>
      </c>
      <c r="N418" s="110">
        <v>0</v>
      </c>
      <c r="O418" s="110">
        <v>0</v>
      </c>
      <c r="P418" s="147">
        <v>0</v>
      </c>
      <c r="Q418" s="110">
        <v>0</v>
      </c>
      <c r="R418" s="110">
        <v>0</v>
      </c>
      <c r="S418" s="147">
        <v>0</v>
      </c>
      <c r="T418" s="131">
        <v>2</v>
      </c>
    </row>
    <row r="419" spans="1:20" hidden="1" x14ac:dyDescent="0.3">
      <c r="A419" s="107" t="s">
        <v>1137</v>
      </c>
      <c r="B419" s="107" t="s">
        <v>875</v>
      </c>
      <c r="C419" s="110">
        <v>0</v>
      </c>
      <c r="D419" s="147">
        <v>0</v>
      </c>
      <c r="E419" s="110">
        <v>0</v>
      </c>
      <c r="F419" s="110">
        <v>0</v>
      </c>
      <c r="G419" s="147">
        <v>0</v>
      </c>
      <c r="H419" s="110">
        <v>0</v>
      </c>
      <c r="I419" s="110">
        <v>0</v>
      </c>
      <c r="J419" s="147">
        <v>0</v>
      </c>
      <c r="K419" s="137"/>
      <c r="L419" s="110">
        <v>0</v>
      </c>
      <c r="M419" s="147">
        <v>0</v>
      </c>
      <c r="N419" s="110">
        <v>0</v>
      </c>
      <c r="O419" s="110">
        <v>0</v>
      </c>
      <c r="P419" s="147">
        <v>0</v>
      </c>
      <c r="Q419" s="110">
        <v>0</v>
      </c>
      <c r="R419" s="110">
        <v>0</v>
      </c>
      <c r="S419" s="147">
        <v>0</v>
      </c>
      <c r="T419" s="131">
        <v>2</v>
      </c>
    </row>
    <row r="420" spans="1:20" hidden="1" x14ac:dyDescent="0.3">
      <c r="A420" s="107" t="s">
        <v>1138</v>
      </c>
      <c r="B420" s="107" t="s">
        <v>875</v>
      </c>
      <c r="C420" s="110">
        <v>0</v>
      </c>
      <c r="D420" s="147">
        <v>0</v>
      </c>
      <c r="E420" s="110">
        <v>0</v>
      </c>
      <c r="F420" s="110">
        <v>0</v>
      </c>
      <c r="G420" s="147">
        <v>0</v>
      </c>
      <c r="H420" s="110">
        <v>0</v>
      </c>
      <c r="I420" s="110">
        <v>0</v>
      </c>
      <c r="J420" s="147">
        <v>0</v>
      </c>
      <c r="K420" s="137"/>
      <c r="L420" s="110">
        <v>0</v>
      </c>
      <c r="M420" s="147">
        <v>0</v>
      </c>
      <c r="N420" s="110">
        <v>0</v>
      </c>
      <c r="O420" s="110">
        <v>0</v>
      </c>
      <c r="P420" s="147">
        <v>0</v>
      </c>
      <c r="Q420" s="110">
        <v>0</v>
      </c>
      <c r="R420" s="110">
        <v>0</v>
      </c>
      <c r="S420" s="147">
        <v>0</v>
      </c>
      <c r="T420" s="131">
        <v>2</v>
      </c>
    </row>
    <row r="421" spans="1:20" hidden="1" x14ac:dyDescent="0.3">
      <c r="A421" s="107" t="s">
        <v>1139</v>
      </c>
      <c r="B421" s="107" t="s">
        <v>875</v>
      </c>
      <c r="C421" s="110">
        <v>0</v>
      </c>
      <c r="D421" s="147">
        <v>0</v>
      </c>
      <c r="E421" s="110">
        <v>0</v>
      </c>
      <c r="F421" s="110">
        <v>0</v>
      </c>
      <c r="G421" s="147">
        <v>0</v>
      </c>
      <c r="H421" s="110">
        <v>0</v>
      </c>
      <c r="I421" s="110">
        <v>0</v>
      </c>
      <c r="J421" s="147">
        <v>0</v>
      </c>
      <c r="K421" s="137"/>
      <c r="L421" s="110">
        <v>0</v>
      </c>
      <c r="M421" s="147">
        <v>0</v>
      </c>
      <c r="N421" s="110">
        <v>0</v>
      </c>
      <c r="O421" s="110">
        <v>0</v>
      </c>
      <c r="P421" s="147">
        <v>0</v>
      </c>
      <c r="Q421" s="110">
        <v>0</v>
      </c>
      <c r="R421" s="110">
        <v>0</v>
      </c>
      <c r="S421" s="147">
        <v>0</v>
      </c>
      <c r="T421" s="131">
        <v>2</v>
      </c>
    </row>
    <row r="422" spans="1:20" hidden="1" x14ac:dyDescent="0.3">
      <c r="A422" s="107" t="s">
        <v>1140</v>
      </c>
      <c r="B422" s="107" t="s">
        <v>875</v>
      </c>
      <c r="C422" s="110">
        <v>0</v>
      </c>
      <c r="D422" s="147">
        <v>0</v>
      </c>
      <c r="E422" s="110">
        <v>0</v>
      </c>
      <c r="F422" s="110">
        <v>0</v>
      </c>
      <c r="G422" s="147">
        <v>0</v>
      </c>
      <c r="H422" s="110">
        <v>0</v>
      </c>
      <c r="I422" s="110">
        <v>0</v>
      </c>
      <c r="J422" s="147">
        <v>0</v>
      </c>
      <c r="K422" s="137"/>
      <c r="L422" s="110">
        <v>0</v>
      </c>
      <c r="M422" s="147">
        <v>0</v>
      </c>
      <c r="N422" s="110">
        <v>0</v>
      </c>
      <c r="O422" s="110">
        <v>0</v>
      </c>
      <c r="P422" s="147">
        <v>0</v>
      </c>
      <c r="Q422" s="110">
        <v>0</v>
      </c>
      <c r="R422" s="110">
        <v>0</v>
      </c>
      <c r="S422" s="147">
        <v>0</v>
      </c>
      <c r="T422" s="131">
        <v>2</v>
      </c>
    </row>
    <row r="423" spans="1:20" hidden="1" x14ac:dyDescent="0.3">
      <c r="A423" s="107" t="s">
        <v>1141</v>
      </c>
      <c r="B423" s="107" t="s">
        <v>875</v>
      </c>
      <c r="C423" s="110">
        <v>0</v>
      </c>
      <c r="D423" s="147">
        <v>0</v>
      </c>
      <c r="E423" s="110">
        <v>0</v>
      </c>
      <c r="F423" s="110">
        <v>0</v>
      </c>
      <c r="G423" s="147">
        <v>0</v>
      </c>
      <c r="H423" s="110">
        <v>0</v>
      </c>
      <c r="I423" s="110">
        <v>0</v>
      </c>
      <c r="J423" s="147">
        <v>0</v>
      </c>
      <c r="K423" s="137"/>
      <c r="L423" s="110">
        <v>0</v>
      </c>
      <c r="M423" s="147">
        <v>0</v>
      </c>
      <c r="N423" s="110">
        <v>0</v>
      </c>
      <c r="O423" s="110">
        <v>0</v>
      </c>
      <c r="P423" s="147">
        <v>0</v>
      </c>
      <c r="Q423" s="110">
        <v>0</v>
      </c>
      <c r="R423" s="110">
        <v>0</v>
      </c>
      <c r="S423" s="147">
        <v>0</v>
      </c>
      <c r="T423" s="131">
        <v>2</v>
      </c>
    </row>
    <row r="424" spans="1:20" hidden="1" x14ac:dyDescent="0.3">
      <c r="A424" s="107" t="s">
        <v>1142</v>
      </c>
      <c r="B424" s="107" t="s">
        <v>875</v>
      </c>
      <c r="C424" s="110">
        <v>0</v>
      </c>
      <c r="D424" s="147">
        <v>0</v>
      </c>
      <c r="E424" s="110">
        <v>0</v>
      </c>
      <c r="F424" s="110">
        <v>0</v>
      </c>
      <c r="G424" s="147">
        <v>0</v>
      </c>
      <c r="H424" s="110">
        <v>0</v>
      </c>
      <c r="I424" s="110">
        <v>0</v>
      </c>
      <c r="J424" s="147">
        <v>0</v>
      </c>
      <c r="K424" s="137"/>
      <c r="L424" s="110">
        <v>0</v>
      </c>
      <c r="M424" s="147">
        <v>0</v>
      </c>
      <c r="N424" s="110">
        <v>0</v>
      </c>
      <c r="O424" s="110">
        <v>0</v>
      </c>
      <c r="P424" s="147">
        <v>0</v>
      </c>
      <c r="Q424" s="110">
        <v>0</v>
      </c>
      <c r="R424" s="110">
        <v>0</v>
      </c>
      <c r="S424" s="147">
        <v>0</v>
      </c>
      <c r="T424" s="131">
        <v>2</v>
      </c>
    </row>
    <row r="425" spans="1:20" hidden="1" x14ac:dyDescent="0.3">
      <c r="A425" s="107" t="s">
        <v>1143</v>
      </c>
      <c r="B425" s="107" t="s">
        <v>875</v>
      </c>
      <c r="C425" s="110">
        <v>0</v>
      </c>
      <c r="D425" s="147">
        <v>0</v>
      </c>
      <c r="E425" s="110">
        <v>0</v>
      </c>
      <c r="F425" s="110">
        <v>0</v>
      </c>
      <c r="G425" s="147">
        <v>0</v>
      </c>
      <c r="H425" s="110">
        <v>0</v>
      </c>
      <c r="I425" s="110">
        <v>0</v>
      </c>
      <c r="J425" s="147">
        <v>0</v>
      </c>
      <c r="K425" s="137"/>
      <c r="L425" s="110">
        <v>0</v>
      </c>
      <c r="M425" s="147">
        <v>0</v>
      </c>
      <c r="N425" s="110">
        <v>0</v>
      </c>
      <c r="O425" s="110">
        <v>0</v>
      </c>
      <c r="P425" s="147">
        <v>0</v>
      </c>
      <c r="Q425" s="110">
        <v>0</v>
      </c>
      <c r="R425" s="110">
        <v>0</v>
      </c>
      <c r="S425" s="147">
        <v>0</v>
      </c>
      <c r="T425" s="131">
        <v>2</v>
      </c>
    </row>
    <row r="426" spans="1:20" hidden="1" x14ac:dyDescent="0.3">
      <c r="A426" s="107" t="s">
        <v>1144</v>
      </c>
      <c r="B426" s="107" t="s">
        <v>875</v>
      </c>
      <c r="C426" s="110">
        <v>0</v>
      </c>
      <c r="D426" s="147">
        <v>0</v>
      </c>
      <c r="E426" s="110">
        <v>0</v>
      </c>
      <c r="F426" s="110">
        <v>0</v>
      </c>
      <c r="G426" s="147">
        <v>0</v>
      </c>
      <c r="H426" s="110">
        <v>0</v>
      </c>
      <c r="I426" s="110">
        <v>0</v>
      </c>
      <c r="J426" s="147">
        <v>0</v>
      </c>
      <c r="K426" s="137"/>
      <c r="L426" s="110">
        <v>0</v>
      </c>
      <c r="M426" s="147">
        <v>0</v>
      </c>
      <c r="N426" s="110">
        <v>0</v>
      </c>
      <c r="O426" s="110">
        <v>0</v>
      </c>
      <c r="P426" s="147">
        <v>0</v>
      </c>
      <c r="Q426" s="110">
        <v>0</v>
      </c>
      <c r="R426" s="110">
        <v>0</v>
      </c>
      <c r="S426" s="147">
        <v>0</v>
      </c>
      <c r="T426" s="131">
        <v>2</v>
      </c>
    </row>
    <row r="427" spans="1:20" hidden="1" x14ac:dyDescent="0.3">
      <c r="A427" s="107" t="s">
        <v>1145</v>
      </c>
      <c r="B427" s="107" t="s">
        <v>875</v>
      </c>
      <c r="C427" s="110">
        <v>0</v>
      </c>
      <c r="D427" s="147">
        <v>0</v>
      </c>
      <c r="E427" s="110">
        <v>0</v>
      </c>
      <c r="F427" s="110">
        <v>0</v>
      </c>
      <c r="G427" s="147">
        <v>0</v>
      </c>
      <c r="H427" s="110">
        <v>0</v>
      </c>
      <c r="I427" s="110">
        <v>0</v>
      </c>
      <c r="J427" s="147">
        <v>0</v>
      </c>
      <c r="K427" s="137"/>
      <c r="L427" s="110">
        <v>0</v>
      </c>
      <c r="M427" s="147">
        <v>0</v>
      </c>
      <c r="N427" s="110">
        <v>0</v>
      </c>
      <c r="O427" s="110">
        <v>0</v>
      </c>
      <c r="P427" s="147">
        <v>0</v>
      </c>
      <c r="Q427" s="110">
        <v>0</v>
      </c>
      <c r="R427" s="110">
        <v>0</v>
      </c>
      <c r="S427" s="147">
        <v>0</v>
      </c>
      <c r="T427" s="131">
        <v>2</v>
      </c>
    </row>
    <row r="428" spans="1:20" hidden="1" x14ac:dyDescent="0.3">
      <c r="A428" s="107" t="s">
        <v>1146</v>
      </c>
      <c r="B428" s="107" t="s">
        <v>875</v>
      </c>
      <c r="C428" s="110">
        <v>0</v>
      </c>
      <c r="D428" s="147">
        <v>0</v>
      </c>
      <c r="E428" s="110">
        <v>0</v>
      </c>
      <c r="F428" s="110">
        <v>0</v>
      </c>
      <c r="G428" s="147">
        <v>0</v>
      </c>
      <c r="H428" s="110">
        <v>0</v>
      </c>
      <c r="I428" s="110">
        <v>0</v>
      </c>
      <c r="J428" s="147">
        <v>0</v>
      </c>
      <c r="K428" s="137"/>
      <c r="L428" s="110">
        <v>0</v>
      </c>
      <c r="M428" s="147">
        <v>0</v>
      </c>
      <c r="N428" s="110">
        <v>0</v>
      </c>
      <c r="O428" s="110">
        <v>0</v>
      </c>
      <c r="P428" s="147">
        <v>0</v>
      </c>
      <c r="Q428" s="110">
        <v>0</v>
      </c>
      <c r="R428" s="110">
        <v>0</v>
      </c>
      <c r="S428" s="147">
        <v>0</v>
      </c>
      <c r="T428" s="131">
        <v>2</v>
      </c>
    </row>
    <row r="429" spans="1:20" hidden="1" x14ac:dyDescent="0.3">
      <c r="A429" s="107" t="s">
        <v>1147</v>
      </c>
      <c r="B429" s="107" t="s">
        <v>875</v>
      </c>
      <c r="C429" s="110">
        <v>0</v>
      </c>
      <c r="D429" s="147">
        <v>0</v>
      </c>
      <c r="E429" s="110">
        <v>0</v>
      </c>
      <c r="F429" s="110">
        <v>0</v>
      </c>
      <c r="G429" s="147">
        <v>0</v>
      </c>
      <c r="H429" s="110">
        <v>0</v>
      </c>
      <c r="I429" s="110">
        <v>0</v>
      </c>
      <c r="J429" s="147">
        <v>0</v>
      </c>
      <c r="K429" s="137"/>
      <c r="L429" s="110">
        <v>0</v>
      </c>
      <c r="M429" s="147">
        <v>0</v>
      </c>
      <c r="N429" s="110">
        <v>0</v>
      </c>
      <c r="O429" s="110">
        <v>0</v>
      </c>
      <c r="P429" s="147">
        <v>0</v>
      </c>
      <c r="Q429" s="110">
        <v>0</v>
      </c>
      <c r="R429" s="110">
        <v>0</v>
      </c>
      <c r="S429" s="147">
        <v>0</v>
      </c>
      <c r="T429" s="131">
        <v>2</v>
      </c>
    </row>
    <row r="430" spans="1:20" ht="16.5" hidden="1" customHeight="1" x14ac:dyDescent="0.3">
      <c r="A430" s="107" t="s">
        <v>1148</v>
      </c>
      <c r="B430" s="107" t="s">
        <v>875</v>
      </c>
      <c r="C430" s="110">
        <v>0</v>
      </c>
      <c r="D430" s="147">
        <v>0</v>
      </c>
      <c r="E430" s="110">
        <v>0</v>
      </c>
      <c r="F430" s="110">
        <v>0</v>
      </c>
      <c r="G430" s="147">
        <v>0</v>
      </c>
      <c r="H430" s="110">
        <v>0</v>
      </c>
      <c r="I430" s="110">
        <v>0</v>
      </c>
      <c r="J430" s="147">
        <v>0</v>
      </c>
      <c r="K430" s="137"/>
      <c r="L430" s="110">
        <v>0</v>
      </c>
      <c r="M430" s="147">
        <v>0</v>
      </c>
      <c r="N430" s="110">
        <v>0</v>
      </c>
      <c r="O430" s="110">
        <v>0</v>
      </c>
      <c r="P430" s="147">
        <v>0</v>
      </c>
      <c r="Q430" s="110">
        <v>0</v>
      </c>
      <c r="R430" s="110">
        <v>0</v>
      </c>
      <c r="S430" s="147">
        <v>0</v>
      </c>
      <c r="T430" s="131">
        <v>2</v>
      </c>
    </row>
    <row r="431" spans="1:20" ht="16.5" hidden="1" customHeight="1" x14ac:dyDescent="0.3">
      <c r="A431" s="107" t="s">
        <v>1149</v>
      </c>
      <c r="B431" s="107" t="s">
        <v>875</v>
      </c>
      <c r="C431" s="110">
        <v>0</v>
      </c>
      <c r="D431" s="147">
        <v>0</v>
      </c>
      <c r="E431" s="110">
        <v>0</v>
      </c>
      <c r="F431" s="110">
        <v>0</v>
      </c>
      <c r="G431" s="147">
        <v>0</v>
      </c>
      <c r="H431" s="110">
        <v>0</v>
      </c>
      <c r="I431" s="110">
        <v>0</v>
      </c>
      <c r="J431" s="147">
        <v>0</v>
      </c>
      <c r="K431" s="137"/>
      <c r="L431" s="110">
        <v>0</v>
      </c>
      <c r="M431" s="147">
        <v>0</v>
      </c>
      <c r="N431" s="110">
        <v>0</v>
      </c>
      <c r="O431" s="110">
        <v>0</v>
      </c>
      <c r="P431" s="147">
        <v>0</v>
      </c>
      <c r="Q431" s="110">
        <v>0</v>
      </c>
      <c r="R431" s="110">
        <v>0</v>
      </c>
      <c r="S431" s="147">
        <v>0</v>
      </c>
      <c r="T431" s="131">
        <v>2</v>
      </c>
    </row>
    <row r="432" spans="1:20" ht="16.5" hidden="1" customHeight="1" x14ac:dyDescent="0.3">
      <c r="A432" s="107" t="s">
        <v>1150</v>
      </c>
      <c r="B432" s="107" t="s">
        <v>875</v>
      </c>
      <c r="C432" s="110">
        <v>0</v>
      </c>
      <c r="D432" s="147">
        <v>0</v>
      </c>
      <c r="E432" s="110">
        <v>0</v>
      </c>
      <c r="F432" s="110">
        <v>0</v>
      </c>
      <c r="G432" s="147">
        <v>0</v>
      </c>
      <c r="H432" s="110">
        <v>0</v>
      </c>
      <c r="I432" s="110">
        <v>0</v>
      </c>
      <c r="J432" s="147">
        <v>0</v>
      </c>
      <c r="K432" s="137"/>
      <c r="L432" s="110">
        <v>0</v>
      </c>
      <c r="M432" s="147">
        <v>0</v>
      </c>
      <c r="N432" s="110">
        <v>0</v>
      </c>
      <c r="O432" s="110">
        <v>0</v>
      </c>
      <c r="P432" s="147">
        <v>0</v>
      </c>
      <c r="Q432" s="110">
        <v>0</v>
      </c>
      <c r="R432" s="110">
        <v>0</v>
      </c>
      <c r="S432" s="147">
        <v>0</v>
      </c>
      <c r="T432" s="131">
        <v>2</v>
      </c>
    </row>
    <row r="433" spans="1:20" ht="16.5" hidden="1" customHeight="1" x14ac:dyDescent="0.3">
      <c r="A433" s="107" t="s">
        <v>1151</v>
      </c>
      <c r="B433" s="107" t="s">
        <v>4241</v>
      </c>
      <c r="C433" s="110">
        <v>0</v>
      </c>
      <c r="D433" s="147">
        <v>0</v>
      </c>
      <c r="E433" s="110">
        <v>0</v>
      </c>
      <c r="F433" s="110">
        <v>0</v>
      </c>
      <c r="G433" s="147">
        <v>0</v>
      </c>
      <c r="H433" s="110">
        <v>0</v>
      </c>
      <c r="I433" s="110">
        <v>0</v>
      </c>
      <c r="J433" s="147">
        <v>0</v>
      </c>
      <c r="K433" s="137"/>
      <c r="L433" s="110">
        <v>0</v>
      </c>
      <c r="M433" s="147">
        <v>0</v>
      </c>
      <c r="N433" s="110">
        <v>0</v>
      </c>
      <c r="O433" s="110">
        <v>0</v>
      </c>
      <c r="P433" s="147">
        <v>0</v>
      </c>
      <c r="Q433" s="110">
        <v>0</v>
      </c>
      <c r="R433" s="110">
        <v>0</v>
      </c>
      <c r="S433" s="147">
        <v>0</v>
      </c>
      <c r="T433" s="131">
        <v>2</v>
      </c>
    </row>
    <row r="434" spans="1:20" ht="16.5" hidden="1" customHeight="1" x14ac:dyDescent="0.3">
      <c r="A434" s="107" t="s">
        <v>1152</v>
      </c>
      <c r="B434" s="107" t="s">
        <v>875</v>
      </c>
      <c r="C434" s="140">
        <v>0</v>
      </c>
      <c r="D434" s="147">
        <v>0</v>
      </c>
      <c r="E434" s="140">
        <v>0</v>
      </c>
      <c r="F434" s="140">
        <v>0</v>
      </c>
      <c r="G434" s="147">
        <v>0</v>
      </c>
      <c r="H434" s="140">
        <v>0</v>
      </c>
      <c r="I434" s="140">
        <v>0</v>
      </c>
      <c r="J434" s="147">
        <v>0</v>
      </c>
      <c r="K434" s="137"/>
      <c r="L434" s="140">
        <v>0</v>
      </c>
      <c r="M434" s="147">
        <v>0</v>
      </c>
      <c r="N434" s="140">
        <v>0</v>
      </c>
      <c r="O434" s="140">
        <v>0</v>
      </c>
      <c r="P434" s="147">
        <v>0</v>
      </c>
      <c r="Q434" s="140">
        <v>0</v>
      </c>
      <c r="R434" s="140">
        <v>0</v>
      </c>
      <c r="S434" s="147">
        <v>0</v>
      </c>
      <c r="T434" s="131">
        <v>2</v>
      </c>
    </row>
    <row r="435" spans="1:20" ht="16.5" hidden="1" customHeight="1" x14ac:dyDescent="0.3">
      <c r="B435" s="107" t="s">
        <v>4242</v>
      </c>
      <c r="C435" s="152">
        <v>0</v>
      </c>
      <c r="D435" s="147">
        <v>0</v>
      </c>
      <c r="E435" s="152">
        <v>0</v>
      </c>
      <c r="F435" s="152">
        <v>0</v>
      </c>
      <c r="G435" s="147">
        <v>0</v>
      </c>
      <c r="H435" s="152">
        <v>0</v>
      </c>
      <c r="I435" s="152">
        <v>0</v>
      </c>
      <c r="J435" s="147">
        <v>0</v>
      </c>
      <c r="K435" s="137"/>
      <c r="L435" s="152">
        <v>0</v>
      </c>
      <c r="M435" s="147">
        <v>0</v>
      </c>
      <c r="N435" s="152">
        <v>0</v>
      </c>
      <c r="O435" s="152">
        <v>0</v>
      </c>
      <c r="P435" s="147">
        <v>0</v>
      </c>
      <c r="Q435" s="152">
        <v>0</v>
      </c>
      <c r="R435" s="152">
        <v>0</v>
      </c>
      <c r="S435" s="147">
        <v>0</v>
      </c>
      <c r="T435" s="131">
        <v>2</v>
      </c>
    </row>
    <row r="436" spans="1:20" ht="16.5" hidden="1" customHeight="1" x14ac:dyDescent="0.3">
      <c r="B436" s="107" t="s">
        <v>875</v>
      </c>
      <c r="C436" s="110"/>
      <c r="D436" s="111"/>
      <c r="E436" s="110"/>
      <c r="F436" s="110"/>
      <c r="G436" s="111"/>
      <c r="H436" s="110"/>
      <c r="I436" s="110"/>
      <c r="J436" s="111"/>
      <c r="K436" s="137"/>
      <c r="L436" s="110"/>
      <c r="M436" s="111"/>
      <c r="N436" s="110"/>
      <c r="O436" s="110"/>
      <c r="P436" s="111"/>
      <c r="Q436" s="110"/>
      <c r="R436" s="110"/>
      <c r="S436" s="111"/>
      <c r="T436" s="131">
        <v>2</v>
      </c>
    </row>
    <row r="437" spans="1:20" ht="16.5" hidden="1" customHeight="1" x14ac:dyDescent="0.3">
      <c r="A437" s="107" t="s">
        <v>1153</v>
      </c>
      <c r="B437" s="107" t="s">
        <v>3450</v>
      </c>
      <c r="C437" s="110">
        <v>0</v>
      </c>
      <c r="D437" s="147">
        <v>0</v>
      </c>
      <c r="E437" s="110">
        <v>0</v>
      </c>
      <c r="F437" s="110">
        <v>0</v>
      </c>
      <c r="G437" s="147">
        <v>0</v>
      </c>
      <c r="H437" s="110">
        <v>0</v>
      </c>
      <c r="I437" s="110">
        <v>0</v>
      </c>
      <c r="J437" s="147">
        <v>0</v>
      </c>
      <c r="K437" s="137"/>
      <c r="L437" s="110">
        <v>0</v>
      </c>
      <c r="M437" s="147">
        <v>0</v>
      </c>
      <c r="N437" s="110">
        <v>0</v>
      </c>
      <c r="O437" s="110">
        <v>0</v>
      </c>
      <c r="P437" s="147">
        <v>0</v>
      </c>
      <c r="Q437" s="110">
        <v>0</v>
      </c>
      <c r="R437" s="110">
        <v>0</v>
      </c>
      <c r="S437" s="147">
        <v>0</v>
      </c>
      <c r="T437" s="131">
        <v>2</v>
      </c>
    </row>
    <row r="438" spans="1:20" ht="16.5" hidden="1" customHeight="1" x14ac:dyDescent="0.3">
      <c r="A438" s="107" t="s">
        <v>1154</v>
      </c>
      <c r="B438" s="107" t="s">
        <v>3464</v>
      </c>
      <c r="C438" s="110">
        <v>0</v>
      </c>
      <c r="D438" s="147">
        <v>0</v>
      </c>
      <c r="E438" s="110">
        <v>0</v>
      </c>
      <c r="F438" s="110">
        <v>0</v>
      </c>
      <c r="G438" s="147">
        <v>0</v>
      </c>
      <c r="H438" s="110">
        <v>0</v>
      </c>
      <c r="I438" s="110">
        <v>0</v>
      </c>
      <c r="J438" s="147">
        <v>0</v>
      </c>
      <c r="K438" s="137"/>
      <c r="L438" s="110">
        <v>0</v>
      </c>
      <c r="M438" s="147">
        <v>0</v>
      </c>
      <c r="N438" s="110">
        <v>0</v>
      </c>
      <c r="O438" s="110">
        <v>0</v>
      </c>
      <c r="P438" s="147">
        <v>0</v>
      </c>
      <c r="Q438" s="110">
        <v>0</v>
      </c>
      <c r="R438" s="110">
        <v>0</v>
      </c>
      <c r="S438" s="147">
        <v>0</v>
      </c>
      <c r="T438" s="131">
        <v>2</v>
      </c>
    </row>
    <row r="439" spans="1:20" ht="16.5" hidden="1" customHeight="1" x14ac:dyDescent="0.3">
      <c r="A439" s="107" t="s">
        <v>1155</v>
      </c>
      <c r="B439" s="107" t="s">
        <v>3478</v>
      </c>
      <c r="C439" s="140">
        <v>0</v>
      </c>
      <c r="D439" s="147">
        <v>0</v>
      </c>
      <c r="E439" s="140">
        <v>0</v>
      </c>
      <c r="F439" s="140">
        <v>0</v>
      </c>
      <c r="G439" s="147">
        <v>0</v>
      </c>
      <c r="H439" s="140">
        <v>0</v>
      </c>
      <c r="I439" s="140">
        <v>0</v>
      </c>
      <c r="J439" s="147">
        <v>0</v>
      </c>
      <c r="K439" s="137"/>
      <c r="L439" s="140">
        <v>0</v>
      </c>
      <c r="M439" s="147">
        <v>0</v>
      </c>
      <c r="N439" s="140">
        <v>0</v>
      </c>
      <c r="O439" s="140">
        <v>0</v>
      </c>
      <c r="P439" s="147">
        <v>0</v>
      </c>
      <c r="Q439" s="140">
        <v>0</v>
      </c>
      <c r="R439" s="140">
        <v>0</v>
      </c>
      <c r="S439" s="147">
        <v>0</v>
      </c>
      <c r="T439" s="131">
        <v>2</v>
      </c>
    </row>
    <row r="440" spans="1:20" ht="16.5" hidden="1" customHeight="1" x14ac:dyDescent="0.3">
      <c r="B440" s="107" t="s">
        <v>1001</v>
      </c>
      <c r="C440" s="152">
        <v>0</v>
      </c>
      <c r="D440" s="147">
        <v>0</v>
      </c>
      <c r="E440" s="152">
        <v>0</v>
      </c>
      <c r="F440" s="152">
        <v>0</v>
      </c>
      <c r="G440" s="147">
        <v>0</v>
      </c>
      <c r="H440" s="152">
        <v>0</v>
      </c>
      <c r="I440" s="152">
        <v>0</v>
      </c>
      <c r="J440" s="147">
        <v>0</v>
      </c>
      <c r="K440" s="137"/>
      <c r="L440" s="152">
        <v>0</v>
      </c>
      <c r="M440" s="147">
        <v>0</v>
      </c>
      <c r="N440" s="152">
        <v>0</v>
      </c>
      <c r="O440" s="152">
        <v>0</v>
      </c>
      <c r="P440" s="147">
        <v>0</v>
      </c>
      <c r="Q440" s="152">
        <v>0</v>
      </c>
      <c r="R440" s="152">
        <v>0</v>
      </c>
      <c r="S440" s="147">
        <v>0</v>
      </c>
      <c r="T440" s="131">
        <v>2</v>
      </c>
    </row>
    <row r="441" spans="1:20" ht="16.5" hidden="1" customHeight="1" x14ac:dyDescent="0.3">
      <c r="B441" s="107" t="s">
        <v>4243</v>
      </c>
      <c r="C441" s="152">
        <v>0</v>
      </c>
      <c r="D441" s="147">
        <v>0</v>
      </c>
      <c r="E441" s="152">
        <v>0</v>
      </c>
      <c r="F441" s="152">
        <v>0</v>
      </c>
      <c r="G441" s="147">
        <v>0</v>
      </c>
      <c r="H441" s="152">
        <v>0</v>
      </c>
      <c r="I441" s="152">
        <v>0</v>
      </c>
      <c r="J441" s="147">
        <v>0</v>
      </c>
      <c r="K441" s="137"/>
      <c r="L441" s="152">
        <v>0</v>
      </c>
      <c r="M441" s="147">
        <v>0</v>
      </c>
      <c r="N441" s="152">
        <v>0</v>
      </c>
      <c r="O441" s="152">
        <v>0</v>
      </c>
      <c r="P441" s="147">
        <v>0</v>
      </c>
      <c r="Q441" s="152">
        <v>0</v>
      </c>
      <c r="R441" s="152">
        <v>0</v>
      </c>
      <c r="S441" s="147">
        <v>0</v>
      </c>
      <c r="T441" s="131">
        <v>2</v>
      </c>
    </row>
    <row r="442" spans="1:20" ht="16.5" hidden="1" customHeight="1" x14ac:dyDescent="0.3">
      <c r="B442" s="107" t="s">
        <v>875</v>
      </c>
      <c r="C442" s="110"/>
      <c r="D442" s="111"/>
      <c r="E442" s="110"/>
      <c r="F442" s="110"/>
      <c r="G442" s="111"/>
      <c r="H442" s="110"/>
      <c r="I442" s="110"/>
      <c r="J442" s="111"/>
      <c r="K442" s="137"/>
      <c r="L442" s="110"/>
      <c r="M442" s="111"/>
      <c r="N442" s="110"/>
      <c r="O442" s="110"/>
      <c r="P442" s="111"/>
      <c r="Q442" s="110"/>
      <c r="R442" s="110"/>
      <c r="S442" s="111"/>
      <c r="T442" s="131">
        <v>2</v>
      </c>
    </row>
    <row r="443" spans="1:20" ht="16.5" hidden="1" customHeight="1" x14ac:dyDescent="0.3">
      <c r="A443" s="107" t="s">
        <v>1156</v>
      </c>
      <c r="B443" s="107" t="s">
        <v>875</v>
      </c>
      <c r="C443" s="110">
        <v>0</v>
      </c>
      <c r="D443" s="147">
        <v>0</v>
      </c>
      <c r="E443" s="110">
        <v>0</v>
      </c>
      <c r="F443" s="110">
        <v>0</v>
      </c>
      <c r="G443" s="147">
        <v>0</v>
      </c>
      <c r="H443" s="110">
        <v>0</v>
      </c>
      <c r="I443" s="110">
        <v>0</v>
      </c>
      <c r="J443" s="147">
        <v>0</v>
      </c>
      <c r="K443" s="137"/>
      <c r="L443" s="110">
        <v>0</v>
      </c>
      <c r="M443" s="147">
        <v>0</v>
      </c>
      <c r="N443" s="110">
        <v>0</v>
      </c>
      <c r="O443" s="110">
        <v>0</v>
      </c>
      <c r="P443" s="147">
        <v>0</v>
      </c>
      <c r="Q443" s="110">
        <v>0</v>
      </c>
      <c r="R443" s="110">
        <v>0</v>
      </c>
      <c r="S443" s="147">
        <v>0</v>
      </c>
      <c r="T443" s="131">
        <v>2</v>
      </c>
    </row>
    <row r="444" spans="1:20" ht="16.5" hidden="1" customHeight="1" x14ac:dyDescent="0.3">
      <c r="A444" s="107" t="s">
        <v>1157</v>
      </c>
      <c r="B444" s="107" t="s">
        <v>875</v>
      </c>
      <c r="C444" s="110">
        <v>0</v>
      </c>
      <c r="D444" s="147">
        <v>0</v>
      </c>
      <c r="E444" s="110">
        <v>0</v>
      </c>
      <c r="F444" s="110">
        <v>0</v>
      </c>
      <c r="G444" s="147">
        <v>0</v>
      </c>
      <c r="H444" s="110">
        <v>0</v>
      </c>
      <c r="I444" s="110">
        <v>0</v>
      </c>
      <c r="J444" s="147">
        <v>0</v>
      </c>
      <c r="K444" s="137"/>
      <c r="L444" s="110">
        <v>0</v>
      </c>
      <c r="M444" s="147">
        <v>0</v>
      </c>
      <c r="N444" s="110">
        <v>0</v>
      </c>
      <c r="O444" s="110">
        <v>0</v>
      </c>
      <c r="P444" s="147">
        <v>0</v>
      </c>
      <c r="Q444" s="110">
        <v>0</v>
      </c>
      <c r="R444" s="110">
        <v>0</v>
      </c>
      <c r="S444" s="147">
        <v>0</v>
      </c>
      <c r="T444" s="131">
        <v>2</v>
      </c>
    </row>
    <row r="445" spans="1:20" ht="16.5" hidden="1" customHeight="1" x14ac:dyDescent="0.3">
      <c r="A445" s="107" t="s">
        <v>1158</v>
      </c>
      <c r="B445" s="107" t="s">
        <v>875</v>
      </c>
      <c r="C445" s="110">
        <v>0</v>
      </c>
      <c r="D445" s="147">
        <v>0</v>
      </c>
      <c r="E445" s="110">
        <v>0</v>
      </c>
      <c r="F445" s="110">
        <v>0</v>
      </c>
      <c r="G445" s="147">
        <v>0</v>
      </c>
      <c r="H445" s="110">
        <v>0</v>
      </c>
      <c r="I445" s="110">
        <v>0</v>
      </c>
      <c r="J445" s="147">
        <v>0</v>
      </c>
      <c r="K445" s="137"/>
      <c r="L445" s="110">
        <v>0</v>
      </c>
      <c r="M445" s="147">
        <v>0</v>
      </c>
      <c r="N445" s="110">
        <v>0</v>
      </c>
      <c r="O445" s="110">
        <v>0</v>
      </c>
      <c r="P445" s="147">
        <v>0</v>
      </c>
      <c r="Q445" s="110">
        <v>0</v>
      </c>
      <c r="R445" s="110">
        <v>0</v>
      </c>
      <c r="S445" s="147">
        <v>0</v>
      </c>
      <c r="T445" s="131">
        <v>2</v>
      </c>
    </row>
    <row r="446" spans="1:20" ht="16.5" hidden="1" customHeight="1" x14ac:dyDescent="0.3">
      <c r="A446" s="107" t="s">
        <v>1159</v>
      </c>
      <c r="B446" s="107" t="s">
        <v>38</v>
      </c>
      <c r="C446" s="110">
        <v>0</v>
      </c>
      <c r="D446" s="147">
        <v>0</v>
      </c>
      <c r="E446" s="110">
        <v>0</v>
      </c>
      <c r="F446" s="110">
        <v>0</v>
      </c>
      <c r="G446" s="147">
        <v>0</v>
      </c>
      <c r="H446" s="110">
        <v>0</v>
      </c>
      <c r="I446" s="110">
        <v>0</v>
      </c>
      <c r="J446" s="147">
        <v>0</v>
      </c>
      <c r="K446" s="137"/>
      <c r="L446" s="110">
        <v>0</v>
      </c>
      <c r="M446" s="147">
        <v>0</v>
      </c>
      <c r="N446" s="110">
        <v>0</v>
      </c>
      <c r="O446" s="110">
        <v>0</v>
      </c>
      <c r="P446" s="147">
        <v>0</v>
      </c>
      <c r="Q446" s="110">
        <v>0</v>
      </c>
      <c r="R446" s="110">
        <v>0</v>
      </c>
      <c r="S446" s="147">
        <v>0</v>
      </c>
      <c r="T446" s="131">
        <v>2</v>
      </c>
    </row>
    <row r="447" spans="1:20" ht="16.5" hidden="1" customHeight="1" x14ac:dyDescent="0.3">
      <c r="A447" s="107" t="s">
        <v>1160</v>
      </c>
      <c r="B447" s="107" t="s">
        <v>4244</v>
      </c>
      <c r="C447" s="110">
        <v>0</v>
      </c>
      <c r="D447" s="147">
        <v>0</v>
      </c>
      <c r="E447" s="110">
        <v>0</v>
      </c>
      <c r="F447" s="110">
        <v>0</v>
      </c>
      <c r="G447" s="147">
        <v>0</v>
      </c>
      <c r="H447" s="110">
        <v>0</v>
      </c>
      <c r="I447" s="110">
        <v>0</v>
      </c>
      <c r="J447" s="147">
        <v>0</v>
      </c>
      <c r="K447" s="137"/>
      <c r="L447" s="110">
        <v>0</v>
      </c>
      <c r="M447" s="147">
        <v>0</v>
      </c>
      <c r="N447" s="110">
        <v>0</v>
      </c>
      <c r="O447" s="110">
        <v>0</v>
      </c>
      <c r="P447" s="147">
        <v>0</v>
      </c>
      <c r="Q447" s="110">
        <v>0</v>
      </c>
      <c r="R447" s="110">
        <v>0</v>
      </c>
      <c r="S447" s="147">
        <v>0</v>
      </c>
      <c r="T447" s="131">
        <v>2</v>
      </c>
    </row>
    <row r="448" spans="1:20" ht="16.5" hidden="1" customHeight="1" x14ac:dyDescent="0.3">
      <c r="A448" s="107" t="s">
        <v>1161</v>
      </c>
      <c r="B448" s="107" t="s">
        <v>39</v>
      </c>
      <c r="C448" s="110">
        <v>0</v>
      </c>
      <c r="D448" s="147">
        <v>0</v>
      </c>
      <c r="E448" s="110">
        <v>0</v>
      </c>
      <c r="F448" s="110">
        <v>0</v>
      </c>
      <c r="G448" s="147">
        <v>0</v>
      </c>
      <c r="H448" s="110">
        <v>0</v>
      </c>
      <c r="I448" s="110">
        <v>0</v>
      </c>
      <c r="J448" s="147">
        <v>0</v>
      </c>
      <c r="K448" s="137"/>
      <c r="L448" s="110">
        <v>0</v>
      </c>
      <c r="M448" s="147">
        <v>0</v>
      </c>
      <c r="N448" s="110">
        <v>0</v>
      </c>
      <c r="O448" s="110">
        <v>0</v>
      </c>
      <c r="P448" s="147">
        <v>0</v>
      </c>
      <c r="Q448" s="110">
        <v>0</v>
      </c>
      <c r="R448" s="110">
        <v>0</v>
      </c>
      <c r="S448" s="147">
        <v>0</v>
      </c>
      <c r="T448" s="131">
        <v>2</v>
      </c>
    </row>
    <row r="449" spans="1:21" ht="16.5" hidden="1" customHeight="1" x14ac:dyDescent="0.3">
      <c r="A449" s="107" t="s">
        <v>1162</v>
      </c>
      <c r="B449" s="107" t="s">
        <v>40</v>
      </c>
      <c r="C449" s="110">
        <v>0</v>
      </c>
      <c r="D449" s="147">
        <v>0</v>
      </c>
      <c r="E449" s="110">
        <v>0</v>
      </c>
      <c r="F449" s="110">
        <v>0</v>
      </c>
      <c r="G449" s="147">
        <v>0</v>
      </c>
      <c r="H449" s="110">
        <v>0</v>
      </c>
      <c r="I449" s="110">
        <v>0</v>
      </c>
      <c r="J449" s="147">
        <v>0</v>
      </c>
      <c r="K449" s="137"/>
      <c r="L449" s="110">
        <v>0</v>
      </c>
      <c r="M449" s="147">
        <v>0</v>
      </c>
      <c r="N449" s="110">
        <v>0</v>
      </c>
      <c r="O449" s="110">
        <v>0</v>
      </c>
      <c r="P449" s="147">
        <v>0</v>
      </c>
      <c r="Q449" s="110">
        <v>0</v>
      </c>
      <c r="R449" s="110">
        <v>0</v>
      </c>
      <c r="S449" s="147">
        <v>0</v>
      </c>
      <c r="T449" s="131">
        <v>2</v>
      </c>
    </row>
    <row r="450" spans="1:21" ht="16.5" hidden="1" customHeight="1" x14ac:dyDescent="0.3">
      <c r="A450" s="107" t="s">
        <v>1163</v>
      </c>
      <c r="B450" s="107" t="s">
        <v>875</v>
      </c>
      <c r="C450" s="110">
        <v>0</v>
      </c>
      <c r="D450" s="147">
        <v>0</v>
      </c>
      <c r="E450" s="110">
        <v>0</v>
      </c>
      <c r="F450" s="110">
        <v>0</v>
      </c>
      <c r="G450" s="147">
        <v>0</v>
      </c>
      <c r="H450" s="110">
        <v>0</v>
      </c>
      <c r="I450" s="110">
        <v>0</v>
      </c>
      <c r="J450" s="147">
        <v>0</v>
      </c>
      <c r="K450" s="137"/>
      <c r="L450" s="110">
        <v>0</v>
      </c>
      <c r="M450" s="147">
        <v>0</v>
      </c>
      <c r="N450" s="110">
        <v>0</v>
      </c>
      <c r="O450" s="110">
        <v>0</v>
      </c>
      <c r="P450" s="147">
        <v>0</v>
      </c>
      <c r="Q450" s="110">
        <v>0</v>
      </c>
      <c r="R450" s="110">
        <v>0</v>
      </c>
      <c r="S450" s="147">
        <v>0</v>
      </c>
      <c r="T450" s="131">
        <v>2</v>
      </c>
    </row>
    <row r="451" spans="1:21" ht="16.5" hidden="1" customHeight="1" x14ac:dyDescent="0.3">
      <c r="A451" s="107" t="s">
        <v>1164</v>
      </c>
      <c r="B451" s="107" t="s">
        <v>41</v>
      </c>
      <c r="C451" s="110">
        <v>0</v>
      </c>
      <c r="D451" s="147">
        <v>0</v>
      </c>
      <c r="E451" s="110">
        <v>0</v>
      </c>
      <c r="F451" s="110">
        <v>0</v>
      </c>
      <c r="G451" s="147">
        <v>0</v>
      </c>
      <c r="H451" s="110">
        <v>0</v>
      </c>
      <c r="I451" s="110">
        <v>0</v>
      </c>
      <c r="J451" s="147">
        <v>0</v>
      </c>
      <c r="K451" s="137"/>
      <c r="L451" s="110">
        <v>0</v>
      </c>
      <c r="M451" s="147">
        <v>0</v>
      </c>
      <c r="N451" s="110">
        <v>0</v>
      </c>
      <c r="O451" s="110">
        <v>0</v>
      </c>
      <c r="P451" s="147">
        <v>0</v>
      </c>
      <c r="Q451" s="110">
        <v>0</v>
      </c>
      <c r="R451" s="110">
        <v>0</v>
      </c>
      <c r="S451" s="147">
        <v>0</v>
      </c>
      <c r="T451" s="131">
        <v>2</v>
      </c>
    </row>
    <row r="452" spans="1:21" ht="16.5" hidden="1" customHeight="1" x14ac:dyDescent="0.3">
      <c r="A452" s="107" t="s">
        <v>1165</v>
      </c>
      <c r="B452" s="107" t="s">
        <v>1604</v>
      </c>
      <c r="C452" s="110">
        <v>0</v>
      </c>
      <c r="D452" s="147">
        <v>0</v>
      </c>
      <c r="E452" s="110">
        <v>0</v>
      </c>
      <c r="F452" s="110">
        <v>0</v>
      </c>
      <c r="G452" s="147">
        <v>0</v>
      </c>
      <c r="H452" s="110">
        <v>0</v>
      </c>
      <c r="I452" s="110">
        <v>0</v>
      </c>
      <c r="J452" s="147">
        <v>0</v>
      </c>
      <c r="K452" s="137"/>
      <c r="L452" s="110">
        <v>0</v>
      </c>
      <c r="M452" s="147">
        <v>0</v>
      </c>
      <c r="N452" s="110">
        <v>0</v>
      </c>
      <c r="O452" s="110">
        <v>0</v>
      </c>
      <c r="P452" s="147">
        <v>0</v>
      </c>
      <c r="Q452" s="110">
        <v>0</v>
      </c>
      <c r="R452" s="110">
        <v>0</v>
      </c>
      <c r="S452" s="147">
        <v>0</v>
      </c>
      <c r="T452" s="131">
        <v>2</v>
      </c>
    </row>
    <row r="453" spans="1:21" ht="16.5" hidden="1" customHeight="1" x14ac:dyDescent="0.3">
      <c r="A453" s="107" t="s">
        <v>1166</v>
      </c>
      <c r="B453" s="107" t="s">
        <v>1016</v>
      </c>
      <c r="C453" s="110">
        <v>0</v>
      </c>
      <c r="D453" s="147">
        <v>0</v>
      </c>
      <c r="E453" s="110">
        <v>0</v>
      </c>
      <c r="F453" s="110">
        <v>0</v>
      </c>
      <c r="G453" s="147">
        <v>0</v>
      </c>
      <c r="H453" s="110">
        <v>0</v>
      </c>
      <c r="I453" s="110">
        <v>0</v>
      </c>
      <c r="J453" s="147">
        <v>0</v>
      </c>
      <c r="K453" s="137"/>
      <c r="L453" s="110">
        <v>0</v>
      </c>
      <c r="M453" s="147">
        <v>0</v>
      </c>
      <c r="N453" s="110">
        <v>0</v>
      </c>
      <c r="O453" s="110">
        <v>0</v>
      </c>
      <c r="P453" s="147">
        <v>0</v>
      </c>
      <c r="Q453" s="110">
        <v>0</v>
      </c>
      <c r="R453" s="110">
        <v>0</v>
      </c>
      <c r="S453" s="147">
        <v>0</v>
      </c>
      <c r="T453" s="131">
        <v>2</v>
      </c>
    </row>
    <row r="454" spans="1:21" ht="16.5" hidden="1" customHeight="1" x14ac:dyDescent="0.3">
      <c r="A454" s="107" t="s">
        <v>1167</v>
      </c>
      <c r="B454" s="107" t="s">
        <v>875</v>
      </c>
      <c r="C454" s="110">
        <v>0</v>
      </c>
      <c r="D454" s="147">
        <v>0</v>
      </c>
      <c r="E454" s="110">
        <v>0</v>
      </c>
      <c r="F454" s="110">
        <v>0</v>
      </c>
      <c r="G454" s="147">
        <v>0</v>
      </c>
      <c r="H454" s="110">
        <v>0</v>
      </c>
      <c r="I454" s="110">
        <v>0</v>
      </c>
      <c r="J454" s="147">
        <v>0</v>
      </c>
      <c r="K454" s="137"/>
      <c r="L454" s="110">
        <v>0</v>
      </c>
      <c r="M454" s="147">
        <v>0</v>
      </c>
      <c r="N454" s="110">
        <v>0</v>
      </c>
      <c r="O454" s="110">
        <v>0</v>
      </c>
      <c r="P454" s="147">
        <v>0</v>
      </c>
      <c r="Q454" s="110">
        <v>0</v>
      </c>
      <c r="R454" s="110">
        <v>0</v>
      </c>
      <c r="S454" s="147">
        <v>0</v>
      </c>
      <c r="T454" s="131">
        <v>2</v>
      </c>
    </row>
    <row r="455" spans="1:21" ht="16.5" hidden="1" customHeight="1" x14ac:dyDescent="0.3">
      <c r="A455" s="107" t="s">
        <v>1168</v>
      </c>
      <c r="B455" s="107" t="s">
        <v>875</v>
      </c>
      <c r="C455" s="110">
        <v>0</v>
      </c>
      <c r="D455" s="147">
        <v>0</v>
      </c>
      <c r="E455" s="110">
        <v>0</v>
      </c>
      <c r="F455" s="110">
        <v>0</v>
      </c>
      <c r="G455" s="147">
        <v>0</v>
      </c>
      <c r="H455" s="110">
        <v>0</v>
      </c>
      <c r="I455" s="110">
        <v>0</v>
      </c>
      <c r="J455" s="147">
        <v>0</v>
      </c>
      <c r="K455" s="137"/>
      <c r="L455" s="110">
        <v>0</v>
      </c>
      <c r="M455" s="147">
        <v>0</v>
      </c>
      <c r="N455" s="110">
        <v>0</v>
      </c>
      <c r="O455" s="110">
        <v>0</v>
      </c>
      <c r="P455" s="147">
        <v>0</v>
      </c>
      <c r="Q455" s="110">
        <v>0</v>
      </c>
      <c r="R455" s="110">
        <v>0</v>
      </c>
      <c r="S455" s="147">
        <v>0</v>
      </c>
      <c r="T455" s="131">
        <v>2</v>
      </c>
    </row>
    <row r="456" spans="1:21" ht="16.5" hidden="1" customHeight="1" x14ac:dyDescent="0.3">
      <c r="B456" s="107" t="s">
        <v>1019</v>
      </c>
      <c r="C456" s="141">
        <v>0</v>
      </c>
      <c r="D456" s="147">
        <v>0</v>
      </c>
      <c r="E456" s="141">
        <v>0</v>
      </c>
      <c r="F456" s="141">
        <v>0</v>
      </c>
      <c r="G456" s="147">
        <v>0</v>
      </c>
      <c r="H456" s="141">
        <v>0</v>
      </c>
      <c r="I456" s="141">
        <v>0</v>
      </c>
      <c r="J456" s="147">
        <v>0</v>
      </c>
      <c r="K456" s="137"/>
      <c r="L456" s="141">
        <v>0</v>
      </c>
      <c r="M456" s="147">
        <v>0</v>
      </c>
      <c r="N456" s="141">
        <v>0</v>
      </c>
      <c r="O456" s="141">
        <v>0</v>
      </c>
      <c r="P456" s="147">
        <v>0</v>
      </c>
      <c r="Q456" s="141">
        <v>0</v>
      </c>
      <c r="R456" s="141">
        <v>0</v>
      </c>
      <c r="S456" s="147">
        <v>0</v>
      </c>
      <c r="T456" s="131">
        <v>2</v>
      </c>
    </row>
    <row r="457" spans="1:21" ht="16.5" hidden="1" customHeight="1" x14ac:dyDescent="0.3">
      <c r="B457" s="107" t="s">
        <v>1021</v>
      </c>
      <c r="C457" s="110">
        <v>0</v>
      </c>
      <c r="D457" s="147">
        <v>0</v>
      </c>
      <c r="E457" s="110">
        <v>0</v>
      </c>
      <c r="F457" s="110">
        <v>0</v>
      </c>
      <c r="G457" s="147">
        <v>0</v>
      </c>
      <c r="H457" s="110">
        <v>0</v>
      </c>
      <c r="I457" s="110">
        <v>0</v>
      </c>
      <c r="J457" s="147">
        <v>0</v>
      </c>
      <c r="K457" s="137"/>
      <c r="L457" s="110">
        <v>0</v>
      </c>
      <c r="M457" s="147">
        <v>0</v>
      </c>
      <c r="N457" s="110">
        <v>0</v>
      </c>
      <c r="O457" s="110">
        <v>0</v>
      </c>
      <c r="P457" s="147">
        <v>0</v>
      </c>
      <c r="Q457" s="110">
        <v>0</v>
      </c>
      <c r="R457" s="110">
        <v>0</v>
      </c>
      <c r="S457" s="147">
        <v>0</v>
      </c>
      <c r="T457" s="131">
        <v>2</v>
      </c>
    </row>
    <row r="458" spans="1:21" ht="16.5" hidden="1" customHeight="1" x14ac:dyDescent="0.3">
      <c r="C458" s="110"/>
      <c r="D458" s="111"/>
      <c r="E458" s="110"/>
      <c r="F458" s="110"/>
      <c r="G458" s="111"/>
      <c r="H458" s="110"/>
      <c r="I458" s="110"/>
      <c r="J458" s="111"/>
      <c r="K458" s="137"/>
      <c r="L458" s="110"/>
      <c r="M458" s="111"/>
      <c r="N458" s="110"/>
      <c r="O458" s="110"/>
      <c r="P458" s="111"/>
      <c r="Q458" s="110"/>
      <c r="R458" s="110"/>
      <c r="S458" s="111"/>
      <c r="T458" s="131">
        <v>2</v>
      </c>
    </row>
    <row r="459" spans="1:21" ht="17.25" hidden="1" x14ac:dyDescent="0.35">
      <c r="B459" s="126" t="s">
        <v>1169</v>
      </c>
      <c r="C459" s="110"/>
      <c r="D459" s="111"/>
      <c r="E459" s="110"/>
      <c r="F459" s="110"/>
      <c r="G459" s="111"/>
      <c r="H459" s="110"/>
      <c r="I459" s="110"/>
      <c r="J459" s="111"/>
      <c r="K459" s="137"/>
      <c r="L459" s="110"/>
      <c r="M459" s="111"/>
      <c r="N459" s="110"/>
      <c r="O459" s="110"/>
      <c r="P459" s="111"/>
      <c r="Q459" s="110"/>
      <c r="R459" s="110"/>
      <c r="S459" s="111"/>
      <c r="T459" s="131">
        <v>2</v>
      </c>
      <c r="U459" s="112">
        <v>0</v>
      </c>
    </row>
    <row r="460" spans="1:21" ht="16.5" hidden="1" customHeight="1" x14ac:dyDescent="0.3">
      <c r="A460" s="107" t="s">
        <v>1170</v>
      </c>
      <c r="B460" s="107" t="s">
        <v>875</v>
      </c>
      <c r="C460" s="110">
        <v>0</v>
      </c>
      <c r="D460" s="147">
        <v>0</v>
      </c>
      <c r="E460" s="110">
        <v>0</v>
      </c>
      <c r="F460" s="110">
        <v>0</v>
      </c>
      <c r="G460" s="147">
        <v>0</v>
      </c>
      <c r="H460" s="110">
        <v>0</v>
      </c>
      <c r="I460" s="110">
        <v>0</v>
      </c>
      <c r="J460" s="147">
        <v>0</v>
      </c>
      <c r="K460" s="137"/>
      <c r="L460" s="110">
        <v>0</v>
      </c>
      <c r="M460" s="147">
        <v>0</v>
      </c>
      <c r="N460" s="110">
        <v>0</v>
      </c>
      <c r="O460" s="110">
        <v>0</v>
      </c>
      <c r="P460" s="147">
        <v>0</v>
      </c>
      <c r="Q460" s="110">
        <v>0</v>
      </c>
      <c r="R460" s="110">
        <v>0</v>
      </c>
      <c r="S460" s="147">
        <v>0</v>
      </c>
      <c r="T460" s="131">
        <v>2</v>
      </c>
    </row>
    <row r="461" spans="1:21" hidden="1" x14ac:dyDescent="0.3">
      <c r="A461" s="107" t="s">
        <v>1171</v>
      </c>
      <c r="B461" s="107" t="s">
        <v>875</v>
      </c>
      <c r="C461" s="110">
        <v>0</v>
      </c>
      <c r="D461" s="147">
        <v>0</v>
      </c>
      <c r="E461" s="110">
        <v>0</v>
      </c>
      <c r="F461" s="110">
        <v>0</v>
      </c>
      <c r="G461" s="147">
        <v>0</v>
      </c>
      <c r="H461" s="110">
        <v>0</v>
      </c>
      <c r="I461" s="110">
        <v>0</v>
      </c>
      <c r="J461" s="147">
        <v>0</v>
      </c>
      <c r="K461" s="137"/>
      <c r="L461" s="110">
        <v>0</v>
      </c>
      <c r="M461" s="147">
        <v>0</v>
      </c>
      <c r="N461" s="110">
        <v>0</v>
      </c>
      <c r="O461" s="110">
        <v>0</v>
      </c>
      <c r="P461" s="147">
        <v>0</v>
      </c>
      <c r="Q461" s="110">
        <v>0</v>
      </c>
      <c r="R461" s="110">
        <v>0</v>
      </c>
      <c r="S461" s="147">
        <v>0</v>
      </c>
      <c r="T461" s="131">
        <v>2</v>
      </c>
    </row>
    <row r="462" spans="1:21" hidden="1" x14ac:dyDescent="0.3">
      <c r="A462" s="107" t="s">
        <v>1172</v>
      </c>
      <c r="B462" s="107" t="s">
        <v>875</v>
      </c>
      <c r="C462" s="110">
        <v>0</v>
      </c>
      <c r="D462" s="147">
        <v>0</v>
      </c>
      <c r="E462" s="110">
        <v>0</v>
      </c>
      <c r="F462" s="110">
        <v>0</v>
      </c>
      <c r="G462" s="147">
        <v>0</v>
      </c>
      <c r="H462" s="110">
        <v>0</v>
      </c>
      <c r="I462" s="110">
        <v>0</v>
      </c>
      <c r="J462" s="147">
        <v>0</v>
      </c>
      <c r="K462" s="137"/>
      <c r="L462" s="110">
        <v>0</v>
      </c>
      <c r="M462" s="147">
        <v>0</v>
      </c>
      <c r="N462" s="110">
        <v>0</v>
      </c>
      <c r="O462" s="110">
        <v>0</v>
      </c>
      <c r="P462" s="147">
        <v>0</v>
      </c>
      <c r="Q462" s="110">
        <v>0</v>
      </c>
      <c r="R462" s="110">
        <v>0</v>
      </c>
      <c r="S462" s="147">
        <v>0</v>
      </c>
      <c r="T462" s="131">
        <v>2</v>
      </c>
    </row>
    <row r="463" spans="1:21" hidden="1" x14ac:dyDescent="0.3">
      <c r="A463" s="107" t="s">
        <v>1173</v>
      </c>
      <c r="B463" s="107" t="s">
        <v>875</v>
      </c>
      <c r="C463" s="110">
        <v>0</v>
      </c>
      <c r="D463" s="147">
        <v>0</v>
      </c>
      <c r="E463" s="110">
        <v>0</v>
      </c>
      <c r="F463" s="110">
        <v>0</v>
      </c>
      <c r="G463" s="147">
        <v>0</v>
      </c>
      <c r="H463" s="110">
        <v>0</v>
      </c>
      <c r="I463" s="110">
        <v>0</v>
      </c>
      <c r="J463" s="147">
        <v>0</v>
      </c>
      <c r="K463" s="137"/>
      <c r="L463" s="110">
        <v>0</v>
      </c>
      <c r="M463" s="147">
        <v>0</v>
      </c>
      <c r="N463" s="110">
        <v>0</v>
      </c>
      <c r="O463" s="110">
        <v>0</v>
      </c>
      <c r="P463" s="147">
        <v>0</v>
      </c>
      <c r="Q463" s="110">
        <v>0</v>
      </c>
      <c r="R463" s="110">
        <v>0</v>
      </c>
      <c r="S463" s="147">
        <v>0</v>
      </c>
      <c r="T463" s="131">
        <v>2</v>
      </c>
    </row>
    <row r="464" spans="1:21" hidden="1" x14ac:dyDescent="0.3">
      <c r="A464" s="107" t="s">
        <v>1174</v>
      </c>
      <c r="B464" s="107" t="s">
        <v>875</v>
      </c>
      <c r="C464" s="110">
        <v>0</v>
      </c>
      <c r="D464" s="147">
        <v>0</v>
      </c>
      <c r="E464" s="110">
        <v>0</v>
      </c>
      <c r="F464" s="110">
        <v>0</v>
      </c>
      <c r="G464" s="147">
        <v>0</v>
      </c>
      <c r="H464" s="110">
        <v>0</v>
      </c>
      <c r="I464" s="110">
        <v>0</v>
      </c>
      <c r="J464" s="147">
        <v>0</v>
      </c>
      <c r="K464" s="137"/>
      <c r="L464" s="110">
        <v>0</v>
      </c>
      <c r="M464" s="147">
        <v>0</v>
      </c>
      <c r="N464" s="110">
        <v>0</v>
      </c>
      <c r="O464" s="110">
        <v>0</v>
      </c>
      <c r="P464" s="147">
        <v>0</v>
      </c>
      <c r="Q464" s="110">
        <v>0</v>
      </c>
      <c r="R464" s="110">
        <v>0</v>
      </c>
      <c r="S464" s="147">
        <v>0</v>
      </c>
      <c r="T464" s="131">
        <v>2</v>
      </c>
    </row>
    <row r="465" spans="1:20" hidden="1" x14ac:dyDescent="0.3">
      <c r="A465" s="107" t="s">
        <v>1175</v>
      </c>
      <c r="B465" s="107" t="s">
        <v>875</v>
      </c>
      <c r="C465" s="110">
        <v>0</v>
      </c>
      <c r="D465" s="147">
        <v>0</v>
      </c>
      <c r="E465" s="110">
        <v>0</v>
      </c>
      <c r="F465" s="110">
        <v>0</v>
      </c>
      <c r="G465" s="147">
        <v>0</v>
      </c>
      <c r="H465" s="110">
        <v>0</v>
      </c>
      <c r="I465" s="110">
        <v>0</v>
      </c>
      <c r="J465" s="147">
        <v>0</v>
      </c>
      <c r="K465" s="137"/>
      <c r="L465" s="110">
        <v>0</v>
      </c>
      <c r="M465" s="147">
        <v>0</v>
      </c>
      <c r="N465" s="110">
        <v>0</v>
      </c>
      <c r="O465" s="110">
        <v>0</v>
      </c>
      <c r="P465" s="147">
        <v>0</v>
      </c>
      <c r="Q465" s="110">
        <v>0</v>
      </c>
      <c r="R465" s="110">
        <v>0</v>
      </c>
      <c r="S465" s="147">
        <v>0</v>
      </c>
      <c r="T465" s="131">
        <v>2</v>
      </c>
    </row>
    <row r="466" spans="1:20" hidden="1" x14ac:dyDescent="0.3">
      <c r="A466" s="107" t="s">
        <v>1176</v>
      </c>
      <c r="B466" s="107" t="s">
        <v>875</v>
      </c>
      <c r="C466" s="110">
        <v>0</v>
      </c>
      <c r="D466" s="147">
        <v>0</v>
      </c>
      <c r="E466" s="110">
        <v>0</v>
      </c>
      <c r="F466" s="110">
        <v>0</v>
      </c>
      <c r="G466" s="147">
        <v>0</v>
      </c>
      <c r="H466" s="110">
        <v>0</v>
      </c>
      <c r="I466" s="110">
        <v>0</v>
      </c>
      <c r="J466" s="147">
        <v>0</v>
      </c>
      <c r="K466" s="137"/>
      <c r="L466" s="110">
        <v>0</v>
      </c>
      <c r="M466" s="147">
        <v>0</v>
      </c>
      <c r="N466" s="110">
        <v>0</v>
      </c>
      <c r="O466" s="110">
        <v>0</v>
      </c>
      <c r="P466" s="147">
        <v>0</v>
      </c>
      <c r="Q466" s="110">
        <v>0</v>
      </c>
      <c r="R466" s="110">
        <v>0</v>
      </c>
      <c r="S466" s="147">
        <v>0</v>
      </c>
      <c r="T466" s="131">
        <v>2</v>
      </c>
    </row>
    <row r="467" spans="1:20" ht="16.5" hidden="1" customHeight="1" x14ac:dyDescent="0.3">
      <c r="A467" s="107" t="s">
        <v>1177</v>
      </c>
      <c r="B467" s="107" t="s">
        <v>875</v>
      </c>
      <c r="C467" s="110">
        <v>0</v>
      </c>
      <c r="D467" s="147">
        <v>0</v>
      </c>
      <c r="E467" s="110">
        <v>0</v>
      </c>
      <c r="F467" s="110">
        <v>0</v>
      </c>
      <c r="G467" s="147">
        <v>0</v>
      </c>
      <c r="H467" s="110">
        <v>0</v>
      </c>
      <c r="I467" s="110">
        <v>0</v>
      </c>
      <c r="J467" s="147">
        <v>0</v>
      </c>
      <c r="K467" s="137"/>
      <c r="L467" s="110">
        <v>0</v>
      </c>
      <c r="M467" s="147">
        <v>0</v>
      </c>
      <c r="N467" s="110">
        <v>0</v>
      </c>
      <c r="O467" s="110">
        <v>0</v>
      </c>
      <c r="P467" s="147">
        <v>0</v>
      </c>
      <c r="Q467" s="110">
        <v>0</v>
      </c>
      <c r="R467" s="110">
        <v>0</v>
      </c>
      <c r="S467" s="147">
        <v>0</v>
      </c>
      <c r="T467" s="131">
        <v>2</v>
      </c>
    </row>
    <row r="468" spans="1:20" ht="16.5" hidden="1" customHeight="1" x14ac:dyDescent="0.3">
      <c r="A468" s="107" t="s">
        <v>1178</v>
      </c>
      <c r="B468" s="107" t="s">
        <v>875</v>
      </c>
      <c r="C468" s="110">
        <v>0</v>
      </c>
      <c r="D468" s="147">
        <v>0</v>
      </c>
      <c r="E468" s="110">
        <v>0</v>
      </c>
      <c r="F468" s="110">
        <v>0</v>
      </c>
      <c r="G468" s="147">
        <v>0</v>
      </c>
      <c r="H468" s="110">
        <v>0</v>
      </c>
      <c r="I468" s="110">
        <v>0</v>
      </c>
      <c r="J468" s="147">
        <v>0</v>
      </c>
      <c r="K468" s="137"/>
      <c r="L468" s="110">
        <v>0</v>
      </c>
      <c r="M468" s="147">
        <v>0</v>
      </c>
      <c r="N468" s="110">
        <v>0</v>
      </c>
      <c r="O468" s="110">
        <v>0</v>
      </c>
      <c r="P468" s="147">
        <v>0</v>
      </c>
      <c r="Q468" s="110">
        <v>0</v>
      </c>
      <c r="R468" s="110">
        <v>0</v>
      </c>
      <c r="S468" s="147">
        <v>0</v>
      </c>
      <c r="T468" s="131">
        <v>2</v>
      </c>
    </row>
    <row r="469" spans="1:20" ht="16.5" hidden="1" customHeight="1" x14ac:dyDescent="0.3">
      <c r="A469" s="107" t="s">
        <v>1179</v>
      </c>
      <c r="B469" s="107" t="s">
        <v>875</v>
      </c>
      <c r="C469" s="110">
        <v>0</v>
      </c>
      <c r="D469" s="147">
        <v>0</v>
      </c>
      <c r="E469" s="110">
        <v>0</v>
      </c>
      <c r="F469" s="110">
        <v>0</v>
      </c>
      <c r="G469" s="147">
        <v>0</v>
      </c>
      <c r="H469" s="110">
        <v>0</v>
      </c>
      <c r="I469" s="110">
        <v>0</v>
      </c>
      <c r="J469" s="147">
        <v>0</v>
      </c>
      <c r="K469" s="137"/>
      <c r="L469" s="110">
        <v>0</v>
      </c>
      <c r="M469" s="147">
        <v>0</v>
      </c>
      <c r="N469" s="110">
        <v>0</v>
      </c>
      <c r="O469" s="110">
        <v>0</v>
      </c>
      <c r="P469" s="147">
        <v>0</v>
      </c>
      <c r="Q469" s="110">
        <v>0</v>
      </c>
      <c r="R469" s="110">
        <v>0</v>
      </c>
      <c r="S469" s="147">
        <v>0</v>
      </c>
      <c r="T469" s="131">
        <v>2</v>
      </c>
    </row>
    <row r="470" spans="1:20" ht="16.5" hidden="1" customHeight="1" x14ac:dyDescent="0.3">
      <c r="A470" s="107" t="s">
        <v>1180</v>
      </c>
      <c r="B470" s="107" t="s">
        <v>875</v>
      </c>
      <c r="C470" s="110">
        <v>0</v>
      </c>
      <c r="D470" s="147">
        <v>0</v>
      </c>
      <c r="E470" s="110">
        <v>0</v>
      </c>
      <c r="F470" s="110">
        <v>0</v>
      </c>
      <c r="G470" s="147">
        <v>0</v>
      </c>
      <c r="H470" s="110">
        <v>0</v>
      </c>
      <c r="I470" s="110">
        <v>0</v>
      </c>
      <c r="J470" s="147">
        <v>0</v>
      </c>
      <c r="K470" s="137"/>
      <c r="L470" s="110">
        <v>0</v>
      </c>
      <c r="M470" s="147">
        <v>0</v>
      </c>
      <c r="N470" s="110">
        <v>0</v>
      </c>
      <c r="O470" s="110">
        <v>0</v>
      </c>
      <c r="P470" s="147">
        <v>0</v>
      </c>
      <c r="Q470" s="110">
        <v>0</v>
      </c>
      <c r="R470" s="110">
        <v>0</v>
      </c>
      <c r="S470" s="147">
        <v>0</v>
      </c>
      <c r="T470" s="131">
        <v>2</v>
      </c>
    </row>
    <row r="471" spans="1:20" ht="16.5" hidden="1" customHeight="1" x14ac:dyDescent="0.3">
      <c r="A471" s="107" t="s">
        <v>1181</v>
      </c>
      <c r="B471" s="107" t="s">
        <v>36</v>
      </c>
      <c r="C471" s="140">
        <v>0</v>
      </c>
      <c r="D471" s="147">
        <v>0</v>
      </c>
      <c r="E471" s="140">
        <v>0</v>
      </c>
      <c r="F471" s="140">
        <v>0</v>
      </c>
      <c r="G471" s="147">
        <v>0</v>
      </c>
      <c r="H471" s="140">
        <v>0</v>
      </c>
      <c r="I471" s="140">
        <v>0</v>
      </c>
      <c r="J471" s="147">
        <v>0</v>
      </c>
      <c r="K471" s="137"/>
      <c r="L471" s="140">
        <v>0</v>
      </c>
      <c r="M471" s="147">
        <v>0</v>
      </c>
      <c r="N471" s="140">
        <v>0</v>
      </c>
      <c r="O471" s="140">
        <v>0</v>
      </c>
      <c r="P471" s="147">
        <v>0</v>
      </c>
      <c r="Q471" s="140">
        <v>0</v>
      </c>
      <c r="R471" s="140">
        <v>0</v>
      </c>
      <c r="S471" s="147">
        <v>0</v>
      </c>
      <c r="T471" s="131">
        <v>2</v>
      </c>
    </row>
    <row r="472" spans="1:20" ht="16.5" hidden="1" customHeight="1" x14ac:dyDescent="0.3">
      <c r="B472" s="107" t="s">
        <v>4426</v>
      </c>
      <c r="C472" s="152">
        <v>0</v>
      </c>
      <c r="D472" s="147">
        <v>0</v>
      </c>
      <c r="E472" s="152">
        <v>0</v>
      </c>
      <c r="F472" s="152">
        <v>0</v>
      </c>
      <c r="G472" s="147">
        <v>0</v>
      </c>
      <c r="H472" s="152">
        <v>0</v>
      </c>
      <c r="I472" s="152">
        <v>0</v>
      </c>
      <c r="J472" s="147">
        <v>0</v>
      </c>
      <c r="K472" s="137"/>
      <c r="L472" s="152">
        <v>0</v>
      </c>
      <c r="M472" s="147">
        <v>0</v>
      </c>
      <c r="N472" s="152">
        <v>0</v>
      </c>
      <c r="O472" s="152">
        <v>0</v>
      </c>
      <c r="P472" s="147">
        <v>0</v>
      </c>
      <c r="Q472" s="152">
        <v>0</v>
      </c>
      <c r="R472" s="152">
        <v>0</v>
      </c>
      <c r="S472" s="147">
        <v>0</v>
      </c>
      <c r="T472" s="131">
        <v>2</v>
      </c>
    </row>
    <row r="473" spans="1:20" ht="16.5" hidden="1" customHeight="1" x14ac:dyDescent="0.3">
      <c r="B473" s="107" t="s">
        <v>875</v>
      </c>
      <c r="C473" s="110"/>
      <c r="D473" s="111"/>
      <c r="E473" s="110"/>
      <c r="F473" s="110"/>
      <c r="G473" s="111"/>
      <c r="H473" s="110"/>
      <c r="I473" s="110"/>
      <c r="J473" s="111"/>
      <c r="K473" s="137"/>
      <c r="L473" s="110"/>
      <c r="M473" s="111"/>
      <c r="N473" s="110"/>
      <c r="O473" s="110"/>
      <c r="P473" s="111"/>
      <c r="Q473" s="110"/>
      <c r="R473" s="110"/>
      <c r="S473" s="111"/>
      <c r="T473" s="131">
        <v>2</v>
      </c>
    </row>
    <row r="474" spans="1:20" ht="16.5" hidden="1" customHeight="1" x14ac:dyDescent="0.3">
      <c r="A474" s="107" t="s">
        <v>1182</v>
      </c>
      <c r="B474" s="107" t="s">
        <v>875</v>
      </c>
      <c r="C474" s="110">
        <v>0</v>
      </c>
      <c r="D474" s="147">
        <v>0</v>
      </c>
      <c r="E474" s="110">
        <v>0</v>
      </c>
      <c r="F474" s="110">
        <v>0</v>
      </c>
      <c r="G474" s="147">
        <v>0</v>
      </c>
      <c r="H474" s="110">
        <v>0</v>
      </c>
      <c r="I474" s="110">
        <v>0</v>
      </c>
      <c r="J474" s="147">
        <v>0</v>
      </c>
      <c r="K474" s="137"/>
      <c r="L474" s="110">
        <v>0</v>
      </c>
      <c r="M474" s="147">
        <v>0</v>
      </c>
      <c r="N474" s="110">
        <v>0</v>
      </c>
      <c r="O474" s="110">
        <v>0</v>
      </c>
      <c r="P474" s="147">
        <v>0</v>
      </c>
      <c r="Q474" s="110">
        <v>0</v>
      </c>
      <c r="R474" s="110">
        <v>0</v>
      </c>
      <c r="S474" s="147">
        <v>0</v>
      </c>
      <c r="T474" s="131">
        <v>2</v>
      </c>
    </row>
    <row r="475" spans="1:20" ht="16.5" hidden="1" customHeight="1" x14ac:dyDescent="0.3">
      <c r="A475" s="107" t="s">
        <v>1183</v>
      </c>
      <c r="B475" s="107" t="s">
        <v>875</v>
      </c>
      <c r="C475" s="110">
        <v>0</v>
      </c>
      <c r="D475" s="147">
        <v>0</v>
      </c>
      <c r="E475" s="110">
        <v>0</v>
      </c>
      <c r="F475" s="110">
        <v>0</v>
      </c>
      <c r="G475" s="147">
        <v>0</v>
      </c>
      <c r="H475" s="110">
        <v>0</v>
      </c>
      <c r="I475" s="110">
        <v>0</v>
      </c>
      <c r="J475" s="147">
        <v>0</v>
      </c>
      <c r="K475" s="137"/>
      <c r="L475" s="110">
        <v>0</v>
      </c>
      <c r="M475" s="147">
        <v>0</v>
      </c>
      <c r="N475" s="110">
        <v>0</v>
      </c>
      <c r="O475" s="110">
        <v>0</v>
      </c>
      <c r="P475" s="147">
        <v>0</v>
      </c>
      <c r="Q475" s="110">
        <v>0</v>
      </c>
      <c r="R475" s="110">
        <v>0</v>
      </c>
      <c r="S475" s="147">
        <v>0</v>
      </c>
      <c r="T475" s="131">
        <v>2</v>
      </c>
    </row>
    <row r="476" spans="1:20" ht="16.5" hidden="1" customHeight="1" x14ac:dyDescent="0.3">
      <c r="A476" s="107" t="s">
        <v>1184</v>
      </c>
      <c r="B476" s="107" t="s">
        <v>875</v>
      </c>
      <c r="C476" s="140">
        <v>0</v>
      </c>
      <c r="D476" s="147">
        <v>0</v>
      </c>
      <c r="E476" s="140">
        <v>0</v>
      </c>
      <c r="F476" s="140">
        <v>0</v>
      </c>
      <c r="G476" s="147">
        <v>0</v>
      </c>
      <c r="H476" s="140">
        <v>0</v>
      </c>
      <c r="I476" s="140">
        <v>0</v>
      </c>
      <c r="J476" s="147">
        <v>0</v>
      </c>
      <c r="K476" s="137"/>
      <c r="L476" s="140">
        <v>0</v>
      </c>
      <c r="M476" s="147">
        <v>0</v>
      </c>
      <c r="N476" s="140">
        <v>0</v>
      </c>
      <c r="O476" s="140">
        <v>0</v>
      </c>
      <c r="P476" s="147">
        <v>0</v>
      </c>
      <c r="Q476" s="140">
        <v>0</v>
      </c>
      <c r="R476" s="140">
        <v>0</v>
      </c>
      <c r="S476" s="147">
        <v>0</v>
      </c>
      <c r="T476" s="131">
        <v>2</v>
      </c>
    </row>
    <row r="477" spans="1:20" ht="16.5" hidden="1" customHeight="1" x14ac:dyDescent="0.3">
      <c r="B477" s="107" t="s">
        <v>1001</v>
      </c>
      <c r="C477" s="152">
        <v>0</v>
      </c>
      <c r="D477" s="147">
        <v>0</v>
      </c>
      <c r="E477" s="152">
        <v>0</v>
      </c>
      <c r="F477" s="152">
        <v>0</v>
      </c>
      <c r="G477" s="147">
        <v>0</v>
      </c>
      <c r="H477" s="152">
        <v>0</v>
      </c>
      <c r="I477" s="152">
        <v>0</v>
      </c>
      <c r="J477" s="147">
        <v>0</v>
      </c>
      <c r="K477" s="137"/>
      <c r="L477" s="152">
        <v>0</v>
      </c>
      <c r="M477" s="147">
        <v>0</v>
      </c>
      <c r="N477" s="152">
        <v>0</v>
      </c>
      <c r="O477" s="152">
        <v>0</v>
      </c>
      <c r="P477" s="147">
        <v>0</v>
      </c>
      <c r="Q477" s="152">
        <v>0</v>
      </c>
      <c r="R477" s="152">
        <v>0</v>
      </c>
      <c r="S477" s="147">
        <v>0</v>
      </c>
      <c r="T477" s="131">
        <v>2</v>
      </c>
    </row>
    <row r="478" spans="1:20" ht="16.5" hidden="1" customHeight="1" x14ac:dyDescent="0.3">
      <c r="B478" s="107" t="s">
        <v>1624</v>
      </c>
      <c r="C478" s="152">
        <v>0</v>
      </c>
      <c r="D478" s="147">
        <v>0</v>
      </c>
      <c r="E478" s="152">
        <v>0</v>
      </c>
      <c r="F478" s="152">
        <v>0</v>
      </c>
      <c r="G478" s="147">
        <v>0</v>
      </c>
      <c r="H478" s="152">
        <v>0</v>
      </c>
      <c r="I478" s="152">
        <v>0</v>
      </c>
      <c r="J478" s="147">
        <v>0</v>
      </c>
      <c r="K478" s="137"/>
      <c r="L478" s="152">
        <v>0</v>
      </c>
      <c r="M478" s="147">
        <v>0</v>
      </c>
      <c r="N478" s="152">
        <v>0</v>
      </c>
      <c r="O478" s="152">
        <v>0</v>
      </c>
      <c r="P478" s="147">
        <v>0</v>
      </c>
      <c r="Q478" s="152">
        <v>0</v>
      </c>
      <c r="R478" s="152">
        <v>0</v>
      </c>
      <c r="S478" s="147">
        <v>0</v>
      </c>
      <c r="T478" s="131">
        <v>2</v>
      </c>
    </row>
    <row r="479" spans="1:20" ht="16.5" hidden="1" customHeight="1" x14ac:dyDescent="0.3">
      <c r="B479" s="107" t="s">
        <v>875</v>
      </c>
      <c r="C479" s="110"/>
      <c r="D479" s="111"/>
      <c r="E479" s="110"/>
      <c r="F479" s="110"/>
      <c r="G479" s="111"/>
      <c r="H479" s="110"/>
      <c r="I479" s="110"/>
      <c r="J479" s="111"/>
      <c r="K479" s="137"/>
      <c r="L479" s="110"/>
      <c r="M479" s="111"/>
      <c r="N479" s="110"/>
      <c r="O479" s="110"/>
      <c r="P479" s="111"/>
      <c r="Q479" s="110"/>
      <c r="R479" s="110"/>
      <c r="S479" s="111"/>
      <c r="T479" s="131">
        <v>2</v>
      </c>
    </row>
    <row r="480" spans="1:20" ht="16.5" hidden="1" customHeight="1" x14ac:dyDescent="0.3">
      <c r="A480" s="107" t="s">
        <v>1185</v>
      </c>
      <c r="B480" s="107" t="s">
        <v>875</v>
      </c>
      <c r="C480" s="110">
        <v>0</v>
      </c>
      <c r="D480" s="147">
        <v>0</v>
      </c>
      <c r="E480" s="110">
        <v>0</v>
      </c>
      <c r="F480" s="110">
        <v>0</v>
      </c>
      <c r="G480" s="147">
        <v>0</v>
      </c>
      <c r="H480" s="110">
        <v>0</v>
      </c>
      <c r="I480" s="110">
        <v>0</v>
      </c>
      <c r="J480" s="147">
        <v>0</v>
      </c>
      <c r="K480" s="137"/>
      <c r="L480" s="110">
        <v>0</v>
      </c>
      <c r="M480" s="147">
        <v>0</v>
      </c>
      <c r="N480" s="110">
        <v>0</v>
      </c>
      <c r="O480" s="110">
        <v>0</v>
      </c>
      <c r="P480" s="147">
        <v>0</v>
      </c>
      <c r="Q480" s="110">
        <v>0</v>
      </c>
      <c r="R480" s="110">
        <v>0</v>
      </c>
      <c r="S480" s="147">
        <v>0</v>
      </c>
      <c r="T480" s="131">
        <v>2</v>
      </c>
    </row>
    <row r="481" spans="1:20" ht="16.5" hidden="1" customHeight="1" x14ac:dyDescent="0.3">
      <c r="A481" s="107" t="s">
        <v>1186</v>
      </c>
      <c r="B481" s="107" t="s">
        <v>875</v>
      </c>
      <c r="C481" s="110">
        <v>0</v>
      </c>
      <c r="D481" s="147">
        <v>0</v>
      </c>
      <c r="E481" s="110">
        <v>0</v>
      </c>
      <c r="F481" s="110">
        <v>0</v>
      </c>
      <c r="G481" s="147">
        <v>0</v>
      </c>
      <c r="H481" s="110">
        <v>0</v>
      </c>
      <c r="I481" s="110">
        <v>0</v>
      </c>
      <c r="J481" s="147">
        <v>0</v>
      </c>
      <c r="K481" s="137"/>
      <c r="L481" s="110">
        <v>0</v>
      </c>
      <c r="M481" s="147">
        <v>0</v>
      </c>
      <c r="N481" s="110">
        <v>0</v>
      </c>
      <c r="O481" s="110">
        <v>0</v>
      </c>
      <c r="P481" s="147">
        <v>0</v>
      </c>
      <c r="Q481" s="110">
        <v>0</v>
      </c>
      <c r="R481" s="110">
        <v>0</v>
      </c>
      <c r="S481" s="147">
        <v>0</v>
      </c>
      <c r="T481" s="131">
        <v>2</v>
      </c>
    </row>
    <row r="482" spans="1:20" ht="16.5" hidden="1" customHeight="1" x14ac:dyDescent="0.3">
      <c r="A482" s="107" t="s">
        <v>1187</v>
      </c>
      <c r="B482" s="107" t="s">
        <v>875</v>
      </c>
      <c r="C482" s="110">
        <v>0</v>
      </c>
      <c r="D482" s="147">
        <v>0</v>
      </c>
      <c r="E482" s="110">
        <v>0</v>
      </c>
      <c r="F482" s="110">
        <v>0</v>
      </c>
      <c r="G482" s="147">
        <v>0</v>
      </c>
      <c r="H482" s="110">
        <v>0</v>
      </c>
      <c r="I482" s="110">
        <v>0</v>
      </c>
      <c r="J482" s="147">
        <v>0</v>
      </c>
      <c r="K482" s="137"/>
      <c r="L482" s="110">
        <v>0</v>
      </c>
      <c r="M482" s="147">
        <v>0</v>
      </c>
      <c r="N482" s="110">
        <v>0</v>
      </c>
      <c r="O482" s="110">
        <v>0</v>
      </c>
      <c r="P482" s="147">
        <v>0</v>
      </c>
      <c r="Q482" s="110">
        <v>0</v>
      </c>
      <c r="R482" s="110">
        <v>0</v>
      </c>
      <c r="S482" s="147">
        <v>0</v>
      </c>
      <c r="T482" s="131">
        <v>2</v>
      </c>
    </row>
    <row r="483" spans="1:20" ht="16.5" hidden="1" customHeight="1" x14ac:dyDescent="0.3">
      <c r="A483" s="107" t="s">
        <v>1188</v>
      </c>
      <c r="B483" s="107" t="s">
        <v>875</v>
      </c>
      <c r="C483" s="110">
        <v>0</v>
      </c>
      <c r="D483" s="147">
        <v>0</v>
      </c>
      <c r="E483" s="110">
        <v>0</v>
      </c>
      <c r="F483" s="110">
        <v>0</v>
      </c>
      <c r="G483" s="147">
        <v>0</v>
      </c>
      <c r="H483" s="110">
        <v>0</v>
      </c>
      <c r="I483" s="110">
        <v>0</v>
      </c>
      <c r="J483" s="147">
        <v>0</v>
      </c>
      <c r="K483" s="137"/>
      <c r="L483" s="110">
        <v>0</v>
      </c>
      <c r="M483" s="147">
        <v>0</v>
      </c>
      <c r="N483" s="110">
        <v>0</v>
      </c>
      <c r="O483" s="110">
        <v>0</v>
      </c>
      <c r="P483" s="147">
        <v>0</v>
      </c>
      <c r="Q483" s="110">
        <v>0</v>
      </c>
      <c r="R483" s="110">
        <v>0</v>
      </c>
      <c r="S483" s="147">
        <v>0</v>
      </c>
      <c r="T483" s="131">
        <v>2</v>
      </c>
    </row>
    <row r="484" spans="1:20" ht="16.5" hidden="1" customHeight="1" x14ac:dyDescent="0.3">
      <c r="A484" s="107" t="s">
        <v>1189</v>
      </c>
      <c r="B484" s="107" t="s">
        <v>875</v>
      </c>
      <c r="C484" s="110">
        <v>0</v>
      </c>
      <c r="D484" s="147">
        <v>0</v>
      </c>
      <c r="E484" s="110">
        <v>0</v>
      </c>
      <c r="F484" s="110">
        <v>0</v>
      </c>
      <c r="G484" s="147">
        <v>0</v>
      </c>
      <c r="H484" s="110">
        <v>0</v>
      </c>
      <c r="I484" s="110">
        <v>0</v>
      </c>
      <c r="J484" s="147">
        <v>0</v>
      </c>
      <c r="K484" s="137"/>
      <c r="L484" s="110">
        <v>0</v>
      </c>
      <c r="M484" s="147">
        <v>0</v>
      </c>
      <c r="N484" s="110">
        <v>0</v>
      </c>
      <c r="O484" s="110">
        <v>0</v>
      </c>
      <c r="P484" s="147">
        <v>0</v>
      </c>
      <c r="Q484" s="110">
        <v>0</v>
      </c>
      <c r="R484" s="110">
        <v>0</v>
      </c>
      <c r="S484" s="147">
        <v>0</v>
      </c>
      <c r="T484" s="131">
        <v>2</v>
      </c>
    </row>
    <row r="485" spans="1:20" ht="16.5" hidden="1" customHeight="1" x14ac:dyDescent="0.3">
      <c r="A485" s="107" t="s">
        <v>1190</v>
      </c>
      <c r="B485" s="107" t="s">
        <v>875</v>
      </c>
      <c r="C485" s="110">
        <v>0</v>
      </c>
      <c r="D485" s="147">
        <v>0</v>
      </c>
      <c r="E485" s="110">
        <v>0</v>
      </c>
      <c r="F485" s="110">
        <v>0</v>
      </c>
      <c r="G485" s="147">
        <v>0</v>
      </c>
      <c r="H485" s="110">
        <v>0</v>
      </c>
      <c r="I485" s="110">
        <v>0</v>
      </c>
      <c r="J485" s="147">
        <v>0</v>
      </c>
      <c r="K485" s="137"/>
      <c r="L485" s="110">
        <v>0</v>
      </c>
      <c r="M485" s="147">
        <v>0</v>
      </c>
      <c r="N485" s="110">
        <v>0</v>
      </c>
      <c r="O485" s="110">
        <v>0</v>
      </c>
      <c r="P485" s="147">
        <v>0</v>
      </c>
      <c r="Q485" s="110">
        <v>0</v>
      </c>
      <c r="R485" s="110">
        <v>0</v>
      </c>
      <c r="S485" s="147">
        <v>0</v>
      </c>
      <c r="T485" s="131">
        <v>2</v>
      </c>
    </row>
    <row r="486" spans="1:20" ht="16.5" hidden="1" customHeight="1" x14ac:dyDescent="0.3">
      <c r="A486" s="107" t="s">
        <v>1191</v>
      </c>
      <c r="B486" s="107" t="s">
        <v>875</v>
      </c>
      <c r="C486" s="110">
        <v>0</v>
      </c>
      <c r="D486" s="147">
        <v>0</v>
      </c>
      <c r="E486" s="110">
        <v>0</v>
      </c>
      <c r="F486" s="110">
        <v>0</v>
      </c>
      <c r="G486" s="147">
        <v>0</v>
      </c>
      <c r="H486" s="110">
        <v>0</v>
      </c>
      <c r="I486" s="110">
        <v>0</v>
      </c>
      <c r="J486" s="147">
        <v>0</v>
      </c>
      <c r="K486" s="137"/>
      <c r="L486" s="110">
        <v>0</v>
      </c>
      <c r="M486" s="147">
        <v>0</v>
      </c>
      <c r="N486" s="110">
        <v>0</v>
      </c>
      <c r="O486" s="110">
        <v>0</v>
      </c>
      <c r="P486" s="147">
        <v>0</v>
      </c>
      <c r="Q486" s="110">
        <v>0</v>
      </c>
      <c r="R486" s="110">
        <v>0</v>
      </c>
      <c r="S486" s="147">
        <v>0</v>
      </c>
      <c r="T486" s="131">
        <v>2</v>
      </c>
    </row>
    <row r="487" spans="1:20" ht="16.5" hidden="1" customHeight="1" x14ac:dyDescent="0.3">
      <c r="A487" s="107" t="s">
        <v>1192</v>
      </c>
      <c r="B487" s="107" t="s">
        <v>875</v>
      </c>
      <c r="C487" s="110">
        <v>0</v>
      </c>
      <c r="D487" s="147">
        <v>0</v>
      </c>
      <c r="E487" s="110">
        <v>0</v>
      </c>
      <c r="F487" s="110">
        <v>0</v>
      </c>
      <c r="G487" s="147">
        <v>0</v>
      </c>
      <c r="H487" s="110">
        <v>0</v>
      </c>
      <c r="I487" s="110">
        <v>0</v>
      </c>
      <c r="J487" s="147">
        <v>0</v>
      </c>
      <c r="K487" s="137"/>
      <c r="L487" s="110">
        <v>0</v>
      </c>
      <c r="M487" s="147">
        <v>0</v>
      </c>
      <c r="N487" s="110">
        <v>0</v>
      </c>
      <c r="O487" s="110">
        <v>0</v>
      </c>
      <c r="P487" s="147">
        <v>0</v>
      </c>
      <c r="Q487" s="110">
        <v>0</v>
      </c>
      <c r="R487" s="110">
        <v>0</v>
      </c>
      <c r="S487" s="147">
        <v>0</v>
      </c>
      <c r="T487" s="131">
        <v>2</v>
      </c>
    </row>
    <row r="488" spans="1:20" ht="16.5" hidden="1" customHeight="1" x14ac:dyDescent="0.3">
      <c r="A488" s="107" t="s">
        <v>1193</v>
      </c>
      <c r="B488" s="107" t="s">
        <v>875</v>
      </c>
      <c r="C488" s="110">
        <v>0</v>
      </c>
      <c r="D488" s="147">
        <v>0</v>
      </c>
      <c r="E488" s="110">
        <v>0</v>
      </c>
      <c r="F488" s="110">
        <v>0</v>
      </c>
      <c r="G488" s="147">
        <v>0</v>
      </c>
      <c r="H488" s="110">
        <v>0</v>
      </c>
      <c r="I488" s="110">
        <v>0</v>
      </c>
      <c r="J488" s="147">
        <v>0</v>
      </c>
      <c r="K488" s="137"/>
      <c r="L488" s="110">
        <v>0</v>
      </c>
      <c r="M488" s="147">
        <v>0</v>
      </c>
      <c r="N488" s="110">
        <v>0</v>
      </c>
      <c r="O488" s="110">
        <v>0</v>
      </c>
      <c r="P488" s="147">
        <v>0</v>
      </c>
      <c r="Q488" s="110">
        <v>0</v>
      </c>
      <c r="R488" s="110">
        <v>0</v>
      </c>
      <c r="S488" s="147">
        <v>0</v>
      </c>
      <c r="T488" s="131">
        <v>2</v>
      </c>
    </row>
    <row r="489" spans="1:20" ht="16.5" hidden="1" customHeight="1" x14ac:dyDescent="0.3">
      <c r="A489" s="107" t="s">
        <v>1194</v>
      </c>
      <c r="B489" s="107" t="s">
        <v>875</v>
      </c>
      <c r="C489" s="110">
        <v>0</v>
      </c>
      <c r="D489" s="147">
        <v>0</v>
      </c>
      <c r="E489" s="110">
        <v>0</v>
      </c>
      <c r="F489" s="110">
        <v>0</v>
      </c>
      <c r="G489" s="147">
        <v>0</v>
      </c>
      <c r="H489" s="110">
        <v>0</v>
      </c>
      <c r="I489" s="110">
        <v>0</v>
      </c>
      <c r="J489" s="147">
        <v>0</v>
      </c>
      <c r="K489" s="137"/>
      <c r="L489" s="110">
        <v>0</v>
      </c>
      <c r="M489" s="147">
        <v>0</v>
      </c>
      <c r="N489" s="110">
        <v>0</v>
      </c>
      <c r="O489" s="110">
        <v>0</v>
      </c>
      <c r="P489" s="147">
        <v>0</v>
      </c>
      <c r="Q489" s="110">
        <v>0</v>
      </c>
      <c r="R489" s="110">
        <v>0</v>
      </c>
      <c r="S489" s="147">
        <v>0</v>
      </c>
      <c r="T489" s="131">
        <v>2</v>
      </c>
    </row>
    <row r="490" spans="1:20" ht="16.5" hidden="1" customHeight="1" x14ac:dyDescent="0.3">
      <c r="A490" s="107" t="s">
        <v>1195</v>
      </c>
      <c r="B490" s="107" t="s">
        <v>875</v>
      </c>
      <c r="C490" s="110">
        <v>0</v>
      </c>
      <c r="D490" s="147">
        <v>0</v>
      </c>
      <c r="E490" s="110">
        <v>0</v>
      </c>
      <c r="F490" s="110">
        <v>0</v>
      </c>
      <c r="G490" s="147">
        <v>0</v>
      </c>
      <c r="H490" s="110">
        <v>0</v>
      </c>
      <c r="I490" s="110">
        <v>0</v>
      </c>
      <c r="J490" s="147">
        <v>0</v>
      </c>
      <c r="K490" s="137"/>
      <c r="L490" s="110">
        <v>0</v>
      </c>
      <c r="M490" s="147">
        <v>0</v>
      </c>
      <c r="N490" s="110">
        <v>0</v>
      </c>
      <c r="O490" s="110">
        <v>0</v>
      </c>
      <c r="P490" s="147">
        <v>0</v>
      </c>
      <c r="Q490" s="110">
        <v>0</v>
      </c>
      <c r="R490" s="110">
        <v>0</v>
      </c>
      <c r="S490" s="147">
        <v>0</v>
      </c>
      <c r="T490" s="131">
        <v>2</v>
      </c>
    </row>
    <row r="491" spans="1:20" ht="16.5" hidden="1" customHeight="1" x14ac:dyDescent="0.3">
      <c r="A491" s="107" t="s">
        <v>1196</v>
      </c>
      <c r="B491" s="107" t="s">
        <v>875</v>
      </c>
      <c r="C491" s="110">
        <v>0</v>
      </c>
      <c r="D491" s="147">
        <v>0</v>
      </c>
      <c r="E491" s="110">
        <v>0</v>
      </c>
      <c r="F491" s="110">
        <v>0</v>
      </c>
      <c r="G491" s="147">
        <v>0</v>
      </c>
      <c r="H491" s="110">
        <v>0</v>
      </c>
      <c r="I491" s="110">
        <v>0</v>
      </c>
      <c r="J491" s="147">
        <v>0</v>
      </c>
      <c r="K491" s="137"/>
      <c r="L491" s="110">
        <v>0</v>
      </c>
      <c r="M491" s="147">
        <v>0</v>
      </c>
      <c r="N491" s="110">
        <v>0</v>
      </c>
      <c r="O491" s="110">
        <v>0</v>
      </c>
      <c r="P491" s="147">
        <v>0</v>
      </c>
      <c r="Q491" s="110">
        <v>0</v>
      </c>
      <c r="R491" s="110">
        <v>0</v>
      </c>
      <c r="S491" s="147">
        <v>0</v>
      </c>
      <c r="T491" s="131">
        <v>2</v>
      </c>
    </row>
    <row r="492" spans="1:20" ht="16.5" hidden="1" customHeight="1" x14ac:dyDescent="0.3">
      <c r="A492" s="107" t="s">
        <v>1197</v>
      </c>
      <c r="B492" s="107" t="s">
        <v>875</v>
      </c>
      <c r="C492" s="110">
        <v>0</v>
      </c>
      <c r="D492" s="147">
        <v>0</v>
      </c>
      <c r="E492" s="110">
        <v>0</v>
      </c>
      <c r="F492" s="110">
        <v>0</v>
      </c>
      <c r="G492" s="147">
        <v>0</v>
      </c>
      <c r="H492" s="110">
        <v>0</v>
      </c>
      <c r="I492" s="110">
        <v>0</v>
      </c>
      <c r="J492" s="147">
        <v>0</v>
      </c>
      <c r="K492" s="137"/>
      <c r="L492" s="110">
        <v>0</v>
      </c>
      <c r="M492" s="147">
        <v>0</v>
      </c>
      <c r="N492" s="110">
        <v>0</v>
      </c>
      <c r="O492" s="110">
        <v>0</v>
      </c>
      <c r="P492" s="147">
        <v>0</v>
      </c>
      <c r="Q492" s="110">
        <v>0</v>
      </c>
      <c r="R492" s="110">
        <v>0</v>
      </c>
      <c r="S492" s="147">
        <v>0</v>
      </c>
      <c r="T492" s="131">
        <v>2</v>
      </c>
    </row>
    <row r="493" spans="1:20" ht="16.5" hidden="1" customHeight="1" x14ac:dyDescent="0.3">
      <c r="B493" s="107" t="s">
        <v>1019</v>
      </c>
      <c r="C493" s="141">
        <v>0</v>
      </c>
      <c r="D493" s="147">
        <v>0</v>
      </c>
      <c r="E493" s="141">
        <v>0</v>
      </c>
      <c r="F493" s="141">
        <v>0</v>
      </c>
      <c r="G493" s="147">
        <v>0</v>
      </c>
      <c r="H493" s="141">
        <v>0</v>
      </c>
      <c r="I493" s="141">
        <v>0</v>
      </c>
      <c r="J493" s="147">
        <v>0</v>
      </c>
      <c r="K493" s="137"/>
      <c r="L493" s="141">
        <v>0</v>
      </c>
      <c r="M493" s="147">
        <v>0</v>
      </c>
      <c r="N493" s="141">
        <v>0</v>
      </c>
      <c r="O493" s="141">
        <v>0</v>
      </c>
      <c r="P493" s="147">
        <v>0</v>
      </c>
      <c r="Q493" s="141">
        <v>0</v>
      </c>
      <c r="R493" s="141">
        <v>0</v>
      </c>
      <c r="S493" s="147">
        <v>0</v>
      </c>
      <c r="T493" s="131">
        <v>2</v>
      </c>
    </row>
    <row r="494" spans="1:20" ht="16.5" hidden="1" customHeight="1" x14ac:dyDescent="0.3">
      <c r="B494" s="107" t="s">
        <v>1021</v>
      </c>
      <c r="C494" s="110">
        <v>0</v>
      </c>
      <c r="D494" s="147">
        <v>0</v>
      </c>
      <c r="E494" s="110">
        <v>0</v>
      </c>
      <c r="F494" s="110">
        <v>0</v>
      </c>
      <c r="G494" s="147">
        <v>0</v>
      </c>
      <c r="H494" s="110">
        <v>0</v>
      </c>
      <c r="I494" s="110">
        <v>0</v>
      </c>
      <c r="J494" s="147">
        <v>0</v>
      </c>
      <c r="K494" s="137"/>
      <c r="L494" s="110">
        <v>0</v>
      </c>
      <c r="M494" s="147">
        <v>0</v>
      </c>
      <c r="N494" s="110">
        <v>0</v>
      </c>
      <c r="O494" s="110">
        <v>0</v>
      </c>
      <c r="P494" s="147">
        <v>0</v>
      </c>
      <c r="Q494" s="110">
        <v>0</v>
      </c>
      <c r="R494" s="110">
        <v>0</v>
      </c>
      <c r="S494" s="147">
        <v>0</v>
      </c>
      <c r="T494" s="131">
        <v>2</v>
      </c>
    </row>
    <row r="495" spans="1:20" ht="16.5" hidden="1" customHeight="1" x14ac:dyDescent="0.3">
      <c r="C495" s="110"/>
      <c r="D495" s="111"/>
      <c r="E495" s="110"/>
      <c r="F495" s="110"/>
      <c r="G495" s="111"/>
      <c r="H495" s="110"/>
      <c r="I495" s="110"/>
      <c r="J495" s="111"/>
      <c r="K495" s="137"/>
      <c r="L495" s="110"/>
      <c r="M495" s="111"/>
      <c r="N495" s="110"/>
      <c r="O495" s="110"/>
      <c r="P495" s="111"/>
      <c r="Q495" s="110"/>
      <c r="R495" s="110"/>
      <c r="S495" s="111"/>
      <c r="T495" s="131">
        <v>2</v>
      </c>
    </row>
    <row r="496" spans="1:20" ht="16.5" customHeight="1" x14ac:dyDescent="0.35">
      <c r="B496" s="126" t="s">
        <v>1198</v>
      </c>
      <c r="C496" s="110"/>
      <c r="D496" s="111"/>
      <c r="E496" s="110"/>
      <c r="F496" s="110"/>
      <c r="G496" s="111"/>
      <c r="H496" s="110"/>
      <c r="I496" s="110"/>
      <c r="J496" s="111"/>
      <c r="K496" s="137"/>
      <c r="L496" s="110"/>
      <c r="M496" s="111"/>
      <c r="N496" s="110"/>
      <c r="O496" s="110"/>
      <c r="P496" s="111"/>
      <c r="Q496" s="110"/>
      <c r="R496" s="110"/>
      <c r="S496" s="111"/>
      <c r="T496" s="131">
        <v>1</v>
      </c>
    </row>
    <row r="497" spans="1:20" ht="16.5" customHeight="1" x14ac:dyDescent="0.3">
      <c r="A497" s="107" t="s">
        <v>1199</v>
      </c>
      <c r="B497" s="107" t="s">
        <v>1200</v>
      </c>
      <c r="C497" s="110">
        <v>13705.26</v>
      </c>
      <c r="D497" s="150">
        <v>6.4434696755994363</v>
      </c>
      <c r="E497" s="110">
        <v>11901</v>
      </c>
      <c r="F497" s="110">
        <v>-1804.2600000000002</v>
      </c>
      <c r="G497" s="150">
        <v>6.474972796517954</v>
      </c>
      <c r="H497" s="110">
        <v>11592.28</v>
      </c>
      <c r="I497" s="110">
        <v>-2112.9799999999996</v>
      </c>
      <c r="J497" s="150">
        <v>6.1693879723257057</v>
      </c>
      <c r="K497" s="137"/>
      <c r="L497" s="110">
        <v>146119.12000000002</v>
      </c>
      <c r="M497" s="150">
        <v>4.66268172825324</v>
      </c>
      <c r="N497" s="110">
        <v>140873</v>
      </c>
      <c r="O497" s="110">
        <v>-5246.1200000000244</v>
      </c>
      <c r="P497" s="150">
        <v>4.569348037625689</v>
      </c>
      <c r="Q497" s="110">
        <v>124853.83</v>
      </c>
      <c r="R497" s="110">
        <v>-21265.290000000023</v>
      </c>
      <c r="S497" s="150">
        <v>4.8933501861650006</v>
      </c>
      <c r="T497" s="131">
        <v>1</v>
      </c>
    </row>
    <row r="498" spans="1:20" ht="16.5" hidden="1" customHeight="1" x14ac:dyDescent="0.3">
      <c r="A498" s="107" t="s">
        <v>1201</v>
      </c>
      <c r="B498" s="107" t="s">
        <v>4245</v>
      </c>
      <c r="C498" s="110">
        <v>0</v>
      </c>
      <c r="D498" s="150">
        <v>0</v>
      </c>
      <c r="E498" s="110">
        <v>0</v>
      </c>
      <c r="F498" s="110">
        <v>0</v>
      </c>
      <c r="G498" s="150">
        <v>0</v>
      </c>
      <c r="H498" s="110">
        <v>0</v>
      </c>
      <c r="I498" s="110">
        <v>0</v>
      </c>
      <c r="J498" s="150">
        <v>0</v>
      </c>
      <c r="K498" s="137"/>
      <c r="L498" s="110">
        <v>0</v>
      </c>
      <c r="M498" s="150">
        <v>0</v>
      </c>
      <c r="N498" s="110">
        <v>0</v>
      </c>
      <c r="O498" s="110">
        <v>0</v>
      </c>
      <c r="P498" s="150">
        <v>0</v>
      </c>
      <c r="Q498" s="110">
        <v>0</v>
      </c>
      <c r="R498" s="110">
        <v>0</v>
      </c>
      <c r="S498" s="150">
        <v>0</v>
      </c>
      <c r="T498" s="131">
        <v>2</v>
      </c>
    </row>
    <row r="499" spans="1:20" ht="16.5" hidden="1" customHeight="1" x14ac:dyDescent="0.3">
      <c r="A499" s="107" t="s">
        <v>4246</v>
      </c>
      <c r="B499" s="107" t="s">
        <v>875</v>
      </c>
      <c r="C499" s="110">
        <v>0</v>
      </c>
      <c r="D499" s="150">
        <v>0</v>
      </c>
      <c r="E499" s="110">
        <v>0</v>
      </c>
      <c r="F499" s="110">
        <v>0</v>
      </c>
      <c r="G499" s="150">
        <v>0</v>
      </c>
      <c r="H499" s="110">
        <v>0</v>
      </c>
      <c r="I499" s="110">
        <v>0</v>
      </c>
      <c r="J499" s="150">
        <v>0</v>
      </c>
      <c r="K499" s="137"/>
      <c r="L499" s="110">
        <v>0</v>
      </c>
      <c r="M499" s="150">
        <v>0</v>
      </c>
      <c r="N499" s="110">
        <v>0</v>
      </c>
      <c r="O499" s="110">
        <v>0</v>
      </c>
      <c r="P499" s="150">
        <v>0</v>
      </c>
      <c r="Q499" s="110">
        <v>0</v>
      </c>
      <c r="R499" s="110">
        <v>0</v>
      </c>
      <c r="S499" s="150">
        <v>0</v>
      </c>
      <c r="T499" s="131">
        <v>2</v>
      </c>
    </row>
    <row r="500" spans="1:20" ht="16.5" hidden="1" customHeight="1" x14ac:dyDescent="0.3">
      <c r="A500" s="107" t="s">
        <v>1202</v>
      </c>
      <c r="B500" s="107" t="s">
        <v>4247</v>
      </c>
      <c r="C500" s="110">
        <v>0</v>
      </c>
      <c r="D500" s="150">
        <v>0</v>
      </c>
      <c r="E500" s="110">
        <v>0</v>
      </c>
      <c r="F500" s="110">
        <v>0</v>
      </c>
      <c r="G500" s="150">
        <v>0</v>
      </c>
      <c r="H500" s="110">
        <v>0</v>
      </c>
      <c r="I500" s="110">
        <v>0</v>
      </c>
      <c r="J500" s="150">
        <v>0</v>
      </c>
      <c r="K500" s="137"/>
      <c r="L500" s="110">
        <v>0</v>
      </c>
      <c r="M500" s="150">
        <v>0</v>
      </c>
      <c r="N500" s="110">
        <v>0</v>
      </c>
      <c r="O500" s="110">
        <v>0</v>
      </c>
      <c r="P500" s="150">
        <v>0</v>
      </c>
      <c r="Q500" s="110">
        <v>0</v>
      </c>
      <c r="R500" s="110">
        <v>0</v>
      </c>
      <c r="S500" s="150">
        <v>0</v>
      </c>
      <c r="T500" s="131">
        <v>2</v>
      </c>
    </row>
    <row r="501" spans="1:20" ht="16.5" hidden="1" customHeight="1" x14ac:dyDescent="0.3">
      <c r="A501" s="107" t="s">
        <v>1203</v>
      </c>
      <c r="B501" s="107" t="s">
        <v>3339</v>
      </c>
      <c r="C501" s="110">
        <v>0</v>
      </c>
      <c r="D501" s="150">
        <v>0</v>
      </c>
      <c r="E501" s="110">
        <v>0</v>
      </c>
      <c r="F501" s="110">
        <v>0</v>
      </c>
      <c r="G501" s="150">
        <v>0</v>
      </c>
      <c r="H501" s="110">
        <v>0</v>
      </c>
      <c r="I501" s="110">
        <v>0</v>
      </c>
      <c r="J501" s="150">
        <v>0</v>
      </c>
      <c r="K501" s="137"/>
      <c r="L501" s="110">
        <v>0</v>
      </c>
      <c r="M501" s="150">
        <v>0</v>
      </c>
      <c r="N501" s="110">
        <v>0</v>
      </c>
      <c r="O501" s="110">
        <v>0</v>
      </c>
      <c r="P501" s="150">
        <v>0</v>
      </c>
      <c r="Q501" s="110">
        <v>0</v>
      </c>
      <c r="R501" s="110">
        <v>0</v>
      </c>
      <c r="S501" s="150">
        <v>0</v>
      </c>
      <c r="T501" s="131">
        <v>2</v>
      </c>
    </row>
    <row r="502" spans="1:20" ht="16.5" hidden="1" customHeight="1" x14ac:dyDescent="0.3">
      <c r="A502" s="107" t="s">
        <v>1204</v>
      </c>
      <c r="B502" s="107" t="s">
        <v>875</v>
      </c>
      <c r="C502" s="110">
        <v>0</v>
      </c>
      <c r="D502" s="150">
        <v>0</v>
      </c>
      <c r="E502" s="110">
        <v>0</v>
      </c>
      <c r="F502" s="110">
        <v>0</v>
      </c>
      <c r="G502" s="150">
        <v>0</v>
      </c>
      <c r="H502" s="110">
        <v>0</v>
      </c>
      <c r="I502" s="110">
        <v>0</v>
      </c>
      <c r="J502" s="150">
        <v>0</v>
      </c>
      <c r="K502" s="137"/>
      <c r="L502" s="110">
        <v>0</v>
      </c>
      <c r="M502" s="150">
        <v>0</v>
      </c>
      <c r="N502" s="110">
        <v>0</v>
      </c>
      <c r="O502" s="110">
        <v>0</v>
      </c>
      <c r="P502" s="150">
        <v>0</v>
      </c>
      <c r="Q502" s="110">
        <v>0</v>
      </c>
      <c r="R502" s="110">
        <v>0</v>
      </c>
      <c r="S502" s="150">
        <v>0</v>
      </c>
      <c r="T502" s="131">
        <v>2</v>
      </c>
    </row>
    <row r="503" spans="1:20" ht="16.5" hidden="1" customHeight="1" x14ac:dyDescent="0.3">
      <c r="A503" s="107" t="s">
        <v>1205</v>
      </c>
      <c r="B503" s="107" t="s">
        <v>875</v>
      </c>
      <c r="C503" s="110">
        <v>0</v>
      </c>
      <c r="D503" s="150">
        <v>0</v>
      </c>
      <c r="E503" s="110">
        <v>0</v>
      </c>
      <c r="F503" s="110">
        <v>0</v>
      </c>
      <c r="G503" s="150">
        <v>0</v>
      </c>
      <c r="H503" s="110">
        <v>0</v>
      </c>
      <c r="I503" s="110">
        <v>0</v>
      </c>
      <c r="J503" s="150">
        <v>0</v>
      </c>
      <c r="K503" s="137"/>
      <c r="L503" s="110">
        <v>0</v>
      </c>
      <c r="M503" s="150">
        <v>0</v>
      </c>
      <c r="N503" s="110">
        <v>0</v>
      </c>
      <c r="O503" s="110">
        <v>0</v>
      </c>
      <c r="P503" s="150">
        <v>0</v>
      </c>
      <c r="Q503" s="110">
        <v>0</v>
      </c>
      <c r="R503" s="110">
        <v>0</v>
      </c>
      <c r="S503" s="150">
        <v>0</v>
      </c>
      <c r="T503" s="131">
        <v>2</v>
      </c>
    </row>
    <row r="504" spans="1:20" ht="16.5" hidden="1" customHeight="1" x14ac:dyDescent="0.3">
      <c r="A504" s="107" t="s">
        <v>1206</v>
      </c>
      <c r="B504" s="107" t="s">
        <v>3607</v>
      </c>
      <c r="C504" s="110">
        <v>0</v>
      </c>
      <c r="D504" s="150">
        <v>0</v>
      </c>
      <c r="E504" s="110">
        <v>0</v>
      </c>
      <c r="F504" s="110">
        <v>0</v>
      </c>
      <c r="G504" s="150">
        <v>0</v>
      </c>
      <c r="H504" s="110">
        <v>0</v>
      </c>
      <c r="I504" s="110">
        <v>0</v>
      </c>
      <c r="J504" s="150">
        <v>0</v>
      </c>
      <c r="K504" s="137"/>
      <c r="L504" s="110">
        <v>0</v>
      </c>
      <c r="M504" s="150">
        <v>0</v>
      </c>
      <c r="N504" s="110">
        <v>0</v>
      </c>
      <c r="O504" s="110">
        <v>0</v>
      </c>
      <c r="P504" s="150">
        <v>0</v>
      </c>
      <c r="Q504" s="110">
        <v>0</v>
      </c>
      <c r="R504" s="110">
        <v>0</v>
      </c>
      <c r="S504" s="150">
        <v>0</v>
      </c>
      <c r="T504" s="131">
        <v>2</v>
      </c>
    </row>
    <row r="505" spans="1:20" ht="16.5" hidden="1" customHeight="1" x14ac:dyDescent="0.3">
      <c r="A505" s="107" t="s">
        <v>1207</v>
      </c>
      <c r="B505" s="107" t="s">
        <v>4248</v>
      </c>
      <c r="C505" s="140">
        <v>0</v>
      </c>
      <c r="D505" s="150">
        <v>0</v>
      </c>
      <c r="E505" s="140">
        <v>0</v>
      </c>
      <c r="F505" s="140">
        <v>0</v>
      </c>
      <c r="G505" s="150">
        <v>0</v>
      </c>
      <c r="H505" s="140">
        <v>0</v>
      </c>
      <c r="I505" s="140">
        <v>0</v>
      </c>
      <c r="J505" s="150">
        <v>0</v>
      </c>
      <c r="K505" s="137"/>
      <c r="L505" s="140">
        <v>0</v>
      </c>
      <c r="M505" s="150">
        <v>0</v>
      </c>
      <c r="N505" s="140">
        <v>0</v>
      </c>
      <c r="O505" s="140">
        <v>0</v>
      </c>
      <c r="P505" s="150">
        <v>0</v>
      </c>
      <c r="Q505" s="140">
        <v>0</v>
      </c>
      <c r="R505" s="140">
        <v>0</v>
      </c>
      <c r="S505" s="150">
        <v>0</v>
      </c>
      <c r="T505" s="131">
        <v>2</v>
      </c>
    </row>
    <row r="506" spans="1:20" ht="16.5" customHeight="1" x14ac:dyDescent="0.3">
      <c r="B506" s="107" t="s">
        <v>1208</v>
      </c>
      <c r="C506" s="152">
        <v>13705.26</v>
      </c>
      <c r="D506" s="150">
        <v>6.4434696755994363</v>
      </c>
      <c r="E506" s="152">
        <v>11901</v>
      </c>
      <c r="F506" s="152">
        <v>-1804.2600000000002</v>
      </c>
      <c r="G506" s="150">
        <v>6.474972796517954</v>
      </c>
      <c r="H506" s="152">
        <v>11592.28</v>
      </c>
      <c r="I506" s="152">
        <v>-2112.9799999999996</v>
      </c>
      <c r="J506" s="150">
        <v>6.1693879723257057</v>
      </c>
      <c r="K506" s="137"/>
      <c r="L506" s="152">
        <v>146119.12000000002</v>
      </c>
      <c r="M506" s="150">
        <v>4.66268172825324</v>
      </c>
      <c r="N506" s="152">
        <v>140873</v>
      </c>
      <c r="O506" s="152">
        <v>-5246.1200000000244</v>
      </c>
      <c r="P506" s="150">
        <v>4.569348037625689</v>
      </c>
      <c r="Q506" s="152">
        <v>124853.83</v>
      </c>
      <c r="R506" s="152">
        <v>-21265.290000000023</v>
      </c>
      <c r="S506" s="150">
        <v>4.8933501861650006</v>
      </c>
      <c r="T506" s="131">
        <v>1</v>
      </c>
    </row>
    <row r="507" spans="1:20" ht="16.5" customHeight="1" x14ac:dyDescent="0.3">
      <c r="B507" s="107" t="s">
        <v>875</v>
      </c>
      <c r="C507" s="110"/>
      <c r="D507" s="111"/>
      <c r="E507" s="110"/>
      <c r="F507" s="110"/>
      <c r="G507" s="150"/>
      <c r="H507" s="110"/>
      <c r="I507" s="110"/>
      <c r="J507" s="150"/>
      <c r="K507" s="137"/>
      <c r="L507" s="110"/>
      <c r="M507" s="111"/>
      <c r="N507" s="110"/>
      <c r="O507" s="110"/>
      <c r="P507" s="150"/>
      <c r="Q507" s="110"/>
      <c r="R507" s="110"/>
      <c r="S507" s="150"/>
      <c r="T507" s="131">
        <v>1</v>
      </c>
    </row>
    <row r="508" spans="1:20" ht="16.5" customHeight="1" x14ac:dyDescent="0.3">
      <c r="A508" s="107" t="s">
        <v>1209</v>
      </c>
      <c r="B508" s="107" t="s">
        <v>1210</v>
      </c>
      <c r="C508" s="110">
        <v>0</v>
      </c>
      <c r="D508" s="150">
        <v>0</v>
      </c>
      <c r="E508" s="110">
        <v>0</v>
      </c>
      <c r="F508" s="110">
        <v>0</v>
      </c>
      <c r="G508" s="150">
        <v>0</v>
      </c>
      <c r="H508" s="110">
        <v>0</v>
      </c>
      <c r="I508" s="110">
        <v>0</v>
      </c>
      <c r="J508" s="150">
        <v>0</v>
      </c>
      <c r="K508" s="137"/>
      <c r="L508" s="110">
        <v>6865.4</v>
      </c>
      <c r="M508" s="150">
        <v>0.21907588231539982</v>
      </c>
      <c r="N508" s="110">
        <v>0</v>
      </c>
      <c r="O508" s="110">
        <v>-6865.4</v>
      </c>
      <c r="P508" s="150">
        <v>0</v>
      </c>
      <c r="Q508" s="110">
        <v>1973.0700000000002</v>
      </c>
      <c r="R508" s="110">
        <v>-4892.33</v>
      </c>
      <c r="S508" s="150">
        <v>7.732980599647267E-2</v>
      </c>
      <c r="T508" s="131">
        <v>1</v>
      </c>
    </row>
    <row r="509" spans="1:20" ht="16.5" hidden="1" customHeight="1" x14ac:dyDescent="0.3">
      <c r="A509" s="107" t="s">
        <v>1211</v>
      </c>
      <c r="B509" s="107" t="s">
        <v>1212</v>
      </c>
      <c r="C509" s="110">
        <v>0</v>
      </c>
      <c r="D509" s="150">
        <v>0</v>
      </c>
      <c r="E509" s="110">
        <v>0</v>
      </c>
      <c r="F509" s="110">
        <v>0</v>
      </c>
      <c r="G509" s="150">
        <v>0</v>
      </c>
      <c r="H509" s="110">
        <v>0</v>
      </c>
      <c r="I509" s="110">
        <v>0</v>
      </c>
      <c r="J509" s="150">
        <v>0</v>
      </c>
      <c r="K509" s="137"/>
      <c r="L509" s="110">
        <v>0</v>
      </c>
      <c r="M509" s="150">
        <v>0</v>
      </c>
      <c r="N509" s="110">
        <v>0</v>
      </c>
      <c r="O509" s="110">
        <v>0</v>
      </c>
      <c r="P509" s="150">
        <v>0</v>
      </c>
      <c r="Q509" s="110">
        <v>0</v>
      </c>
      <c r="R509" s="110">
        <v>0</v>
      </c>
      <c r="S509" s="150">
        <v>0</v>
      </c>
      <c r="T509" s="131">
        <v>2</v>
      </c>
    </row>
    <row r="510" spans="1:20" ht="16.5" customHeight="1" x14ac:dyDescent="0.3">
      <c r="A510" s="107" t="s">
        <v>1213</v>
      </c>
      <c r="B510" s="107" t="s">
        <v>1214</v>
      </c>
      <c r="C510" s="140">
        <v>0</v>
      </c>
      <c r="D510" s="150">
        <v>0</v>
      </c>
      <c r="E510" s="140">
        <v>0</v>
      </c>
      <c r="F510" s="140">
        <v>0</v>
      </c>
      <c r="G510" s="150">
        <v>0</v>
      </c>
      <c r="H510" s="140">
        <v>0</v>
      </c>
      <c r="I510" s="140">
        <v>0</v>
      </c>
      <c r="J510" s="150">
        <v>0</v>
      </c>
      <c r="K510" s="137"/>
      <c r="L510" s="140">
        <v>3487.5</v>
      </c>
      <c r="M510" s="150">
        <v>0.11128661688684664</v>
      </c>
      <c r="N510" s="140">
        <v>0</v>
      </c>
      <c r="O510" s="140">
        <v>-3487.5</v>
      </c>
      <c r="P510" s="150">
        <v>0</v>
      </c>
      <c r="Q510" s="140">
        <v>438.46</v>
      </c>
      <c r="R510" s="140">
        <v>-3049.04</v>
      </c>
      <c r="S510" s="150">
        <v>1.7184401332549479E-2</v>
      </c>
      <c r="T510" s="131">
        <v>1</v>
      </c>
    </row>
    <row r="511" spans="1:20" ht="16.5" customHeight="1" x14ac:dyDescent="0.3">
      <c r="B511" s="107" t="s">
        <v>1001</v>
      </c>
      <c r="C511" s="141">
        <v>0</v>
      </c>
      <c r="D511" s="150">
        <v>0</v>
      </c>
      <c r="E511" s="141">
        <v>0</v>
      </c>
      <c r="F511" s="141">
        <v>0</v>
      </c>
      <c r="G511" s="150">
        <v>0</v>
      </c>
      <c r="H511" s="141">
        <v>0</v>
      </c>
      <c r="I511" s="141">
        <v>0</v>
      </c>
      <c r="J511" s="150">
        <v>0</v>
      </c>
      <c r="K511" s="137"/>
      <c r="L511" s="141">
        <v>10352.9</v>
      </c>
      <c r="M511" s="150">
        <v>0.33036249920224647</v>
      </c>
      <c r="N511" s="141">
        <v>0</v>
      </c>
      <c r="O511" s="141">
        <v>-10352.9</v>
      </c>
      <c r="P511" s="150">
        <v>0</v>
      </c>
      <c r="Q511" s="141">
        <v>2411.5300000000002</v>
      </c>
      <c r="R511" s="141">
        <v>-7941.369999999999</v>
      </c>
      <c r="S511" s="150">
        <v>9.4514207329022146E-2</v>
      </c>
      <c r="T511" s="131">
        <v>1</v>
      </c>
    </row>
    <row r="512" spans="1:20" ht="16.5" customHeight="1" x14ac:dyDescent="0.3">
      <c r="B512" s="107" t="s">
        <v>1215</v>
      </c>
      <c r="C512" s="110">
        <v>13705.26</v>
      </c>
      <c r="D512" s="150">
        <v>6.4434696755994363</v>
      </c>
      <c r="E512" s="110">
        <v>11901</v>
      </c>
      <c r="F512" s="110">
        <v>-1804.2600000000002</v>
      </c>
      <c r="G512" s="150">
        <v>6.474972796517954</v>
      </c>
      <c r="H512" s="110">
        <v>11592.28</v>
      </c>
      <c r="I512" s="110">
        <v>-2112.9799999999996</v>
      </c>
      <c r="J512" s="150">
        <v>6.1693879723257057</v>
      </c>
      <c r="K512" s="137"/>
      <c r="L512" s="110">
        <v>156472.02000000002</v>
      </c>
      <c r="M512" s="150">
        <v>4.9930442274554858</v>
      </c>
      <c r="N512" s="110">
        <v>140873</v>
      </c>
      <c r="O512" s="110">
        <v>-15599.020000000019</v>
      </c>
      <c r="P512" s="150">
        <v>4.569348037625689</v>
      </c>
      <c r="Q512" s="110">
        <v>127265.36</v>
      </c>
      <c r="R512" s="110">
        <v>-29206.660000000018</v>
      </c>
      <c r="S512" s="150">
        <v>4.9878643934940232</v>
      </c>
      <c r="T512" s="131">
        <v>1</v>
      </c>
    </row>
    <row r="513" spans="1:20" ht="16.5" customHeight="1" x14ac:dyDescent="0.3">
      <c r="B513" s="107" t="s">
        <v>875</v>
      </c>
      <c r="C513" s="110"/>
      <c r="D513" s="111"/>
      <c r="E513" s="110"/>
      <c r="F513" s="110"/>
      <c r="G513" s="111"/>
      <c r="H513" s="110"/>
      <c r="I513" s="110"/>
      <c r="J513" s="111"/>
      <c r="K513" s="137"/>
      <c r="L513" s="110"/>
      <c r="M513" s="111"/>
      <c r="N513" s="110"/>
      <c r="O513" s="110"/>
      <c r="P513" s="111"/>
      <c r="Q513" s="110"/>
      <c r="R513" s="110"/>
      <c r="S513" s="111"/>
      <c r="T513" s="131">
        <v>1</v>
      </c>
    </row>
    <row r="514" spans="1:20" ht="16.5" customHeight="1" x14ac:dyDescent="0.3">
      <c r="A514" s="107" t="s">
        <v>1216</v>
      </c>
      <c r="B514" s="107" t="s">
        <v>1003</v>
      </c>
      <c r="C514" s="110">
        <v>-4173.75</v>
      </c>
      <c r="D514" s="133">
        <v>-0.30453636049224897</v>
      </c>
      <c r="E514" s="110">
        <v>0</v>
      </c>
      <c r="F514" s="110">
        <v>4173.75</v>
      </c>
      <c r="G514" s="133">
        <v>0</v>
      </c>
      <c r="H514" s="110">
        <v>3113.55</v>
      </c>
      <c r="I514" s="110">
        <v>7287.3</v>
      </c>
      <c r="J514" s="133">
        <v>0.2685882328584196</v>
      </c>
      <c r="K514" s="137"/>
      <c r="L514" s="110">
        <v>1400</v>
      </c>
      <c r="M514" s="133">
        <v>8.9472865500170567E-3</v>
      </c>
      <c r="N514" s="110">
        <v>0</v>
      </c>
      <c r="O514" s="110">
        <v>-1400</v>
      </c>
      <c r="P514" s="133">
        <v>0</v>
      </c>
      <c r="Q514" s="110">
        <v>7587.5300000000007</v>
      </c>
      <c r="R514" s="110">
        <v>6187.5300000000007</v>
      </c>
      <c r="S514" s="133">
        <v>5.9619758275150446E-2</v>
      </c>
      <c r="T514" s="131">
        <v>1</v>
      </c>
    </row>
    <row r="515" spans="1:20" ht="16.5" hidden="1" customHeight="1" x14ac:dyDescent="0.3">
      <c r="A515" s="107" t="s">
        <v>1217</v>
      </c>
      <c r="B515" s="107" t="s">
        <v>875</v>
      </c>
      <c r="C515" s="110">
        <v>0</v>
      </c>
      <c r="D515" s="133">
        <v>0</v>
      </c>
      <c r="E515" s="110">
        <v>0</v>
      </c>
      <c r="F515" s="110">
        <v>0</v>
      </c>
      <c r="G515" s="133">
        <v>0</v>
      </c>
      <c r="H515" s="110">
        <v>0</v>
      </c>
      <c r="I515" s="110">
        <v>0</v>
      </c>
      <c r="J515" s="133">
        <v>0</v>
      </c>
      <c r="K515" s="137"/>
      <c r="L515" s="110">
        <v>0</v>
      </c>
      <c r="M515" s="133">
        <v>0</v>
      </c>
      <c r="N515" s="110">
        <v>0</v>
      </c>
      <c r="O515" s="110">
        <v>0</v>
      </c>
      <c r="P515" s="133">
        <v>0</v>
      </c>
      <c r="Q515" s="110">
        <v>0</v>
      </c>
      <c r="R515" s="110">
        <v>0</v>
      </c>
      <c r="S515" s="133">
        <v>0</v>
      </c>
      <c r="T515" s="131">
        <v>2</v>
      </c>
    </row>
    <row r="516" spans="1:20" ht="16.5" customHeight="1" x14ac:dyDescent="0.3">
      <c r="A516" s="107" t="s">
        <v>1218</v>
      </c>
      <c r="B516" s="107" t="s">
        <v>4249</v>
      </c>
      <c r="C516" s="110">
        <v>37.47</v>
      </c>
      <c r="D516" s="133">
        <v>2.733986805066084E-3</v>
      </c>
      <c r="E516" s="110">
        <v>0</v>
      </c>
      <c r="F516" s="110">
        <v>-37.47</v>
      </c>
      <c r="G516" s="133">
        <v>0</v>
      </c>
      <c r="H516" s="110">
        <v>0</v>
      </c>
      <c r="I516" s="110">
        <v>-37.47</v>
      </c>
      <c r="J516" s="133">
        <v>0</v>
      </c>
      <c r="K516" s="137"/>
      <c r="L516" s="110">
        <v>37.47</v>
      </c>
      <c r="M516" s="133">
        <v>2.394677335922422E-4</v>
      </c>
      <c r="N516" s="110">
        <v>0</v>
      </c>
      <c r="O516" s="110">
        <v>-37.47</v>
      </c>
      <c r="P516" s="133">
        <v>0</v>
      </c>
      <c r="Q516" s="110">
        <v>0</v>
      </c>
      <c r="R516" s="110">
        <v>-37.47</v>
      </c>
      <c r="S516" s="133">
        <v>0</v>
      </c>
      <c r="T516" s="131">
        <v>1</v>
      </c>
    </row>
    <row r="517" spans="1:20" ht="16.5" customHeight="1" x14ac:dyDescent="0.3">
      <c r="A517" s="107" t="s">
        <v>1219</v>
      </c>
      <c r="B517" s="107" t="s">
        <v>1220</v>
      </c>
      <c r="C517" s="110">
        <v>600.98</v>
      </c>
      <c r="D517" s="133">
        <v>4.385031732342181E-2</v>
      </c>
      <c r="E517" s="110">
        <v>1000</v>
      </c>
      <c r="F517" s="110">
        <v>399.02</v>
      </c>
      <c r="G517" s="133">
        <v>8.4026552390555412E-2</v>
      </c>
      <c r="H517" s="110">
        <v>0</v>
      </c>
      <c r="I517" s="110">
        <v>-600.98</v>
      </c>
      <c r="J517" s="133">
        <v>0</v>
      </c>
      <c r="K517" s="137"/>
      <c r="L517" s="110">
        <v>1324.06</v>
      </c>
      <c r="M517" s="133">
        <v>8.4619601638682741E-3</v>
      </c>
      <c r="N517" s="110">
        <v>3002</v>
      </c>
      <c r="O517" s="110">
        <v>1677.94</v>
      </c>
      <c r="P517" s="133">
        <v>2.1309974232109771E-2</v>
      </c>
      <c r="Q517" s="110">
        <v>0</v>
      </c>
      <c r="R517" s="110">
        <v>-1324.06</v>
      </c>
      <c r="S517" s="133">
        <v>0</v>
      </c>
      <c r="T517" s="131">
        <v>1</v>
      </c>
    </row>
    <row r="518" spans="1:20" ht="16.5" customHeight="1" x14ac:dyDescent="0.3">
      <c r="A518" s="107" t="s">
        <v>1221</v>
      </c>
      <c r="B518" s="107" t="s">
        <v>1222</v>
      </c>
      <c r="C518" s="110">
        <v>908.98</v>
      </c>
      <c r="D518" s="133">
        <v>6.6323440781130755E-2</v>
      </c>
      <c r="E518" s="110">
        <v>904</v>
      </c>
      <c r="F518" s="110">
        <v>-4.9800000000000182</v>
      </c>
      <c r="G518" s="133">
        <v>7.5960003361062095E-2</v>
      </c>
      <c r="H518" s="110">
        <v>552.04</v>
      </c>
      <c r="I518" s="110">
        <v>-356.94000000000005</v>
      </c>
      <c r="J518" s="133">
        <v>4.7621348000565888E-2</v>
      </c>
      <c r="K518" s="137"/>
      <c r="L518" s="110">
        <v>8315.4299999999985</v>
      </c>
      <c r="M518" s="133">
        <v>5.3143239283291656E-2</v>
      </c>
      <c r="N518" s="110">
        <v>10701</v>
      </c>
      <c r="O518" s="110">
        <v>2385.5700000000015</v>
      </c>
      <c r="P518" s="133">
        <v>7.5962036728116814E-2</v>
      </c>
      <c r="Q518" s="110">
        <v>7734.619999999999</v>
      </c>
      <c r="R518" s="110">
        <v>-580.80999999999949</v>
      </c>
      <c r="S518" s="133">
        <v>6.0775532320813765E-2</v>
      </c>
      <c r="T518" s="131">
        <v>1</v>
      </c>
    </row>
    <row r="519" spans="1:20" ht="16.5" customHeight="1" x14ac:dyDescent="0.3">
      <c r="A519" s="107" t="s">
        <v>1223</v>
      </c>
      <c r="B519" s="107" t="s">
        <v>1224</v>
      </c>
      <c r="C519" s="110">
        <v>50.13</v>
      </c>
      <c r="D519" s="133">
        <v>3.6577197368017826E-3</v>
      </c>
      <c r="E519" s="110">
        <v>24</v>
      </c>
      <c r="F519" s="110">
        <v>-26.130000000000003</v>
      </c>
      <c r="G519" s="133">
        <v>2.0166372573733301E-3</v>
      </c>
      <c r="H519" s="110">
        <v>20.29</v>
      </c>
      <c r="I519" s="110">
        <v>-29.840000000000003</v>
      </c>
      <c r="J519" s="133">
        <v>1.7503027877173428E-3</v>
      </c>
      <c r="K519" s="137"/>
      <c r="L519" s="110">
        <v>71.83</v>
      </c>
      <c r="M519" s="133">
        <v>4.5905970920551793E-4</v>
      </c>
      <c r="N519" s="110">
        <v>281</v>
      </c>
      <c r="O519" s="110">
        <v>209.17000000000002</v>
      </c>
      <c r="P519" s="133">
        <v>1.9947044501075436E-3</v>
      </c>
      <c r="Q519" s="110">
        <v>74.849999999999994</v>
      </c>
      <c r="R519" s="110">
        <v>3.019999999999996</v>
      </c>
      <c r="S519" s="133">
        <v>5.8814118782990119E-4</v>
      </c>
      <c r="T519" s="131">
        <v>1</v>
      </c>
    </row>
    <row r="520" spans="1:20" ht="16.5" customHeight="1" x14ac:dyDescent="0.3">
      <c r="A520" s="107" t="s">
        <v>1225</v>
      </c>
      <c r="B520" s="107" t="s">
        <v>40</v>
      </c>
      <c r="C520" s="110">
        <v>403.08</v>
      </c>
      <c r="D520" s="133">
        <v>2.9410605854978306E-2</v>
      </c>
      <c r="E520" s="110">
        <v>48</v>
      </c>
      <c r="F520" s="110">
        <v>-355.08</v>
      </c>
      <c r="G520" s="133">
        <v>4.0332745147466601E-3</v>
      </c>
      <c r="H520" s="110">
        <v>163.21</v>
      </c>
      <c r="I520" s="110">
        <v>-239.86999999999998</v>
      </c>
      <c r="J520" s="133">
        <v>1.4079197534911166E-2</v>
      </c>
      <c r="K520" s="137"/>
      <c r="L520" s="110">
        <v>865.19</v>
      </c>
      <c r="M520" s="133">
        <v>5.5293591787208985E-3</v>
      </c>
      <c r="N520" s="110">
        <v>562</v>
      </c>
      <c r="O520" s="110">
        <v>-303.19000000000005</v>
      </c>
      <c r="P520" s="133">
        <v>3.9894089002150872E-3</v>
      </c>
      <c r="Q520" s="110">
        <v>557.22</v>
      </c>
      <c r="R520" s="110">
        <v>-307.97000000000003</v>
      </c>
      <c r="S520" s="133">
        <v>4.378410590281598E-3</v>
      </c>
      <c r="T520" s="131">
        <v>1</v>
      </c>
    </row>
    <row r="521" spans="1:20" ht="16.5" hidden="1" customHeight="1" x14ac:dyDescent="0.3">
      <c r="A521" s="107" t="s">
        <v>1226</v>
      </c>
      <c r="B521" s="107" t="s">
        <v>875</v>
      </c>
      <c r="C521" s="110">
        <v>0</v>
      </c>
      <c r="D521" s="133">
        <v>0</v>
      </c>
      <c r="E521" s="110">
        <v>0</v>
      </c>
      <c r="F521" s="110">
        <v>0</v>
      </c>
      <c r="G521" s="133">
        <v>0</v>
      </c>
      <c r="H521" s="110">
        <v>0</v>
      </c>
      <c r="I521" s="110">
        <v>0</v>
      </c>
      <c r="J521" s="133">
        <v>0</v>
      </c>
      <c r="K521" s="137"/>
      <c r="L521" s="110">
        <v>0</v>
      </c>
      <c r="M521" s="133">
        <v>0</v>
      </c>
      <c r="N521" s="110">
        <v>0</v>
      </c>
      <c r="O521" s="110">
        <v>0</v>
      </c>
      <c r="P521" s="133">
        <v>0</v>
      </c>
      <c r="Q521" s="110">
        <v>0</v>
      </c>
      <c r="R521" s="110">
        <v>0</v>
      </c>
      <c r="S521" s="133">
        <v>0</v>
      </c>
      <c r="T521" s="131">
        <v>2</v>
      </c>
    </row>
    <row r="522" spans="1:20" ht="16.5" customHeight="1" x14ac:dyDescent="0.3">
      <c r="A522" s="107" t="s">
        <v>1227</v>
      </c>
      <c r="B522" s="107" t="s">
        <v>41</v>
      </c>
      <c r="C522" s="110">
        <v>467.01</v>
      </c>
      <c r="D522" s="133">
        <v>3.407523826618393E-2</v>
      </c>
      <c r="E522" s="110">
        <v>753</v>
      </c>
      <c r="F522" s="110">
        <v>285.99</v>
      </c>
      <c r="G522" s="133">
        <v>6.3271993950088229E-2</v>
      </c>
      <c r="H522" s="110">
        <v>1006.59</v>
      </c>
      <c r="I522" s="110">
        <v>539.58000000000004</v>
      </c>
      <c r="J522" s="133">
        <v>8.6832788718008883E-2</v>
      </c>
      <c r="K522" s="137"/>
      <c r="L522" s="110">
        <v>8222.82</v>
      </c>
      <c r="M522" s="133">
        <v>5.2551376278008037E-2</v>
      </c>
      <c r="N522" s="110">
        <v>9036</v>
      </c>
      <c r="O522" s="110">
        <v>813.18000000000029</v>
      </c>
      <c r="P522" s="133">
        <v>6.4142880466803429E-2</v>
      </c>
      <c r="Q522" s="110">
        <v>12331.800000000001</v>
      </c>
      <c r="R522" s="110">
        <v>4108.9800000000014</v>
      </c>
      <c r="S522" s="133">
        <v>9.6898323314372439E-2</v>
      </c>
      <c r="T522" s="131">
        <v>1</v>
      </c>
    </row>
    <row r="523" spans="1:20" ht="16.5" customHeight="1" x14ac:dyDescent="0.3">
      <c r="A523" s="107" t="s">
        <v>1228</v>
      </c>
      <c r="B523" s="107" t="s">
        <v>1014</v>
      </c>
      <c r="C523" s="110">
        <v>353.05</v>
      </c>
      <c r="D523" s="133">
        <v>2.5760182586831624E-2</v>
      </c>
      <c r="E523" s="110">
        <v>333</v>
      </c>
      <c r="F523" s="110">
        <v>-20.050000000000011</v>
      </c>
      <c r="G523" s="133">
        <v>2.7980841946054952E-2</v>
      </c>
      <c r="H523" s="110">
        <v>231.45</v>
      </c>
      <c r="I523" s="110">
        <v>-121.60000000000002</v>
      </c>
      <c r="J523" s="133">
        <v>1.9965873840176392E-2</v>
      </c>
      <c r="K523" s="137"/>
      <c r="L523" s="110">
        <v>3236.0300000000007</v>
      </c>
      <c r="M523" s="133">
        <v>2.0681205496036928E-2</v>
      </c>
      <c r="N523" s="110">
        <v>3940</v>
      </c>
      <c r="O523" s="110">
        <v>703.96999999999935</v>
      </c>
      <c r="P523" s="133">
        <v>2.7968453855600435E-2</v>
      </c>
      <c r="Q523" s="110">
        <v>3522.4399999999996</v>
      </c>
      <c r="R523" s="110">
        <v>286.40999999999894</v>
      </c>
      <c r="S523" s="133">
        <v>2.7677916441677448E-2</v>
      </c>
      <c r="T523" s="131">
        <v>1</v>
      </c>
    </row>
    <row r="524" spans="1:20" ht="16.5" customHeight="1" x14ac:dyDescent="0.3">
      <c r="A524" s="107" t="s">
        <v>1229</v>
      </c>
      <c r="B524" s="107" t="s">
        <v>1016</v>
      </c>
      <c r="C524" s="110">
        <v>0</v>
      </c>
      <c r="D524" s="133">
        <v>0</v>
      </c>
      <c r="E524" s="110">
        <v>0</v>
      </c>
      <c r="F524" s="110">
        <v>0</v>
      </c>
      <c r="G524" s="133">
        <v>0</v>
      </c>
      <c r="H524" s="110">
        <v>0</v>
      </c>
      <c r="I524" s="110">
        <v>0</v>
      </c>
      <c r="J524" s="133">
        <v>0</v>
      </c>
      <c r="K524" s="137"/>
      <c r="L524" s="110">
        <v>482.2</v>
      </c>
      <c r="M524" s="133">
        <v>3.0817011245844461E-3</v>
      </c>
      <c r="N524" s="110">
        <v>0</v>
      </c>
      <c r="O524" s="110">
        <v>-482.2</v>
      </c>
      <c r="P524" s="133">
        <v>0</v>
      </c>
      <c r="Q524" s="110">
        <v>0</v>
      </c>
      <c r="R524" s="110">
        <v>-482.2</v>
      </c>
      <c r="S524" s="133">
        <v>0</v>
      </c>
      <c r="T524" s="131">
        <v>1</v>
      </c>
    </row>
    <row r="525" spans="1:20" ht="16.5" hidden="1" customHeight="1" x14ac:dyDescent="0.3">
      <c r="A525" s="107" t="s">
        <v>1230</v>
      </c>
      <c r="B525" s="107" t="s">
        <v>875</v>
      </c>
      <c r="C525" s="110">
        <v>0</v>
      </c>
      <c r="D525" s="133">
        <v>0</v>
      </c>
      <c r="E525" s="110">
        <v>0</v>
      </c>
      <c r="F525" s="110">
        <v>0</v>
      </c>
      <c r="G525" s="133">
        <v>0</v>
      </c>
      <c r="H525" s="110">
        <v>0</v>
      </c>
      <c r="I525" s="110">
        <v>0</v>
      </c>
      <c r="J525" s="133">
        <v>0</v>
      </c>
      <c r="K525" s="137"/>
      <c r="L525" s="110">
        <v>0</v>
      </c>
      <c r="M525" s="133">
        <v>0</v>
      </c>
      <c r="N525" s="110">
        <v>0</v>
      </c>
      <c r="O525" s="110">
        <v>0</v>
      </c>
      <c r="P525" s="133">
        <v>0</v>
      </c>
      <c r="Q525" s="110">
        <v>0</v>
      </c>
      <c r="R525" s="110">
        <v>0</v>
      </c>
      <c r="S525" s="133">
        <v>0</v>
      </c>
      <c r="T525" s="131">
        <v>2</v>
      </c>
    </row>
    <row r="526" spans="1:20" ht="16.5" hidden="1" customHeight="1" x14ac:dyDescent="0.3">
      <c r="A526" s="107" t="s">
        <v>1231</v>
      </c>
      <c r="B526" s="107" t="s">
        <v>875</v>
      </c>
      <c r="C526" s="140">
        <v>0</v>
      </c>
      <c r="D526" s="133">
        <v>0</v>
      </c>
      <c r="E526" s="140">
        <v>0</v>
      </c>
      <c r="F526" s="140">
        <v>0</v>
      </c>
      <c r="G526" s="133">
        <v>0</v>
      </c>
      <c r="H526" s="140">
        <v>0</v>
      </c>
      <c r="I526" s="140">
        <v>0</v>
      </c>
      <c r="J526" s="133">
        <v>0</v>
      </c>
      <c r="K526" s="137"/>
      <c r="L526" s="140">
        <v>0</v>
      </c>
      <c r="M526" s="133">
        <v>0</v>
      </c>
      <c r="N526" s="140">
        <v>0</v>
      </c>
      <c r="O526" s="140">
        <v>0</v>
      </c>
      <c r="P526" s="133">
        <v>0</v>
      </c>
      <c r="Q526" s="140">
        <v>0</v>
      </c>
      <c r="R526" s="140">
        <v>0</v>
      </c>
      <c r="S526" s="133">
        <v>0</v>
      </c>
      <c r="T526" s="131">
        <v>2</v>
      </c>
    </row>
    <row r="527" spans="1:20" ht="16.5" customHeight="1" x14ac:dyDescent="0.3">
      <c r="B527" s="107" t="s">
        <v>1019</v>
      </c>
      <c r="C527" s="141">
        <v>-1353.0499999999997</v>
      </c>
      <c r="D527" s="133">
        <v>-9.8724869137834653E-2</v>
      </c>
      <c r="E527" s="141">
        <v>3062</v>
      </c>
      <c r="F527" s="141">
        <v>4415.0499999999993</v>
      </c>
      <c r="G527" s="133">
        <v>0.25728930341988065</v>
      </c>
      <c r="H527" s="141">
        <v>5087.13</v>
      </c>
      <c r="I527" s="141">
        <v>6440.1799999999994</v>
      </c>
      <c r="J527" s="133">
        <v>0.43883774373979922</v>
      </c>
      <c r="K527" s="137"/>
      <c r="L527" s="141">
        <v>23955.030000000002</v>
      </c>
      <c r="M527" s="133">
        <v>0.15309465551732507</v>
      </c>
      <c r="N527" s="141">
        <v>27522</v>
      </c>
      <c r="O527" s="141">
        <v>3566.9699999999975</v>
      </c>
      <c r="P527" s="133">
        <v>0.19536745863295307</v>
      </c>
      <c r="Q527" s="141">
        <v>31808.46</v>
      </c>
      <c r="R527" s="141">
        <v>7853.4299999999967</v>
      </c>
      <c r="S527" s="133">
        <v>0.24993808213012558</v>
      </c>
      <c r="T527" s="131">
        <v>1</v>
      </c>
    </row>
    <row r="528" spans="1:20" ht="16.5" customHeight="1" x14ac:dyDescent="0.3">
      <c r="B528" s="107" t="s">
        <v>1021</v>
      </c>
      <c r="C528" s="110">
        <v>12352.210000000001</v>
      </c>
      <c r="D528" s="151">
        <v>5.8073389750822759</v>
      </c>
      <c r="E528" s="110">
        <v>14963</v>
      </c>
      <c r="F528" s="110">
        <v>2610.7899999999991</v>
      </c>
      <c r="G528" s="150">
        <v>8.140914036996735</v>
      </c>
      <c r="H528" s="110">
        <v>16679.41</v>
      </c>
      <c r="I528" s="110">
        <v>4327.2</v>
      </c>
      <c r="J528" s="150">
        <v>8.8767482703565719</v>
      </c>
      <c r="K528" s="137"/>
      <c r="L528" s="110">
        <v>180427.05000000002</v>
      </c>
      <c r="M528" s="151">
        <v>5.7574526134405524</v>
      </c>
      <c r="N528" s="110">
        <v>168395</v>
      </c>
      <c r="O528" s="110">
        <v>-12032.050000000017</v>
      </c>
      <c r="P528" s="150">
        <v>5.4620499513460912</v>
      </c>
      <c r="Q528" s="110">
        <v>159073.82</v>
      </c>
      <c r="R528" s="110">
        <v>-21353.23000000001</v>
      </c>
      <c r="S528" s="150">
        <v>6.234521653929062</v>
      </c>
      <c r="T528" s="131">
        <v>1</v>
      </c>
    </row>
    <row r="529" spans="1:20" ht="16.5" customHeight="1" x14ac:dyDescent="0.3">
      <c r="C529" s="110"/>
      <c r="D529" s="111"/>
      <c r="E529" s="110"/>
      <c r="F529" s="110"/>
      <c r="G529" s="111"/>
      <c r="H529" s="110"/>
      <c r="I529" s="110"/>
      <c r="J529" s="111"/>
      <c r="K529" s="137"/>
      <c r="L529" s="110"/>
      <c r="M529" s="111"/>
      <c r="N529" s="110"/>
      <c r="O529" s="110"/>
      <c r="P529" s="111"/>
      <c r="Q529" s="110"/>
      <c r="R529" s="110"/>
      <c r="S529" s="111"/>
      <c r="T529" s="131">
        <v>1</v>
      </c>
    </row>
    <row r="530" spans="1:20" ht="16.5" customHeight="1" x14ac:dyDescent="0.35">
      <c r="B530" s="126" t="s">
        <v>1232</v>
      </c>
      <c r="C530" s="110"/>
      <c r="D530" s="111"/>
      <c r="E530" s="110"/>
      <c r="F530" s="110"/>
      <c r="G530" s="111"/>
      <c r="H530" s="110"/>
      <c r="I530" s="110"/>
      <c r="J530" s="111"/>
      <c r="K530" s="137"/>
      <c r="L530" s="110"/>
      <c r="M530" s="111"/>
      <c r="N530" s="110"/>
      <c r="O530" s="110"/>
      <c r="P530" s="111"/>
      <c r="Q530" s="110"/>
      <c r="R530" s="110"/>
      <c r="S530" s="111"/>
      <c r="T530" s="131">
        <v>1</v>
      </c>
    </row>
    <row r="531" spans="1:20" ht="16.5" customHeight="1" x14ac:dyDescent="0.3">
      <c r="A531" s="107" t="s">
        <v>1233</v>
      </c>
      <c r="B531" s="107" t="s">
        <v>1234</v>
      </c>
      <c r="C531" s="110">
        <v>6813.14</v>
      </c>
      <c r="D531" s="150">
        <v>3.2031687823225203</v>
      </c>
      <c r="E531" s="110">
        <v>6500</v>
      </c>
      <c r="F531" s="110">
        <v>-313.14000000000033</v>
      </c>
      <c r="G531" s="150">
        <v>3.5364526659412405</v>
      </c>
      <c r="H531" s="110">
        <v>6593.37</v>
      </c>
      <c r="I531" s="110">
        <v>-219.77000000000044</v>
      </c>
      <c r="J531" s="150">
        <v>3.5089781798829165</v>
      </c>
      <c r="K531" s="137"/>
      <c r="L531" s="110">
        <v>76886.91</v>
      </c>
      <c r="M531" s="150">
        <v>2.4534721424468695</v>
      </c>
      <c r="N531" s="110">
        <v>76000</v>
      </c>
      <c r="O531" s="110">
        <v>-886.91000000000349</v>
      </c>
      <c r="P531" s="150">
        <v>2.4651313655530327</v>
      </c>
      <c r="Q531" s="110">
        <v>49448.280000000006</v>
      </c>
      <c r="R531" s="110">
        <v>-27438.629999999997</v>
      </c>
      <c r="S531" s="150">
        <v>1.9380082304526751</v>
      </c>
      <c r="T531" s="131">
        <v>1</v>
      </c>
    </row>
    <row r="532" spans="1:20" ht="16.5" customHeight="1" x14ac:dyDescent="0.3">
      <c r="A532" s="107" t="s">
        <v>1235</v>
      </c>
      <c r="B532" s="107" t="s">
        <v>1236</v>
      </c>
      <c r="C532" s="110">
        <v>1970.8</v>
      </c>
      <c r="D532" s="150">
        <v>0.92656323460272683</v>
      </c>
      <c r="E532" s="110">
        <v>1208</v>
      </c>
      <c r="F532" s="110">
        <v>-762.8</v>
      </c>
      <c r="G532" s="150">
        <v>0.65723612622415672</v>
      </c>
      <c r="H532" s="110">
        <v>1118</v>
      </c>
      <c r="I532" s="110">
        <v>-852.8</v>
      </c>
      <c r="J532" s="150">
        <v>0.59499733901011176</v>
      </c>
      <c r="K532" s="137"/>
      <c r="L532" s="110">
        <v>18151.45</v>
      </c>
      <c r="M532" s="150">
        <v>0.57921532963175704</v>
      </c>
      <c r="N532" s="110">
        <v>14496</v>
      </c>
      <c r="O532" s="110">
        <v>-3655.4500000000007</v>
      </c>
      <c r="P532" s="150">
        <v>0.47019137204022055</v>
      </c>
      <c r="Q532" s="110">
        <v>11651.9</v>
      </c>
      <c r="R532" s="110">
        <v>-6499.5500000000011</v>
      </c>
      <c r="S532" s="150">
        <v>0.45666862629825589</v>
      </c>
      <c r="T532" s="131">
        <v>1</v>
      </c>
    </row>
    <row r="533" spans="1:20" ht="16.5" hidden="1" customHeight="1" x14ac:dyDescent="0.3">
      <c r="A533" s="107" t="s">
        <v>1237</v>
      </c>
      <c r="B533" s="107" t="s">
        <v>1236</v>
      </c>
      <c r="C533" s="110">
        <v>0</v>
      </c>
      <c r="D533" s="150">
        <v>0</v>
      </c>
      <c r="E533" s="110">
        <v>0</v>
      </c>
      <c r="F533" s="110">
        <v>0</v>
      </c>
      <c r="G533" s="150">
        <v>0</v>
      </c>
      <c r="H533" s="110">
        <v>0</v>
      </c>
      <c r="I533" s="110">
        <v>0</v>
      </c>
      <c r="J533" s="150">
        <v>0</v>
      </c>
      <c r="K533" s="137"/>
      <c r="L533" s="110">
        <v>0</v>
      </c>
      <c r="M533" s="150">
        <v>0</v>
      </c>
      <c r="N533" s="110">
        <v>0</v>
      </c>
      <c r="O533" s="110">
        <v>0</v>
      </c>
      <c r="P533" s="150">
        <v>0</v>
      </c>
      <c r="Q533" s="110">
        <v>0</v>
      </c>
      <c r="R533" s="110">
        <v>0</v>
      </c>
      <c r="S533" s="150">
        <v>0</v>
      </c>
      <c r="T533" s="131">
        <v>2</v>
      </c>
    </row>
    <row r="534" spans="1:20" ht="16.5" hidden="1" customHeight="1" x14ac:dyDescent="0.3">
      <c r="A534" s="107" t="s">
        <v>1238</v>
      </c>
      <c r="B534" s="107" t="s">
        <v>1239</v>
      </c>
      <c r="C534" s="140">
        <v>0</v>
      </c>
      <c r="D534" s="150">
        <v>0</v>
      </c>
      <c r="E534" s="140">
        <v>0</v>
      </c>
      <c r="F534" s="140">
        <v>0</v>
      </c>
      <c r="G534" s="150">
        <v>0</v>
      </c>
      <c r="H534" s="140">
        <v>0</v>
      </c>
      <c r="I534" s="140">
        <v>0</v>
      </c>
      <c r="J534" s="150">
        <v>0</v>
      </c>
      <c r="K534" s="137"/>
      <c r="L534" s="140">
        <v>0</v>
      </c>
      <c r="M534" s="150">
        <v>0</v>
      </c>
      <c r="N534" s="140">
        <v>0</v>
      </c>
      <c r="O534" s="140">
        <v>0</v>
      </c>
      <c r="P534" s="150">
        <v>0</v>
      </c>
      <c r="Q534" s="140">
        <v>0</v>
      </c>
      <c r="R534" s="140">
        <v>0</v>
      </c>
      <c r="S534" s="150">
        <v>0</v>
      </c>
      <c r="T534" s="131">
        <v>2</v>
      </c>
    </row>
    <row r="535" spans="1:20" ht="16.5" customHeight="1" x14ac:dyDescent="0.3">
      <c r="B535" s="107" t="s">
        <v>1240</v>
      </c>
      <c r="C535" s="152">
        <v>8783.94</v>
      </c>
      <c r="D535" s="150">
        <v>4.1297320169252467</v>
      </c>
      <c r="E535" s="152">
        <v>7708</v>
      </c>
      <c r="F535" s="152">
        <v>-1075.9400000000005</v>
      </c>
      <c r="G535" s="150">
        <v>4.1936887921653971</v>
      </c>
      <c r="H535" s="152">
        <v>7711.37</v>
      </c>
      <c r="I535" s="152">
        <v>-1072.5700000000004</v>
      </c>
      <c r="J535" s="150">
        <v>4.1039755188930283</v>
      </c>
      <c r="K535" s="137"/>
      <c r="L535" s="152">
        <v>95038.36</v>
      </c>
      <c r="M535" s="150">
        <v>3.0326874720786265</v>
      </c>
      <c r="N535" s="152">
        <v>90496</v>
      </c>
      <c r="O535" s="152">
        <v>-4542.3600000000006</v>
      </c>
      <c r="P535" s="150">
        <v>2.9353227375932534</v>
      </c>
      <c r="Q535" s="152">
        <v>61100.180000000008</v>
      </c>
      <c r="R535" s="152">
        <v>-33938.179999999993</v>
      </c>
      <c r="S535" s="150">
        <v>2.3946768567509311</v>
      </c>
      <c r="T535" s="131">
        <v>1</v>
      </c>
    </row>
    <row r="536" spans="1:20" ht="16.5" customHeight="1" x14ac:dyDescent="0.3">
      <c r="B536" s="107" t="s">
        <v>875</v>
      </c>
      <c r="C536" s="110"/>
      <c r="D536" s="111"/>
      <c r="E536" s="110"/>
      <c r="F536" s="110"/>
      <c r="G536" s="111"/>
      <c r="H536" s="110"/>
      <c r="I536" s="110"/>
      <c r="J536" s="150"/>
      <c r="K536" s="137"/>
      <c r="L536" s="110"/>
      <c r="M536" s="111"/>
      <c r="N536" s="110"/>
      <c r="O536" s="110"/>
      <c r="P536" s="111"/>
      <c r="Q536" s="110"/>
      <c r="R536" s="110"/>
      <c r="S536" s="111"/>
      <c r="T536" s="131">
        <v>1</v>
      </c>
    </row>
    <row r="537" spans="1:20" ht="16.5" hidden="1" customHeight="1" x14ac:dyDescent="0.3">
      <c r="A537" s="107" t="s">
        <v>1241</v>
      </c>
      <c r="B537" s="107" t="s">
        <v>996</v>
      </c>
      <c r="C537" s="110">
        <v>0</v>
      </c>
      <c r="D537" s="150">
        <v>0</v>
      </c>
      <c r="E537" s="110">
        <v>0</v>
      </c>
      <c r="F537" s="110">
        <v>0</v>
      </c>
      <c r="G537" s="150">
        <v>0</v>
      </c>
      <c r="H537" s="110">
        <v>0</v>
      </c>
      <c r="I537" s="110">
        <v>0</v>
      </c>
      <c r="J537" s="150">
        <v>0</v>
      </c>
      <c r="K537" s="137"/>
      <c r="L537" s="110">
        <v>0</v>
      </c>
      <c r="M537" s="150">
        <v>0</v>
      </c>
      <c r="N537" s="110">
        <v>0</v>
      </c>
      <c r="O537" s="110">
        <v>0</v>
      </c>
      <c r="P537" s="150">
        <v>0</v>
      </c>
      <c r="Q537" s="110">
        <v>0</v>
      </c>
      <c r="R537" s="110">
        <v>0</v>
      </c>
      <c r="S537" s="150">
        <v>0</v>
      </c>
      <c r="T537" s="131">
        <v>2</v>
      </c>
    </row>
    <row r="538" spans="1:20" ht="16.5" hidden="1" customHeight="1" x14ac:dyDescent="0.3">
      <c r="A538" s="107" t="s">
        <v>1242</v>
      </c>
      <c r="B538" s="107" t="s">
        <v>1243</v>
      </c>
      <c r="C538" s="110">
        <v>0</v>
      </c>
      <c r="D538" s="150">
        <v>0</v>
      </c>
      <c r="E538" s="110">
        <v>0</v>
      </c>
      <c r="F538" s="110">
        <v>0</v>
      </c>
      <c r="G538" s="150">
        <v>0</v>
      </c>
      <c r="H538" s="110">
        <v>0</v>
      </c>
      <c r="I538" s="110">
        <v>0</v>
      </c>
      <c r="J538" s="150">
        <v>0</v>
      </c>
      <c r="K538" s="137"/>
      <c r="L538" s="110">
        <v>0</v>
      </c>
      <c r="M538" s="151">
        <v>0</v>
      </c>
      <c r="N538" s="110">
        <v>0</v>
      </c>
      <c r="O538" s="110">
        <v>0</v>
      </c>
      <c r="P538" s="150">
        <v>0</v>
      </c>
      <c r="Q538" s="110">
        <v>0</v>
      </c>
      <c r="R538" s="110">
        <v>0</v>
      </c>
      <c r="S538" s="150">
        <v>0</v>
      </c>
      <c r="T538" s="131">
        <v>2</v>
      </c>
    </row>
    <row r="539" spans="1:20" ht="16.5" customHeight="1" x14ac:dyDescent="0.3">
      <c r="A539" s="107" t="s">
        <v>1244</v>
      </c>
      <c r="B539" s="107" t="s">
        <v>1245</v>
      </c>
      <c r="C539" s="140">
        <v>0</v>
      </c>
      <c r="D539" s="150">
        <v>0</v>
      </c>
      <c r="E539" s="140">
        <v>0</v>
      </c>
      <c r="F539" s="140">
        <v>0</v>
      </c>
      <c r="G539" s="150">
        <v>0</v>
      </c>
      <c r="H539" s="140">
        <v>0</v>
      </c>
      <c r="I539" s="140">
        <v>0</v>
      </c>
      <c r="J539" s="150">
        <v>0</v>
      </c>
      <c r="K539" s="137"/>
      <c r="L539" s="140">
        <v>0</v>
      </c>
      <c r="M539" s="150">
        <v>0</v>
      </c>
      <c r="N539" s="140">
        <v>0</v>
      </c>
      <c r="O539" s="140">
        <v>0</v>
      </c>
      <c r="P539" s="150">
        <v>0</v>
      </c>
      <c r="Q539" s="140">
        <v>280.77</v>
      </c>
      <c r="R539" s="140">
        <v>280.77</v>
      </c>
      <c r="S539" s="150">
        <v>1.1004115226337447E-2</v>
      </c>
      <c r="T539" s="131">
        <v>1</v>
      </c>
    </row>
    <row r="540" spans="1:20" ht="16.5" customHeight="1" x14ac:dyDescent="0.3">
      <c r="B540" s="107" t="s">
        <v>1001</v>
      </c>
      <c r="C540" s="141">
        <v>0</v>
      </c>
      <c r="D540" s="150">
        <v>0</v>
      </c>
      <c r="E540" s="141">
        <v>0</v>
      </c>
      <c r="F540" s="141">
        <v>0</v>
      </c>
      <c r="G540" s="150">
        <v>0</v>
      </c>
      <c r="H540" s="141">
        <v>0</v>
      </c>
      <c r="I540" s="141">
        <v>0</v>
      </c>
      <c r="J540" s="150">
        <v>0</v>
      </c>
      <c r="K540" s="137"/>
      <c r="L540" s="141">
        <v>0</v>
      </c>
      <c r="M540" s="150">
        <v>0</v>
      </c>
      <c r="N540" s="141">
        <v>0</v>
      </c>
      <c r="O540" s="141">
        <v>0</v>
      </c>
      <c r="P540" s="150">
        <v>0</v>
      </c>
      <c r="Q540" s="141">
        <v>280.77</v>
      </c>
      <c r="R540" s="141">
        <v>280.77</v>
      </c>
      <c r="S540" s="150">
        <v>1.1004115226337447E-2</v>
      </c>
      <c r="T540" s="131">
        <v>1</v>
      </c>
    </row>
    <row r="541" spans="1:20" ht="16.5" customHeight="1" x14ac:dyDescent="0.3">
      <c r="B541" s="107" t="s">
        <v>1246</v>
      </c>
      <c r="C541" s="110">
        <v>8783.94</v>
      </c>
      <c r="D541" s="151">
        <v>4.1297320169252467</v>
      </c>
      <c r="E541" s="110">
        <v>7708</v>
      </c>
      <c r="F541" s="110">
        <v>-1075.9400000000005</v>
      </c>
      <c r="G541" s="150">
        <v>4.1936887921653971</v>
      </c>
      <c r="H541" s="110">
        <v>7711.37</v>
      </c>
      <c r="I541" s="110">
        <v>-1072.5700000000004</v>
      </c>
      <c r="J541" s="150">
        <v>4.1039755188930283</v>
      </c>
      <c r="K541" s="137"/>
      <c r="L541" s="110">
        <v>95038.36</v>
      </c>
      <c r="M541" s="151">
        <v>3.0326874720786265</v>
      </c>
      <c r="N541" s="110">
        <v>90496</v>
      </c>
      <c r="O541" s="110">
        <v>-4542.3600000000006</v>
      </c>
      <c r="P541" s="150">
        <v>2.9353227375932534</v>
      </c>
      <c r="Q541" s="110">
        <v>61380.950000000004</v>
      </c>
      <c r="R541" s="110">
        <v>-33657.409999999996</v>
      </c>
      <c r="S541" s="150">
        <v>2.4056809719772683</v>
      </c>
      <c r="T541" s="131">
        <v>1</v>
      </c>
    </row>
    <row r="542" spans="1:20" ht="16.5" customHeight="1" x14ac:dyDescent="0.3">
      <c r="B542" s="107" t="s">
        <v>875</v>
      </c>
      <c r="C542" s="110"/>
      <c r="D542" s="111"/>
      <c r="E542" s="110"/>
      <c r="F542" s="110"/>
      <c r="G542" s="111"/>
      <c r="H542" s="110"/>
      <c r="I542" s="110"/>
      <c r="J542" s="111"/>
      <c r="K542" s="137"/>
      <c r="L542" s="110"/>
      <c r="M542" s="151"/>
      <c r="N542" s="110"/>
      <c r="O542" s="110"/>
      <c r="P542" s="111"/>
      <c r="Q542" s="110"/>
      <c r="R542" s="110"/>
      <c r="S542" s="111"/>
      <c r="T542" s="131">
        <v>1</v>
      </c>
    </row>
    <row r="543" spans="1:20" ht="16.5" customHeight="1" x14ac:dyDescent="0.3">
      <c r="A543" s="107" t="s">
        <v>1247</v>
      </c>
      <c r="B543" s="107" t="s">
        <v>1003</v>
      </c>
      <c r="C543" s="110">
        <v>1662.25</v>
      </c>
      <c r="D543" s="133">
        <v>0.18923740371632775</v>
      </c>
      <c r="E543" s="110">
        <v>0</v>
      </c>
      <c r="F543" s="110">
        <v>-1662.25</v>
      </c>
      <c r="G543" s="133">
        <v>0</v>
      </c>
      <c r="H543" s="110">
        <v>3520.64</v>
      </c>
      <c r="I543" s="110">
        <v>1858.3899999999999</v>
      </c>
      <c r="J543" s="133">
        <v>0.45655181893749097</v>
      </c>
      <c r="K543" s="137"/>
      <c r="L543" s="110">
        <v>17583.12</v>
      </c>
      <c r="M543" s="133">
        <v>0.18501076828345941</v>
      </c>
      <c r="N543" s="110">
        <v>0</v>
      </c>
      <c r="O543" s="110">
        <v>-17583.12</v>
      </c>
      <c r="P543" s="133">
        <v>0</v>
      </c>
      <c r="Q543" s="110">
        <v>4125.7</v>
      </c>
      <c r="R543" s="110">
        <v>-13457.419999999998</v>
      </c>
      <c r="S543" s="133">
        <v>6.7214665136333007E-2</v>
      </c>
      <c r="T543" s="131">
        <v>1</v>
      </c>
    </row>
    <row r="544" spans="1:20" ht="16.5" hidden="1" customHeight="1" x14ac:dyDescent="0.3">
      <c r="A544" s="107" t="s">
        <v>1248</v>
      </c>
      <c r="B544" s="107" t="s">
        <v>875</v>
      </c>
      <c r="C544" s="110">
        <v>0</v>
      </c>
      <c r="D544" s="133">
        <v>0</v>
      </c>
      <c r="E544" s="110">
        <v>0</v>
      </c>
      <c r="F544" s="110">
        <v>0</v>
      </c>
      <c r="G544" s="133">
        <v>0</v>
      </c>
      <c r="H544" s="110">
        <v>0</v>
      </c>
      <c r="I544" s="110">
        <v>0</v>
      </c>
      <c r="J544" s="133">
        <v>0</v>
      </c>
      <c r="K544" s="137"/>
      <c r="L544" s="110">
        <v>0</v>
      </c>
      <c r="M544" s="133">
        <v>0</v>
      </c>
      <c r="N544" s="110">
        <v>0</v>
      </c>
      <c r="O544" s="110">
        <v>0</v>
      </c>
      <c r="P544" s="133">
        <v>0</v>
      </c>
      <c r="Q544" s="110">
        <v>0</v>
      </c>
      <c r="R544" s="110">
        <v>0</v>
      </c>
      <c r="S544" s="133">
        <v>0</v>
      </c>
      <c r="T544" s="131">
        <v>2</v>
      </c>
    </row>
    <row r="545" spans="1:21" ht="16.5" hidden="1" customHeight="1" x14ac:dyDescent="0.3">
      <c r="A545" s="107" t="s">
        <v>1249</v>
      </c>
      <c r="B545" s="107" t="s">
        <v>4258</v>
      </c>
      <c r="C545" s="110">
        <v>0</v>
      </c>
      <c r="D545" s="133">
        <v>0</v>
      </c>
      <c r="E545" s="110">
        <v>0</v>
      </c>
      <c r="F545" s="110">
        <v>0</v>
      </c>
      <c r="G545" s="133">
        <v>0</v>
      </c>
      <c r="H545" s="110">
        <v>0</v>
      </c>
      <c r="I545" s="110">
        <v>0</v>
      </c>
      <c r="J545" s="133">
        <v>0</v>
      </c>
      <c r="K545" s="137"/>
      <c r="L545" s="110">
        <v>0</v>
      </c>
      <c r="M545" s="133">
        <v>0</v>
      </c>
      <c r="N545" s="110">
        <v>0</v>
      </c>
      <c r="O545" s="110">
        <v>0</v>
      </c>
      <c r="P545" s="133">
        <v>0</v>
      </c>
      <c r="Q545" s="110">
        <v>0</v>
      </c>
      <c r="R545" s="110">
        <v>0</v>
      </c>
      <c r="S545" s="133">
        <v>0</v>
      </c>
      <c r="T545" s="131">
        <v>2</v>
      </c>
    </row>
    <row r="546" spans="1:21" ht="16.5" hidden="1" customHeight="1" x14ac:dyDescent="0.3">
      <c r="A546" s="107" t="s">
        <v>1250</v>
      </c>
      <c r="B546" s="107" t="s">
        <v>1220</v>
      </c>
      <c r="C546" s="110">
        <v>0</v>
      </c>
      <c r="D546" s="133">
        <v>0</v>
      </c>
      <c r="E546" s="110">
        <v>0</v>
      </c>
      <c r="F546" s="110">
        <v>0</v>
      </c>
      <c r="G546" s="133">
        <v>0</v>
      </c>
      <c r="H546" s="110">
        <v>0</v>
      </c>
      <c r="I546" s="110">
        <v>0</v>
      </c>
      <c r="J546" s="133">
        <v>0</v>
      </c>
      <c r="K546" s="137"/>
      <c r="L546" s="110">
        <v>0</v>
      </c>
      <c r="M546" s="133">
        <v>0</v>
      </c>
      <c r="N546" s="110">
        <v>0</v>
      </c>
      <c r="O546" s="110">
        <v>0</v>
      </c>
      <c r="P546" s="133">
        <v>0</v>
      </c>
      <c r="Q546" s="110">
        <v>0</v>
      </c>
      <c r="R546" s="110">
        <v>0</v>
      </c>
      <c r="S546" s="133">
        <v>0</v>
      </c>
      <c r="T546" s="131">
        <v>2</v>
      </c>
    </row>
    <row r="547" spans="1:21" ht="16.5" customHeight="1" x14ac:dyDescent="0.3">
      <c r="A547" s="107" t="s">
        <v>1251</v>
      </c>
      <c r="B547" s="107" t="s">
        <v>1008</v>
      </c>
      <c r="C547" s="110">
        <v>642.73</v>
      </c>
      <c r="D547" s="133">
        <v>7.3171037142785583E-2</v>
      </c>
      <c r="E547" s="110">
        <v>586</v>
      </c>
      <c r="F547" s="110">
        <v>-56.730000000000018</v>
      </c>
      <c r="G547" s="133">
        <v>7.6024909185262071E-2</v>
      </c>
      <c r="H547" s="110">
        <v>565.16999999999996</v>
      </c>
      <c r="I547" s="110">
        <v>-77.560000000000059</v>
      </c>
      <c r="J547" s="133">
        <v>7.3290478864326311E-2</v>
      </c>
      <c r="K547" s="137"/>
      <c r="L547" s="110">
        <v>8261.5500000000011</v>
      </c>
      <c r="M547" s="133">
        <v>8.6928583363601819E-2</v>
      </c>
      <c r="N547" s="110">
        <v>6880</v>
      </c>
      <c r="O547" s="110">
        <v>-1381.5500000000011</v>
      </c>
      <c r="P547" s="133">
        <v>7.6025459688826028E-2</v>
      </c>
      <c r="Q547" s="110">
        <v>4501.03</v>
      </c>
      <c r="R547" s="110">
        <v>-3760.5200000000013</v>
      </c>
      <c r="S547" s="133">
        <v>7.3329428755990245E-2</v>
      </c>
      <c r="T547" s="131">
        <v>1</v>
      </c>
    </row>
    <row r="548" spans="1:21" ht="16.5" customHeight="1" x14ac:dyDescent="0.3">
      <c r="A548" s="107" t="s">
        <v>1252</v>
      </c>
      <c r="B548" s="107" t="s">
        <v>39</v>
      </c>
      <c r="C548" s="110">
        <v>23.94</v>
      </c>
      <c r="D548" s="133">
        <v>2.7254284523801392E-3</v>
      </c>
      <c r="E548" s="110">
        <v>15</v>
      </c>
      <c r="F548" s="110">
        <v>-8.9400000000000013</v>
      </c>
      <c r="G548" s="133">
        <v>1.9460300985988583E-3</v>
      </c>
      <c r="H548" s="110">
        <v>17.82</v>
      </c>
      <c r="I548" s="110">
        <v>-6.120000000000001</v>
      </c>
      <c r="J548" s="133">
        <v>2.3108734245665817E-3</v>
      </c>
      <c r="K548" s="137"/>
      <c r="L548" s="110">
        <v>61.38000000000001</v>
      </c>
      <c r="M548" s="133">
        <v>6.4584447795605908E-4</v>
      </c>
      <c r="N548" s="110">
        <v>180</v>
      </c>
      <c r="O548" s="110">
        <v>118.61999999999999</v>
      </c>
      <c r="P548" s="133">
        <v>1.9890381895332392E-3</v>
      </c>
      <c r="Q548" s="110">
        <v>107.09</v>
      </c>
      <c r="R548" s="110">
        <v>45.709999999999994</v>
      </c>
      <c r="S548" s="133">
        <v>1.7446781126717653E-3</v>
      </c>
      <c r="T548" s="131">
        <v>1</v>
      </c>
    </row>
    <row r="549" spans="1:21" ht="16.5" customHeight="1" x14ac:dyDescent="0.3">
      <c r="A549" s="107" t="s">
        <v>1253</v>
      </c>
      <c r="B549" s="107" t="s">
        <v>40</v>
      </c>
      <c r="C549" s="110">
        <v>223.57</v>
      </c>
      <c r="D549" s="133">
        <v>2.5452131959007005E-2</v>
      </c>
      <c r="E549" s="110">
        <v>39</v>
      </c>
      <c r="F549" s="110">
        <v>-184.57</v>
      </c>
      <c r="G549" s="133">
        <v>5.0596782563570317E-3</v>
      </c>
      <c r="H549" s="110">
        <v>143.29</v>
      </c>
      <c r="I549" s="110">
        <v>-80.28</v>
      </c>
      <c r="J549" s="133">
        <v>1.8581652806181001E-2</v>
      </c>
      <c r="K549" s="137"/>
      <c r="L549" s="110">
        <v>915.06</v>
      </c>
      <c r="M549" s="133">
        <v>9.6283227109558705E-3</v>
      </c>
      <c r="N549" s="110">
        <v>452</v>
      </c>
      <c r="O549" s="110">
        <v>-463.05999999999995</v>
      </c>
      <c r="P549" s="133">
        <v>4.9946958981612445E-3</v>
      </c>
      <c r="Q549" s="110">
        <v>671.30000000000007</v>
      </c>
      <c r="R549" s="110">
        <v>-243.75999999999988</v>
      </c>
      <c r="S549" s="133">
        <v>1.0936617957200077E-2</v>
      </c>
      <c r="T549" s="131">
        <v>1</v>
      </c>
    </row>
    <row r="550" spans="1:21" ht="16.5" hidden="1" customHeight="1" x14ac:dyDescent="0.3">
      <c r="A550" s="107" t="s">
        <v>1254</v>
      </c>
      <c r="B550" s="107" t="s">
        <v>875</v>
      </c>
      <c r="C550" s="110">
        <v>0</v>
      </c>
      <c r="D550" s="133">
        <v>0</v>
      </c>
      <c r="E550" s="110">
        <v>0</v>
      </c>
      <c r="F550" s="110">
        <v>0</v>
      </c>
      <c r="G550" s="133">
        <v>0</v>
      </c>
      <c r="H550" s="110">
        <v>0</v>
      </c>
      <c r="I550" s="110">
        <v>0</v>
      </c>
      <c r="J550" s="133">
        <v>0</v>
      </c>
      <c r="K550" s="137"/>
      <c r="L550" s="110">
        <v>0</v>
      </c>
      <c r="M550" s="133">
        <v>0</v>
      </c>
      <c r="N550" s="110">
        <v>0</v>
      </c>
      <c r="O550" s="110">
        <v>0</v>
      </c>
      <c r="P550" s="133">
        <v>0</v>
      </c>
      <c r="Q550" s="110">
        <v>0</v>
      </c>
      <c r="R550" s="110">
        <v>0</v>
      </c>
      <c r="S550" s="133">
        <v>0</v>
      </c>
      <c r="T550" s="131">
        <v>2</v>
      </c>
    </row>
    <row r="551" spans="1:21" ht="16.5" customHeight="1" x14ac:dyDescent="0.3">
      <c r="A551" s="107" t="s">
        <v>1255</v>
      </c>
      <c r="B551" s="107" t="s">
        <v>41</v>
      </c>
      <c r="C551" s="110">
        <v>663.42</v>
      </c>
      <c r="D551" s="133">
        <v>7.5526472175356379E-2</v>
      </c>
      <c r="E551" s="110">
        <v>254</v>
      </c>
      <c r="F551" s="110">
        <v>-409.41999999999996</v>
      </c>
      <c r="G551" s="133">
        <v>3.2952776336273998E-2</v>
      </c>
      <c r="H551" s="110">
        <v>742.95</v>
      </c>
      <c r="I551" s="110">
        <v>79.530000000000086</v>
      </c>
      <c r="J551" s="133">
        <v>9.6344748079783493E-2</v>
      </c>
      <c r="K551" s="137"/>
      <c r="L551" s="110">
        <v>6722.6900000000005</v>
      </c>
      <c r="M551" s="133">
        <v>7.0736595202189945E-2</v>
      </c>
      <c r="N551" s="110">
        <v>3048</v>
      </c>
      <c r="O551" s="110">
        <v>-3674.6900000000005</v>
      </c>
      <c r="P551" s="133">
        <v>3.3681046676096178E-2</v>
      </c>
      <c r="Q551" s="110">
        <v>4321.5099999999993</v>
      </c>
      <c r="R551" s="110">
        <v>-2401.1800000000012</v>
      </c>
      <c r="S551" s="133">
        <v>7.0404742839594359E-2</v>
      </c>
      <c r="T551" s="131">
        <v>1</v>
      </c>
    </row>
    <row r="552" spans="1:21" ht="16.5" customHeight="1" x14ac:dyDescent="0.3">
      <c r="A552" s="107" t="s">
        <v>1256</v>
      </c>
      <c r="B552" s="107" t="s">
        <v>1014</v>
      </c>
      <c r="C552" s="110">
        <v>193.45</v>
      </c>
      <c r="D552" s="133">
        <v>2.202314678834327E-2</v>
      </c>
      <c r="E552" s="110">
        <v>216</v>
      </c>
      <c r="F552" s="110">
        <v>22.550000000000011</v>
      </c>
      <c r="G552" s="133">
        <v>2.8022833419823558E-2</v>
      </c>
      <c r="H552" s="110">
        <v>196.86</v>
      </c>
      <c r="I552" s="110">
        <v>3.410000000000025</v>
      </c>
      <c r="J552" s="133">
        <v>2.552853773064968E-2</v>
      </c>
      <c r="K552" s="137"/>
      <c r="L552" s="110">
        <v>2619.0899999999997</v>
      </c>
      <c r="M552" s="133">
        <v>2.7558240693547318E-2</v>
      </c>
      <c r="N552" s="110">
        <v>2536</v>
      </c>
      <c r="O552" s="110">
        <v>-83.089999999999691</v>
      </c>
      <c r="P552" s="133">
        <v>2.8023338048090523E-2</v>
      </c>
      <c r="Q552" s="110">
        <v>2009.6400000000003</v>
      </c>
      <c r="R552" s="110">
        <v>-609.44999999999936</v>
      </c>
      <c r="S552" s="133">
        <v>3.2740451231204476E-2</v>
      </c>
      <c r="T552" s="131">
        <v>1</v>
      </c>
    </row>
    <row r="553" spans="1:21" ht="16.5" hidden="1" customHeight="1" x14ac:dyDescent="0.3">
      <c r="A553" s="107" t="s">
        <v>1257</v>
      </c>
      <c r="B553" s="107" t="s">
        <v>1016</v>
      </c>
      <c r="C553" s="110">
        <v>0</v>
      </c>
      <c r="D553" s="133">
        <v>0</v>
      </c>
      <c r="E553" s="110">
        <v>0</v>
      </c>
      <c r="F553" s="110">
        <v>0</v>
      </c>
      <c r="G553" s="133">
        <v>0</v>
      </c>
      <c r="H553" s="110">
        <v>0</v>
      </c>
      <c r="I553" s="110">
        <v>0</v>
      </c>
      <c r="J553" s="133">
        <v>0</v>
      </c>
      <c r="K553" s="137"/>
      <c r="L553" s="110">
        <v>0</v>
      </c>
      <c r="M553" s="133">
        <v>0</v>
      </c>
      <c r="N553" s="110">
        <v>0</v>
      </c>
      <c r="O553" s="110">
        <v>0</v>
      </c>
      <c r="P553" s="133">
        <v>0</v>
      </c>
      <c r="Q553" s="110">
        <v>0</v>
      </c>
      <c r="R553" s="110">
        <v>0</v>
      </c>
      <c r="S553" s="133">
        <v>0</v>
      </c>
      <c r="T553" s="131">
        <v>2</v>
      </c>
    </row>
    <row r="554" spans="1:21" ht="16.5" hidden="1" customHeight="1" x14ac:dyDescent="0.3">
      <c r="A554" s="107" t="s">
        <v>1258</v>
      </c>
      <c r="B554" s="107" t="s">
        <v>875</v>
      </c>
      <c r="C554" s="110">
        <v>0</v>
      </c>
      <c r="D554" s="133">
        <v>0</v>
      </c>
      <c r="E554" s="110">
        <v>0</v>
      </c>
      <c r="F554" s="110">
        <v>0</v>
      </c>
      <c r="G554" s="133">
        <v>0</v>
      </c>
      <c r="H554" s="110">
        <v>0</v>
      </c>
      <c r="I554" s="110">
        <v>0</v>
      </c>
      <c r="J554" s="133">
        <v>0</v>
      </c>
      <c r="K554" s="137"/>
      <c r="L554" s="110">
        <v>0</v>
      </c>
      <c r="M554" s="133">
        <v>0</v>
      </c>
      <c r="N554" s="110">
        <v>0</v>
      </c>
      <c r="O554" s="110">
        <v>0</v>
      </c>
      <c r="P554" s="133">
        <v>0</v>
      </c>
      <c r="Q554" s="110">
        <v>0</v>
      </c>
      <c r="R554" s="110">
        <v>0</v>
      </c>
      <c r="S554" s="133">
        <v>0</v>
      </c>
      <c r="T554" s="131">
        <v>2</v>
      </c>
    </row>
    <row r="555" spans="1:21" ht="16.5" hidden="1" customHeight="1" x14ac:dyDescent="0.3">
      <c r="A555" s="107" t="s">
        <v>1259</v>
      </c>
      <c r="B555" s="107" t="s">
        <v>875</v>
      </c>
      <c r="C555" s="140">
        <v>0</v>
      </c>
      <c r="D555" s="133">
        <v>0</v>
      </c>
      <c r="E555" s="140">
        <v>0</v>
      </c>
      <c r="F555" s="140">
        <v>0</v>
      </c>
      <c r="G555" s="133">
        <v>0</v>
      </c>
      <c r="H555" s="140">
        <v>0</v>
      </c>
      <c r="I555" s="140">
        <v>0</v>
      </c>
      <c r="J555" s="133">
        <v>0</v>
      </c>
      <c r="K555" s="137"/>
      <c r="L555" s="140">
        <v>0</v>
      </c>
      <c r="M555" s="133">
        <v>0</v>
      </c>
      <c r="N555" s="140">
        <v>0</v>
      </c>
      <c r="O555" s="140">
        <v>0</v>
      </c>
      <c r="P555" s="133">
        <v>0</v>
      </c>
      <c r="Q555" s="140">
        <v>0</v>
      </c>
      <c r="R555" s="140">
        <v>0</v>
      </c>
      <c r="S555" s="133">
        <v>0</v>
      </c>
      <c r="T555" s="131">
        <v>2</v>
      </c>
    </row>
    <row r="556" spans="1:21" ht="16.5" customHeight="1" x14ac:dyDescent="0.3">
      <c r="B556" s="107" t="s">
        <v>1019</v>
      </c>
      <c r="C556" s="141">
        <v>3409.36</v>
      </c>
      <c r="D556" s="133">
        <v>0.38813562023420012</v>
      </c>
      <c r="E556" s="141">
        <v>1110</v>
      </c>
      <c r="F556" s="141">
        <v>-2299.36</v>
      </c>
      <c r="G556" s="133">
        <v>0.14400622729631551</v>
      </c>
      <c r="H556" s="141">
        <v>5186.7299999999996</v>
      </c>
      <c r="I556" s="141">
        <v>1777.3700000000001</v>
      </c>
      <c r="J556" s="133">
        <v>0.67260810984299801</v>
      </c>
      <c r="K556" s="137"/>
      <c r="L556" s="141">
        <v>36162.89</v>
      </c>
      <c r="M556" s="133">
        <v>0.38050835473171041</v>
      </c>
      <c r="N556" s="141">
        <v>13096</v>
      </c>
      <c r="O556" s="141">
        <v>-23066.89</v>
      </c>
      <c r="P556" s="133">
        <v>0.14471357850070721</v>
      </c>
      <c r="Q556" s="141">
        <v>15736.269999999997</v>
      </c>
      <c r="R556" s="141">
        <v>-20426.620000000003</v>
      </c>
      <c r="S556" s="133">
        <v>0.2563705840329939</v>
      </c>
      <c r="T556" s="131">
        <v>1</v>
      </c>
    </row>
    <row r="557" spans="1:21" ht="16.5" customHeight="1" x14ac:dyDescent="0.3">
      <c r="B557" s="107" t="s">
        <v>1021</v>
      </c>
      <c r="C557" s="110">
        <v>12193.300000000001</v>
      </c>
      <c r="D557" s="151">
        <v>5.7326281147155624</v>
      </c>
      <c r="E557" s="110">
        <v>8818</v>
      </c>
      <c r="F557" s="110">
        <v>-3375.3000000000011</v>
      </c>
      <c r="G557" s="150">
        <v>4.7976060935799785</v>
      </c>
      <c r="H557" s="110">
        <v>12898.099999999999</v>
      </c>
      <c r="I557" s="110">
        <v>704.79999999999973</v>
      </c>
      <c r="J557" s="150">
        <v>6.8643427354976048</v>
      </c>
      <c r="K557" s="137"/>
      <c r="L557" s="110">
        <v>131201.25</v>
      </c>
      <c r="M557" s="151">
        <v>4.1866503924947347</v>
      </c>
      <c r="N557" s="110">
        <v>103592</v>
      </c>
      <c r="O557" s="110">
        <v>-27609.25</v>
      </c>
      <c r="P557" s="150">
        <v>3.3601037950048656</v>
      </c>
      <c r="Q557" s="110">
        <v>77117.22</v>
      </c>
      <c r="R557" s="110">
        <v>-54084.03</v>
      </c>
      <c r="S557" s="150">
        <v>3.0224268077601413</v>
      </c>
      <c r="T557" s="131">
        <v>1</v>
      </c>
    </row>
    <row r="558" spans="1:21" ht="16.5" customHeight="1" x14ac:dyDescent="0.3">
      <c r="C558" s="110"/>
      <c r="D558" s="111"/>
      <c r="E558" s="110"/>
      <c r="F558" s="110"/>
      <c r="G558" s="111"/>
      <c r="H558" s="110"/>
      <c r="I558" s="110"/>
      <c r="J558" s="111"/>
      <c r="K558" s="137"/>
      <c r="L558" s="110"/>
      <c r="M558" s="111"/>
      <c r="N558" s="110"/>
      <c r="O558" s="110"/>
      <c r="P558" s="111"/>
      <c r="Q558" s="110"/>
      <c r="R558" s="110"/>
      <c r="S558" s="111"/>
      <c r="T558" s="131">
        <v>1</v>
      </c>
    </row>
    <row r="559" spans="1:21" ht="16.5" customHeight="1" x14ac:dyDescent="0.35">
      <c r="B559" s="126" t="s">
        <v>1260</v>
      </c>
      <c r="C559" s="110"/>
      <c r="D559" s="111"/>
      <c r="E559" s="110"/>
      <c r="F559" s="110"/>
      <c r="G559" s="111"/>
      <c r="H559" s="110"/>
      <c r="I559" s="110"/>
      <c r="J559" s="111"/>
      <c r="K559" s="137"/>
      <c r="L559" s="110"/>
      <c r="M559" s="111"/>
      <c r="N559" s="110"/>
      <c r="O559" s="110"/>
      <c r="P559" s="111"/>
      <c r="Q559" s="110"/>
      <c r="R559" s="110"/>
      <c r="S559" s="111"/>
      <c r="T559" s="131">
        <v>1</v>
      </c>
      <c r="U559" s="112">
        <v>0</v>
      </c>
    </row>
    <row r="560" spans="1:21" ht="16.5" customHeight="1" x14ac:dyDescent="0.3">
      <c r="A560" s="107" t="s">
        <v>1261</v>
      </c>
      <c r="B560" s="107" t="s">
        <v>1262</v>
      </c>
      <c r="C560" s="110">
        <v>4648.37</v>
      </c>
      <c r="D560" s="150">
        <v>2.1854113775270334</v>
      </c>
      <c r="E560" s="110">
        <v>5000</v>
      </c>
      <c r="F560" s="110">
        <v>351.63000000000011</v>
      </c>
      <c r="G560" s="150">
        <v>2.7203482045701848</v>
      </c>
      <c r="H560" s="110">
        <v>4443.7</v>
      </c>
      <c r="I560" s="110">
        <v>-204.67000000000007</v>
      </c>
      <c r="J560" s="150">
        <v>2.3649281532730173</v>
      </c>
      <c r="K560" s="137"/>
      <c r="L560" s="110">
        <v>59274.920000000006</v>
      </c>
      <c r="M560" s="150">
        <v>1.8914710575020743</v>
      </c>
      <c r="N560" s="110">
        <v>60000</v>
      </c>
      <c r="O560" s="110">
        <v>725.07999999999447</v>
      </c>
      <c r="P560" s="150">
        <v>1.9461563412260785</v>
      </c>
      <c r="Q560" s="110">
        <v>55697.599999999991</v>
      </c>
      <c r="R560" s="110">
        <v>-3577.3200000000143</v>
      </c>
      <c r="S560" s="150">
        <v>2.182935528120713</v>
      </c>
      <c r="T560" s="131">
        <v>1</v>
      </c>
    </row>
    <row r="561" spans="1:20" ht="16.5" customHeight="1" x14ac:dyDescent="0.3">
      <c r="A561" s="107" t="s">
        <v>1263</v>
      </c>
      <c r="B561" s="107" t="s">
        <v>1264</v>
      </c>
      <c r="C561" s="110">
        <v>4699.22</v>
      </c>
      <c r="D561" s="150">
        <v>2.2093182886694875</v>
      </c>
      <c r="E561" s="110">
        <v>4464</v>
      </c>
      <c r="F561" s="110">
        <v>-235.22000000000025</v>
      </c>
      <c r="G561" s="150">
        <v>2.428726877040261</v>
      </c>
      <c r="H561" s="110">
        <v>4032.56</v>
      </c>
      <c r="I561" s="110">
        <v>-666.66000000000031</v>
      </c>
      <c r="J561" s="150">
        <v>2.1461202767429484</v>
      </c>
      <c r="K561" s="137"/>
      <c r="L561" s="110">
        <v>66650.45</v>
      </c>
      <c r="M561" s="150">
        <v>2.1268252600676494</v>
      </c>
      <c r="N561" s="110">
        <v>87760</v>
      </c>
      <c r="O561" s="110">
        <v>21109.550000000003</v>
      </c>
      <c r="P561" s="150">
        <v>2.8465780084333443</v>
      </c>
      <c r="Q561" s="110">
        <v>35547.659999999996</v>
      </c>
      <c r="R561" s="110">
        <v>-31102.79</v>
      </c>
      <c r="S561" s="150">
        <v>1.3932063492063491</v>
      </c>
      <c r="T561" s="131">
        <v>1</v>
      </c>
    </row>
    <row r="562" spans="1:20" ht="16.5" hidden="1" customHeight="1" x14ac:dyDescent="0.3">
      <c r="A562" s="107" t="s">
        <v>1265</v>
      </c>
      <c r="B562" s="107" t="s">
        <v>1264</v>
      </c>
      <c r="C562" s="110">
        <v>0</v>
      </c>
      <c r="D562" s="150">
        <v>0</v>
      </c>
      <c r="E562" s="110">
        <v>0</v>
      </c>
      <c r="F562" s="110">
        <v>0</v>
      </c>
      <c r="G562" s="150">
        <v>0</v>
      </c>
      <c r="H562" s="110">
        <v>0</v>
      </c>
      <c r="I562" s="110">
        <v>0</v>
      </c>
      <c r="J562" s="150">
        <v>0</v>
      </c>
      <c r="K562" s="137"/>
      <c r="L562" s="110">
        <v>0</v>
      </c>
      <c r="M562" s="150">
        <v>0</v>
      </c>
      <c r="N562" s="110">
        <v>0</v>
      </c>
      <c r="O562" s="110">
        <v>0</v>
      </c>
      <c r="P562" s="150">
        <v>0</v>
      </c>
      <c r="Q562" s="110">
        <v>0</v>
      </c>
      <c r="R562" s="110">
        <v>0</v>
      </c>
      <c r="S562" s="150">
        <v>0</v>
      </c>
      <c r="T562" s="131">
        <v>2</v>
      </c>
    </row>
    <row r="563" spans="1:20" ht="16.5" hidden="1" customHeight="1" x14ac:dyDescent="0.3">
      <c r="A563" s="107" t="s">
        <v>1266</v>
      </c>
      <c r="B563" s="107" t="s">
        <v>1264</v>
      </c>
      <c r="C563" s="110">
        <v>0</v>
      </c>
      <c r="D563" s="150">
        <v>0</v>
      </c>
      <c r="E563" s="110">
        <v>0</v>
      </c>
      <c r="F563" s="110">
        <v>0</v>
      </c>
      <c r="G563" s="150">
        <v>0</v>
      </c>
      <c r="H563" s="110">
        <v>0</v>
      </c>
      <c r="I563" s="110">
        <v>0</v>
      </c>
      <c r="J563" s="150">
        <v>0</v>
      </c>
      <c r="K563" s="137"/>
      <c r="L563" s="110">
        <v>0</v>
      </c>
      <c r="M563" s="150">
        <v>0</v>
      </c>
      <c r="N563" s="110">
        <v>0</v>
      </c>
      <c r="O563" s="110">
        <v>0</v>
      </c>
      <c r="P563" s="150">
        <v>0</v>
      </c>
      <c r="Q563" s="110">
        <v>0</v>
      </c>
      <c r="R563" s="110">
        <v>0</v>
      </c>
      <c r="S563" s="150">
        <v>0</v>
      </c>
      <c r="T563" s="131">
        <v>2</v>
      </c>
    </row>
    <row r="564" spans="1:20" ht="16.5" hidden="1" customHeight="1" x14ac:dyDescent="0.3">
      <c r="A564" s="107" t="s">
        <v>1267</v>
      </c>
      <c r="B564" s="107" t="s">
        <v>1268</v>
      </c>
      <c r="C564" s="140">
        <v>0</v>
      </c>
      <c r="D564" s="150">
        <v>0</v>
      </c>
      <c r="E564" s="140">
        <v>0</v>
      </c>
      <c r="F564" s="140">
        <v>0</v>
      </c>
      <c r="G564" s="150">
        <v>0</v>
      </c>
      <c r="H564" s="140">
        <v>0</v>
      </c>
      <c r="I564" s="140">
        <v>0</v>
      </c>
      <c r="J564" s="150">
        <v>0</v>
      </c>
      <c r="K564" s="137"/>
      <c r="L564" s="140">
        <v>0</v>
      </c>
      <c r="M564" s="150">
        <v>0</v>
      </c>
      <c r="N564" s="140">
        <v>0</v>
      </c>
      <c r="O564" s="140">
        <v>0</v>
      </c>
      <c r="P564" s="150">
        <v>0</v>
      </c>
      <c r="Q564" s="140">
        <v>0</v>
      </c>
      <c r="R564" s="140">
        <v>0</v>
      </c>
      <c r="S564" s="150">
        <v>0</v>
      </c>
      <c r="T564" s="131">
        <v>2</v>
      </c>
    </row>
    <row r="565" spans="1:20" ht="16.5" customHeight="1" x14ac:dyDescent="0.3">
      <c r="B565" s="107" t="s">
        <v>1269</v>
      </c>
      <c r="C565" s="152">
        <v>9347.59</v>
      </c>
      <c r="D565" s="150">
        <v>4.3947296661965209</v>
      </c>
      <c r="E565" s="152">
        <v>9464</v>
      </c>
      <c r="F565" s="152">
        <v>116.40999999999985</v>
      </c>
      <c r="G565" s="150">
        <v>5.1490750816104462</v>
      </c>
      <c r="H565" s="152">
        <v>8476.26</v>
      </c>
      <c r="I565" s="152">
        <v>-871.33000000000038</v>
      </c>
      <c r="J565" s="150">
        <v>4.5110484300159657</v>
      </c>
      <c r="K565" s="137"/>
      <c r="L565" s="152">
        <v>125925.37</v>
      </c>
      <c r="M565" s="150">
        <v>4.0182963175697237</v>
      </c>
      <c r="N565" s="152">
        <v>147760</v>
      </c>
      <c r="O565" s="152">
        <v>21834.630000000005</v>
      </c>
      <c r="P565" s="150">
        <v>4.7927343496594226</v>
      </c>
      <c r="Q565" s="152">
        <v>91245.25999999998</v>
      </c>
      <c r="R565" s="152">
        <v>-34680.110000000015</v>
      </c>
      <c r="S565" s="150">
        <v>3.5761418773270619</v>
      </c>
      <c r="T565" s="131">
        <v>1</v>
      </c>
    </row>
    <row r="566" spans="1:20" ht="16.5" customHeight="1" x14ac:dyDescent="0.3">
      <c r="B566" s="107" t="s">
        <v>875</v>
      </c>
      <c r="C566" s="110"/>
      <c r="D566" s="111"/>
      <c r="E566" s="110"/>
      <c r="F566" s="110"/>
      <c r="G566" s="150"/>
      <c r="H566" s="110"/>
      <c r="I566" s="110"/>
      <c r="J566" s="150"/>
      <c r="K566" s="137"/>
      <c r="L566" s="110"/>
      <c r="M566" s="111"/>
      <c r="N566" s="110"/>
      <c r="O566" s="110"/>
      <c r="P566" s="150"/>
      <c r="Q566" s="110"/>
      <c r="R566" s="110"/>
      <c r="S566" s="150"/>
      <c r="T566" s="131">
        <v>1</v>
      </c>
    </row>
    <row r="567" spans="1:20" ht="16.5" customHeight="1" x14ac:dyDescent="0.3">
      <c r="A567" s="107" t="s">
        <v>1270</v>
      </c>
      <c r="B567" s="107" t="s">
        <v>996</v>
      </c>
      <c r="C567" s="110">
        <v>230.77</v>
      </c>
      <c r="D567" s="150">
        <v>0.10849553361542079</v>
      </c>
      <c r="E567" s="110">
        <v>0</v>
      </c>
      <c r="F567" s="110">
        <v>-230.77</v>
      </c>
      <c r="G567" s="150">
        <v>0</v>
      </c>
      <c r="H567" s="110">
        <v>923.08</v>
      </c>
      <c r="I567" s="110">
        <v>692.31000000000006</v>
      </c>
      <c r="J567" s="150">
        <v>0.49126130920702504</v>
      </c>
      <c r="K567" s="137"/>
      <c r="L567" s="110">
        <v>1172.31</v>
      </c>
      <c r="M567" s="150">
        <v>3.7408577445912312E-2</v>
      </c>
      <c r="N567" s="110">
        <v>0</v>
      </c>
      <c r="O567" s="110">
        <v>-1172.31</v>
      </c>
      <c r="P567" s="150">
        <v>0</v>
      </c>
      <c r="Q567" s="110">
        <v>1945.8200000000002</v>
      </c>
      <c r="R567" s="110">
        <v>773.51000000000022</v>
      </c>
      <c r="S567" s="150">
        <v>7.6261806780325306E-2</v>
      </c>
      <c r="T567" s="131">
        <v>1</v>
      </c>
    </row>
    <row r="568" spans="1:20" ht="16.5" customHeight="1" x14ac:dyDescent="0.3">
      <c r="A568" s="107" t="s">
        <v>1271</v>
      </c>
      <c r="B568" s="107" t="s">
        <v>1243</v>
      </c>
      <c r="C568" s="110">
        <v>320</v>
      </c>
      <c r="D568" s="150">
        <v>0.15044663845792194</v>
      </c>
      <c r="E568" s="110">
        <v>0</v>
      </c>
      <c r="F568" s="110">
        <v>-320</v>
      </c>
      <c r="G568" s="150">
        <v>0</v>
      </c>
      <c r="H568" s="110">
        <v>256</v>
      </c>
      <c r="I568" s="110">
        <v>-64</v>
      </c>
      <c r="J568" s="150">
        <v>0.13624268227780734</v>
      </c>
      <c r="K568" s="137"/>
      <c r="L568" s="110">
        <v>880</v>
      </c>
      <c r="M568" s="150">
        <v>2.8080924117684602E-2</v>
      </c>
      <c r="N568" s="110">
        <v>0</v>
      </c>
      <c r="O568" s="110">
        <v>-880</v>
      </c>
      <c r="P568" s="150">
        <v>0</v>
      </c>
      <c r="Q568" s="110">
        <v>640</v>
      </c>
      <c r="R568" s="110">
        <v>-240</v>
      </c>
      <c r="S568" s="150">
        <v>2.5083284342543602E-2</v>
      </c>
      <c r="T568" s="131">
        <v>1</v>
      </c>
    </row>
    <row r="569" spans="1:20" ht="16.5" customHeight="1" x14ac:dyDescent="0.3">
      <c r="A569" s="107" t="s">
        <v>1272</v>
      </c>
      <c r="B569" s="107" t="s">
        <v>1245</v>
      </c>
      <c r="C569" s="140">
        <v>230.77</v>
      </c>
      <c r="D569" s="150">
        <v>0.10849553361542079</v>
      </c>
      <c r="E569" s="140">
        <v>0</v>
      </c>
      <c r="F569" s="140">
        <v>-230.77</v>
      </c>
      <c r="G569" s="150">
        <v>0</v>
      </c>
      <c r="H569" s="140">
        <v>384</v>
      </c>
      <c r="I569" s="140">
        <v>153.22999999999999</v>
      </c>
      <c r="J569" s="150">
        <v>0.204364023416711</v>
      </c>
      <c r="K569" s="137"/>
      <c r="L569" s="140">
        <v>1324.77</v>
      </c>
      <c r="M569" s="150">
        <v>4.227359754930117E-2</v>
      </c>
      <c r="N569" s="140">
        <v>0</v>
      </c>
      <c r="O569" s="140">
        <v>-1324.77</v>
      </c>
      <c r="P569" s="150">
        <v>0</v>
      </c>
      <c r="Q569" s="140">
        <v>508.8</v>
      </c>
      <c r="R569" s="140">
        <v>-815.97</v>
      </c>
      <c r="S569" s="150">
        <v>1.9941211052322164E-2</v>
      </c>
      <c r="T569" s="131">
        <v>1</v>
      </c>
    </row>
    <row r="570" spans="1:20" ht="16.5" customHeight="1" x14ac:dyDescent="0.3">
      <c r="B570" s="107" t="s">
        <v>1001</v>
      </c>
      <c r="C570" s="141">
        <v>781.54</v>
      </c>
      <c r="D570" s="150">
        <v>0.36743770568876349</v>
      </c>
      <c r="E570" s="141">
        <v>0</v>
      </c>
      <c r="F570" s="141">
        <v>-781.54</v>
      </c>
      <c r="G570" s="150">
        <v>0</v>
      </c>
      <c r="H570" s="141">
        <v>1563.08</v>
      </c>
      <c r="I570" s="141">
        <v>781.54000000000008</v>
      </c>
      <c r="J570" s="150">
        <v>0.83186801490154338</v>
      </c>
      <c r="K570" s="137"/>
      <c r="L570" s="141">
        <v>3377.08</v>
      </c>
      <c r="M570" s="150">
        <v>0.10776309911289808</v>
      </c>
      <c r="N570" s="141">
        <v>0</v>
      </c>
      <c r="O570" s="141">
        <v>-3377.08</v>
      </c>
      <c r="P570" s="150">
        <v>0</v>
      </c>
      <c r="Q570" s="141">
        <v>3094.6200000000003</v>
      </c>
      <c r="R570" s="141">
        <v>-282.45999999999958</v>
      </c>
      <c r="S570" s="150">
        <v>0.12128630217519108</v>
      </c>
      <c r="T570" s="131">
        <v>1</v>
      </c>
    </row>
    <row r="571" spans="1:20" ht="16.5" customHeight="1" x14ac:dyDescent="0.3">
      <c r="B571" s="107" t="s">
        <v>1273</v>
      </c>
      <c r="C571" s="110">
        <v>10129.130000000001</v>
      </c>
      <c r="D571" s="150">
        <v>4.762167371885285</v>
      </c>
      <c r="E571" s="110">
        <v>9464</v>
      </c>
      <c r="F571" s="110">
        <v>-665.13000000000102</v>
      </c>
      <c r="G571" s="150">
        <v>5.1490750816104462</v>
      </c>
      <c r="H571" s="110">
        <v>10039.34</v>
      </c>
      <c r="I571" s="110">
        <v>-89.790000000000305</v>
      </c>
      <c r="J571" s="150">
        <v>5.3429164449175097</v>
      </c>
      <c r="K571" s="137"/>
      <c r="L571" s="110">
        <v>129302.45</v>
      </c>
      <c r="M571" s="150">
        <v>4.1260594166826214</v>
      </c>
      <c r="N571" s="110">
        <v>147760</v>
      </c>
      <c r="O571" s="110">
        <v>18457.550000000003</v>
      </c>
      <c r="P571" s="150">
        <v>4.7927343496594226</v>
      </c>
      <c r="Q571" s="110">
        <v>94339.879999999976</v>
      </c>
      <c r="R571" s="110">
        <v>-34962.570000000022</v>
      </c>
      <c r="S571" s="150">
        <v>3.6974281795022526</v>
      </c>
      <c r="T571" s="131">
        <v>1</v>
      </c>
    </row>
    <row r="572" spans="1:20" ht="16.5" customHeight="1" x14ac:dyDescent="0.3">
      <c r="B572" s="107" t="s">
        <v>875</v>
      </c>
      <c r="C572" s="110"/>
      <c r="D572" s="111"/>
      <c r="E572" s="110"/>
      <c r="F572" s="110"/>
      <c r="G572" s="111"/>
      <c r="H572" s="110"/>
      <c r="I572" s="110"/>
      <c r="J572" s="111"/>
      <c r="K572" s="137"/>
      <c r="L572" s="110"/>
      <c r="M572" s="111"/>
      <c r="N572" s="110"/>
      <c r="O572" s="110"/>
      <c r="P572" s="111"/>
      <c r="Q572" s="110"/>
      <c r="R572" s="110"/>
      <c r="S572" s="111"/>
      <c r="T572" s="131">
        <v>1</v>
      </c>
    </row>
    <row r="573" spans="1:20" ht="16.5" customHeight="1" x14ac:dyDescent="0.3">
      <c r="A573" s="107" t="s">
        <v>1274</v>
      </c>
      <c r="B573" s="107" t="s">
        <v>1003</v>
      </c>
      <c r="C573" s="110">
        <v>-695.63</v>
      </c>
      <c r="D573" s="133">
        <v>-6.8676184430449594E-2</v>
      </c>
      <c r="E573" s="110">
        <v>0</v>
      </c>
      <c r="F573" s="110">
        <v>695.63</v>
      </c>
      <c r="G573" s="133">
        <v>0</v>
      </c>
      <c r="H573" s="110">
        <v>546.98</v>
      </c>
      <c r="I573" s="110">
        <v>1242.6100000000001</v>
      </c>
      <c r="J573" s="133">
        <v>5.4483661276538101E-2</v>
      </c>
      <c r="K573" s="137"/>
      <c r="L573" s="110">
        <v>262.5</v>
      </c>
      <c r="M573" s="133">
        <v>2.0301239458339732E-3</v>
      </c>
      <c r="N573" s="110">
        <v>0</v>
      </c>
      <c r="O573" s="110">
        <v>-262.5</v>
      </c>
      <c r="P573" s="133">
        <v>0</v>
      </c>
      <c r="Q573" s="110">
        <v>1465.62</v>
      </c>
      <c r="R573" s="110">
        <v>1203.1199999999999</v>
      </c>
      <c r="S573" s="133">
        <v>1.5535529619075202E-2</v>
      </c>
      <c r="T573" s="131">
        <v>1</v>
      </c>
    </row>
    <row r="574" spans="1:20" ht="16.5" hidden="1" customHeight="1" x14ac:dyDescent="0.3">
      <c r="A574" s="107" t="s">
        <v>1275</v>
      </c>
      <c r="B574" s="107" t="s">
        <v>875</v>
      </c>
      <c r="C574" s="110">
        <v>0</v>
      </c>
      <c r="D574" s="133">
        <v>0</v>
      </c>
      <c r="E574" s="110">
        <v>0</v>
      </c>
      <c r="F574" s="110">
        <v>0</v>
      </c>
      <c r="G574" s="133">
        <v>0</v>
      </c>
      <c r="H574" s="110">
        <v>0</v>
      </c>
      <c r="I574" s="110">
        <v>0</v>
      </c>
      <c r="J574" s="133">
        <v>0</v>
      </c>
      <c r="K574" s="137"/>
      <c r="L574" s="110">
        <v>0</v>
      </c>
      <c r="M574" s="133">
        <v>0</v>
      </c>
      <c r="N574" s="110">
        <v>0</v>
      </c>
      <c r="O574" s="110">
        <v>0</v>
      </c>
      <c r="P574" s="133">
        <v>0</v>
      </c>
      <c r="Q574" s="110">
        <v>0</v>
      </c>
      <c r="R574" s="110">
        <v>0</v>
      </c>
      <c r="S574" s="133">
        <v>0</v>
      </c>
      <c r="T574" s="131">
        <v>2</v>
      </c>
    </row>
    <row r="575" spans="1:20" ht="16.5" hidden="1" customHeight="1" x14ac:dyDescent="0.3">
      <c r="A575" s="107" t="s">
        <v>1276</v>
      </c>
      <c r="B575" s="107" t="s">
        <v>4266</v>
      </c>
      <c r="C575" s="110">
        <v>0</v>
      </c>
      <c r="D575" s="133">
        <v>0</v>
      </c>
      <c r="E575" s="110">
        <v>0</v>
      </c>
      <c r="F575" s="110">
        <v>0</v>
      </c>
      <c r="G575" s="133">
        <v>0</v>
      </c>
      <c r="H575" s="110">
        <v>0</v>
      </c>
      <c r="I575" s="110">
        <v>0</v>
      </c>
      <c r="J575" s="133">
        <v>0</v>
      </c>
      <c r="K575" s="137"/>
      <c r="L575" s="110">
        <v>0</v>
      </c>
      <c r="M575" s="133">
        <v>0</v>
      </c>
      <c r="N575" s="110">
        <v>0</v>
      </c>
      <c r="O575" s="110">
        <v>0</v>
      </c>
      <c r="P575" s="133">
        <v>0</v>
      </c>
      <c r="Q575" s="110">
        <v>0</v>
      </c>
      <c r="R575" s="110">
        <v>0</v>
      </c>
      <c r="S575" s="133">
        <v>0</v>
      </c>
      <c r="T575" s="131">
        <v>2</v>
      </c>
    </row>
    <row r="576" spans="1:20" ht="16.5" hidden="1" customHeight="1" x14ac:dyDescent="0.3">
      <c r="A576" s="107" t="s">
        <v>1277</v>
      </c>
      <c r="B576" s="107" t="s">
        <v>1220</v>
      </c>
      <c r="C576" s="110">
        <v>0</v>
      </c>
      <c r="D576" s="133">
        <v>0</v>
      </c>
      <c r="E576" s="110">
        <v>0</v>
      </c>
      <c r="F576" s="110">
        <v>0</v>
      </c>
      <c r="G576" s="133">
        <v>0</v>
      </c>
      <c r="H576" s="110">
        <v>0</v>
      </c>
      <c r="I576" s="110">
        <v>0</v>
      </c>
      <c r="J576" s="133">
        <v>0</v>
      </c>
      <c r="K576" s="137"/>
      <c r="L576" s="110">
        <v>0</v>
      </c>
      <c r="M576" s="133">
        <v>0</v>
      </c>
      <c r="N576" s="110">
        <v>0</v>
      </c>
      <c r="O576" s="110">
        <v>0</v>
      </c>
      <c r="P576" s="133">
        <v>0</v>
      </c>
      <c r="Q576" s="110">
        <v>0</v>
      </c>
      <c r="R576" s="110">
        <v>0</v>
      </c>
      <c r="S576" s="133">
        <v>0</v>
      </c>
      <c r="T576" s="131">
        <v>2</v>
      </c>
    </row>
    <row r="577" spans="1:21" ht="16.5" customHeight="1" x14ac:dyDescent="0.3">
      <c r="A577" s="107" t="s">
        <v>1278</v>
      </c>
      <c r="B577" s="107" t="s">
        <v>1008</v>
      </c>
      <c r="C577" s="110">
        <v>744.55</v>
      </c>
      <c r="D577" s="133">
        <v>7.3505819354673096E-2</v>
      </c>
      <c r="E577" s="110">
        <v>719</v>
      </c>
      <c r="F577" s="110">
        <v>-25.549999999999955</v>
      </c>
      <c r="G577" s="133">
        <v>7.5972104818258668E-2</v>
      </c>
      <c r="H577" s="110">
        <v>740.89</v>
      </c>
      <c r="I577" s="110">
        <v>-3.6599999999999682</v>
      </c>
      <c r="J577" s="133">
        <v>7.379867600858224E-2</v>
      </c>
      <c r="K577" s="137"/>
      <c r="L577" s="110">
        <v>9645.0400000000009</v>
      </c>
      <c r="M577" s="133">
        <v>7.4592863476291446E-2</v>
      </c>
      <c r="N577" s="110">
        <v>11229</v>
      </c>
      <c r="O577" s="110">
        <v>1583.9599999999991</v>
      </c>
      <c r="P577" s="133">
        <v>7.599485652409313E-2</v>
      </c>
      <c r="Q577" s="110">
        <v>7057.1099999999988</v>
      </c>
      <c r="R577" s="110">
        <v>-2587.9300000000021</v>
      </c>
      <c r="S577" s="133">
        <v>7.480516193151826E-2</v>
      </c>
      <c r="T577" s="131">
        <v>1</v>
      </c>
    </row>
    <row r="578" spans="1:21" ht="16.5" customHeight="1" x14ac:dyDescent="0.3">
      <c r="A578" s="107" t="s">
        <v>1279</v>
      </c>
      <c r="B578" s="107" t="s">
        <v>39</v>
      </c>
      <c r="C578" s="110">
        <v>35.619999999999997</v>
      </c>
      <c r="D578" s="133">
        <v>3.5165902698454845E-3</v>
      </c>
      <c r="E578" s="110">
        <v>19</v>
      </c>
      <c r="F578" s="110">
        <v>-16.619999999999997</v>
      </c>
      <c r="G578" s="133">
        <v>2.007607776838546E-3</v>
      </c>
      <c r="H578" s="110">
        <v>30.86</v>
      </c>
      <c r="I578" s="110">
        <v>-4.759999999999998</v>
      </c>
      <c r="J578" s="133">
        <v>3.0739072488828946E-3</v>
      </c>
      <c r="K578" s="137"/>
      <c r="L578" s="110">
        <v>165.99999999999997</v>
      </c>
      <c r="M578" s="133">
        <v>1.2838117143178646E-3</v>
      </c>
      <c r="N578" s="110">
        <v>295</v>
      </c>
      <c r="O578" s="110">
        <v>129.00000000000003</v>
      </c>
      <c r="P578" s="133">
        <v>1.9964807796426639E-3</v>
      </c>
      <c r="Q578" s="110">
        <v>128.88</v>
      </c>
      <c r="R578" s="110">
        <v>-37.119999999999976</v>
      </c>
      <c r="S578" s="133">
        <v>1.3661242732129831E-3</v>
      </c>
      <c r="T578" s="131">
        <v>1</v>
      </c>
    </row>
    <row r="579" spans="1:21" ht="16.5" customHeight="1" x14ac:dyDescent="0.3">
      <c r="A579" s="107" t="s">
        <v>1280</v>
      </c>
      <c r="B579" s="107" t="s">
        <v>40</v>
      </c>
      <c r="C579" s="110">
        <v>246.63</v>
      </c>
      <c r="D579" s="133">
        <v>2.4348586699943626E-2</v>
      </c>
      <c r="E579" s="110">
        <v>95</v>
      </c>
      <c r="F579" s="110">
        <v>-151.63</v>
      </c>
      <c r="G579" s="133">
        <v>1.003803888419273E-2</v>
      </c>
      <c r="H579" s="110">
        <v>222.65</v>
      </c>
      <c r="I579" s="110">
        <v>-23.97999999999999</v>
      </c>
      <c r="J579" s="133">
        <v>2.2177752720796386E-2</v>
      </c>
      <c r="K579" s="137"/>
      <c r="L579" s="110">
        <v>2395.27</v>
      </c>
      <c r="M579" s="133">
        <v>1.8524552319000916E-2</v>
      </c>
      <c r="N579" s="110">
        <v>1478</v>
      </c>
      <c r="O579" s="110">
        <v>-917.27</v>
      </c>
      <c r="P579" s="133">
        <v>1.0002707092582566E-2</v>
      </c>
      <c r="Q579" s="110">
        <v>773.96</v>
      </c>
      <c r="R579" s="110">
        <v>-1621.31</v>
      </c>
      <c r="S579" s="133">
        <v>8.203953619614528E-3</v>
      </c>
      <c r="T579" s="131">
        <v>1</v>
      </c>
    </row>
    <row r="580" spans="1:21" ht="16.5" hidden="1" customHeight="1" x14ac:dyDescent="0.3">
      <c r="A580" s="107" t="s">
        <v>1281</v>
      </c>
      <c r="B580" s="107" t="s">
        <v>875</v>
      </c>
      <c r="C580" s="110">
        <v>0</v>
      </c>
      <c r="D580" s="133">
        <v>0</v>
      </c>
      <c r="E580" s="110">
        <v>0</v>
      </c>
      <c r="F580" s="110">
        <v>0</v>
      </c>
      <c r="G580" s="133">
        <v>0</v>
      </c>
      <c r="H580" s="110">
        <v>0</v>
      </c>
      <c r="I580" s="110">
        <v>0</v>
      </c>
      <c r="J580" s="133">
        <v>0</v>
      </c>
      <c r="K580" s="137"/>
      <c r="L580" s="110">
        <v>0</v>
      </c>
      <c r="M580" s="133">
        <v>0</v>
      </c>
      <c r="N580" s="110">
        <v>0</v>
      </c>
      <c r="O580" s="110">
        <v>0</v>
      </c>
      <c r="P580" s="133">
        <v>0</v>
      </c>
      <c r="Q580" s="110">
        <v>0</v>
      </c>
      <c r="R580" s="110">
        <v>0</v>
      </c>
      <c r="S580" s="133">
        <v>0</v>
      </c>
      <c r="T580" s="131">
        <v>2</v>
      </c>
    </row>
    <row r="581" spans="1:21" ht="16.5" customHeight="1" x14ac:dyDescent="0.3">
      <c r="A581" s="107" t="s">
        <v>1282</v>
      </c>
      <c r="B581" s="107" t="s">
        <v>41</v>
      </c>
      <c r="C581" s="110">
        <v>822.51</v>
      </c>
      <c r="D581" s="133">
        <v>8.1202432982891912E-2</v>
      </c>
      <c r="E581" s="110">
        <v>550</v>
      </c>
      <c r="F581" s="110">
        <v>-272.51</v>
      </c>
      <c r="G581" s="133">
        <v>5.8114961961115805E-2</v>
      </c>
      <c r="H581" s="110">
        <v>742.95</v>
      </c>
      <c r="I581" s="110">
        <v>-79.559999999999945</v>
      </c>
      <c r="J581" s="133">
        <v>7.4003868780218626E-2</v>
      </c>
      <c r="K581" s="137"/>
      <c r="L581" s="110">
        <v>8304.43</v>
      </c>
      <c r="M581" s="133">
        <v>6.4224846474293412E-2</v>
      </c>
      <c r="N581" s="110">
        <v>6600</v>
      </c>
      <c r="O581" s="110">
        <v>-1704.4300000000003</v>
      </c>
      <c r="P581" s="133">
        <v>4.466702761234434E-2</v>
      </c>
      <c r="Q581" s="110">
        <v>6079.24</v>
      </c>
      <c r="R581" s="110">
        <v>-2225.1900000000005</v>
      </c>
      <c r="S581" s="133">
        <v>6.4439768208312348E-2</v>
      </c>
      <c r="T581" s="131">
        <v>1</v>
      </c>
    </row>
    <row r="582" spans="1:21" ht="16.5" customHeight="1" x14ac:dyDescent="0.3">
      <c r="A582" s="107" t="s">
        <v>1283</v>
      </c>
      <c r="B582" s="107" t="s">
        <v>1014</v>
      </c>
      <c r="C582" s="110">
        <v>282.16000000000003</v>
      </c>
      <c r="D582" s="133">
        <v>2.7856291705210614E-2</v>
      </c>
      <c r="E582" s="110">
        <v>265</v>
      </c>
      <c r="F582" s="110">
        <v>-17.160000000000025</v>
      </c>
      <c r="G582" s="133">
        <v>2.8000845308537615E-2</v>
      </c>
      <c r="H582" s="110">
        <v>292.89999999999998</v>
      </c>
      <c r="I582" s="110">
        <v>10.739999999999952</v>
      </c>
      <c r="J582" s="133">
        <v>2.9175224666163312E-2</v>
      </c>
      <c r="K582" s="137"/>
      <c r="L582" s="110">
        <v>3663.2999999999997</v>
      </c>
      <c r="M582" s="133">
        <v>2.8331249717232734E-2</v>
      </c>
      <c r="N582" s="110">
        <v>4135</v>
      </c>
      <c r="O582" s="110">
        <v>471.70000000000027</v>
      </c>
      <c r="P582" s="133">
        <v>2.7984569572279371E-2</v>
      </c>
      <c r="Q582" s="110">
        <v>2946.5</v>
      </c>
      <c r="R582" s="110">
        <v>-716.79999999999973</v>
      </c>
      <c r="S582" s="133">
        <v>3.1232814796881243E-2</v>
      </c>
      <c r="T582" s="131">
        <v>1</v>
      </c>
    </row>
    <row r="583" spans="1:21" ht="16.5" hidden="1" customHeight="1" x14ac:dyDescent="0.3">
      <c r="A583" s="107" t="s">
        <v>1284</v>
      </c>
      <c r="B583" s="107" t="s">
        <v>1016</v>
      </c>
      <c r="C583" s="110">
        <v>0</v>
      </c>
      <c r="D583" s="133">
        <v>0</v>
      </c>
      <c r="E583" s="110">
        <v>0</v>
      </c>
      <c r="F583" s="110">
        <v>0</v>
      </c>
      <c r="G583" s="133">
        <v>0</v>
      </c>
      <c r="H583" s="110">
        <v>0</v>
      </c>
      <c r="I583" s="110">
        <v>0</v>
      </c>
      <c r="J583" s="133">
        <v>0</v>
      </c>
      <c r="K583" s="137"/>
      <c r="L583" s="110">
        <v>0</v>
      </c>
      <c r="M583" s="133">
        <v>0</v>
      </c>
      <c r="N583" s="110">
        <v>0</v>
      </c>
      <c r="O583" s="110">
        <v>0</v>
      </c>
      <c r="P583" s="133">
        <v>0</v>
      </c>
      <c r="Q583" s="110">
        <v>0</v>
      </c>
      <c r="R583" s="110">
        <v>0</v>
      </c>
      <c r="S583" s="133">
        <v>0</v>
      </c>
      <c r="T583" s="131">
        <v>2</v>
      </c>
    </row>
    <row r="584" spans="1:21" ht="16.5" hidden="1" customHeight="1" x14ac:dyDescent="0.3">
      <c r="A584" s="107" t="s">
        <v>1285</v>
      </c>
      <c r="B584" s="107" t="s">
        <v>875</v>
      </c>
      <c r="C584" s="110">
        <v>0</v>
      </c>
      <c r="D584" s="133">
        <v>0</v>
      </c>
      <c r="E584" s="110">
        <v>0</v>
      </c>
      <c r="F584" s="110">
        <v>0</v>
      </c>
      <c r="G584" s="133">
        <v>0</v>
      </c>
      <c r="H584" s="110">
        <v>0</v>
      </c>
      <c r="I584" s="110">
        <v>0</v>
      </c>
      <c r="J584" s="133">
        <v>0</v>
      </c>
      <c r="K584" s="137"/>
      <c r="L584" s="110">
        <v>0</v>
      </c>
      <c r="M584" s="133">
        <v>0</v>
      </c>
      <c r="N584" s="110">
        <v>0</v>
      </c>
      <c r="O584" s="110">
        <v>0</v>
      </c>
      <c r="P584" s="133">
        <v>0</v>
      </c>
      <c r="Q584" s="110">
        <v>0</v>
      </c>
      <c r="R584" s="110">
        <v>0</v>
      </c>
      <c r="S584" s="133">
        <v>0</v>
      </c>
      <c r="T584" s="131">
        <v>2</v>
      </c>
    </row>
    <row r="585" spans="1:21" ht="16.5" hidden="1" customHeight="1" x14ac:dyDescent="0.3">
      <c r="A585" s="107" t="s">
        <v>1286</v>
      </c>
      <c r="B585" s="107" t="s">
        <v>4273</v>
      </c>
      <c r="C585" s="140">
        <v>0</v>
      </c>
      <c r="D585" s="133">
        <v>0</v>
      </c>
      <c r="E585" s="140">
        <v>0</v>
      </c>
      <c r="F585" s="140">
        <v>0</v>
      </c>
      <c r="G585" s="133">
        <v>0</v>
      </c>
      <c r="H585" s="140">
        <v>0</v>
      </c>
      <c r="I585" s="140">
        <v>0</v>
      </c>
      <c r="J585" s="133">
        <v>0</v>
      </c>
      <c r="K585" s="137"/>
      <c r="L585" s="140">
        <v>0</v>
      </c>
      <c r="M585" s="133">
        <v>0</v>
      </c>
      <c r="N585" s="140">
        <v>0</v>
      </c>
      <c r="O585" s="140">
        <v>0</v>
      </c>
      <c r="P585" s="133">
        <v>0</v>
      </c>
      <c r="Q585" s="140">
        <v>0</v>
      </c>
      <c r="R585" s="140">
        <v>0</v>
      </c>
      <c r="S585" s="133">
        <v>0</v>
      </c>
      <c r="T585" s="131">
        <v>2</v>
      </c>
    </row>
    <row r="586" spans="1:21" ht="16.5" customHeight="1" x14ac:dyDescent="0.3">
      <c r="B586" s="107" t="s">
        <v>1019</v>
      </c>
      <c r="C586" s="141">
        <v>1435.84</v>
      </c>
      <c r="D586" s="133">
        <v>0.14175353658211512</v>
      </c>
      <c r="E586" s="141">
        <v>1648</v>
      </c>
      <c r="F586" s="141">
        <v>212.16000000000008</v>
      </c>
      <c r="G586" s="133">
        <v>0.17413355874894337</v>
      </c>
      <c r="H586" s="141">
        <v>2577.23</v>
      </c>
      <c r="I586" s="141">
        <v>1141.3900000000003</v>
      </c>
      <c r="J586" s="133">
        <v>0.25671309070118153</v>
      </c>
      <c r="K586" s="137"/>
      <c r="L586" s="141">
        <v>24436.54</v>
      </c>
      <c r="M586" s="133">
        <v>0.18898744764697034</v>
      </c>
      <c r="N586" s="141">
        <v>23737</v>
      </c>
      <c r="O586" s="141">
        <v>-699.54000000000087</v>
      </c>
      <c r="P586" s="133">
        <v>0.16064564158094208</v>
      </c>
      <c r="Q586" s="141">
        <v>18451.309999999998</v>
      </c>
      <c r="R586" s="141">
        <v>-5985.2300000000032</v>
      </c>
      <c r="S586" s="133">
        <v>0.19558335244861455</v>
      </c>
      <c r="T586" s="131">
        <v>1</v>
      </c>
    </row>
    <row r="587" spans="1:21" ht="16.5" customHeight="1" x14ac:dyDescent="0.3">
      <c r="B587" s="107" t="s">
        <v>1021</v>
      </c>
      <c r="C587" s="110">
        <v>11564.970000000001</v>
      </c>
      <c r="D587" s="151">
        <v>5.437221438645981</v>
      </c>
      <c r="E587" s="110">
        <v>11112</v>
      </c>
      <c r="F587" s="110">
        <v>-452.97000000000116</v>
      </c>
      <c r="G587" s="150">
        <v>6.0457018498367789</v>
      </c>
      <c r="H587" s="110">
        <v>12616.57</v>
      </c>
      <c r="I587" s="110">
        <v>1051.5999999999999</v>
      </c>
      <c r="J587" s="150">
        <v>6.7145130388504519</v>
      </c>
      <c r="K587" s="137"/>
      <c r="L587" s="110">
        <v>153738.99</v>
      </c>
      <c r="M587" s="151">
        <v>4.9058328546812175</v>
      </c>
      <c r="N587" s="110">
        <v>171497</v>
      </c>
      <c r="O587" s="110">
        <v>17758.010000000009</v>
      </c>
      <c r="P587" s="150">
        <v>5.5626662341874793</v>
      </c>
      <c r="Q587" s="110">
        <v>112791.18999999997</v>
      </c>
      <c r="R587" s="110">
        <v>-40947.800000000017</v>
      </c>
      <c r="S587" s="150">
        <v>4.4205835782872809</v>
      </c>
      <c r="T587" s="131">
        <v>1</v>
      </c>
    </row>
    <row r="588" spans="1:21" ht="16.5" customHeight="1" x14ac:dyDescent="0.3">
      <c r="B588" s="107" t="s">
        <v>875</v>
      </c>
      <c r="C588" s="110"/>
      <c r="D588" s="111"/>
      <c r="E588" s="110"/>
      <c r="F588" s="110"/>
      <c r="G588" s="111"/>
      <c r="H588" s="110"/>
      <c r="I588" s="110"/>
      <c r="J588" s="111"/>
      <c r="K588" s="137"/>
      <c r="L588" s="110"/>
      <c r="M588" s="111"/>
      <c r="N588" s="110"/>
      <c r="O588" s="110"/>
      <c r="P588" s="111"/>
      <c r="Q588" s="110"/>
      <c r="R588" s="110"/>
      <c r="S588" s="111"/>
      <c r="T588" s="131">
        <v>1</v>
      </c>
    </row>
    <row r="589" spans="1:21" ht="16.5" customHeight="1" x14ac:dyDescent="0.3">
      <c r="B589" s="107" t="s">
        <v>818</v>
      </c>
      <c r="C589" s="110">
        <v>4557</v>
      </c>
      <c r="D589" s="144">
        <v>44.326183892912006</v>
      </c>
      <c r="E589" s="110">
        <v>4557</v>
      </c>
      <c r="F589" s="110">
        <v>0</v>
      </c>
      <c r="G589" s="145">
        <v>39.039719113451831</v>
      </c>
      <c r="H589" s="110">
        <v>4557</v>
      </c>
      <c r="I589" s="110">
        <v>0</v>
      </c>
      <c r="J589" s="145">
        <v>36.24318850120693</v>
      </c>
      <c r="K589" s="137"/>
      <c r="L589" s="110">
        <v>53655</v>
      </c>
      <c r="M589" s="144">
        <v>63.756415245550265</v>
      </c>
      <c r="N589" s="110">
        <v>53655</v>
      </c>
      <c r="O589" s="110">
        <v>0</v>
      </c>
      <c r="P589" s="145">
        <v>59.434032243034203</v>
      </c>
      <c r="Q589" s="110">
        <v>53655</v>
      </c>
      <c r="R589" s="110">
        <v>0</v>
      </c>
      <c r="S589" s="145">
        <v>42.603400801416463</v>
      </c>
      <c r="T589" s="131">
        <v>1</v>
      </c>
      <c r="U589" s="112">
        <v>1</v>
      </c>
    </row>
    <row r="590" spans="1:21" ht="16.5" customHeight="1" x14ac:dyDescent="0.3">
      <c r="B590" s="107" t="s">
        <v>819</v>
      </c>
      <c r="C590" s="110">
        <v>2126</v>
      </c>
      <c r="D590" s="147">
        <v>0.46653500109721308</v>
      </c>
      <c r="E590" s="110">
        <v>1838</v>
      </c>
      <c r="F590" s="110">
        <v>288</v>
      </c>
      <c r="G590" s="147">
        <v>0.40333552775949089</v>
      </c>
      <c r="H590" s="110">
        <v>1860</v>
      </c>
      <c r="I590" s="110">
        <v>266</v>
      </c>
      <c r="J590" s="147">
        <v>0.40816326530612246</v>
      </c>
      <c r="K590" s="137"/>
      <c r="L590" s="110">
        <v>31079</v>
      </c>
      <c r="M590" s="147">
        <v>0.57923772248625482</v>
      </c>
      <c r="N590" s="110">
        <v>30830</v>
      </c>
      <c r="O590" s="110">
        <v>249</v>
      </c>
      <c r="P590" s="147">
        <v>0.57459696207250022</v>
      </c>
      <c r="Q590" s="110">
        <v>25346</v>
      </c>
      <c r="R590" s="110">
        <v>5733</v>
      </c>
      <c r="S590" s="147">
        <v>0.47238840741776161</v>
      </c>
      <c r="T590" s="131">
        <v>1</v>
      </c>
    </row>
    <row r="591" spans="1:21" ht="16.5" customHeight="1" x14ac:dyDescent="0.3">
      <c r="B591" s="107" t="s">
        <v>293</v>
      </c>
      <c r="C591" s="110">
        <v>2127</v>
      </c>
      <c r="D591" s="147">
        <v>0.46675444371296904</v>
      </c>
      <c r="E591" s="110">
        <v>1838</v>
      </c>
      <c r="F591" s="110">
        <v>289</v>
      </c>
      <c r="G591" s="147">
        <v>0.40333552775949089</v>
      </c>
      <c r="H591" s="110">
        <v>1879</v>
      </c>
      <c r="I591" s="110">
        <v>248</v>
      </c>
      <c r="J591" s="147">
        <v>0.41233267500548604</v>
      </c>
      <c r="K591" s="137"/>
      <c r="L591" s="110">
        <v>31338</v>
      </c>
      <c r="M591" s="147">
        <v>0.5840648588202404</v>
      </c>
      <c r="N591" s="110">
        <v>30830</v>
      </c>
      <c r="O591" s="110">
        <v>508</v>
      </c>
      <c r="P591" s="147">
        <v>0.57459696207250022</v>
      </c>
      <c r="Q591" s="110">
        <v>25515</v>
      </c>
      <c r="R591" s="110">
        <v>5823</v>
      </c>
      <c r="S591" s="147">
        <v>0.47553816046966729</v>
      </c>
      <c r="T591" s="131">
        <v>1</v>
      </c>
    </row>
    <row r="592" spans="1:21" ht="16.5" customHeight="1" x14ac:dyDescent="0.3">
      <c r="B592" s="107" t="s">
        <v>820</v>
      </c>
      <c r="C592" s="140">
        <v>201994.42</v>
      </c>
      <c r="D592" s="144">
        <v>95.011486359360305</v>
      </c>
      <c r="E592" s="140">
        <v>177904</v>
      </c>
      <c r="F592" s="140">
        <v>24090.420000000013</v>
      </c>
      <c r="G592" s="144">
        <v>96.792165397170834</v>
      </c>
      <c r="H592" s="140">
        <v>165160.21</v>
      </c>
      <c r="I592" s="140">
        <v>36834.210000000021</v>
      </c>
      <c r="J592" s="144">
        <v>88.795811827956982</v>
      </c>
      <c r="K592" s="137"/>
      <c r="L592" s="140">
        <v>3420850.4599999995</v>
      </c>
      <c r="M592" s="144">
        <v>110.06951510666364</v>
      </c>
      <c r="N592" s="140">
        <v>3188933</v>
      </c>
      <c r="O592" s="140">
        <v>231917.4599999995</v>
      </c>
      <c r="P592" s="144">
        <v>103.4360363282517</v>
      </c>
      <c r="Q592" s="140">
        <v>2285885.4700000002</v>
      </c>
      <c r="R592" s="140">
        <v>1134964.9899999993</v>
      </c>
      <c r="S592" s="144">
        <v>90.187227570425321</v>
      </c>
      <c r="T592" s="131">
        <v>1</v>
      </c>
    </row>
    <row r="593" spans="1:20" ht="16.5" customHeight="1" x14ac:dyDescent="0.3">
      <c r="B593" s="107" t="s">
        <v>875</v>
      </c>
      <c r="C593" s="110"/>
      <c r="D593" s="111"/>
      <c r="E593" s="110"/>
      <c r="F593" s="110"/>
      <c r="G593" s="111"/>
      <c r="H593" s="110"/>
      <c r="I593" s="110"/>
      <c r="J593" s="111"/>
      <c r="K593" s="137"/>
      <c r="L593" s="110"/>
      <c r="M593" s="111"/>
      <c r="N593" s="110"/>
      <c r="O593" s="110"/>
      <c r="P593" s="111"/>
      <c r="Q593" s="110"/>
      <c r="R593" s="110"/>
      <c r="S593" s="111"/>
      <c r="T593" s="131">
        <v>1</v>
      </c>
    </row>
    <row r="594" spans="1:20" ht="16.5" customHeight="1" x14ac:dyDescent="0.35">
      <c r="B594" s="126" t="s">
        <v>4274</v>
      </c>
      <c r="C594" s="110"/>
      <c r="D594" s="111"/>
      <c r="E594" s="110"/>
      <c r="F594" s="110"/>
      <c r="G594" s="111"/>
      <c r="H594" s="110"/>
      <c r="I594" s="110"/>
      <c r="J594" s="111"/>
      <c r="K594" s="137"/>
      <c r="L594" s="110"/>
      <c r="M594" s="111"/>
      <c r="N594" s="110"/>
      <c r="O594" s="110"/>
      <c r="P594" s="111"/>
      <c r="Q594" s="110"/>
      <c r="R594" s="110"/>
      <c r="S594" s="111"/>
      <c r="T594" s="131">
        <v>1</v>
      </c>
    </row>
    <row r="595" spans="1:20" ht="16.5" customHeight="1" x14ac:dyDescent="0.3">
      <c r="B595" s="107" t="s">
        <v>875</v>
      </c>
      <c r="C595" s="110"/>
      <c r="D595" s="111"/>
      <c r="E595" s="110"/>
      <c r="F595" s="110"/>
      <c r="G595" s="111"/>
      <c r="H595" s="110"/>
      <c r="I595" s="110"/>
      <c r="J595" s="111"/>
      <c r="K595" s="137"/>
      <c r="L595" s="110"/>
      <c r="M595" s="111"/>
      <c r="N595" s="110"/>
      <c r="O595" s="110"/>
      <c r="P595" s="111"/>
      <c r="Q595" s="110"/>
      <c r="R595" s="110"/>
      <c r="S595" s="111"/>
      <c r="T595" s="131">
        <v>1</v>
      </c>
    </row>
    <row r="596" spans="1:20" ht="16.5" customHeight="1" x14ac:dyDescent="0.3">
      <c r="B596" s="107" t="s">
        <v>4275</v>
      </c>
      <c r="C596" s="110">
        <v>201994.42</v>
      </c>
      <c r="D596" s="151">
        <v>94.966817113305126</v>
      </c>
      <c r="E596" s="110">
        <v>177904</v>
      </c>
      <c r="F596" s="110">
        <v>24090.420000000013</v>
      </c>
      <c r="G596" s="151">
        <v>96.792165397170834</v>
      </c>
      <c r="H596" s="110">
        <v>165160.21</v>
      </c>
      <c r="I596" s="110">
        <v>36834.210000000021</v>
      </c>
      <c r="J596" s="150">
        <v>87.897929749866947</v>
      </c>
      <c r="K596" s="137"/>
      <c r="L596" s="110">
        <v>3420850.4599999995</v>
      </c>
      <c r="M596" s="151">
        <v>109.15982066500732</v>
      </c>
      <c r="N596" s="110">
        <v>3188933</v>
      </c>
      <c r="O596" s="110">
        <v>231917.4599999995</v>
      </c>
      <c r="P596" s="151">
        <v>103.4360363282517</v>
      </c>
      <c r="Q596" s="110">
        <v>2285885.4700000002</v>
      </c>
      <c r="R596" s="110">
        <v>1134964.9899999993</v>
      </c>
      <c r="S596" s="150">
        <v>89.589867528904577</v>
      </c>
      <c r="T596" s="131">
        <v>1</v>
      </c>
    </row>
    <row r="597" spans="1:20" ht="16.5" customHeight="1" x14ac:dyDescent="0.3">
      <c r="B597" s="107" t="s">
        <v>875</v>
      </c>
      <c r="C597" s="110"/>
      <c r="D597" s="111"/>
      <c r="E597" s="110"/>
      <c r="F597" s="110"/>
      <c r="G597" s="111"/>
      <c r="H597" s="110"/>
      <c r="I597" s="110"/>
      <c r="J597" s="111"/>
      <c r="K597" s="137"/>
      <c r="L597" s="110"/>
      <c r="M597" s="111"/>
      <c r="N597" s="110"/>
      <c r="O597" s="110"/>
      <c r="P597" s="111"/>
      <c r="Q597" s="110"/>
      <c r="R597" s="110"/>
      <c r="S597" s="111"/>
      <c r="T597" s="131">
        <v>1</v>
      </c>
    </row>
    <row r="598" spans="1:20" ht="16.5" customHeight="1" x14ac:dyDescent="0.35">
      <c r="B598" s="126" t="s">
        <v>1287</v>
      </c>
      <c r="C598" s="110"/>
      <c r="D598" s="111"/>
      <c r="E598" s="110"/>
      <c r="F598" s="110"/>
      <c r="G598" s="111"/>
      <c r="H598" s="110"/>
      <c r="I598" s="110"/>
      <c r="J598" s="111"/>
      <c r="K598" s="137"/>
      <c r="L598" s="110"/>
      <c r="M598" s="111"/>
      <c r="N598" s="110"/>
      <c r="O598" s="110"/>
      <c r="P598" s="111"/>
      <c r="Q598" s="110"/>
      <c r="R598" s="110"/>
      <c r="S598" s="111"/>
      <c r="T598" s="131">
        <v>1</v>
      </c>
    </row>
    <row r="599" spans="1:20" ht="16.5" customHeight="1" x14ac:dyDescent="0.3">
      <c r="B599" s="107" t="s">
        <v>4276</v>
      </c>
      <c r="C599" s="110">
        <v>57679.360000000001</v>
      </c>
      <c r="D599" s="151">
        <v>27.117705688763518</v>
      </c>
      <c r="E599" s="110">
        <v>34019</v>
      </c>
      <c r="F599" s="110">
        <v>-23660.36</v>
      </c>
      <c r="G599" s="150">
        <v>18.508705114254624</v>
      </c>
      <c r="H599" s="110">
        <v>43228.39</v>
      </c>
      <c r="I599" s="110">
        <v>-14450.970000000001</v>
      </c>
      <c r="J599" s="150">
        <v>23.006061734965407</v>
      </c>
      <c r="K599" s="137"/>
      <c r="L599" s="110">
        <v>588420.34</v>
      </c>
      <c r="M599" s="151">
        <v>18.776576041866104</v>
      </c>
      <c r="N599" s="110">
        <v>487334</v>
      </c>
      <c r="O599" s="110">
        <v>-101086.33999999997</v>
      </c>
      <c r="P599" s="150">
        <v>15.807135906584495</v>
      </c>
      <c r="Q599" s="110">
        <v>444566.22000000003</v>
      </c>
      <c r="R599" s="110">
        <v>-143854.11999999994</v>
      </c>
      <c r="S599" s="150">
        <v>17.423720164609055</v>
      </c>
      <c r="T599" s="131">
        <v>1</v>
      </c>
    </row>
    <row r="600" spans="1:20" ht="16.5" customHeight="1" x14ac:dyDescent="0.3">
      <c r="B600" s="107" t="s">
        <v>1288</v>
      </c>
      <c r="C600" s="140">
        <v>13764.74</v>
      </c>
      <c r="D600" s="147">
        <v>0.2386423843815188</v>
      </c>
      <c r="E600" s="140">
        <v>5535</v>
      </c>
      <c r="F600" s="140">
        <v>-8229.74</v>
      </c>
      <c r="G600" s="147">
        <v>0.16270319527322966</v>
      </c>
      <c r="H600" s="140">
        <v>14718.539999999999</v>
      </c>
      <c r="I600" s="140">
        <v>953.79999999999927</v>
      </c>
      <c r="J600" s="147">
        <v>0.34048318709070591</v>
      </c>
      <c r="K600" s="137"/>
      <c r="L600" s="140">
        <v>123165.79</v>
      </c>
      <c r="M600" s="147">
        <v>0.20931599679236104</v>
      </c>
      <c r="N600" s="140">
        <v>75315</v>
      </c>
      <c r="O600" s="140">
        <v>-47850.789999999994</v>
      </c>
      <c r="P600" s="147">
        <v>0.15454493222307494</v>
      </c>
      <c r="Q600" s="140">
        <v>90378.610000000015</v>
      </c>
      <c r="R600" s="140">
        <v>-32787.179999999978</v>
      </c>
      <c r="S600" s="147">
        <v>0.20329617036580064</v>
      </c>
      <c r="T600" s="131">
        <v>1</v>
      </c>
    </row>
    <row r="601" spans="1:20" ht="16.5" customHeight="1" x14ac:dyDescent="0.3">
      <c r="B601" s="107" t="s">
        <v>1071</v>
      </c>
      <c r="C601" s="110">
        <v>71444.100000000006</v>
      </c>
      <c r="D601" s="151">
        <v>33.589139633286322</v>
      </c>
      <c r="E601" s="110">
        <v>39554</v>
      </c>
      <c r="F601" s="110">
        <v>-31890.100000000006</v>
      </c>
      <c r="G601" s="150">
        <v>21.520130576713818</v>
      </c>
      <c r="H601" s="110">
        <v>57946.93</v>
      </c>
      <c r="I601" s="110">
        <v>-13497.170000000002</v>
      </c>
      <c r="J601" s="150">
        <v>30.839238956891965</v>
      </c>
      <c r="K601" s="137"/>
      <c r="L601" s="110">
        <v>711586.13</v>
      </c>
      <c r="M601" s="151">
        <v>22.706813772416876</v>
      </c>
      <c r="N601" s="110">
        <v>562649</v>
      </c>
      <c r="O601" s="110">
        <v>-148937.13</v>
      </c>
      <c r="P601" s="150">
        <v>18.250048653908532</v>
      </c>
      <c r="Q601" s="110">
        <v>534944.83000000007</v>
      </c>
      <c r="R601" s="110">
        <v>-176641.29999999993</v>
      </c>
      <c r="S601" s="150">
        <v>20.965895747599454</v>
      </c>
      <c r="T601" s="131">
        <v>1</v>
      </c>
    </row>
    <row r="602" spans="1:20" ht="16.5" customHeight="1" x14ac:dyDescent="0.35">
      <c r="B602" s="126" t="s">
        <v>841</v>
      </c>
      <c r="C602" s="110"/>
      <c r="D602" s="111"/>
      <c r="E602" s="110"/>
      <c r="F602" s="110"/>
      <c r="G602" s="111"/>
      <c r="H602" s="110"/>
      <c r="I602" s="110"/>
      <c r="J602" s="111"/>
      <c r="K602" s="137"/>
      <c r="L602" s="110"/>
      <c r="M602" s="111"/>
      <c r="N602" s="110"/>
      <c r="O602" s="110"/>
      <c r="P602" s="111"/>
      <c r="Q602" s="110"/>
      <c r="R602" s="110"/>
      <c r="S602" s="111"/>
      <c r="T602" s="131">
        <v>1</v>
      </c>
    </row>
    <row r="603" spans="1:20" ht="16.5" customHeight="1" x14ac:dyDescent="0.3">
      <c r="A603" s="107" t="s">
        <v>1289</v>
      </c>
      <c r="B603" s="107" t="s">
        <v>4277</v>
      </c>
      <c r="C603" s="110">
        <v>960.41</v>
      </c>
      <c r="D603" s="150">
        <v>0.45153267512929007</v>
      </c>
      <c r="E603" s="110">
        <v>919</v>
      </c>
      <c r="F603" s="110">
        <v>-41.409999999999968</v>
      </c>
      <c r="G603" s="150">
        <v>0.5</v>
      </c>
      <c r="H603" s="110">
        <v>902.22</v>
      </c>
      <c r="I603" s="110">
        <v>-58.189999999999941</v>
      </c>
      <c r="J603" s="150">
        <v>0.4801596593932943</v>
      </c>
      <c r="K603" s="137"/>
      <c r="L603" s="110">
        <v>19936.989999999998</v>
      </c>
      <c r="M603" s="150">
        <v>0.63619216286935987</v>
      </c>
      <c r="N603" s="110">
        <v>15418</v>
      </c>
      <c r="O603" s="110">
        <v>-4518.989999999998</v>
      </c>
      <c r="P603" s="150">
        <v>0.5000973078170613</v>
      </c>
      <c r="Q603" s="110">
        <v>17545.440000000002</v>
      </c>
      <c r="R603" s="110">
        <v>-2391.5499999999956</v>
      </c>
      <c r="S603" s="150">
        <v>0.68765196942974727</v>
      </c>
      <c r="T603" s="131">
        <v>1</v>
      </c>
    </row>
    <row r="604" spans="1:20" ht="16.5" customHeight="1" x14ac:dyDescent="0.3">
      <c r="A604" s="107" t="s">
        <v>1290</v>
      </c>
      <c r="B604" s="107" t="s">
        <v>4278</v>
      </c>
      <c r="C604" s="110">
        <v>553.69000000000005</v>
      </c>
      <c r="D604" s="150">
        <v>0.2603149976492713</v>
      </c>
      <c r="E604" s="110">
        <v>1195</v>
      </c>
      <c r="F604" s="110">
        <v>641.30999999999995</v>
      </c>
      <c r="G604" s="150">
        <v>0.65016322089227419</v>
      </c>
      <c r="H604" s="110">
        <v>529.9</v>
      </c>
      <c r="I604" s="110">
        <v>-23.790000000000077</v>
      </c>
      <c r="J604" s="150">
        <v>0.28201170835550826</v>
      </c>
      <c r="K604" s="137"/>
      <c r="L604" s="110">
        <v>24113.849999999995</v>
      </c>
      <c r="M604" s="150">
        <v>0.76947635458548713</v>
      </c>
      <c r="N604" s="110">
        <v>20040</v>
      </c>
      <c r="O604" s="110">
        <v>-4073.8499999999949</v>
      </c>
      <c r="P604" s="150">
        <v>0.65001621796951026</v>
      </c>
      <c r="Q604" s="110">
        <v>13603.82</v>
      </c>
      <c r="R604" s="110">
        <v>-10510.029999999995</v>
      </c>
      <c r="S604" s="150">
        <v>0.5331695081324711</v>
      </c>
      <c r="T604" s="131">
        <v>1</v>
      </c>
    </row>
    <row r="605" spans="1:20" ht="16.5" hidden="1" customHeight="1" x14ac:dyDescent="0.3">
      <c r="A605" s="107" t="s">
        <v>1291</v>
      </c>
      <c r="B605" s="107" t="s">
        <v>875</v>
      </c>
      <c r="C605" s="110">
        <v>0</v>
      </c>
      <c r="D605" s="150">
        <v>0</v>
      </c>
      <c r="E605" s="110">
        <v>0</v>
      </c>
      <c r="F605" s="110">
        <v>0</v>
      </c>
      <c r="G605" s="150">
        <v>0</v>
      </c>
      <c r="H605" s="110">
        <v>0</v>
      </c>
      <c r="I605" s="110">
        <v>0</v>
      </c>
      <c r="J605" s="150">
        <v>0</v>
      </c>
      <c r="K605" s="137"/>
      <c r="L605" s="110">
        <v>0</v>
      </c>
      <c r="M605" s="150">
        <v>0</v>
      </c>
      <c r="N605" s="110">
        <v>0</v>
      </c>
      <c r="O605" s="110">
        <v>0</v>
      </c>
      <c r="P605" s="150">
        <v>0</v>
      </c>
      <c r="Q605" s="110">
        <v>0</v>
      </c>
      <c r="R605" s="110">
        <v>0</v>
      </c>
      <c r="S605" s="150">
        <v>0</v>
      </c>
      <c r="T605" s="131">
        <v>2</v>
      </c>
    </row>
    <row r="606" spans="1:20" ht="16.5" customHeight="1" x14ac:dyDescent="0.3">
      <c r="A606" s="107" t="s">
        <v>1292</v>
      </c>
      <c r="B606" s="107" t="s">
        <v>4279</v>
      </c>
      <c r="C606" s="110">
        <v>0</v>
      </c>
      <c r="D606" s="150">
        <v>0</v>
      </c>
      <c r="E606" s="110">
        <v>0</v>
      </c>
      <c r="F606" s="110">
        <v>0</v>
      </c>
      <c r="G606" s="150">
        <v>0</v>
      </c>
      <c r="H606" s="110">
        <v>0</v>
      </c>
      <c r="I606" s="110">
        <v>0</v>
      </c>
      <c r="J606" s="150">
        <v>0</v>
      </c>
      <c r="K606" s="137"/>
      <c r="L606" s="110">
        <v>1895.96</v>
      </c>
      <c r="M606" s="150">
        <v>6.0500351011551469E-2</v>
      </c>
      <c r="N606" s="110">
        <v>0</v>
      </c>
      <c r="O606" s="110">
        <v>-1895.96</v>
      </c>
      <c r="P606" s="150">
        <v>0</v>
      </c>
      <c r="Q606" s="110">
        <v>0</v>
      </c>
      <c r="R606" s="110">
        <v>-1895.96</v>
      </c>
      <c r="S606" s="150">
        <v>0</v>
      </c>
      <c r="T606" s="131">
        <v>1</v>
      </c>
    </row>
    <row r="607" spans="1:20" ht="16.5" hidden="1" customHeight="1" x14ac:dyDescent="0.3">
      <c r="A607" s="107" t="s">
        <v>1293</v>
      </c>
      <c r="B607" s="107" t="s">
        <v>1294</v>
      </c>
      <c r="C607" s="110">
        <v>0</v>
      </c>
      <c r="D607" s="150">
        <v>0</v>
      </c>
      <c r="E607" s="110">
        <v>0</v>
      </c>
      <c r="F607" s="110">
        <v>0</v>
      </c>
      <c r="G607" s="150">
        <v>0</v>
      </c>
      <c r="H607" s="110">
        <v>0</v>
      </c>
      <c r="I607" s="110">
        <v>0</v>
      </c>
      <c r="J607" s="150">
        <v>0</v>
      </c>
      <c r="K607" s="137"/>
      <c r="L607" s="110">
        <v>0</v>
      </c>
      <c r="M607" s="150">
        <v>0</v>
      </c>
      <c r="N607" s="110">
        <v>0</v>
      </c>
      <c r="O607" s="110">
        <v>0</v>
      </c>
      <c r="P607" s="150">
        <v>0</v>
      </c>
      <c r="Q607" s="110">
        <v>0</v>
      </c>
      <c r="R607" s="110">
        <v>0</v>
      </c>
      <c r="S607" s="150">
        <v>0</v>
      </c>
      <c r="T607" s="131">
        <v>2</v>
      </c>
    </row>
    <row r="608" spans="1:20" ht="16.5" customHeight="1" x14ac:dyDescent="0.3">
      <c r="A608" s="107" t="s">
        <v>1295</v>
      </c>
      <c r="B608" s="107" t="s">
        <v>1296</v>
      </c>
      <c r="C608" s="110">
        <v>0</v>
      </c>
      <c r="D608" s="150">
        <v>0</v>
      </c>
      <c r="E608" s="110">
        <v>0</v>
      </c>
      <c r="F608" s="110">
        <v>0</v>
      </c>
      <c r="G608" s="150">
        <v>0</v>
      </c>
      <c r="H608" s="110">
        <v>2030.47</v>
      </c>
      <c r="I608" s="110">
        <v>2030.47</v>
      </c>
      <c r="J608" s="150">
        <v>1.0806120276742948</v>
      </c>
      <c r="K608" s="137"/>
      <c r="L608" s="110">
        <v>0</v>
      </c>
      <c r="M608" s="150">
        <v>0</v>
      </c>
      <c r="N608" s="110">
        <v>0</v>
      </c>
      <c r="O608" s="110">
        <v>0</v>
      </c>
      <c r="P608" s="150">
        <v>0</v>
      </c>
      <c r="Q608" s="110">
        <v>15949.300000000001</v>
      </c>
      <c r="R608" s="110">
        <v>15949.300000000001</v>
      </c>
      <c r="S608" s="150">
        <v>0.62509504213207923</v>
      </c>
      <c r="T608" s="131">
        <v>1</v>
      </c>
    </row>
    <row r="609" spans="1:20" ht="16.5" customHeight="1" x14ac:dyDescent="0.3">
      <c r="A609" s="107" t="s">
        <v>1297</v>
      </c>
      <c r="B609" s="107" t="s">
        <v>4280</v>
      </c>
      <c r="C609" s="110">
        <v>4.3600000000000003</v>
      </c>
      <c r="D609" s="150">
        <v>2.0498354489891868E-3</v>
      </c>
      <c r="E609" s="110">
        <v>0</v>
      </c>
      <c r="F609" s="110">
        <v>-4.3600000000000003</v>
      </c>
      <c r="G609" s="150">
        <v>0</v>
      </c>
      <c r="H609" s="110">
        <v>-4.21</v>
      </c>
      <c r="I609" s="110">
        <v>-8.57</v>
      </c>
      <c r="J609" s="150">
        <v>-2.2405534858967536E-3</v>
      </c>
      <c r="K609" s="137"/>
      <c r="L609" s="110">
        <v>6.9200000000000026</v>
      </c>
      <c r="M609" s="150">
        <v>2.2081817601633807E-4</v>
      </c>
      <c r="N609" s="110">
        <v>0</v>
      </c>
      <c r="O609" s="110">
        <v>-6.9200000000000026</v>
      </c>
      <c r="P609" s="150">
        <v>0</v>
      </c>
      <c r="Q609" s="110">
        <v>-1.4300000000000024</v>
      </c>
      <c r="R609" s="110">
        <v>-8.350000000000005</v>
      </c>
      <c r="S609" s="150">
        <v>-5.6045463452870952E-5</v>
      </c>
      <c r="T609" s="131">
        <v>1</v>
      </c>
    </row>
    <row r="610" spans="1:20" ht="16.5" customHeight="1" x14ac:dyDescent="0.3">
      <c r="A610" s="107" t="s">
        <v>1298</v>
      </c>
      <c r="B610" s="107" t="s">
        <v>4281</v>
      </c>
      <c r="C610" s="110">
        <v>519.97</v>
      </c>
      <c r="D610" s="150">
        <v>0.24446168312176775</v>
      </c>
      <c r="E610" s="110">
        <v>150</v>
      </c>
      <c r="F610" s="110">
        <v>-369.97</v>
      </c>
      <c r="G610" s="150">
        <v>8.1610446137105552E-2</v>
      </c>
      <c r="H610" s="110">
        <v>50</v>
      </c>
      <c r="I610" s="110">
        <v>-469.97</v>
      </c>
      <c r="J610" s="150">
        <v>2.6609898882384245E-2</v>
      </c>
      <c r="K610" s="137"/>
      <c r="L610" s="110">
        <v>3023.9700000000003</v>
      </c>
      <c r="M610" s="150">
        <v>9.6495309209266716E-2</v>
      </c>
      <c r="N610" s="110">
        <v>1800</v>
      </c>
      <c r="O610" s="110">
        <v>-1223.9700000000003</v>
      </c>
      <c r="P610" s="150">
        <v>5.8384690236782354E-2</v>
      </c>
      <c r="Q610" s="110">
        <v>5056.5</v>
      </c>
      <c r="R610" s="110">
        <v>2032.5299999999997</v>
      </c>
      <c r="S610" s="150">
        <v>0.19817754262198706</v>
      </c>
      <c r="T610" s="131">
        <v>1</v>
      </c>
    </row>
    <row r="611" spans="1:20" ht="16.5" customHeight="1" x14ac:dyDescent="0.3">
      <c r="A611" s="107" t="s">
        <v>1299</v>
      </c>
      <c r="B611" s="107" t="s">
        <v>1300</v>
      </c>
      <c r="C611" s="110">
        <v>0</v>
      </c>
      <c r="D611" s="150">
        <v>0</v>
      </c>
      <c r="E611" s="110">
        <v>0</v>
      </c>
      <c r="F611" s="110">
        <v>0</v>
      </c>
      <c r="G611" s="150">
        <v>0</v>
      </c>
      <c r="H611" s="110">
        <v>0</v>
      </c>
      <c r="I611" s="110">
        <v>0</v>
      </c>
      <c r="J611" s="150">
        <v>0</v>
      </c>
      <c r="K611" s="137"/>
      <c r="L611" s="110">
        <v>0</v>
      </c>
      <c r="M611" s="150">
        <v>0</v>
      </c>
      <c r="N611" s="110">
        <v>0</v>
      </c>
      <c r="O611" s="110">
        <v>0</v>
      </c>
      <c r="P611" s="150">
        <v>0</v>
      </c>
      <c r="Q611" s="110">
        <v>80.28</v>
      </c>
      <c r="R611" s="110">
        <v>80.28</v>
      </c>
      <c r="S611" s="150">
        <v>3.1463844797178131E-3</v>
      </c>
      <c r="T611" s="131">
        <v>1</v>
      </c>
    </row>
    <row r="612" spans="1:20" ht="16.5" customHeight="1" x14ac:dyDescent="0.3">
      <c r="A612" s="107" t="s">
        <v>1301</v>
      </c>
      <c r="B612" s="107" t="s">
        <v>1302</v>
      </c>
      <c r="C612" s="110">
        <v>409.46</v>
      </c>
      <c r="D612" s="150">
        <v>0.19250587682181475</v>
      </c>
      <c r="E612" s="110">
        <v>0</v>
      </c>
      <c r="F612" s="110">
        <v>-409.46</v>
      </c>
      <c r="G612" s="150">
        <v>0</v>
      </c>
      <c r="H612" s="110">
        <v>0</v>
      </c>
      <c r="I612" s="110">
        <v>-409.46</v>
      </c>
      <c r="J612" s="150">
        <v>0</v>
      </c>
      <c r="K612" s="137"/>
      <c r="L612" s="110">
        <v>1120.8800000000001</v>
      </c>
      <c r="M612" s="150">
        <v>3.5767438892079909E-2</v>
      </c>
      <c r="N612" s="110">
        <v>1000</v>
      </c>
      <c r="O612" s="110">
        <v>-120.88000000000011</v>
      </c>
      <c r="P612" s="150">
        <v>3.2435939020434644E-2</v>
      </c>
      <c r="Q612" s="110">
        <v>984.21</v>
      </c>
      <c r="R612" s="110">
        <v>-136.67000000000007</v>
      </c>
      <c r="S612" s="150">
        <v>3.8573780129335683E-2</v>
      </c>
      <c r="T612" s="131">
        <v>1</v>
      </c>
    </row>
    <row r="613" spans="1:20" ht="16.5" customHeight="1" x14ac:dyDescent="0.3">
      <c r="A613" s="107" t="s">
        <v>1303</v>
      </c>
      <c r="B613" s="107" t="s">
        <v>4283</v>
      </c>
      <c r="C613" s="110">
        <v>79.87</v>
      </c>
      <c r="D613" s="150">
        <v>3.7550540667606963E-2</v>
      </c>
      <c r="E613" s="110">
        <v>0</v>
      </c>
      <c r="F613" s="110">
        <v>-79.87</v>
      </c>
      <c r="G613" s="150">
        <v>0</v>
      </c>
      <c r="H613" s="110">
        <v>0</v>
      </c>
      <c r="I613" s="110">
        <v>-79.87</v>
      </c>
      <c r="J613" s="150">
        <v>0</v>
      </c>
      <c r="K613" s="137"/>
      <c r="L613" s="110">
        <v>716.70999999999992</v>
      </c>
      <c r="M613" s="150">
        <v>2.2870317186801964E-2</v>
      </c>
      <c r="N613" s="110">
        <v>0</v>
      </c>
      <c r="O613" s="110">
        <v>-716.70999999999992</v>
      </c>
      <c r="P613" s="150">
        <v>0</v>
      </c>
      <c r="Q613" s="110">
        <v>0</v>
      </c>
      <c r="R613" s="110">
        <v>-716.70999999999992</v>
      </c>
      <c r="S613" s="150">
        <v>0</v>
      </c>
      <c r="T613" s="131">
        <v>1</v>
      </c>
    </row>
    <row r="614" spans="1:20" ht="16.5" hidden="1" customHeight="1" x14ac:dyDescent="0.3">
      <c r="A614" s="107" t="s">
        <v>1304</v>
      </c>
      <c r="B614" s="107" t="s">
        <v>875</v>
      </c>
      <c r="C614" s="110">
        <v>0</v>
      </c>
      <c r="D614" s="150">
        <v>0</v>
      </c>
      <c r="E614" s="110">
        <v>0</v>
      </c>
      <c r="F614" s="110">
        <v>0</v>
      </c>
      <c r="G614" s="150">
        <v>0</v>
      </c>
      <c r="H614" s="110">
        <v>0</v>
      </c>
      <c r="I614" s="110">
        <v>0</v>
      </c>
      <c r="J614" s="150">
        <v>0</v>
      </c>
      <c r="K614" s="137"/>
      <c r="L614" s="110">
        <v>0</v>
      </c>
      <c r="M614" s="150">
        <v>0</v>
      </c>
      <c r="N614" s="110">
        <v>0</v>
      </c>
      <c r="O614" s="110">
        <v>0</v>
      </c>
      <c r="P614" s="150">
        <v>0</v>
      </c>
      <c r="Q614" s="110">
        <v>0</v>
      </c>
      <c r="R614" s="110">
        <v>0</v>
      </c>
      <c r="S614" s="150">
        <v>0</v>
      </c>
      <c r="T614" s="131">
        <v>2</v>
      </c>
    </row>
    <row r="615" spans="1:20" ht="16.5" hidden="1" customHeight="1" x14ac:dyDescent="0.3">
      <c r="A615" s="107" t="s">
        <v>1305</v>
      </c>
      <c r="B615" s="107" t="s">
        <v>875</v>
      </c>
      <c r="C615" s="110">
        <v>0</v>
      </c>
      <c r="D615" s="150">
        <v>0</v>
      </c>
      <c r="E615" s="110">
        <v>0</v>
      </c>
      <c r="F615" s="110">
        <v>0</v>
      </c>
      <c r="G615" s="150">
        <v>0</v>
      </c>
      <c r="H615" s="110">
        <v>0</v>
      </c>
      <c r="I615" s="110">
        <v>0</v>
      </c>
      <c r="J615" s="150">
        <v>0</v>
      </c>
      <c r="K615" s="137"/>
      <c r="L615" s="110">
        <v>0</v>
      </c>
      <c r="M615" s="150">
        <v>0</v>
      </c>
      <c r="N615" s="110">
        <v>0</v>
      </c>
      <c r="O615" s="110">
        <v>0</v>
      </c>
      <c r="P615" s="150">
        <v>0</v>
      </c>
      <c r="Q615" s="110">
        <v>0</v>
      </c>
      <c r="R615" s="110">
        <v>0</v>
      </c>
      <c r="S615" s="150">
        <v>0</v>
      </c>
      <c r="T615" s="131">
        <v>2</v>
      </c>
    </row>
    <row r="616" spans="1:20" ht="16.5" hidden="1" customHeight="1" x14ac:dyDescent="0.3">
      <c r="A616" s="107" t="s">
        <v>1306</v>
      </c>
      <c r="B616" s="107" t="s">
        <v>4284</v>
      </c>
      <c r="C616" s="110">
        <v>0</v>
      </c>
      <c r="D616" s="150">
        <v>0</v>
      </c>
      <c r="E616" s="110">
        <v>0</v>
      </c>
      <c r="F616" s="110">
        <v>0</v>
      </c>
      <c r="G616" s="150">
        <v>0</v>
      </c>
      <c r="H616" s="110">
        <v>0</v>
      </c>
      <c r="I616" s="110">
        <v>0</v>
      </c>
      <c r="J616" s="150">
        <v>0</v>
      </c>
      <c r="K616" s="137"/>
      <c r="L616" s="110">
        <v>0</v>
      </c>
      <c r="M616" s="150">
        <v>0</v>
      </c>
      <c r="N616" s="110">
        <v>0</v>
      </c>
      <c r="O616" s="110">
        <v>0</v>
      </c>
      <c r="P616" s="150">
        <v>0</v>
      </c>
      <c r="Q616" s="110">
        <v>0</v>
      </c>
      <c r="R616" s="110">
        <v>0</v>
      </c>
      <c r="S616" s="150">
        <v>0</v>
      </c>
      <c r="T616" s="131">
        <v>2</v>
      </c>
    </row>
    <row r="617" spans="1:20" ht="16.5" hidden="1" customHeight="1" x14ac:dyDescent="0.3">
      <c r="A617" s="107" t="s">
        <v>1307</v>
      </c>
      <c r="B617" s="107" t="s">
        <v>875</v>
      </c>
      <c r="C617" s="110">
        <v>0</v>
      </c>
      <c r="D617" s="150">
        <v>0</v>
      </c>
      <c r="E617" s="110">
        <v>0</v>
      </c>
      <c r="F617" s="110">
        <v>0</v>
      </c>
      <c r="G617" s="150">
        <v>0</v>
      </c>
      <c r="H617" s="110">
        <v>0</v>
      </c>
      <c r="I617" s="110">
        <v>0</v>
      </c>
      <c r="J617" s="150">
        <v>0</v>
      </c>
      <c r="K617" s="137"/>
      <c r="L617" s="110">
        <v>0</v>
      </c>
      <c r="M617" s="150">
        <v>0</v>
      </c>
      <c r="N617" s="110">
        <v>0</v>
      </c>
      <c r="O617" s="110">
        <v>0</v>
      </c>
      <c r="P617" s="150">
        <v>0</v>
      </c>
      <c r="Q617" s="110">
        <v>0</v>
      </c>
      <c r="R617" s="110">
        <v>0</v>
      </c>
      <c r="S617" s="150">
        <v>0</v>
      </c>
      <c r="T617" s="131">
        <v>2</v>
      </c>
    </row>
    <row r="618" spans="1:20" ht="16.5" customHeight="1" x14ac:dyDescent="0.3">
      <c r="A618" s="107" t="s">
        <v>1308</v>
      </c>
      <c r="B618" s="107" t="s">
        <v>4285</v>
      </c>
      <c r="C618" s="110">
        <v>1435.39</v>
      </c>
      <c r="D618" s="150">
        <v>0.67484250117536437</v>
      </c>
      <c r="E618" s="110">
        <v>2114</v>
      </c>
      <c r="F618" s="110">
        <v>678.6099999999999</v>
      </c>
      <c r="G618" s="150">
        <v>1.1501632208922743</v>
      </c>
      <c r="H618" s="110">
        <v>1748.28</v>
      </c>
      <c r="I618" s="110">
        <v>312.88999999999987</v>
      </c>
      <c r="J618" s="150">
        <v>0.93043108036189459</v>
      </c>
      <c r="K618" s="137"/>
      <c r="L618" s="110">
        <v>36497.33</v>
      </c>
      <c r="M618" s="150">
        <v>1.1646349479864702</v>
      </c>
      <c r="N618" s="110">
        <v>35457</v>
      </c>
      <c r="O618" s="110">
        <v>-1040.3300000000017</v>
      </c>
      <c r="P618" s="150">
        <v>1.1500810898475511</v>
      </c>
      <c r="Q618" s="110">
        <v>26383.57</v>
      </c>
      <c r="R618" s="110">
        <v>-10113.760000000002</v>
      </c>
      <c r="S618" s="150">
        <v>1.0340415441896924</v>
      </c>
      <c r="T618" s="131">
        <v>1</v>
      </c>
    </row>
    <row r="619" spans="1:20" ht="16.5" customHeight="1" x14ac:dyDescent="0.3">
      <c r="A619" s="107" t="s">
        <v>1309</v>
      </c>
      <c r="B619" s="107" t="s">
        <v>4286</v>
      </c>
      <c r="C619" s="110">
        <v>0</v>
      </c>
      <c r="D619" s="150">
        <v>0</v>
      </c>
      <c r="E619" s="110">
        <v>0</v>
      </c>
      <c r="F619" s="110">
        <v>0</v>
      </c>
      <c r="G619" s="150">
        <v>0</v>
      </c>
      <c r="H619" s="110">
        <v>10.47</v>
      </c>
      <c r="I619" s="110">
        <v>10.47</v>
      </c>
      <c r="J619" s="150">
        <v>5.5721128259712616E-3</v>
      </c>
      <c r="K619" s="137"/>
      <c r="L619" s="110">
        <v>195.99</v>
      </c>
      <c r="M619" s="150">
        <v>6.2540685429829605E-3</v>
      </c>
      <c r="N619" s="110">
        <v>0</v>
      </c>
      <c r="O619" s="110">
        <v>-195.99</v>
      </c>
      <c r="P619" s="150">
        <v>0</v>
      </c>
      <c r="Q619" s="110">
        <v>134.25</v>
      </c>
      <c r="R619" s="110">
        <v>-61.740000000000009</v>
      </c>
      <c r="S619" s="150">
        <v>5.2616108171663727E-3</v>
      </c>
      <c r="T619" s="131">
        <v>1</v>
      </c>
    </row>
    <row r="620" spans="1:20" ht="16.5" hidden="1" customHeight="1" x14ac:dyDescent="0.3">
      <c r="A620" s="107" t="s">
        <v>1310</v>
      </c>
      <c r="B620" s="107" t="s">
        <v>875</v>
      </c>
      <c r="C620" s="110">
        <v>0</v>
      </c>
      <c r="D620" s="133">
        <v>0</v>
      </c>
      <c r="E620" s="110">
        <v>0</v>
      </c>
      <c r="F620" s="110">
        <v>0</v>
      </c>
      <c r="G620" s="133">
        <v>0</v>
      </c>
      <c r="H620" s="110">
        <v>0</v>
      </c>
      <c r="I620" s="110">
        <v>0</v>
      </c>
      <c r="J620" s="133">
        <v>0</v>
      </c>
      <c r="K620" s="137"/>
      <c r="L620" s="110">
        <v>0</v>
      </c>
      <c r="M620" s="133">
        <v>0</v>
      </c>
      <c r="N620" s="110">
        <v>0</v>
      </c>
      <c r="O620" s="110">
        <v>0</v>
      </c>
      <c r="P620" s="133">
        <v>0</v>
      </c>
      <c r="Q620" s="110">
        <v>0</v>
      </c>
      <c r="R620" s="110">
        <v>0</v>
      </c>
      <c r="S620" s="133">
        <v>0</v>
      </c>
      <c r="T620" s="131">
        <v>2</v>
      </c>
    </row>
    <row r="621" spans="1:20" ht="16.5" customHeight="1" x14ac:dyDescent="0.3">
      <c r="A621" s="107" t="s">
        <v>1311</v>
      </c>
      <c r="B621" s="107" t="s">
        <v>4427</v>
      </c>
      <c r="C621" s="110">
        <v>6537.69</v>
      </c>
      <c r="D621" s="133">
        <v>3.2365696042494632E-2</v>
      </c>
      <c r="E621" s="110">
        <v>3558</v>
      </c>
      <c r="F621" s="110">
        <v>-2979.6899999999996</v>
      </c>
      <c r="G621" s="133">
        <v>1.9999550319273317E-2</v>
      </c>
      <c r="H621" s="110">
        <v>6821.48</v>
      </c>
      <c r="I621" s="110">
        <v>283.78999999999996</v>
      </c>
      <c r="J621" s="133">
        <v>4.1302199845834539E-2</v>
      </c>
      <c r="K621" s="137"/>
      <c r="L621" s="110">
        <v>105485.48000000001</v>
      </c>
      <c r="M621" s="133">
        <v>3.0836039526849129E-2</v>
      </c>
      <c r="N621" s="110">
        <v>63778</v>
      </c>
      <c r="O621" s="110">
        <v>-41707.48000000001</v>
      </c>
      <c r="P621" s="133">
        <v>1.999979303422179E-2</v>
      </c>
      <c r="Q621" s="110">
        <v>61424.179999999993</v>
      </c>
      <c r="R621" s="110">
        <v>-44061.300000000017</v>
      </c>
      <c r="S621" s="133">
        <v>2.6871066291873313E-2</v>
      </c>
      <c r="T621" s="131">
        <v>1</v>
      </c>
    </row>
    <row r="622" spans="1:20" ht="16.5" customHeight="1" x14ac:dyDescent="0.3">
      <c r="A622" s="107" t="s">
        <v>1312</v>
      </c>
      <c r="B622" s="107" t="s">
        <v>4287</v>
      </c>
      <c r="C622" s="110">
        <v>2128.14</v>
      </c>
      <c r="D622" s="150">
        <v>1.0005359661495064</v>
      </c>
      <c r="E622" s="110">
        <v>2035</v>
      </c>
      <c r="F622" s="110">
        <v>-93.139999999999873</v>
      </c>
      <c r="G622" s="150">
        <v>1.1071817192600653</v>
      </c>
      <c r="H622" s="110">
        <v>2066.12</v>
      </c>
      <c r="I622" s="110">
        <v>-62.019999999999982</v>
      </c>
      <c r="J622" s="150">
        <v>1.0995848855774348</v>
      </c>
      <c r="K622" s="137"/>
      <c r="L622" s="110">
        <v>25555.269999999993</v>
      </c>
      <c r="M622" s="150">
        <v>0.81547227008743361</v>
      </c>
      <c r="N622" s="110">
        <v>24420</v>
      </c>
      <c r="O622" s="110">
        <v>-1135.2699999999932</v>
      </c>
      <c r="P622" s="150">
        <v>0.79208563087901396</v>
      </c>
      <c r="Q622" s="110">
        <v>24542.189999999995</v>
      </c>
      <c r="R622" s="110">
        <v>-1013.0799999999981</v>
      </c>
      <c r="S622" s="150">
        <v>0.96187301587301566</v>
      </c>
      <c r="T622" s="131">
        <v>1</v>
      </c>
    </row>
    <row r="623" spans="1:20" ht="16.5" hidden="1" customHeight="1" x14ac:dyDescent="0.3">
      <c r="A623" s="107" t="s">
        <v>4288</v>
      </c>
      <c r="B623" s="107" t="s">
        <v>875</v>
      </c>
      <c r="C623" s="110">
        <v>0</v>
      </c>
      <c r="D623" s="133">
        <v>0</v>
      </c>
      <c r="E623" s="110">
        <v>0</v>
      </c>
      <c r="F623" s="110">
        <v>0</v>
      </c>
      <c r="G623" s="133">
        <v>0</v>
      </c>
      <c r="H623" s="110">
        <v>0</v>
      </c>
      <c r="I623" s="110">
        <v>0</v>
      </c>
      <c r="J623" s="133">
        <v>0</v>
      </c>
      <c r="K623" s="137"/>
      <c r="L623" s="110">
        <v>0</v>
      </c>
      <c r="M623" s="133">
        <v>0</v>
      </c>
      <c r="N623" s="110">
        <v>0</v>
      </c>
      <c r="O623" s="110">
        <v>0</v>
      </c>
      <c r="P623" s="133">
        <v>0</v>
      </c>
      <c r="Q623" s="110">
        <v>0</v>
      </c>
      <c r="R623" s="110">
        <v>0</v>
      </c>
      <c r="S623" s="133">
        <v>0</v>
      </c>
      <c r="T623" s="131">
        <v>2</v>
      </c>
    </row>
    <row r="624" spans="1:20" ht="16.5" hidden="1" customHeight="1" x14ac:dyDescent="0.3">
      <c r="A624" s="107" t="s">
        <v>1313</v>
      </c>
      <c r="B624" s="107" t="s">
        <v>875</v>
      </c>
      <c r="C624" s="110">
        <v>0</v>
      </c>
      <c r="D624" s="150">
        <v>0</v>
      </c>
      <c r="E624" s="110">
        <v>0</v>
      </c>
      <c r="F624" s="110">
        <v>0</v>
      </c>
      <c r="G624" s="150">
        <v>0</v>
      </c>
      <c r="H624" s="110">
        <v>0</v>
      </c>
      <c r="I624" s="110">
        <v>0</v>
      </c>
      <c r="J624" s="150">
        <v>0</v>
      </c>
      <c r="K624" s="137"/>
      <c r="L624" s="110">
        <v>0</v>
      </c>
      <c r="M624" s="150">
        <v>0</v>
      </c>
      <c r="N624" s="110">
        <v>0</v>
      </c>
      <c r="O624" s="110">
        <v>0</v>
      </c>
      <c r="P624" s="150">
        <v>0</v>
      </c>
      <c r="Q624" s="110">
        <v>0</v>
      </c>
      <c r="R624" s="110">
        <v>0</v>
      </c>
      <c r="S624" s="150">
        <v>0</v>
      </c>
      <c r="T624" s="131">
        <v>2</v>
      </c>
    </row>
    <row r="625" spans="1:20" ht="16.5" hidden="1" customHeight="1" x14ac:dyDescent="0.3">
      <c r="A625" s="107" t="s">
        <v>1314</v>
      </c>
      <c r="B625" s="107" t="s">
        <v>875</v>
      </c>
      <c r="C625" s="140">
        <v>0</v>
      </c>
      <c r="D625" s="150">
        <v>0</v>
      </c>
      <c r="E625" s="140">
        <v>0</v>
      </c>
      <c r="F625" s="140">
        <v>0</v>
      </c>
      <c r="G625" s="150">
        <v>0</v>
      </c>
      <c r="H625" s="140">
        <v>0</v>
      </c>
      <c r="I625" s="140">
        <v>0</v>
      </c>
      <c r="J625" s="150">
        <v>0</v>
      </c>
      <c r="K625" s="137"/>
      <c r="L625" s="140">
        <v>0</v>
      </c>
      <c r="M625" s="150">
        <v>0</v>
      </c>
      <c r="N625" s="140">
        <v>0</v>
      </c>
      <c r="O625" s="140">
        <v>0</v>
      </c>
      <c r="P625" s="150">
        <v>0</v>
      </c>
      <c r="Q625" s="140">
        <v>0</v>
      </c>
      <c r="R625" s="140">
        <v>0</v>
      </c>
      <c r="S625" s="150">
        <v>0</v>
      </c>
      <c r="T625" s="131">
        <v>2</v>
      </c>
    </row>
    <row r="626" spans="1:20" ht="16.5" customHeight="1" x14ac:dyDescent="0.3">
      <c r="B626" s="107" t="s">
        <v>1315</v>
      </c>
      <c r="C626" s="141">
        <v>12628.98</v>
      </c>
      <c r="D626" s="151">
        <v>5.9374612129760225</v>
      </c>
      <c r="E626" s="141">
        <v>9971</v>
      </c>
      <c r="F626" s="141">
        <v>-2657.9799999999996</v>
      </c>
      <c r="G626" s="150">
        <v>5.4249183895538629</v>
      </c>
      <c r="H626" s="141">
        <v>14154.73</v>
      </c>
      <c r="I626" s="141">
        <v>1525.7499999999998</v>
      </c>
      <c r="J626" s="150">
        <v>7.5331186801490153</v>
      </c>
      <c r="K626" s="137"/>
      <c r="L626" s="141">
        <v>218549.35</v>
      </c>
      <c r="M626" s="151">
        <v>6.9739405833173782</v>
      </c>
      <c r="N626" s="141">
        <v>161913</v>
      </c>
      <c r="O626" s="141">
        <v>-56636.350000000006</v>
      </c>
      <c r="P626" s="150">
        <v>5.2518001946156341</v>
      </c>
      <c r="Q626" s="141">
        <v>165702.31</v>
      </c>
      <c r="R626" s="141">
        <v>-52847.040000000008</v>
      </c>
      <c r="S626" s="150">
        <v>6.4943096217911034</v>
      </c>
      <c r="T626" s="131">
        <v>1</v>
      </c>
    </row>
    <row r="627" spans="1:20" ht="16.5" customHeight="1" x14ac:dyDescent="0.3">
      <c r="B627" s="107" t="s">
        <v>4289</v>
      </c>
      <c r="C627" s="141">
        <v>84073.08</v>
      </c>
      <c r="D627" s="151">
        <v>39.52660084626234</v>
      </c>
      <c r="E627" s="141">
        <v>49525</v>
      </c>
      <c r="F627" s="141">
        <v>-34548.080000000002</v>
      </c>
      <c r="G627" s="150">
        <v>26.945048966267681</v>
      </c>
      <c r="H627" s="141">
        <v>72101.66</v>
      </c>
      <c r="I627" s="141">
        <v>-11971.420000000002</v>
      </c>
      <c r="J627" s="150">
        <v>38.372357637040984</v>
      </c>
      <c r="K627" s="137"/>
      <c r="L627" s="141">
        <v>930135.48</v>
      </c>
      <c r="M627" s="151">
        <v>29.680754355734251</v>
      </c>
      <c r="N627" s="141">
        <v>724562</v>
      </c>
      <c r="O627" s="141">
        <v>-205573.47999999998</v>
      </c>
      <c r="P627" s="150">
        <v>23.501848848524165</v>
      </c>
      <c r="Q627" s="141">
        <v>700647.14000000013</v>
      </c>
      <c r="R627" s="141">
        <v>-229488.33999999985</v>
      </c>
      <c r="S627" s="150">
        <v>27.460205369390561</v>
      </c>
      <c r="T627" s="131">
        <v>1</v>
      </c>
    </row>
    <row r="628" spans="1:20" ht="16.5" customHeight="1" x14ac:dyDescent="0.3">
      <c r="B628" s="107" t="s">
        <v>1316</v>
      </c>
      <c r="C628" s="110">
        <v>117921.34000000001</v>
      </c>
      <c r="D628" s="133">
        <v>0.58378513624287243</v>
      </c>
      <c r="E628" s="110">
        <v>128379</v>
      </c>
      <c r="F628" s="110">
        <v>-10457.659999999989</v>
      </c>
      <c r="G628" s="133">
        <v>0.72161952513715266</v>
      </c>
      <c r="H628" s="110">
        <v>93058.549999999988</v>
      </c>
      <c r="I628" s="110">
        <v>24862.790000000023</v>
      </c>
      <c r="J628" s="133">
        <v>0.56344412494995011</v>
      </c>
      <c r="K628" s="143"/>
      <c r="L628" s="110">
        <v>2490714.9799999995</v>
      </c>
      <c r="M628" s="133">
        <v>0.72809817591383397</v>
      </c>
      <c r="N628" s="110">
        <v>2464371</v>
      </c>
      <c r="O628" s="110">
        <v>26343.979999999516</v>
      </c>
      <c r="P628" s="133">
        <v>0.77278857849945426</v>
      </c>
      <c r="Q628" s="110">
        <v>1585238.33</v>
      </c>
      <c r="R628" s="110">
        <v>905476.64999999944</v>
      </c>
      <c r="S628" s="133">
        <v>0.6934898317543442</v>
      </c>
      <c r="T628" s="131">
        <v>1</v>
      </c>
    </row>
    <row r="629" spans="1:20" ht="16.5" customHeight="1" x14ac:dyDescent="0.3">
      <c r="B629" s="107" t="s">
        <v>875</v>
      </c>
      <c r="C629" s="110"/>
      <c r="D629" s="111"/>
      <c r="E629" s="110"/>
      <c r="F629" s="110"/>
      <c r="G629" s="111"/>
      <c r="H629" s="110"/>
      <c r="I629" s="110"/>
      <c r="J629" s="111"/>
      <c r="K629" s="137"/>
      <c r="L629" s="110"/>
      <c r="M629" s="111"/>
      <c r="N629" s="110"/>
      <c r="O629" s="110"/>
      <c r="P629" s="111"/>
      <c r="Q629" s="110"/>
      <c r="R629" s="110"/>
      <c r="S629" s="111"/>
      <c r="T629" s="131">
        <v>1</v>
      </c>
    </row>
    <row r="630" spans="1:20" ht="16.5" customHeight="1" x14ac:dyDescent="0.35">
      <c r="B630" s="126" t="s">
        <v>1022</v>
      </c>
      <c r="C630" s="110"/>
      <c r="D630" s="111"/>
      <c r="E630" s="110"/>
      <c r="F630" s="110"/>
      <c r="G630" s="111"/>
      <c r="H630" s="110"/>
      <c r="I630" s="110"/>
      <c r="J630" s="111"/>
      <c r="K630" s="137"/>
      <c r="L630" s="110"/>
      <c r="M630" s="111"/>
      <c r="N630" s="110"/>
      <c r="O630" s="110"/>
      <c r="P630" s="111"/>
      <c r="Q630" s="110"/>
      <c r="R630" s="110"/>
      <c r="S630" s="111"/>
      <c r="T630" s="131">
        <v>1</v>
      </c>
    </row>
    <row r="631" spans="1:20" ht="16.5" customHeight="1" x14ac:dyDescent="0.35">
      <c r="B631" s="126" t="s">
        <v>875</v>
      </c>
      <c r="C631" s="110"/>
      <c r="D631" s="111"/>
      <c r="E631" s="110"/>
      <c r="F631" s="110"/>
      <c r="G631" s="111"/>
      <c r="H631" s="110"/>
      <c r="I631" s="110"/>
      <c r="J631" s="111"/>
      <c r="K631" s="137"/>
      <c r="L631" s="110"/>
      <c r="M631" s="111"/>
      <c r="N631" s="110"/>
      <c r="O631" s="110"/>
      <c r="P631" s="111"/>
      <c r="Q631" s="110"/>
      <c r="R631" s="110"/>
      <c r="S631" s="111"/>
      <c r="T631" s="131">
        <v>1</v>
      </c>
    </row>
    <row r="632" spans="1:20" ht="16.5" customHeight="1" x14ac:dyDescent="0.3">
      <c r="B632" s="107" t="s">
        <v>1317</v>
      </c>
      <c r="C632" s="110">
        <v>11168.65</v>
      </c>
      <c r="D632" s="133">
        <v>0.5860147492083646</v>
      </c>
      <c r="E632" s="110">
        <v>8501</v>
      </c>
      <c r="F632" s="110">
        <v>2667.6499999999996</v>
      </c>
      <c r="G632" s="133">
        <v>0.71430972187211161</v>
      </c>
      <c r="H632" s="110">
        <v>7629.3099999999995</v>
      </c>
      <c r="I632" s="110">
        <v>3539.34</v>
      </c>
      <c r="J632" s="133">
        <v>0.80627897662002224</v>
      </c>
      <c r="K632" s="137"/>
      <c r="L632" s="110">
        <v>185083.12000000002</v>
      </c>
      <c r="M632" s="133">
        <v>0.77272795591433374</v>
      </c>
      <c r="N632" s="110">
        <v>142587</v>
      </c>
      <c r="O632" s="110">
        <v>42496.120000000024</v>
      </c>
      <c r="P632" s="133">
        <v>0.77162895658244357</v>
      </c>
      <c r="Q632" s="110">
        <v>76519.77</v>
      </c>
      <c r="R632" s="110">
        <v>108563.35000000002</v>
      </c>
      <c r="S632" s="133">
        <v>0.67313030283037545</v>
      </c>
      <c r="T632" s="131">
        <v>1</v>
      </c>
    </row>
    <row r="633" spans="1:20" ht="16.5" customHeight="1" x14ac:dyDescent="0.3">
      <c r="B633" s="107" t="s">
        <v>1318</v>
      </c>
      <c r="C633" s="110">
        <v>5657</v>
      </c>
      <c r="D633" s="133">
        <v>0.29682060376784292</v>
      </c>
      <c r="E633" s="110">
        <v>900</v>
      </c>
      <c r="F633" s="110">
        <v>4757</v>
      </c>
      <c r="G633" s="133">
        <v>7.5623897151499878E-2</v>
      </c>
      <c r="H633" s="110">
        <v>136</v>
      </c>
      <c r="I633" s="110">
        <v>5521</v>
      </c>
      <c r="J633" s="133">
        <v>1.4372720576346096E-2</v>
      </c>
      <c r="K633" s="137"/>
      <c r="L633" s="110">
        <v>25466</v>
      </c>
      <c r="M633" s="133">
        <v>0.10632136591016199</v>
      </c>
      <c r="N633" s="110">
        <v>16800</v>
      </c>
      <c r="O633" s="110">
        <v>8666</v>
      </c>
      <c r="P633" s="133">
        <v>9.091548647902721E-2</v>
      </c>
      <c r="Q633" s="110">
        <v>7698.8</v>
      </c>
      <c r="R633" s="110">
        <v>17767.2</v>
      </c>
      <c r="S633" s="133">
        <v>6.7724923577664881E-2</v>
      </c>
      <c r="T633" s="131">
        <v>1</v>
      </c>
    </row>
    <row r="634" spans="1:20" ht="16.5" customHeight="1" x14ac:dyDescent="0.3">
      <c r="B634" s="107" t="s">
        <v>1319</v>
      </c>
      <c r="C634" s="140">
        <v>2233</v>
      </c>
      <c r="D634" s="133">
        <v>0.11716464702379234</v>
      </c>
      <c r="E634" s="140">
        <v>2500</v>
      </c>
      <c r="F634" s="140">
        <v>-267</v>
      </c>
      <c r="G634" s="133">
        <v>0.21006638097638855</v>
      </c>
      <c r="H634" s="140">
        <v>1697.06</v>
      </c>
      <c r="I634" s="140">
        <v>535.94000000000005</v>
      </c>
      <c r="J634" s="133">
        <v>0.17934830280363165</v>
      </c>
      <c r="K634" s="137"/>
      <c r="L634" s="140">
        <v>28970</v>
      </c>
      <c r="M634" s="133">
        <v>0.12095067817550431</v>
      </c>
      <c r="N634" s="140">
        <v>25400</v>
      </c>
      <c r="O634" s="140">
        <v>3570</v>
      </c>
      <c r="P634" s="133">
        <v>0.13745555693852923</v>
      </c>
      <c r="Q634" s="140">
        <v>29458.929999999997</v>
      </c>
      <c r="R634" s="140">
        <v>-488.92999999999665</v>
      </c>
      <c r="S634" s="133">
        <v>0.2591447735919597</v>
      </c>
      <c r="T634" s="131">
        <v>1</v>
      </c>
    </row>
    <row r="635" spans="1:20" ht="16.5" customHeight="1" x14ac:dyDescent="0.3">
      <c r="B635" s="107" t="s">
        <v>1320</v>
      </c>
      <c r="C635" s="110">
        <v>19058.650000000001</v>
      </c>
      <c r="D635" s="133">
        <v>1</v>
      </c>
      <c r="E635" s="110">
        <v>11901</v>
      </c>
      <c r="F635" s="110">
        <v>7157.6500000000015</v>
      </c>
      <c r="G635" s="133">
        <v>1</v>
      </c>
      <c r="H635" s="110">
        <v>9462.369999999999</v>
      </c>
      <c r="I635" s="110">
        <v>9596.2800000000025</v>
      </c>
      <c r="J635" s="133">
        <v>1</v>
      </c>
      <c r="K635" s="137"/>
      <c r="L635" s="110">
        <v>239519.12000000002</v>
      </c>
      <c r="M635" s="133">
        <v>1</v>
      </c>
      <c r="N635" s="110">
        <v>184787</v>
      </c>
      <c r="O635" s="110">
        <v>54732.120000000024</v>
      </c>
      <c r="P635" s="133">
        <v>1</v>
      </c>
      <c r="Q635" s="110">
        <v>113677.5</v>
      </c>
      <c r="R635" s="110">
        <v>125841.62000000002</v>
      </c>
      <c r="S635" s="133">
        <v>1</v>
      </c>
      <c r="T635" s="131">
        <v>1</v>
      </c>
    </row>
    <row r="636" spans="1:20" ht="16.5" customHeight="1" x14ac:dyDescent="0.3">
      <c r="B636" s="107" t="s">
        <v>875</v>
      </c>
      <c r="C636" s="110"/>
      <c r="D636" s="111"/>
      <c r="E636" s="110"/>
      <c r="F636" s="110"/>
      <c r="G636" s="111"/>
      <c r="H636" s="110"/>
      <c r="I636" s="110"/>
      <c r="J636" s="111"/>
      <c r="K636" s="137"/>
      <c r="L636" s="110"/>
      <c r="M636" s="111"/>
      <c r="N636" s="110"/>
      <c r="O636" s="110"/>
      <c r="P636" s="111"/>
      <c r="Q636" s="110"/>
      <c r="R636" s="110"/>
      <c r="S636" s="111"/>
      <c r="T636" s="131">
        <v>1</v>
      </c>
    </row>
    <row r="637" spans="1:20" ht="16.5" customHeight="1" x14ac:dyDescent="0.3">
      <c r="B637" s="107" t="s">
        <v>1321</v>
      </c>
      <c r="C637" s="109">
        <v>5704.83</v>
      </c>
      <c r="D637" s="133">
        <v>0.33905554911697317</v>
      </c>
      <c r="E637" s="109">
        <v>3290</v>
      </c>
      <c r="F637" s="109">
        <v>-2414.83</v>
      </c>
      <c r="G637" s="133">
        <v>0.34996276991809383</v>
      </c>
      <c r="H637" s="109">
        <v>4455.96</v>
      </c>
      <c r="I637" s="109">
        <v>-1248.8699999999999</v>
      </c>
      <c r="J637" s="133">
        <v>0.57382899072928195</v>
      </c>
      <c r="K637" s="137"/>
      <c r="L637" s="109">
        <v>65947.8</v>
      </c>
      <c r="M637" s="133">
        <v>0.31321812221300188</v>
      </c>
      <c r="N637" s="109">
        <v>55785</v>
      </c>
      <c r="O637" s="109">
        <v>-10162.800000000003</v>
      </c>
      <c r="P637" s="133">
        <v>0.34999717668316738</v>
      </c>
      <c r="Q637" s="109">
        <v>33588.01</v>
      </c>
      <c r="R637" s="109">
        <v>-32359.79</v>
      </c>
      <c r="S637" s="133">
        <v>0.39881952400759119</v>
      </c>
      <c r="T637" s="131">
        <v>1</v>
      </c>
    </row>
    <row r="638" spans="1:20" ht="16.5" hidden="1" customHeight="1" x14ac:dyDescent="0.3">
      <c r="B638" s="107" t="s">
        <v>1322</v>
      </c>
      <c r="C638" s="140">
        <v>0</v>
      </c>
      <c r="D638" s="133">
        <v>0</v>
      </c>
      <c r="E638" s="140">
        <v>0</v>
      </c>
      <c r="F638" s="140">
        <v>0</v>
      </c>
      <c r="G638" s="133">
        <v>0</v>
      </c>
      <c r="H638" s="140">
        <v>0</v>
      </c>
      <c r="I638" s="140">
        <v>0</v>
      </c>
      <c r="J638" s="133">
        <v>0</v>
      </c>
      <c r="K638" s="137"/>
      <c r="L638" s="140">
        <v>0</v>
      </c>
      <c r="M638" s="133">
        <v>0</v>
      </c>
      <c r="N638" s="140">
        <v>0</v>
      </c>
      <c r="O638" s="140">
        <v>0</v>
      </c>
      <c r="P638" s="133">
        <v>0</v>
      </c>
      <c r="Q638" s="140">
        <v>0</v>
      </c>
      <c r="R638" s="140">
        <v>0</v>
      </c>
      <c r="S638" s="133">
        <v>0</v>
      </c>
      <c r="T638" s="131">
        <v>2</v>
      </c>
    </row>
    <row r="639" spans="1:20" ht="16.5" hidden="1" customHeight="1" x14ac:dyDescent="0.3">
      <c r="B639" s="107" t="s">
        <v>1323</v>
      </c>
      <c r="C639" s="110">
        <v>5704.83</v>
      </c>
      <c r="D639" s="133">
        <v>0.2993302253832249</v>
      </c>
      <c r="E639" s="110">
        <v>3290</v>
      </c>
      <c r="F639" s="110">
        <v>-2414.83</v>
      </c>
      <c r="G639" s="133">
        <v>0.27644735736492732</v>
      </c>
      <c r="H639" s="110">
        <v>4455.96</v>
      </c>
      <c r="I639" s="110">
        <v>-1248.8699999999999</v>
      </c>
      <c r="J639" s="133">
        <v>0.47091373514246437</v>
      </c>
      <c r="K639" s="137"/>
      <c r="L639" s="110">
        <v>65947.8</v>
      </c>
      <c r="M639" s="133">
        <v>0.27533417791448128</v>
      </c>
      <c r="N639" s="110">
        <v>55785</v>
      </c>
      <c r="O639" s="110">
        <v>-10162.800000000003</v>
      </c>
      <c r="P639" s="133">
        <v>0.30188811983526981</v>
      </c>
      <c r="Q639" s="110">
        <v>33588.01</v>
      </c>
      <c r="R639" s="110">
        <v>-32359.79</v>
      </c>
      <c r="S639" s="133">
        <v>0.29546752875459087</v>
      </c>
      <c r="T639" s="131">
        <v>2</v>
      </c>
    </row>
    <row r="640" spans="1:20" ht="16.5" customHeight="1" x14ac:dyDescent="0.3">
      <c r="C640" s="110"/>
      <c r="D640" s="133"/>
      <c r="E640" s="110"/>
      <c r="F640" s="110"/>
      <c r="G640" s="133"/>
      <c r="H640" s="110"/>
      <c r="I640" s="110"/>
      <c r="J640" s="133"/>
      <c r="K640" s="143"/>
      <c r="L640" s="110"/>
      <c r="M640" s="133"/>
      <c r="N640" s="110"/>
      <c r="O640" s="110"/>
      <c r="P640" s="133"/>
      <c r="Q640" s="110"/>
      <c r="R640" s="110"/>
      <c r="S640" s="133"/>
      <c r="T640" s="131">
        <v>1</v>
      </c>
    </row>
    <row r="641" spans="1:20" ht="16.5" customHeight="1" x14ac:dyDescent="0.35">
      <c r="B641" s="126" t="s">
        <v>1324</v>
      </c>
      <c r="C641" s="110"/>
      <c r="D641" s="111"/>
      <c r="E641" s="110"/>
      <c r="F641" s="110"/>
      <c r="G641" s="111"/>
      <c r="H641" s="110"/>
      <c r="I641" s="110"/>
      <c r="J641" s="111"/>
      <c r="K641" s="137"/>
      <c r="L641" s="110"/>
      <c r="M641" s="111"/>
      <c r="N641" s="110"/>
      <c r="O641" s="110"/>
      <c r="P641" s="111"/>
      <c r="Q641" s="110"/>
      <c r="R641" s="110"/>
      <c r="S641" s="111"/>
      <c r="T641" s="131">
        <v>1</v>
      </c>
    </row>
    <row r="642" spans="1:20" ht="16.5" customHeight="1" x14ac:dyDescent="0.3">
      <c r="B642" s="107" t="s">
        <v>1325</v>
      </c>
      <c r="C642" s="110">
        <v>6550.01</v>
      </c>
      <c r="D642" s="133">
        <v>0.28933655525516189</v>
      </c>
      <c r="E642" s="110">
        <v>3715</v>
      </c>
      <c r="F642" s="110">
        <v>-2835.01</v>
      </c>
      <c r="G642" s="133">
        <v>0.29174018990000838</v>
      </c>
      <c r="H642" s="110">
        <v>3685.3</v>
      </c>
      <c r="I642" s="110">
        <v>-2864.71</v>
      </c>
      <c r="J642" s="133">
        <v>0.35262752363197397</v>
      </c>
      <c r="K642" s="137"/>
      <c r="L642" s="110">
        <v>83391.14</v>
      </c>
      <c r="M642" s="133">
        <v>0.32801257024140668</v>
      </c>
      <c r="N642" s="110">
        <v>67020</v>
      </c>
      <c r="O642" s="110">
        <v>-16371.14</v>
      </c>
      <c r="P642" s="133">
        <v>0.35234682168940706</v>
      </c>
      <c r="Q642" s="110">
        <v>24966.21</v>
      </c>
      <c r="R642" s="110">
        <v>-58424.93</v>
      </c>
      <c r="S642" s="133">
        <v>0.20922140849094192</v>
      </c>
      <c r="T642" s="131">
        <v>1</v>
      </c>
    </row>
    <row r="643" spans="1:20" ht="16.5" customHeight="1" x14ac:dyDescent="0.3">
      <c r="B643" s="107" t="s">
        <v>1288</v>
      </c>
      <c r="C643" s="140">
        <v>1525.9699999999998</v>
      </c>
      <c r="D643" s="133">
        <v>0.22750069324968614</v>
      </c>
      <c r="E643" s="140">
        <v>703</v>
      </c>
      <c r="F643" s="140">
        <v>-822.9699999999998</v>
      </c>
      <c r="G643" s="133">
        <v>0.18923283983849259</v>
      </c>
      <c r="H643" s="140">
        <v>1220.4100000000001</v>
      </c>
      <c r="I643" s="140">
        <v>-305.55999999999972</v>
      </c>
      <c r="J643" s="133">
        <v>0.3417519826157086</v>
      </c>
      <c r="K643" s="137"/>
      <c r="L643" s="140">
        <v>23061.789999999997</v>
      </c>
      <c r="M643" s="133">
        <v>0.27422982004737884</v>
      </c>
      <c r="N643" s="140">
        <v>10224</v>
      </c>
      <c r="O643" s="140">
        <v>-12837.789999999997</v>
      </c>
      <c r="P643" s="133">
        <v>0.15255147717099374</v>
      </c>
      <c r="Q643" s="140">
        <v>6216.7500000000009</v>
      </c>
      <c r="R643" s="140">
        <v>-16845.039999999997</v>
      </c>
      <c r="S643" s="133">
        <v>0.24459110096388589</v>
      </c>
      <c r="T643" s="131">
        <v>1</v>
      </c>
    </row>
    <row r="644" spans="1:20" ht="16.5" customHeight="1" x14ac:dyDescent="0.3">
      <c r="B644" s="107" t="s">
        <v>1071</v>
      </c>
      <c r="C644" s="110">
        <v>8075.98</v>
      </c>
      <c r="D644" s="133">
        <v>0.42937584568802117</v>
      </c>
      <c r="E644" s="110">
        <v>4418</v>
      </c>
      <c r="F644" s="110">
        <v>-3657.9799999999996</v>
      </c>
      <c r="G644" s="133">
        <v>0.37122930846147384</v>
      </c>
      <c r="H644" s="110">
        <v>4905.71</v>
      </c>
      <c r="I644" s="110">
        <v>-3170.2700000000004</v>
      </c>
      <c r="J644" s="133">
        <v>0.5199309826598173</v>
      </c>
      <c r="K644" s="137"/>
      <c r="L644" s="110">
        <v>106452.93</v>
      </c>
      <c r="M644" s="133">
        <v>0.45075826929171114</v>
      </c>
      <c r="N644" s="110">
        <v>77244</v>
      </c>
      <c r="O644" s="110">
        <v>-29208.929999999993</v>
      </c>
      <c r="P644" s="133">
        <v>0.42006232088184592</v>
      </c>
      <c r="Q644" s="110">
        <v>31182.959999999999</v>
      </c>
      <c r="R644" s="110">
        <v>-75269.97</v>
      </c>
      <c r="S644" s="133">
        <v>0.27563722018583148</v>
      </c>
      <c r="T644" s="131">
        <v>1</v>
      </c>
    </row>
    <row r="645" spans="1:20" ht="16.5" customHeight="1" x14ac:dyDescent="0.35">
      <c r="B645" s="126" t="s">
        <v>841</v>
      </c>
      <c r="C645" s="110"/>
      <c r="D645" s="133"/>
      <c r="E645" s="110"/>
      <c r="F645" s="110"/>
      <c r="G645" s="133"/>
      <c r="H645" s="110"/>
      <c r="I645" s="110"/>
      <c r="J645" s="133"/>
      <c r="K645" s="137"/>
      <c r="L645" s="110"/>
      <c r="M645" s="133"/>
      <c r="N645" s="110"/>
      <c r="O645" s="110"/>
      <c r="P645" s="133"/>
      <c r="Q645" s="110"/>
      <c r="R645" s="110"/>
      <c r="S645" s="133"/>
      <c r="T645" s="112">
        <v>1</v>
      </c>
    </row>
    <row r="646" spans="1:20" ht="16.5" customHeight="1" x14ac:dyDescent="0.3">
      <c r="A646" s="107" t="s">
        <v>1326</v>
      </c>
      <c r="B646" s="107" t="s">
        <v>4290</v>
      </c>
      <c r="C646" s="110">
        <v>0</v>
      </c>
      <c r="D646" s="133">
        <v>0</v>
      </c>
      <c r="E646" s="110">
        <v>0</v>
      </c>
      <c r="F646" s="110">
        <v>0</v>
      </c>
      <c r="G646" s="133">
        <v>0</v>
      </c>
      <c r="H646" s="110">
        <v>0</v>
      </c>
      <c r="I646" s="110">
        <v>0</v>
      </c>
      <c r="J646" s="133">
        <v>0</v>
      </c>
      <c r="K646" s="137"/>
      <c r="L646" s="110">
        <v>-1</v>
      </c>
      <c r="M646" s="133">
        <v>-4.2343434726663807E-6</v>
      </c>
      <c r="N646" s="110">
        <v>0</v>
      </c>
      <c r="O646" s="110">
        <v>1</v>
      </c>
      <c r="P646" s="133">
        <v>0</v>
      </c>
      <c r="Q646" s="110">
        <v>0</v>
      </c>
      <c r="R646" s="110">
        <v>1</v>
      </c>
      <c r="S646" s="133">
        <v>0</v>
      </c>
      <c r="T646" s="131">
        <v>1</v>
      </c>
    </row>
    <row r="647" spans="1:20" ht="16.5" customHeight="1" x14ac:dyDescent="0.3">
      <c r="A647" s="107" t="s">
        <v>1327</v>
      </c>
      <c r="B647" s="107" t="s">
        <v>4291</v>
      </c>
      <c r="C647" s="110">
        <v>0</v>
      </c>
      <c r="D647" s="133">
        <v>0</v>
      </c>
      <c r="E647" s="110">
        <v>0</v>
      </c>
      <c r="F647" s="110">
        <v>0</v>
      </c>
      <c r="G647" s="133">
        <v>0</v>
      </c>
      <c r="H647" s="110">
        <v>0</v>
      </c>
      <c r="I647" s="110">
        <v>0</v>
      </c>
      <c r="J647" s="133">
        <v>0</v>
      </c>
      <c r="K647" s="137"/>
      <c r="L647" s="110">
        <v>136.63999999999999</v>
      </c>
      <c r="M647" s="133">
        <v>5.7858069210513425E-4</v>
      </c>
      <c r="N647" s="110">
        <v>341</v>
      </c>
      <c r="O647" s="110">
        <v>204.36</v>
      </c>
      <c r="P647" s="133">
        <v>1.8543997128671412E-3</v>
      </c>
      <c r="Q647" s="110">
        <v>0</v>
      </c>
      <c r="R647" s="110">
        <v>-136.63999999999999</v>
      </c>
      <c r="S647" s="133">
        <v>0</v>
      </c>
      <c r="T647" s="131">
        <v>1</v>
      </c>
    </row>
    <row r="648" spans="1:20" ht="16.5" hidden="1" customHeight="1" x14ac:dyDescent="0.3">
      <c r="A648" s="107" t="s">
        <v>1328</v>
      </c>
      <c r="B648" s="107" t="s">
        <v>4292</v>
      </c>
      <c r="C648" s="110">
        <v>0</v>
      </c>
      <c r="D648" s="133">
        <v>0</v>
      </c>
      <c r="E648" s="110">
        <v>0</v>
      </c>
      <c r="F648" s="110">
        <v>0</v>
      </c>
      <c r="G648" s="133">
        <v>0</v>
      </c>
      <c r="H648" s="110">
        <v>0</v>
      </c>
      <c r="I648" s="110">
        <v>0</v>
      </c>
      <c r="J648" s="133">
        <v>0</v>
      </c>
      <c r="K648" s="137"/>
      <c r="L648" s="110">
        <v>0</v>
      </c>
      <c r="M648" s="133">
        <v>0</v>
      </c>
      <c r="N648" s="110">
        <v>0</v>
      </c>
      <c r="O648" s="110">
        <v>0</v>
      </c>
      <c r="P648" s="133">
        <v>0</v>
      </c>
      <c r="Q648" s="110">
        <v>0</v>
      </c>
      <c r="R648" s="110">
        <v>0</v>
      </c>
      <c r="S648" s="133">
        <v>0</v>
      </c>
      <c r="T648" s="131">
        <v>2</v>
      </c>
    </row>
    <row r="649" spans="1:20" ht="16.5" hidden="1" customHeight="1" x14ac:dyDescent="0.3">
      <c r="A649" s="107" t="s">
        <v>1329</v>
      </c>
      <c r="B649" s="107" t="s">
        <v>4293</v>
      </c>
      <c r="C649" s="110">
        <v>0</v>
      </c>
      <c r="D649" s="133">
        <v>0</v>
      </c>
      <c r="E649" s="110">
        <v>0</v>
      </c>
      <c r="F649" s="110">
        <v>0</v>
      </c>
      <c r="G649" s="133">
        <v>0</v>
      </c>
      <c r="H649" s="110">
        <v>0</v>
      </c>
      <c r="I649" s="110">
        <v>0</v>
      </c>
      <c r="J649" s="133">
        <v>0</v>
      </c>
      <c r="K649" s="137"/>
      <c r="L649" s="110">
        <v>0</v>
      </c>
      <c r="M649" s="133">
        <v>0</v>
      </c>
      <c r="N649" s="110">
        <v>0</v>
      </c>
      <c r="O649" s="110">
        <v>0</v>
      </c>
      <c r="P649" s="133">
        <v>0</v>
      </c>
      <c r="Q649" s="110">
        <v>0</v>
      </c>
      <c r="R649" s="110">
        <v>0</v>
      </c>
      <c r="S649" s="133">
        <v>0</v>
      </c>
      <c r="T649" s="131">
        <v>2</v>
      </c>
    </row>
    <row r="650" spans="1:20" ht="16.5" customHeight="1" x14ac:dyDescent="0.3">
      <c r="A650" s="107" t="s">
        <v>1330</v>
      </c>
      <c r="B650" s="107" t="s">
        <v>4294</v>
      </c>
      <c r="C650" s="110">
        <v>555.84</v>
      </c>
      <c r="D650" s="133">
        <v>2.9552360217240472E-2</v>
      </c>
      <c r="E650" s="110">
        <v>476</v>
      </c>
      <c r="F650" s="110">
        <v>-79.840000000000032</v>
      </c>
      <c r="G650" s="133">
        <v>3.999663893790438E-2</v>
      </c>
      <c r="H650" s="110">
        <v>247.05</v>
      </c>
      <c r="I650" s="110">
        <v>-308.79000000000002</v>
      </c>
      <c r="J650" s="133">
        <v>2.6183559416701734E-2</v>
      </c>
      <c r="K650" s="137"/>
      <c r="L650" s="110">
        <v>9956.25</v>
      </c>
      <c r="M650" s="133">
        <v>4.2158182199734655E-2</v>
      </c>
      <c r="N650" s="110">
        <v>7356</v>
      </c>
      <c r="O650" s="110">
        <v>-2600.25</v>
      </c>
      <c r="P650" s="133">
        <v>4.0002827823609068E-2</v>
      </c>
      <c r="Q650" s="110">
        <v>5507.77</v>
      </c>
      <c r="R650" s="110">
        <v>-4448.4799999999996</v>
      </c>
      <c r="S650" s="133">
        <v>4.8685128423437585E-2</v>
      </c>
      <c r="T650" s="131">
        <v>1</v>
      </c>
    </row>
    <row r="651" spans="1:20" ht="16.5" customHeight="1" x14ac:dyDescent="0.3">
      <c r="A651" s="107" t="s">
        <v>1331</v>
      </c>
      <c r="B651" s="107" t="s">
        <v>4295</v>
      </c>
      <c r="C651" s="110">
        <v>150.38999999999999</v>
      </c>
      <c r="D651" s="133">
        <v>7.9957891714716352E-3</v>
      </c>
      <c r="E651" s="110">
        <v>119</v>
      </c>
      <c r="F651" s="110">
        <v>-31.389999999999986</v>
      </c>
      <c r="G651" s="133">
        <v>9.999159734476095E-3</v>
      </c>
      <c r="H651" s="110">
        <v>612.66999999999996</v>
      </c>
      <c r="I651" s="110">
        <v>462.28</v>
      </c>
      <c r="J651" s="133">
        <v>6.4933743565394247E-2</v>
      </c>
      <c r="K651" s="137"/>
      <c r="L651" s="110">
        <v>4689.3100000000004</v>
      </c>
      <c r="M651" s="133">
        <v>1.9856149189809189E-2</v>
      </c>
      <c r="N651" s="110">
        <v>1838</v>
      </c>
      <c r="O651" s="110">
        <v>-2851.3100000000004</v>
      </c>
      <c r="P651" s="133">
        <v>9.9952688335771429E-3</v>
      </c>
      <c r="Q651" s="110">
        <v>1960.0699999999997</v>
      </c>
      <c r="R651" s="110">
        <v>-2729.2400000000007</v>
      </c>
      <c r="S651" s="133">
        <v>1.7325752467682434E-2</v>
      </c>
      <c r="T651" s="131">
        <v>1</v>
      </c>
    </row>
    <row r="652" spans="1:20" ht="16.5" customHeight="1" x14ac:dyDescent="0.3">
      <c r="A652" s="107" t="s">
        <v>1332</v>
      </c>
      <c r="B652" s="107" t="s">
        <v>4296</v>
      </c>
      <c r="C652" s="110">
        <v>48</v>
      </c>
      <c r="D652" s="133">
        <v>2.5520172899171391E-3</v>
      </c>
      <c r="E652" s="110">
        <v>60</v>
      </c>
      <c r="F652" s="110">
        <v>12</v>
      </c>
      <c r="G652" s="133">
        <v>5.0415931434333247E-3</v>
      </c>
      <c r="H652" s="110">
        <v>0</v>
      </c>
      <c r="I652" s="110">
        <v>-48</v>
      </c>
      <c r="J652" s="133">
        <v>0</v>
      </c>
      <c r="K652" s="137"/>
      <c r="L652" s="110">
        <v>1151.8</v>
      </c>
      <c r="M652" s="133">
        <v>4.8771168118171377E-3</v>
      </c>
      <c r="N652" s="110">
        <v>920</v>
      </c>
      <c r="O652" s="110">
        <v>-231.79999999999995</v>
      </c>
      <c r="P652" s="133">
        <v>5.0030725391136946E-3</v>
      </c>
      <c r="Q652" s="110">
        <v>147.03</v>
      </c>
      <c r="R652" s="110">
        <v>-1004.77</v>
      </c>
      <c r="S652" s="133">
        <v>1.2996502090860779E-3</v>
      </c>
      <c r="T652" s="131">
        <v>1</v>
      </c>
    </row>
    <row r="653" spans="1:20" ht="16.5" customHeight="1" x14ac:dyDescent="0.3">
      <c r="A653" s="107" t="s">
        <v>1333</v>
      </c>
      <c r="B653" s="107" t="s">
        <v>4297</v>
      </c>
      <c r="C653" s="110">
        <v>0</v>
      </c>
      <c r="D653" s="133">
        <v>0</v>
      </c>
      <c r="E653" s="110">
        <v>0</v>
      </c>
      <c r="F653" s="110">
        <v>0</v>
      </c>
      <c r="G653" s="133">
        <v>0</v>
      </c>
      <c r="H653" s="110">
        <v>0</v>
      </c>
      <c r="I653" s="110">
        <v>0</v>
      </c>
      <c r="J653" s="133">
        <v>0</v>
      </c>
      <c r="K653" s="137"/>
      <c r="L653" s="110">
        <v>566.68000000000006</v>
      </c>
      <c r="M653" s="133">
        <v>2.399517759090585E-3</v>
      </c>
      <c r="N653" s="110">
        <v>1451</v>
      </c>
      <c r="O653" s="110">
        <v>884.31999999999994</v>
      </c>
      <c r="P653" s="133">
        <v>7.8907154937543165E-3</v>
      </c>
      <c r="Q653" s="110">
        <v>527.63</v>
      </c>
      <c r="R653" s="110">
        <v>-39.050000000000068</v>
      </c>
      <c r="S653" s="133">
        <v>4.6639083168066881E-3</v>
      </c>
      <c r="T653" s="131">
        <v>1</v>
      </c>
    </row>
    <row r="654" spans="1:20" ht="16.5" hidden="1" customHeight="1" x14ac:dyDescent="0.3">
      <c r="A654" s="107" t="s">
        <v>1334</v>
      </c>
      <c r="B654" s="107" t="s">
        <v>4298</v>
      </c>
      <c r="C654" s="110">
        <v>0</v>
      </c>
      <c r="D654" s="133">
        <v>0</v>
      </c>
      <c r="E654" s="110">
        <v>0</v>
      </c>
      <c r="F654" s="110">
        <v>0</v>
      </c>
      <c r="G654" s="133">
        <v>0</v>
      </c>
      <c r="H654" s="110">
        <v>0</v>
      </c>
      <c r="I654" s="110">
        <v>0</v>
      </c>
      <c r="J654" s="133">
        <v>0</v>
      </c>
      <c r="K654" s="137"/>
      <c r="L654" s="110">
        <v>0</v>
      </c>
      <c r="M654" s="133">
        <v>0</v>
      </c>
      <c r="N654" s="110">
        <v>0</v>
      </c>
      <c r="O654" s="110">
        <v>0</v>
      </c>
      <c r="P654" s="133">
        <v>0</v>
      </c>
      <c r="Q654" s="110">
        <v>0</v>
      </c>
      <c r="R654" s="110">
        <v>0</v>
      </c>
      <c r="S654" s="133">
        <v>0</v>
      </c>
      <c r="T654" s="131">
        <v>2</v>
      </c>
    </row>
    <row r="655" spans="1:20" ht="16.5" hidden="1" customHeight="1" x14ac:dyDescent="0.3">
      <c r="A655" s="107" t="s">
        <v>1335</v>
      </c>
      <c r="B655" s="107" t="s">
        <v>875</v>
      </c>
      <c r="C655" s="110">
        <v>0</v>
      </c>
      <c r="D655" s="133">
        <v>0</v>
      </c>
      <c r="E655" s="110">
        <v>0</v>
      </c>
      <c r="F655" s="110">
        <v>0</v>
      </c>
      <c r="G655" s="133">
        <v>0</v>
      </c>
      <c r="H655" s="110">
        <v>0</v>
      </c>
      <c r="I655" s="110">
        <v>0</v>
      </c>
      <c r="J655" s="133">
        <v>0</v>
      </c>
      <c r="K655" s="137"/>
      <c r="L655" s="110">
        <v>0</v>
      </c>
      <c r="M655" s="133">
        <v>0</v>
      </c>
      <c r="N655" s="110">
        <v>0</v>
      </c>
      <c r="O655" s="110">
        <v>0</v>
      </c>
      <c r="P655" s="133">
        <v>0</v>
      </c>
      <c r="Q655" s="110">
        <v>0</v>
      </c>
      <c r="R655" s="110">
        <v>0</v>
      </c>
      <c r="S655" s="133">
        <v>0</v>
      </c>
      <c r="T655" s="131">
        <v>2</v>
      </c>
    </row>
    <row r="656" spans="1:20" ht="16.5" customHeight="1" x14ac:dyDescent="0.3">
      <c r="A656" s="107" t="s">
        <v>1336</v>
      </c>
      <c r="B656" s="107" t="s">
        <v>4299</v>
      </c>
      <c r="C656" s="110">
        <v>496.49</v>
      </c>
      <c r="D656" s="133">
        <v>2.6396897172311674E-2</v>
      </c>
      <c r="E656" s="110">
        <v>0</v>
      </c>
      <c r="F656" s="110">
        <v>-496.49</v>
      </c>
      <c r="G656" s="133">
        <v>0</v>
      </c>
      <c r="H656" s="110">
        <v>0</v>
      </c>
      <c r="I656" s="110">
        <v>-496.49</v>
      </c>
      <c r="J656" s="133">
        <v>0</v>
      </c>
      <c r="K656" s="137"/>
      <c r="L656" s="110">
        <v>1115.19</v>
      </c>
      <c r="M656" s="133">
        <v>4.7220974972828214E-3</v>
      </c>
      <c r="N656" s="110">
        <v>600</v>
      </c>
      <c r="O656" s="110">
        <v>-515.19000000000005</v>
      </c>
      <c r="P656" s="133">
        <v>3.2628733950741486E-3</v>
      </c>
      <c r="Q656" s="110">
        <v>259.83999999999997</v>
      </c>
      <c r="R656" s="110">
        <v>-855.35000000000014</v>
      </c>
      <c r="S656" s="133">
        <v>2.2968177265110961E-3</v>
      </c>
      <c r="T656" s="131">
        <v>1</v>
      </c>
    </row>
    <row r="657" spans="1:20" ht="16.5" hidden="1" customHeight="1" x14ac:dyDescent="0.3">
      <c r="A657" s="107" t="s">
        <v>1337</v>
      </c>
      <c r="B657" s="107" t="s">
        <v>875</v>
      </c>
      <c r="C657" s="110">
        <v>0</v>
      </c>
      <c r="D657" s="133">
        <v>0</v>
      </c>
      <c r="E657" s="110">
        <v>0</v>
      </c>
      <c r="F657" s="110">
        <v>0</v>
      </c>
      <c r="G657" s="133">
        <v>0</v>
      </c>
      <c r="H657" s="110">
        <v>0</v>
      </c>
      <c r="I657" s="110">
        <v>0</v>
      </c>
      <c r="J657" s="133">
        <v>0</v>
      </c>
      <c r="K657" s="137"/>
      <c r="L657" s="110">
        <v>0</v>
      </c>
      <c r="M657" s="133">
        <v>0</v>
      </c>
      <c r="N657" s="110">
        <v>0</v>
      </c>
      <c r="O657" s="110">
        <v>0</v>
      </c>
      <c r="P657" s="133">
        <v>0</v>
      </c>
      <c r="Q657" s="110">
        <v>0</v>
      </c>
      <c r="R657" s="110">
        <v>0</v>
      </c>
      <c r="S657" s="133">
        <v>0</v>
      </c>
      <c r="T657" s="131">
        <v>2</v>
      </c>
    </row>
    <row r="658" spans="1:20" ht="16.5" hidden="1" customHeight="1" x14ac:dyDescent="0.3">
      <c r="A658" s="107" t="s">
        <v>1338</v>
      </c>
      <c r="B658" s="107" t="s">
        <v>875</v>
      </c>
      <c r="C658" s="110">
        <v>0</v>
      </c>
      <c r="D658" s="133">
        <v>0</v>
      </c>
      <c r="E658" s="110">
        <v>0</v>
      </c>
      <c r="F658" s="110">
        <v>0</v>
      </c>
      <c r="G658" s="133">
        <v>0</v>
      </c>
      <c r="H658" s="110">
        <v>0</v>
      </c>
      <c r="I658" s="110">
        <v>0</v>
      </c>
      <c r="J658" s="133">
        <v>0</v>
      </c>
      <c r="K658" s="137"/>
      <c r="L658" s="110">
        <v>0</v>
      </c>
      <c r="M658" s="133">
        <v>0</v>
      </c>
      <c r="N658" s="110">
        <v>0</v>
      </c>
      <c r="O658" s="110">
        <v>0</v>
      </c>
      <c r="P658" s="133">
        <v>0</v>
      </c>
      <c r="Q658" s="110">
        <v>0</v>
      </c>
      <c r="R658" s="110">
        <v>0</v>
      </c>
      <c r="S658" s="133">
        <v>0</v>
      </c>
      <c r="T658" s="131">
        <v>2</v>
      </c>
    </row>
    <row r="659" spans="1:20" ht="16.5" hidden="1" customHeight="1" x14ac:dyDescent="0.3">
      <c r="A659" s="107" t="s">
        <v>1339</v>
      </c>
      <c r="B659" s="107" t="s">
        <v>875</v>
      </c>
      <c r="C659" s="110">
        <v>0</v>
      </c>
      <c r="D659" s="133">
        <v>0</v>
      </c>
      <c r="E659" s="110">
        <v>0</v>
      </c>
      <c r="F659" s="110">
        <v>0</v>
      </c>
      <c r="G659" s="133">
        <v>0</v>
      </c>
      <c r="H659" s="110">
        <v>0</v>
      </c>
      <c r="I659" s="110">
        <v>0</v>
      </c>
      <c r="J659" s="133">
        <v>0</v>
      </c>
      <c r="K659" s="137"/>
      <c r="L659" s="110">
        <v>0</v>
      </c>
      <c r="M659" s="133">
        <v>0</v>
      </c>
      <c r="N659" s="110">
        <v>0</v>
      </c>
      <c r="O659" s="110">
        <v>0</v>
      </c>
      <c r="P659" s="133">
        <v>0</v>
      </c>
      <c r="Q659" s="110">
        <v>0</v>
      </c>
      <c r="R659" s="110">
        <v>0</v>
      </c>
      <c r="S659" s="133">
        <v>0</v>
      </c>
      <c r="T659" s="131">
        <v>2</v>
      </c>
    </row>
    <row r="660" spans="1:20" ht="16.5" hidden="1" customHeight="1" x14ac:dyDescent="0.3">
      <c r="A660" s="107" t="s">
        <v>1340</v>
      </c>
      <c r="B660" s="107" t="s">
        <v>4300</v>
      </c>
      <c r="C660" s="110">
        <v>0</v>
      </c>
      <c r="D660" s="133">
        <v>0</v>
      </c>
      <c r="E660" s="110">
        <v>0</v>
      </c>
      <c r="F660" s="110">
        <v>0</v>
      </c>
      <c r="G660" s="133">
        <v>0</v>
      </c>
      <c r="H660" s="110">
        <v>0</v>
      </c>
      <c r="I660" s="110">
        <v>0</v>
      </c>
      <c r="J660" s="133">
        <v>0</v>
      </c>
      <c r="K660" s="137"/>
      <c r="L660" s="110">
        <v>0</v>
      </c>
      <c r="M660" s="133">
        <v>0</v>
      </c>
      <c r="N660" s="110">
        <v>0</v>
      </c>
      <c r="O660" s="110">
        <v>0</v>
      </c>
      <c r="P660" s="133">
        <v>0</v>
      </c>
      <c r="Q660" s="110">
        <v>0</v>
      </c>
      <c r="R660" s="110">
        <v>0</v>
      </c>
      <c r="S660" s="133">
        <v>0</v>
      </c>
      <c r="T660" s="131">
        <v>2</v>
      </c>
    </row>
    <row r="661" spans="1:20" ht="16.5" customHeight="1" x14ac:dyDescent="0.3">
      <c r="A661" s="107" t="s">
        <v>1341</v>
      </c>
      <c r="B661" s="107" t="s">
        <v>4301</v>
      </c>
      <c r="C661" s="110">
        <v>450.89</v>
      </c>
      <c r="D661" s="133">
        <v>2.3972480746890391E-2</v>
      </c>
      <c r="E661" s="110">
        <v>220</v>
      </c>
      <c r="F661" s="110">
        <v>-230.89</v>
      </c>
      <c r="G661" s="133">
        <v>1.8485841525922191E-2</v>
      </c>
      <c r="H661" s="110">
        <v>361.97</v>
      </c>
      <c r="I661" s="110">
        <v>-88.919999999999959</v>
      </c>
      <c r="J661" s="133">
        <v>3.8363339413331414E-2</v>
      </c>
      <c r="K661" s="137"/>
      <c r="L661" s="110">
        <v>5010.5100000000011</v>
      </c>
      <c r="M661" s="133">
        <v>2.1216220313229634E-2</v>
      </c>
      <c r="N661" s="110">
        <v>2640</v>
      </c>
      <c r="O661" s="110">
        <v>-2370.5100000000011</v>
      </c>
      <c r="P661" s="133">
        <v>1.4356642938326255E-2</v>
      </c>
      <c r="Q661" s="110">
        <v>2957.0200000000004</v>
      </c>
      <c r="R661" s="110">
        <v>-2053.4900000000007</v>
      </c>
      <c r="S661" s="133">
        <v>2.6138146373336835E-2</v>
      </c>
      <c r="T661" s="131">
        <v>1</v>
      </c>
    </row>
    <row r="662" spans="1:20" ht="16.5" hidden="1" customHeight="1" x14ac:dyDescent="0.3">
      <c r="A662" s="107" t="s">
        <v>1342</v>
      </c>
      <c r="B662" s="107" t="s">
        <v>4302</v>
      </c>
      <c r="C662" s="110">
        <v>0</v>
      </c>
      <c r="D662" s="133">
        <v>0</v>
      </c>
      <c r="E662" s="110">
        <v>0</v>
      </c>
      <c r="F662" s="110">
        <v>0</v>
      </c>
      <c r="G662" s="133">
        <v>0</v>
      </c>
      <c r="H662" s="110">
        <v>0</v>
      </c>
      <c r="I662" s="110">
        <v>0</v>
      </c>
      <c r="J662" s="133">
        <v>0</v>
      </c>
      <c r="K662" s="137"/>
      <c r="L662" s="110">
        <v>0</v>
      </c>
      <c r="M662" s="133">
        <v>0</v>
      </c>
      <c r="N662" s="110">
        <v>0</v>
      </c>
      <c r="O662" s="110">
        <v>0</v>
      </c>
      <c r="P662" s="133">
        <v>0</v>
      </c>
      <c r="Q662" s="110">
        <v>0</v>
      </c>
      <c r="R662" s="110">
        <v>0</v>
      </c>
      <c r="S662" s="133">
        <v>0</v>
      </c>
      <c r="T662" s="131">
        <v>2</v>
      </c>
    </row>
    <row r="663" spans="1:20" ht="16.5" hidden="1" customHeight="1" x14ac:dyDescent="0.3">
      <c r="A663" s="107" t="s">
        <v>1343</v>
      </c>
      <c r="B663" s="107" t="s">
        <v>4303</v>
      </c>
      <c r="C663" s="110">
        <v>0</v>
      </c>
      <c r="D663" s="133">
        <v>0</v>
      </c>
      <c r="E663" s="110">
        <v>0</v>
      </c>
      <c r="F663" s="110">
        <v>0</v>
      </c>
      <c r="G663" s="133">
        <v>0</v>
      </c>
      <c r="H663" s="110">
        <v>0</v>
      </c>
      <c r="I663" s="110">
        <v>0</v>
      </c>
      <c r="J663" s="133">
        <v>0</v>
      </c>
      <c r="K663" s="137"/>
      <c r="L663" s="110">
        <v>0</v>
      </c>
      <c r="M663" s="133">
        <v>0</v>
      </c>
      <c r="N663" s="110">
        <v>0</v>
      </c>
      <c r="O663" s="110">
        <v>0</v>
      </c>
      <c r="P663" s="133">
        <v>0</v>
      </c>
      <c r="Q663" s="110">
        <v>0</v>
      </c>
      <c r="R663" s="110">
        <v>0</v>
      </c>
      <c r="S663" s="133">
        <v>0</v>
      </c>
      <c r="T663" s="131">
        <v>2</v>
      </c>
    </row>
    <row r="664" spans="1:20" ht="16.5" hidden="1" customHeight="1" x14ac:dyDescent="0.3">
      <c r="A664" s="107" t="s">
        <v>1344</v>
      </c>
      <c r="B664" s="107" t="s">
        <v>4304</v>
      </c>
      <c r="C664" s="110">
        <v>0</v>
      </c>
      <c r="D664" s="133">
        <v>0</v>
      </c>
      <c r="E664" s="110">
        <v>0</v>
      </c>
      <c r="F664" s="110">
        <v>0</v>
      </c>
      <c r="G664" s="133">
        <v>0</v>
      </c>
      <c r="H664" s="110">
        <v>0</v>
      </c>
      <c r="I664" s="110">
        <v>0</v>
      </c>
      <c r="J664" s="133">
        <v>0</v>
      </c>
      <c r="K664" s="137"/>
      <c r="L664" s="110">
        <v>0</v>
      </c>
      <c r="M664" s="133">
        <v>0</v>
      </c>
      <c r="N664" s="110">
        <v>0</v>
      </c>
      <c r="O664" s="110">
        <v>0</v>
      </c>
      <c r="P664" s="133">
        <v>0</v>
      </c>
      <c r="Q664" s="110">
        <v>0</v>
      </c>
      <c r="R664" s="110">
        <v>0</v>
      </c>
      <c r="S664" s="133">
        <v>0</v>
      </c>
      <c r="T664" s="131">
        <v>2</v>
      </c>
    </row>
    <row r="665" spans="1:20" ht="16.5" hidden="1" customHeight="1" x14ac:dyDescent="0.3">
      <c r="A665" s="107" t="s">
        <v>1345</v>
      </c>
      <c r="B665" s="107" t="s">
        <v>4305</v>
      </c>
      <c r="C665" s="110">
        <v>0</v>
      </c>
      <c r="D665" s="133">
        <v>0</v>
      </c>
      <c r="E665" s="110">
        <v>0</v>
      </c>
      <c r="F665" s="110">
        <v>0</v>
      </c>
      <c r="G665" s="133">
        <v>0</v>
      </c>
      <c r="H665" s="110">
        <v>0</v>
      </c>
      <c r="I665" s="110">
        <v>0</v>
      </c>
      <c r="J665" s="133">
        <v>0</v>
      </c>
      <c r="K665" s="137"/>
      <c r="L665" s="110">
        <v>0</v>
      </c>
      <c r="M665" s="133">
        <v>0</v>
      </c>
      <c r="N665" s="110">
        <v>0</v>
      </c>
      <c r="O665" s="110">
        <v>0</v>
      </c>
      <c r="P665" s="133">
        <v>0</v>
      </c>
      <c r="Q665" s="110">
        <v>0</v>
      </c>
      <c r="R665" s="110">
        <v>0</v>
      </c>
      <c r="S665" s="133">
        <v>0</v>
      </c>
      <c r="T665" s="131">
        <v>2</v>
      </c>
    </row>
    <row r="666" spans="1:20" ht="16.5" hidden="1" customHeight="1" x14ac:dyDescent="0.3">
      <c r="A666" s="107" t="s">
        <v>1346</v>
      </c>
      <c r="B666" s="107" t="s">
        <v>4306</v>
      </c>
      <c r="C666" s="110">
        <v>0</v>
      </c>
      <c r="D666" s="133">
        <v>0</v>
      </c>
      <c r="E666" s="110">
        <v>0</v>
      </c>
      <c r="F666" s="110">
        <v>0</v>
      </c>
      <c r="G666" s="133">
        <v>0</v>
      </c>
      <c r="H666" s="110">
        <v>0</v>
      </c>
      <c r="I666" s="110">
        <v>0</v>
      </c>
      <c r="J666" s="133">
        <v>0</v>
      </c>
      <c r="K666" s="137"/>
      <c r="L666" s="110">
        <v>0</v>
      </c>
      <c r="M666" s="133">
        <v>0</v>
      </c>
      <c r="N666" s="110">
        <v>0</v>
      </c>
      <c r="O666" s="110">
        <v>0</v>
      </c>
      <c r="P666" s="133">
        <v>0</v>
      </c>
      <c r="Q666" s="110">
        <v>0</v>
      </c>
      <c r="R666" s="110">
        <v>0</v>
      </c>
      <c r="S666" s="133">
        <v>0</v>
      </c>
      <c r="T666" s="131">
        <v>2</v>
      </c>
    </row>
    <row r="667" spans="1:20" ht="16.5" hidden="1" customHeight="1" x14ac:dyDescent="0.3">
      <c r="A667" s="107" t="s">
        <v>1347</v>
      </c>
      <c r="B667" s="107" t="s">
        <v>875</v>
      </c>
      <c r="C667" s="110">
        <v>0</v>
      </c>
      <c r="D667" s="133">
        <v>0</v>
      </c>
      <c r="E667" s="110">
        <v>0</v>
      </c>
      <c r="F667" s="110">
        <v>0</v>
      </c>
      <c r="G667" s="133">
        <v>0</v>
      </c>
      <c r="H667" s="110">
        <v>0</v>
      </c>
      <c r="I667" s="110">
        <v>0</v>
      </c>
      <c r="J667" s="133">
        <v>0</v>
      </c>
      <c r="K667" s="137"/>
      <c r="L667" s="110">
        <v>0</v>
      </c>
      <c r="M667" s="133">
        <v>0</v>
      </c>
      <c r="N667" s="110">
        <v>0</v>
      </c>
      <c r="O667" s="110">
        <v>0</v>
      </c>
      <c r="P667" s="133">
        <v>0</v>
      </c>
      <c r="Q667" s="110">
        <v>0</v>
      </c>
      <c r="R667" s="110">
        <v>0</v>
      </c>
      <c r="S667" s="133">
        <v>0</v>
      </c>
      <c r="T667" s="131">
        <v>2</v>
      </c>
    </row>
    <row r="668" spans="1:20" ht="16.5" hidden="1" customHeight="1" x14ac:dyDescent="0.3">
      <c r="A668" s="107" t="s">
        <v>1348</v>
      </c>
      <c r="B668" s="107" t="s">
        <v>875</v>
      </c>
      <c r="C668" s="110">
        <v>0</v>
      </c>
      <c r="D668" s="133">
        <v>0</v>
      </c>
      <c r="E668" s="110">
        <v>0</v>
      </c>
      <c r="F668" s="110">
        <v>0</v>
      </c>
      <c r="G668" s="133">
        <v>0</v>
      </c>
      <c r="H668" s="110">
        <v>0</v>
      </c>
      <c r="I668" s="110">
        <v>0</v>
      </c>
      <c r="J668" s="133">
        <v>0</v>
      </c>
      <c r="K668" s="137"/>
      <c r="L668" s="110">
        <v>0</v>
      </c>
      <c r="M668" s="133">
        <v>0</v>
      </c>
      <c r="N668" s="110">
        <v>0</v>
      </c>
      <c r="O668" s="110">
        <v>0</v>
      </c>
      <c r="P668" s="133">
        <v>0</v>
      </c>
      <c r="Q668" s="110">
        <v>0</v>
      </c>
      <c r="R668" s="110">
        <v>0</v>
      </c>
      <c r="S668" s="133">
        <v>0</v>
      </c>
      <c r="T668" s="131">
        <v>2</v>
      </c>
    </row>
    <row r="669" spans="1:20" ht="16.5" hidden="1" customHeight="1" x14ac:dyDescent="0.3">
      <c r="A669" s="107" t="s">
        <v>1349</v>
      </c>
      <c r="B669" s="107" t="s">
        <v>875</v>
      </c>
      <c r="C669" s="110">
        <v>0</v>
      </c>
      <c r="D669" s="133">
        <v>0</v>
      </c>
      <c r="E669" s="110">
        <v>0</v>
      </c>
      <c r="F669" s="110">
        <v>0</v>
      </c>
      <c r="G669" s="133">
        <v>0</v>
      </c>
      <c r="H669" s="110">
        <v>0</v>
      </c>
      <c r="I669" s="110">
        <v>0</v>
      </c>
      <c r="J669" s="133">
        <v>0</v>
      </c>
      <c r="K669" s="137"/>
      <c r="L669" s="110">
        <v>0</v>
      </c>
      <c r="M669" s="133">
        <v>0</v>
      </c>
      <c r="N669" s="110">
        <v>0</v>
      </c>
      <c r="O669" s="110">
        <v>0</v>
      </c>
      <c r="P669" s="133">
        <v>0</v>
      </c>
      <c r="Q669" s="110">
        <v>0</v>
      </c>
      <c r="R669" s="110">
        <v>0</v>
      </c>
      <c r="S669" s="133">
        <v>0</v>
      </c>
      <c r="T669" s="131">
        <v>2</v>
      </c>
    </row>
    <row r="670" spans="1:20" ht="16.5" customHeight="1" x14ac:dyDescent="0.3">
      <c r="B670" s="107" t="s">
        <v>1350</v>
      </c>
      <c r="C670" s="141">
        <v>1701.6100000000001</v>
      </c>
      <c r="D670" s="133">
        <v>9.0469544597831311E-2</v>
      </c>
      <c r="E670" s="141">
        <v>875</v>
      </c>
      <c r="F670" s="141">
        <v>-826.61000000000013</v>
      </c>
      <c r="G670" s="133">
        <v>7.3523233341735994E-2</v>
      </c>
      <c r="H670" s="141">
        <v>1221.69</v>
      </c>
      <c r="I670" s="141">
        <v>-479.92</v>
      </c>
      <c r="J670" s="133">
        <v>0.12948064239542739</v>
      </c>
      <c r="K670" s="137"/>
      <c r="L670" s="141">
        <v>22625.38</v>
      </c>
      <c r="M670" s="133">
        <v>9.5803630119596486E-2</v>
      </c>
      <c r="N670" s="141">
        <v>15146</v>
      </c>
      <c r="O670" s="141">
        <v>-7479.3800000000019</v>
      </c>
      <c r="P670" s="133">
        <v>8.2365800736321756E-2</v>
      </c>
      <c r="Q670" s="141">
        <v>11359.36</v>
      </c>
      <c r="R670" s="141">
        <v>-11266.02</v>
      </c>
      <c r="S670" s="133">
        <v>0.10040940351686072</v>
      </c>
      <c r="T670" s="131">
        <v>1</v>
      </c>
    </row>
    <row r="671" spans="1:20" ht="16.5" customHeight="1" x14ac:dyDescent="0.3">
      <c r="B671" s="107" t="s">
        <v>1351</v>
      </c>
      <c r="C671" s="141">
        <v>15482.42</v>
      </c>
      <c r="D671" s="133">
        <v>0.81235659398750693</v>
      </c>
      <c r="E671" s="141">
        <v>8583</v>
      </c>
      <c r="F671" s="141">
        <v>-6899.42</v>
      </c>
      <c r="G671" s="133">
        <v>0.72119989916813709</v>
      </c>
      <c r="H671" s="141">
        <v>10583.36</v>
      </c>
      <c r="I671" s="141">
        <v>-4899.0600000000004</v>
      </c>
      <c r="J671" s="133">
        <v>1.1184682061682223</v>
      </c>
      <c r="K671" s="137"/>
      <c r="L671" s="141">
        <v>195026.11</v>
      </c>
      <c r="M671" s="133">
        <v>0.81424025772973763</v>
      </c>
      <c r="N671" s="141">
        <v>148175</v>
      </c>
      <c r="O671" s="141">
        <v>-46851.11</v>
      </c>
      <c r="P671" s="133">
        <v>0.80186917910891997</v>
      </c>
      <c r="Q671" s="141">
        <v>76130.33</v>
      </c>
      <c r="R671" s="141">
        <v>-118895.77999999998</v>
      </c>
      <c r="S671" s="133">
        <v>0.66970447098150476</v>
      </c>
      <c r="T671" s="131">
        <v>1</v>
      </c>
    </row>
    <row r="672" spans="1:20" ht="16.5" customHeight="1" x14ac:dyDescent="0.3">
      <c r="B672" s="107" t="s">
        <v>1352</v>
      </c>
      <c r="C672" s="110">
        <v>3576.2300000000014</v>
      </c>
      <c r="D672" s="133">
        <v>0.18764340601249307</v>
      </c>
      <c r="E672" s="110">
        <v>3318</v>
      </c>
      <c r="F672" s="110">
        <v>258.23000000000138</v>
      </c>
      <c r="G672" s="133">
        <v>0.27880010083186285</v>
      </c>
      <c r="H672" s="110">
        <v>-1120.9900000000016</v>
      </c>
      <c r="I672" s="110">
        <v>4697.220000000003</v>
      </c>
      <c r="J672" s="133">
        <v>-0.1184682061682223</v>
      </c>
      <c r="K672" s="143"/>
      <c r="L672" s="110">
        <v>44493.010000000038</v>
      </c>
      <c r="M672" s="133">
        <v>0.18575974227026232</v>
      </c>
      <c r="N672" s="110">
        <v>36612</v>
      </c>
      <c r="O672" s="110">
        <v>7881.0100000000239</v>
      </c>
      <c r="P672" s="133">
        <v>0.19813082089108</v>
      </c>
      <c r="Q672" s="110">
        <v>37547.17</v>
      </c>
      <c r="R672" s="110">
        <v>6945.8400000000402</v>
      </c>
      <c r="S672" s="133">
        <v>0.33029552901849529</v>
      </c>
      <c r="T672" s="131">
        <v>1</v>
      </c>
    </row>
    <row r="673" spans="1:21" ht="16.5" customHeight="1" x14ac:dyDescent="0.3">
      <c r="B673" s="107" t="s">
        <v>875</v>
      </c>
      <c r="C673" s="110"/>
      <c r="D673" s="111"/>
      <c r="E673" s="110"/>
      <c r="F673" s="110"/>
      <c r="G673" s="111"/>
      <c r="H673" s="110"/>
      <c r="I673" s="110"/>
      <c r="J673" s="111"/>
      <c r="K673" s="137"/>
      <c r="L673" s="110"/>
      <c r="M673" s="111"/>
      <c r="N673" s="110"/>
      <c r="O673" s="110"/>
      <c r="P673" s="111"/>
      <c r="Q673" s="110"/>
      <c r="R673" s="110"/>
      <c r="S673" s="111"/>
      <c r="T673" s="131">
        <v>1</v>
      </c>
    </row>
    <row r="674" spans="1:21" ht="16.5" customHeight="1" x14ac:dyDescent="0.35">
      <c r="B674" s="126" t="s">
        <v>1072</v>
      </c>
      <c r="C674" s="110"/>
      <c r="D674" s="111"/>
      <c r="E674" s="110"/>
      <c r="F674" s="110"/>
      <c r="G674" s="111"/>
      <c r="H674" s="110"/>
      <c r="I674" s="110"/>
      <c r="J674" s="111"/>
      <c r="K674" s="137"/>
      <c r="L674" s="110"/>
      <c r="M674" s="111"/>
      <c r="N674" s="110"/>
      <c r="O674" s="110"/>
      <c r="P674" s="111"/>
      <c r="Q674" s="110"/>
      <c r="R674" s="110"/>
      <c r="S674" s="111"/>
      <c r="T674" s="131">
        <v>1</v>
      </c>
      <c r="U674" s="112">
        <v>0</v>
      </c>
    </row>
    <row r="675" spans="1:21" ht="16.5" customHeight="1" x14ac:dyDescent="0.35">
      <c r="B675" s="126" t="s">
        <v>875</v>
      </c>
      <c r="C675" s="110"/>
      <c r="D675" s="111"/>
      <c r="E675" s="110"/>
      <c r="F675" s="110"/>
      <c r="G675" s="111"/>
      <c r="H675" s="110"/>
      <c r="I675" s="110"/>
      <c r="J675" s="111"/>
      <c r="K675" s="137"/>
      <c r="L675" s="110"/>
      <c r="M675" s="111"/>
      <c r="N675" s="110"/>
      <c r="O675" s="110"/>
      <c r="P675" s="111"/>
      <c r="Q675" s="110"/>
      <c r="R675" s="110"/>
      <c r="S675" s="111"/>
      <c r="T675" s="131">
        <v>1</v>
      </c>
    </row>
    <row r="676" spans="1:21" ht="16.5" customHeight="1" x14ac:dyDescent="0.3">
      <c r="B676" s="107" t="s">
        <v>1353</v>
      </c>
      <c r="C676" s="110">
        <v>5077.08</v>
      </c>
      <c r="D676" s="133">
        <v>1</v>
      </c>
      <c r="E676" s="110">
        <v>3857</v>
      </c>
      <c r="F676" s="110">
        <v>1220.08</v>
      </c>
      <c r="G676" s="133">
        <v>1</v>
      </c>
      <c r="H676" s="110">
        <v>3443.15</v>
      </c>
      <c r="I676" s="110">
        <v>1633.9299999999998</v>
      </c>
      <c r="J676" s="133">
        <v>1</v>
      </c>
      <c r="K676" s="137"/>
      <c r="L676" s="110">
        <v>72361.36</v>
      </c>
      <c r="M676" s="133">
        <v>1</v>
      </c>
      <c r="N676" s="110">
        <v>73900</v>
      </c>
      <c r="O676" s="110">
        <v>-1538.6399999999994</v>
      </c>
      <c r="P676" s="133">
        <v>1</v>
      </c>
      <c r="Q676" s="110">
        <v>33669.64</v>
      </c>
      <c r="R676" s="110">
        <v>38691.72</v>
      </c>
      <c r="S676" s="133">
        <v>1</v>
      </c>
      <c r="T676" s="131">
        <v>1</v>
      </c>
    </row>
    <row r="677" spans="1:21" ht="16.5" hidden="1" customHeight="1" x14ac:dyDescent="0.3">
      <c r="B677" s="107" t="s">
        <v>1354</v>
      </c>
      <c r="C677" s="110">
        <v>0</v>
      </c>
      <c r="D677" s="133">
        <v>0</v>
      </c>
      <c r="E677" s="110">
        <v>0</v>
      </c>
      <c r="F677" s="110">
        <v>0</v>
      </c>
      <c r="G677" s="133">
        <v>0</v>
      </c>
      <c r="H677" s="110">
        <v>0</v>
      </c>
      <c r="I677" s="110">
        <v>0</v>
      </c>
      <c r="J677" s="133">
        <v>0</v>
      </c>
      <c r="K677" s="137"/>
      <c r="L677" s="110">
        <v>0</v>
      </c>
      <c r="M677" s="133">
        <v>0</v>
      </c>
      <c r="N677" s="110">
        <v>0</v>
      </c>
      <c r="O677" s="110">
        <v>0</v>
      </c>
      <c r="P677" s="133">
        <v>0</v>
      </c>
      <c r="Q677" s="110">
        <v>0</v>
      </c>
      <c r="R677" s="110">
        <v>0</v>
      </c>
      <c r="S677" s="133">
        <v>0</v>
      </c>
      <c r="T677" s="131">
        <v>2</v>
      </c>
    </row>
    <row r="678" spans="1:21" ht="16.5" hidden="1" customHeight="1" x14ac:dyDescent="0.3">
      <c r="B678" s="107" t="s">
        <v>1355</v>
      </c>
      <c r="C678" s="140">
        <v>0</v>
      </c>
      <c r="D678" s="133">
        <v>0</v>
      </c>
      <c r="E678" s="140">
        <v>0</v>
      </c>
      <c r="F678" s="140">
        <v>0</v>
      </c>
      <c r="G678" s="133">
        <v>0</v>
      </c>
      <c r="H678" s="140">
        <v>0</v>
      </c>
      <c r="I678" s="140">
        <v>0</v>
      </c>
      <c r="J678" s="133">
        <v>0</v>
      </c>
      <c r="K678" s="137"/>
      <c r="L678" s="140">
        <v>0</v>
      </c>
      <c r="M678" s="133">
        <v>0</v>
      </c>
      <c r="N678" s="140">
        <v>0</v>
      </c>
      <c r="O678" s="140">
        <v>0</v>
      </c>
      <c r="P678" s="133">
        <v>0</v>
      </c>
      <c r="Q678" s="140">
        <v>0</v>
      </c>
      <c r="R678" s="140">
        <v>0</v>
      </c>
      <c r="S678" s="133">
        <v>0</v>
      </c>
      <c r="T678" s="131">
        <v>2</v>
      </c>
    </row>
    <row r="679" spans="1:21" ht="16.5" customHeight="1" x14ac:dyDescent="0.3">
      <c r="B679" s="107" t="s">
        <v>1353</v>
      </c>
      <c r="C679" s="141">
        <v>5077.08</v>
      </c>
      <c r="D679" s="133">
        <v>1</v>
      </c>
      <c r="E679" s="141">
        <v>3857</v>
      </c>
      <c r="F679" s="141">
        <v>1220.08</v>
      </c>
      <c r="G679" s="133">
        <v>1</v>
      </c>
      <c r="H679" s="141">
        <v>3443.15</v>
      </c>
      <c r="I679" s="141">
        <v>1633.9299999999998</v>
      </c>
      <c r="J679" s="133">
        <v>1</v>
      </c>
      <c r="K679" s="137"/>
      <c r="L679" s="141">
        <v>72361.36</v>
      </c>
      <c r="M679" s="133">
        <v>1</v>
      </c>
      <c r="N679" s="141">
        <v>73900</v>
      </c>
      <c r="O679" s="141">
        <v>-1538.6399999999994</v>
      </c>
      <c r="P679" s="133">
        <v>1</v>
      </c>
      <c r="Q679" s="141">
        <v>33669.64</v>
      </c>
      <c r="R679" s="141">
        <v>38691.72</v>
      </c>
      <c r="S679" s="133">
        <v>1</v>
      </c>
      <c r="T679" s="131">
        <v>1</v>
      </c>
    </row>
    <row r="680" spans="1:21" ht="16.5" customHeight="1" x14ac:dyDescent="0.3">
      <c r="B680" s="107" t="s">
        <v>1356</v>
      </c>
      <c r="C680" s="141">
        <v>1677.95</v>
      </c>
      <c r="D680" s="133">
        <v>0.33049508772759145</v>
      </c>
      <c r="E680" s="141">
        <v>1041</v>
      </c>
      <c r="F680" s="141">
        <v>-636.95000000000005</v>
      </c>
      <c r="G680" s="133">
        <v>0.26989888514389421</v>
      </c>
      <c r="H680" s="141">
        <v>1488.68</v>
      </c>
      <c r="I680" s="141">
        <v>-189.26999999999998</v>
      </c>
      <c r="J680" s="133">
        <v>0.43235990299580329</v>
      </c>
      <c r="K680" s="143"/>
      <c r="L680" s="141">
        <v>19868.150000000001</v>
      </c>
      <c r="M680" s="133">
        <v>0.27456849898896318</v>
      </c>
      <c r="N680" s="141">
        <v>19953</v>
      </c>
      <c r="O680" s="141">
        <v>84.849999999998545</v>
      </c>
      <c r="P680" s="133">
        <v>0.27</v>
      </c>
      <c r="Q680" s="141">
        <v>10293.390000000001</v>
      </c>
      <c r="R680" s="141">
        <v>-9574.76</v>
      </c>
      <c r="S680" s="133">
        <v>0.30571725744617412</v>
      </c>
      <c r="T680" s="131">
        <v>1</v>
      </c>
    </row>
    <row r="681" spans="1:21" ht="16.5" customHeight="1" x14ac:dyDescent="0.3">
      <c r="B681" s="107" t="s">
        <v>1357</v>
      </c>
      <c r="C681" s="110">
        <v>3399.13</v>
      </c>
      <c r="D681" s="133">
        <v>0.6695049122724086</v>
      </c>
      <c r="E681" s="110">
        <v>2816</v>
      </c>
      <c r="F681" s="110">
        <v>583.13000000000011</v>
      </c>
      <c r="G681" s="133">
        <v>0.73010111485610574</v>
      </c>
      <c r="H681" s="110">
        <v>1954.47</v>
      </c>
      <c r="I681" s="110">
        <v>1823.1999999999998</v>
      </c>
      <c r="J681" s="133">
        <v>0.56764009700419671</v>
      </c>
      <c r="K681" s="137"/>
      <c r="L681" s="110">
        <v>52493.21</v>
      </c>
      <c r="M681" s="133">
        <v>0.72543150101103682</v>
      </c>
      <c r="N681" s="110">
        <v>53947</v>
      </c>
      <c r="O681" s="110">
        <v>-1453.7900000000009</v>
      </c>
      <c r="P681" s="133">
        <v>0.73</v>
      </c>
      <c r="Q681" s="110">
        <v>23376.25</v>
      </c>
      <c r="R681" s="110">
        <v>48266.48</v>
      </c>
      <c r="S681" s="133">
        <v>0.69428274255382594</v>
      </c>
      <c r="T681" s="131">
        <v>1</v>
      </c>
    </row>
    <row r="682" spans="1:21" ht="16.5" hidden="1" customHeight="1" x14ac:dyDescent="0.3">
      <c r="B682" s="107" t="s">
        <v>875</v>
      </c>
      <c r="C682" s="110"/>
      <c r="D682" s="111"/>
      <c r="E682" s="110"/>
      <c r="F682" s="110"/>
      <c r="G682" s="111"/>
      <c r="H682" s="110"/>
      <c r="I682" s="110"/>
      <c r="J682" s="111"/>
      <c r="K682" s="137"/>
      <c r="L682" s="110"/>
      <c r="M682" s="111"/>
      <c r="N682" s="110"/>
      <c r="O682" s="110"/>
      <c r="P682" s="111"/>
      <c r="Q682" s="110"/>
      <c r="R682" s="110"/>
      <c r="S682" s="111"/>
      <c r="T682" s="131">
        <v>2</v>
      </c>
    </row>
    <row r="683" spans="1:21" ht="16.5" customHeight="1" x14ac:dyDescent="0.35">
      <c r="B683" s="126" t="s">
        <v>1287</v>
      </c>
      <c r="C683" s="110"/>
      <c r="D683" s="111"/>
      <c r="E683" s="110"/>
      <c r="F683" s="110"/>
      <c r="G683" s="111"/>
      <c r="H683" s="110"/>
      <c r="I683" s="110"/>
      <c r="J683" s="111"/>
      <c r="K683" s="137"/>
      <c r="L683" s="110"/>
      <c r="M683" s="111"/>
      <c r="N683" s="110"/>
      <c r="O683" s="110"/>
      <c r="P683" s="111"/>
      <c r="Q683" s="110"/>
      <c r="R683" s="110"/>
      <c r="S683" s="111"/>
      <c r="T683" s="131">
        <v>1</v>
      </c>
    </row>
    <row r="684" spans="1:21" ht="16.5" customHeight="1" x14ac:dyDescent="0.3">
      <c r="B684" s="107" t="s">
        <v>1358</v>
      </c>
      <c r="C684" s="110">
        <v>1390.5</v>
      </c>
      <c r="D684" s="133">
        <v>0.27387789831950649</v>
      </c>
      <c r="E684" s="110">
        <v>2786</v>
      </c>
      <c r="F684" s="110">
        <v>1395.5</v>
      </c>
      <c r="G684" s="133">
        <v>0.72232304900181488</v>
      </c>
      <c r="H684" s="110">
        <v>1608.46</v>
      </c>
      <c r="I684" s="110">
        <v>217.96000000000004</v>
      </c>
      <c r="J684" s="133">
        <v>0.46714781522733545</v>
      </c>
      <c r="K684" s="137"/>
      <c r="L684" s="110">
        <v>31198.16</v>
      </c>
      <c r="M684" s="133">
        <v>0.43114391437640198</v>
      </c>
      <c r="N684" s="110">
        <v>31635</v>
      </c>
      <c r="O684" s="110">
        <v>436.84000000000015</v>
      </c>
      <c r="P684" s="133">
        <v>0.42807848443843033</v>
      </c>
      <c r="Q684" s="110">
        <v>16187.869999999999</v>
      </c>
      <c r="R684" s="110">
        <v>-15010.29</v>
      </c>
      <c r="S684" s="133">
        <v>0.48078536034243308</v>
      </c>
      <c r="T684" s="131">
        <v>1</v>
      </c>
    </row>
    <row r="685" spans="1:21" ht="16.5" customHeight="1" x14ac:dyDescent="0.3">
      <c r="B685" s="107" t="s">
        <v>1288</v>
      </c>
      <c r="C685" s="140">
        <v>782.56000000000006</v>
      </c>
      <c r="D685" s="133">
        <v>0.15413584186185761</v>
      </c>
      <c r="E685" s="140">
        <v>332</v>
      </c>
      <c r="F685" s="140">
        <v>-450.56000000000006</v>
      </c>
      <c r="G685" s="133">
        <v>8.6077262120819287E-2</v>
      </c>
      <c r="H685" s="140">
        <v>340.88</v>
      </c>
      <c r="I685" s="140">
        <v>-441.68000000000006</v>
      </c>
      <c r="J685" s="133">
        <v>9.9002367018573109E-2</v>
      </c>
      <c r="K685" s="137"/>
      <c r="L685" s="140">
        <v>6263.42</v>
      </c>
      <c r="M685" s="133">
        <v>8.655752185973288E-2</v>
      </c>
      <c r="N685" s="140">
        <v>3766</v>
      </c>
      <c r="O685" s="140">
        <v>-2497.42</v>
      </c>
      <c r="P685" s="133">
        <v>5.0960757780784842E-2</v>
      </c>
      <c r="Q685" s="140">
        <v>3157.67</v>
      </c>
      <c r="R685" s="140">
        <v>-3105.75</v>
      </c>
      <c r="S685" s="133">
        <v>9.3783895521306435E-2</v>
      </c>
      <c r="T685" s="131">
        <v>1</v>
      </c>
    </row>
    <row r="686" spans="1:21" ht="16.5" customHeight="1" x14ac:dyDescent="0.3">
      <c r="B686" s="107" t="s">
        <v>1071</v>
      </c>
      <c r="C686" s="110">
        <v>2173.06</v>
      </c>
      <c r="D686" s="133">
        <v>0.42801374018136407</v>
      </c>
      <c r="E686" s="110">
        <v>3118</v>
      </c>
      <c r="F686" s="110">
        <v>944.94</v>
      </c>
      <c r="G686" s="133">
        <v>0.80840031112263422</v>
      </c>
      <c r="H686" s="110">
        <v>1949.3400000000001</v>
      </c>
      <c r="I686" s="110">
        <v>-223.7199999999998</v>
      </c>
      <c r="J686" s="133">
        <v>0.56615018224590852</v>
      </c>
      <c r="K686" s="137"/>
      <c r="L686" s="110">
        <v>37461.58</v>
      </c>
      <c r="M686" s="133">
        <v>0.51770143623613485</v>
      </c>
      <c r="N686" s="110">
        <v>35401</v>
      </c>
      <c r="O686" s="110">
        <v>-2060.5800000000017</v>
      </c>
      <c r="P686" s="133">
        <v>0.47903924221921518</v>
      </c>
      <c r="Q686" s="110">
        <v>19345.54</v>
      </c>
      <c r="R686" s="110">
        <v>-18116.04</v>
      </c>
      <c r="S686" s="133">
        <v>0.57456925586373964</v>
      </c>
      <c r="T686" s="131">
        <v>1</v>
      </c>
    </row>
    <row r="687" spans="1:21" ht="16.5" customHeight="1" x14ac:dyDescent="0.35">
      <c r="B687" s="126" t="s">
        <v>841</v>
      </c>
      <c r="C687" s="110"/>
      <c r="D687" s="133"/>
      <c r="E687" s="110"/>
      <c r="F687" s="110"/>
      <c r="G687" s="133"/>
      <c r="H687" s="110"/>
      <c r="I687" s="110"/>
      <c r="J687" s="133"/>
      <c r="K687" s="137"/>
      <c r="L687" s="110"/>
      <c r="M687" s="133"/>
      <c r="N687" s="110"/>
      <c r="O687" s="110"/>
      <c r="P687" s="133"/>
      <c r="Q687" s="110"/>
      <c r="R687" s="110"/>
      <c r="S687" s="133"/>
      <c r="T687" s="131">
        <v>1</v>
      </c>
    </row>
    <row r="688" spans="1:21" ht="16.5" customHeight="1" x14ac:dyDescent="0.3">
      <c r="A688" s="107" t="s">
        <v>1359</v>
      </c>
      <c r="B688" s="107" t="s">
        <v>4307</v>
      </c>
      <c r="C688" s="110">
        <v>0</v>
      </c>
      <c r="D688" s="133">
        <v>0</v>
      </c>
      <c r="E688" s="110">
        <v>0</v>
      </c>
      <c r="F688" s="110">
        <v>0</v>
      </c>
      <c r="G688" s="133">
        <v>0</v>
      </c>
      <c r="H688" s="110">
        <v>0</v>
      </c>
      <c r="I688" s="110">
        <v>0</v>
      </c>
      <c r="J688" s="133">
        <v>0</v>
      </c>
      <c r="K688" s="137"/>
      <c r="L688" s="110">
        <v>0</v>
      </c>
      <c r="M688" s="133">
        <v>0</v>
      </c>
      <c r="N688" s="110">
        <v>150</v>
      </c>
      <c r="O688" s="110">
        <v>150</v>
      </c>
      <c r="P688" s="133">
        <v>2.0297699594046007E-3</v>
      </c>
      <c r="Q688" s="110">
        <v>0</v>
      </c>
      <c r="R688" s="110">
        <v>0</v>
      </c>
      <c r="S688" s="133">
        <v>0</v>
      </c>
      <c r="T688" s="131">
        <v>1</v>
      </c>
    </row>
    <row r="689" spans="1:20" ht="16.5" hidden="1" customHeight="1" x14ac:dyDescent="0.3">
      <c r="A689" s="107" t="s">
        <v>1360</v>
      </c>
      <c r="B689" s="107" t="s">
        <v>875</v>
      </c>
      <c r="C689" s="110">
        <v>0</v>
      </c>
      <c r="D689" s="133">
        <v>0</v>
      </c>
      <c r="E689" s="110">
        <v>0</v>
      </c>
      <c r="F689" s="110">
        <v>0</v>
      </c>
      <c r="G689" s="133">
        <v>0</v>
      </c>
      <c r="H689" s="110">
        <v>0</v>
      </c>
      <c r="I689" s="110">
        <v>0</v>
      </c>
      <c r="J689" s="133">
        <v>0</v>
      </c>
      <c r="K689" s="137"/>
      <c r="L689" s="110">
        <v>0</v>
      </c>
      <c r="M689" s="133">
        <v>0</v>
      </c>
      <c r="N689" s="110">
        <v>0</v>
      </c>
      <c r="O689" s="110">
        <v>0</v>
      </c>
      <c r="P689" s="133">
        <v>0</v>
      </c>
      <c r="Q689" s="110">
        <v>0</v>
      </c>
      <c r="R689" s="110">
        <v>0</v>
      </c>
      <c r="S689" s="133">
        <v>0</v>
      </c>
      <c r="T689" s="131">
        <v>2</v>
      </c>
    </row>
    <row r="690" spans="1:20" ht="16.5" hidden="1" customHeight="1" x14ac:dyDescent="0.3">
      <c r="A690" s="107" t="s">
        <v>1361</v>
      </c>
      <c r="B690" s="107" t="s">
        <v>875</v>
      </c>
      <c r="C690" s="110">
        <v>0</v>
      </c>
      <c r="D690" s="133">
        <v>0</v>
      </c>
      <c r="E690" s="110">
        <v>0</v>
      </c>
      <c r="F690" s="110">
        <v>0</v>
      </c>
      <c r="G690" s="133">
        <v>0</v>
      </c>
      <c r="H690" s="110">
        <v>0</v>
      </c>
      <c r="I690" s="110">
        <v>0</v>
      </c>
      <c r="J690" s="133">
        <v>0</v>
      </c>
      <c r="K690" s="137"/>
      <c r="L690" s="110">
        <v>0</v>
      </c>
      <c r="M690" s="133">
        <v>0</v>
      </c>
      <c r="N690" s="110">
        <v>0</v>
      </c>
      <c r="O690" s="110">
        <v>0</v>
      </c>
      <c r="P690" s="133">
        <v>0</v>
      </c>
      <c r="Q690" s="110">
        <v>0</v>
      </c>
      <c r="R690" s="110">
        <v>0</v>
      </c>
      <c r="S690" s="133">
        <v>0</v>
      </c>
      <c r="T690" s="131">
        <v>2</v>
      </c>
    </row>
    <row r="691" spans="1:20" ht="16.5" hidden="1" customHeight="1" x14ac:dyDescent="0.3">
      <c r="A691" s="107" t="s">
        <v>1362</v>
      </c>
      <c r="B691" s="107" t="s">
        <v>4308</v>
      </c>
      <c r="C691" s="110">
        <v>0</v>
      </c>
      <c r="D691" s="133">
        <v>0</v>
      </c>
      <c r="E691" s="110">
        <v>0</v>
      </c>
      <c r="F691" s="110">
        <v>0</v>
      </c>
      <c r="G691" s="133">
        <v>0</v>
      </c>
      <c r="H691" s="110">
        <v>0</v>
      </c>
      <c r="I691" s="110">
        <v>0</v>
      </c>
      <c r="J691" s="133">
        <v>0</v>
      </c>
      <c r="K691" s="137"/>
      <c r="L691" s="110">
        <v>0</v>
      </c>
      <c r="M691" s="133">
        <v>0</v>
      </c>
      <c r="N691" s="110">
        <v>0</v>
      </c>
      <c r="O691" s="110">
        <v>0</v>
      </c>
      <c r="P691" s="133">
        <v>0</v>
      </c>
      <c r="Q691" s="110">
        <v>0</v>
      </c>
      <c r="R691" s="110">
        <v>0</v>
      </c>
      <c r="S691" s="133">
        <v>0</v>
      </c>
      <c r="T691" s="131">
        <v>2</v>
      </c>
    </row>
    <row r="692" spans="1:20" ht="16.5" hidden="1" customHeight="1" x14ac:dyDescent="0.3">
      <c r="A692" s="107" t="s">
        <v>1363</v>
      </c>
      <c r="B692" s="107" t="s">
        <v>875</v>
      </c>
      <c r="C692" s="110">
        <v>0</v>
      </c>
      <c r="D692" s="133">
        <v>0</v>
      </c>
      <c r="E692" s="110">
        <v>0</v>
      </c>
      <c r="F692" s="110">
        <v>0</v>
      </c>
      <c r="G692" s="133">
        <v>0</v>
      </c>
      <c r="H692" s="110">
        <v>0</v>
      </c>
      <c r="I692" s="110">
        <v>0</v>
      </c>
      <c r="J692" s="133">
        <v>0</v>
      </c>
      <c r="K692" s="137"/>
      <c r="L692" s="110">
        <v>0</v>
      </c>
      <c r="M692" s="133">
        <v>0</v>
      </c>
      <c r="N692" s="110">
        <v>0</v>
      </c>
      <c r="O692" s="110">
        <v>0</v>
      </c>
      <c r="P692" s="133">
        <v>0</v>
      </c>
      <c r="Q692" s="110">
        <v>0</v>
      </c>
      <c r="R692" s="110">
        <v>0</v>
      </c>
      <c r="S692" s="133">
        <v>0</v>
      </c>
      <c r="T692" s="131">
        <v>2</v>
      </c>
    </row>
    <row r="693" spans="1:20" ht="16.5" hidden="1" customHeight="1" x14ac:dyDescent="0.3">
      <c r="A693" s="107" t="s">
        <v>1364</v>
      </c>
      <c r="B693" s="107" t="s">
        <v>875</v>
      </c>
      <c r="C693" s="110">
        <v>0</v>
      </c>
      <c r="D693" s="133">
        <v>0</v>
      </c>
      <c r="E693" s="110">
        <v>0</v>
      </c>
      <c r="F693" s="110">
        <v>0</v>
      </c>
      <c r="G693" s="133">
        <v>0</v>
      </c>
      <c r="H693" s="110">
        <v>0</v>
      </c>
      <c r="I693" s="110">
        <v>0</v>
      </c>
      <c r="J693" s="133">
        <v>0</v>
      </c>
      <c r="K693" s="137"/>
      <c r="L693" s="110">
        <v>0</v>
      </c>
      <c r="M693" s="133">
        <v>0</v>
      </c>
      <c r="N693" s="110">
        <v>0</v>
      </c>
      <c r="O693" s="110">
        <v>0</v>
      </c>
      <c r="P693" s="133">
        <v>0</v>
      </c>
      <c r="Q693" s="110">
        <v>0</v>
      </c>
      <c r="R693" s="110">
        <v>0</v>
      </c>
      <c r="S693" s="133">
        <v>0</v>
      </c>
      <c r="T693" s="131">
        <v>2</v>
      </c>
    </row>
    <row r="694" spans="1:20" ht="16.5" hidden="1" customHeight="1" x14ac:dyDescent="0.3">
      <c r="A694" s="107" t="s">
        <v>1365</v>
      </c>
      <c r="B694" s="107" t="s">
        <v>4309</v>
      </c>
      <c r="C694" s="110">
        <v>0</v>
      </c>
      <c r="D694" s="133">
        <v>0</v>
      </c>
      <c r="E694" s="110">
        <v>0</v>
      </c>
      <c r="F694" s="110">
        <v>0</v>
      </c>
      <c r="G694" s="133">
        <v>0</v>
      </c>
      <c r="H694" s="110">
        <v>0</v>
      </c>
      <c r="I694" s="110">
        <v>0</v>
      </c>
      <c r="J694" s="133">
        <v>0</v>
      </c>
      <c r="K694" s="137"/>
      <c r="L694" s="110">
        <v>0</v>
      </c>
      <c r="M694" s="133">
        <v>0</v>
      </c>
      <c r="N694" s="110">
        <v>0</v>
      </c>
      <c r="O694" s="110">
        <v>0</v>
      </c>
      <c r="P694" s="133">
        <v>0</v>
      </c>
      <c r="Q694" s="110">
        <v>0</v>
      </c>
      <c r="R694" s="110">
        <v>0</v>
      </c>
      <c r="S694" s="133">
        <v>0</v>
      </c>
      <c r="T694" s="131">
        <v>2</v>
      </c>
    </row>
    <row r="695" spans="1:20" ht="16.5" customHeight="1" x14ac:dyDescent="0.3">
      <c r="A695" s="107" t="s">
        <v>1366</v>
      </c>
      <c r="B695" s="107" t="s">
        <v>4310</v>
      </c>
      <c r="C695" s="110">
        <v>0</v>
      </c>
      <c r="D695" s="133">
        <v>0</v>
      </c>
      <c r="E695" s="110">
        <v>39</v>
      </c>
      <c r="F695" s="110">
        <v>39</v>
      </c>
      <c r="G695" s="133">
        <v>1.011148561057817E-2</v>
      </c>
      <c r="H695" s="110">
        <v>0</v>
      </c>
      <c r="I695" s="110">
        <v>0</v>
      </c>
      <c r="J695" s="133">
        <v>0</v>
      </c>
      <c r="K695" s="137"/>
      <c r="L695" s="110">
        <v>140.1</v>
      </c>
      <c r="M695" s="133">
        <v>1.9361161813431919E-3</v>
      </c>
      <c r="N695" s="110">
        <v>740</v>
      </c>
      <c r="O695" s="110">
        <v>599.9</v>
      </c>
      <c r="P695" s="133">
        <v>1.0013531799729363E-2</v>
      </c>
      <c r="Q695" s="110">
        <v>147.29</v>
      </c>
      <c r="R695" s="110">
        <v>7.1899999999999977</v>
      </c>
      <c r="S695" s="133">
        <v>4.3745641474040109E-3</v>
      </c>
      <c r="T695" s="131">
        <v>1</v>
      </c>
    </row>
    <row r="696" spans="1:20" ht="16.5" hidden="1" customHeight="1" x14ac:dyDescent="0.3">
      <c r="A696" s="107" t="s">
        <v>1367</v>
      </c>
      <c r="B696" s="107" t="s">
        <v>4311</v>
      </c>
      <c r="C696" s="110">
        <v>0</v>
      </c>
      <c r="D696" s="133">
        <v>0</v>
      </c>
      <c r="E696" s="110">
        <v>0</v>
      </c>
      <c r="F696" s="110">
        <v>0</v>
      </c>
      <c r="G696" s="133">
        <v>0</v>
      </c>
      <c r="H696" s="110">
        <v>0</v>
      </c>
      <c r="I696" s="110">
        <v>0</v>
      </c>
      <c r="J696" s="133">
        <v>0</v>
      </c>
      <c r="K696" s="137"/>
      <c r="L696" s="110">
        <v>0</v>
      </c>
      <c r="M696" s="133">
        <v>0</v>
      </c>
      <c r="N696" s="110">
        <v>0</v>
      </c>
      <c r="O696" s="110">
        <v>0</v>
      </c>
      <c r="P696" s="133">
        <v>0</v>
      </c>
      <c r="Q696" s="110">
        <v>0</v>
      </c>
      <c r="R696" s="110">
        <v>0</v>
      </c>
      <c r="S696" s="133">
        <v>0</v>
      </c>
      <c r="T696" s="131">
        <v>2</v>
      </c>
    </row>
    <row r="697" spans="1:20" ht="16.5" hidden="1" customHeight="1" x14ac:dyDescent="0.3">
      <c r="A697" s="107" t="s">
        <v>1368</v>
      </c>
      <c r="B697" s="107" t="s">
        <v>875</v>
      </c>
      <c r="C697" s="110">
        <v>0</v>
      </c>
      <c r="D697" s="133">
        <v>0</v>
      </c>
      <c r="E697" s="110">
        <v>0</v>
      </c>
      <c r="F697" s="110">
        <v>0</v>
      </c>
      <c r="G697" s="133">
        <v>0</v>
      </c>
      <c r="H697" s="110">
        <v>0</v>
      </c>
      <c r="I697" s="110">
        <v>0</v>
      </c>
      <c r="J697" s="133">
        <v>0</v>
      </c>
      <c r="K697" s="137"/>
      <c r="L697" s="110">
        <v>0</v>
      </c>
      <c r="M697" s="133">
        <v>0</v>
      </c>
      <c r="N697" s="110">
        <v>0</v>
      </c>
      <c r="O697" s="110">
        <v>0</v>
      </c>
      <c r="P697" s="133">
        <v>0</v>
      </c>
      <c r="Q697" s="110">
        <v>0</v>
      </c>
      <c r="R697" s="110">
        <v>0</v>
      </c>
      <c r="S697" s="133">
        <v>0</v>
      </c>
      <c r="T697" s="131">
        <v>2</v>
      </c>
    </row>
    <row r="698" spans="1:20" ht="16.5" hidden="1" customHeight="1" x14ac:dyDescent="0.3">
      <c r="A698" s="107" t="s">
        <v>1369</v>
      </c>
      <c r="B698" s="107" t="s">
        <v>875</v>
      </c>
      <c r="C698" s="110">
        <v>0</v>
      </c>
      <c r="D698" s="133">
        <v>0</v>
      </c>
      <c r="E698" s="110">
        <v>0</v>
      </c>
      <c r="F698" s="110">
        <v>0</v>
      </c>
      <c r="G698" s="133">
        <v>0</v>
      </c>
      <c r="H698" s="110">
        <v>0</v>
      </c>
      <c r="I698" s="110">
        <v>0</v>
      </c>
      <c r="J698" s="133">
        <v>0</v>
      </c>
      <c r="K698" s="137"/>
      <c r="L698" s="110">
        <v>0</v>
      </c>
      <c r="M698" s="133">
        <v>0</v>
      </c>
      <c r="N698" s="110">
        <v>0</v>
      </c>
      <c r="O698" s="110">
        <v>0</v>
      </c>
      <c r="P698" s="133">
        <v>0</v>
      </c>
      <c r="Q698" s="110">
        <v>0</v>
      </c>
      <c r="R698" s="110">
        <v>0</v>
      </c>
      <c r="S698" s="133">
        <v>0</v>
      </c>
      <c r="T698" s="131">
        <v>2</v>
      </c>
    </row>
    <row r="699" spans="1:20" ht="16.5" hidden="1" customHeight="1" x14ac:dyDescent="0.3">
      <c r="A699" s="107" t="s">
        <v>1370</v>
      </c>
      <c r="B699" s="107" t="s">
        <v>4312</v>
      </c>
      <c r="C699" s="110">
        <v>0</v>
      </c>
      <c r="D699" s="133">
        <v>0</v>
      </c>
      <c r="E699" s="110">
        <v>0</v>
      </c>
      <c r="F699" s="110">
        <v>0</v>
      </c>
      <c r="G699" s="133">
        <v>0</v>
      </c>
      <c r="H699" s="110">
        <v>0</v>
      </c>
      <c r="I699" s="110">
        <v>0</v>
      </c>
      <c r="J699" s="133">
        <v>0</v>
      </c>
      <c r="K699" s="137"/>
      <c r="L699" s="110">
        <v>0</v>
      </c>
      <c r="M699" s="133">
        <v>0</v>
      </c>
      <c r="N699" s="110">
        <v>0</v>
      </c>
      <c r="O699" s="110">
        <v>0</v>
      </c>
      <c r="P699" s="133">
        <v>0</v>
      </c>
      <c r="Q699" s="110">
        <v>0</v>
      </c>
      <c r="R699" s="110">
        <v>0</v>
      </c>
      <c r="S699" s="133">
        <v>0</v>
      </c>
      <c r="T699" s="131">
        <v>2</v>
      </c>
    </row>
    <row r="700" spans="1:20" ht="16.5" hidden="1" customHeight="1" x14ac:dyDescent="0.3">
      <c r="A700" s="107" t="s">
        <v>1371</v>
      </c>
      <c r="B700" s="107" t="s">
        <v>4313</v>
      </c>
      <c r="C700" s="110">
        <v>0</v>
      </c>
      <c r="D700" s="133">
        <v>0</v>
      </c>
      <c r="E700" s="110">
        <v>0</v>
      </c>
      <c r="F700" s="110">
        <v>0</v>
      </c>
      <c r="G700" s="133">
        <v>0</v>
      </c>
      <c r="H700" s="110">
        <v>0</v>
      </c>
      <c r="I700" s="110">
        <v>0</v>
      </c>
      <c r="J700" s="133">
        <v>0</v>
      </c>
      <c r="K700" s="137"/>
      <c r="L700" s="110">
        <v>0</v>
      </c>
      <c r="M700" s="133">
        <v>0</v>
      </c>
      <c r="N700" s="110">
        <v>0</v>
      </c>
      <c r="O700" s="110">
        <v>0</v>
      </c>
      <c r="P700" s="133">
        <v>0</v>
      </c>
      <c r="Q700" s="110">
        <v>0</v>
      </c>
      <c r="R700" s="110">
        <v>0</v>
      </c>
      <c r="S700" s="133">
        <v>0</v>
      </c>
      <c r="T700" s="131">
        <v>2</v>
      </c>
    </row>
    <row r="701" spans="1:20" ht="16.5" customHeight="1" x14ac:dyDescent="0.3">
      <c r="A701" s="107" t="s">
        <v>1372</v>
      </c>
      <c r="B701" s="107" t="s">
        <v>4314</v>
      </c>
      <c r="C701" s="110">
        <v>0</v>
      </c>
      <c r="D701" s="133">
        <v>0</v>
      </c>
      <c r="E701" s="110">
        <v>0</v>
      </c>
      <c r="F701" s="110">
        <v>0</v>
      </c>
      <c r="G701" s="133">
        <v>0</v>
      </c>
      <c r="H701" s="110">
        <v>0</v>
      </c>
      <c r="I701" s="110">
        <v>0</v>
      </c>
      <c r="J701" s="133">
        <v>0</v>
      </c>
      <c r="K701" s="137"/>
      <c r="L701" s="110">
        <v>0</v>
      </c>
      <c r="M701" s="133">
        <v>0</v>
      </c>
      <c r="N701" s="110">
        <v>2000</v>
      </c>
      <c r="O701" s="110">
        <v>2000</v>
      </c>
      <c r="P701" s="133">
        <v>2.7063599458728011E-2</v>
      </c>
      <c r="Q701" s="110">
        <v>0</v>
      </c>
      <c r="R701" s="110">
        <v>0</v>
      </c>
      <c r="S701" s="133">
        <v>0</v>
      </c>
      <c r="T701" s="131">
        <v>1</v>
      </c>
    </row>
    <row r="702" spans="1:20" ht="16.5" hidden="1" customHeight="1" x14ac:dyDescent="0.3">
      <c r="A702" s="107" t="s">
        <v>1373</v>
      </c>
      <c r="B702" s="107" t="s">
        <v>875</v>
      </c>
      <c r="C702" s="110">
        <v>0</v>
      </c>
      <c r="D702" s="133">
        <v>0</v>
      </c>
      <c r="E702" s="110">
        <v>0</v>
      </c>
      <c r="F702" s="110">
        <v>0</v>
      </c>
      <c r="G702" s="133">
        <v>0</v>
      </c>
      <c r="H702" s="110">
        <v>0</v>
      </c>
      <c r="I702" s="110">
        <v>0</v>
      </c>
      <c r="J702" s="133">
        <v>0</v>
      </c>
      <c r="K702" s="137"/>
      <c r="L702" s="110">
        <v>0</v>
      </c>
      <c r="M702" s="133">
        <v>0</v>
      </c>
      <c r="N702" s="110">
        <v>0</v>
      </c>
      <c r="O702" s="110">
        <v>0</v>
      </c>
      <c r="P702" s="133">
        <v>0</v>
      </c>
      <c r="Q702" s="110">
        <v>0</v>
      </c>
      <c r="R702" s="110">
        <v>0</v>
      </c>
      <c r="S702" s="133">
        <v>0</v>
      </c>
      <c r="T702" s="131">
        <v>2</v>
      </c>
    </row>
    <row r="703" spans="1:20" ht="16.5" hidden="1" customHeight="1" x14ac:dyDescent="0.3">
      <c r="A703" s="107" t="s">
        <v>1374</v>
      </c>
      <c r="B703" s="107" t="s">
        <v>875</v>
      </c>
      <c r="C703" s="110">
        <v>0</v>
      </c>
      <c r="D703" s="133">
        <v>0</v>
      </c>
      <c r="E703" s="110">
        <v>0</v>
      </c>
      <c r="F703" s="110">
        <v>0</v>
      </c>
      <c r="G703" s="133">
        <v>0</v>
      </c>
      <c r="H703" s="110">
        <v>0</v>
      </c>
      <c r="I703" s="110">
        <v>0</v>
      </c>
      <c r="J703" s="133">
        <v>0</v>
      </c>
      <c r="K703" s="137"/>
      <c r="L703" s="110">
        <v>0</v>
      </c>
      <c r="M703" s="133">
        <v>0</v>
      </c>
      <c r="N703" s="110">
        <v>0</v>
      </c>
      <c r="O703" s="110">
        <v>0</v>
      </c>
      <c r="P703" s="133">
        <v>0</v>
      </c>
      <c r="Q703" s="110">
        <v>0</v>
      </c>
      <c r="R703" s="110">
        <v>0</v>
      </c>
      <c r="S703" s="133">
        <v>0</v>
      </c>
      <c r="T703" s="131">
        <v>2</v>
      </c>
    </row>
    <row r="704" spans="1:20" ht="16.5" hidden="1" customHeight="1" x14ac:dyDescent="0.3">
      <c r="A704" s="107" t="s">
        <v>1375</v>
      </c>
      <c r="B704" s="107" t="s">
        <v>4315</v>
      </c>
      <c r="C704" s="110">
        <v>0</v>
      </c>
      <c r="D704" s="133">
        <v>0</v>
      </c>
      <c r="E704" s="110">
        <v>0</v>
      </c>
      <c r="F704" s="110">
        <v>0</v>
      </c>
      <c r="G704" s="133">
        <v>0</v>
      </c>
      <c r="H704" s="110">
        <v>0</v>
      </c>
      <c r="I704" s="110">
        <v>0</v>
      </c>
      <c r="J704" s="133">
        <v>0</v>
      </c>
      <c r="K704" s="137"/>
      <c r="L704" s="110">
        <v>0</v>
      </c>
      <c r="M704" s="133">
        <v>0</v>
      </c>
      <c r="N704" s="110">
        <v>0</v>
      </c>
      <c r="O704" s="110">
        <v>0</v>
      </c>
      <c r="P704" s="133">
        <v>0</v>
      </c>
      <c r="Q704" s="110">
        <v>0</v>
      </c>
      <c r="R704" s="110">
        <v>0</v>
      </c>
      <c r="S704" s="133">
        <v>0</v>
      </c>
      <c r="T704" s="131">
        <v>2</v>
      </c>
    </row>
    <row r="705" spans="1:21" ht="16.5" hidden="1" customHeight="1" x14ac:dyDescent="0.3">
      <c r="A705" s="107" t="s">
        <v>1376</v>
      </c>
      <c r="B705" s="107" t="s">
        <v>875</v>
      </c>
      <c r="C705" s="110">
        <v>0</v>
      </c>
      <c r="D705" s="133">
        <v>0</v>
      </c>
      <c r="E705" s="110">
        <v>0</v>
      </c>
      <c r="F705" s="110">
        <v>0</v>
      </c>
      <c r="G705" s="133">
        <v>0</v>
      </c>
      <c r="H705" s="110">
        <v>0</v>
      </c>
      <c r="I705" s="110">
        <v>0</v>
      </c>
      <c r="J705" s="133">
        <v>0</v>
      </c>
      <c r="K705" s="137"/>
      <c r="L705" s="110">
        <v>0</v>
      </c>
      <c r="M705" s="133">
        <v>0</v>
      </c>
      <c r="N705" s="110">
        <v>0</v>
      </c>
      <c r="O705" s="110">
        <v>0</v>
      </c>
      <c r="P705" s="133">
        <v>0</v>
      </c>
      <c r="Q705" s="110">
        <v>0</v>
      </c>
      <c r="R705" s="110">
        <v>0</v>
      </c>
      <c r="S705" s="133">
        <v>0</v>
      </c>
      <c r="T705" s="131">
        <v>2</v>
      </c>
    </row>
    <row r="706" spans="1:21" ht="16.5" hidden="1" customHeight="1" x14ac:dyDescent="0.3">
      <c r="A706" s="107" t="s">
        <v>1377</v>
      </c>
      <c r="B706" s="107" t="s">
        <v>4316</v>
      </c>
      <c r="C706" s="110">
        <v>0</v>
      </c>
      <c r="D706" s="133">
        <v>0</v>
      </c>
      <c r="E706" s="110">
        <v>0</v>
      </c>
      <c r="F706" s="110">
        <v>0</v>
      </c>
      <c r="G706" s="133">
        <v>0</v>
      </c>
      <c r="H706" s="110">
        <v>0</v>
      </c>
      <c r="I706" s="110">
        <v>0</v>
      </c>
      <c r="J706" s="133">
        <v>0</v>
      </c>
      <c r="K706" s="137"/>
      <c r="L706" s="110">
        <v>0</v>
      </c>
      <c r="M706" s="133">
        <v>0</v>
      </c>
      <c r="N706" s="110">
        <v>0</v>
      </c>
      <c r="O706" s="110">
        <v>0</v>
      </c>
      <c r="P706" s="133">
        <v>0</v>
      </c>
      <c r="Q706" s="110">
        <v>0</v>
      </c>
      <c r="R706" s="110">
        <v>0</v>
      </c>
      <c r="S706" s="133">
        <v>0</v>
      </c>
      <c r="T706" s="131">
        <v>2</v>
      </c>
    </row>
    <row r="707" spans="1:21" ht="16.5" hidden="1" customHeight="1" x14ac:dyDescent="0.3">
      <c r="A707" s="107" t="s">
        <v>1378</v>
      </c>
      <c r="B707" s="107" t="s">
        <v>875</v>
      </c>
      <c r="C707" s="110">
        <v>0</v>
      </c>
      <c r="D707" s="133">
        <v>0</v>
      </c>
      <c r="E707" s="110">
        <v>0</v>
      </c>
      <c r="F707" s="110">
        <v>0</v>
      </c>
      <c r="G707" s="133">
        <v>0</v>
      </c>
      <c r="H707" s="110">
        <v>0</v>
      </c>
      <c r="I707" s="110">
        <v>0</v>
      </c>
      <c r="J707" s="133">
        <v>0</v>
      </c>
      <c r="K707" s="137"/>
      <c r="L707" s="110">
        <v>0</v>
      </c>
      <c r="M707" s="133">
        <v>0</v>
      </c>
      <c r="N707" s="110">
        <v>0</v>
      </c>
      <c r="O707" s="110">
        <v>0</v>
      </c>
      <c r="P707" s="133">
        <v>0</v>
      </c>
      <c r="Q707" s="110">
        <v>0</v>
      </c>
      <c r="R707" s="110">
        <v>0</v>
      </c>
      <c r="S707" s="133">
        <v>0</v>
      </c>
      <c r="T707" s="131">
        <v>2</v>
      </c>
    </row>
    <row r="708" spans="1:21" ht="16.5" hidden="1" customHeight="1" x14ac:dyDescent="0.3">
      <c r="A708" s="107" t="s">
        <v>1379</v>
      </c>
      <c r="B708" s="107" t="s">
        <v>875</v>
      </c>
      <c r="C708" s="140">
        <v>0</v>
      </c>
      <c r="D708" s="133">
        <v>0</v>
      </c>
      <c r="E708" s="140">
        <v>0</v>
      </c>
      <c r="F708" s="140">
        <v>0</v>
      </c>
      <c r="G708" s="133">
        <v>0</v>
      </c>
      <c r="H708" s="140">
        <v>0</v>
      </c>
      <c r="I708" s="140">
        <v>0</v>
      </c>
      <c r="J708" s="133">
        <v>0</v>
      </c>
      <c r="K708" s="137"/>
      <c r="L708" s="140">
        <v>0</v>
      </c>
      <c r="M708" s="133">
        <v>0</v>
      </c>
      <c r="N708" s="140">
        <v>0</v>
      </c>
      <c r="O708" s="140">
        <v>0</v>
      </c>
      <c r="P708" s="133">
        <v>0</v>
      </c>
      <c r="Q708" s="140">
        <v>0</v>
      </c>
      <c r="R708" s="140">
        <v>0</v>
      </c>
      <c r="S708" s="133">
        <v>0</v>
      </c>
      <c r="T708" s="131">
        <v>2</v>
      </c>
    </row>
    <row r="709" spans="1:21" ht="16.5" customHeight="1" x14ac:dyDescent="0.3">
      <c r="B709" s="107" t="s">
        <v>1380</v>
      </c>
      <c r="C709" s="141">
        <v>0</v>
      </c>
      <c r="D709" s="133">
        <v>0</v>
      </c>
      <c r="E709" s="141">
        <v>39</v>
      </c>
      <c r="F709" s="141">
        <v>39</v>
      </c>
      <c r="G709" s="133">
        <v>1.011148561057817E-2</v>
      </c>
      <c r="H709" s="141">
        <v>0</v>
      </c>
      <c r="I709" s="141">
        <v>0</v>
      </c>
      <c r="J709" s="133">
        <v>0</v>
      </c>
      <c r="K709" s="137"/>
      <c r="L709" s="141">
        <v>140.1</v>
      </c>
      <c r="M709" s="133">
        <v>1.9361161813431919E-3</v>
      </c>
      <c r="N709" s="141">
        <v>2890</v>
      </c>
      <c r="O709" s="141">
        <v>2749.9</v>
      </c>
      <c r="P709" s="133">
        <v>3.9106901217861978E-2</v>
      </c>
      <c r="Q709" s="141">
        <v>147.29</v>
      </c>
      <c r="R709" s="141">
        <v>7.1899999999999977</v>
      </c>
      <c r="S709" s="133">
        <v>4.3745641474040109E-3</v>
      </c>
      <c r="T709" s="131">
        <v>1</v>
      </c>
    </row>
    <row r="710" spans="1:21" ht="16.5" customHeight="1" x14ac:dyDescent="0.3">
      <c r="B710" s="107" t="s">
        <v>1381</v>
      </c>
      <c r="C710" s="141">
        <v>3851.01</v>
      </c>
      <c r="D710" s="133">
        <v>0.75850882790895557</v>
      </c>
      <c r="E710" s="141">
        <v>4198</v>
      </c>
      <c r="F710" s="141">
        <v>346.99</v>
      </c>
      <c r="G710" s="133">
        <v>1.0884106818771067</v>
      </c>
      <c r="H710" s="141">
        <v>3438.0200000000004</v>
      </c>
      <c r="I710" s="141">
        <v>-412.98999999999978</v>
      </c>
      <c r="J710" s="133">
        <v>0.99851008524171192</v>
      </c>
      <c r="K710" s="137"/>
      <c r="L710" s="141">
        <v>57469.83</v>
      </c>
      <c r="M710" s="133">
        <v>0.79420605140644129</v>
      </c>
      <c r="N710" s="141">
        <v>58244</v>
      </c>
      <c r="O710" s="141">
        <v>774.16999999999825</v>
      </c>
      <c r="P710" s="133">
        <v>0.78814614343707712</v>
      </c>
      <c r="Q710" s="141">
        <v>29786.22</v>
      </c>
      <c r="R710" s="141">
        <v>-27683.61</v>
      </c>
      <c r="S710" s="133">
        <v>0.8846610774573177</v>
      </c>
      <c r="T710" s="131">
        <v>1</v>
      </c>
    </row>
    <row r="711" spans="1:21" ht="16.5" customHeight="1" x14ac:dyDescent="0.3">
      <c r="B711" s="107" t="s">
        <v>1382</v>
      </c>
      <c r="C711" s="141">
        <v>1226.0699999999997</v>
      </c>
      <c r="D711" s="133">
        <v>0.2414911720910444</v>
      </c>
      <c r="E711" s="141">
        <v>-341</v>
      </c>
      <c r="F711" s="141">
        <v>1567.07</v>
      </c>
      <c r="G711" s="133">
        <v>-8.8410681877106559E-2</v>
      </c>
      <c r="H711" s="141">
        <v>5.1299999999996544</v>
      </c>
      <c r="I711" s="141">
        <v>1220.94</v>
      </c>
      <c r="J711" s="133">
        <v>1.489914758288095E-3</v>
      </c>
      <c r="K711" s="143"/>
      <c r="L711" s="141">
        <v>14891.529999999999</v>
      </c>
      <c r="M711" s="133">
        <v>0.20579394859355876</v>
      </c>
      <c r="N711" s="141">
        <v>15656</v>
      </c>
      <c r="O711" s="141">
        <v>-764.47000000000116</v>
      </c>
      <c r="P711" s="133">
        <v>0.21185385656292288</v>
      </c>
      <c r="Q711" s="141">
        <v>3883.4199999999983</v>
      </c>
      <c r="R711" s="141">
        <v>11008.11</v>
      </c>
      <c r="S711" s="133">
        <v>0.11533892254268231</v>
      </c>
      <c r="T711" s="131">
        <v>1</v>
      </c>
    </row>
    <row r="712" spans="1:21" ht="16.5" customHeight="1" x14ac:dyDescent="0.3">
      <c r="B712" s="107" t="s">
        <v>1383</v>
      </c>
      <c r="C712" s="110">
        <v>4802.3000000000011</v>
      </c>
      <c r="D712" s="133">
        <v>0.19897057184514413</v>
      </c>
      <c r="E712" s="110">
        <v>2977</v>
      </c>
      <c r="F712" s="110">
        <v>1825.3000000000011</v>
      </c>
      <c r="G712" s="133">
        <v>0.18891991369463129</v>
      </c>
      <c r="H712" s="110">
        <v>-1115.8600000000019</v>
      </c>
      <c r="I712" s="110">
        <v>5918.1600000000035</v>
      </c>
      <c r="J712" s="133">
        <v>-8.6463776740495699E-2</v>
      </c>
      <c r="K712" s="143"/>
      <c r="L712" s="110">
        <v>59384.540000000037</v>
      </c>
      <c r="M712" s="133">
        <v>0.19040800501525465</v>
      </c>
      <c r="N712" s="110">
        <v>52268</v>
      </c>
      <c r="O712" s="110">
        <v>7116.5400000000373</v>
      </c>
      <c r="P712" s="133">
        <v>0.20205112742426176</v>
      </c>
      <c r="Q712" s="110">
        <v>41430.589999999997</v>
      </c>
      <c r="R712" s="110">
        <v>17953.950000000041</v>
      </c>
      <c r="S712" s="133">
        <v>0.28117675035972867</v>
      </c>
      <c r="T712" s="131">
        <v>1</v>
      </c>
    </row>
    <row r="713" spans="1:21" ht="16.5" customHeight="1" x14ac:dyDescent="0.3">
      <c r="B713" s="107" t="s">
        <v>875</v>
      </c>
      <c r="C713" s="110"/>
      <c r="D713" s="111"/>
      <c r="E713" s="110"/>
      <c r="F713" s="110"/>
      <c r="G713" s="111"/>
      <c r="H713" s="110"/>
      <c r="I713" s="110"/>
      <c r="J713" s="111"/>
      <c r="K713" s="137"/>
      <c r="L713" s="110"/>
      <c r="M713" s="111"/>
      <c r="N713" s="110"/>
      <c r="O713" s="110"/>
      <c r="P713" s="111"/>
      <c r="Q713" s="110"/>
      <c r="R713" s="110"/>
      <c r="S713" s="111"/>
      <c r="T713" s="131">
        <v>1</v>
      </c>
    </row>
    <row r="714" spans="1:21" ht="16.5" hidden="1" customHeight="1" x14ac:dyDescent="0.35">
      <c r="B714" s="126" t="s">
        <v>1102</v>
      </c>
      <c r="C714" s="110"/>
      <c r="D714" s="111"/>
      <c r="E714" s="110"/>
      <c r="F714" s="110"/>
      <c r="G714" s="111"/>
      <c r="H714" s="110"/>
      <c r="I714" s="110"/>
      <c r="J714" s="111"/>
      <c r="K714" s="137"/>
      <c r="L714" s="110"/>
      <c r="M714" s="111"/>
      <c r="N714" s="110"/>
      <c r="O714" s="110"/>
      <c r="P714" s="111"/>
      <c r="Q714" s="110"/>
      <c r="R714" s="110"/>
      <c r="S714" s="111"/>
      <c r="T714" s="131">
        <v>2</v>
      </c>
      <c r="U714" s="112">
        <v>0</v>
      </c>
    </row>
    <row r="715" spans="1:21" ht="16.5" hidden="1" customHeight="1" x14ac:dyDescent="0.3">
      <c r="B715" s="107" t="s">
        <v>933</v>
      </c>
      <c r="C715" s="110">
        <v>0</v>
      </c>
      <c r="D715" s="133">
        <v>0</v>
      </c>
      <c r="E715" s="110">
        <v>0</v>
      </c>
      <c r="F715" s="110">
        <v>0</v>
      </c>
      <c r="G715" s="151">
        <v>0</v>
      </c>
      <c r="H715" s="110">
        <v>0</v>
      </c>
      <c r="I715" s="110">
        <v>0</v>
      </c>
      <c r="J715" s="150">
        <v>0</v>
      </c>
      <c r="K715" s="137"/>
      <c r="L715" s="110">
        <v>0</v>
      </c>
      <c r="M715" s="151">
        <v>0</v>
      </c>
      <c r="N715" s="110">
        <v>0</v>
      </c>
      <c r="O715" s="110">
        <v>0</v>
      </c>
      <c r="P715" s="151">
        <v>0</v>
      </c>
      <c r="Q715" s="110">
        <v>0</v>
      </c>
      <c r="R715" s="110">
        <v>0</v>
      </c>
      <c r="S715" s="150">
        <v>0</v>
      </c>
      <c r="T715" s="131">
        <v>2</v>
      </c>
    </row>
    <row r="716" spans="1:21" ht="16.5" hidden="1" customHeight="1" x14ac:dyDescent="0.3">
      <c r="B716" s="107" t="s">
        <v>875</v>
      </c>
      <c r="C716" s="110"/>
      <c r="D716" s="111"/>
      <c r="E716" s="110"/>
      <c r="F716" s="110"/>
      <c r="G716" s="111"/>
      <c r="H716" s="110"/>
      <c r="I716" s="110"/>
      <c r="J716" s="111"/>
      <c r="K716" s="137"/>
      <c r="L716" s="110"/>
      <c r="M716" s="111"/>
      <c r="N716" s="110"/>
      <c r="O716" s="110"/>
      <c r="P716" s="111"/>
      <c r="Q716" s="110"/>
      <c r="R716" s="110"/>
      <c r="S716" s="111"/>
      <c r="T716" s="131">
        <v>2</v>
      </c>
    </row>
    <row r="717" spans="1:21" ht="16.5" hidden="1" customHeight="1" x14ac:dyDescent="0.3">
      <c r="B717" s="107" t="s">
        <v>1384</v>
      </c>
      <c r="C717" s="110">
        <v>0</v>
      </c>
      <c r="D717" s="133">
        <v>0</v>
      </c>
      <c r="E717" s="110">
        <v>0</v>
      </c>
      <c r="F717" s="110">
        <v>0</v>
      </c>
      <c r="G717" s="133">
        <v>0</v>
      </c>
      <c r="H717" s="110">
        <v>0</v>
      </c>
      <c r="I717" s="110">
        <v>0</v>
      </c>
      <c r="J717" s="133">
        <v>0</v>
      </c>
      <c r="K717" s="137"/>
      <c r="L717" s="110">
        <v>0</v>
      </c>
      <c r="M717" s="133">
        <v>0</v>
      </c>
      <c r="N717" s="110">
        <v>0</v>
      </c>
      <c r="O717" s="110">
        <v>0</v>
      </c>
      <c r="P717" s="133">
        <v>0</v>
      </c>
      <c r="Q717" s="110">
        <v>0</v>
      </c>
      <c r="R717" s="110">
        <v>0</v>
      </c>
      <c r="S717" s="133">
        <v>0</v>
      </c>
      <c r="T717" s="131">
        <v>2</v>
      </c>
    </row>
    <row r="718" spans="1:21" ht="16.5" hidden="1" customHeight="1" x14ac:dyDescent="0.3">
      <c r="B718" s="107" t="s">
        <v>1385</v>
      </c>
      <c r="C718" s="110"/>
      <c r="D718" s="111"/>
      <c r="E718" s="110"/>
      <c r="F718" s="110"/>
      <c r="G718" s="111"/>
      <c r="H718" s="110"/>
      <c r="I718" s="110"/>
      <c r="J718" s="111"/>
      <c r="K718" s="137"/>
      <c r="L718" s="110"/>
      <c r="M718" s="111"/>
      <c r="N718" s="110"/>
      <c r="O718" s="110"/>
      <c r="P718" s="111"/>
      <c r="Q718" s="110"/>
      <c r="R718" s="110"/>
      <c r="S718" s="111"/>
      <c r="T718" s="131">
        <v>2</v>
      </c>
    </row>
    <row r="719" spans="1:21" ht="16.5" hidden="1" customHeight="1" x14ac:dyDescent="0.3">
      <c r="A719" s="107" t="s">
        <v>1386</v>
      </c>
      <c r="B719" s="107" t="s">
        <v>875</v>
      </c>
      <c r="C719" s="110">
        <v>0</v>
      </c>
      <c r="D719" s="133">
        <v>0</v>
      </c>
      <c r="E719" s="110">
        <v>0</v>
      </c>
      <c r="F719" s="110">
        <v>0</v>
      </c>
      <c r="G719" s="133">
        <v>0</v>
      </c>
      <c r="H719" s="110">
        <v>0</v>
      </c>
      <c r="I719" s="110">
        <v>0</v>
      </c>
      <c r="J719" s="133">
        <v>0</v>
      </c>
      <c r="K719" s="137"/>
      <c r="L719" s="110">
        <v>0</v>
      </c>
      <c r="M719" s="133">
        <v>0</v>
      </c>
      <c r="N719" s="110">
        <v>0</v>
      </c>
      <c r="O719" s="110">
        <v>0</v>
      </c>
      <c r="P719" s="133">
        <v>0</v>
      </c>
      <c r="Q719" s="110">
        <v>0</v>
      </c>
      <c r="R719" s="110">
        <v>0</v>
      </c>
      <c r="S719" s="133">
        <v>0</v>
      </c>
      <c r="T719" s="131">
        <v>2</v>
      </c>
    </row>
    <row r="720" spans="1:21" ht="16.5" hidden="1" customHeight="1" x14ac:dyDescent="0.3">
      <c r="A720" s="107" t="s">
        <v>1387</v>
      </c>
      <c r="B720" s="107" t="s">
        <v>875</v>
      </c>
      <c r="C720" s="140">
        <v>0</v>
      </c>
      <c r="D720" s="133">
        <v>0</v>
      </c>
      <c r="E720" s="140">
        <v>0</v>
      </c>
      <c r="F720" s="140">
        <v>0</v>
      </c>
      <c r="G720" s="133">
        <v>0</v>
      </c>
      <c r="H720" s="140">
        <v>0</v>
      </c>
      <c r="I720" s="140">
        <v>0</v>
      </c>
      <c r="J720" s="133">
        <v>0</v>
      </c>
      <c r="K720" s="137"/>
      <c r="L720" s="140">
        <v>0</v>
      </c>
      <c r="M720" s="133">
        <v>0</v>
      </c>
      <c r="N720" s="140">
        <v>0</v>
      </c>
      <c r="O720" s="140">
        <v>0</v>
      </c>
      <c r="P720" s="133">
        <v>0</v>
      </c>
      <c r="Q720" s="140">
        <v>0</v>
      </c>
      <c r="R720" s="140">
        <v>0</v>
      </c>
      <c r="S720" s="133">
        <v>0</v>
      </c>
      <c r="T720" s="131">
        <v>2</v>
      </c>
    </row>
    <row r="721" spans="1:20" ht="16.5" hidden="1" customHeight="1" x14ac:dyDescent="0.3">
      <c r="B721" s="107" t="s">
        <v>1315</v>
      </c>
      <c r="C721" s="141">
        <v>0</v>
      </c>
      <c r="D721" s="133">
        <v>0</v>
      </c>
      <c r="E721" s="141">
        <v>0</v>
      </c>
      <c r="F721" s="141">
        <v>0</v>
      </c>
      <c r="G721" s="133">
        <v>0</v>
      </c>
      <c r="H721" s="141">
        <v>0</v>
      </c>
      <c r="I721" s="141">
        <v>0</v>
      </c>
      <c r="J721" s="133">
        <v>0</v>
      </c>
      <c r="K721" s="137"/>
      <c r="L721" s="141">
        <v>0</v>
      </c>
      <c r="M721" s="133">
        <v>0</v>
      </c>
      <c r="N721" s="141">
        <v>0</v>
      </c>
      <c r="O721" s="141">
        <v>0</v>
      </c>
      <c r="P721" s="133">
        <v>0</v>
      </c>
      <c r="Q721" s="141">
        <v>0</v>
      </c>
      <c r="R721" s="141">
        <v>0</v>
      </c>
      <c r="S721" s="133">
        <v>0</v>
      </c>
      <c r="T721" s="131">
        <v>2</v>
      </c>
    </row>
    <row r="722" spans="1:20" ht="16.5" hidden="1" customHeight="1" x14ac:dyDescent="0.3">
      <c r="B722" s="107" t="s">
        <v>1388</v>
      </c>
      <c r="C722" s="141">
        <v>0</v>
      </c>
      <c r="D722" s="133">
        <v>0</v>
      </c>
      <c r="E722" s="141">
        <v>0</v>
      </c>
      <c r="F722" s="141">
        <v>0</v>
      </c>
      <c r="G722" s="133">
        <v>0</v>
      </c>
      <c r="H722" s="141">
        <v>0</v>
      </c>
      <c r="I722" s="141">
        <v>0</v>
      </c>
      <c r="J722" s="133">
        <v>0</v>
      </c>
      <c r="K722" s="137"/>
      <c r="L722" s="141">
        <v>0</v>
      </c>
      <c r="M722" s="133">
        <v>0</v>
      </c>
      <c r="N722" s="141">
        <v>0</v>
      </c>
      <c r="O722" s="141">
        <v>0</v>
      </c>
      <c r="P722" s="133">
        <v>0</v>
      </c>
      <c r="Q722" s="141">
        <v>0</v>
      </c>
      <c r="R722" s="141">
        <v>0</v>
      </c>
      <c r="S722" s="133">
        <v>0</v>
      </c>
      <c r="T722" s="131">
        <v>2</v>
      </c>
    </row>
    <row r="723" spans="1:20" ht="16.5" hidden="1" customHeight="1" x14ac:dyDescent="0.3">
      <c r="B723" s="107" t="s">
        <v>1389</v>
      </c>
      <c r="C723" s="110">
        <v>0</v>
      </c>
      <c r="D723" s="133">
        <v>0</v>
      </c>
      <c r="E723" s="110">
        <v>0</v>
      </c>
      <c r="F723" s="110">
        <v>0</v>
      </c>
      <c r="G723" s="133">
        <v>0</v>
      </c>
      <c r="H723" s="110">
        <v>0</v>
      </c>
      <c r="I723" s="110">
        <v>0</v>
      </c>
      <c r="J723" s="133">
        <v>0</v>
      </c>
      <c r="K723" s="143"/>
      <c r="L723" s="110">
        <v>0</v>
      </c>
      <c r="M723" s="133">
        <v>0</v>
      </c>
      <c r="N723" s="110">
        <v>0</v>
      </c>
      <c r="O723" s="110">
        <v>0</v>
      </c>
      <c r="P723" s="133">
        <v>0</v>
      </c>
      <c r="Q723" s="110">
        <v>0</v>
      </c>
      <c r="R723" s="110">
        <v>0</v>
      </c>
      <c r="S723" s="133">
        <v>0</v>
      </c>
      <c r="T723" s="131">
        <v>2</v>
      </c>
    </row>
    <row r="724" spans="1:20" ht="16.5" hidden="1" customHeight="1" x14ac:dyDescent="0.3">
      <c r="C724" s="110"/>
      <c r="D724" s="133"/>
      <c r="E724" s="110"/>
      <c r="F724" s="110"/>
      <c r="G724" s="133"/>
      <c r="H724" s="110"/>
      <c r="I724" s="110"/>
      <c r="J724" s="133"/>
      <c r="K724" s="143"/>
      <c r="L724" s="110"/>
      <c r="M724" s="133"/>
      <c r="N724" s="110"/>
      <c r="O724" s="110"/>
      <c r="P724" s="133"/>
      <c r="Q724" s="110"/>
      <c r="R724" s="110"/>
      <c r="S724" s="133"/>
      <c r="T724" s="131">
        <v>2</v>
      </c>
    </row>
    <row r="725" spans="1:20" ht="17.25" hidden="1" x14ac:dyDescent="0.35">
      <c r="B725" s="126" t="s">
        <v>4318</v>
      </c>
      <c r="C725" s="110">
        <v>0</v>
      </c>
      <c r="D725" s="133">
        <v>0</v>
      </c>
      <c r="E725" s="110">
        <v>0</v>
      </c>
      <c r="F725" s="110">
        <v>0</v>
      </c>
      <c r="G725" s="133">
        <v>0</v>
      </c>
      <c r="H725" s="110">
        <v>0</v>
      </c>
      <c r="I725" s="110">
        <v>0</v>
      </c>
      <c r="J725" s="133">
        <v>0</v>
      </c>
      <c r="K725" s="137"/>
      <c r="L725" s="110">
        <v>0</v>
      </c>
      <c r="M725" s="133">
        <v>0</v>
      </c>
      <c r="N725" s="110">
        <v>0</v>
      </c>
      <c r="O725" s="110">
        <v>0</v>
      </c>
      <c r="P725" s="133">
        <v>0</v>
      </c>
      <c r="Q725" s="110">
        <v>0</v>
      </c>
      <c r="R725" s="110">
        <v>0</v>
      </c>
      <c r="S725" s="155">
        <v>0</v>
      </c>
      <c r="T725" s="131">
        <v>2</v>
      </c>
    </row>
    <row r="726" spans="1:20" ht="16.5" hidden="1" customHeight="1" x14ac:dyDescent="0.3">
      <c r="B726" s="107" t="s">
        <v>48</v>
      </c>
      <c r="C726" s="110"/>
      <c r="D726" s="151"/>
      <c r="E726" s="110"/>
      <c r="F726" s="110"/>
      <c r="G726" s="151"/>
      <c r="H726" s="110"/>
      <c r="I726" s="110"/>
      <c r="J726" s="151"/>
      <c r="K726" s="137"/>
      <c r="L726" s="110"/>
      <c r="M726" s="151"/>
      <c r="N726" s="110"/>
      <c r="O726" s="110"/>
      <c r="P726" s="151"/>
      <c r="Q726" s="110"/>
      <c r="R726" s="110"/>
      <c r="S726" s="151"/>
      <c r="T726" s="131">
        <v>2</v>
      </c>
    </row>
    <row r="727" spans="1:20" ht="16.5" hidden="1" customHeight="1" x14ac:dyDescent="0.3">
      <c r="A727" s="107" t="s">
        <v>1390</v>
      </c>
      <c r="B727" s="107" t="s">
        <v>4319</v>
      </c>
      <c r="C727" s="110">
        <v>0</v>
      </c>
      <c r="D727" s="133">
        <v>0</v>
      </c>
      <c r="E727" s="110">
        <v>0</v>
      </c>
      <c r="F727" s="110">
        <v>0</v>
      </c>
      <c r="G727" s="133">
        <v>0</v>
      </c>
      <c r="H727" s="110">
        <v>0</v>
      </c>
      <c r="I727" s="110">
        <v>0</v>
      </c>
      <c r="J727" s="133">
        <v>0</v>
      </c>
      <c r="K727" s="137"/>
      <c r="L727" s="110">
        <v>0</v>
      </c>
      <c r="M727" s="133">
        <v>0</v>
      </c>
      <c r="N727" s="110">
        <v>0</v>
      </c>
      <c r="O727" s="110">
        <v>0</v>
      </c>
      <c r="P727" s="133">
        <v>0</v>
      </c>
      <c r="Q727" s="110">
        <v>0</v>
      </c>
      <c r="R727" s="110">
        <v>0</v>
      </c>
      <c r="S727" s="133">
        <v>0</v>
      </c>
      <c r="T727" s="131">
        <v>2</v>
      </c>
    </row>
    <row r="728" spans="1:20" ht="16.5" hidden="1" customHeight="1" x14ac:dyDescent="0.3">
      <c r="A728" s="107" t="s">
        <v>1391</v>
      </c>
      <c r="B728" s="107" t="s">
        <v>4320</v>
      </c>
      <c r="C728" s="110">
        <v>0</v>
      </c>
      <c r="D728" s="133">
        <v>0</v>
      </c>
      <c r="E728" s="110">
        <v>0</v>
      </c>
      <c r="F728" s="110">
        <v>0</v>
      </c>
      <c r="G728" s="133">
        <v>0</v>
      </c>
      <c r="H728" s="110">
        <v>0</v>
      </c>
      <c r="I728" s="110">
        <v>0</v>
      </c>
      <c r="J728" s="133">
        <v>0</v>
      </c>
      <c r="K728" s="137"/>
      <c r="L728" s="110">
        <v>0</v>
      </c>
      <c r="M728" s="133">
        <v>0</v>
      </c>
      <c r="N728" s="110">
        <v>0</v>
      </c>
      <c r="O728" s="110">
        <v>0</v>
      </c>
      <c r="P728" s="133">
        <v>0</v>
      </c>
      <c r="Q728" s="110">
        <v>0</v>
      </c>
      <c r="R728" s="110">
        <v>0</v>
      </c>
      <c r="S728" s="133">
        <v>0</v>
      </c>
      <c r="T728" s="131">
        <v>2</v>
      </c>
    </row>
    <row r="729" spans="1:20" ht="16.5" hidden="1" customHeight="1" x14ac:dyDescent="0.3">
      <c r="A729" s="107" t="s">
        <v>1392</v>
      </c>
      <c r="B729" s="107" t="s">
        <v>4321</v>
      </c>
      <c r="C729" s="110">
        <v>0</v>
      </c>
      <c r="D729" s="133">
        <v>0</v>
      </c>
      <c r="E729" s="110">
        <v>0</v>
      </c>
      <c r="F729" s="110">
        <v>0</v>
      </c>
      <c r="G729" s="133">
        <v>0</v>
      </c>
      <c r="H729" s="110">
        <v>0</v>
      </c>
      <c r="I729" s="110">
        <v>0</v>
      </c>
      <c r="J729" s="133">
        <v>0</v>
      </c>
      <c r="K729" s="137"/>
      <c r="L729" s="110">
        <v>0</v>
      </c>
      <c r="M729" s="133">
        <v>0</v>
      </c>
      <c r="N729" s="110">
        <v>0</v>
      </c>
      <c r="O729" s="110">
        <v>0</v>
      </c>
      <c r="P729" s="133">
        <v>0</v>
      </c>
      <c r="Q729" s="110">
        <v>0</v>
      </c>
      <c r="R729" s="110">
        <v>0</v>
      </c>
      <c r="S729" s="133">
        <v>0</v>
      </c>
      <c r="T729" s="131">
        <v>2</v>
      </c>
    </row>
    <row r="730" spans="1:20" ht="16.5" hidden="1" customHeight="1" x14ac:dyDescent="0.3">
      <c r="A730" s="107" t="s">
        <v>1393</v>
      </c>
      <c r="B730" s="107" t="s">
        <v>875</v>
      </c>
      <c r="C730" s="140">
        <v>0</v>
      </c>
      <c r="D730" s="133">
        <v>0</v>
      </c>
      <c r="E730" s="140">
        <v>0</v>
      </c>
      <c r="F730" s="140">
        <v>0</v>
      </c>
      <c r="G730" s="133">
        <v>0</v>
      </c>
      <c r="H730" s="140">
        <v>0</v>
      </c>
      <c r="I730" s="140">
        <v>0</v>
      </c>
      <c r="J730" s="133">
        <v>0</v>
      </c>
      <c r="K730" s="137"/>
      <c r="L730" s="140">
        <v>0</v>
      </c>
      <c r="M730" s="133">
        <v>0</v>
      </c>
      <c r="N730" s="140">
        <v>0</v>
      </c>
      <c r="O730" s="140">
        <v>0</v>
      </c>
      <c r="P730" s="133">
        <v>0</v>
      </c>
      <c r="Q730" s="140">
        <v>0</v>
      </c>
      <c r="R730" s="140">
        <v>0</v>
      </c>
      <c r="S730" s="133">
        <v>0</v>
      </c>
      <c r="T730" s="131">
        <v>2</v>
      </c>
    </row>
    <row r="731" spans="1:20" ht="16.5" hidden="1" customHeight="1" x14ac:dyDescent="0.3">
      <c r="B731" s="107" t="s">
        <v>1357</v>
      </c>
      <c r="C731" s="140">
        <v>0</v>
      </c>
      <c r="D731" s="133">
        <v>0</v>
      </c>
      <c r="E731" s="140">
        <v>0</v>
      </c>
      <c r="F731" s="140">
        <v>0</v>
      </c>
      <c r="G731" s="133">
        <v>0</v>
      </c>
      <c r="H731" s="140">
        <v>0</v>
      </c>
      <c r="I731" s="140">
        <v>0</v>
      </c>
      <c r="J731" s="133">
        <v>0</v>
      </c>
      <c r="K731" s="137"/>
      <c r="L731" s="140">
        <v>0</v>
      </c>
      <c r="M731" s="133">
        <v>0</v>
      </c>
      <c r="N731" s="140">
        <v>0</v>
      </c>
      <c r="O731" s="140">
        <v>0</v>
      </c>
      <c r="P731" s="133">
        <v>0</v>
      </c>
      <c r="Q731" s="140">
        <v>0</v>
      </c>
      <c r="R731" s="140">
        <v>0</v>
      </c>
      <c r="S731" s="133">
        <v>0</v>
      </c>
      <c r="T731" s="131">
        <v>2</v>
      </c>
    </row>
    <row r="732" spans="1:20" hidden="1" x14ac:dyDescent="0.3">
      <c r="C732" s="110"/>
      <c r="D732" s="151"/>
      <c r="E732" s="110"/>
      <c r="F732" s="110"/>
      <c r="G732" s="151"/>
      <c r="H732" s="110"/>
      <c r="I732" s="110"/>
      <c r="J732" s="151"/>
      <c r="K732" s="137"/>
      <c r="L732" s="110"/>
      <c r="M732" s="151"/>
      <c r="N732" s="110"/>
      <c r="O732" s="110"/>
      <c r="P732" s="151"/>
      <c r="Q732" s="110"/>
      <c r="R732" s="110"/>
      <c r="S732" s="151"/>
      <c r="T732" s="131">
        <v>2</v>
      </c>
    </row>
    <row r="733" spans="1:20" hidden="1" x14ac:dyDescent="0.3">
      <c r="B733" s="107" t="s">
        <v>1324</v>
      </c>
      <c r="C733" s="110"/>
      <c r="D733" s="151"/>
      <c r="E733" s="110"/>
      <c r="F733" s="110"/>
      <c r="G733" s="151"/>
      <c r="H733" s="110"/>
      <c r="I733" s="110"/>
      <c r="J733" s="151"/>
      <c r="K733" s="137"/>
      <c r="L733" s="110"/>
      <c r="M733" s="151"/>
      <c r="N733" s="110"/>
      <c r="O733" s="110"/>
      <c r="P733" s="151"/>
      <c r="Q733" s="110"/>
      <c r="R733" s="110"/>
      <c r="S733" s="151"/>
      <c r="T733" s="131">
        <v>2</v>
      </c>
    </row>
    <row r="734" spans="1:20" hidden="1" x14ac:dyDescent="0.3">
      <c r="B734" s="107" t="s">
        <v>1394</v>
      </c>
      <c r="C734" s="110">
        <v>0</v>
      </c>
      <c r="D734" s="133">
        <v>0</v>
      </c>
      <c r="E734" s="110">
        <v>0</v>
      </c>
      <c r="F734" s="110">
        <v>0</v>
      </c>
      <c r="G734" s="133">
        <v>0</v>
      </c>
      <c r="H734" s="110">
        <v>0</v>
      </c>
      <c r="I734" s="110">
        <v>0</v>
      </c>
      <c r="J734" s="133">
        <v>0</v>
      </c>
      <c r="K734" s="137"/>
      <c r="L734" s="110">
        <v>0</v>
      </c>
      <c r="M734" s="133">
        <v>0</v>
      </c>
      <c r="N734" s="110">
        <v>0</v>
      </c>
      <c r="O734" s="110">
        <v>0</v>
      </c>
      <c r="P734" s="133">
        <v>0</v>
      </c>
      <c r="Q734" s="110">
        <v>0</v>
      </c>
      <c r="R734" s="110">
        <v>0</v>
      </c>
      <c r="S734" s="133">
        <v>0</v>
      </c>
      <c r="T734" s="131">
        <v>2</v>
      </c>
    </row>
    <row r="735" spans="1:20" hidden="1" x14ac:dyDescent="0.3">
      <c r="B735" s="107" t="s">
        <v>1395</v>
      </c>
      <c r="C735" s="140">
        <v>0</v>
      </c>
      <c r="D735" s="133">
        <v>0</v>
      </c>
      <c r="E735" s="140">
        <v>0</v>
      </c>
      <c r="F735" s="140">
        <v>0</v>
      </c>
      <c r="G735" s="133">
        <v>0</v>
      </c>
      <c r="H735" s="140">
        <v>0</v>
      </c>
      <c r="I735" s="140">
        <v>0</v>
      </c>
      <c r="J735" s="133">
        <v>0</v>
      </c>
      <c r="K735" s="137"/>
      <c r="L735" s="140">
        <v>0</v>
      </c>
      <c r="M735" s="133">
        <v>0</v>
      </c>
      <c r="N735" s="140">
        <v>0</v>
      </c>
      <c r="O735" s="140">
        <v>0</v>
      </c>
      <c r="P735" s="133">
        <v>0</v>
      </c>
      <c r="Q735" s="140">
        <v>0</v>
      </c>
      <c r="R735" s="140">
        <v>0</v>
      </c>
      <c r="S735" s="133">
        <v>0</v>
      </c>
      <c r="T735" s="131">
        <v>2</v>
      </c>
    </row>
    <row r="736" spans="1:20" hidden="1" x14ac:dyDescent="0.3">
      <c r="B736" s="107" t="s">
        <v>1071</v>
      </c>
      <c r="C736" s="110">
        <v>0</v>
      </c>
      <c r="D736" s="133">
        <v>0</v>
      </c>
      <c r="E736" s="110">
        <v>0</v>
      </c>
      <c r="F736" s="110">
        <v>0</v>
      </c>
      <c r="G736" s="133">
        <v>0</v>
      </c>
      <c r="H736" s="110">
        <v>0</v>
      </c>
      <c r="I736" s="110">
        <v>0</v>
      </c>
      <c r="J736" s="133">
        <v>0</v>
      </c>
      <c r="K736" s="137"/>
      <c r="L736" s="110">
        <v>0</v>
      </c>
      <c r="M736" s="133">
        <v>0</v>
      </c>
      <c r="N736" s="110">
        <v>0</v>
      </c>
      <c r="O736" s="110">
        <v>0</v>
      </c>
      <c r="P736" s="133">
        <v>0</v>
      </c>
      <c r="Q736" s="110">
        <v>0</v>
      </c>
      <c r="R736" s="110">
        <v>0</v>
      </c>
      <c r="S736" s="133">
        <v>0</v>
      </c>
      <c r="T736" s="131">
        <v>2</v>
      </c>
    </row>
    <row r="737" spans="1:20" hidden="1" x14ac:dyDescent="0.3">
      <c r="B737" s="107" t="s">
        <v>841</v>
      </c>
      <c r="C737" s="110"/>
      <c r="D737" s="133"/>
      <c r="E737" s="110"/>
      <c r="F737" s="110"/>
      <c r="G737" s="133"/>
      <c r="H737" s="110"/>
      <c r="I737" s="110"/>
      <c r="J737" s="133"/>
      <c r="K737" s="137"/>
      <c r="L737" s="110"/>
      <c r="M737" s="133"/>
      <c r="N737" s="110"/>
      <c r="O737" s="110"/>
      <c r="P737" s="133"/>
      <c r="Q737" s="110"/>
      <c r="R737" s="110"/>
      <c r="S737" s="133"/>
      <c r="T737" s="131">
        <v>2</v>
      </c>
    </row>
    <row r="738" spans="1:20" ht="16.5" hidden="1" customHeight="1" x14ac:dyDescent="0.3">
      <c r="A738" s="107" t="s">
        <v>1396</v>
      </c>
      <c r="B738" s="107" t="s">
        <v>875</v>
      </c>
      <c r="C738" s="110">
        <v>0</v>
      </c>
      <c r="D738" s="133">
        <v>0</v>
      </c>
      <c r="E738" s="110">
        <v>0</v>
      </c>
      <c r="F738" s="110">
        <v>0</v>
      </c>
      <c r="G738" s="133">
        <v>0</v>
      </c>
      <c r="H738" s="110">
        <v>0</v>
      </c>
      <c r="I738" s="110">
        <v>0</v>
      </c>
      <c r="J738" s="133">
        <v>0</v>
      </c>
      <c r="K738" s="137"/>
      <c r="L738" s="110">
        <v>0</v>
      </c>
      <c r="M738" s="133">
        <v>0</v>
      </c>
      <c r="N738" s="110">
        <v>0</v>
      </c>
      <c r="O738" s="110">
        <v>0</v>
      </c>
      <c r="P738" s="133">
        <v>0</v>
      </c>
      <c r="Q738" s="110">
        <v>0</v>
      </c>
      <c r="R738" s="110">
        <v>0</v>
      </c>
      <c r="S738" s="133">
        <v>0</v>
      </c>
      <c r="T738" s="131">
        <v>2</v>
      </c>
    </row>
    <row r="739" spans="1:20" hidden="1" x14ac:dyDescent="0.3">
      <c r="A739" s="107" t="s">
        <v>1397</v>
      </c>
      <c r="B739" s="107" t="s">
        <v>875</v>
      </c>
      <c r="C739" s="110">
        <v>0</v>
      </c>
      <c r="D739" s="133">
        <v>0</v>
      </c>
      <c r="E739" s="110">
        <v>0</v>
      </c>
      <c r="F739" s="110">
        <v>0</v>
      </c>
      <c r="G739" s="133">
        <v>0</v>
      </c>
      <c r="H739" s="110">
        <v>0</v>
      </c>
      <c r="I739" s="110">
        <v>0</v>
      </c>
      <c r="J739" s="133">
        <v>0</v>
      </c>
      <c r="K739" s="137"/>
      <c r="L739" s="110">
        <v>0</v>
      </c>
      <c r="M739" s="133">
        <v>0</v>
      </c>
      <c r="N739" s="110">
        <v>0</v>
      </c>
      <c r="O739" s="110">
        <v>0</v>
      </c>
      <c r="P739" s="133">
        <v>0</v>
      </c>
      <c r="Q739" s="110">
        <v>0</v>
      </c>
      <c r="R739" s="110">
        <v>0</v>
      </c>
      <c r="S739" s="133">
        <v>0</v>
      </c>
      <c r="T739" s="131">
        <v>2</v>
      </c>
    </row>
    <row r="740" spans="1:20" hidden="1" x14ac:dyDescent="0.3">
      <c r="A740" s="107" t="s">
        <v>1398</v>
      </c>
      <c r="B740" s="107" t="s">
        <v>875</v>
      </c>
      <c r="C740" s="110">
        <v>0</v>
      </c>
      <c r="D740" s="133">
        <v>0</v>
      </c>
      <c r="E740" s="110">
        <v>0</v>
      </c>
      <c r="F740" s="110">
        <v>0</v>
      </c>
      <c r="G740" s="133">
        <v>0</v>
      </c>
      <c r="H740" s="110">
        <v>0</v>
      </c>
      <c r="I740" s="110">
        <v>0</v>
      </c>
      <c r="J740" s="133">
        <v>0</v>
      </c>
      <c r="K740" s="137"/>
      <c r="L740" s="110">
        <v>0</v>
      </c>
      <c r="M740" s="133">
        <v>0</v>
      </c>
      <c r="N740" s="110">
        <v>0</v>
      </c>
      <c r="O740" s="110">
        <v>0</v>
      </c>
      <c r="P740" s="133">
        <v>0</v>
      </c>
      <c r="Q740" s="110">
        <v>0</v>
      </c>
      <c r="R740" s="110">
        <v>0</v>
      </c>
      <c r="S740" s="133">
        <v>0</v>
      </c>
      <c r="T740" s="131">
        <v>2</v>
      </c>
    </row>
    <row r="741" spans="1:20" hidden="1" x14ac:dyDescent="0.3">
      <c r="A741" s="107" t="s">
        <v>1399</v>
      </c>
      <c r="B741" s="107" t="s">
        <v>4322</v>
      </c>
      <c r="C741" s="110">
        <v>0</v>
      </c>
      <c r="D741" s="133">
        <v>0</v>
      </c>
      <c r="E741" s="110">
        <v>0</v>
      </c>
      <c r="F741" s="110">
        <v>0</v>
      </c>
      <c r="G741" s="133">
        <v>0</v>
      </c>
      <c r="H741" s="110">
        <v>0</v>
      </c>
      <c r="I741" s="110">
        <v>0</v>
      </c>
      <c r="J741" s="133">
        <v>0</v>
      </c>
      <c r="K741" s="137"/>
      <c r="L741" s="110">
        <v>0</v>
      </c>
      <c r="M741" s="133">
        <v>0</v>
      </c>
      <c r="N741" s="110">
        <v>0</v>
      </c>
      <c r="O741" s="110">
        <v>0</v>
      </c>
      <c r="P741" s="133">
        <v>0</v>
      </c>
      <c r="Q741" s="110">
        <v>0</v>
      </c>
      <c r="R741" s="110">
        <v>0</v>
      </c>
      <c r="S741" s="133">
        <v>0</v>
      </c>
      <c r="T741" s="131">
        <v>2</v>
      </c>
    </row>
    <row r="742" spans="1:20" hidden="1" x14ac:dyDescent="0.3">
      <c r="A742" s="107" t="s">
        <v>1400</v>
      </c>
      <c r="B742" s="107" t="s">
        <v>875</v>
      </c>
      <c r="C742" s="110">
        <v>0</v>
      </c>
      <c r="D742" s="133">
        <v>0</v>
      </c>
      <c r="E742" s="110">
        <v>0</v>
      </c>
      <c r="F742" s="110">
        <v>0</v>
      </c>
      <c r="G742" s="133">
        <v>0</v>
      </c>
      <c r="H742" s="110">
        <v>0</v>
      </c>
      <c r="I742" s="110">
        <v>0</v>
      </c>
      <c r="J742" s="133">
        <v>0</v>
      </c>
      <c r="K742" s="137"/>
      <c r="L742" s="110">
        <v>0</v>
      </c>
      <c r="M742" s="133">
        <v>0</v>
      </c>
      <c r="N742" s="110">
        <v>0</v>
      </c>
      <c r="O742" s="110">
        <v>0</v>
      </c>
      <c r="P742" s="133">
        <v>0</v>
      </c>
      <c r="Q742" s="110">
        <v>0</v>
      </c>
      <c r="R742" s="110">
        <v>0</v>
      </c>
      <c r="S742" s="133">
        <v>0</v>
      </c>
      <c r="T742" s="131">
        <v>2</v>
      </c>
    </row>
    <row r="743" spans="1:20" hidden="1" x14ac:dyDescent="0.3">
      <c r="A743" s="107" t="s">
        <v>1401</v>
      </c>
      <c r="B743" s="107" t="s">
        <v>875</v>
      </c>
      <c r="C743" s="110">
        <v>0</v>
      </c>
      <c r="D743" s="133">
        <v>0</v>
      </c>
      <c r="E743" s="110">
        <v>0</v>
      </c>
      <c r="F743" s="110">
        <v>0</v>
      </c>
      <c r="G743" s="133">
        <v>0</v>
      </c>
      <c r="H743" s="110">
        <v>0</v>
      </c>
      <c r="I743" s="110">
        <v>0</v>
      </c>
      <c r="J743" s="133">
        <v>0</v>
      </c>
      <c r="K743" s="137"/>
      <c r="L743" s="110">
        <v>0</v>
      </c>
      <c r="M743" s="133">
        <v>0</v>
      </c>
      <c r="N743" s="110">
        <v>0</v>
      </c>
      <c r="O743" s="110">
        <v>0</v>
      </c>
      <c r="P743" s="133">
        <v>0</v>
      </c>
      <c r="Q743" s="110">
        <v>0</v>
      </c>
      <c r="R743" s="110">
        <v>0</v>
      </c>
      <c r="S743" s="133">
        <v>0</v>
      </c>
      <c r="T743" s="131">
        <v>2</v>
      </c>
    </row>
    <row r="744" spans="1:20" ht="16.5" hidden="1" customHeight="1" x14ac:dyDescent="0.3">
      <c r="A744" s="107" t="s">
        <v>1402</v>
      </c>
      <c r="B744" s="107" t="s">
        <v>4323</v>
      </c>
      <c r="C744" s="110">
        <v>0</v>
      </c>
      <c r="D744" s="133">
        <v>0</v>
      </c>
      <c r="E744" s="110">
        <v>0</v>
      </c>
      <c r="F744" s="110">
        <v>0</v>
      </c>
      <c r="G744" s="133">
        <v>0</v>
      </c>
      <c r="H744" s="110">
        <v>0</v>
      </c>
      <c r="I744" s="110">
        <v>0</v>
      </c>
      <c r="J744" s="133">
        <v>0</v>
      </c>
      <c r="K744" s="137"/>
      <c r="L744" s="110">
        <v>0</v>
      </c>
      <c r="M744" s="133">
        <v>0</v>
      </c>
      <c r="N744" s="110">
        <v>0</v>
      </c>
      <c r="O744" s="110">
        <v>0</v>
      </c>
      <c r="P744" s="133">
        <v>0</v>
      </c>
      <c r="Q744" s="110">
        <v>0</v>
      </c>
      <c r="R744" s="110">
        <v>0</v>
      </c>
      <c r="S744" s="133">
        <v>0</v>
      </c>
      <c r="T744" s="131">
        <v>2</v>
      </c>
    </row>
    <row r="745" spans="1:20" ht="16.5" hidden="1" customHeight="1" x14ac:dyDescent="0.3">
      <c r="A745" s="107" t="s">
        <v>1403</v>
      </c>
      <c r="B745" s="107" t="s">
        <v>875</v>
      </c>
      <c r="C745" s="110">
        <v>0</v>
      </c>
      <c r="D745" s="133">
        <v>0</v>
      </c>
      <c r="E745" s="110">
        <v>0</v>
      </c>
      <c r="F745" s="110">
        <v>0</v>
      </c>
      <c r="G745" s="133">
        <v>0</v>
      </c>
      <c r="H745" s="110">
        <v>0</v>
      </c>
      <c r="I745" s="110">
        <v>0</v>
      </c>
      <c r="J745" s="133">
        <v>0</v>
      </c>
      <c r="K745" s="137"/>
      <c r="L745" s="110">
        <v>0</v>
      </c>
      <c r="M745" s="133">
        <v>0</v>
      </c>
      <c r="N745" s="110">
        <v>0</v>
      </c>
      <c r="O745" s="110">
        <v>0</v>
      </c>
      <c r="P745" s="133">
        <v>0</v>
      </c>
      <c r="Q745" s="110">
        <v>0</v>
      </c>
      <c r="R745" s="110">
        <v>0</v>
      </c>
      <c r="S745" s="133">
        <v>0</v>
      </c>
      <c r="T745" s="131">
        <v>2</v>
      </c>
    </row>
    <row r="746" spans="1:20" ht="16.5" hidden="1" customHeight="1" x14ac:dyDescent="0.3">
      <c r="A746" s="107" t="s">
        <v>1404</v>
      </c>
      <c r="B746" s="107" t="s">
        <v>875</v>
      </c>
      <c r="C746" s="110">
        <v>0</v>
      </c>
      <c r="D746" s="133">
        <v>0</v>
      </c>
      <c r="E746" s="110">
        <v>0</v>
      </c>
      <c r="F746" s="110">
        <v>0</v>
      </c>
      <c r="G746" s="133">
        <v>0</v>
      </c>
      <c r="H746" s="110">
        <v>0</v>
      </c>
      <c r="I746" s="110">
        <v>0</v>
      </c>
      <c r="J746" s="133">
        <v>0</v>
      </c>
      <c r="K746" s="137"/>
      <c r="L746" s="110">
        <v>0</v>
      </c>
      <c r="M746" s="133">
        <v>0</v>
      </c>
      <c r="N746" s="110">
        <v>0</v>
      </c>
      <c r="O746" s="110">
        <v>0</v>
      </c>
      <c r="P746" s="133">
        <v>0</v>
      </c>
      <c r="Q746" s="110">
        <v>0</v>
      </c>
      <c r="R746" s="110">
        <v>0</v>
      </c>
      <c r="S746" s="133">
        <v>0</v>
      </c>
      <c r="T746" s="131">
        <v>2</v>
      </c>
    </row>
    <row r="747" spans="1:20" ht="16.5" hidden="1" customHeight="1" x14ac:dyDescent="0.3">
      <c r="A747" s="107" t="s">
        <v>1405</v>
      </c>
      <c r="B747" s="107" t="s">
        <v>875</v>
      </c>
      <c r="C747" s="110">
        <v>0</v>
      </c>
      <c r="D747" s="133">
        <v>0</v>
      </c>
      <c r="E747" s="110">
        <v>0</v>
      </c>
      <c r="F747" s="110">
        <v>0</v>
      </c>
      <c r="G747" s="133">
        <v>0</v>
      </c>
      <c r="H747" s="110">
        <v>0</v>
      </c>
      <c r="I747" s="110">
        <v>0</v>
      </c>
      <c r="J747" s="133">
        <v>0</v>
      </c>
      <c r="K747" s="137"/>
      <c r="L747" s="110">
        <v>0</v>
      </c>
      <c r="M747" s="133">
        <v>0</v>
      </c>
      <c r="N747" s="110">
        <v>0</v>
      </c>
      <c r="O747" s="110">
        <v>0</v>
      </c>
      <c r="P747" s="133">
        <v>0</v>
      </c>
      <c r="Q747" s="110">
        <v>0</v>
      </c>
      <c r="R747" s="110">
        <v>0</v>
      </c>
      <c r="S747" s="133">
        <v>0</v>
      </c>
      <c r="T747" s="131">
        <v>2</v>
      </c>
    </row>
    <row r="748" spans="1:20" ht="16.5" hidden="1" customHeight="1" x14ac:dyDescent="0.3">
      <c r="A748" s="107" t="s">
        <v>1406</v>
      </c>
      <c r="B748" s="107" t="s">
        <v>875</v>
      </c>
      <c r="C748" s="110">
        <v>0</v>
      </c>
      <c r="D748" s="133">
        <v>0</v>
      </c>
      <c r="E748" s="110">
        <v>0</v>
      </c>
      <c r="F748" s="110">
        <v>0</v>
      </c>
      <c r="G748" s="133">
        <v>0</v>
      </c>
      <c r="H748" s="110">
        <v>0</v>
      </c>
      <c r="I748" s="110">
        <v>0</v>
      </c>
      <c r="J748" s="133">
        <v>0</v>
      </c>
      <c r="K748" s="137"/>
      <c r="L748" s="110">
        <v>0</v>
      </c>
      <c r="M748" s="133">
        <v>0</v>
      </c>
      <c r="N748" s="110">
        <v>0</v>
      </c>
      <c r="O748" s="110">
        <v>0</v>
      </c>
      <c r="P748" s="133">
        <v>0</v>
      </c>
      <c r="Q748" s="110">
        <v>0</v>
      </c>
      <c r="R748" s="110">
        <v>0</v>
      </c>
      <c r="S748" s="133">
        <v>0</v>
      </c>
      <c r="T748" s="131">
        <v>2</v>
      </c>
    </row>
    <row r="749" spans="1:20" ht="16.5" hidden="1" customHeight="1" x14ac:dyDescent="0.3">
      <c r="A749" s="107" t="s">
        <v>1407</v>
      </c>
      <c r="B749" s="107" t="s">
        <v>875</v>
      </c>
      <c r="C749" s="110">
        <v>0</v>
      </c>
      <c r="D749" s="133">
        <v>0</v>
      </c>
      <c r="E749" s="110">
        <v>0</v>
      </c>
      <c r="F749" s="110">
        <v>0</v>
      </c>
      <c r="G749" s="133">
        <v>0</v>
      </c>
      <c r="H749" s="110">
        <v>0</v>
      </c>
      <c r="I749" s="110">
        <v>0</v>
      </c>
      <c r="J749" s="133">
        <v>0</v>
      </c>
      <c r="K749" s="137"/>
      <c r="L749" s="110">
        <v>0</v>
      </c>
      <c r="M749" s="133">
        <v>0</v>
      </c>
      <c r="N749" s="110">
        <v>0</v>
      </c>
      <c r="O749" s="110">
        <v>0</v>
      </c>
      <c r="P749" s="133">
        <v>0</v>
      </c>
      <c r="Q749" s="110">
        <v>0</v>
      </c>
      <c r="R749" s="110">
        <v>0</v>
      </c>
      <c r="S749" s="133">
        <v>0</v>
      </c>
      <c r="T749" s="131">
        <v>2</v>
      </c>
    </row>
    <row r="750" spans="1:20" ht="16.5" hidden="1" customHeight="1" x14ac:dyDescent="0.3">
      <c r="A750" s="107" t="s">
        <v>1408</v>
      </c>
      <c r="B750" s="107" t="s">
        <v>875</v>
      </c>
      <c r="C750" s="110">
        <v>0</v>
      </c>
      <c r="D750" s="133">
        <v>0</v>
      </c>
      <c r="E750" s="110">
        <v>0</v>
      </c>
      <c r="F750" s="110">
        <v>0</v>
      </c>
      <c r="G750" s="133">
        <v>0</v>
      </c>
      <c r="H750" s="110">
        <v>0</v>
      </c>
      <c r="I750" s="110">
        <v>0</v>
      </c>
      <c r="J750" s="133">
        <v>0</v>
      </c>
      <c r="K750" s="137"/>
      <c r="L750" s="110">
        <v>0</v>
      </c>
      <c r="M750" s="133">
        <v>0</v>
      </c>
      <c r="N750" s="110">
        <v>0</v>
      </c>
      <c r="O750" s="110">
        <v>0</v>
      </c>
      <c r="P750" s="133">
        <v>0</v>
      </c>
      <c r="Q750" s="110">
        <v>0</v>
      </c>
      <c r="R750" s="110">
        <v>0</v>
      </c>
      <c r="S750" s="133">
        <v>0</v>
      </c>
      <c r="T750" s="131">
        <v>2</v>
      </c>
    </row>
    <row r="751" spans="1:20" ht="16.5" hidden="1" customHeight="1" x14ac:dyDescent="0.3">
      <c r="A751" s="107" t="s">
        <v>1409</v>
      </c>
      <c r="B751" s="107" t="s">
        <v>875</v>
      </c>
      <c r="C751" s="110">
        <v>0</v>
      </c>
      <c r="D751" s="133">
        <v>0</v>
      </c>
      <c r="E751" s="110">
        <v>0</v>
      </c>
      <c r="F751" s="110">
        <v>0</v>
      </c>
      <c r="G751" s="133">
        <v>0</v>
      </c>
      <c r="H751" s="110">
        <v>0</v>
      </c>
      <c r="I751" s="110">
        <v>0</v>
      </c>
      <c r="J751" s="133">
        <v>0</v>
      </c>
      <c r="K751" s="137"/>
      <c r="L751" s="110">
        <v>0</v>
      </c>
      <c r="M751" s="133">
        <v>0</v>
      </c>
      <c r="N751" s="110">
        <v>0</v>
      </c>
      <c r="O751" s="110">
        <v>0</v>
      </c>
      <c r="P751" s="133">
        <v>0</v>
      </c>
      <c r="Q751" s="110">
        <v>0</v>
      </c>
      <c r="R751" s="110">
        <v>0</v>
      </c>
      <c r="S751" s="133">
        <v>0</v>
      </c>
      <c r="T751" s="131">
        <v>2</v>
      </c>
    </row>
    <row r="752" spans="1:20" ht="16.5" hidden="1" customHeight="1" x14ac:dyDescent="0.3">
      <c r="A752" s="107" t="s">
        <v>1410</v>
      </c>
      <c r="B752" s="107" t="s">
        <v>875</v>
      </c>
      <c r="C752" s="110">
        <v>0</v>
      </c>
      <c r="D752" s="133">
        <v>0</v>
      </c>
      <c r="E752" s="110">
        <v>0</v>
      </c>
      <c r="F752" s="110">
        <v>0</v>
      </c>
      <c r="G752" s="133">
        <v>0</v>
      </c>
      <c r="H752" s="110">
        <v>0</v>
      </c>
      <c r="I752" s="110">
        <v>0</v>
      </c>
      <c r="J752" s="133">
        <v>0</v>
      </c>
      <c r="K752" s="137"/>
      <c r="L752" s="110">
        <v>0</v>
      </c>
      <c r="M752" s="133">
        <v>0</v>
      </c>
      <c r="N752" s="110">
        <v>0</v>
      </c>
      <c r="O752" s="110">
        <v>0</v>
      </c>
      <c r="P752" s="133">
        <v>0</v>
      </c>
      <c r="Q752" s="110">
        <v>0</v>
      </c>
      <c r="R752" s="110">
        <v>0</v>
      </c>
      <c r="S752" s="133">
        <v>0</v>
      </c>
      <c r="T752" s="131">
        <v>2</v>
      </c>
    </row>
    <row r="753" spans="1:21" ht="16.5" hidden="1" customHeight="1" x14ac:dyDescent="0.3">
      <c r="A753" s="107" t="s">
        <v>1411</v>
      </c>
      <c r="B753" s="107" t="s">
        <v>4324</v>
      </c>
      <c r="C753" s="110">
        <v>0</v>
      </c>
      <c r="D753" s="133">
        <v>0</v>
      </c>
      <c r="E753" s="110">
        <v>0</v>
      </c>
      <c r="F753" s="110">
        <v>0</v>
      </c>
      <c r="G753" s="133">
        <v>0</v>
      </c>
      <c r="H753" s="110">
        <v>0</v>
      </c>
      <c r="I753" s="110">
        <v>0</v>
      </c>
      <c r="J753" s="133">
        <v>0</v>
      </c>
      <c r="K753" s="137"/>
      <c r="L753" s="110">
        <v>0</v>
      </c>
      <c r="M753" s="133">
        <v>0</v>
      </c>
      <c r="N753" s="110">
        <v>0</v>
      </c>
      <c r="O753" s="110">
        <v>0</v>
      </c>
      <c r="P753" s="133">
        <v>0</v>
      </c>
      <c r="Q753" s="110">
        <v>0</v>
      </c>
      <c r="R753" s="110">
        <v>0</v>
      </c>
      <c r="S753" s="133">
        <v>0</v>
      </c>
      <c r="T753" s="131">
        <v>2</v>
      </c>
    </row>
    <row r="754" spans="1:21" ht="16.5" hidden="1" customHeight="1" x14ac:dyDescent="0.3">
      <c r="A754" s="107" t="s">
        <v>1412</v>
      </c>
      <c r="B754" s="107" t="s">
        <v>4325</v>
      </c>
      <c r="C754" s="110">
        <v>0</v>
      </c>
      <c r="D754" s="133">
        <v>0</v>
      </c>
      <c r="E754" s="110">
        <v>0</v>
      </c>
      <c r="F754" s="110">
        <v>0</v>
      </c>
      <c r="G754" s="133">
        <v>0</v>
      </c>
      <c r="H754" s="110">
        <v>0</v>
      </c>
      <c r="I754" s="110">
        <v>0</v>
      </c>
      <c r="J754" s="133">
        <v>0</v>
      </c>
      <c r="K754" s="137"/>
      <c r="L754" s="110">
        <v>0</v>
      </c>
      <c r="M754" s="133">
        <v>0</v>
      </c>
      <c r="N754" s="110">
        <v>0</v>
      </c>
      <c r="O754" s="110">
        <v>0</v>
      </c>
      <c r="P754" s="133">
        <v>0</v>
      </c>
      <c r="Q754" s="110">
        <v>0</v>
      </c>
      <c r="R754" s="110">
        <v>0</v>
      </c>
      <c r="S754" s="133">
        <v>0</v>
      </c>
      <c r="T754" s="131">
        <v>2</v>
      </c>
    </row>
    <row r="755" spans="1:21" ht="16.5" hidden="1" customHeight="1" x14ac:dyDescent="0.3">
      <c r="A755" s="107" t="s">
        <v>1413</v>
      </c>
      <c r="B755" s="107" t="s">
        <v>875</v>
      </c>
      <c r="C755" s="140">
        <v>0</v>
      </c>
      <c r="D755" s="133">
        <v>0</v>
      </c>
      <c r="E755" s="140">
        <v>0</v>
      </c>
      <c r="F755" s="140">
        <v>0</v>
      </c>
      <c r="G755" s="133">
        <v>0</v>
      </c>
      <c r="H755" s="140">
        <v>0</v>
      </c>
      <c r="I755" s="140">
        <v>0</v>
      </c>
      <c r="J755" s="133">
        <v>0</v>
      </c>
      <c r="K755" s="137"/>
      <c r="L755" s="140">
        <v>0</v>
      </c>
      <c r="M755" s="133">
        <v>0</v>
      </c>
      <c r="N755" s="140">
        <v>0</v>
      </c>
      <c r="O755" s="140">
        <v>0</v>
      </c>
      <c r="P755" s="133">
        <v>0</v>
      </c>
      <c r="Q755" s="140">
        <v>0</v>
      </c>
      <c r="R755" s="140">
        <v>0</v>
      </c>
      <c r="S755" s="133">
        <v>0</v>
      </c>
      <c r="T755" s="131">
        <v>2</v>
      </c>
    </row>
    <row r="756" spans="1:21" ht="16.5" hidden="1" customHeight="1" x14ac:dyDescent="0.3">
      <c r="B756" s="107" t="s">
        <v>1414</v>
      </c>
      <c r="C756" s="141">
        <v>0</v>
      </c>
      <c r="D756" s="133">
        <v>0</v>
      </c>
      <c r="E756" s="141">
        <v>0</v>
      </c>
      <c r="F756" s="141">
        <v>0</v>
      </c>
      <c r="G756" s="133">
        <v>0</v>
      </c>
      <c r="H756" s="141">
        <v>0</v>
      </c>
      <c r="I756" s="141">
        <v>0</v>
      </c>
      <c r="J756" s="133">
        <v>0</v>
      </c>
      <c r="K756" s="137"/>
      <c r="L756" s="141">
        <v>0</v>
      </c>
      <c r="M756" s="133">
        <v>0</v>
      </c>
      <c r="N756" s="141">
        <v>0</v>
      </c>
      <c r="O756" s="141">
        <v>0</v>
      </c>
      <c r="P756" s="133">
        <v>0</v>
      </c>
      <c r="Q756" s="141">
        <v>0</v>
      </c>
      <c r="R756" s="141">
        <v>0</v>
      </c>
      <c r="S756" s="133">
        <v>0</v>
      </c>
      <c r="T756" s="131">
        <v>2</v>
      </c>
    </row>
    <row r="757" spans="1:21" ht="16.5" hidden="1" customHeight="1" x14ac:dyDescent="0.3">
      <c r="B757" s="107" t="s">
        <v>1415</v>
      </c>
      <c r="C757" s="140">
        <v>0</v>
      </c>
      <c r="D757" s="133">
        <v>0</v>
      </c>
      <c r="E757" s="140">
        <v>0</v>
      </c>
      <c r="F757" s="140">
        <v>0</v>
      </c>
      <c r="G757" s="133">
        <v>0</v>
      </c>
      <c r="H757" s="140">
        <v>0</v>
      </c>
      <c r="I757" s="140">
        <v>0</v>
      </c>
      <c r="J757" s="133">
        <v>0</v>
      </c>
      <c r="K757" s="137"/>
      <c r="L757" s="140">
        <v>0</v>
      </c>
      <c r="M757" s="133">
        <v>0</v>
      </c>
      <c r="N757" s="140">
        <v>0</v>
      </c>
      <c r="O757" s="140">
        <v>0</v>
      </c>
      <c r="P757" s="133">
        <v>0</v>
      </c>
      <c r="Q757" s="140">
        <v>0</v>
      </c>
      <c r="R757" s="140">
        <v>0</v>
      </c>
      <c r="S757" s="133">
        <v>0</v>
      </c>
      <c r="T757" s="131">
        <v>2</v>
      </c>
    </row>
    <row r="758" spans="1:21" ht="16.5" hidden="1" customHeight="1" x14ac:dyDescent="0.3">
      <c r="B758" s="107" t="s">
        <v>4326</v>
      </c>
      <c r="C758" s="110">
        <v>0</v>
      </c>
      <c r="D758" s="133">
        <v>0</v>
      </c>
      <c r="E758" s="110">
        <v>0</v>
      </c>
      <c r="F758" s="110">
        <v>0</v>
      </c>
      <c r="G758" s="133">
        <v>0</v>
      </c>
      <c r="H758" s="110">
        <v>0</v>
      </c>
      <c r="I758" s="110">
        <v>0</v>
      </c>
      <c r="J758" s="133">
        <v>0</v>
      </c>
      <c r="K758" s="137"/>
      <c r="L758" s="110">
        <v>0</v>
      </c>
      <c r="M758" s="133">
        <v>0</v>
      </c>
      <c r="N758" s="110">
        <v>0</v>
      </c>
      <c r="O758" s="110">
        <v>0</v>
      </c>
      <c r="P758" s="133">
        <v>0</v>
      </c>
      <c r="Q758" s="110">
        <v>0</v>
      </c>
      <c r="R758" s="110">
        <v>0</v>
      </c>
      <c r="S758" s="133">
        <v>0</v>
      </c>
      <c r="T758" s="131">
        <v>2</v>
      </c>
    </row>
    <row r="759" spans="1:21" ht="16.5" hidden="1" customHeight="1" x14ac:dyDescent="0.3">
      <c r="C759" s="110"/>
      <c r="D759" s="133"/>
      <c r="E759" s="110"/>
      <c r="F759" s="110"/>
      <c r="G759" s="133"/>
      <c r="H759" s="110"/>
      <c r="I759" s="110"/>
      <c r="J759" s="133"/>
      <c r="K759" s="137"/>
      <c r="L759" s="110"/>
      <c r="M759" s="133"/>
      <c r="N759" s="110"/>
      <c r="O759" s="110"/>
      <c r="P759" s="133"/>
      <c r="Q759" s="110"/>
      <c r="R759" s="110"/>
      <c r="S759" s="133"/>
      <c r="T759" s="131">
        <v>2</v>
      </c>
    </row>
    <row r="760" spans="1:21" ht="17.25" hidden="1" x14ac:dyDescent="0.35">
      <c r="B760" s="126" t="s">
        <v>1416</v>
      </c>
      <c r="C760" s="110">
        <v>0</v>
      </c>
      <c r="D760" s="133">
        <v>0</v>
      </c>
      <c r="E760" s="110">
        <v>0</v>
      </c>
      <c r="F760" s="110">
        <v>0</v>
      </c>
      <c r="G760" s="133">
        <v>0</v>
      </c>
      <c r="H760" s="110">
        <v>0</v>
      </c>
      <c r="I760" s="110">
        <v>0</v>
      </c>
      <c r="J760" s="133">
        <v>0</v>
      </c>
      <c r="K760" s="137"/>
      <c r="L760" s="110">
        <v>0</v>
      </c>
      <c r="M760" s="133">
        <v>0</v>
      </c>
      <c r="N760" s="110">
        <v>0</v>
      </c>
      <c r="O760" s="110">
        <v>0</v>
      </c>
      <c r="P760" s="133">
        <v>0</v>
      </c>
      <c r="Q760" s="110">
        <v>0</v>
      </c>
      <c r="R760" s="110">
        <v>0</v>
      </c>
      <c r="S760" s="155">
        <v>0</v>
      </c>
      <c r="T760" s="131">
        <v>2</v>
      </c>
      <c r="U760" s="112">
        <v>0</v>
      </c>
    </row>
    <row r="761" spans="1:21" ht="16.5" hidden="1" customHeight="1" x14ac:dyDescent="0.3">
      <c r="B761" s="107" t="s">
        <v>48</v>
      </c>
      <c r="C761" s="110"/>
      <c r="D761" s="151"/>
      <c r="E761" s="110"/>
      <c r="F761" s="110"/>
      <c r="G761" s="151"/>
      <c r="H761" s="110"/>
      <c r="I761" s="110"/>
      <c r="J761" s="151"/>
      <c r="K761" s="137"/>
      <c r="L761" s="110"/>
      <c r="M761" s="151"/>
      <c r="N761" s="110"/>
      <c r="O761" s="110"/>
      <c r="P761" s="151"/>
      <c r="Q761" s="110"/>
      <c r="R761" s="110"/>
      <c r="S761" s="151"/>
      <c r="T761" s="131">
        <v>2</v>
      </c>
    </row>
    <row r="762" spans="1:21" ht="16.5" hidden="1" customHeight="1" x14ac:dyDescent="0.3">
      <c r="A762" s="107" t="s">
        <v>1417</v>
      </c>
      <c r="B762" s="107" t="s">
        <v>875</v>
      </c>
      <c r="C762" s="110">
        <v>0</v>
      </c>
      <c r="D762" s="133">
        <v>0</v>
      </c>
      <c r="E762" s="110">
        <v>0</v>
      </c>
      <c r="F762" s="110">
        <v>0</v>
      </c>
      <c r="G762" s="133">
        <v>0</v>
      </c>
      <c r="H762" s="110">
        <v>0</v>
      </c>
      <c r="I762" s="110">
        <v>0</v>
      </c>
      <c r="J762" s="133">
        <v>0</v>
      </c>
      <c r="K762" s="137"/>
      <c r="L762" s="110">
        <v>0</v>
      </c>
      <c r="M762" s="133">
        <v>0</v>
      </c>
      <c r="N762" s="110">
        <v>0</v>
      </c>
      <c r="O762" s="110">
        <v>0</v>
      </c>
      <c r="P762" s="133">
        <v>0</v>
      </c>
      <c r="Q762" s="110">
        <v>0</v>
      </c>
      <c r="R762" s="110">
        <v>0</v>
      </c>
      <c r="S762" s="133">
        <v>0</v>
      </c>
      <c r="T762" s="131">
        <v>2</v>
      </c>
    </row>
    <row r="763" spans="1:21" ht="16.5" hidden="1" customHeight="1" x14ac:dyDescent="0.3">
      <c r="A763" s="107" t="s">
        <v>1418</v>
      </c>
      <c r="B763" s="107" t="s">
        <v>875</v>
      </c>
      <c r="C763" s="110">
        <v>0</v>
      </c>
      <c r="D763" s="133">
        <v>0</v>
      </c>
      <c r="E763" s="110">
        <v>0</v>
      </c>
      <c r="F763" s="110">
        <v>0</v>
      </c>
      <c r="G763" s="133">
        <v>0</v>
      </c>
      <c r="H763" s="110">
        <v>0</v>
      </c>
      <c r="I763" s="110">
        <v>0</v>
      </c>
      <c r="J763" s="133">
        <v>0</v>
      </c>
      <c r="K763" s="137"/>
      <c r="L763" s="110">
        <v>0</v>
      </c>
      <c r="M763" s="133">
        <v>0</v>
      </c>
      <c r="N763" s="110">
        <v>0</v>
      </c>
      <c r="O763" s="110">
        <v>0</v>
      </c>
      <c r="P763" s="133">
        <v>0</v>
      </c>
      <c r="Q763" s="110">
        <v>0</v>
      </c>
      <c r="R763" s="110">
        <v>0</v>
      </c>
      <c r="S763" s="133">
        <v>0</v>
      </c>
      <c r="T763" s="131">
        <v>2</v>
      </c>
    </row>
    <row r="764" spans="1:21" ht="16.5" hidden="1" customHeight="1" x14ac:dyDescent="0.3">
      <c r="A764" s="107" t="s">
        <v>1419</v>
      </c>
      <c r="B764" s="107" t="s">
        <v>875</v>
      </c>
      <c r="C764" s="110">
        <v>0</v>
      </c>
      <c r="D764" s="133">
        <v>0</v>
      </c>
      <c r="E764" s="110">
        <v>0</v>
      </c>
      <c r="F764" s="110">
        <v>0</v>
      </c>
      <c r="G764" s="133">
        <v>0</v>
      </c>
      <c r="H764" s="110">
        <v>0</v>
      </c>
      <c r="I764" s="110">
        <v>0</v>
      </c>
      <c r="J764" s="133">
        <v>0</v>
      </c>
      <c r="K764" s="137"/>
      <c r="L764" s="110">
        <v>0</v>
      </c>
      <c r="M764" s="133">
        <v>0</v>
      </c>
      <c r="N764" s="110">
        <v>0</v>
      </c>
      <c r="O764" s="110">
        <v>0</v>
      </c>
      <c r="P764" s="133">
        <v>0</v>
      </c>
      <c r="Q764" s="110">
        <v>0</v>
      </c>
      <c r="R764" s="110">
        <v>0</v>
      </c>
      <c r="S764" s="133">
        <v>0</v>
      </c>
      <c r="T764" s="131">
        <v>2</v>
      </c>
    </row>
    <row r="765" spans="1:21" ht="16.5" hidden="1" customHeight="1" x14ac:dyDescent="0.3">
      <c r="A765" s="107" t="s">
        <v>1420</v>
      </c>
      <c r="B765" s="107" t="s">
        <v>875</v>
      </c>
      <c r="C765" s="140">
        <v>0</v>
      </c>
      <c r="D765" s="133">
        <v>0</v>
      </c>
      <c r="E765" s="140">
        <v>0</v>
      </c>
      <c r="F765" s="140">
        <v>0</v>
      </c>
      <c r="G765" s="133">
        <v>0</v>
      </c>
      <c r="H765" s="140">
        <v>0</v>
      </c>
      <c r="I765" s="140">
        <v>0</v>
      </c>
      <c r="J765" s="133">
        <v>0</v>
      </c>
      <c r="K765" s="137"/>
      <c r="L765" s="140">
        <v>0</v>
      </c>
      <c r="M765" s="133">
        <v>0</v>
      </c>
      <c r="N765" s="140">
        <v>0</v>
      </c>
      <c r="O765" s="140">
        <v>0</v>
      </c>
      <c r="P765" s="133">
        <v>0</v>
      </c>
      <c r="Q765" s="140">
        <v>0</v>
      </c>
      <c r="R765" s="140">
        <v>0</v>
      </c>
      <c r="S765" s="133">
        <v>0</v>
      </c>
      <c r="T765" s="131">
        <v>2</v>
      </c>
    </row>
    <row r="766" spans="1:21" ht="16.5" hidden="1" customHeight="1" x14ac:dyDescent="0.3">
      <c r="B766" s="107" t="s">
        <v>1357</v>
      </c>
      <c r="C766" s="140">
        <v>0</v>
      </c>
      <c r="D766" s="133">
        <v>0</v>
      </c>
      <c r="E766" s="140">
        <v>0</v>
      </c>
      <c r="F766" s="140">
        <v>0</v>
      </c>
      <c r="G766" s="133">
        <v>0</v>
      </c>
      <c r="H766" s="140">
        <v>0</v>
      </c>
      <c r="I766" s="140">
        <v>0</v>
      </c>
      <c r="J766" s="133">
        <v>0</v>
      </c>
      <c r="K766" s="137"/>
      <c r="L766" s="140">
        <v>0</v>
      </c>
      <c r="M766" s="133">
        <v>0</v>
      </c>
      <c r="N766" s="140">
        <v>0</v>
      </c>
      <c r="O766" s="140">
        <v>0</v>
      </c>
      <c r="P766" s="133">
        <v>0</v>
      </c>
      <c r="Q766" s="140">
        <v>0</v>
      </c>
      <c r="R766" s="140">
        <v>0</v>
      </c>
      <c r="S766" s="133">
        <v>0</v>
      </c>
      <c r="T766" s="131">
        <v>2</v>
      </c>
    </row>
    <row r="767" spans="1:21" hidden="1" x14ac:dyDescent="0.3">
      <c r="C767" s="110"/>
      <c r="D767" s="151"/>
      <c r="E767" s="110"/>
      <c r="F767" s="110"/>
      <c r="G767" s="151"/>
      <c r="H767" s="110"/>
      <c r="I767" s="110"/>
      <c r="J767" s="151"/>
      <c r="K767" s="137"/>
      <c r="L767" s="110"/>
      <c r="M767" s="151"/>
      <c r="N767" s="110"/>
      <c r="O767" s="110"/>
      <c r="P767" s="151"/>
      <c r="Q767" s="110"/>
      <c r="R767" s="110"/>
      <c r="S767" s="151"/>
      <c r="T767" s="131">
        <v>2</v>
      </c>
    </row>
    <row r="768" spans="1:21" hidden="1" x14ac:dyDescent="0.3">
      <c r="B768" s="107" t="s">
        <v>1324</v>
      </c>
      <c r="C768" s="110"/>
      <c r="D768" s="151"/>
      <c r="E768" s="110"/>
      <c r="F768" s="110"/>
      <c r="G768" s="151"/>
      <c r="H768" s="110"/>
      <c r="I768" s="110"/>
      <c r="J768" s="151"/>
      <c r="K768" s="137"/>
      <c r="L768" s="110"/>
      <c r="M768" s="151"/>
      <c r="N768" s="110"/>
      <c r="O768" s="110"/>
      <c r="P768" s="151"/>
      <c r="Q768" s="110"/>
      <c r="R768" s="110"/>
      <c r="S768" s="151"/>
      <c r="T768" s="131">
        <v>2</v>
      </c>
    </row>
    <row r="769" spans="1:20" hidden="1" x14ac:dyDescent="0.3">
      <c r="B769" s="107" t="s">
        <v>1394</v>
      </c>
      <c r="C769" s="110">
        <v>0</v>
      </c>
      <c r="D769" s="133">
        <v>0</v>
      </c>
      <c r="E769" s="110">
        <v>0</v>
      </c>
      <c r="F769" s="110">
        <v>0</v>
      </c>
      <c r="G769" s="133">
        <v>0</v>
      </c>
      <c r="H769" s="110">
        <v>0</v>
      </c>
      <c r="I769" s="110">
        <v>0</v>
      </c>
      <c r="J769" s="133">
        <v>0</v>
      </c>
      <c r="K769" s="137"/>
      <c r="L769" s="110">
        <v>0</v>
      </c>
      <c r="M769" s="133">
        <v>0</v>
      </c>
      <c r="N769" s="110">
        <v>0</v>
      </c>
      <c r="O769" s="110">
        <v>0</v>
      </c>
      <c r="P769" s="133">
        <v>0</v>
      </c>
      <c r="Q769" s="110">
        <v>0</v>
      </c>
      <c r="R769" s="110">
        <v>0</v>
      </c>
      <c r="S769" s="133">
        <v>0</v>
      </c>
      <c r="T769" s="131">
        <v>2</v>
      </c>
    </row>
    <row r="770" spans="1:20" hidden="1" x14ac:dyDescent="0.3">
      <c r="B770" s="107" t="s">
        <v>1395</v>
      </c>
      <c r="C770" s="140">
        <v>0</v>
      </c>
      <c r="D770" s="133">
        <v>0</v>
      </c>
      <c r="E770" s="140">
        <v>0</v>
      </c>
      <c r="F770" s="140">
        <v>0</v>
      </c>
      <c r="G770" s="133">
        <v>0</v>
      </c>
      <c r="H770" s="140">
        <v>0</v>
      </c>
      <c r="I770" s="140">
        <v>0</v>
      </c>
      <c r="J770" s="133">
        <v>0</v>
      </c>
      <c r="K770" s="137"/>
      <c r="L770" s="140">
        <v>0</v>
      </c>
      <c r="M770" s="133">
        <v>0</v>
      </c>
      <c r="N770" s="140">
        <v>0</v>
      </c>
      <c r="O770" s="140">
        <v>0</v>
      </c>
      <c r="P770" s="133">
        <v>0</v>
      </c>
      <c r="Q770" s="140">
        <v>0</v>
      </c>
      <c r="R770" s="140">
        <v>0</v>
      </c>
      <c r="S770" s="133">
        <v>0</v>
      </c>
      <c r="T770" s="131">
        <v>2</v>
      </c>
    </row>
    <row r="771" spans="1:20" hidden="1" x14ac:dyDescent="0.3">
      <c r="B771" s="107" t="s">
        <v>1071</v>
      </c>
      <c r="C771" s="110">
        <v>0</v>
      </c>
      <c r="D771" s="133">
        <v>0</v>
      </c>
      <c r="E771" s="110">
        <v>0</v>
      </c>
      <c r="F771" s="110">
        <v>0</v>
      </c>
      <c r="G771" s="133">
        <v>0</v>
      </c>
      <c r="H771" s="110">
        <v>0</v>
      </c>
      <c r="I771" s="110">
        <v>0</v>
      </c>
      <c r="J771" s="133">
        <v>0</v>
      </c>
      <c r="K771" s="137"/>
      <c r="L771" s="110">
        <v>0</v>
      </c>
      <c r="M771" s="133">
        <v>0</v>
      </c>
      <c r="N771" s="110">
        <v>0</v>
      </c>
      <c r="O771" s="110">
        <v>0</v>
      </c>
      <c r="P771" s="133">
        <v>0</v>
      </c>
      <c r="Q771" s="110">
        <v>0</v>
      </c>
      <c r="R771" s="110">
        <v>0</v>
      </c>
      <c r="S771" s="133">
        <v>0</v>
      </c>
      <c r="T771" s="131">
        <v>2</v>
      </c>
    </row>
    <row r="772" spans="1:20" hidden="1" x14ac:dyDescent="0.3">
      <c r="B772" s="107" t="s">
        <v>841</v>
      </c>
      <c r="C772" s="110"/>
      <c r="D772" s="133"/>
      <c r="E772" s="110"/>
      <c r="F772" s="110"/>
      <c r="G772" s="133"/>
      <c r="H772" s="110"/>
      <c r="I772" s="110"/>
      <c r="J772" s="133"/>
      <c r="K772" s="137"/>
      <c r="L772" s="110"/>
      <c r="M772" s="133"/>
      <c r="N772" s="110"/>
      <c r="O772" s="110"/>
      <c r="P772" s="133"/>
      <c r="Q772" s="110"/>
      <c r="R772" s="110"/>
      <c r="S772" s="133"/>
      <c r="T772" s="131">
        <v>2</v>
      </c>
    </row>
    <row r="773" spans="1:20" ht="16.5" hidden="1" customHeight="1" x14ac:dyDescent="0.3">
      <c r="A773" s="231" t="s">
        <v>2984</v>
      </c>
      <c r="B773" s="107" t="s">
        <v>875</v>
      </c>
      <c r="C773" s="110">
        <v>0</v>
      </c>
      <c r="D773" s="133">
        <v>0</v>
      </c>
      <c r="E773" s="110">
        <v>0</v>
      </c>
      <c r="F773" s="110">
        <v>0</v>
      </c>
      <c r="G773" s="133">
        <v>0</v>
      </c>
      <c r="H773" s="110">
        <v>0</v>
      </c>
      <c r="I773" s="110">
        <v>0</v>
      </c>
      <c r="J773" s="133">
        <v>0</v>
      </c>
      <c r="K773" s="137"/>
      <c r="L773" s="110">
        <v>0</v>
      </c>
      <c r="M773" s="133">
        <v>0</v>
      </c>
      <c r="N773" s="110">
        <v>0</v>
      </c>
      <c r="O773" s="110">
        <v>0</v>
      </c>
      <c r="P773" s="133">
        <v>0</v>
      </c>
      <c r="Q773" s="110">
        <v>0</v>
      </c>
      <c r="R773" s="110">
        <v>0</v>
      </c>
      <c r="S773" s="133">
        <v>0</v>
      </c>
      <c r="T773" s="131">
        <v>2</v>
      </c>
    </row>
    <row r="774" spans="1:20" hidden="1" x14ac:dyDescent="0.3">
      <c r="A774" s="231" t="s">
        <v>2985</v>
      </c>
      <c r="B774" s="107" t="s">
        <v>875</v>
      </c>
      <c r="C774" s="110">
        <v>0</v>
      </c>
      <c r="D774" s="133">
        <v>0</v>
      </c>
      <c r="E774" s="110">
        <v>0</v>
      </c>
      <c r="F774" s="110">
        <v>0</v>
      </c>
      <c r="G774" s="133">
        <v>0</v>
      </c>
      <c r="H774" s="110">
        <v>0</v>
      </c>
      <c r="I774" s="110">
        <v>0</v>
      </c>
      <c r="J774" s="133">
        <v>0</v>
      </c>
      <c r="K774" s="137"/>
      <c r="L774" s="110">
        <v>0</v>
      </c>
      <c r="M774" s="133">
        <v>0</v>
      </c>
      <c r="N774" s="110">
        <v>0</v>
      </c>
      <c r="O774" s="110">
        <v>0</v>
      </c>
      <c r="P774" s="133">
        <v>0</v>
      </c>
      <c r="Q774" s="110">
        <v>0</v>
      </c>
      <c r="R774" s="110">
        <v>0</v>
      </c>
      <c r="S774" s="133">
        <v>0</v>
      </c>
      <c r="T774" s="131">
        <v>2</v>
      </c>
    </row>
    <row r="775" spans="1:20" hidden="1" x14ac:dyDescent="0.3">
      <c r="A775" s="231" t="s">
        <v>2986</v>
      </c>
      <c r="B775" s="107" t="s">
        <v>875</v>
      </c>
      <c r="C775" s="110">
        <v>0</v>
      </c>
      <c r="D775" s="133">
        <v>0</v>
      </c>
      <c r="E775" s="110">
        <v>0</v>
      </c>
      <c r="F775" s="110">
        <v>0</v>
      </c>
      <c r="G775" s="133">
        <v>0</v>
      </c>
      <c r="H775" s="110">
        <v>0</v>
      </c>
      <c r="I775" s="110">
        <v>0</v>
      </c>
      <c r="J775" s="133">
        <v>0</v>
      </c>
      <c r="K775" s="137"/>
      <c r="L775" s="110">
        <v>0</v>
      </c>
      <c r="M775" s="133">
        <v>0</v>
      </c>
      <c r="N775" s="110">
        <v>0</v>
      </c>
      <c r="O775" s="110">
        <v>0</v>
      </c>
      <c r="P775" s="133">
        <v>0</v>
      </c>
      <c r="Q775" s="110">
        <v>0</v>
      </c>
      <c r="R775" s="110">
        <v>0</v>
      </c>
      <c r="S775" s="133">
        <v>0</v>
      </c>
      <c r="T775" s="131">
        <v>2</v>
      </c>
    </row>
    <row r="776" spans="1:20" hidden="1" x14ac:dyDescent="0.3">
      <c r="A776" s="231" t="s">
        <v>1421</v>
      </c>
      <c r="B776" s="107" t="s">
        <v>875</v>
      </c>
      <c r="C776" s="110">
        <v>0</v>
      </c>
      <c r="D776" s="133">
        <v>0</v>
      </c>
      <c r="E776" s="110">
        <v>0</v>
      </c>
      <c r="F776" s="110">
        <v>0</v>
      </c>
      <c r="G776" s="133">
        <v>0</v>
      </c>
      <c r="H776" s="110">
        <v>0</v>
      </c>
      <c r="I776" s="110">
        <v>0</v>
      </c>
      <c r="J776" s="133">
        <v>0</v>
      </c>
      <c r="K776" s="137"/>
      <c r="L776" s="110">
        <v>0</v>
      </c>
      <c r="M776" s="133">
        <v>0</v>
      </c>
      <c r="N776" s="110">
        <v>0</v>
      </c>
      <c r="O776" s="110">
        <v>0</v>
      </c>
      <c r="P776" s="133">
        <v>0</v>
      </c>
      <c r="Q776" s="110">
        <v>0</v>
      </c>
      <c r="R776" s="110">
        <v>0</v>
      </c>
      <c r="S776" s="133">
        <v>0</v>
      </c>
      <c r="T776" s="131">
        <v>2</v>
      </c>
    </row>
    <row r="777" spans="1:20" hidden="1" x14ac:dyDescent="0.3">
      <c r="A777" s="231" t="s">
        <v>2987</v>
      </c>
      <c r="B777" s="107" t="s">
        <v>875</v>
      </c>
      <c r="C777" s="110">
        <v>0</v>
      </c>
      <c r="D777" s="133">
        <v>0</v>
      </c>
      <c r="E777" s="110">
        <v>0</v>
      </c>
      <c r="F777" s="110">
        <v>0</v>
      </c>
      <c r="G777" s="133">
        <v>0</v>
      </c>
      <c r="H777" s="110">
        <v>0</v>
      </c>
      <c r="I777" s="110">
        <v>0</v>
      </c>
      <c r="J777" s="133">
        <v>0</v>
      </c>
      <c r="K777" s="137"/>
      <c r="L777" s="110">
        <v>0</v>
      </c>
      <c r="M777" s="133">
        <v>0</v>
      </c>
      <c r="N777" s="110">
        <v>0</v>
      </c>
      <c r="O777" s="110">
        <v>0</v>
      </c>
      <c r="P777" s="133">
        <v>0</v>
      </c>
      <c r="Q777" s="110">
        <v>0</v>
      </c>
      <c r="R777" s="110">
        <v>0</v>
      </c>
      <c r="S777" s="133">
        <v>0</v>
      </c>
      <c r="T777" s="131">
        <v>2</v>
      </c>
    </row>
    <row r="778" spans="1:20" hidden="1" x14ac:dyDescent="0.3">
      <c r="A778" s="231" t="s">
        <v>1422</v>
      </c>
      <c r="B778" s="107" t="s">
        <v>875</v>
      </c>
      <c r="C778" s="110">
        <v>0</v>
      </c>
      <c r="D778" s="133">
        <v>0</v>
      </c>
      <c r="E778" s="110">
        <v>0</v>
      </c>
      <c r="F778" s="110">
        <v>0</v>
      </c>
      <c r="G778" s="133">
        <v>0</v>
      </c>
      <c r="H778" s="110">
        <v>0</v>
      </c>
      <c r="I778" s="110">
        <v>0</v>
      </c>
      <c r="J778" s="133">
        <v>0</v>
      </c>
      <c r="K778" s="137"/>
      <c r="L778" s="110">
        <v>0</v>
      </c>
      <c r="M778" s="133">
        <v>0</v>
      </c>
      <c r="N778" s="110">
        <v>0</v>
      </c>
      <c r="O778" s="110">
        <v>0</v>
      </c>
      <c r="P778" s="133">
        <v>0</v>
      </c>
      <c r="Q778" s="110">
        <v>0</v>
      </c>
      <c r="R778" s="110">
        <v>0</v>
      </c>
      <c r="S778" s="133">
        <v>0</v>
      </c>
      <c r="T778" s="131">
        <v>2</v>
      </c>
    </row>
    <row r="779" spans="1:20" ht="16.5" hidden="1" customHeight="1" x14ac:dyDescent="0.3">
      <c r="A779" s="231" t="s">
        <v>1423</v>
      </c>
      <c r="B779" s="107" t="s">
        <v>875</v>
      </c>
      <c r="C779" s="110">
        <v>0</v>
      </c>
      <c r="D779" s="133">
        <v>0</v>
      </c>
      <c r="E779" s="110">
        <v>0</v>
      </c>
      <c r="F779" s="110">
        <v>0</v>
      </c>
      <c r="G779" s="133">
        <v>0</v>
      </c>
      <c r="H779" s="110">
        <v>0</v>
      </c>
      <c r="I779" s="110">
        <v>0</v>
      </c>
      <c r="J779" s="133">
        <v>0</v>
      </c>
      <c r="K779" s="137"/>
      <c r="L779" s="110">
        <v>0</v>
      </c>
      <c r="M779" s="133">
        <v>0</v>
      </c>
      <c r="N779" s="110">
        <v>0</v>
      </c>
      <c r="O779" s="110">
        <v>0</v>
      </c>
      <c r="P779" s="133">
        <v>0</v>
      </c>
      <c r="Q779" s="110">
        <v>0</v>
      </c>
      <c r="R779" s="110">
        <v>0</v>
      </c>
      <c r="S779" s="133">
        <v>0</v>
      </c>
      <c r="T779" s="131">
        <v>2</v>
      </c>
    </row>
    <row r="780" spans="1:20" ht="16.5" hidden="1" customHeight="1" x14ac:dyDescent="0.3">
      <c r="A780" s="231" t="s">
        <v>2988</v>
      </c>
      <c r="B780" s="107" t="s">
        <v>875</v>
      </c>
      <c r="C780" s="110">
        <v>0</v>
      </c>
      <c r="D780" s="133">
        <v>0</v>
      </c>
      <c r="E780" s="110">
        <v>0</v>
      </c>
      <c r="F780" s="110">
        <v>0</v>
      </c>
      <c r="G780" s="133">
        <v>0</v>
      </c>
      <c r="H780" s="110">
        <v>0</v>
      </c>
      <c r="I780" s="110">
        <v>0</v>
      </c>
      <c r="J780" s="133">
        <v>0</v>
      </c>
      <c r="K780" s="137"/>
      <c r="L780" s="110">
        <v>0</v>
      </c>
      <c r="M780" s="133">
        <v>0</v>
      </c>
      <c r="N780" s="110">
        <v>0</v>
      </c>
      <c r="O780" s="110">
        <v>0</v>
      </c>
      <c r="P780" s="133">
        <v>0</v>
      </c>
      <c r="Q780" s="110">
        <v>0</v>
      </c>
      <c r="R780" s="110">
        <v>0</v>
      </c>
      <c r="S780" s="133">
        <v>0</v>
      </c>
      <c r="T780" s="131">
        <v>2</v>
      </c>
    </row>
    <row r="781" spans="1:20" ht="16.5" hidden="1" customHeight="1" x14ac:dyDescent="0.3">
      <c r="A781" s="231" t="s">
        <v>2989</v>
      </c>
      <c r="B781" s="107" t="s">
        <v>875</v>
      </c>
      <c r="C781" s="110">
        <v>0</v>
      </c>
      <c r="D781" s="133">
        <v>0</v>
      </c>
      <c r="E781" s="110">
        <v>0</v>
      </c>
      <c r="F781" s="110">
        <v>0</v>
      </c>
      <c r="G781" s="133">
        <v>0</v>
      </c>
      <c r="H781" s="110">
        <v>0</v>
      </c>
      <c r="I781" s="110">
        <v>0</v>
      </c>
      <c r="J781" s="133">
        <v>0</v>
      </c>
      <c r="K781" s="137"/>
      <c r="L781" s="110">
        <v>0</v>
      </c>
      <c r="M781" s="133">
        <v>0</v>
      </c>
      <c r="N781" s="110">
        <v>0</v>
      </c>
      <c r="O781" s="110">
        <v>0</v>
      </c>
      <c r="P781" s="133">
        <v>0</v>
      </c>
      <c r="Q781" s="110">
        <v>0</v>
      </c>
      <c r="R781" s="110">
        <v>0</v>
      </c>
      <c r="S781" s="133">
        <v>0</v>
      </c>
      <c r="T781" s="131">
        <v>2</v>
      </c>
    </row>
    <row r="782" spans="1:20" ht="16.5" hidden="1" customHeight="1" x14ac:dyDescent="0.3">
      <c r="A782" s="231" t="s">
        <v>1424</v>
      </c>
      <c r="B782" s="107" t="s">
        <v>875</v>
      </c>
      <c r="C782" s="110">
        <v>0</v>
      </c>
      <c r="D782" s="133">
        <v>0</v>
      </c>
      <c r="E782" s="110">
        <v>0</v>
      </c>
      <c r="F782" s="110">
        <v>0</v>
      </c>
      <c r="G782" s="133">
        <v>0</v>
      </c>
      <c r="H782" s="110">
        <v>0</v>
      </c>
      <c r="I782" s="110">
        <v>0</v>
      </c>
      <c r="J782" s="133">
        <v>0</v>
      </c>
      <c r="K782" s="137"/>
      <c r="L782" s="110">
        <v>0</v>
      </c>
      <c r="M782" s="133">
        <v>0</v>
      </c>
      <c r="N782" s="110">
        <v>0</v>
      </c>
      <c r="O782" s="110">
        <v>0</v>
      </c>
      <c r="P782" s="133">
        <v>0</v>
      </c>
      <c r="Q782" s="110">
        <v>0</v>
      </c>
      <c r="R782" s="110">
        <v>0</v>
      </c>
      <c r="S782" s="133">
        <v>0</v>
      </c>
      <c r="T782" s="131">
        <v>2</v>
      </c>
    </row>
    <row r="783" spans="1:20" ht="16.5" hidden="1" customHeight="1" x14ac:dyDescent="0.3">
      <c r="A783" s="231" t="s">
        <v>2990</v>
      </c>
      <c r="B783" s="107" t="s">
        <v>875</v>
      </c>
      <c r="C783" s="110">
        <v>0</v>
      </c>
      <c r="D783" s="133">
        <v>0</v>
      </c>
      <c r="E783" s="110">
        <v>0</v>
      </c>
      <c r="F783" s="110">
        <v>0</v>
      </c>
      <c r="G783" s="133">
        <v>0</v>
      </c>
      <c r="H783" s="110">
        <v>0</v>
      </c>
      <c r="I783" s="110">
        <v>0</v>
      </c>
      <c r="J783" s="133">
        <v>0</v>
      </c>
      <c r="K783" s="137"/>
      <c r="L783" s="110">
        <v>0</v>
      </c>
      <c r="M783" s="133">
        <v>0</v>
      </c>
      <c r="N783" s="110">
        <v>0</v>
      </c>
      <c r="O783" s="110">
        <v>0</v>
      </c>
      <c r="P783" s="133">
        <v>0</v>
      </c>
      <c r="Q783" s="110">
        <v>0</v>
      </c>
      <c r="R783" s="110">
        <v>0</v>
      </c>
      <c r="S783" s="133">
        <v>0</v>
      </c>
      <c r="T783" s="131">
        <v>2</v>
      </c>
    </row>
    <row r="784" spans="1:20" ht="16.5" hidden="1" customHeight="1" x14ac:dyDescent="0.3">
      <c r="A784" s="231" t="s">
        <v>2991</v>
      </c>
      <c r="B784" s="107" t="s">
        <v>875</v>
      </c>
      <c r="C784" s="110">
        <v>0</v>
      </c>
      <c r="D784" s="133">
        <v>0</v>
      </c>
      <c r="E784" s="110">
        <v>0</v>
      </c>
      <c r="F784" s="110">
        <v>0</v>
      </c>
      <c r="G784" s="133">
        <v>0</v>
      </c>
      <c r="H784" s="110">
        <v>0</v>
      </c>
      <c r="I784" s="110">
        <v>0</v>
      </c>
      <c r="J784" s="133">
        <v>0</v>
      </c>
      <c r="K784" s="137"/>
      <c r="L784" s="110">
        <v>0</v>
      </c>
      <c r="M784" s="133">
        <v>0</v>
      </c>
      <c r="N784" s="110">
        <v>0</v>
      </c>
      <c r="O784" s="110">
        <v>0</v>
      </c>
      <c r="P784" s="133">
        <v>0</v>
      </c>
      <c r="Q784" s="110">
        <v>0</v>
      </c>
      <c r="R784" s="110">
        <v>0</v>
      </c>
      <c r="S784" s="133">
        <v>0</v>
      </c>
      <c r="T784" s="131">
        <v>2</v>
      </c>
    </row>
    <row r="785" spans="1:20" ht="16.5" hidden="1" customHeight="1" x14ac:dyDescent="0.3">
      <c r="A785" s="231" t="s">
        <v>2992</v>
      </c>
      <c r="B785" s="107" t="s">
        <v>875</v>
      </c>
      <c r="C785" s="110">
        <v>0</v>
      </c>
      <c r="D785" s="133">
        <v>0</v>
      </c>
      <c r="E785" s="110">
        <v>0</v>
      </c>
      <c r="F785" s="110">
        <v>0</v>
      </c>
      <c r="G785" s="133">
        <v>0</v>
      </c>
      <c r="H785" s="110">
        <v>0</v>
      </c>
      <c r="I785" s="110">
        <v>0</v>
      </c>
      <c r="J785" s="133">
        <v>0</v>
      </c>
      <c r="K785" s="137"/>
      <c r="L785" s="110">
        <v>0</v>
      </c>
      <c r="M785" s="133">
        <v>0</v>
      </c>
      <c r="N785" s="110">
        <v>0</v>
      </c>
      <c r="O785" s="110">
        <v>0</v>
      </c>
      <c r="P785" s="133">
        <v>0</v>
      </c>
      <c r="Q785" s="110">
        <v>0</v>
      </c>
      <c r="R785" s="110">
        <v>0</v>
      </c>
      <c r="S785" s="133">
        <v>0</v>
      </c>
      <c r="T785" s="131">
        <v>2</v>
      </c>
    </row>
    <row r="786" spans="1:20" ht="16.5" hidden="1" customHeight="1" x14ac:dyDescent="0.3">
      <c r="A786" s="231" t="s">
        <v>2993</v>
      </c>
      <c r="B786" s="107" t="s">
        <v>875</v>
      </c>
      <c r="C786" s="110">
        <v>0</v>
      </c>
      <c r="D786" s="133">
        <v>0</v>
      </c>
      <c r="E786" s="110">
        <v>0</v>
      </c>
      <c r="F786" s="110">
        <v>0</v>
      </c>
      <c r="G786" s="133">
        <v>0</v>
      </c>
      <c r="H786" s="110">
        <v>0</v>
      </c>
      <c r="I786" s="110">
        <v>0</v>
      </c>
      <c r="J786" s="133">
        <v>0</v>
      </c>
      <c r="K786" s="137"/>
      <c r="L786" s="110">
        <v>0</v>
      </c>
      <c r="M786" s="133">
        <v>0</v>
      </c>
      <c r="N786" s="110">
        <v>0</v>
      </c>
      <c r="O786" s="110">
        <v>0</v>
      </c>
      <c r="P786" s="133">
        <v>0</v>
      </c>
      <c r="Q786" s="110">
        <v>0</v>
      </c>
      <c r="R786" s="110">
        <v>0</v>
      </c>
      <c r="S786" s="133">
        <v>0</v>
      </c>
      <c r="T786" s="131">
        <v>2</v>
      </c>
    </row>
    <row r="787" spans="1:20" ht="16.5" hidden="1" customHeight="1" x14ac:dyDescent="0.3">
      <c r="A787" s="231" t="s">
        <v>2994</v>
      </c>
      <c r="B787" s="107" t="s">
        <v>875</v>
      </c>
      <c r="C787" s="110">
        <v>0</v>
      </c>
      <c r="D787" s="133">
        <v>0</v>
      </c>
      <c r="E787" s="110">
        <v>0</v>
      </c>
      <c r="F787" s="110">
        <v>0</v>
      </c>
      <c r="G787" s="133">
        <v>0</v>
      </c>
      <c r="H787" s="110">
        <v>0</v>
      </c>
      <c r="I787" s="110">
        <v>0</v>
      </c>
      <c r="J787" s="133">
        <v>0</v>
      </c>
      <c r="K787" s="137"/>
      <c r="L787" s="110">
        <v>0</v>
      </c>
      <c r="M787" s="133">
        <v>0</v>
      </c>
      <c r="N787" s="110">
        <v>0</v>
      </c>
      <c r="O787" s="110">
        <v>0</v>
      </c>
      <c r="P787" s="133">
        <v>0</v>
      </c>
      <c r="Q787" s="110">
        <v>0</v>
      </c>
      <c r="R787" s="110">
        <v>0</v>
      </c>
      <c r="S787" s="133">
        <v>0</v>
      </c>
      <c r="T787" s="131">
        <v>2</v>
      </c>
    </row>
    <row r="788" spans="1:20" ht="16.5" hidden="1" customHeight="1" x14ac:dyDescent="0.3">
      <c r="A788" s="231" t="s">
        <v>2995</v>
      </c>
      <c r="B788" s="107" t="s">
        <v>875</v>
      </c>
      <c r="C788" s="110">
        <v>0</v>
      </c>
      <c r="D788" s="133">
        <v>0</v>
      </c>
      <c r="E788" s="110">
        <v>0</v>
      </c>
      <c r="F788" s="110">
        <v>0</v>
      </c>
      <c r="G788" s="133">
        <v>0</v>
      </c>
      <c r="H788" s="110">
        <v>0</v>
      </c>
      <c r="I788" s="110">
        <v>0</v>
      </c>
      <c r="J788" s="133">
        <v>0</v>
      </c>
      <c r="K788" s="137"/>
      <c r="L788" s="110">
        <v>0</v>
      </c>
      <c r="M788" s="133">
        <v>0</v>
      </c>
      <c r="N788" s="110">
        <v>0</v>
      </c>
      <c r="O788" s="110">
        <v>0</v>
      </c>
      <c r="P788" s="133">
        <v>0</v>
      </c>
      <c r="Q788" s="110">
        <v>0</v>
      </c>
      <c r="R788" s="110">
        <v>0</v>
      </c>
      <c r="S788" s="133">
        <v>0</v>
      </c>
      <c r="T788" s="131">
        <v>2</v>
      </c>
    </row>
    <row r="789" spans="1:20" ht="16.5" hidden="1" customHeight="1" x14ac:dyDescent="0.3">
      <c r="A789" s="231" t="s">
        <v>1651</v>
      </c>
      <c r="B789" s="107" t="s">
        <v>875</v>
      </c>
      <c r="C789" s="110">
        <v>0</v>
      </c>
      <c r="D789" s="133">
        <v>0</v>
      </c>
      <c r="E789" s="110">
        <v>0</v>
      </c>
      <c r="F789" s="110">
        <v>0</v>
      </c>
      <c r="G789" s="133">
        <v>0</v>
      </c>
      <c r="H789" s="110">
        <v>0</v>
      </c>
      <c r="I789" s="110">
        <v>0</v>
      </c>
      <c r="J789" s="133">
        <v>0</v>
      </c>
      <c r="K789" s="137"/>
      <c r="L789" s="110">
        <v>0</v>
      </c>
      <c r="M789" s="133">
        <v>0</v>
      </c>
      <c r="N789" s="110">
        <v>0</v>
      </c>
      <c r="O789" s="110">
        <v>0</v>
      </c>
      <c r="P789" s="133">
        <v>0</v>
      </c>
      <c r="Q789" s="110">
        <v>0</v>
      </c>
      <c r="R789" s="110">
        <v>0</v>
      </c>
      <c r="S789" s="133">
        <v>0</v>
      </c>
      <c r="T789" s="131">
        <v>2</v>
      </c>
    </row>
    <row r="790" spans="1:20" ht="16.5" hidden="1" customHeight="1" x14ac:dyDescent="0.3">
      <c r="A790" s="231" t="s">
        <v>1425</v>
      </c>
      <c r="B790" s="107" t="s">
        <v>875</v>
      </c>
      <c r="C790" s="140">
        <v>0</v>
      </c>
      <c r="D790" s="133">
        <v>0</v>
      </c>
      <c r="E790" s="140">
        <v>0</v>
      </c>
      <c r="F790" s="140">
        <v>0</v>
      </c>
      <c r="G790" s="133">
        <v>0</v>
      </c>
      <c r="H790" s="140">
        <v>0</v>
      </c>
      <c r="I790" s="140">
        <v>0</v>
      </c>
      <c r="J790" s="133">
        <v>0</v>
      </c>
      <c r="K790" s="137"/>
      <c r="L790" s="140">
        <v>0</v>
      </c>
      <c r="M790" s="133">
        <v>0</v>
      </c>
      <c r="N790" s="140">
        <v>0</v>
      </c>
      <c r="O790" s="140">
        <v>0</v>
      </c>
      <c r="P790" s="133">
        <v>0</v>
      </c>
      <c r="Q790" s="140">
        <v>0</v>
      </c>
      <c r="R790" s="140">
        <v>0</v>
      </c>
      <c r="S790" s="133">
        <v>0</v>
      </c>
      <c r="T790" s="131">
        <v>2</v>
      </c>
    </row>
    <row r="791" spans="1:20" ht="16.5" hidden="1" customHeight="1" x14ac:dyDescent="0.3">
      <c r="B791" s="107" t="s">
        <v>1414</v>
      </c>
      <c r="C791" s="141">
        <v>0</v>
      </c>
      <c r="D791" s="133">
        <v>0</v>
      </c>
      <c r="E791" s="141">
        <v>0</v>
      </c>
      <c r="F791" s="141">
        <v>0</v>
      </c>
      <c r="G791" s="133">
        <v>0</v>
      </c>
      <c r="H791" s="141">
        <v>0</v>
      </c>
      <c r="I791" s="141">
        <v>0</v>
      </c>
      <c r="J791" s="133">
        <v>0</v>
      </c>
      <c r="K791" s="137"/>
      <c r="L791" s="141">
        <v>0</v>
      </c>
      <c r="M791" s="133">
        <v>0</v>
      </c>
      <c r="N791" s="141">
        <v>0</v>
      </c>
      <c r="O791" s="141">
        <v>0</v>
      </c>
      <c r="P791" s="133">
        <v>0</v>
      </c>
      <c r="Q791" s="141">
        <v>0</v>
      </c>
      <c r="R791" s="141">
        <v>0</v>
      </c>
      <c r="S791" s="133">
        <v>0</v>
      </c>
      <c r="T791" s="131">
        <v>2</v>
      </c>
    </row>
    <row r="792" spans="1:20" ht="16.5" hidden="1" customHeight="1" x14ac:dyDescent="0.3">
      <c r="B792" s="107" t="s">
        <v>1415</v>
      </c>
      <c r="C792" s="140">
        <v>0</v>
      </c>
      <c r="D792" s="133">
        <v>0</v>
      </c>
      <c r="E792" s="140">
        <v>0</v>
      </c>
      <c r="F792" s="140">
        <v>0</v>
      </c>
      <c r="G792" s="133">
        <v>0</v>
      </c>
      <c r="H792" s="140">
        <v>0</v>
      </c>
      <c r="I792" s="140">
        <v>0</v>
      </c>
      <c r="J792" s="133">
        <v>0</v>
      </c>
      <c r="K792" s="137"/>
      <c r="L792" s="140">
        <v>0</v>
      </c>
      <c r="M792" s="133">
        <v>0</v>
      </c>
      <c r="N792" s="140">
        <v>0</v>
      </c>
      <c r="O792" s="140">
        <v>0</v>
      </c>
      <c r="P792" s="133">
        <v>0</v>
      </c>
      <c r="Q792" s="140">
        <v>0</v>
      </c>
      <c r="R792" s="140">
        <v>0</v>
      </c>
      <c r="S792" s="133">
        <v>0</v>
      </c>
      <c r="T792" s="131">
        <v>2</v>
      </c>
    </row>
    <row r="793" spans="1:20" ht="16.5" hidden="1" customHeight="1" x14ac:dyDescent="0.3">
      <c r="B793" s="107" t="s">
        <v>1426</v>
      </c>
      <c r="C793" s="110">
        <v>0</v>
      </c>
      <c r="D793" s="133">
        <v>0</v>
      </c>
      <c r="E793" s="110">
        <v>0</v>
      </c>
      <c r="F793" s="110">
        <v>0</v>
      </c>
      <c r="G793" s="133">
        <v>0</v>
      </c>
      <c r="H793" s="110">
        <v>0</v>
      </c>
      <c r="I793" s="110">
        <v>0</v>
      </c>
      <c r="J793" s="133">
        <v>0</v>
      </c>
      <c r="K793" s="137"/>
      <c r="L793" s="110">
        <v>0</v>
      </c>
      <c r="M793" s="133">
        <v>0</v>
      </c>
      <c r="N793" s="110">
        <v>0</v>
      </c>
      <c r="O793" s="110">
        <v>0</v>
      </c>
      <c r="P793" s="133">
        <v>0</v>
      </c>
      <c r="Q793" s="110">
        <v>0</v>
      </c>
      <c r="R793" s="110">
        <v>0</v>
      </c>
      <c r="S793" s="133">
        <v>0</v>
      </c>
      <c r="T793" s="131">
        <v>2</v>
      </c>
    </row>
    <row r="794" spans="1:20" ht="16.5" hidden="1" customHeight="1" x14ac:dyDescent="0.3">
      <c r="C794" s="110"/>
      <c r="D794" s="133"/>
      <c r="E794" s="110"/>
      <c r="F794" s="110"/>
      <c r="G794" s="133"/>
      <c r="H794" s="110"/>
      <c r="I794" s="110"/>
      <c r="J794" s="133"/>
      <c r="K794" s="137"/>
      <c r="L794" s="110"/>
      <c r="M794" s="133"/>
      <c r="N794" s="110"/>
      <c r="O794" s="110"/>
      <c r="P794" s="133"/>
      <c r="Q794" s="110"/>
      <c r="R794" s="110"/>
      <c r="S794" s="133"/>
      <c r="T794" s="131">
        <v>2</v>
      </c>
    </row>
    <row r="795" spans="1:20" ht="16.5" customHeight="1" x14ac:dyDescent="0.35">
      <c r="B795" s="126" t="s">
        <v>1427</v>
      </c>
      <c r="C795" s="110"/>
      <c r="D795" s="111"/>
      <c r="E795" s="110"/>
      <c r="F795" s="110"/>
      <c r="G795" s="111"/>
      <c r="H795" s="110"/>
      <c r="I795" s="110"/>
      <c r="J795" s="150"/>
      <c r="K795" s="137"/>
      <c r="L795" s="110"/>
      <c r="M795" s="111"/>
      <c r="N795" s="110"/>
      <c r="O795" s="110"/>
      <c r="P795" s="111"/>
      <c r="Q795" s="110"/>
      <c r="R795" s="110"/>
      <c r="S795" s="150"/>
      <c r="T795" s="131">
        <v>1</v>
      </c>
    </row>
    <row r="796" spans="1:20" ht="16.5" hidden="1" customHeight="1" x14ac:dyDescent="0.3">
      <c r="A796" s="107" t="s">
        <v>1428</v>
      </c>
      <c r="B796" s="107" t="s">
        <v>4327</v>
      </c>
      <c r="C796" s="110">
        <v>0</v>
      </c>
      <c r="D796" s="150">
        <v>0</v>
      </c>
      <c r="E796" s="110">
        <v>0</v>
      </c>
      <c r="F796" s="110">
        <v>0</v>
      </c>
      <c r="G796" s="150">
        <v>0</v>
      </c>
      <c r="H796" s="110">
        <v>0</v>
      </c>
      <c r="I796" s="110">
        <v>0</v>
      </c>
      <c r="J796" s="150">
        <v>0</v>
      </c>
      <c r="K796" s="137"/>
      <c r="L796" s="110">
        <v>0</v>
      </c>
      <c r="M796" s="150">
        <v>0</v>
      </c>
      <c r="N796" s="110">
        <v>0</v>
      </c>
      <c r="O796" s="110">
        <v>0</v>
      </c>
      <c r="P796" s="150">
        <v>0</v>
      </c>
      <c r="Q796" s="110">
        <v>0</v>
      </c>
      <c r="R796" s="110">
        <v>0</v>
      </c>
      <c r="S796" s="150">
        <v>0</v>
      </c>
      <c r="T796" s="131">
        <v>2</v>
      </c>
    </row>
    <row r="797" spans="1:20" ht="16.5" customHeight="1" x14ac:dyDescent="0.3">
      <c r="A797" s="107" t="s">
        <v>1429</v>
      </c>
      <c r="B797" s="107" t="s">
        <v>4328</v>
      </c>
      <c r="C797" s="110">
        <v>0</v>
      </c>
      <c r="D797" s="150">
        <v>0</v>
      </c>
      <c r="E797" s="110">
        <v>0</v>
      </c>
      <c r="F797" s="110">
        <v>0</v>
      </c>
      <c r="G797" s="150">
        <v>0</v>
      </c>
      <c r="H797" s="110">
        <v>0</v>
      </c>
      <c r="I797" s="110">
        <v>0</v>
      </c>
      <c r="J797" s="150">
        <v>0</v>
      </c>
      <c r="K797" s="137"/>
      <c r="L797" s="110">
        <v>-90</v>
      </c>
      <c r="M797" s="150">
        <v>-2.8719126938541069E-3</v>
      </c>
      <c r="N797" s="110">
        <v>0</v>
      </c>
      <c r="O797" s="110">
        <v>-90</v>
      </c>
      <c r="P797" s="150">
        <v>0</v>
      </c>
      <c r="Q797" s="110">
        <v>200</v>
      </c>
      <c r="R797" s="110">
        <v>-290</v>
      </c>
      <c r="S797" s="150">
        <v>7.8385263570448747E-3</v>
      </c>
      <c r="T797" s="131">
        <v>1</v>
      </c>
    </row>
    <row r="798" spans="1:20" ht="16.5" customHeight="1" x14ac:dyDescent="0.3">
      <c r="A798" s="107" t="s">
        <v>1430</v>
      </c>
      <c r="B798" s="107" t="s">
        <v>4329</v>
      </c>
      <c r="C798" s="110">
        <v>2156.88</v>
      </c>
      <c r="D798" s="150">
        <v>1.0140479548660084</v>
      </c>
      <c r="E798" s="110">
        <v>1011</v>
      </c>
      <c r="F798" s="110">
        <v>1145.8800000000001</v>
      </c>
      <c r="G798" s="150">
        <v>0.55005440696409136</v>
      </c>
      <c r="H798" s="110">
        <v>677.58</v>
      </c>
      <c r="I798" s="110">
        <v>1479.3000000000002</v>
      </c>
      <c r="J798" s="150">
        <v>0.36060670569451836</v>
      </c>
      <c r="K798" s="137"/>
      <c r="L798" s="110">
        <v>16848.72</v>
      </c>
      <c r="M798" s="150">
        <v>0.53764503159103971</v>
      </c>
      <c r="N798" s="110">
        <v>16960</v>
      </c>
      <c r="O798" s="110">
        <v>-111.27999999999884</v>
      </c>
      <c r="P798" s="150">
        <v>0.55011352578657147</v>
      </c>
      <c r="Q798" s="110">
        <v>19200.53</v>
      </c>
      <c r="R798" s="110">
        <v>-2351.8099999999977</v>
      </c>
      <c r="S798" s="150">
        <v>0.75251930237115416</v>
      </c>
      <c r="T798" s="131">
        <v>1</v>
      </c>
    </row>
    <row r="799" spans="1:20" ht="16.5" hidden="1" customHeight="1" x14ac:dyDescent="0.3">
      <c r="A799" s="107" t="s">
        <v>1431</v>
      </c>
      <c r="B799" s="107" t="s">
        <v>875</v>
      </c>
      <c r="C799" s="110">
        <v>0</v>
      </c>
      <c r="D799" s="150">
        <v>0</v>
      </c>
      <c r="E799" s="110">
        <v>0</v>
      </c>
      <c r="F799" s="110">
        <v>0</v>
      </c>
      <c r="G799" s="150">
        <v>0</v>
      </c>
      <c r="H799" s="110">
        <v>0</v>
      </c>
      <c r="I799" s="110">
        <v>0</v>
      </c>
      <c r="J799" s="150">
        <v>0</v>
      </c>
      <c r="K799" s="137"/>
      <c r="L799" s="110">
        <v>0</v>
      </c>
      <c r="M799" s="150">
        <v>0</v>
      </c>
      <c r="N799" s="110">
        <v>0</v>
      </c>
      <c r="O799" s="110">
        <v>0</v>
      </c>
      <c r="P799" s="150">
        <v>0</v>
      </c>
      <c r="Q799" s="110">
        <v>0</v>
      </c>
      <c r="R799" s="110">
        <v>0</v>
      </c>
      <c r="S799" s="150">
        <v>0</v>
      </c>
      <c r="T799" s="131">
        <v>2</v>
      </c>
    </row>
    <row r="800" spans="1:20" ht="16.5" hidden="1" customHeight="1" x14ac:dyDescent="0.3">
      <c r="A800" s="107" t="s">
        <v>1652</v>
      </c>
      <c r="B800" s="107" t="s">
        <v>875</v>
      </c>
      <c r="C800" s="110">
        <v>0</v>
      </c>
      <c r="D800" s="150">
        <v>0</v>
      </c>
      <c r="E800" s="110">
        <v>0</v>
      </c>
      <c r="F800" s="110">
        <v>0</v>
      </c>
      <c r="G800" s="150">
        <v>0</v>
      </c>
      <c r="H800" s="110">
        <v>0</v>
      </c>
      <c r="I800" s="110">
        <v>0</v>
      </c>
      <c r="J800" s="150">
        <v>0</v>
      </c>
      <c r="K800" s="137"/>
      <c r="L800" s="110">
        <v>0</v>
      </c>
      <c r="M800" s="150">
        <v>0</v>
      </c>
      <c r="N800" s="110">
        <v>0</v>
      </c>
      <c r="O800" s="110">
        <v>0</v>
      </c>
      <c r="P800" s="150">
        <v>0</v>
      </c>
      <c r="Q800" s="110">
        <v>0</v>
      </c>
      <c r="R800" s="110">
        <v>0</v>
      </c>
      <c r="S800" s="150">
        <v>0</v>
      </c>
      <c r="T800" s="131">
        <v>2</v>
      </c>
    </row>
    <row r="801" spans="1:20" ht="16.5" customHeight="1" x14ac:dyDescent="0.3">
      <c r="A801" s="107" t="s">
        <v>1432</v>
      </c>
      <c r="B801" s="107" t="s">
        <v>4330</v>
      </c>
      <c r="C801" s="110">
        <v>4065.09</v>
      </c>
      <c r="D801" s="150">
        <v>1.9111847672778561</v>
      </c>
      <c r="E801" s="110">
        <v>3382</v>
      </c>
      <c r="F801" s="110">
        <v>683.09000000000015</v>
      </c>
      <c r="G801" s="150">
        <v>1.840043525571273</v>
      </c>
      <c r="H801" s="110">
        <v>4141.66</v>
      </c>
      <c r="I801" s="110">
        <v>-76.569999999999709</v>
      </c>
      <c r="J801" s="150">
        <v>2.2041830761043109</v>
      </c>
      <c r="K801" s="137"/>
      <c r="L801" s="110">
        <v>70165.59</v>
      </c>
      <c r="M801" s="150">
        <v>2.2389938732529195</v>
      </c>
      <c r="N801" s="110">
        <v>56727</v>
      </c>
      <c r="O801" s="110">
        <v>13438.589999999997</v>
      </c>
      <c r="P801" s="150">
        <v>1.8399935128121958</v>
      </c>
      <c r="Q801" s="110">
        <v>45214.53</v>
      </c>
      <c r="R801" s="110">
        <v>24951.059999999998</v>
      </c>
      <c r="S801" s="150">
        <v>1.7720764256319812</v>
      </c>
      <c r="T801" s="131">
        <v>1</v>
      </c>
    </row>
    <row r="802" spans="1:20" ht="16.5" customHeight="1" x14ac:dyDescent="0.3">
      <c r="A802" s="107" t="s">
        <v>1433</v>
      </c>
      <c r="B802" s="107" t="s">
        <v>4331</v>
      </c>
      <c r="C802" s="110">
        <v>129</v>
      </c>
      <c r="D802" s="150">
        <v>6.0648801128349791E-2</v>
      </c>
      <c r="E802" s="110">
        <v>129</v>
      </c>
      <c r="F802" s="110">
        <v>0</v>
      </c>
      <c r="G802" s="150">
        <v>7.0184983677910776E-2</v>
      </c>
      <c r="H802" s="110">
        <v>103</v>
      </c>
      <c r="I802" s="110">
        <v>26</v>
      </c>
      <c r="J802" s="150">
        <v>5.4816391697711547E-2</v>
      </c>
      <c r="K802" s="137"/>
      <c r="L802" s="110">
        <v>3283.75</v>
      </c>
      <c r="M802" s="150">
        <v>0.10478492564937138</v>
      </c>
      <c r="N802" s="110">
        <v>2158</v>
      </c>
      <c r="O802" s="110">
        <v>1125.75</v>
      </c>
      <c r="P802" s="150">
        <v>6.9996756406097954E-2</v>
      </c>
      <c r="Q802" s="110">
        <v>2261.75</v>
      </c>
      <c r="R802" s="110">
        <v>1022</v>
      </c>
      <c r="S802" s="150">
        <v>8.8643934940231234E-2</v>
      </c>
      <c r="T802" s="131">
        <v>1</v>
      </c>
    </row>
    <row r="803" spans="1:20" ht="16.5" hidden="1" customHeight="1" x14ac:dyDescent="0.3">
      <c r="A803" s="107" t="s">
        <v>1434</v>
      </c>
      <c r="B803" s="107" t="s">
        <v>3907</v>
      </c>
      <c r="C803" s="110">
        <v>0</v>
      </c>
      <c r="D803" s="150">
        <v>0</v>
      </c>
      <c r="E803" s="110">
        <v>0</v>
      </c>
      <c r="F803" s="110">
        <v>0</v>
      </c>
      <c r="G803" s="150">
        <v>0</v>
      </c>
      <c r="H803" s="110">
        <v>0</v>
      </c>
      <c r="I803" s="110">
        <v>0</v>
      </c>
      <c r="J803" s="150">
        <v>0</v>
      </c>
      <c r="K803" s="137"/>
      <c r="L803" s="110">
        <v>0</v>
      </c>
      <c r="M803" s="150">
        <v>0</v>
      </c>
      <c r="N803" s="110">
        <v>0</v>
      </c>
      <c r="O803" s="110">
        <v>0</v>
      </c>
      <c r="P803" s="150">
        <v>0</v>
      </c>
      <c r="Q803" s="110">
        <v>0</v>
      </c>
      <c r="R803" s="110">
        <v>0</v>
      </c>
      <c r="S803" s="150">
        <v>0</v>
      </c>
      <c r="T803" s="131">
        <v>2</v>
      </c>
    </row>
    <row r="804" spans="1:20" ht="16.5" hidden="1" customHeight="1" x14ac:dyDescent="0.3">
      <c r="A804" s="231" t="s">
        <v>2978</v>
      </c>
      <c r="B804" s="107" t="s">
        <v>875</v>
      </c>
      <c r="C804" s="110">
        <v>0</v>
      </c>
      <c r="D804" s="150">
        <v>0</v>
      </c>
      <c r="E804" s="110">
        <v>0</v>
      </c>
      <c r="F804" s="110">
        <v>0</v>
      </c>
      <c r="G804" s="150">
        <v>0</v>
      </c>
      <c r="H804" s="110">
        <v>0</v>
      </c>
      <c r="I804" s="110">
        <v>0</v>
      </c>
      <c r="J804" s="150">
        <v>0</v>
      </c>
      <c r="K804" s="137"/>
      <c r="L804" s="110">
        <v>0</v>
      </c>
      <c r="M804" s="150">
        <v>0</v>
      </c>
      <c r="N804" s="110">
        <v>0</v>
      </c>
      <c r="O804" s="110">
        <v>0</v>
      </c>
      <c r="P804" s="150">
        <v>0</v>
      </c>
      <c r="Q804" s="110">
        <v>0</v>
      </c>
      <c r="R804" s="110">
        <v>0</v>
      </c>
      <c r="S804" s="150">
        <v>0</v>
      </c>
      <c r="T804" s="131">
        <v>2</v>
      </c>
    </row>
    <row r="805" spans="1:20" ht="16.5" hidden="1" customHeight="1" x14ac:dyDescent="0.3">
      <c r="A805" s="231" t="s">
        <v>2979</v>
      </c>
      <c r="B805" s="107" t="s">
        <v>875</v>
      </c>
      <c r="C805" s="110">
        <v>0</v>
      </c>
      <c r="D805" s="150">
        <v>0</v>
      </c>
      <c r="E805" s="110">
        <v>0</v>
      </c>
      <c r="F805" s="110">
        <v>0</v>
      </c>
      <c r="G805" s="150">
        <v>0</v>
      </c>
      <c r="H805" s="110">
        <v>0</v>
      </c>
      <c r="I805" s="110">
        <v>0</v>
      </c>
      <c r="J805" s="150">
        <v>0</v>
      </c>
      <c r="K805" s="137"/>
      <c r="L805" s="110">
        <v>0</v>
      </c>
      <c r="M805" s="150">
        <v>0</v>
      </c>
      <c r="N805" s="110">
        <v>0</v>
      </c>
      <c r="O805" s="110">
        <v>0</v>
      </c>
      <c r="P805" s="150">
        <v>0</v>
      </c>
      <c r="Q805" s="110">
        <v>0</v>
      </c>
      <c r="R805" s="110">
        <v>0</v>
      </c>
      <c r="S805" s="150">
        <v>0</v>
      </c>
      <c r="T805" s="131">
        <v>2</v>
      </c>
    </row>
    <row r="806" spans="1:20" ht="16.5" hidden="1" customHeight="1" x14ac:dyDescent="0.3">
      <c r="A806" s="231" t="s">
        <v>2980</v>
      </c>
      <c r="B806" s="107" t="s">
        <v>875</v>
      </c>
      <c r="C806" s="110">
        <v>0</v>
      </c>
      <c r="D806" s="150">
        <v>0</v>
      </c>
      <c r="E806" s="110">
        <v>0</v>
      </c>
      <c r="F806" s="110">
        <v>0</v>
      </c>
      <c r="G806" s="150">
        <v>0</v>
      </c>
      <c r="H806" s="110">
        <v>0</v>
      </c>
      <c r="I806" s="110">
        <v>0</v>
      </c>
      <c r="J806" s="150">
        <v>0</v>
      </c>
      <c r="K806" s="137"/>
      <c r="L806" s="110">
        <v>0</v>
      </c>
      <c r="M806" s="150">
        <v>0</v>
      </c>
      <c r="N806" s="110">
        <v>0</v>
      </c>
      <c r="O806" s="110">
        <v>0</v>
      </c>
      <c r="P806" s="150">
        <v>0</v>
      </c>
      <c r="Q806" s="110">
        <v>0</v>
      </c>
      <c r="R806" s="110">
        <v>0</v>
      </c>
      <c r="S806" s="150">
        <v>0</v>
      </c>
      <c r="T806" s="131">
        <v>2</v>
      </c>
    </row>
    <row r="807" spans="1:20" ht="16.5" hidden="1" customHeight="1" x14ac:dyDescent="0.3">
      <c r="A807" s="231" t="s">
        <v>1435</v>
      </c>
      <c r="B807" s="107" t="s">
        <v>4332</v>
      </c>
      <c r="C807" s="110">
        <v>0</v>
      </c>
      <c r="D807" s="150">
        <v>0</v>
      </c>
      <c r="E807" s="110">
        <v>0</v>
      </c>
      <c r="F807" s="110">
        <v>0</v>
      </c>
      <c r="G807" s="150">
        <v>0</v>
      </c>
      <c r="H807" s="110">
        <v>0</v>
      </c>
      <c r="I807" s="110">
        <v>0</v>
      </c>
      <c r="J807" s="150">
        <v>0</v>
      </c>
      <c r="K807" s="137"/>
      <c r="L807" s="110">
        <v>0</v>
      </c>
      <c r="M807" s="150">
        <v>0</v>
      </c>
      <c r="N807" s="110">
        <v>0</v>
      </c>
      <c r="O807" s="110">
        <v>0</v>
      </c>
      <c r="P807" s="150">
        <v>0</v>
      </c>
      <c r="Q807" s="110">
        <v>0</v>
      </c>
      <c r="R807" s="110">
        <v>0</v>
      </c>
      <c r="S807" s="150">
        <v>0</v>
      </c>
      <c r="T807" s="131">
        <v>2</v>
      </c>
    </row>
    <row r="808" spans="1:20" ht="16.5" customHeight="1" x14ac:dyDescent="0.3">
      <c r="A808" s="231" t="s">
        <v>1436</v>
      </c>
      <c r="B808" s="107" t="s">
        <v>4333</v>
      </c>
      <c r="C808" s="110">
        <v>217.8</v>
      </c>
      <c r="D808" s="150">
        <v>0.10239774330042313</v>
      </c>
      <c r="E808" s="110">
        <v>147</v>
      </c>
      <c r="F808" s="110">
        <v>70.800000000000011</v>
      </c>
      <c r="G808" s="150">
        <v>7.9978237214363437E-2</v>
      </c>
      <c r="H808" s="110">
        <v>103.95</v>
      </c>
      <c r="I808" s="110">
        <v>113.85000000000001</v>
      </c>
      <c r="J808" s="150">
        <v>5.5321979776476848E-2</v>
      </c>
      <c r="K808" s="137"/>
      <c r="L808" s="110">
        <v>1797.08</v>
      </c>
      <c r="M808" s="150">
        <v>5.7345076265237091E-2</v>
      </c>
      <c r="N808" s="110">
        <v>2467</v>
      </c>
      <c r="O808" s="110">
        <v>-669.92000000000007</v>
      </c>
      <c r="P808" s="150">
        <v>8.0019461563412261E-2</v>
      </c>
      <c r="Q808" s="110">
        <v>2342.2199999999998</v>
      </c>
      <c r="R808" s="110">
        <v>-545.13999999999987</v>
      </c>
      <c r="S808" s="150">
        <v>9.1797766019988236E-2</v>
      </c>
      <c r="T808" s="131">
        <v>1</v>
      </c>
    </row>
    <row r="809" spans="1:20" ht="16.5" customHeight="1" x14ac:dyDescent="0.3">
      <c r="A809" s="231" t="s">
        <v>1437</v>
      </c>
      <c r="B809" s="107" t="s">
        <v>4334</v>
      </c>
      <c r="C809" s="110">
        <v>0</v>
      </c>
      <c r="D809" s="150">
        <v>0</v>
      </c>
      <c r="E809" s="110">
        <v>0</v>
      </c>
      <c r="F809" s="110">
        <v>0</v>
      </c>
      <c r="G809" s="150">
        <v>0</v>
      </c>
      <c r="H809" s="110">
        <v>0</v>
      </c>
      <c r="I809" s="110">
        <v>0</v>
      </c>
      <c r="J809" s="150">
        <v>0</v>
      </c>
      <c r="K809" s="137"/>
      <c r="L809" s="110">
        <v>376</v>
      </c>
      <c r="M809" s="150">
        <v>1.1998213032101602E-2</v>
      </c>
      <c r="N809" s="110">
        <v>200</v>
      </c>
      <c r="O809" s="110">
        <v>176</v>
      </c>
      <c r="P809" s="150">
        <v>6.4871878040869283E-3</v>
      </c>
      <c r="Q809" s="110">
        <v>235</v>
      </c>
      <c r="R809" s="110">
        <v>141</v>
      </c>
      <c r="S809" s="150">
        <v>9.2102684695277281E-3</v>
      </c>
      <c r="T809" s="131">
        <v>1</v>
      </c>
    </row>
    <row r="810" spans="1:20" ht="16.5" hidden="1" customHeight="1" x14ac:dyDescent="0.3">
      <c r="A810" s="231" t="s">
        <v>1438</v>
      </c>
      <c r="B810" s="107" t="s">
        <v>4335</v>
      </c>
      <c r="C810" s="110">
        <v>0</v>
      </c>
      <c r="D810" s="150">
        <v>0</v>
      </c>
      <c r="E810" s="110">
        <v>0</v>
      </c>
      <c r="F810" s="110">
        <v>0</v>
      </c>
      <c r="G810" s="150">
        <v>0</v>
      </c>
      <c r="H810" s="110">
        <v>0</v>
      </c>
      <c r="I810" s="110">
        <v>0</v>
      </c>
      <c r="J810" s="150">
        <v>0</v>
      </c>
      <c r="K810" s="137"/>
      <c r="L810" s="110">
        <v>0</v>
      </c>
      <c r="M810" s="150">
        <v>0</v>
      </c>
      <c r="N810" s="110">
        <v>0</v>
      </c>
      <c r="O810" s="110">
        <v>0</v>
      </c>
      <c r="P810" s="150">
        <v>0</v>
      </c>
      <c r="Q810" s="110">
        <v>0</v>
      </c>
      <c r="R810" s="110">
        <v>0</v>
      </c>
      <c r="S810" s="150">
        <v>0</v>
      </c>
      <c r="T810" s="131">
        <v>2</v>
      </c>
    </row>
    <row r="811" spans="1:20" ht="16.5" hidden="1" customHeight="1" x14ac:dyDescent="0.3">
      <c r="A811" s="231" t="s">
        <v>1439</v>
      </c>
      <c r="B811" s="107" t="s">
        <v>4336</v>
      </c>
      <c r="C811" s="110">
        <v>0</v>
      </c>
      <c r="D811" s="150">
        <v>0</v>
      </c>
      <c r="E811" s="110">
        <v>0</v>
      </c>
      <c r="F811" s="110">
        <v>0</v>
      </c>
      <c r="G811" s="150">
        <v>0</v>
      </c>
      <c r="H811" s="110">
        <v>0</v>
      </c>
      <c r="I811" s="110">
        <v>0</v>
      </c>
      <c r="J811" s="150">
        <v>0</v>
      </c>
      <c r="K811" s="137"/>
      <c r="L811" s="110">
        <v>0</v>
      </c>
      <c r="M811" s="150">
        <v>0</v>
      </c>
      <c r="N811" s="110">
        <v>0</v>
      </c>
      <c r="O811" s="110">
        <v>0</v>
      </c>
      <c r="P811" s="150">
        <v>0</v>
      </c>
      <c r="Q811" s="110">
        <v>0</v>
      </c>
      <c r="R811" s="110">
        <v>0</v>
      </c>
      <c r="S811" s="150">
        <v>0</v>
      </c>
      <c r="T811" s="131">
        <v>2</v>
      </c>
    </row>
    <row r="812" spans="1:20" ht="16.5" customHeight="1" x14ac:dyDescent="0.3">
      <c r="A812" s="231" t="s">
        <v>826</v>
      </c>
      <c r="B812" s="107" t="s">
        <v>3919</v>
      </c>
      <c r="C812" s="110">
        <v>11280</v>
      </c>
      <c r="D812" s="150">
        <v>5.3032440056417487</v>
      </c>
      <c r="E812" s="110">
        <v>7352</v>
      </c>
      <c r="F812" s="110">
        <v>3928</v>
      </c>
      <c r="G812" s="150">
        <v>4</v>
      </c>
      <c r="H812" s="110">
        <v>11097.56</v>
      </c>
      <c r="I812" s="110">
        <v>182.44000000000051</v>
      </c>
      <c r="J812" s="150">
        <v>5.9060989888238424</v>
      </c>
      <c r="K812" s="137"/>
      <c r="L812" s="110">
        <v>135334.78000000003</v>
      </c>
      <c r="M812" s="150">
        <v>4.3185519177994776</v>
      </c>
      <c r="N812" s="110">
        <v>123320</v>
      </c>
      <c r="O812" s="110">
        <v>12014.780000000028</v>
      </c>
      <c r="P812" s="150">
        <v>4</v>
      </c>
      <c r="Q812" s="110">
        <v>75287.520000000004</v>
      </c>
      <c r="R812" s="110">
        <v>60047.260000000024</v>
      </c>
      <c r="S812" s="150">
        <v>2.950716049382716</v>
      </c>
      <c r="T812" s="131">
        <v>1</v>
      </c>
    </row>
    <row r="813" spans="1:20" ht="16.5" hidden="1" customHeight="1" x14ac:dyDescent="0.3">
      <c r="A813" s="231" t="s">
        <v>1440</v>
      </c>
      <c r="B813" s="107" t="s">
        <v>3921</v>
      </c>
      <c r="C813" s="110">
        <v>0</v>
      </c>
      <c r="D813" s="150">
        <v>0</v>
      </c>
      <c r="E813" s="110">
        <v>0</v>
      </c>
      <c r="F813" s="110">
        <v>0</v>
      </c>
      <c r="G813" s="150">
        <v>0</v>
      </c>
      <c r="H813" s="110">
        <v>0</v>
      </c>
      <c r="I813" s="110">
        <v>0</v>
      </c>
      <c r="J813" s="150">
        <v>0</v>
      </c>
      <c r="K813" s="137"/>
      <c r="L813" s="110">
        <v>0</v>
      </c>
      <c r="M813" s="150">
        <v>0</v>
      </c>
      <c r="N813" s="110">
        <v>0</v>
      </c>
      <c r="O813" s="110">
        <v>0</v>
      </c>
      <c r="P813" s="150">
        <v>0</v>
      </c>
      <c r="Q813" s="110">
        <v>0</v>
      </c>
      <c r="R813" s="110">
        <v>0</v>
      </c>
      <c r="S813" s="150">
        <v>0</v>
      </c>
      <c r="T813" s="131">
        <v>2</v>
      </c>
    </row>
    <row r="814" spans="1:20" ht="16.5" hidden="1" customHeight="1" x14ac:dyDescent="0.3">
      <c r="A814" s="231" t="s">
        <v>827</v>
      </c>
      <c r="B814" s="107" t="s">
        <v>3923</v>
      </c>
      <c r="C814" s="206">
        <v>0</v>
      </c>
      <c r="D814" s="150">
        <v>0</v>
      </c>
      <c r="E814" s="206">
        <v>0</v>
      </c>
      <c r="F814" s="206">
        <v>0</v>
      </c>
      <c r="G814" s="150">
        <v>0</v>
      </c>
      <c r="H814" s="206">
        <v>0</v>
      </c>
      <c r="I814" s="206">
        <v>0</v>
      </c>
      <c r="J814" s="150">
        <v>0</v>
      </c>
      <c r="K814" s="137"/>
      <c r="L814" s="206">
        <v>0</v>
      </c>
      <c r="M814" s="150">
        <v>0</v>
      </c>
      <c r="N814" s="206">
        <v>0</v>
      </c>
      <c r="O814" s="206">
        <v>0</v>
      </c>
      <c r="P814" s="150">
        <v>0</v>
      </c>
      <c r="Q814" s="206">
        <v>0</v>
      </c>
      <c r="R814" s="206">
        <v>0</v>
      </c>
      <c r="S814" s="150">
        <v>0</v>
      </c>
      <c r="T814" s="131">
        <v>2</v>
      </c>
    </row>
    <row r="815" spans="1:20" ht="16.5" hidden="1" customHeight="1" x14ac:dyDescent="0.3">
      <c r="A815" s="231" t="s">
        <v>1441</v>
      </c>
      <c r="B815" s="107" t="s">
        <v>875</v>
      </c>
      <c r="C815" s="206">
        <v>0</v>
      </c>
      <c r="D815" s="150">
        <v>0</v>
      </c>
      <c r="E815" s="206">
        <v>0</v>
      </c>
      <c r="F815" s="206">
        <v>0</v>
      </c>
      <c r="G815" s="150">
        <v>0</v>
      </c>
      <c r="H815" s="206">
        <v>0</v>
      </c>
      <c r="I815" s="206">
        <v>0</v>
      </c>
      <c r="J815" s="150">
        <v>0</v>
      </c>
      <c r="K815" s="137"/>
      <c r="L815" s="206">
        <v>0</v>
      </c>
      <c r="M815" s="150">
        <v>0</v>
      </c>
      <c r="N815" s="206">
        <v>0</v>
      </c>
      <c r="O815" s="206">
        <v>0</v>
      </c>
      <c r="P815" s="150">
        <v>0</v>
      </c>
      <c r="Q815" s="206">
        <v>0</v>
      </c>
      <c r="R815" s="206">
        <v>0</v>
      </c>
      <c r="S815" s="150">
        <v>0</v>
      </c>
      <c r="T815" s="131">
        <v>2</v>
      </c>
    </row>
    <row r="816" spans="1:20" ht="16.5" hidden="1" customHeight="1" x14ac:dyDescent="0.3">
      <c r="A816" s="231" t="s">
        <v>1442</v>
      </c>
      <c r="B816" s="107" t="s">
        <v>875</v>
      </c>
      <c r="C816" s="206">
        <v>0</v>
      </c>
      <c r="D816" s="150">
        <v>0</v>
      </c>
      <c r="E816" s="206">
        <v>0</v>
      </c>
      <c r="F816" s="206">
        <v>0</v>
      </c>
      <c r="G816" s="150">
        <v>0</v>
      </c>
      <c r="H816" s="206">
        <v>0</v>
      </c>
      <c r="I816" s="206">
        <v>0</v>
      </c>
      <c r="J816" s="150">
        <v>0</v>
      </c>
      <c r="K816" s="137"/>
      <c r="L816" s="206">
        <v>0</v>
      </c>
      <c r="M816" s="150">
        <v>0</v>
      </c>
      <c r="N816" s="206">
        <v>0</v>
      </c>
      <c r="O816" s="206">
        <v>0</v>
      </c>
      <c r="P816" s="150">
        <v>0</v>
      </c>
      <c r="Q816" s="206">
        <v>0</v>
      </c>
      <c r="R816" s="206">
        <v>0</v>
      </c>
      <c r="S816" s="150">
        <v>0</v>
      </c>
      <c r="T816" s="131">
        <v>2</v>
      </c>
    </row>
    <row r="817" spans="1:20" ht="16.5" hidden="1" customHeight="1" x14ac:dyDescent="0.3">
      <c r="A817" s="215" t="s">
        <v>1664</v>
      </c>
      <c r="B817" s="107" t="s">
        <v>4337</v>
      </c>
      <c r="C817" s="206">
        <v>0</v>
      </c>
      <c r="D817" s="150">
        <v>0</v>
      </c>
      <c r="E817" s="206">
        <v>0</v>
      </c>
      <c r="F817" s="206">
        <v>0</v>
      </c>
      <c r="G817" s="150">
        <v>0</v>
      </c>
      <c r="H817" s="206">
        <v>0</v>
      </c>
      <c r="I817" s="206">
        <v>0</v>
      </c>
      <c r="J817" s="150">
        <v>0</v>
      </c>
      <c r="K817" s="137"/>
      <c r="L817" s="206">
        <v>0</v>
      </c>
      <c r="M817" s="150">
        <v>0</v>
      </c>
      <c r="N817" s="206">
        <v>0</v>
      </c>
      <c r="O817" s="206">
        <v>0</v>
      </c>
      <c r="P817" s="150">
        <v>0</v>
      </c>
      <c r="Q817" s="206">
        <v>0</v>
      </c>
      <c r="R817" s="206">
        <v>0</v>
      </c>
      <c r="S817" s="150">
        <v>0</v>
      </c>
      <c r="T817" s="131">
        <v>2</v>
      </c>
    </row>
    <row r="818" spans="1:20" ht="16.5" hidden="1" customHeight="1" x14ac:dyDescent="0.3">
      <c r="A818" s="215" t="s">
        <v>1665</v>
      </c>
      <c r="B818" s="107" t="s">
        <v>875</v>
      </c>
      <c r="C818" s="206">
        <v>0</v>
      </c>
      <c r="D818" s="150">
        <v>0</v>
      </c>
      <c r="E818" s="206">
        <v>0</v>
      </c>
      <c r="F818" s="206">
        <v>0</v>
      </c>
      <c r="G818" s="150">
        <v>0</v>
      </c>
      <c r="H818" s="206">
        <v>0</v>
      </c>
      <c r="I818" s="206">
        <v>0</v>
      </c>
      <c r="J818" s="150">
        <v>0</v>
      </c>
      <c r="K818" s="137"/>
      <c r="L818" s="206">
        <v>0</v>
      </c>
      <c r="M818" s="150">
        <v>0</v>
      </c>
      <c r="N818" s="206">
        <v>0</v>
      </c>
      <c r="O818" s="206">
        <v>0</v>
      </c>
      <c r="P818" s="150">
        <v>0</v>
      </c>
      <c r="Q818" s="206">
        <v>0</v>
      </c>
      <c r="R818" s="206">
        <v>0</v>
      </c>
      <c r="S818" s="150">
        <v>0</v>
      </c>
      <c r="T818" s="131">
        <v>2</v>
      </c>
    </row>
    <row r="819" spans="1:20" ht="16.5" hidden="1" customHeight="1" x14ac:dyDescent="0.3">
      <c r="A819" s="215" t="s">
        <v>1666</v>
      </c>
      <c r="B819" s="107" t="s">
        <v>875</v>
      </c>
      <c r="C819" s="206">
        <v>0</v>
      </c>
      <c r="D819" s="150">
        <v>0</v>
      </c>
      <c r="E819" s="206">
        <v>0</v>
      </c>
      <c r="F819" s="206">
        <v>0</v>
      </c>
      <c r="G819" s="150">
        <v>0</v>
      </c>
      <c r="H819" s="206">
        <v>0</v>
      </c>
      <c r="I819" s="206">
        <v>0</v>
      </c>
      <c r="J819" s="150">
        <v>0</v>
      </c>
      <c r="K819" s="137"/>
      <c r="L819" s="206">
        <v>0</v>
      </c>
      <c r="M819" s="150">
        <v>0</v>
      </c>
      <c r="N819" s="206">
        <v>0</v>
      </c>
      <c r="O819" s="206">
        <v>0</v>
      </c>
      <c r="P819" s="150">
        <v>0</v>
      </c>
      <c r="Q819" s="206">
        <v>0</v>
      </c>
      <c r="R819" s="206">
        <v>0</v>
      </c>
      <c r="S819" s="150">
        <v>0</v>
      </c>
      <c r="T819" s="131">
        <v>2</v>
      </c>
    </row>
    <row r="820" spans="1:20" ht="16.5" hidden="1" customHeight="1" x14ac:dyDescent="0.3">
      <c r="A820" s="107" t="s">
        <v>1443</v>
      </c>
      <c r="B820" s="107" t="s">
        <v>875</v>
      </c>
      <c r="C820" s="110">
        <v>0</v>
      </c>
      <c r="D820" s="150">
        <v>0</v>
      </c>
      <c r="E820" s="110">
        <v>0</v>
      </c>
      <c r="F820" s="110">
        <v>0</v>
      </c>
      <c r="G820" s="150">
        <v>0</v>
      </c>
      <c r="H820" s="110">
        <v>0</v>
      </c>
      <c r="I820" s="110">
        <v>0</v>
      </c>
      <c r="J820" s="150">
        <v>0</v>
      </c>
      <c r="K820" s="137"/>
      <c r="L820" s="110">
        <v>0</v>
      </c>
      <c r="M820" s="150">
        <v>0</v>
      </c>
      <c r="N820" s="110">
        <v>0</v>
      </c>
      <c r="O820" s="110">
        <v>0</v>
      </c>
      <c r="P820" s="150">
        <v>0</v>
      </c>
      <c r="Q820" s="110">
        <v>0</v>
      </c>
      <c r="R820" s="110">
        <v>0</v>
      </c>
      <c r="S820" s="150">
        <v>0</v>
      </c>
      <c r="T820" s="131">
        <v>2</v>
      </c>
    </row>
    <row r="821" spans="1:20" ht="16.5" hidden="1" customHeight="1" x14ac:dyDescent="0.3">
      <c r="A821" s="107" t="s">
        <v>1444</v>
      </c>
      <c r="B821" s="107" t="s">
        <v>875</v>
      </c>
      <c r="C821" s="110">
        <v>0</v>
      </c>
      <c r="D821" s="150">
        <v>0</v>
      </c>
      <c r="E821" s="110">
        <v>0</v>
      </c>
      <c r="F821" s="110">
        <v>0</v>
      </c>
      <c r="G821" s="150">
        <v>0</v>
      </c>
      <c r="H821" s="110">
        <v>0</v>
      </c>
      <c r="I821" s="110">
        <v>0</v>
      </c>
      <c r="J821" s="150">
        <v>0</v>
      </c>
      <c r="K821" s="137"/>
      <c r="L821" s="110">
        <v>0</v>
      </c>
      <c r="M821" s="150">
        <v>0</v>
      </c>
      <c r="N821" s="110">
        <v>0</v>
      </c>
      <c r="O821" s="110">
        <v>0</v>
      </c>
      <c r="P821" s="150">
        <v>0</v>
      </c>
      <c r="Q821" s="110">
        <v>0</v>
      </c>
      <c r="R821" s="110">
        <v>0</v>
      </c>
      <c r="S821" s="150">
        <v>0</v>
      </c>
      <c r="T821" s="131">
        <v>2</v>
      </c>
    </row>
    <row r="822" spans="1:20" ht="16.5" hidden="1" customHeight="1" x14ac:dyDescent="0.3">
      <c r="A822" s="107" t="s">
        <v>1445</v>
      </c>
      <c r="B822" s="107" t="s">
        <v>4338</v>
      </c>
      <c r="C822" s="140">
        <v>0</v>
      </c>
      <c r="D822" s="150">
        <v>0</v>
      </c>
      <c r="E822" s="140">
        <v>0</v>
      </c>
      <c r="F822" s="140">
        <v>0</v>
      </c>
      <c r="G822" s="150">
        <v>0</v>
      </c>
      <c r="H822" s="140">
        <v>0</v>
      </c>
      <c r="I822" s="140">
        <v>0</v>
      </c>
      <c r="J822" s="150">
        <v>0</v>
      </c>
      <c r="K822" s="137"/>
      <c r="L822" s="140">
        <v>0</v>
      </c>
      <c r="M822" s="150">
        <v>0</v>
      </c>
      <c r="N822" s="140">
        <v>0</v>
      </c>
      <c r="O822" s="140">
        <v>0</v>
      </c>
      <c r="P822" s="150">
        <v>0</v>
      </c>
      <c r="Q822" s="140">
        <v>0</v>
      </c>
      <c r="R822" s="140">
        <v>0</v>
      </c>
      <c r="S822" s="150">
        <v>0</v>
      </c>
      <c r="T822" s="131">
        <v>2</v>
      </c>
    </row>
    <row r="823" spans="1:20" ht="16.5" customHeight="1" x14ac:dyDescent="0.3">
      <c r="B823" s="107" t="s">
        <v>1446</v>
      </c>
      <c r="C823" s="152">
        <v>17848.77</v>
      </c>
      <c r="D823" s="150">
        <v>8.3915232722143873</v>
      </c>
      <c r="E823" s="152">
        <v>12021</v>
      </c>
      <c r="F823" s="152">
        <v>5827.77</v>
      </c>
      <c r="G823" s="150">
        <v>6.5402611534276387</v>
      </c>
      <c r="H823" s="152">
        <v>16123.75</v>
      </c>
      <c r="I823" s="152">
        <v>1725.0200000000009</v>
      </c>
      <c r="J823" s="150">
        <v>8.5810271420968594</v>
      </c>
      <c r="K823" s="137"/>
      <c r="L823" s="152">
        <v>227715.92000000004</v>
      </c>
      <c r="M823" s="150">
        <v>7.2664471248962936</v>
      </c>
      <c r="N823" s="152">
        <v>201832</v>
      </c>
      <c r="O823" s="152">
        <v>25883.920000000042</v>
      </c>
      <c r="P823" s="150">
        <v>6.5466104443723649</v>
      </c>
      <c r="Q823" s="152">
        <v>144741.54999999999</v>
      </c>
      <c r="R823" s="152">
        <v>82974.370000000054</v>
      </c>
      <c r="S823" s="150">
        <v>5.6728022731726435</v>
      </c>
      <c r="T823" s="131">
        <v>1</v>
      </c>
    </row>
    <row r="824" spans="1:20" ht="16.5" customHeight="1" x14ac:dyDescent="0.3">
      <c r="C824" s="110"/>
      <c r="D824" s="151"/>
      <c r="E824" s="110"/>
      <c r="F824" s="110"/>
      <c r="G824" s="151"/>
      <c r="H824" s="110"/>
      <c r="I824" s="110"/>
      <c r="J824" s="150"/>
      <c r="K824" s="137"/>
      <c r="L824" s="110"/>
      <c r="M824" s="151"/>
      <c r="N824" s="110"/>
      <c r="O824" s="110"/>
      <c r="P824" s="151"/>
      <c r="Q824" s="110"/>
      <c r="R824" s="110"/>
      <c r="S824" s="150"/>
      <c r="T824" s="131">
        <v>1</v>
      </c>
    </row>
    <row r="825" spans="1:20" ht="16.5" customHeight="1" x14ac:dyDescent="0.35">
      <c r="B825" s="126" t="s">
        <v>35</v>
      </c>
      <c r="C825" s="110"/>
      <c r="D825" s="111"/>
      <c r="E825" s="110"/>
      <c r="F825" s="110"/>
      <c r="G825" s="111"/>
      <c r="H825" s="110"/>
      <c r="I825" s="110"/>
      <c r="J825" s="150"/>
      <c r="K825" s="137"/>
      <c r="L825" s="110"/>
      <c r="M825" s="111"/>
      <c r="N825" s="110"/>
      <c r="O825" s="110"/>
      <c r="P825" s="111"/>
      <c r="Q825" s="110"/>
      <c r="R825" s="110"/>
      <c r="S825" s="150"/>
      <c r="T825" s="131">
        <v>1</v>
      </c>
    </row>
    <row r="826" spans="1:20" ht="16.5" hidden="1" customHeight="1" x14ac:dyDescent="0.3">
      <c r="A826" s="107" t="s">
        <v>1447</v>
      </c>
      <c r="B826" s="107" t="s">
        <v>4339</v>
      </c>
      <c r="C826" s="110">
        <v>0</v>
      </c>
      <c r="D826" s="150">
        <v>0</v>
      </c>
      <c r="E826" s="110">
        <v>0</v>
      </c>
      <c r="F826" s="110">
        <v>0</v>
      </c>
      <c r="G826" s="150">
        <v>0</v>
      </c>
      <c r="H826" s="110">
        <v>0</v>
      </c>
      <c r="I826" s="110">
        <v>0</v>
      </c>
      <c r="J826" s="150">
        <v>0</v>
      </c>
      <c r="K826" s="137"/>
      <c r="L826" s="110">
        <v>0</v>
      </c>
      <c r="M826" s="150">
        <v>0</v>
      </c>
      <c r="N826" s="110">
        <v>0</v>
      </c>
      <c r="O826" s="110">
        <v>0</v>
      </c>
      <c r="P826" s="150">
        <v>0</v>
      </c>
      <c r="Q826" s="110">
        <v>0</v>
      </c>
      <c r="R826" s="110">
        <v>0</v>
      </c>
      <c r="S826" s="150">
        <v>0</v>
      </c>
      <c r="T826" s="131">
        <v>2</v>
      </c>
    </row>
    <row r="827" spans="1:20" ht="16.5" hidden="1" customHeight="1" x14ac:dyDescent="0.3">
      <c r="A827" s="107" t="s">
        <v>1448</v>
      </c>
      <c r="B827" s="107" t="s">
        <v>875</v>
      </c>
      <c r="C827" s="110">
        <v>0</v>
      </c>
      <c r="D827" s="150">
        <v>0</v>
      </c>
      <c r="E827" s="110">
        <v>0</v>
      </c>
      <c r="F827" s="110">
        <v>0</v>
      </c>
      <c r="G827" s="150">
        <v>0</v>
      </c>
      <c r="H827" s="110">
        <v>0</v>
      </c>
      <c r="I827" s="110">
        <v>0</v>
      </c>
      <c r="J827" s="150">
        <v>0</v>
      </c>
      <c r="K827" s="137"/>
      <c r="L827" s="110">
        <v>0</v>
      </c>
      <c r="M827" s="150">
        <v>0</v>
      </c>
      <c r="N827" s="110">
        <v>0</v>
      </c>
      <c r="O827" s="110">
        <v>0</v>
      </c>
      <c r="P827" s="150">
        <v>0</v>
      </c>
      <c r="Q827" s="110">
        <v>0</v>
      </c>
      <c r="R827" s="110">
        <v>0</v>
      </c>
      <c r="S827" s="150">
        <v>0</v>
      </c>
      <c r="T827" s="131">
        <v>2</v>
      </c>
    </row>
    <row r="828" spans="1:20" ht="16.5" hidden="1" customHeight="1" x14ac:dyDescent="0.3">
      <c r="A828" s="107" t="s">
        <v>831</v>
      </c>
      <c r="B828" s="107" t="s">
        <v>3928</v>
      </c>
      <c r="C828" s="110">
        <v>0</v>
      </c>
      <c r="D828" s="150">
        <v>0</v>
      </c>
      <c r="E828" s="110">
        <v>0</v>
      </c>
      <c r="F828" s="110">
        <v>0</v>
      </c>
      <c r="G828" s="150">
        <v>0</v>
      </c>
      <c r="H828" s="110">
        <v>0</v>
      </c>
      <c r="I828" s="110">
        <v>0</v>
      </c>
      <c r="J828" s="150">
        <v>0</v>
      </c>
      <c r="K828" s="137"/>
      <c r="L828" s="110">
        <v>0</v>
      </c>
      <c r="M828" s="150">
        <v>0</v>
      </c>
      <c r="N828" s="110">
        <v>0</v>
      </c>
      <c r="O828" s="110">
        <v>0</v>
      </c>
      <c r="P828" s="150">
        <v>0</v>
      </c>
      <c r="Q828" s="110">
        <v>0</v>
      </c>
      <c r="R828" s="110">
        <v>0</v>
      </c>
      <c r="S828" s="150">
        <v>0</v>
      </c>
      <c r="T828" s="131">
        <v>2</v>
      </c>
    </row>
    <row r="829" spans="1:20" ht="16.5" hidden="1" customHeight="1" x14ac:dyDescent="0.3">
      <c r="A829" s="107" t="s">
        <v>1449</v>
      </c>
      <c r="B829" s="107" t="s">
        <v>875</v>
      </c>
      <c r="C829" s="110">
        <v>0</v>
      </c>
      <c r="D829" s="150">
        <v>0</v>
      </c>
      <c r="E829" s="110">
        <v>0</v>
      </c>
      <c r="F829" s="110">
        <v>0</v>
      </c>
      <c r="G829" s="150">
        <v>0</v>
      </c>
      <c r="H829" s="110">
        <v>0</v>
      </c>
      <c r="I829" s="110">
        <v>0</v>
      </c>
      <c r="J829" s="150">
        <v>0</v>
      </c>
      <c r="K829" s="137"/>
      <c r="L829" s="110">
        <v>0</v>
      </c>
      <c r="M829" s="150">
        <v>0</v>
      </c>
      <c r="N829" s="110">
        <v>0</v>
      </c>
      <c r="O829" s="110">
        <v>0</v>
      </c>
      <c r="P829" s="150">
        <v>0</v>
      </c>
      <c r="Q829" s="110">
        <v>0</v>
      </c>
      <c r="R829" s="110">
        <v>0</v>
      </c>
      <c r="S829" s="150">
        <v>0</v>
      </c>
      <c r="T829" s="131">
        <v>2</v>
      </c>
    </row>
    <row r="830" spans="1:20" ht="16.5" hidden="1" customHeight="1" x14ac:dyDescent="0.3">
      <c r="A830" s="107" t="s">
        <v>1450</v>
      </c>
      <c r="B830" s="107" t="s">
        <v>875</v>
      </c>
      <c r="C830" s="110">
        <v>0</v>
      </c>
      <c r="D830" s="150">
        <v>0</v>
      </c>
      <c r="E830" s="110">
        <v>0</v>
      </c>
      <c r="F830" s="110">
        <v>0</v>
      </c>
      <c r="G830" s="150">
        <v>0</v>
      </c>
      <c r="H830" s="110">
        <v>0</v>
      </c>
      <c r="I830" s="110">
        <v>0</v>
      </c>
      <c r="J830" s="150">
        <v>0</v>
      </c>
      <c r="K830" s="137"/>
      <c r="L830" s="110">
        <v>0</v>
      </c>
      <c r="M830" s="150">
        <v>0</v>
      </c>
      <c r="N830" s="110">
        <v>0</v>
      </c>
      <c r="O830" s="110">
        <v>0</v>
      </c>
      <c r="P830" s="150">
        <v>0</v>
      </c>
      <c r="Q830" s="110">
        <v>0</v>
      </c>
      <c r="R830" s="110">
        <v>0</v>
      </c>
      <c r="S830" s="150">
        <v>0</v>
      </c>
      <c r="T830" s="131">
        <v>2</v>
      </c>
    </row>
    <row r="831" spans="1:20" ht="16.5" hidden="1" customHeight="1" x14ac:dyDescent="0.3">
      <c r="A831" s="107" t="s">
        <v>4340</v>
      </c>
      <c r="B831" s="107" t="s">
        <v>875</v>
      </c>
      <c r="C831" s="110">
        <v>0</v>
      </c>
      <c r="D831" s="150">
        <v>0</v>
      </c>
      <c r="E831" s="110">
        <v>0</v>
      </c>
      <c r="F831" s="110">
        <v>0</v>
      </c>
      <c r="G831" s="150">
        <v>0</v>
      </c>
      <c r="H831" s="110">
        <v>0</v>
      </c>
      <c r="I831" s="110">
        <v>0</v>
      </c>
      <c r="J831" s="150">
        <v>0</v>
      </c>
      <c r="K831" s="137"/>
      <c r="L831" s="110">
        <v>0</v>
      </c>
      <c r="M831" s="150">
        <v>0</v>
      </c>
      <c r="N831" s="110">
        <v>0</v>
      </c>
      <c r="O831" s="110">
        <v>0</v>
      </c>
      <c r="P831" s="150">
        <v>0</v>
      </c>
      <c r="Q831" s="110">
        <v>0</v>
      </c>
      <c r="R831" s="110">
        <v>0</v>
      </c>
      <c r="S831" s="150">
        <v>0</v>
      </c>
      <c r="T831" s="131">
        <v>2</v>
      </c>
    </row>
    <row r="832" spans="1:20" ht="16.5" hidden="1" customHeight="1" x14ac:dyDescent="0.3">
      <c r="A832" s="107" t="s">
        <v>1451</v>
      </c>
      <c r="B832" s="107" t="s">
        <v>875</v>
      </c>
      <c r="C832" s="110">
        <v>0</v>
      </c>
      <c r="D832" s="150">
        <v>0</v>
      </c>
      <c r="E832" s="110">
        <v>0</v>
      </c>
      <c r="F832" s="110">
        <v>0</v>
      </c>
      <c r="G832" s="150">
        <v>0</v>
      </c>
      <c r="H832" s="110">
        <v>0</v>
      </c>
      <c r="I832" s="110">
        <v>0</v>
      </c>
      <c r="J832" s="150">
        <v>0</v>
      </c>
      <c r="K832" s="137"/>
      <c r="L832" s="110">
        <v>0</v>
      </c>
      <c r="M832" s="150">
        <v>0</v>
      </c>
      <c r="N832" s="110">
        <v>0</v>
      </c>
      <c r="O832" s="110">
        <v>0</v>
      </c>
      <c r="P832" s="150">
        <v>0</v>
      </c>
      <c r="Q832" s="110">
        <v>0</v>
      </c>
      <c r="R832" s="110">
        <v>0</v>
      </c>
      <c r="S832" s="150">
        <v>0</v>
      </c>
      <c r="T832" s="131">
        <v>2</v>
      </c>
    </row>
    <row r="833" spans="1:20" ht="16.5" hidden="1" customHeight="1" x14ac:dyDescent="0.3">
      <c r="A833" s="107" t="s">
        <v>1452</v>
      </c>
      <c r="B833" s="107" t="s">
        <v>875</v>
      </c>
      <c r="C833" s="110">
        <v>0</v>
      </c>
      <c r="D833" s="150">
        <v>0</v>
      </c>
      <c r="E833" s="110">
        <v>0</v>
      </c>
      <c r="F833" s="110">
        <v>0</v>
      </c>
      <c r="G833" s="150">
        <v>0</v>
      </c>
      <c r="H833" s="110">
        <v>0</v>
      </c>
      <c r="I833" s="110">
        <v>0</v>
      </c>
      <c r="J833" s="150">
        <v>0</v>
      </c>
      <c r="K833" s="137"/>
      <c r="L833" s="110">
        <v>0</v>
      </c>
      <c r="M833" s="150">
        <v>0</v>
      </c>
      <c r="N833" s="110">
        <v>0</v>
      </c>
      <c r="O833" s="110">
        <v>0</v>
      </c>
      <c r="P833" s="150">
        <v>0</v>
      </c>
      <c r="Q833" s="110">
        <v>0</v>
      </c>
      <c r="R833" s="110">
        <v>0</v>
      </c>
      <c r="S833" s="150">
        <v>0</v>
      </c>
      <c r="T833" s="131">
        <v>2</v>
      </c>
    </row>
    <row r="834" spans="1:20" ht="16.5" hidden="1" customHeight="1" x14ac:dyDescent="0.3">
      <c r="A834" s="107" t="s">
        <v>1453</v>
      </c>
      <c r="B834" s="107" t="s">
        <v>875</v>
      </c>
      <c r="C834" s="110">
        <v>0</v>
      </c>
      <c r="D834" s="150">
        <v>0</v>
      </c>
      <c r="E834" s="110">
        <v>0</v>
      </c>
      <c r="F834" s="110">
        <v>0</v>
      </c>
      <c r="G834" s="150">
        <v>0</v>
      </c>
      <c r="H834" s="110">
        <v>0</v>
      </c>
      <c r="I834" s="110">
        <v>0</v>
      </c>
      <c r="J834" s="150">
        <v>0</v>
      </c>
      <c r="K834" s="137"/>
      <c r="L834" s="110">
        <v>0</v>
      </c>
      <c r="M834" s="150">
        <v>0</v>
      </c>
      <c r="N834" s="110">
        <v>0</v>
      </c>
      <c r="O834" s="110">
        <v>0</v>
      </c>
      <c r="P834" s="150">
        <v>0</v>
      </c>
      <c r="Q834" s="110">
        <v>0</v>
      </c>
      <c r="R834" s="110">
        <v>0</v>
      </c>
      <c r="S834" s="150">
        <v>0</v>
      </c>
      <c r="T834" s="131">
        <v>2</v>
      </c>
    </row>
    <row r="835" spans="1:20" ht="16.5" customHeight="1" x14ac:dyDescent="0.3">
      <c r="A835" s="107" t="s">
        <v>1454</v>
      </c>
      <c r="B835" s="107" t="s">
        <v>4341</v>
      </c>
      <c r="C835" s="110">
        <v>59.25</v>
      </c>
      <c r="D835" s="150">
        <v>2.785613540197461E-2</v>
      </c>
      <c r="E835" s="110">
        <v>116</v>
      </c>
      <c r="F835" s="110">
        <v>56.75</v>
      </c>
      <c r="G835" s="150">
        <v>6.3112078346028291E-2</v>
      </c>
      <c r="H835" s="110">
        <v>103.75</v>
      </c>
      <c r="I835" s="110">
        <v>44.5</v>
      </c>
      <c r="J835" s="150">
        <v>5.5215540180947313E-2</v>
      </c>
      <c r="K835" s="137"/>
      <c r="L835" s="110">
        <v>1084.3499999999999</v>
      </c>
      <c r="M835" s="150">
        <v>3.4601761439785564E-2</v>
      </c>
      <c r="N835" s="110">
        <v>1943</v>
      </c>
      <c r="O835" s="110">
        <v>858.65000000000009</v>
      </c>
      <c r="P835" s="150">
        <v>6.3023029516704507E-2</v>
      </c>
      <c r="Q835" s="110">
        <v>633.5</v>
      </c>
      <c r="R835" s="110">
        <v>-450.84999999999991</v>
      </c>
      <c r="S835" s="150">
        <v>2.4828532235939643E-2</v>
      </c>
      <c r="T835" s="131">
        <v>1</v>
      </c>
    </row>
    <row r="836" spans="1:20" ht="16.5" customHeight="1" x14ac:dyDescent="0.3">
      <c r="A836" s="107" t="s">
        <v>830</v>
      </c>
      <c r="B836" s="107" t="s">
        <v>4104</v>
      </c>
      <c r="C836" s="110">
        <v>12723.45</v>
      </c>
      <c r="D836" s="150">
        <v>5.9818758815232727</v>
      </c>
      <c r="E836" s="110">
        <v>6860</v>
      </c>
      <c r="F836" s="110">
        <v>-5863.4500000000007</v>
      </c>
      <c r="G836" s="150">
        <v>3.7323177366702938</v>
      </c>
      <c r="H836" s="110">
        <v>0</v>
      </c>
      <c r="I836" s="110">
        <v>-12723.45</v>
      </c>
      <c r="J836" s="150">
        <v>0</v>
      </c>
      <c r="K836" s="137"/>
      <c r="L836" s="110">
        <v>127492.01999999997</v>
      </c>
      <c r="M836" s="150">
        <v>4.0682883400344618</v>
      </c>
      <c r="N836" s="110">
        <v>82320</v>
      </c>
      <c r="O836" s="110">
        <v>-45172.019999999975</v>
      </c>
      <c r="P836" s="150">
        <v>2.6701265001621799</v>
      </c>
      <c r="Q836" s="110">
        <v>13528.72</v>
      </c>
      <c r="R836" s="110">
        <v>-113963.29999999997</v>
      </c>
      <c r="S836" s="150">
        <v>0.5302261414854007</v>
      </c>
      <c r="T836" s="131">
        <v>1</v>
      </c>
    </row>
    <row r="837" spans="1:20" ht="16.5" hidden="1" customHeight="1" x14ac:dyDescent="0.3">
      <c r="A837" s="107" t="s">
        <v>1455</v>
      </c>
      <c r="B837" s="107" t="s">
        <v>875</v>
      </c>
      <c r="C837" s="110">
        <v>0</v>
      </c>
      <c r="D837" s="150">
        <v>0</v>
      </c>
      <c r="E837" s="110">
        <v>0</v>
      </c>
      <c r="F837" s="110">
        <v>0</v>
      </c>
      <c r="G837" s="150">
        <v>0</v>
      </c>
      <c r="H837" s="110">
        <v>0</v>
      </c>
      <c r="I837" s="110">
        <v>0</v>
      </c>
      <c r="J837" s="150">
        <v>0</v>
      </c>
      <c r="K837" s="137"/>
      <c r="L837" s="110">
        <v>0</v>
      </c>
      <c r="M837" s="150">
        <v>0</v>
      </c>
      <c r="N837" s="110">
        <v>0</v>
      </c>
      <c r="O837" s="110">
        <v>0</v>
      </c>
      <c r="P837" s="150">
        <v>0</v>
      </c>
      <c r="Q837" s="110">
        <v>0</v>
      </c>
      <c r="R837" s="110">
        <v>0</v>
      </c>
      <c r="S837" s="150">
        <v>0</v>
      </c>
      <c r="T837" s="131">
        <v>2</v>
      </c>
    </row>
    <row r="838" spans="1:20" ht="16.5" hidden="1" customHeight="1" x14ac:dyDescent="0.3">
      <c r="A838" s="107" t="s">
        <v>1456</v>
      </c>
      <c r="B838" s="107" t="s">
        <v>875</v>
      </c>
      <c r="C838" s="110">
        <v>0</v>
      </c>
      <c r="D838" s="150">
        <v>0</v>
      </c>
      <c r="E838" s="110">
        <v>0</v>
      </c>
      <c r="F838" s="110">
        <v>0</v>
      </c>
      <c r="G838" s="150">
        <v>0</v>
      </c>
      <c r="H838" s="110">
        <v>0</v>
      </c>
      <c r="I838" s="110">
        <v>0</v>
      </c>
      <c r="J838" s="150">
        <v>0</v>
      </c>
      <c r="K838" s="137"/>
      <c r="L838" s="110">
        <v>0</v>
      </c>
      <c r="M838" s="150">
        <v>0</v>
      </c>
      <c r="N838" s="110">
        <v>0</v>
      </c>
      <c r="O838" s="110">
        <v>0</v>
      </c>
      <c r="P838" s="150">
        <v>0</v>
      </c>
      <c r="Q838" s="110">
        <v>0</v>
      </c>
      <c r="R838" s="110">
        <v>0</v>
      </c>
      <c r="S838" s="150">
        <v>0</v>
      </c>
      <c r="T838" s="131">
        <v>2</v>
      </c>
    </row>
    <row r="839" spans="1:20" ht="16.5" customHeight="1" x14ac:dyDescent="0.3">
      <c r="A839" s="107" t="s">
        <v>1457</v>
      </c>
      <c r="B839" s="107" t="s">
        <v>4342</v>
      </c>
      <c r="C839" s="110">
        <v>1377.1</v>
      </c>
      <c r="D839" s="150">
        <v>0.64743770568876347</v>
      </c>
      <c r="E839" s="110">
        <v>1353</v>
      </c>
      <c r="F839" s="110">
        <v>-24.099999999999909</v>
      </c>
      <c r="G839" s="150">
        <v>0.73612622415669204</v>
      </c>
      <c r="H839" s="110">
        <v>3191.44</v>
      </c>
      <c r="I839" s="110">
        <v>1814.3400000000001</v>
      </c>
      <c r="J839" s="150">
        <v>1.6984779137839277</v>
      </c>
      <c r="K839" s="137"/>
      <c r="L839" s="110">
        <v>26800.53</v>
      </c>
      <c r="M839" s="150">
        <v>0.85520869232242003</v>
      </c>
      <c r="N839" s="110">
        <v>22691</v>
      </c>
      <c r="O839" s="110">
        <v>-4109.5299999999988</v>
      </c>
      <c r="P839" s="150">
        <v>0.73600389231268248</v>
      </c>
      <c r="Q839" s="110">
        <v>21047.41</v>
      </c>
      <c r="R839" s="110">
        <v>-5753.119999999999</v>
      </c>
      <c r="S839" s="150">
        <v>0.82490339016264946</v>
      </c>
      <c r="T839" s="131">
        <v>1</v>
      </c>
    </row>
    <row r="840" spans="1:20" ht="16.5" hidden="1" customHeight="1" x14ac:dyDescent="0.3">
      <c r="A840" s="107" t="s">
        <v>1458</v>
      </c>
      <c r="B840" s="107" t="s">
        <v>875</v>
      </c>
      <c r="C840" s="110">
        <v>0</v>
      </c>
      <c r="D840" s="150">
        <v>0</v>
      </c>
      <c r="E840" s="110">
        <v>0</v>
      </c>
      <c r="F840" s="110">
        <v>0</v>
      </c>
      <c r="G840" s="150">
        <v>0</v>
      </c>
      <c r="H840" s="110">
        <v>0</v>
      </c>
      <c r="I840" s="110">
        <v>0</v>
      </c>
      <c r="J840" s="150">
        <v>0</v>
      </c>
      <c r="K840" s="137"/>
      <c r="L840" s="110">
        <v>0</v>
      </c>
      <c r="M840" s="150">
        <v>0</v>
      </c>
      <c r="N840" s="110">
        <v>0</v>
      </c>
      <c r="O840" s="110">
        <v>0</v>
      </c>
      <c r="P840" s="150">
        <v>0</v>
      </c>
      <c r="Q840" s="110">
        <v>0</v>
      </c>
      <c r="R840" s="110">
        <v>0</v>
      </c>
      <c r="S840" s="150">
        <v>0</v>
      </c>
      <c r="T840" s="131">
        <v>2</v>
      </c>
    </row>
    <row r="841" spans="1:20" ht="16.5" hidden="1" customHeight="1" x14ac:dyDescent="0.3">
      <c r="A841" s="107" t="s">
        <v>1459</v>
      </c>
      <c r="B841" s="107" t="s">
        <v>4343</v>
      </c>
      <c r="C841" s="110">
        <v>0</v>
      </c>
      <c r="D841" s="150">
        <v>0</v>
      </c>
      <c r="E841" s="110">
        <v>0</v>
      </c>
      <c r="F841" s="110">
        <v>0</v>
      </c>
      <c r="G841" s="150">
        <v>0</v>
      </c>
      <c r="H841" s="110">
        <v>0</v>
      </c>
      <c r="I841" s="110">
        <v>0</v>
      </c>
      <c r="J841" s="150">
        <v>0</v>
      </c>
      <c r="K841" s="137"/>
      <c r="L841" s="110">
        <v>0</v>
      </c>
      <c r="M841" s="150">
        <v>0</v>
      </c>
      <c r="N841" s="110">
        <v>0</v>
      </c>
      <c r="O841" s="110">
        <v>0</v>
      </c>
      <c r="P841" s="150">
        <v>0</v>
      </c>
      <c r="Q841" s="110">
        <v>0</v>
      </c>
      <c r="R841" s="110">
        <v>0</v>
      </c>
      <c r="S841" s="150">
        <v>0</v>
      </c>
      <c r="T841" s="131">
        <v>2</v>
      </c>
    </row>
    <row r="842" spans="1:20" ht="16.5" hidden="1" customHeight="1" x14ac:dyDescent="0.3">
      <c r="A842" s="107" t="s">
        <v>1460</v>
      </c>
      <c r="B842" s="107" t="s">
        <v>4344</v>
      </c>
      <c r="C842" s="140">
        <v>0</v>
      </c>
      <c r="D842" s="150">
        <v>0</v>
      </c>
      <c r="E842" s="140">
        <v>0</v>
      </c>
      <c r="F842" s="140">
        <v>0</v>
      </c>
      <c r="G842" s="150">
        <v>0</v>
      </c>
      <c r="H842" s="140">
        <v>0</v>
      </c>
      <c r="I842" s="140">
        <v>0</v>
      </c>
      <c r="J842" s="150">
        <v>0</v>
      </c>
      <c r="K842" s="137"/>
      <c r="L842" s="140">
        <v>0</v>
      </c>
      <c r="M842" s="150">
        <v>0</v>
      </c>
      <c r="N842" s="140">
        <v>0</v>
      </c>
      <c r="O842" s="140">
        <v>0</v>
      </c>
      <c r="P842" s="150">
        <v>0</v>
      </c>
      <c r="Q842" s="140">
        <v>0</v>
      </c>
      <c r="R842" s="140">
        <v>0</v>
      </c>
      <c r="S842" s="150">
        <v>0</v>
      </c>
      <c r="T842" s="131">
        <v>2</v>
      </c>
    </row>
    <row r="843" spans="1:20" ht="16.5" customHeight="1" x14ac:dyDescent="0.3">
      <c r="B843" s="107" t="s">
        <v>1461</v>
      </c>
      <c r="C843" s="141">
        <v>14159.800000000001</v>
      </c>
      <c r="D843" s="150">
        <v>6.657169722614011</v>
      </c>
      <c r="E843" s="141">
        <v>8329</v>
      </c>
      <c r="F843" s="141">
        <v>-5830.8000000000011</v>
      </c>
      <c r="G843" s="150">
        <v>4.5315560391730143</v>
      </c>
      <c r="H843" s="141">
        <v>3295.19</v>
      </c>
      <c r="I843" s="141">
        <v>-10864.61</v>
      </c>
      <c r="J843" s="150">
        <v>1.753693453964875</v>
      </c>
      <c r="K843" s="137"/>
      <c r="L843" s="141">
        <v>155376.89999999997</v>
      </c>
      <c r="M843" s="150">
        <v>4.9580987937966672</v>
      </c>
      <c r="N843" s="141">
        <v>106954</v>
      </c>
      <c r="O843" s="141">
        <v>-48422.899999999965</v>
      </c>
      <c r="P843" s="150">
        <v>3.4691534219915665</v>
      </c>
      <c r="Q843" s="141">
        <v>35209.629999999997</v>
      </c>
      <c r="R843" s="141">
        <v>-120167.26999999996</v>
      </c>
      <c r="S843" s="150">
        <v>1.3799580638839897</v>
      </c>
      <c r="T843" s="131">
        <v>1</v>
      </c>
    </row>
    <row r="844" spans="1:20" ht="16.5" customHeight="1" x14ac:dyDescent="0.3">
      <c r="B844" s="107" t="s">
        <v>1462</v>
      </c>
      <c r="C844" s="110">
        <v>3688.9699999999993</v>
      </c>
      <c r="D844" s="150">
        <v>1.7343535496003759</v>
      </c>
      <c r="E844" s="110">
        <v>3692</v>
      </c>
      <c r="F844" s="110">
        <v>-3.0300000000006548</v>
      </c>
      <c r="G844" s="150">
        <v>2.0087051142546244</v>
      </c>
      <c r="H844" s="110">
        <v>12828.56</v>
      </c>
      <c r="I844" s="110">
        <v>-9139.59</v>
      </c>
      <c r="J844" s="150">
        <v>6.8273336881319846</v>
      </c>
      <c r="K844" s="143"/>
      <c r="L844" s="110">
        <v>72339.020000000077</v>
      </c>
      <c r="M844" s="150">
        <v>2.308348331099626</v>
      </c>
      <c r="N844" s="110">
        <v>94878</v>
      </c>
      <c r="O844" s="110">
        <v>-22538.979999999923</v>
      </c>
      <c r="P844" s="150">
        <v>3.077457022380798</v>
      </c>
      <c r="Q844" s="110">
        <v>109531.91999999998</v>
      </c>
      <c r="R844" s="110">
        <v>-37192.899999999907</v>
      </c>
      <c r="S844" s="150">
        <v>4.2928442092886527</v>
      </c>
      <c r="T844" s="131">
        <v>1</v>
      </c>
    </row>
    <row r="845" spans="1:20" ht="16.5" customHeight="1" x14ac:dyDescent="0.3">
      <c r="C845" s="110"/>
      <c r="D845" s="151"/>
      <c r="E845" s="110"/>
      <c r="F845" s="110"/>
      <c r="G845" s="151"/>
      <c r="H845" s="110"/>
      <c r="I845" s="110"/>
      <c r="J845" s="151"/>
      <c r="K845" s="137"/>
      <c r="L845" s="110"/>
      <c r="M845" s="151"/>
      <c r="N845" s="110"/>
      <c r="O845" s="110"/>
      <c r="P845" s="151"/>
      <c r="Q845" s="110"/>
      <c r="R845" s="110"/>
      <c r="S845" s="151"/>
      <c r="T845" s="131">
        <v>1</v>
      </c>
    </row>
    <row r="846" spans="1:20" ht="16.5" customHeight="1" x14ac:dyDescent="0.35">
      <c r="B846" s="126" t="s">
        <v>1198</v>
      </c>
      <c r="C846" s="110"/>
      <c r="D846" s="111"/>
      <c r="E846" s="110"/>
      <c r="F846" s="110"/>
      <c r="G846" s="111"/>
      <c r="H846" s="110"/>
      <c r="I846" s="110"/>
      <c r="J846" s="111"/>
      <c r="K846" s="137"/>
      <c r="L846" s="110"/>
      <c r="M846" s="111"/>
      <c r="N846" s="110"/>
      <c r="O846" s="110"/>
      <c r="P846" s="111"/>
      <c r="Q846" s="110"/>
      <c r="R846" s="110"/>
      <c r="S846" s="111"/>
      <c r="T846" s="131">
        <v>1</v>
      </c>
    </row>
    <row r="847" spans="1:20" ht="16.5" customHeight="1" x14ac:dyDescent="0.35">
      <c r="B847" s="126" t="s">
        <v>1324</v>
      </c>
      <c r="C847" s="110"/>
      <c r="D847" s="111"/>
      <c r="E847" s="110"/>
      <c r="F847" s="110"/>
      <c r="G847" s="111"/>
      <c r="H847" s="110"/>
      <c r="I847" s="110"/>
      <c r="J847" s="111"/>
      <c r="K847" s="137"/>
      <c r="L847" s="110"/>
      <c r="M847" s="111"/>
      <c r="N847" s="110"/>
      <c r="O847" s="110"/>
      <c r="P847" s="111"/>
      <c r="Q847" s="110"/>
      <c r="R847" s="110"/>
      <c r="S847" s="111"/>
      <c r="T847" s="131">
        <v>1</v>
      </c>
    </row>
    <row r="848" spans="1:20" ht="16.5" customHeight="1" x14ac:dyDescent="0.3">
      <c r="B848" s="107" t="s">
        <v>1463</v>
      </c>
      <c r="C848" s="110">
        <v>13705.26</v>
      </c>
      <c r="D848" s="151">
        <v>6.4434696755994363</v>
      </c>
      <c r="E848" s="110">
        <v>11901</v>
      </c>
      <c r="F848" s="110">
        <v>-1804.2600000000002</v>
      </c>
      <c r="G848" s="150">
        <v>6.474972796517954</v>
      </c>
      <c r="H848" s="110">
        <v>11592.28</v>
      </c>
      <c r="I848" s="110">
        <v>-2112.9799999999996</v>
      </c>
      <c r="J848" s="150">
        <v>6.1693879723257057</v>
      </c>
      <c r="K848" s="137"/>
      <c r="L848" s="110">
        <v>156472.02000000002</v>
      </c>
      <c r="M848" s="151">
        <v>4.9930442274554858</v>
      </c>
      <c r="N848" s="110">
        <v>140873</v>
      </c>
      <c r="O848" s="110">
        <v>-15599.020000000019</v>
      </c>
      <c r="P848" s="150">
        <v>4.569348037625689</v>
      </c>
      <c r="Q848" s="110">
        <v>127265.36</v>
      </c>
      <c r="R848" s="110">
        <v>-29206.660000000018</v>
      </c>
      <c r="S848" s="150">
        <v>4.9878643934940232</v>
      </c>
      <c r="T848" s="131">
        <v>1</v>
      </c>
    </row>
    <row r="849" spans="1:20" ht="16.5" customHeight="1" x14ac:dyDescent="0.3">
      <c r="B849" s="107" t="s">
        <v>1288</v>
      </c>
      <c r="C849" s="140">
        <v>-1353.0499999999997</v>
      </c>
      <c r="D849" s="133">
        <v>-9.8724869137834653E-2</v>
      </c>
      <c r="E849" s="140">
        <v>3062</v>
      </c>
      <c r="F849" s="140">
        <v>4415.0499999999993</v>
      </c>
      <c r="G849" s="133">
        <v>0.25728930341988065</v>
      </c>
      <c r="H849" s="140">
        <v>5087.13</v>
      </c>
      <c r="I849" s="140">
        <v>6440.18</v>
      </c>
      <c r="J849" s="133">
        <v>0.43883774373979922</v>
      </c>
      <c r="K849" s="137"/>
      <c r="L849" s="140">
        <v>23955.030000000002</v>
      </c>
      <c r="M849" s="133">
        <v>0.15309465551732507</v>
      </c>
      <c r="N849" s="140">
        <v>27522</v>
      </c>
      <c r="O849" s="140">
        <v>3566.9699999999975</v>
      </c>
      <c r="P849" s="133">
        <v>0.19536745863295307</v>
      </c>
      <c r="Q849" s="140">
        <v>31808.46</v>
      </c>
      <c r="R849" s="140">
        <v>7853.4299999999967</v>
      </c>
      <c r="S849" s="133">
        <v>0.24993808213012558</v>
      </c>
      <c r="T849" s="131">
        <v>1</v>
      </c>
    </row>
    <row r="850" spans="1:20" ht="16.5" customHeight="1" x14ac:dyDescent="0.3">
      <c r="B850" s="107" t="s">
        <v>1071</v>
      </c>
      <c r="C850" s="110">
        <v>12352.210000000001</v>
      </c>
      <c r="D850" s="151">
        <v>5.8073389750822759</v>
      </c>
      <c r="E850" s="110">
        <v>14963</v>
      </c>
      <c r="F850" s="110">
        <v>2610.7899999999991</v>
      </c>
      <c r="G850" s="150">
        <v>8.140914036996735</v>
      </c>
      <c r="H850" s="110">
        <v>16679.41</v>
      </c>
      <c r="I850" s="110">
        <v>4327.1999999999989</v>
      </c>
      <c r="J850" s="150">
        <v>8.8767482703565719</v>
      </c>
      <c r="K850" s="137"/>
      <c r="L850" s="110">
        <v>180427.05000000002</v>
      </c>
      <c r="M850" s="151">
        <v>5.7574526134405524</v>
      </c>
      <c r="N850" s="110">
        <v>168395</v>
      </c>
      <c r="O850" s="110">
        <v>-12032.050000000017</v>
      </c>
      <c r="P850" s="150">
        <v>5.4620499513460912</v>
      </c>
      <c r="Q850" s="110">
        <v>159073.82</v>
      </c>
      <c r="R850" s="110">
        <v>-21353.23000000001</v>
      </c>
      <c r="S850" s="150">
        <v>6.234521653929062</v>
      </c>
      <c r="T850" s="131">
        <v>1</v>
      </c>
    </row>
    <row r="851" spans="1:20" ht="16.5" customHeight="1" x14ac:dyDescent="0.35">
      <c r="B851" s="126" t="s">
        <v>841</v>
      </c>
      <c r="C851" s="110"/>
      <c r="D851" s="111"/>
      <c r="E851" s="110"/>
      <c r="F851" s="110"/>
      <c r="G851" s="111"/>
      <c r="H851" s="110"/>
      <c r="I851" s="110"/>
      <c r="J851" s="111"/>
      <c r="K851" s="137"/>
      <c r="L851" s="110"/>
      <c r="M851" s="111"/>
      <c r="N851" s="110"/>
      <c r="O851" s="110"/>
      <c r="P851" s="111"/>
      <c r="Q851" s="110"/>
      <c r="R851" s="110"/>
      <c r="S851" s="111"/>
      <c r="T851" s="131">
        <v>1</v>
      </c>
    </row>
    <row r="852" spans="1:20" ht="16.5" customHeight="1" x14ac:dyDescent="0.3">
      <c r="A852" s="107" t="s">
        <v>1464</v>
      </c>
      <c r="B852" s="107" t="s">
        <v>42</v>
      </c>
      <c r="C852" s="110">
        <v>125.18</v>
      </c>
      <c r="D852" s="150">
        <v>5.8852844381758349E-2</v>
      </c>
      <c r="E852" s="110">
        <v>184</v>
      </c>
      <c r="F852" s="110">
        <v>58.819999999999993</v>
      </c>
      <c r="G852" s="150">
        <v>0.10010881392818281</v>
      </c>
      <c r="H852" s="110">
        <v>19.53</v>
      </c>
      <c r="I852" s="110">
        <v>-105.65</v>
      </c>
      <c r="J852" s="150">
        <v>1.0393826503459288E-2</v>
      </c>
      <c r="K852" s="137"/>
      <c r="L852" s="110">
        <v>1852.5800000000002</v>
      </c>
      <c r="M852" s="150">
        <v>5.9116089093113798E-2</v>
      </c>
      <c r="N852" s="110">
        <v>3086</v>
      </c>
      <c r="O852" s="110">
        <v>1233.4199999999998</v>
      </c>
      <c r="P852" s="151">
        <v>0.1000973078170613</v>
      </c>
      <c r="Q852" s="110">
        <v>2285.36</v>
      </c>
      <c r="R852" s="110">
        <v>432.78</v>
      </c>
      <c r="S852" s="150">
        <v>8.9569272976680395E-2</v>
      </c>
      <c r="T852" s="131">
        <v>1</v>
      </c>
    </row>
    <row r="853" spans="1:20" ht="16.5" hidden="1" customHeight="1" x14ac:dyDescent="0.3">
      <c r="A853" s="107" t="s">
        <v>1465</v>
      </c>
      <c r="B853" s="107" t="s">
        <v>4346</v>
      </c>
      <c r="C853" s="110">
        <v>0</v>
      </c>
      <c r="D853" s="150">
        <v>0</v>
      </c>
      <c r="E853" s="110">
        <v>0</v>
      </c>
      <c r="F853" s="110">
        <v>0</v>
      </c>
      <c r="G853" s="150">
        <v>0</v>
      </c>
      <c r="H853" s="110">
        <v>0</v>
      </c>
      <c r="I853" s="110">
        <v>0</v>
      </c>
      <c r="J853" s="150">
        <v>0</v>
      </c>
      <c r="K853" s="137"/>
      <c r="L853" s="110">
        <v>0</v>
      </c>
      <c r="M853" s="150">
        <v>0</v>
      </c>
      <c r="N853" s="110">
        <v>0</v>
      </c>
      <c r="O853" s="110">
        <v>0</v>
      </c>
      <c r="P853" s="150">
        <v>0</v>
      </c>
      <c r="Q853" s="110">
        <v>0</v>
      </c>
      <c r="R853" s="110">
        <v>0</v>
      </c>
      <c r="S853" s="150">
        <v>0</v>
      </c>
      <c r="T853" s="131">
        <v>2</v>
      </c>
    </row>
    <row r="854" spans="1:20" ht="16.5" customHeight="1" x14ac:dyDescent="0.3">
      <c r="A854" s="107" t="s">
        <v>1466</v>
      </c>
      <c r="B854" s="107" t="s">
        <v>4347</v>
      </c>
      <c r="C854" s="110">
        <v>0</v>
      </c>
      <c r="D854" s="150">
        <v>0</v>
      </c>
      <c r="E854" s="110">
        <v>0</v>
      </c>
      <c r="F854" s="110">
        <v>0</v>
      </c>
      <c r="G854" s="150">
        <v>0</v>
      </c>
      <c r="H854" s="110">
        <v>684.91</v>
      </c>
      <c r="I854" s="110">
        <v>684.91</v>
      </c>
      <c r="J854" s="150">
        <v>0.3645077168706759</v>
      </c>
      <c r="K854" s="137"/>
      <c r="L854" s="110">
        <v>7385.619999999999</v>
      </c>
      <c r="M854" s="150">
        <v>0.23567617588869741</v>
      </c>
      <c r="N854" s="110">
        <v>2085</v>
      </c>
      <c r="O854" s="110">
        <v>-5300.619999999999</v>
      </c>
      <c r="P854" s="150">
        <v>6.7628932857606225E-2</v>
      </c>
      <c r="Q854" s="110">
        <v>6399.1100000000006</v>
      </c>
      <c r="R854" s="110">
        <v>-986.5099999999984</v>
      </c>
      <c r="S854" s="150">
        <v>0.25079796198314719</v>
      </c>
      <c r="T854" s="131">
        <v>1</v>
      </c>
    </row>
    <row r="855" spans="1:20" ht="16.5" customHeight="1" x14ac:dyDescent="0.3">
      <c r="A855" s="107" t="s">
        <v>1467</v>
      </c>
      <c r="B855" s="107" t="s">
        <v>4348</v>
      </c>
      <c r="C855" s="110">
        <v>165.18</v>
      </c>
      <c r="D855" s="150">
        <v>7.7658674188998592E-2</v>
      </c>
      <c r="E855" s="110">
        <v>0</v>
      </c>
      <c r="F855" s="110">
        <v>-165.18</v>
      </c>
      <c r="G855" s="150">
        <v>0</v>
      </c>
      <c r="H855" s="110">
        <v>-901.23</v>
      </c>
      <c r="I855" s="110">
        <v>-1066.4100000000001</v>
      </c>
      <c r="J855" s="150">
        <v>-0.47963278339542309</v>
      </c>
      <c r="K855" s="137"/>
      <c r="L855" s="110">
        <v>-4287.9000000000005</v>
      </c>
      <c r="M855" s="150">
        <v>-0.13682749377752251</v>
      </c>
      <c r="N855" s="110">
        <v>0</v>
      </c>
      <c r="O855" s="110">
        <v>4287.9000000000005</v>
      </c>
      <c r="P855" s="150">
        <v>0</v>
      </c>
      <c r="Q855" s="110">
        <v>388.78999999999996</v>
      </c>
      <c r="R855" s="110">
        <v>4676.6900000000005</v>
      </c>
      <c r="S855" s="150">
        <v>1.5237703311777385E-2</v>
      </c>
      <c r="T855" s="131">
        <v>1</v>
      </c>
    </row>
    <row r="856" spans="1:20" ht="16.5" hidden="1" customHeight="1" x14ac:dyDescent="0.3">
      <c r="A856" s="107" t="s">
        <v>1468</v>
      </c>
      <c r="B856" s="107" t="s">
        <v>875</v>
      </c>
      <c r="C856" s="110">
        <v>0</v>
      </c>
      <c r="D856" s="150">
        <v>0</v>
      </c>
      <c r="E856" s="110">
        <v>0</v>
      </c>
      <c r="F856" s="110">
        <v>0</v>
      </c>
      <c r="G856" s="150">
        <v>0</v>
      </c>
      <c r="H856" s="110">
        <v>0</v>
      </c>
      <c r="I856" s="110">
        <v>0</v>
      </c>
      <c r="J856" s="150">
        <v>0</v>
      </c>
      <c r="K856" s="137"/>
      <c r="L856" s="110">
        <v>0</v>
      </c>
      <c r="M856" s="150">
        <v>0</v>
      </c>
      <c r="N856" s="110">
        <v>0</v>
      </c>
      <c r="O856" s="110">
        <v>0</v>
      </c>
      <c r="P856" s="150">
        <v>0</v>
      </c>
      <c r="Q856" s="110">
        <v>0</v>
      </c>
      <c r="R856" s="110">
        <v>0</v>
      </c>
      <c r="S856" s="150">
        <v>0</v>
      </c>
      <c r="T856" s="131">
        <v>2</v>
      </c>
    </row>
    <row r="857" spans="1:20" ht="16.5" customHeight="1" x14ac:dyDescent="0.3">
      <c r="A857" s="107" t="s">
        <v>1469</v>
      </c>
      <c r="B857" s="107" t="s">
        <v>1470</v>
      </c>
      <c r="C857" s="110">
        <v>19.38</v>
      </c>
      <c r="D857" s="150">
        <v>9.1114245416078973E-3</v>
      </c>
      <c r="E857" s="110">
        <v>18</v>
      </c>
      <c r="F857" s="110">
        <v>-1.379999999999999</v>
      </c>
      <c r="G857" s="150">
        <v>9.7932535364526653E-3</v>
      </c>
      <c r="H857" s="110">
        <v>22.79</v>
      </c>
      <c r="I857" s="110">
        <v>3.41</v>
      </c>
      <c r="J857" s="150">
        <v>1.212879191059074E-2</v>
      </c>
      <c r="K857" s="137"/>
      <c r="L857" s="110">
        <v>297.65999999999997</v>
      </c>
      <c r="M857" s="150">
        <v>9.4983725828068147E-3</v>
      </c>
      <c r="N857" s="110">
        <v>307</v>
      </c>
      <c r="O857" s="110">
        <v>9.3400000000000318</v>
      </c>
      <c r="P857" s="150">
        <v>9.9578332792734352E-3</v>
      </c>
      <c r="Q857" s="110">
        <v>281.63</v>
      </c>
      <c r="R857" s="110">
        <v>-16.029999999999973</v>
      </c>
      <c r="S857" s="150">
        <v>1.1037820889672742E-2</v>
      </c>
      <c r="T857" s="131">
        <v>1</v>
      </c>
    </row>
    <row r="858" spans="1:20" ht="16.5" customHeight="1" x14ac:dyDescent="0.3">
      <c r="A858" s="107" t="s">
        <v>1471</v>
      </c>
      <c r="B858" s="107" t="s">
        <v>4350</v>
      </c>
      <c r="C858" s="110">
        <v>40.200000000000003</v>
      </c>
      <c r="D858" s="150">
        <v>1.8899858956276445E-2</v>
      </c>
      <c r="E858" s="110">
        <v>37</v>
      </c>
      <c r="F858" s="110">
        <v>-3.2000000000000028</v>
      </c>
      <c r="G858" s="150">
        <v>2.0130576713819369E-2</v>
      </c>
      <c r="H858" s="110">
        <v>81.93</v>
      </c>
      <c r="I858" s="110">
        <v>41.730000000000004</v>
      </c>
      <c r="J858" s="150">
        <v>4.3602980308674828E-2</v>
      </c>
      <c r="K858" s="137"/>
      <c r="L858" s="110">
        <v>553.75000000000011</v>
      </c>
      <c r="M858" s="150">
        <v>1.7670240602463465E-2</v>
      </c>
      <c r="N858" s="110">
        <v>617</v>
      </c>
      <c r="O858" s="110">
        <v>63.249999999999886</v>
      </c>
      <c r="P858" s="150">
        <v>2.0012974375608172E-2</v>
      </c>
      <c r="Q858" s="110">
        <v>549.65000000000009</v>
      </c>
      <c r="R858" s="110">
        <v>-4.1000000000000227</v>
      </c>
      <c r="S858" s="150">
        <v>2.1542230060748582E-2</v>
      </c>
      <c r="T858" s="131">
        <v>1</v>
      </c>
    </row>
    <row r="859" spans="1:20" ht="16.5" hidden="1" customHeight="1" x14ac:dyDescent="0.3">
      <c r="A859" s="107" t="s">
        <v>1472</v>
      </c>
      <c r="B859" s="107" t="s">
        <v>875</v>
      </c>
      <c r="C859" s="110">
        <v>0</v>
      </c>
      <c r="D859" s="150">
        <v>0</v>
      </c>
      <c r="E859" s="110">
        <v>0</v>
      </c>
      <c r="F859" s="110">
        <v>0</v>
      </c>
      <c r="G859" s="150">
        <v>0</v>
      </c>
      <c r="H859" s="110">
        <v>0</v>
      </c>
      <c r="I859" s="110">
        <v>0</v>
      </c>
      <c r="J859" s="150">
        <v>0</v>
      </c>
      <c r="K859" s="137"/>
      <c r="L859" s="110">
        <v>0</v>
      </c>
      <c r="M859" s="150">
        <v>0</v>
      </c>
      <c r="N859" s="110">
        <v>0</v>
      </c>
      <c r="O859" s="110">
        <v>0</v>
      </c>
      <c r="P859" s="150">
        <v>0</v>
      </c>
      <c r="Q859" s="110">
        <v>0</v>
      </c>
      <c r="R859" s="110">
        <v>0</v>
      </c>
      <c r="S859" s="150">
        <v>0</v>
      </c>
      <c r="T859" s="131">
        <v>2</v>
      </c>
    </row>
    <row r="860" spans="1:20" ht="16.5" customHeight="1" x14ac:dyDescent="0.3">
      <c r="A860" s="107" t="s">
        <v>1473</v>
      </c>
      <c r="B860" s="107" t="s">
        <v>4351</v>
      </c>
      <c r="C860" s="110">
        <v>326.62</v>
      </c>
      <c r="D860" s="150">
        <v>0.15355900329102021</v>
      </c>
      <c r="E860" s="110">
        <v>100</v>
      </c>
      <c r="F860" s="110">
        <v>-226.62</v>
      </c>
      <c r="G860" s="150">
        <v>5.4406964091403699E-2</v>
      </c>
      <c r="H860" s="110">
        <v>90.07</v>
      </c>
      <c r="I860" s="110">
        <v>-236.55</v>
      </c>
      <c r="J860" s="150">
        <v>4.7935071846726976E-2</v>
      </c>
      <c r="K860" s="137"/>
      <c r="L860" s="110">
        <v>1489.4699999999998</v>
      </c>
      <c r="M860" s="150">
        <v>4.7529197779054178E-2</v>
      </c>
      <c r="N860" s="110">
        <v>1200</v>
      </c>
      <c r="O860" s="110">
        <v>-289.4699999999998</v>
      </c>
      <c r="P860" s="150">
        <v>3.8923126824521571E-2</v>
      </c>
      <c r="Q860" s="110">
        <v>7833.3799999999992</v>
      </c>
      <c r="R860" s="110">
        <v>6343.91</v>
      </c>
      <c r="S860" s="150">
        <v>0.30701077797374088</v>
      </c>
      <c r="T860" s="131">
        <v>1</v>
      </c>
    </row>
    <row r="861" spans="1:20" ht="16.5" customHeight="1" x14ac:dyDescent="0.3">
      <c r="A861" s="107" t="s">
        <v>1474</v>
      </c>
      <c r="B861" s="107" t="s">
        <v>4352</v>
      </c>
      <c r="C861" s="110">
        <v>141.25</v>
      </c>
      <c r="D861" s="150">
        <v>6.6408086506817107E-2</v>
      </c>
      <c r="E861" s="110">
        <v>177</v>
      </c>
      <c r="F861" s="110">
        <v>35.75</v>
      </c>
      <c r="G861" s="150">
        <v>9.6300326441784545E-2</v>
      </c>
      <c r="H861" s="110">
        <v>162.74</v>
      </c>
      <c r="I861" s="110">
        <v>21.490000000000009</v>
      </c>
      <c r="J861" s="150">
        <v>8.6609898882384254E-2</v>
      </c>
      <c r="K861" s="137"/>
      <c r="L861" s="110">
        <v>1536.54</v>
      </c>
      <c r="M861" s="150">
        <v>4.903120811793988E-2</v>
      </c>
      <c r="N861" s="110">
        <v>2124</v>
      </c>
      <c r="O861" s="110">
        <v>587.46</v>
      </c>
      <c r="P861" s="150">
        <v>6.8893934479403174E-2</v>
      </c>
      <c r="Q861" s="110">
        <v>1817.96</v>
      </c>
      <c r="R861" s="110">
        <v>281.42000000000007</v>
      </c>
      <c r="S861" s="150">
        <v>7.1250636880266505E-2</v>
      </c>
      <c r="T861" s="131">
        <v>1</v>
      </c>
    </row>
    <row r="862" spans="1:20" ht="16.5" hidden="1" customHeight="1" x14ac:dyDescent="0.3">
      <c r="A862" s="107" t="s">
        <v>1475</v>
      </c>
      <c r="B862" s="107" t="s">
        <v>875</v>
      </c>
      <c r="C862" s="110">
        <v>0</v>
      </c>
      <c r="D862" s="150">
        <v>0</v>
      </c>
      <c r="E862" s="110">
        <v>0</v>
      </c>
      <c r="F862" s="110">
        <v>0</v>
      </c>
      <c r="G862" s="150">
        <v>0</v>
      </c>
      <c r="H862" s="110">
        <v>0</v>
      </c>
      <c r="I862" s="110">
        <v>0</v>
      </c>
      <c r="J862" s="150">
        <v>0</v>
      </c>
      <c r="K862" s="137"/>
      <c r="L862" s="110">
        <v>0</v>
      </c>
      <c r="M862" s="150">
        <v>0</v>
      </c>
      <c r="N862" s="110">
        <v>0</v>
      </c>
      <c r="O862" s="110">
        <v>0</v>
      </c>
      <c r="P862" s="150">
        <v>0</v>
      </c>
      <c r="Q862" s="110">
        <v>0</v>
      </c>
      <c r="R862" s="110">
        <v>0</v>
      </c>
      <c r="S862" s="150">
        <v>0</v>
      </c>
      <c r="T862" s="131">
        <v>2</v>
      </c>
    </row>
    <row r="863" spans="1:20" ht="16.5" hidden="1" customHeight="1" x14ac:dyDescent="0.3">
      <c r="A863" s="107" t="s">
        <v>1476</v>
      </c>
      <c r="B863" s="107" t="s">
        <v>875</v>
      </c>
      <c r="C863" s="110">
        <v>0</v>
      </c>
      <c r="D863" s="150">
        <v>0</v>
      </c>
      <c r="E863" s="110">
        <v>0</v>
      </c>
      <c r="F863" s="110">
        <v>0</v>
      </c>
      <c r="G863" s="150">
        <v>0</v>
      </c>
      <c r="H863" s="110">
        <v>0</v>
      </c>
      <c r="I863" s="110">
        <v>0</v>
      </c>
      <c r="J863" s="150">
        <v>0</v>
      </c>
      <c r="K863" s="137"/>
      <c r="L863" s="110">
        <v>0</v>
      </c>
      <c r="M863" s="150">
        <v>0</v>
      </c>
      <c r="N863" s="110">
        <v>0</v>
      </c>
      <c r="O863" s="110">
        <v>0</v>
      </c>
      <c r="P863" s="150">
        <v>0</v>
      </c>
      <c r="Q863" s="110">
        <v>0</v>
      </c>
      <c r="R863" s="110">
        <v>0</v>
      </c>
      <c r="S863" s="150">
        <v>0</v>
      </c>
      <c r="T863" s="131">
        <v>2</v>
      </c>
    </row>
    <row r="864" spans="1:20" ht="16.5" customHeight="1" x14ac:dyDescent="0.3">
      <c r="A864" s="107" t="s">
        <v>1477</v>
      </c>
      <c r="B864" s="107" t="s">
        <v>4353</v>
      </c>
      <c r="C864" s="110">
        <v>6282.75</v>
      </c>
      <c r="D864" s="133">
        <v>2.5751200144668238E-2</v>
      </c>
      <c r="E864" s="110">
        <v>4731</v>
      </c>
      <c r="F864" s="110">
        <v>-1551.75</v>
      </c>
      <c r="G864" s="133">
        <v>2.3001414798500604E-2</v>
      </c>
      <c r="H864" s="110">
        <v>4880.92</v>
      </c>
      <c r="I864" s="110">
        <v>-1401.83</v>
      </c>
      <c r="J864" s="133">
        <v>2.5134832226750906E-2</v>
      </c>
      <c r="K864" s="137"/>
      <c r="L864" s="110">
        <v>106387.81000000001</v>
      </c>
      <c r="M864" s="133">
        <v>2.6862577320378445E-2</v>
      </c>
      <c r="N864" s="110">
        <v>83938</v>
      </c>
      <c r="O864" s="110">
        <v>-22449.810000000012</v>
      </c>
      <c r="P864" s="133">
        <v>2.3000165504300372E-2</v>
      </c>
      <c r="Q864" s="110">
        <v>62649.46</v>
      </c>
      <c r="R864" s="110">
        <v>-43738.350000000013</v>
      </c>
      <c r="S864" s="133">
        <v>2.4301818448017334E-2</v>
      </c>
      <c r="T864" s="131">
        <v>1</v>
      </c>
    </row>
    <row r="865" spans="1:20" ht="16.5" customHeight="1" x14ac:dyDescent="0.3">
      <c r="A865" s="107" t="s">
        <v>1478</v>
      </c>
      <c r="B865" s="107" t="s">
        <v>49</v>
      </c>
      <c r="C865" s="110">
        <v>1014.51</v>
      </c>
      <c r="D865" s="150">
        <v>0.47696755994358253</v>
      </c>
      <c r="E865" s="110">
        <v>350</v>
      </c>
      <c r="F865" s="110">
        <v>-664.51</v>
      </c>
      <c r="G865" s="150">
        <v>0.19042437431991294</v>
      </c>
      <c r="H865" s="110">
        <v>112.56</v>
      </c>
      <c r="I865" s="110">
        <v>-901.95</v>
      </c>
      <c r="J865" s="150">
        <v>5.9904204364023418E-2</v>
      </c>
      <c r="K865" s="137"/>
      <c r="L865" s="110">
        <v>7860.69</v>
      </c>
      <c r="M865" s="150">
        <v>0.25083572659391151</v>
      </c>
      <c r="N865" s="110">
        <v>8411</v>
      </c>
      <c r="O865" s="110">
        <v>550.3100000000004</v>
      </c>
      <c r="P865" s="150">
        <v>0.27281868310087576</v>
      </c>
      <c r="Q865" s="110">
        <v>2195.41</v>
      </c>
      <c r="R865" s="110">
        <v>-5665.28</v>
      </c>
      <c r="S865" s="150">
        <v>8.604389574759945E-2</v>
      </c>
      <c r="T865" s="131">
        <v>1</v>
      </c>
    </row>
    <row r="866" spans="1:20" ht="16.5" customHeight="1" x14ac:dyDescent="0.3">
      <c r="A866" s="107" t="s">
        <v>1479</v>
      </c>
      <c r="B866" s="107" t="s">
        <v>4355</v>
      </c>
      <c r="C866" s="110">
        <v>1187.73</v>
      </c>
      <c r="D866" s="150">
        <v>0.55840620592383639</v>
      </c>
      <c r="E866" s="110">
        <v>1000</v>
      </c>
      <c r="F866" s="110">
        <v>-187.73000000000002</v>
      </c>
      <c r="G866" s="150">
        <v>0.54406964091403698</v>
      </c>
      <c r="H866" s="110">
        <v>1491.36</v>
      </c>
      <c r="I866" s="110">
        <v>303.62999999999988</v>
      </c>
      <c r="J866" s="150">
        <v>0.79369877594465132</v>
      </c>
      <c r="K866" s="137"/>
      <c r="L866" s="110">
        <v>17228.03</v>
      </c>
      <c r="M866" s="150">
        <v>0.54974886718999294</v>
      </c>
      <c r="N866" s="110">
        <v>12000</v>
      </c>
      <c r="O866" s="110">
        <v>-5228.0299999999988</v>
      </c>
      <c r="P866" s="150">
        <v>0.3892312682452157</v>
      </c>
      <c r="Q866" s="110">
        <v>14675.68</v>
      </c>
      <c r="R866" s="110">
        <v>-2552.3499999999985</v>
      </c>
      <c r="S866" s="150">
        <v>0.57517852243778167</v>
      </c>
      <c r="T866" s="131">
        <v>1</v>
      </c>
    </row>
    <row r="867" spans="1:20" ht="16.5" hidden="1" customHeight="1" x14ac:dyDescent="0.3">
      <c r="A867" s="107" t="s">
        <v>1480</v>
      </c>
      <c r="B867" s="107" t="s">
        <v>4356</v>
      </c>
      <c r="C867" s="110">
        <v>0</v>
      </c>
      <c r="D867" s="150">
        <v>0</v>
      </c>
      <c r="E867" s="110">
        <v>0</v>
      </c>
      <c r="F867" s="110">
        <v>0</v>
      </c>
      <c r="G867" s="150">
        <v>0</v>
      </c>
      <c r="H867" s="110">
        <v>0</v>
      </c>
      <c r="I867" s="110">
        <v>0</v>
      </c>
      <c r="J867" s="150">
        <v>0</v>
      </c>
      <c r="K867" s="137"/>
      <c r="L867" s="110">
        <v>0</v>
      </c>
      <c r="M867" s="150">
        <v>0</v>
      </c>
      <c r="N867" s="110">
        <v>0</v>
      </c>
      <c r="O867" s="110">
        <v>0</v>
      </c>
      <c r="P867" s="150">
        <v>0</v>
      </c>
      <c r="Q867" s="110">
        <v>0</v>
      </c>
      <c r="R867" s="110">
        <v>0</v>
      </c>
      <c r="S867" s="150">
        <v>0</v>
      </c>
      <c r="T867" s="131">
        <v>2</v>
      </c>
    </row>
    <row r="868" spans="1:20" ht="16.5" customHeight="1" x14ac:dyDescent="0.3">
      <c r="A868" s="107" t="s">
        <v>1650</v>
      </c>
      <c r="B868" s="107" t="s">
        <v>1683</v>
      </c>
      <c r="C868" s="110">
        <v>4835.2199999999993</v>
      </c>
      <c r="D868" s="150">
        <v>2.2732581100141043</v>
      </c>
      <c r="E868" s="110">
        <v>411</v>
      </c>
      <c r="F868" s="110">
        <v>-4424.2199999999993</v>
      </c>
      <c r="G868" s="150">
        <v>0.2236126224156692</v>
      </c>
      <c r="H868" s="110">
        <v>3807.79</v>
      </c>
      <c r="I868" s="110">
        <v>-1027.4299999999994</v>
      </c>
      <c r="J868" s="150">
        <v>2.0264981373070783</v>
      </c>
      <c r="K868" s="137"/>
      <c r="L868" s="110">
        <v>30363.950000000004</v>
      </c>
      <c r="M868" s="150">
        <v>0.96891792711723801</v>
      </c>
      <c r="N868" s="110">
        <v>7299</v>
      </c>
      <c r="O868" s="110">
        <v>-23064.950000000004</v>
      </c>
      <c r="P868" s="150">
        <v>0.23674991891015246</v>
      </c>
      <c r="Q868" s="110">
        <v>15763.310000000001</v>
      </c>
      <c r="R868" s="110">
        <v>-14600.640000000003</v>
      </c>
      <c r="S868" s="150">
        <v>0.61780560454634537</v>
      </c>
      <c r="T868" s="131">
        <v>1</v>
      </c>
    </row>
    <row r="869" spans="1:20" ht="16.5" hidden="1" customHeight="1" x14ac:dyDescent="0.3">
      <c r="A869" s="107" t="s">
        <v>1481</v>
      </c>
      <c r="B869" s="107" t="s">
        <v>875</v>
      </c>
      <c r="C869" s="110">
        <v>0</v>
      </c>
      <c r="D869" s="150">
        <v>0</v>
      </c>
      <c r="E869" s="110">
        <v>0</v>
      </c>
      <c r="F869" s="110">
        <v>0</v>
      </c>
      <c r="G869" s="150">
        <v>0</v>
      </c>
      <c r="H869" s="110">
        <v>0</v>
      </c>
      <c r="I869" s="110">
        <v>0</v>
      </c>
      <c r="J869" s="150">
        <v>0</v>
      </c>
      <c r="K869" s="137"/>
      <c r="L869" s="110">
        <v>0</v>
      </c>
      <c r="M869" s="150">
        <v>0</v>
      </c>
      <c r="N869" s="110">
        <v>0</v>
      </c>
      <c r="O869" s="110">
        <v>0</v>
      </c>
      <c r="P869" s="150">
        <v>0</v>
      </c>
      <c r="Q869" s="110">
        <v>0</v>
      </c>
      <c r="R869" s="110">
        <v>0</v>
      </c>
      <c r="S869" s="150">
        <v>0</v>
      </c>
      <c r="T869" s="131">
        <v>2</v>
      </c>
    </row>
    <row r="870" spans="1:20" ht="16.5" customHeight="1" x14ac:dyDescent="0.3">
      <c r="A870" s="107" t="s">
        <v>1482</v>
      </c>
      <c r="B870" s="107" t="s">
        <v>4357</v>
      </c>
      <c r="C870" s="110">
        <v>200</v>
      </c>
      <c r="D870" s="150">
        <v>9.4029149036201229E-2</v>
      </c>
      <c r="E870" s="110">
        <v>200</v>
      </c>
      <c r="F870" s="110">
        <v>0</v>
      </c>
      <c r="G870" s="150">
        <v>0.1088139281828074</v>
      </c>
      <c r="H870" s="110">
        <v>0</v>
      </c>
      <c r="I870" s="110">
        <v>-200</v>
      </c>
      <c r="J870" s="150">
        <v>0</v>
      </c>
      <c r="K870" s="137"/>
      <c r="L870" s="110">
        <v>2317.08</v>
      </c>
      <c r="M870" s="150">
        <v>7.3938349607505269E-2</v>
      </c>
      <c r="N870" s="110">
        <v>2400</v>
      </c>
      <c r="O870" s="110">
        <v>82.920000000000073</v>
      </c>
      <c r="P870" s="150">
        <v>7.7846253649043143E-2</v>
      </c>
      <c r="Q870" s="110">
        <v>0</v>
      </c>
      <c r="R870" s="110">
        <v>-2317.08</v>
      </c>
      <c r="S870" s="150">
        <v>0</v>
      </c>
      <c r="T870" s="131">
        <v>1</v>
      </c>
    </row>
    <row r="871" spans="1:20" ht="16.5" hidden="1" customHeight="1" x14ac:dyDescent="0.3">
      <c r="A871" s="107" t="s">
        <v>1483</v>
      </c>
      <c r="B871" s="107" t="s">
        <v>4358</v>
      </c>
      <c r="C871" s="110">
        <v>0</v>
      </c>
      <c r="D871" s="150">
        <v>0</v>
      </c>
      <c r="E871" s="110">
        <v>0</v>
      </c>
      <c r="F871" s="110">
        <v>0</v>
      </c>
      <c r="G871" s="150">
        <v>0</v>
      </c>
      <c r="H871" s="110">
        <v>0</v>
      </c>
      <c r="I871" s="110">
        <v>0</v>
      </c>
      <c r="J871" s="150">
        <v>0</v>
      </c>
      <c r="K871" s="137"/>
      <c r="L871" s="110">
        <v>0</v>
      </c>
      <c r="M871" s="150">
        <v>0</v>
      </c>
      <c r="N871" s="110">
        <v>0</v>
      </c>
      <c r="O871" s="110">
        <v>0</v>
      </c>
      <c r="P871" s="150">
        <v>0</v>
      </c>
      <c r="Q871" s="110">
        <v>0</v>
      </c>
      <c r="R871" s="110">
        <v>0</v>
      </c>
      <c r="S871" s="150">
        <v>0</v>
      </c>
      <c r="T871" s="131">
        <v>2</v>
      </c>
    </row>
    <row r="872" spans="1:20" ht="16.5" customHeight="1" x14ac:dyDescent="0.3">
      <c r="A872" s="107" t="s">
        <v>1484</v>
      </c>
      <c r="B872" s="107" t="s">
        <v>3742</v>
      </c>
      <c r="C872" s="110">
        <v>0</v>
      </c>
      <c r="D872" s="150">
        <v>0</v>
      </c>
      <c r="E872" s="110">
        <v>0</v>
      </c>
      <c r="F872" s="110">
        <v>0</v>
      </c>
      <c r="G872" s="150">
        <v>0</v>
      </c>
      <c r="H872" s="110">
        <v>0</v>
      </c>
      <c r="I872" s="110">
        <v>0</v>
      </c>
      <c r="J872" s="150">
        <v>0</v>
      </c>
      <c r="K872" s="137"/>
      <c r="L872" s="110">
        <v>90.42</v>
      </c>
      <c r="M872" s="150">
        <v>2.8853149530920926E-3</v>
      </c>
      <c r="N872" s="110">
        <v>0</v>
      </c>
      <c r="O872" s="110">
        <v>-90.42</v>
      </c>
      <c r="P872" s="150">
        <v>0</v>
      </c>
      <c r="Q872" s="110">
        <v>2093.6</v>
      </c>
      <c r="R872" s="110">
        <v>2003.1799999999998</v>
      </c>
      <c r="S872" s="150">
        <v>8.205369390554576E-2</v>
      </c>
      <c r="T872" s="131">
        <v>1</v>
      </c>
    </row>
    <row r="873" spans="1:20" ht="16.5" customHeight="1" x14ac:dyDescent="0.3">
      <c r="A873" s="107" t="s">
        <v>1485</v>
      </c>
      <c r="B873" s="107" t="s">
        <v>4359</v>
      </c>
      <c r="C873" s="110">
        <v>179.31</v>
      </c>
      <c r="D873" s="150">
        <v>8.4301833568406204E-2</v>
      </c>
      <c r="E873" s="110">
        <v>171</v>
      </c>
      <c r="F873" s="110">
        <v>-8.3100000000000023</v>
      </c>
      <c r="G873" s="150">
        <v>9.3035908596300329E-2</v>
      </c>
      <c r="H873" s="110">
        <v>248.13</v>
      </c>
      <c r="I873" s="110">
        <v>68.819999999999993</v>
      </c>
      <c r="J873" s="150">
        <v>0.13205428419372006</v>
      </c>
      <c r="K873" s="137"/>
      <c r="L873" s="110">
        <v>3382.62</v>
      </c>
      <c r="M873" s="150">
        <v>0.10793988129427531</v>
      </c>
      <c r="N873" s="110">
        <v>2052</v>
      </c>
      <c r="O873" s="110">
        <v>-1330.62</v>
      </c>
      <c r="P873" s="150">
        <v>6.6558546869931887E-2</v>
      </c>
      <c r="Q873" s="110">
        <v>3523.3</v>
      </c>
      <c r="R873" s="110">
        <v>140.68000000000029</v>
      </c>
      <c r="S873" s="150">
        <v>0.13808739956888105</v>
      </c>
      <c r="T873" s="131">
        <v>1</v>
      </c>
    </row>
    <row r="874" spans="1:20" ht="16.5" hidden="1" customHeight="1" x14ac:dyDescent="0.3">
      <c r="A874" s="107" t="s">
        <v>1486</v>
      </c>
      <c r="B874" s="107" t="s">
        <v>875</v>
      </c>
      <c r="C874" s="110">
        <v>0</v>
      </c>
      <c r="D874" s="150">
        <v>0</v>
      </c>
      <c r="E874" s="110">
        <v>0</v>
      </c>
      <c r="F874" s="110">
        <v>0</v>
      </c>
      <c r="G874" s="150">
        <v>0</v>
      </c>
      <c r="H874" s="110">
        <v>0</v>
      </c>
      <c r="I874" s="110">
        <v>0</v>
      </c>
      <c r="J874" s="150">
        <v>0</v>
      </c>
      <c r="K874" s="137"/>
      <c r="L874" s="110">
        <v>0</v>
      </c>
      <c r="M874" s="150">
        <v>0</v>
      </c>
      <c r="N874" s="110">
        <v>0</v>
      </c>
      <c r="O874" s="110">
        <v>0</v>
      </c>
      <c r="P874" s="150">
        <v>0</v>
      </c>
      <c r="Q874" s="110">
        <v>0</v>
      </c>
      <c r="R874" s="110">
        <v>0</v>
      </c>
      <c r="S874" s="150">
        <v>0</v>
      </c>
      <c r="T874" s="131">
        <v>2</v>
      </c>
    </row>
    <row r="875" spans="1:20" ht="16.5" hidden="1" customHeight="1" x14ac:dyDescent="0.3">
      <c r="A875" s="107" t="s">
        <v>1487</v>
      </c>
      <c r="B875" s="107" t="s">
        <v>875</v>
      </c>
      <c r="C875" s="110">
        <v>0</v>
      </c>
      <c r="D875" s="150">
        <v>0</v>
      </c>
      <c r="E875" s="110">
        <v>0</v>
      </c>
      <c r="F875" s="110">
        <v>0</v>
      </c>
      <c r="G875" s="150">
        <v>0</v>
      </c>
      <c r="H875" s="110">
        <v>0</v>
      </c>
      <c r="I875" s="110">
        <v>0</v>
      </c>
      <c r="J875" s="150">
        <v>0</v>
      </c>
      <c r="K875" s="137"/>
      <c r="L875" s="110">
        <v>0</v>
      </c>
      <c r="M875" s="150">
        <v>0</v>
      </c>
      <c r="N875" s="110">
        <v>0</v>
      </c>
      <c r="O875" s="110">
        <v>0</v>
      </c>
      <c r="P875" s="150">
        <v>0</v>
      </c>
      <c r="Q875" s="110">
        <v>0</v>
      </c>
      <c r="R875" s="110">
        <v>0</v>
      </c>
      <c r="S875" s="150">
        <v>0</v>
      </c>
      <c r="T875" s="131">
        <v>2</v>
      </c>
    </row>
    <row r="876" spans="1:20" ht="16.5" customHeight="1" x14ac:dyDescent="0.3">
      <c r="A876" s="107" t="s">
        <v>1488</v>
      </c>
      <c r="B876" s="107" t="s">
        <v>4360</v>
      </c>
      <c r="C876" s="110">
        <v>698.01</v>
      </c>
      <c r="D876" s="150">
        <v>0.32816643159379405</v>
      </c>
      <c r="E876" s="110">
        <v>579</v>
      </c>
      <c r="F876" s="110">
        <v>-119.00999999999999</v>
      </c>
      <c r="G876" s="150">
        <v>0.31501632208922742</v>
      </c>
      <c r="H876" s="110">
        <v>-776.5</v>
      </c>
      <c r="I876" s="110">
        <v>-1474.51</v>
      </c>
      <c r="J876" s="150">
        <v>-0.41325172964342738</v>
      </c>
      <c r="K876" s="137"/>
      <c r="L876" s="110">
        <v>7335.0000000000009</v>
      </c>
      <c r="M876" s="150">
        <v>0.23406088454910973</v>
      </c>
      <c r="N876" s="110">
        <v>6948</v>
      </c>
      <c r="O876" s="110">
        <v>-387.00000000000091</v>
      </c>
      <c r="P876" s="150">
        <v>0.2253649043139799</v>
      </c>
      <c r="Q876" s="110">
        <v>7819.42</v>
      </c>
      <c r="R876" s="110">
        <v>484.41999999999916</v>
      </c>
      <c r="S876" s="150">
        <v>0.30646364883401922</v>
      </c>
      <c r="T876" s="131">
        <v>1</v>
      </c>
    </row>
    <row r="877" spans="1:20" ht="16.5" hidden="1" customHeight="1" x14ac:dyDescent="0.3">
      <c r="A877" s="107" t="s">
        <v>1477</v>
      </c>
      <c r="B877" s="107" t="s">
        <v>4353</v>
      </c>
      <c r="C877" s="110">
        <v>0</v>
      </c>
      <c r="D877" s="133">
        <v>0</v>
      </c>
      <c r="E877" s="110">
        <v>0</v>
      </c>
      <c r="F877" s="110">
        <v>0</v>
      </c>
      <c r="G877" s="133">
        <v>0</v>
      </c>
      <c r="H877" s="110">
        <v>0</v>
      </c>
      <c r="I877" s="110">
        <v>0</v>
      </c>
      <c r="J877" s="133">
        <v>0</v>
      </c>
      <c r="K877" s="137"/>
      <c r="L877" s="110">
        <v>0</v>
      </c>
      <c r="M877" s="133">
        <v>0</v>
      </c>
      <c r="N877" s="110">
        <v>0</v>
      </c>
      <c r="O877" s="110">
        <v>0</v>
      </c>
      <c r="P877" s="133">
        <v>0</v>
      </c>
      <c r="Q877" s="110">
        <v>0</v>
      </c>
      <c r="R877" s="110">
        <v>0</v>
      </c>
      <c r="S877" s="133">
        <v>0</v>
      </c>
      <c r="T877" s="131">
        <v>2</v>
      </c>
    </row>
    <row r="878" spans="1:20" ht="16.5" customHeight="1" x14ac:dyDescent="0.3">
      <c r="A878" s="107" t="s">
        <v>1489</v>
      </c>
      <c r="B878" s="107" t="s">
        <v>4361</v>
      </c>
      <c r="C878" s="110">
        <v>1500</v>
      </c>
      <c r="D878" s="150">
        <v>0.70521861777150918</v>
      </c>
      <c r="E878" s="110">
        <v>1500</v>
      </c>
      <c r="F878" s="110">
        <v>0</v>
      </c>
      <c r="G878" s="150">
        <v>0.81610446137105552</v>
      </c>
      <c r="H878" s="110">
        <v>1500</v>
      </c>
      <c r="I878" s="110">
        <v>0</v>
      </c>
      <c r="J878" s="150">
        <v>0.79829696647152737</v>
      </c>
      <c r="K878" s="137"/>
      <c r="L878" s="110">
        <v>18000</v>
      </c>
      <c r="M878" s="150">
        <v>0.57438253877082135</v>
      </c>
      <c r="N878" s="110">
        <v>18000</v>
      </c>
      <c r="O878" s="110">
        <v>0</v>
      </c>
      <c r="P878" s="150">
        <v>0.58384690236782355</v>
      </c>
      <c r="Q878" s="110">
        <v>18000</v>
      </c>
      <c r="R878" s="110">
        <v>0</v>
      </c>
      <c r="S878" s="150">
        <v>0.70546737213403876</v>
      </c>
      <c r="T878" s="131">
        <v>1</v>
      </c>
    </row>
    <row r="879" spans="1:20" ht="16.5" hidden="1" customHeight="1" x14ac:dyDescent="0.3">
      <c r="A879" s="107" t="s">
        <v>1490</v>
      </c>
      <c r="B879" s="107" t="s">
        <v>875</v>
      </c>
      <c r="C879" s="110">
        <v>0</v>
      </c>
      <c r="D879" s="150">
        <v>0</v>
      </c>
      <c r="E879" s="110">
        <v>0</v>
      </c>
      <c r="F879" s="110">
        <v>0</v>
      </c>
      <c r="G879" s="150">
        <v>0</v>
      </c>
      <c r="H879" s="110">
        <v>0</v>
      </c>
      <c r="I879" s="110">
        <v>0</v>
      </c>
      <c r="J879" s="150">
        <v>0</v>
      </c>
      <c r="K879" s="137"/>
      <c r="L879" s="110">
        <v>0</v>
      </c>
      <c r="M879" s="150">
        <v>0</v>
      </c>
      <c r="N879" s="110">
        <v>0</v>
      </c>
      <c r="O879" s="110">
        <v>0</v>
      </c>
      <c r="P879" s="150">
        <v>0</v>
      </c>
      <c r="Q879" s="110">
        <v>0</v>
      </c>
      <c r="R879" s="110">
        <v>0</v>
      </c>
      <c r="S879" s="150">
        <v>0</v>
      </c>
      <c r="T879" s="131">
        <v>2</v>
      </c>
    </row>
    <row r="880" spans="1:20" ht="16.5" hidden="1" customHeight="1" x14ac:dyDescent="0.3">
      <c r="A880" s="107" t="s">
        <v>1491</v>
      </c>
      <c r="B880" s="107" t="s">
        <v>875</v>
      </c>
      <c r="C880" s="110">
        <v>0</v>
      </c>
      <c r="D880" s="150">
        <v>0</v>
      </c>
      <c r="E880" s="110">
        <v>0</v>
      </c>
      <c r="F880" s="110">
        <v>0</v>
      </c>
      <c r="G880" s="150">
        <v>0</v>
      </c>
      <c r="H880" s="110">
        <v>0</v>
      </c>
      <c r="I880" s="110">
        <v>0</v>
      </c>
      <c r="J880" s="150">
        <v>0</v>
      </c>
      <c r="K880" s="137"/>
      <c r="L880" s="110">
        <v>0</v>
      </c>
      <c r="M880" s="150">
        <v>0</v>
      </c>
      <c r="N880" s="110">
        <v>0</v>
      </c>
      <c r="O880" s="110">
        <v>0</v>
      </c>
      <c r="P880" s="150">
        <v>0</v>
      </c>
      <c r="Q880" s="110">
        <v>0</v>
      </c>
      <c r="R880" s="110">
        <v>0</v>
      </c>
      <c r="S880" s="150">
        <v>0</v>
      </c>
      <c r="T880" s="131">
        <v>2</v>
      </c>
    </row>
    <row r="881" spans="1:21" ht="16.5" hidden="1" customHeight="1" x14ac:dyDescent="0.3">
      <c r="A881" s="107" t="s">
        <v>1492</v>
      </c>
      <c r="B881" s="107" t="s">
        <v>4362</v>
      </c>
      <c r="C881" s="110">
        <v>0</v>
      </c>
      <c r="D881" s="150">
        <v>0</v>
      </c>
      <c r="E881" s="110">
        <v>0</v>
      </c>
      <c r="F881" s="110">
        <v>0</v>
      </c>
      <c r="G881" s="150">
        <v>0</v>
      </c>
      <c r="H881" s="110">
        <v>0</v>
      </c>
      <c r="I881" s="110">
        <v>0</v>
      </c>
      <c r="J881" s="150">
        <v>0</v>
      </c>
      <c r="K881" s="137"/>
      <c r="L881" s="110">
        <v>0</v>
      </c>
      <c r="M881" s="150">
        <v>0</v>
      </c>
      <c r="N881" s="110">
        <v>0</v>
      </c>
      <c r="O881" s="110">
        <v>0</v>
      </c>
      <c r="P881" s="150">
        <v>0</v>
      </c>
      <c r="Q881" s="110">
        <v>0</v>
      </c>
      <c r="R881" s="110">
        <v>0</v>
      </c>
      <c r="S881" s="150">
        <v>0</v>
      </c>
      <c r="T881" s="131">
        <v>2</v>
      </c>
    </row>
    <row r="882" spans="1:21" ht="16.5" hidden="1" customHeight="1" x14ac:dyDescent="0.3">
      <c r="A882" s="107" t="s">
        <v>1493</v>
      </c>
      <c r="B882" s="107" t="s">
        <v>3756</v>
      </c>
      <c r="C882" s="110">
        <v>0</v>
      </c>
      <c r="D882" s="150">
        <v>0</v>
      </c>
      <c r="E882" s="110">
        <v>0</v>
      </c>
      <c r="F882" s="110">
        <v>0</v>
      </c>
      <c r="G882" s="150">
        <v>0</v>
      </c>
      <c r="H882" s="110">
        <v>0</v>
      </c>
      <c r="I882" s="110">
        <v>0</v>
      </c>
      <c r="J882" s="150">
        <v>0</v>
      </c>
      <c r="K882" s="137"/>
      <c r="L882" s="110">
        <v>0</v>
      </c>
      <c r="M882" s="150">
        <v>0</v>
      </c>
      <c r="N882" s="110">
        <v>0</v>
      </c>
      <c r="O882" s="110">
        <v>0</v>
      </c>
      <c r="P882" s="150">
        <v>0</v>
      </c>
      <c r="Q882" s="110">
        <v>0</v>
      </c>
      <c r="R882" s="110">
        <v>0</v>
      </c>
      <c r="S882" s="150">
        <v>0</v>
      </c>
      <c r="T882" s="131">
        <v>2</v>
      </c>
    </row>
    <row r="883" spans="1:21" ht="16.5" hidden="1" customHeight="1" x14ac:dyDescent="0.3">
      <c r="A883" s="107" t="s">
        <v>1494</v>
      </c>
      <c r="B883" s="107" t="s">
        <v>875</v>
      </c>
      <c r="C883" s="110">
        <v>0</v>
      </c>
      <c r="D883" s="150">
        <v>0</v>
      </c>
      <c r="E883" s="110">
        <v>0</v>
      </c>
      <c r="F883" s="110">
        <v>0</v>
      </c>
      <c r="G883" s="150">
        <v>0</v>
      </c>
      <c r="H883" s="110">
        <v>0</v>
      </c>
      <c r="I883" s="110">
        <v>0</v>
      </c>
      <c r="J883" s="150">
        <v>0</v>
      </c>
      <c r="K883" s="137"/>
      <c r="L883" s="110">
        <v>0</v>
      </c>
      <c r="M883" s="150">
        <v>0</v>
      </c>
      <c r="N883" s="110">
        <v>0</v>
      </c>
      <c r="O883" s="110">
        <v>0</v>
      </c>
      <c r="P883" s="150">
        <v>0</v>
      </c>
      <c r="Q883" s="110">
        <v>0</v>
      </c>
      <c r="R883" s="110">
        <v>0</v>
      </c>
      <c r="S883" s="150">
        <v>0</v>
      </c>
      <c r="T883" s="131">
        <v>2</v>
      </c>
    </row>
    <row r="884" spans="1:21" ht="16.5" hidden="1" customHeight="1" x14ac:dyDescent="0.3">
      <c r="A884" s="107" t="s">
        <v>1495</v>
      </c>
      <c r="B884" s="107" t="s">
        <v>4363</v>
      </c>
      <c r="C884" s="140">
        <v>0</v>
      </c>
      <c r="D884" s="150">
        <v>0</v>
      </c>
      <c r="E884" s="140">
        <v>0</v>
      </c>
      <c r="F884" s="140">
        <v>0</v>
      </c>
      <c r="G884" s="150">
        <v>0</v>
      </c>
      <c r="H884" s="140">
        <v>0</v>
      </c>
      <c r="I884" s="140">
        <v>0</v>
      </c>
      <c r="J884" s="150">
        <v>0</v>
      </c>
      <c r="K884" s="137"/>
      <c r="L884" s="140">
        <v>0</v>
      </c>
      <c r="M884" s="150">
        <v>0</v>
      </c>
      <c r="N884" s="140">
        <v>0</v>
      </c>
      <c r="O884" s="140">
        <v>0</v>
      </c>
      <c r="P884" s="150">
        <v>0</v>
      </c>
      <c r="Q884" s="140">
        <v>0</v>
      </c>
      <c r="R884" s="140">
        <v>0</v>
      </c>
      <c r="S884" s="150">
        <v>0</v>
      </c>
      <c r="T884" s="131">
        <v>2</v>
      </c>
    </row>
    <row r="885" spans="1:21" ht="16.5" customHeight="1" x14ac:dyDescent="0.3">
      <c r="B885" s="107" t="s">
        <v>1496</v>
      </c>
      <c r="C885" s="141">
        <v>16715.339999999997</v>
      </c>
      <c r="D885" s="150">
        <v>7.8586459802538773</v>
      </c>
      <c r="E885" s="141">
        <v>9458</v>
      </c>
      <c r="F885" s="141">
        <v>-7257.3399999999965</v>
      </c>
      <c r="G885" s="150">
        <v>5.1458106637649621</v>
      </c>
      <c r="H885" s="141">
        <v>11424.999999999998</v>
      </c>
      <c r="I885" s="141">
        <v>-5290.3399999999992</v>
      </c>
      <c r="J885" s="150">
        <v>6.080361894624799</v>
      </c>
      <c r="K885" s="137"/>
      <c r="L885" s="141">
        <v>201793.32</v>
      </c>
      <c r="M885" s="150">
        <v>6.4392533026995977</v>
      </c>
      <c r="N885" s="141">
        <v>150467</v>
      </c>
      <c r="O885" s="141">
        <v>-51326.320000000007</v>
      </c>
      <c r="P885" s="150">
        <v>4.8805384365877389</v>
      </c>
      <c r="Q885" s="141">
        <v>146276.06</v>
      </c>
      <c r="R885" s="141">
        <v>-55517.260000000009</v>
      </c>
      <c r="S885" s="150">
        <v>5.7329437585733878</v>
      </c>
      <c r="T885" s="131">
        <v>1</v>
      </c>
    </row>
    <row r="886" spans="1:21" ht="16.5" customHeight="1" x14ac:dyDescent="0.3">
      <c r="B886" s="107" t="s">
        <v>1497</v>
      </c>
      <c r="C886" s="110">
        <v>29067.549999999996</v>
      </c>
      <c r="D886" s="150">
        <v>13.665984955336151</v>
      </c>
      <c r="E886" s="110">
        <v>24421</v>
      </c>
      <c r="F886" s="110">
        <v>-4646.5499999999956</v>
      </c>
      <c r="G886" s="150">
        <v>13.286724700761697</v>
      </c>
      <c r="H886" s="110">
        <v>28104.409999999996</v>
      </c>
      <c r="I886" s="110">
        <v>-963.14000000000033</v>
      </c>
      <c r="J886" s="150">
        <v>14.957110164981371</v>
      </c>
      <c r="K886" s="137"/>
      <c r="L886" s="110">
        <v>382220.37</v>
      </c>
      <c r="M886" s="150">
        <v>12.196705916140148</v>
      </c>
      <c r="N886" s="110">
        <v>318862</v>
      </c>
      <c r="O886" s="110">
        <v>-63358.369999999995</v>
      </c>
      <c r="P886" s="150">
        <v>10.34258838793383</v>
      </c>
      <c r="Q886" s="110">
        <v>305349.88</v>
      </c>
      <c r="R886" s="110">
        <v>-76870.489999999991</v>
      </c>
      <c r="S886" s="150">
        <v>11.967465412502449</v>
      </c>
      <c r="T886" s="131">
        <v>1</v>
      </c>
    </row>
    <row r="887" spans="1:21" ht="16.5" customHeight="1" x14ac:dyDescent="0.3">
      <c r="C887" s="110"/>
      <c r="D887" s="150"/>
      <c r="E887" s="110"/>
      <c r="F887" s="110"/>
      <c r="G887" s="150"/>
      <c r="H887" s="110"/>
      <c r="I887" s="110"/>
      <c r="J887" s="150"/>
      <c r="K887" s="137"/>
      <c r="L887" s="110"/>
      <c r="M887" s="150"/>
      <c r="N887" s="110"/>
      <c r="O887" s="110"/>
      <c r="P887" s="150"/>
      <c r="Q887" s="110"/>
      <c r="R887" s="110"/>
      <c r="S887" s="150"/>
      <c r="T887" s="131">
        <v>1</v>
      </c>
    </row>
    <row r="888" spans="1:21" ht="16.5" customHeight="1" x14ac:dyDescent="0.35">
      <c r="B888" s="126" t="s">
        <v>1498</v>
      </c>
      <c r="C888" s="110"/>
      <c r="D888" s="150"/>
      <c r="E888" s="110"/>
      <c r="F888" s="110"/>
      <c r="G888" s="150"/>
      <c r="H888" s="110"/>
      <c r="I888" s="110"/>
      <c r="J888" s="150"/>
      <c r="K888" s="137"/>
      <c r="L888" s="110"/>
      <c r="M888" s="150"/>
      <c r="N888" s="110"/>
      <c r="O888" s="110"/>
      <c r="P888" s="150"/>
      <c r="Q888" s="110"/>
      <c r="R888" s="110"/>
      <c r="S888" s="150"/>
      <c r="T888" s="131">
        <v>1</v>
      </c>
      <c r="U888" s="112">
        <v>0</v>
      </c>
    </row>
    <row r="889" spans="1:21" ht="16.5" hidden="1" customHeight="1" x14ac:dyDescent="0.3">
      <c r="A889" s="107" t="s">
        <v>1647</v>
      </c>
      <c r="B889" s="107" t="s">
        <v>4364</v>
      </c>
      <c r="C889" s="110">
        <v>0</v>
      </c>
      <c r="D889" s="150">
        <v>0</v>
      </c>
      <c r="E889" s="110">
        <v>0</v>
      </c>
      <c r="F889" s="110">
        <v>0</v>
      </c>
      <c r="G889" s="150">
        <v>0</v>
      </c>
      <c r="H889" s="110">
        <v>0</v>
      </c>
      <c r="I889" s="110">
        <v>0</v>
      </c>
      <c r="J889" s="150">
        <v>0</v>
      </c>
      <c r="K889" s="137"/>
      <c r="L889" s="110">
        <v>0</v>
      </c>
      <c r="M889" s="150">
        <v>0</v>
      </c>
      <c r="N889" s="110">
        <v>0</v>
      </c>
      <c r="O889" s="110">
        <v>0</v>
      </c>
      <c r="P889" s="150">
        <v>0</v>
      </c>
      <c r="Q889" s="110">
        <v>0</v>
      </c>
      <c r="R889" s="110">
        <v>0</v>
      </c>
      <c r="S889" s="150">
        <v>0</v>
      </c>
      <c r="T889" s="131">
        <v>2</v>
      </c>
    </row>
    <row r="890" spans="1:21" ht="16.5" customHeight="1" x14ac:dyDescent="0.3">
      <c r="A890" s="107" t="s">
        <v>1648</v>
      </c>
      <c r="B890" s="107" t="s">
        <v>2982</v>
      </c>
      <c r="C890" s="110">
        <v>-133.93</v>
      </c>
      <c r="D890" s="150">
        <v>-6.2966619652092146E-2</v>
      </c>
      <c r="E890" s="110">
        <v>550</v>
      </c>
      <c r="F890" s="110">
        <v>683.93000000000006</v>
      </c>
      <c r="G890" s="150">
        <v>0.29923830250272032</v>
      </c>
      <c r="H890" s="110">
        <v>665.96</v>
      </c>
      <c r="I890" s="110">
        <v>799.8900000000001</v>
      </c>
      <c r="J890" s="150">
        <v>0.3544225651942523</v>
      </c>
      <c r="K890" s="137"/>
      <c r="L890" s="110">
        <v>7148.1999999999989</v>
      </c>
      <c r="M890" s="150">
        <v>0.22810007020231027</v>
      </c>
      <c r="N890" s="110">
        <v>6600</v>
      </c>
      <c r="O890" s="110">
        <v>-548.19999999999891</v>
      </c>
      <c r="P890" s="150">
        <v>0.21407719753486865</v>
      </c>
      <c r="Q890" s="110">
        <v>5796.2300000000005</v>
      </c>
      <c r="R890" s="110">
        <v>-1351.9699999999984</v>
      </c>
      <c r="S890" s="150">
        <v>0.22716950813247111</v>
      </c>
      <c r="T890" s="131">
        <v>1</v>
      </c>
    </row>
    <row r="891" spans="1:21" ht="16.5" customHeight="1" x14ac:dyDescent="0.3">
      <c r="A891" s="107" t="s">
        <v>1499</v>
      </c>
      <c r="B891" s="107" t="s">
        <v>4365</v>
      </c>
      <c r="C891" s="110">
        <v>78</v>
      </c>
      <c r="D891" s="150">
        <v>3.6671368124118475E-2</v>
      </c>
      <c r="E891" s="110">
        <v>0</v>
      </c>
      <c r="F891" s="110">
        <v>-78</v>
      </c>
      <c r="G891" s="150">
        <v>0</v>
      </c>
      <c r="H891" s="110">
        <v>0</v>
      </c>
      <c r="I891" s="110">
        <v>-78</v>
      </c>
      <c r="J891" s="150">
        <v>0</v>
      </c>
      <c r="K891" s="137"/>
      <c r="L891" s="110">
        <v>156</v>
      </c>
      <c r="M891" s="150">
        <v>4.9779820026804519E-3</v>
      </c>
      <c r="N891" s="110">
        <v>0</v>
      </c>
      <c r="O891" s="110">
        <v>-156</v>
      </c>
      <c r="P891" s="150">
        <v>0</v>
      </c>
      <c r="Q891" s="110">
        <v>0</v>
      </c>
      <c r="R891" s="110">
        <v>-156</v>
      </c>
      <c r="S891" s="150">
        <v>0</v>
      </c>
      <c r="T891" s="131">
        <v>1</v>
      </c>
    </row>
    <row r="892" spans="1:21" ht="16.5" customHeight="1" x14ac:dyDescent="0.3">
      <c r="A892" s="107" t="s">
        <v>1500</v>
      </c>
      <c r="B892" s="107" t="s">
        <v>4366</v>
      </c>
      <c r="C892" s="110">
        <v>551.25</v>
      </c>
      <c r="D892" s="150">
        <v>0.2591678420310296</v>
      </c>
      <c r="E892" s="110">
        <v>484</v>
      </c>
      <c r="F892" s="110">
        <v>-67.25</v>
      </c>
      <c r="G892" s="150">
        <v>0.26332970620239393</v>
      </c>
      <c r="H892" s="110">
        <v>551.25</v>
      </c>
      <c r="I892" s="110">
        <v>0</v>
      </c>
      <c r="J892" s="150">
        <v>0.29337413517828631</v>
      </c>
      <c r="K892" s="137"/>
      <c r="L892" s="110">
        <v>8322.7000000000007</v>
      </c>
      <c r="M892" s="150">
        <v>0.26557853085710642</v>
      </c>
      <c r="N892" s="110">
        <v>5808</v>
      </c>
      <c r="O892" s="110">
        <v>-2514.7000000000007</v>
      </c>
      <c r="P892" s="150">
        <v>0.18838793383068439</v>
      </c>
      <c r="Q892" s="110">
        <v>9582</v>
      </c>
      <c r="R892" s="110">
        <v>1259.2999999999993</v>
      </c>
      <c r="S892" s="150">
        <v>0.37554379776601998</v>
      </c>
      <c r="T892" s="131">
        <v>1</v>
      </c>
    </row>
    <row r="893" spans="1:21" ht="16.5" customHeight="1" x14ac:dyDescent="0.3">
      <c r="A893" s="107" t="s">
        <v>1501</v>
      </c>
      <c r="B893" s="107" t="s">
        <v>4367</v>
      </c>
      <c r="C893" s="110">
        <v>1370.76</v>
      </c>
      <c r="D893" s="150">
        <v>0.64445698166431598</v>
      </c>
      <c r="E893" s="110">
        <v>1650</v>
      </c>
      <c r="F893" s="110">
        <v>279.24</v>
      </c>
      <c r="G893" s="150">
        <v>0.89771490750816108</v>
      </c>
      <c r="H893" s="110">
        <v>1406.21</v>
      </c>
      <c r="I893" s="110">
        <v>35.450000000000045</v>
      </c>
      <c r="J893" s="150">
        <v>0.74838211814795108</v>
      </c>
      <c r="K893" s="137"/>
      <c r="L893" s="110">
        <v>16442.149999999998</v>
      </c>
      <c r="M893" s="150">
        <v>0.52467132554725882</v>
      </c>
      <c r="N893" s="110">
        <v>19800</v>
      </c>
      <c r="O893" s="110">
        <v>3357.8500000000022</v>
      </c>
      <c r="P893" s="150">
        <v>0.64223159260460594</v>
      </c>
      <c r="Q893" s="110">
        <v>18802.12</v>
      </c>
      <c r="R893" s="110">
        <v>2359.9700000000012</v>
      </c>
      <c r="S893" s="150">
        <v>0.73690456594160292</v>
      </c>
      <c r="T893" s="131">
        <v>1</v>
      </c>
    </row>
    <row r="894" spans="1:21" ht="16.5" hidden="1" customHeight="1" x14ac:dyDescent="0.3">
      <c r="A894" s="107" t="s">
        <v>1502</v>
      </c>
      <c r="B894" s="107" t="s">
        <v>875</v>
      </c>
      <c r="C894" s="110">
        <v>0</v>
      </c>
      <c r="D894" s="150">
        <v>0</v>
      </c>
      <c r="E894" s="110">
        <v>0</v>
      </c>
      <c r="F894" s="110">
        <v>0</v>
      </c>
      <c r="G894" s="150">
        <v>0</v>
      </c>
      <c r="H894" s="110">
        <v>0</v>
      </c>
      <c r="I894" s="110">
        <v>0</v>
      </c>
      <c r="J894" s="150">
        <v>0</v>
      </c>
      <c r="K894" s="137"/>
      <c r="L894" s="110">
        <v>0</v>
      </c>
      <c r="M894" s="150">
        <v>0</v>
      </c>
      <c r="N894" s="110">
        <v>0</v>
      </c>
      <c r="O894" s="110">
        <v>0</v>
      </c>
      <c r="P894" s="150">
        <v>0</v>
      </c>
      <c r="Q894" s="110">
        <v>0</v>
      </c>
      <c r="R894" s="110">
        <v>0</v>
      </c>
      <c r="S894" s="150">
        <v>0</v>
      </c>
      <c r="T894" s="131">
        <v>2</v>
      </c>
    </row>
    <row r="895" spans="1:21" ht="16.5" hidden="1" customHeight="1" x14ac:dyDescent="0.3">
      <c r="B895" s="107" t="s">
        <v>1503</v>
      </c>
      <c r="C895" s="110">
        <v>1370.76</v>
      </c>
      <c r="D895" s="150">
        <v>0.64445698166431598</v>
      </c>
      <c r="E895" s="110">
        <v>1650</v>
      </c>
      <c r="F895" s="110">
        <v>279.24</v>
      </c>
      <c r="G895" s="150">
        <v>0.89771490750816108</v>
      </c>
      <c r="H895" s="110">
        <v>1406.21</v>
      </c>
      <c r="I895" s="110">
        <v>35.450000000000045</v>
      </c>
      <c r="J895" s="150">
        <v>0.74838211814795108</v>
      </c>
      <c r="K895" s="137"/>
      <c r="L895" s="110">
        <v>16442.149999999998</v>
      </c>
      <c r="M895" s="150">
        <v>0.52467132554725882</v>
      </c>
      <c r="N895" s="110">
        <v>19800</v>
      </c>
      <c r="O895" s="110">
        <v>3357.8500000000022</v>
      </c>
      <c r="P895" s="150">
        <v>0.64223159260460594</v>
      </c>
      <c r="Q895" s="110">
        <v>18802.12</v>
      </c>
      <c r="R895" s="110">
        <v>2359.9700000000012</v>
      </c>
      <c r="S895" s="150">
        <v>0.73690456594160292</v>
      </c>
      <c r="T895" s="131">
        <v>2</v>
      </c>
    </row>
    <row r="896" spans="1:21" ht="16.5" customHeight="1" x14ac:dyDescent="0.3">
      <c r="A896" s="107" t="s">
        <v>1504</v>
      </c>
      <c r="B896" s="107" t="s">
        <v>4368</v>
      </c>
      <c r="C896" s="110">
        <v>1560.28</v>
      </c>
      <c r="D896" s="150">
        <v>0.7335590032910202</v>
      </c>
      <c r="E896" s="110">
        <v>1557</v>
      </c>
      <c r="F896" s="110">
        <v>-3.2799999999999727</v>
      </c>
      <c r="G896" s="150">
        <v>0.84711643090315558</v>
      </c>
      <c r="H896" s="110">
        <v>1257.75</v>
      </c>
      <c r="I896" s="110">
        <v>-302.52999999999997</v>
      </c>
      <c r="J896" s="150">
        <v>0.66937200638637573</v>
      </c>
      <c r="K896" s="137"/>
      <c r="L896" s="110">
        <v>19898.48</v>
      </c>
      <c r="M896" s="150">
        <v>0.63496330333780071</v>
      </c>
      <c r="N896" s="110">
        <v>18684</v>
      </c>
      <c r="O896" s="110">
        <v>-1214.4799999999996</v>
      </c>
      <c r="P896" s="150">
        <v>0.60603308465780081</v>
      </c>
      <c r="Q896" s="110">
        <v>15507.539999999999</v>
      </c>
      <c r="R896" s="110">
        <v>-4390.9400000000005</v>
      </c>
      <c r="S896" s="150">
        <v>0.60778130511463846</v>
      </c>
      <c r="T896" s="131">
        <v>1</v>
      </c>
    </row>
    <row r="897" spans="1:20" ht="16.5" customHeight="1" x14ac:dyDescent="0.3">
      <c r="A897" s="107" t="s">
        <v>1505</v>
      </c>
      <c r="B897" s="107" t="s">
        <v>4369</v>
      </c>
      <c r="C897" s="110">
        <v>35.69</v>
      </c>
      <c r="D897" s="150">
        <v>1.6779501645510106E-2</v>
      </c>
      <c r="E897" s="110">
        <v>0</v>
      </c>
      <c r="F897" s="110">
        <v>-35.69</v>
      </c>
      <c r="G897" s="150">
        <v>0</v>
      </c>
      <c r="H897" s="110">
        <v>154.38</v>
      </c>
      <c r="I897" s="110">
        <v>118.69</v>
      </c>
      <c r="J897" s="150">
        <v>8.2160723789249601E-2</v>
      </c>
      <c r="K897" s="137"/>
      <c r="L897" s="110">
        <v>522.9</v>
      </c>
      <c r="M897" s="150">
        <v>1.6685812751292359E-2</v>
      </c>
      <c r="N897" s="110">
        <v>0</v>
      </c>
      <c r="O897" s="110">
        <v>-522.9</v>
      </c>
      <c r="P897" s="150">
        <v>0</v>
      </c>
      <c r="Q897" s="110">
        <v>2868.44</v>
      </c>
      <c r="R897" s="110">
        <v>2345.54</v>
      </c>
      <c r="S897" s="150">
        <v>0.11242171271800902</v>
      </c>
      <c r="T897" s="131">
        <v>1</v>
      </c>
    </row>
    <row r="898" spans="1:20" ht="16.5" hidden="1" customHeight="1" x14ac:dyDescent="0.3">
      <c r="A898" s="107" t="s">
        <v>1506</v>
      </c>
      <c r="B898" s="107" t="s">
        <v>875</v>
      </c>
      <c r="C898" s="110">
        <v>0</v>
      </c>
      <c r="D898" s="150">
        <v>0</v>
      </c>
      <c r="E898" s="110">
        <v>0</v>
      </c>
      <c r="F898" s="110">
        <v>0</v>
      </c>
      <c r="G898" s="150">
        <v>0</v>
      </c>
      <c r="H898" s="110">
        <v>0</v>
      </c>
      <c r="I898" s="110">
        <v>0</v>
      </c>
      <c r="J898" s="150">
        <v>0</v>
      </c>
      <c r="K898" s="137"/>
      <c r="L898" s="110">
        <v>0</v>
      </c>
      <c r="M898" s="150">
        <v>0</v>
      </c>
      <c r="N898" s="110">
        <v>0</v>
      </c>
      <c r="O898" s="110">
        <v>0</v>
      </c>
      <c r="P898" s="150">
        <v>0</v>
      </c>
      <c r="Q898" s="110">
        <v>0</v>
      </c>
      <c r="R898" s="110">
        <v>0</v>
      </c>
      <c r="S898" s="150">
        <v>0</v>
      </c>
      <c r="T898" s="131">
        <v>2</v>
      </c>
    </row>
    <row r="899" spans="1:20" ht="16.5" customHeight="1" x14ac:dyDescent="0.3">
      <c r="B899" s="107" t="s">
        <v>1507</v>
      </c>
      <c r="C899" s="141">
        <v>3462.0499999999997</v>
      </c>
      <c r="D899" s="150">
        <v>1.627668077103902</v>
      </c>
      <c r="E899" s="141">
        <v>4241</v>
      </c>
      <c r="F899" s="141">
        <v>778.95000000000027</v>
      </c>
      <c r="G899" s="150">
        <v>2.3073993471164309</v>
      </c>
      <c r="H899" s="141">
        <v>4035.55</v>
      </c>
      <c r="I899" s="141">
        <v>608.95000000000027</v>
      </c>
      <c r="J899" s="150">
        <v>2.1477115486961149</v>
      </c>
      <c r="K899" s="137"/>
      <c r="L899" s="141">
        <v>52490.43</v>
      </c>
      <c r="M899" s="150">
        <v>1.6749770246984492</v>
      </c>
      <c r="N899" s="141">
        <v>50892</v>
      </c>
      <c r="O899" s="141">
        <v>-1598.4300000000003</v>
      </c>
      <c r="P899" s="150">
        <v>1.6507298086279598</v>
      </c>
      <c r="Q899" s="141">
        <v>52556.33</v>
      </c>
      <c r="R899" s="141">
        <v>65.900000000001455</v>
      </c>
      <c r="S899" s="150">
        <v>2.0598208896727415</v>
      </c>
      <c r="T899" s="131">
        <v>1</v>
      </c>
    </row>
    <row r="900" spans="1:20" ht="16.5" customHeight="1" x14ac:dyDescent="0.3">
      <c r="B900" s="107" t="s">
        <v>875</v>
      </c>
      <c r="C900" s="110"/>
      <c r="D900" s="111"/>
      <c r="E900" s="110"/>
      <c r="F900" s="110"/>
      <c r="G900" s="111"/>
      <c r="H900" s="110"/>
      <c r="I900" s="110"/>
      <c r="J900" s="111"/>
      <c r="K900" s="137"/>
      <c r="L900" s="110"/>
      <c r="M900" s="111"/>
      <c r="N900" s="110"/>
      <c r="O900" s="110"/>
      <c r="P900" s="111"/>
      <c r="Q900" s="110"/>
      <c r="R900" s="110"/>
      <c r="S900" s="111"/>
      <c r="T900" s="131">
        <v>1</v>
      </c>
    </row>
    <row r="901" spans="1:20" ht="16.5" customHeight="1" x14ac:dyDescent="0.35">
      <c r="B901" s="126" t="s">
        <v>321</v>
      </c>
      <c r="C901" s="110"/>
      <c r="D901" s="150"/>
      <c r="E901" s="110"/>
      <c r="F901" s="110"/>
      <c r="G901" s="150"/>
      <c r="H901" s="110"/>
      <c r="I901" s="110"/>
      <c r="J901" s="150"/>
      <c r="K901" s="137"/>
      <c r="L901" s="110"/>
      <c r="M901" s="150"/>
      <c r="N901" s="110"/>
      <c r="O901" s="110"/>
      <c r="P901" s="150"/>
      <c r="Q901" s="110"/>
      <c r="R901" s="110"/>
      <c r="S901" s="150"/>
      <c r="T901" s="131">
        <v>1</v>
      </c>
    </row>
    <row r="902" spans="1:20" ht="16.5" customHeight="1" x14ac:dyDescent="0.3">
      <c r="A902" s="107" t="s">
        <v>1508</v>
      </c>
      <c r="B902" s="107" t="s">
        <v>1684</v>
      </c>
      <c r="C902" s="110">
        <v>11360.12</v>
      </c>
      <c r="D902" s="133">
        <v>5.6239771375862758E-2</v>
      </c>
      <c r="E902" s="110">
        <v>9785</v>
      </c>
      <c r="F902" s="110">
        <v>-1575.1200000000008</v>
      </c>
      <c r="G902" s="133">
        <v>5.5001573882543398E-2</v>
      </c>
      <c r="H902" s="110">
        <v>9114.74</v>
      </c>
      <c r="I902" s="110">
        <v>-2245.380000000001</v>
      </c>
      <c r="J902" s="133">
        <v>5.5187263324501711E-2</v>
      </c>
      <c r="K902" s="137"/>
      <c r="L902" s="110">
        <v>189114.55999999997</v>
      </c>
      <c r="M902" s="133">
        <v>5.5282907631104106E-2</v>
      </c>
      <c r="N902" s="110">
        <v>175392</v>
      </c>
      <c r="O902" s="110">
        <v>-13722.559999999969</v>
      </c>
      <c r="P902" s="133">
        <v>5.5000214805391016E-2</v>
      </c>
      <c r="Q902" s="110">
        <v>127271.42</v>
      </c>
      <c r="R902" s="110">
        <v>-61843.13999999997</v>
      </c>
      <c r="S902" s="133">
        <v>5.5677076419756055E-2</v>
      </c>
      <c r="T902" s="131">
        <v>1</v>
      </c>
    </row>
    <row r="903" spans="1:20" ht="16.5" hidden="1" customHeight="1" x14ac:dyDescent="0.3">
      <c r="A903" s="107" t="s">
        <v>1509</v>
      </c>
      <c r="B903" s="107" t="s">
        <v>875</v>
      </c>
      <c r="C903" s="110">
        <v>0</v>
      </c>
      <c r="D903" s="150">
        <v>0</v>
      </c>
      <c r="E903" s="110">
        <v>0</v>
      </c>
      <c r="F903" s="110">
        <v>0</v>
      </c>
      <c r="G903" s="150">
        <v>0</v>
      </c>
      <c r="H903" s="110">
        <v>0</v>
      </c>
      <c r="I903" s="110">
        <v>0</v>
      </c>
      <c r="J903" s="133">
        <v>0</v>
      </c>
      <c r="K903" s="137"/>
      <c r="L903" s="110">
        <v>0</v>
      </c>
      <c r="M903" s="150">
        <v>0</v>
      </c>
      <c r="N903" s="110">
        <v>0</v>
      </c>
      <c r="O903" s="110">
        <v>0</v>
      </c>
      <c r="P903" s="150">
        <v>0</v>
      </c>
      <c r="Q903" s="110">
        <v>0</v>
      </c>
      <c r="R903" s="110">
        <v>0</v>
      </c>
      <c r="S903" s="150">
        <v>0</v>
      </c>
      <c r="T903" s="131">
        <v>2</v>
      </c>
    </row>
    <row r="904" spans="1:20" ht="16.5" customHeight="1" x14ac:dyDescent="0.3">
      <c r="A904" s="107" t="s">
        <v>1510</v>
      </c>
      <c r="B904" s="107" t="s">
        <v>3788</v>
      </c>
      <c r="C904" s="110">
        <v>5784.98</v>
      </c>
      <c r="D904" s="133">
        <v>2.8639305976868069E-2</v>
      </c>
      <c r="E904" s="110">
        <v>3558</v>
      </c>
      <c r="F904" s="110">
        <v>-2226.9799999999996</v>
      </c>
      <c r="G904" s="133">
        <v>1.9999550319273317E-2</v>
      </c>
      <c r="H904" s="110">
        <v>4622.49</v>
      </c>
      <c r="I904" s="110">
        <v>-1162.4899999999998</v>
      </c>
      <c r="J904" s="133">
        <v>2.7987915491267539E-2</v>
      </c>
      <c r="K904" s="137"/>
      <c r="L904" s="110">
        <v>55267.099999999991</v>
      </c>
      <c r="M904" s="133">
        <v>1.6155953218720938E-2</v>
      </c>
      <c r="N904" s="110">
        <v>63778</v>
      </c>
      <c r="O904" s="110">
        <v>8510.9000000000087</v>
      </c>
      <c r="P904" s="133">
        <v>1.999979303422179E-2</v>
      </c>
      <c r="Q904" s="110">
        <v>38819.539999999994</v>
      </c>
      <c r="R904" s="110">
        <v>-16447.559999999998</v>
      </c>
      <c r="S904" s="133">
        <v>1.6982276894213773E-2</v>
      </c>
      <c r="T904" s="131">
        <v>1</v>
      </c>
    </row>
    <row r="905" spans="1:20" ht="16.5" customHeight="1" x14ac:dyDescent="0.3">
      <c r="A905" s="107" t="s">
        <v>1511</v>
      </c>
      <c r="B905" s="107" t="s">
        <v>3790</v>
      </c>
      <c r="C905" s="110">
        <v>2472.65</v>
      </c>
      <c r="D905" s="133">
        <v>1.2241179731598526E-2</v>
      </c>
      <c r="E905" s="110">
        <v>4448</v>
      </c>
      <c r="F905" s="110">
        <v>1975.35</v>
      </c>
      <c r="G905" s="133">
        <v>2.500224840363342E-2</v>
      </c>
      <c r="H905" s="110">
        <v>4972.62</v>
      </c>
      <c r="I905" s="110">
        <v>2499.9699999999998</v>
      </c>
      <c r="J905" s="133">
        <v>3.0107857092213676E-2</v>
      </c>
      <c r="K905" s="137"/>
      <c r="L905" s="110">
        <v>56783.96</v>
      </c>
      <c r="M905" s="133">
        <v>1.6599369269126137E-2</v>
      </c>
      <c r="N905" s="110">
        <v>79724</v>
      </c>
      <c r="O905" s="110">
        <v>22940.04</v>
      </c>
      <c r="P905" s="133">
        <v>2.5000211669545896E-2</v>
      </c>
      <c r="Q905" s="110">
        <v>47384.390000000007</v>
      </c>
      <c r="R905" s="110">
        <v>-9399.5699999999924</v>
      </c>
      <c r="S905" s="133">
        <v>2.0729118156562761E-2</v>
      </c>
      <c r="T905" s="131">
        <v>1</v>
      </c>
    </row>
    <row r="906" spans="1:20" ht="16.5" customHeight="1" x14ac:dyDescent="0.3">
      <c r="A906" s="107" t="s">
        <v>4370</v>
      </c>
      <c r="B906" s="107" t="s">
        <v>4371</v>
      </c>
      <c r="C906" s="110">
        <v>2741.66</v>
      </c>
      <c r="D906" s="133">
        <v>1.3572949193349003E-2</v>
      </c>
      <c r="E906" s="110">
        <v>2135</v>
      </c>
      <c r="F906" s="110">
        <v>-606.65999999999985</v>
      </c>
      <c r="G906" s="133">
        <v>1.20008543933807E-2</v>
      </c>
      <c r="H906" s="110">
        <v>2203.59</v>
      </c>
      <c r="I906" s="110">
        <v>-538.06999999999971</v>
      </c>
      <c r="J906" s="133">
        <v>1.3342136099245698E-2</v>
      </c>
      <c r="K906" s="137"/>
      <c r="L906" s="110">
        <v>46376.789999999994</v>
      </c>
      <c r="M906" s="133">
        <v>1.3557093635715372E-2</v>
      </c>
      <c r="N906" s="110">
        <v>38267</v>
      </c>
      <c r="O906" s="110">
        <v>-8109.7899999999936</v>
      </c>
      <c r="P906" s="133">
        <v>1.1999938537435563E-2</v>
      </c>
      <c r="Q906" s="110">
        <v>31250.16</v>
      </c>
      <c r="R906" s="110">
        <v>-15126.629999999994</v>
      </c>
      <c r="S906" s="133">
        <v>1.3670921141994046E-2</v>
      </c>
      <c r="T906" s="131">
        <v>1</v>
      </c>
    </row>
    <row r="907" spans="1:20" ht="16.5" customHeight="1" x14ac:dyDescent="0.3">
      <c r="A907" s="107" t="s">
        <v>1512</v>
      </c>
      <c r="B907" s="107" t="s">
        <v>4372</v>
      </c>
      <c r="C907" s="110">
        <v>4061.72</v>
      </c>
      <c r="D907" s="133">
        <v>2.0108080213304898E-2</v>
      </c>
      <c r="E907" s="110">
        <v>3558</v>
      </c>
      <c r="F907" s="110">
        <v>-503.7199999999998</v>
      </c>
      <c r="G907" s="133">
        <v>1.9999550319273317E-2</v>
      </c>
      <c r="H907" s="110">
        <v>3305.33</v>
      </c>
      <c r="I907" s="110">
        <v>-756.38999999999987</v>
      </c>
      <c r="J907" s="133">
        <v>2.001287113887782E-2</v>
      </c>
      <c r="K907" s="137"/>
      <c r="L907" s="110">
        <v>68853.89</v>
      </c>
      <c r="M907" s="133">
        <v>2.0127711165719885E-2</v>
      </c>
      <c r="N907" s="110">
        <v>63778</v>
      </c>
      <c r="O907" s="110">
        <v>-5075.8899999999994</v>
      </c>
      <c r="P907" s="133">
        <v>1.999979303422179E-2</v>
      </c>
      <c r="Q907" s="110">
        <v>46271.39</v>
      </c>
      <c r="R907" s="110">
        <v>-22582.5</v>
      </c>
      <c r="S907" s="133">
        <v>2.0242217122102796E-2</v>
      </c>
      <c r="T907" s="131">
        <v>1</v>
      </c>
    </row>
    <row r="908" spans="1:20" ht="16.5" customHeight="1" x14ac:dyDescent="0.3">
      <c r="B908" s="107" t="s">
        <v>1513</v>
      </c>
      <c r="C908" s="141">
        <v>26421.13</v>
      </c>
      <c r="D908" s="133">
        <v>0.13080128649098327</v>
      </c>
      <c r="E908" s="141">
        <v>23484</v>
      </c>
      <c r="F908" s="141">
        <v>-2937.130000000001</v>
      </c>
      <c r="G908" s="133">
        <v>0.13200377731810414</v>
      </c>
      <c r="H908" s="141">
        <v>24218.769999999997</v>
      </c>
      <c r="I908" s="141">
        <v>-2202.3600000000006</v>
      </c>
      <c r="J908" s="133">
        <v>0.14663804314610643</v>
      </c>
      <c r="K908" s="137"/>
      <c r="L908" s="141">
        <v>416396.3</v>
      </c>
      <c r="M908" s="133">
        <v>0.12172303492038646</v>
      </c>
      <c r="N908" s="141">
        <v>420939</v>
      </c>
      <c r="O908" s="141">
        <v>4542.7000000000116</v>
      </c>
      <c r="P908" s="133">
        <v>0.13199995108081605</v>
      </c>
      <c r="Q908" s="141">
        <v>290996.90000000002</v>
      </c>
      <c r="R908" s="141">
        <v>-125399.39999999997</v>
      </c>
      <c r="S908" s="133">
        <v>0.12730160973462945</v>
      </c>
      <c r="T908" s="131">
        <v>1</v>
      </c>
    </row>
    <row r="909" spans="1:20" ht="16.5" customHeight="1" x14ac:dyDescent="0.3">
      <c r="B909" s="107" t="s">
        <v>875</v>
      </c>
      <c r="C909" s="110"/>
      <c r="D909" s="111"/>
      <c r="E909" s="110"/>
      <c r="F909" s="110"/>
      <c r="G909" s="111"/>
      <c r="H909" s="110"/>
      <c r="I909" s="110"/>
      <c r="J909" s="111"/>
      <c r="K909" s="137"/>
      <c r="L909" s="110"/>
      <c r="M909" s="111"/>
      <c r="N909" s="110"/>
      <c r="O909" s="110"/>
      <c r="P909" s="111"/>
      <c r="Q909" s="110"/>
      <c r="R909" s="110"/>
      <c r="S909" s="111"/>
      <c r="T909" s="131">
        <v>1</v>
      </c>
    </row>
    <row r="910" spans="1:20" ht="16.5" customHeight="1" x14ac:dyDescent="0.35">
      <c r="B910" s="126" t="s">
        <v>319</v>
      </c>
      <c r="C910" s="110"/>
      <c r="D910" s="111"/>
      <c r="E910" s="110"/>
      <c r="F910" s="110"/>
      <c r="G910" s="111"/>
      <c r="H910" s="110"/>
      <c r="I910" s="110"/>
      <c r="J910" s="111"/>
      <c r="K910" s="137"/>
      <c r="L910" s="110"/>
      <c r="M910" s="111"/>
      <c r="N910" s="110"/>
      <c r="O910" s="110"/>
      <c r="P910" s="111"/>
      <c r="Q910" s="110"/>
      <c r="R910" s="110"/>
      <c r="S910" s="111"/>
      <c r="T910" s="131">
        <v>1</v>
      </c>
    </row>
    <row r="911" spans="1:20" ht="16.5" customHeight="1" x14ac:dyDescent="0.35">
      <c r="B911" s="126" t="s">
        <v>1324</v>
      </c>
      <c r="C911" s="110"/>
      <c r="D911" s="111"/>
      <c r="E911" s="110"/>
      <c r="F911" s="110"/>
      <c r="G911" s="111"/>
      <c r="H911" s="110"/>
      <c r="I911" s="110"/>
      <c r="J911" s="111"/>
      <c r="K911" s="137"/>
      <c r="L911" s="110"/>
      <c r="M911" s="111"/>
      <c r="N911" s="110"/>
      <c r="O911" s="110"/>
      <c r="P911" s="111"/>
      <c r="Q911" s="110"/>
      <c r="R911" s="110"/>
      <c r="S911" s="111"/>
      <c r="T911" s="131">
        <v>1</v>
      </c>
    </row>
    <row r="912" spans="1:20" ht="16.5" customHeight="1" x14ac:dyDescent="0.3">
      <c r="B912" s="107" t="s">
        <v>1514</v>
      </c>
      <c r="C912" s="110">
        <v>8783.94</v>
      </c>
      <c r="D912" s="151">
        <v>4.1297320169252467</v>
      </c>
      <c r="E912" s="110">
        <v>7708</v>
      </c>
      <c r="F912" s="110">
        <v>-1075.9400000000005</v>
      </c>
      <c r="G912" s="150">
        <v>4.1936887921653971</v>
      </c>
      <c r="H912" s="110">
        <v>7711.37</v>
      </c>
      <c r="I912" s="110">
        <v>-1072.5700000000006</v>
      </c>
      <c r="J912" s="150">
        <v>4.1039755188930283</v>
      </c>
      <c r="K912" s="137"/>
      <c r="L912" s="110">
        <v>95038.36</v>
      </c>
      <c r="M912" s="151">
        <v>3.0326874720786265</v>
      </c>
      <c r="N912" s="110">
        <v>90496</v>
      </c>
      <c r="O912" s="110">
        <v>-4542.3600000000006</v>
      </c>
      <c r="P912" s="150">
        <v>2.9353227375932534</v>
      </c>
      <c r="Q912" s="110">
        <v>61380.950000000004</v>
      </c>
      <c r="R912" s="110">
        <v>-33657.409999999996</v>
      </c>
      <c r="S912" s="150">
        <v>2.4056809719772683</v>
      </c>
      <c r="T912" s="131">
        <v>1</v>
      </c>
    </row>
    <row r="913" spans="1:20" ht="16.5" customHeight="1" x14ac:dyDescent="0.3">
      <c r="B913" s="107" t="s">
        <v>1288</v>
      </c>
      <c r="C913" s="140">
        <v>3409.36</v>
      </c>
      <c r="D913" s="133">
        <v>0.38813562023420012</v>
      </c>
      <c r="E913" s="140">
        <v>1110</v>
      </c>
      <c r="F913" s="140">
        <v>-2299.36</v>
      </c>
      <c r="G913" s="133">
        <v>0.14400622729631551</v>
      </c>
      <c r="H913" s="140">
        <v>5186.7299999999996</v>
      </c>
      <c r="I913" s="140">
        <v>1777.3699999999994</v>
      </c>
      <c r="J913" s="133">
        <v>0.67260810984299801</v>
      </c>
      <c r="K913" s="137"/>
      <c r="L913" s="140">
        <v>36162.89</v>
      </c>
      <c r="M913" s="133">
        <v>0.38050835473171041</v>
      </c>
      <c r="N913" s="140">
        <v>13096</v>
      </c>
      <c r="O913" s="140">
        <v>-23066.89</v>
      </c>
      <c r="P913" s="133">
        <v>0.14471357850070721</v>
      </c>
      <c r="Q913" s="140">
        <v>15736.269999999997</v>
      </c>
      <c r="R913" s="140">
        <v>-20426.620000000003</v>
      </c>
      <c r="S913" s="133">
        <v>0.2563705840329939</v>
      </c>
      <c r="T913" s="131">
        <v>1</v>
      </c>
    </row>
    <row r="914" spans="1:20" ht="16.5" customHeight="1" x14ac:dyDescent="0.3">
      <c r="B914" s="107" t="s">
        <v>1071</v>
      </c>
      <c r="C914" s="110">
        <v>12193.300000000001</v>
      </c>
      <c r="D914" s="151">
        <v>5.7326281147155624</v>
      </c>
      <c r="E914" s="110">
        <v>8818</v>
      </c>
      <c r="F914" s="110">
        <v>-3375.3000000000011</v>
      </c>
      <c r="G914" s="150">
        <v>4.7976060935799785</v>
      </c>
      <c r="H914" s="110">
        <v>12898.099999999999</v>
      </c>
      <c r="I914" s="110">
        <v>704.79999999999973</v>
      </c>
      <c r="J914" s="150">
        <v>6.8643427354976048</v>
      </c>
      <c r="K914" s="137"/>
      <c r="L914" s="110">
        <v>131201.25</v>
      </c>
      <c r="M914" s="151">
        <v>4.1866503924947347</v>
      </c>
      <c r="N914" s="110">
        <v>103592</v>
      </c>
      <c r="O914" s="110">
        <v>-27609.25</v>
      </c>
      <c r="P914" s="150">
        <v>3.3601037950048656</v>
      </c>
      <c r="Q914" s="110">
        <v>77117.22</v>
      </c>
      <c r="R914" s="110">
        <v>-54084.03</v>
      </c>
      <c r="S914" s="150">
        <v>3.0224268077601413</v>
      </c>
      <c r="T914" s="131">
        <v>1</v>
      </c>
    </row>
    <row r="915" spans="1:20" ht="16.5" customHeight="1" x14ac:dyDescent="0.35">
      <c r="B915" s="126" t="s">
        <v>841</v>
      </c>
      <c r="C915" s="110"/>
      <c r="D915" s="151"/>
      <c r="E915" s="110"/>
      <c r="F915" s="110"/>
      <c r="G915" s="151"/>
      <c r="H915" s="110"/>
      <c r="I915" s="110"/>
      <c r="J915" s="151"/>
      <c r="K915" s="137"/>
      <c r="L915" s="110"/>
      <c r="M915" s="151"/>
      <c r="N915" s="110"/>
      <c r="O915" s="110"/>
      <c r="P915" s="151"/>
      <c r="Q915" s="110"/>
      <c r="R915" s="110"/>
      <c r="S915" s="151"/>
      <c r="T915" s="131">
        <v>1</v>
      </c>
    </row>
    <row r="916" spans="1:20" ht="16.5" customHeight="1" x14ac:dyDescent="0.3">
      <c r="A916" s="107" t="s">
        <v>1515</v>
      </c>
      <c r="B916" s="107" t="s">
        <v>42</v>
      </c>
      <c r="C916" s="110">
        <v>0</v>
      </c>
      <c r="D916" s="150">
        <v>0</v>
      </c>
      <c r="E916" s="110">
        <v>75</v>
      </c>
      <c r="F916" s="110">
        <v>75</v>
      </c>
      <c r="G916" s="150">
        <v>4.0805223068552776E-2</v>
      </c>
      <c r="H916" s="110">
        <v>0</v>
      </c>
      <c r="I916" s="110">
        <v>0</v>
      </c>
      <c r="J916" s="150">
        <v>0</v>
      </c>
      <c r="K916" s="137"/>
      <c r="L916" s="110">
        <v>563.04999999999995</v>
      </c>
      <c r="M916" s="150">
        <v>1.796700491416172E-2</v>
      </c>
      <c r="N916" s="110">
        <v>900</v>
      </c>
      <c r="O916" s="110">
        <v>336.95000000000005</v>
      </c>
      <c r="P916" s="150">
        <v>2.9192345118391177E-2</v>
      </c>
      <c r="Q916" s="110">
        <v>564.59</v>
      </c>
      <c r="R916" s="110">
        <v>1.5400000000000773</v>
      </c>
      <c r="S916" s="150">
        <v>2.2127767979619833E-2</v>
      </c>
      <c r="T916" s="131">
        <v>1</v>
      </c>
    </row>
    <row r="917" spans="1:20" ht="16.5" hidden="1" customHeight="1" x14ac:dyDescent="0.3">
      <c r="A917" s="107" t="s">
        <v>1516</v>
      </c>
      <c r="B917" s="107" t="s">
        <v>1470</v>
      </c>
      <c r="C917" s="110">
        <v>0</v>
      </c>
      <c r="D917" s="150">
        <v>0</v>
      </c>
      <c r="E917" s="110">
        <v>0</v>
      </c>
      <c r="F917" s="110">
        <v>0</v>
      </c>
      <c r="G917" s="150">
        <v>0</v>
      </c>
      <c r="H917" s="110">
        <v>0</v>
      </c>
      <c r="I917" s="110">
        <v>0</v>
      </c>
      <c r="J917" s="150">
        <v>0</v>
      </c>
      <c r="K917" s="137"/>
      <c r="L917" s="110">
        <v>0</v>
      </c>
      <c r="M917" s="150">
        <v>0</v>
      </c>
      <c r="N917" s="110">
        <v>0</v>
      </c>
      <c r="O917" s="110">
        <v>0</v>
      </c>
      <c r="P917" s="150">
        <v>0</v>
      </c>
      <c r="Q917" s="110">
        <v>0</v>
      </c>
      <c r="R917" s="110">
        <v>0</v>
      </c>
      <c r="S917" s="150">
        <v>0</v>
      </c>
      <c r="T917" s="131">
        <v>2</v>
      </c>
    </row>
    <row r="918" spans="1:20" ht="16.5" customHeight="1" x14ac:dyDescent="0.3">
      <c r="A918" s="107" t="s">
        <v>1517</v>
      </c>
      <c r="B918" s="107" t="s">
        <v>4375</v>
      </c>
      <c r="C918" s="110">
        <v>433.05</v>
      </c>
      <c r="D918" s="150">
        <v>0.20359661495063469</v>
      </c>
      <c r="E918" s="110">
        <v>484</v>
      </c>
      <c r="F918" s="110">
        <v>50.949999999999989</v>
      </c>
      <c r="G918" s="150">
        <v>0.26332970620239393</v>
      </c>
      <c r="H918" s="110">
        <v>633</v>
      </c>
      <c r="I918" s="110">
        <v>199.95</v>
      </c>
      <c r="J918" s="150">
        <v>0.33688131985098457</v>
      </c>
      <c r="K918" s="137"/>
      <c r="L918" s="110">
        <v>9584.1499999999978</v>
      </c>
      <c r="M918" s="150">
        <v>0.30583157827557589</v>
      </c>
      <c r="N918" s="110">
        <v>9575</v>
      </c>
      <c r="O918" s="110">
        <v>-9.1499999999978172</v>
      </c>
      <c r="P918" s="150">
        <v>0.31057411612066171</v>
      </c>
      <c r="Q918" s="110">
        <v>8778.9500000000007</v>
      </c>
      <c r="R918" s="110">
        <v>-805.19999999999709</v>
      </c>
      <c r="S918" s="150">
        <v>0.34407015481089559</v>
      </c>
      <c r="T918" s="131">
        <v>1</v>
      </c>
    </row>
    <row r="919" spans="1:20" ht="16.5" customHeight="1" x14ac:dyDescent="0.3">
      <c r="A919" s="107" t="s">
        <v>1518</v>
      </c>
      <c r="B919" s="107" t="s">
        <v>4376</v>
      </c>
      <c r="C919" s="110">
        <v>0</v>
      </c>
      <c r="D919" s="150">
        <v>0</v>
      </c>
      <c r="E919" s="110">
        <v>100</v>
      </c>
      <c r="F919" s="110">
        <v>100</v>
      </c>
      <c r="G919" s="150">
        <v>5.4406964091403699E-2</v>
      </c>
      <c r="H919" s="110">
        <v>0</v>
      </c>
      <c r="I919" s="110">
        <v>0</v>
      </c>
      <c r="J919" s="150">
        <v>0</v>
      </c>
      <c r="K919" s="137"/>
      <c r="L919" s="110">
        <v>1496.77</v>
      </c>
      <c r="M919" s="150">
        <v>4.7762141808666794E-2</v>
      </c>
      <c r="N919" s="110">
        <v>2825</v>
      </c>
      <c r="O919" s="110">
        <v>1328.23</v>
      </c>
      <c r="P919" s="150">
        <v>9.1631527732727869E-2</v>
      </c>
      <c r="Q919" s="110">
        <v>13.25</v>
      </c>
      <c r="R919" s="110">
        <v>-1483.52</v>
      </c>
      <c r="S919" s="150">
        <v>5.1930237115422305E-4</v>
      </c>
      <c r="T919" s="131">
        <v>1</v>
      </c>
    </row>
    <row r="920" spans="1:20" ht="16.5" hidden="1" customHeight="1" x14ac:dyDescent="0.3">
      <c r="A920" s="107" t="s">
        <v>1519</v>
      </c>
      <c r="B920" s="107" t="s">
        <v>1520</v>
      </c>
      <c r="C920" s="110">
        <v>0</v>
      </c>
      <c r="D920" s="150">
        <v>0</v>
      </c>
      <c r="E920" s="110">
        <v>0</v>
      </c>
      <c r="F920" s="110">
        <v>0</v>
      </c>
      <c r="G920" s="150">
        <v>0</v>
      </c>
      <c r="H920" s="110">
        <v>0</v>
      </c>
      <c r="I920" s="110">
        <v>0</v>
      </c>
      <c r="J920" s="150">
        <v>0</v>
      </c>
      <c r="K920" s="137"/>
      <c r="L920" s="110">
        <v>0</v>
      </c>
      <c r="M920" s="150">
        <v>0</v>
      </c>
      <c r="N920" s="110">
        <v>0</v>
      </c>
      <c r="O920" s="110">
        <v>0</v>
      </c>
      <c r="P920" s="150">
        <v>0</v>
      </c>
      <c r="Q920" s="110">
        <v>0</v>
      </c>
      <c r="R920" s="110">
        <v>0</v>
      </c>
      <c r="S920" s="150">
        <v>0</v>
      </c>
      <c r="T920" s="131">
        <v>2</v>
      </c>
    </row>
    <row r="921" spans="1:20" ht="16.5" customHeight="1" x14ac:dyDescent="0.3">
      <c r="A921" s="107" t="s">
        <v>1521</v>
      </c>
      <c r="B921" s="107" t="s">
        <v>4377</v>
      </c>
      <c r="C921" s="110">
        <v>0</v>
      </c>
      <c r="D921" s="150">
        <v>0</v>
      </c>
      <c r="E921" s="110">
        <v>50</v>
      </c>
      <c r="F921" s="110">
        <v>50</v>
      </c>
      <c r="G921" s="150">
        <v>2.720348204570185E-2</v>
      </c>
      <c r="H921" s="110">
        <v>0</v>
      </c>
      <c r="I921" s="110">
        <v>0</v>
      </c>
      <c r="J921" s="150">
        <v>0</v>
      </c>
      <c r="K921" s="137"/>
      <c r="L921" s="110">
        <v>117.54999999999998</v>
      </c>
      <c r="M921" s="150">
        <v>3.7510370795838912E-3</v>
      </c>
      <c r="N921" s="110">
        <v>600</v>
      </c>
      <c r="O921" s="110">
        <v>482.45000000000005</v>
      </c>
      <c r="P921" s="150">
        <v>1.9461563412260786E-2</v>
      </c>
      <c r="Q921" s="110">
        <v>1017.04</v>
      </c>
      <c r="R921" s="110">
        <v>899.49</v>
      </c>
      <c r="S921" s="150">
        <v>3.98604742308446E-2</v>
      </c>
      <c r="T921" s="131">
        <v>1</v>
      </c>
    </row>
    <row r="922" spans="1:20" ht="16.5" customHeight="1" x14ac:dyDescent="0.3">
      <c r="A922" s="107" t="s">
        <v>1522</v>
      </c>
      <c r="B922" s="107" t="s">
        <v>4378</v>
      </c>
      <c r="C922" s="110">
        <v>0</v>
      </c>
      <c r="D922" s="150">
        <v>0</v>
      </c>
      <c r="E922" s="110">
        <v>100</v>
      </c>
      <c r="F922" s="110">
        <v>100</v>
      </c>
      <c r="G922" s="150">
        <v>5.4406964091403699E-2</v>
      </c>
      <c r="H922" s="110">
        <v>0</v>
      </c>
      <c r="I922" s="110">
        <v>0</v>
      </c>
      <c r="J922" s="150">
        <v>0</v>
      </c>
      <c r="K922" s="137"/>
      <c r="L922" s="110">
        <v>200</v>
      </c>
      <c r="M922" s="150">
        <v>6.3820282085646817E-3</v>
      </c>
      <c r="N922" s="110">
        <v>1200</v>
      </c>
      <c r="O922" s="110">
        <v>1000</v>
      </c>
      <c r="P922" s="150">
        <v>3.8923126824521571E-2</v>
      </c>
      <c r="Q922" s="110">
        <v>19.489999999999998</v>
      </c>
      <c r="R922" s="110">
        <v>-180.51</v>
      </c>
      <c r="S922" s="150">
        <v>7.6386439349402301E-4</v>
      </c>
      <c r="T922" s="131">
        <v>1</v>
      </c>
    </row>
    <row r="923" spans="1:20" ht="16.5" hidden="1" customHeight="1" x14ac:dyDescent="0.3">
      <c r="A923" s="107" t="s">
        <v>1523</v>
      </c>
      <c r="B923" s="107" t="s">
        <v>4379</v>
      </c>
      <c r="C923" s="110">
        <v>0</v>
      </c>
      <c r="D923" s="150">
        <v>0</v>
      </c>
      <c r="E923" s="110">
        <v>0</v>
      </c>
      <c r="F923" s="110">
        <v>0</v>
      </c>
      <c r="G923" s="150">
        <v>0</v>
      </c>
      <c r="H923" s="110">
        <v>0</v>
      </c>
      <c r="I923" s="110">
        <v>0</v>
      </c>
      <c r="J923" s="150">
        <v>0</v>
      </c>
      <c r="K923" s="137"/>
      <c r="L923" s="110">
        <v>0</v>
      </c>
      <c r="M923" s="150">
        <v>0</v>
      </c>
      <c r="N923" s="110">
        <v>0</v>
      </c>
      <c r="O923" s="110">
        <v>0</v>
      </c>
      <c r="P923" s="150">
        <v>0</v>
      </c>
      <c r="Q923" s="110">
        <v>0</v>
      </c>
      <c r="R923" s="110">
        <v>0</v>
      </c>
      <c r="S923" s="150">
        <v>0</v>
      </c>
      <c r="T923" s="131">
        <v>2</v>
      </c>
    </row>
    <row r="924" spans="1:20" ht="16.5" hidden="1" customHeight="1" x14ac:dyDescent="0.3">
      <c r="A924" s="107" t="s">
        <v>1524</v>
      </c>
      <c r="B924" s="107" t="s">
        <v>4380</v>
      </c>
      <c r="C924" s="110">
        <v>0</v>
      </c>
      <c r="D924" s="150">
        <v>0</v>
      </c>
      <c r="E924" s="110">
        <v>0</v>
      </c>
      <c r="F924" s="110">
        <v>0</v>
      </c>
      <c r="G924" s="150">
        <v>0</v>
      </c>
      <c r="H924" s="110">
        <v>0</v>
      </c>
      <c r="I924" s="110">
        <v>0</v>
      </c>
      <c r="J924" s="150">
        <v>0</v>
      </c>
      <c r="K924" s="137"/>
      <c r="L924" s="110">
        <v>0</v>
      </c>
      <c r="M924" s="150">
        <v>0</v>
      </c>
      <c r="N924" s="110">
        <v>0</v>
      </c>
      <c r="O924" s="110">
        <v>0</v>
      </c>
      <c r="P924" s="150">
        <v>0</v>
      </c>
      <c r="Q924" s="110">
        <v>0</v>
      </c>
      <c r="R924" s="110">
        <v>0</v>
      </c>
      <c r="S924" s="150">
        <v>0</v>
      </c>
      <c r="T924" s="131">
        <v>2</v>
      </c>
    </row>
    <row r="925" spans="1:20" ht="16.5" customHeight="1" x14ac:dyDescent="0.3">
      <c r="A925" s="107" t="s">
        <v>1525</v>
      </c>
      <c r="B925" s="107" t="s">
        <v>4381</v>
      </c>
      <c r="C925" s="110">
        <v>276.88</v>
      </c>
      <c r="D925" s="150">
        <v>0.13017395392571696</v>
      </c>
      <c r="E925" s="110">
        <v>1596</v>
      </c>
      <c r="F925" s="110">
        <v>1319.12</v>
      </c>
      <c r="G925" s="150">
        <v>0.86833514689880309</v>
      </c>
      <c r="H925" s="110">
        <v>667.88</v>
      </c>
      <c r="I925" s="110">
        <v>391</v>
      </c>
      <c r="J925" s="150">
        <v>0.35544438531133582</v>
      </c>
      <c r="K925" s="137"/>
      <c r="L925" s="110">
        <v>5601.33</v>
      </c>
      <c r="M925" s="150">
        <v>0.17873923032739805</v>
      </c>
      <c r="N925" s="110">
        <v>15317</v>
      </c>
      <c r="O925" s="110">
        <v>9715.67</v>
      </c>
      <c r="P925" s="150">
        <v>0.4968212779759974</v>
      </c>
      <c r="Q925" s="110">
        <v>9778.7699999999986</v>
      </c>
      <c r="R925" s="110">
        <v>4177.4399999999987</v>
      </c>
      <c r="S925" s="150">
        <v>0.38325573192239853</v>
      </c>
      <c r="T925" s="131">
        <v>1</v>
      </c>
    </row>
    <row r="926" spans="1:20" ht="16.5" hidden="1" customHeight="1" x14ac:dyDescent="0.3">
      <c r="A926" s="107" t="s">
        <v>1526</v>
      </c>
      <c r="B926" s="107" t="s">
        <v>875</v>
      </c>
      <c r="C926" s="110">
        <v>0</v>
      </c>
      <c r="D926" s="150">
        <v>0</v>
      </c>
      <c r="E926" s="110">
        <v>0</v>
      </c>
      <c r="F926" s="110">
        <v>0</v>
      </c>
      <c r="G926" s="150">
        <v>0</v>
      </c>
      <c r="H926" s="110">
        <v>0</v>
      </c>
      <c r="I926" s="110">
        <v>0</v>
      </c>
      <c r="J926" s="150">
        <v>0</v>
      </c>
      <c r="K926" s="137"/>
      <c r="L926" s="110">
        <v>0</v>
      </c>
      <c r="M926" s="150">
        <v>0</v>
      </c>
      <c r="N926" s="110">
        <v>0</v>
      </c>
      <c r="O926" s="110">
        <v>0</v>
      </c>
      <c r="P926" s="150">
        <v>0</v>
      </c>
      <c r="Q926" s="110">
        <v>0</v>
      </c>
      <c r="R926" s="110">
        <v>0</v>
      </c>
      <c r="S926" s="150">
        <v>0</v>
      </c>
      <c r="T926" s="131">
        <v>2</v>
      </c>
    </row>
    <row r="927" spans="1:20" ht="16.5" hidden="1" customHeight="1" x14ac:dyDescent="0.3">
      <c r="A927" s="107" t="s">
        <v>1527</v>
      </c>
      <c r="B927" s="107" t="s">
        <v>875</v>
      </c>
      <c r="C927" s="110">
        <v>0</v>
      </c>
      <c r="D927" s="150">
        <v>0</v>
      </c>
      <c r="E927" s="110">
        <v>0</v>
      </c>
      <c r="F927" s="110">
        <v>0</v>
      </c>
      <c r="G927" s="150">
        <v>0</v>
      </c>
      <c r="H927" s="110">
        <v>0</v>
      </c>
      <c r="I927" s="110">
        <v>0</v>
      </c>
      <c r="J927" s="150">
        <v>0</v>
      </c>
      <c r="K927" s="137"/>
      <c r="L927" s="110">
        <v>0</v>
      </c>
      <c r="M927" s="150">
        <v>0</v>
      </c>
      <c r="N927" s="110">
        <v>0</v>
      </c>
      <c r="O927" s="110">
        <v>0</v>
      </c>
      <c r="P927" s="150">
        <v>0</v>
      </c>
      <c r="Q927" s="110">
        <v>0</v>
      </c>
      <c r="R927" s="110">
        <v>0</v>
      </c>
      <c r="S927" s="150">
        <v>0</v>
      </c>
      <c r="T927" s="131">
        <v>2</v>
      </c>
    </row>
    <row r="928" spans="1:20" ht="16.5" hidden="1" customHeight="1" x14ac:dyDescent="0.3">
      <c r="A928" s="107" t="s">
        <v>1528</v>
      </c>
      <c r="B928" s="107" t="s">
        <v>4382</v>
      </c>
      <c r="C928" s="110">
        <v>0</v>
      </c>
      <c r="D928" s="150">
        <v>0</v>
      </c>
      <c r="E928" s="110">
        <v>0</v>
      </c>
      <c r="F928" s="110">
        <v>0</v>
      </c>
      <c r="G928" s="150">
        <v>0</v>
      </c>
      <c r="H928" s="110">
        <v>0</v>
      </c>
      <c r="I928" s="110">
        <v>0</v>
      </c>
      <c r="J928" s="150">
        <v>0</v>
      </c>
      <c r="K928" s="137"/>
      <c r="L928" s="110">
        <v>0</v>
      </c>
      <c r="M928" s="150">
        <v>0</v>
      </c>
      <c r="N928" s="110">
        <v>0</v>
      </c>
      <c r="O928" s="110">
        <v>0</v>
      </c>
      <c r="P928" s="150">
        <v>0</v>
      </c>
      <c r="Q928" s="110">
        <v>0</v>
      </c>
      <c r="R928" s="110">
        <v>0</v>
      </c>
      <c r="S928" s="150">
        <v>0</v>
      </c>
      <c r="T928" s="131">
        <v>2</v>
      </c>
    </row>
    <row r="929" spans="1:21" ht="16.5" customHeight="1" x14ac:dyDescent="0.3">
      <c r="A929" s="107" t="s">
        <v>1529</v>
      </c>
      <c r="B929" s="107" t="s">
        <v>4383</v>
      </c>
      <c r="C929" s="110">
        <v>0</v>
      </c>
      <c r="D929" s="150">
        <v>0</v>
      </c>
      <c r="E929" s="110">
        <v>0</v>
      </c>
      <c r="F929" s="110">
        <v>0</v>
      </c>
      <c r="G929" s="150">
        <v>0</v>
      </c>
      <c r="H929" s="110">
        <v>-131.32</v>
      </c>
      <c r="I929" s="110">
        <v>-131.32</v>
      </c>
      <c r="J929" s="150">
        <v>-6.988823842469398E-2</v>
      </c>
      <c r="K929" s="137"/>
      <c r="L929" s="110">
        <v>100.05</v>
      </c>
      <c r="M929" s="150">
        <v>3.1926096113344821E-3</v>
      </c>
      <c r="N929" s="110">
        <v>100</v>
      </c>
      <c r="O929" s="110">
        <v>-4.9999999999997158E-2</v>
      </c>
      <c r="P929" s="150">
        <v>3.2435939020434641E-3</v>
      </c>
      <c r="Q929" s="110">
        <v>245</v>
      </c>
      <c r="R929" s="110">
        <v>144.94999999999999</v>
      </c>
      <c r="S929" s="150">
        <v>9.6021947873799734E-3</v>
      </c>
      <c r="T929" s="131">
        <v>1</v>
      </c>
    </row>
    <row r="930" spans="1:21" ht="16.5" hidden="1" customHeight="1" x14ac:dyDescent="0.3">
      <c r="A930" s="107" t="s">
        <v>1530</v>
      </c>
      <c r="B930" s="107" t="s">
        <v>4384</v>
      </c>
      <c r="C930" s="110">
        <v>0</v>
      </c>
      <c r="D930" s="150">
        <v>0</v>
      </c>
      <c r="E930" s="110">
        <v>0</v>
      </c>
      <c r="F930" s="110">
        <v>0</v>
      </c>
      <c r="G930" s="150">
        <v>0</v>
      </c>
      <c r="H930" s="110">
        <v>0</v>
      </c>
      <c r="I930" s="110">
        <v>0</v>
      </c>
      <c r="J930" s="150">
        <v>0</v>
      </c>
      <c r="K930" s="137"/>
      <c r="L930" s="110">
        <v>0</v>
      </c>
      <c r="M930" s="150">
        <v>0</v>
      </c>
      <c r="N930" s="110">
        <v>0</v>
      </c>
      <c r="O930" s="110">
        <v>0</v>
      </c>
      <c r="P930" s="150">
        <v>0</v>
      </c>
      <c r="Q930" s="110">
        <v>0</v>
      </c>
      <c r="R930" s="110">
        <v>0</v>
      </c>
      <c r="S930" s="150">
        <v>0</v>
      </c>
      <c r="T930" s="131">
        <v>2</v>
      </c>
    </row>
    <row r="931" spans="1:21" ht="16.5" hidden="1" customHeight="1" x14ac:dyDescent="0.3">
      <c r="A931" s="107" t="s">
        <v>1531</v>
      </c>
      <c r="B931" s="107" t="s">
        <v>875</v>
      </c>
      <c r="C931" s="110">
        <v>0</v>
      </c>
      <c r="D931" s="150">
        <v>0</v>
      </c>
      <c r="E931" s="110">
        <v>0</v>
      </c>
      <c r="F931" s="110">
        <v>0</v>
      </c>
      <c r="G931" s="150">
        <v>0</v>
      </c>
      <c r="H931" s="110">
        <v>0</v>
      </c>
      <c r="I931" s="110">
        <v>0</v>
      </c>
      <c r="J931" s="150">
        <v>0</v>
      </c>
      <c r="K931" s="137"/>
      <c r="L931" s="110">
        <v>0</v>
      </c>
      <c r="M931" s="150">
        <v>0</v>
      </c>
      <c r="N931" s="110">
        <v>0</v>
      </c>
      <c r="O931" s="110">
        <v>0</v>
      </c>
      <c r="P931" s="150">
        <v>0</v>
      </c>
      <c r="Q931" s="110">
        <v>0</v>
      </c>
      <c r="R931" s="110">
        <v>0</v>
      </c>
      <c r="S931" s="150">
        <v>0</v>
      </c>
      <c r="T931" s="131">
        <v>2</v>
      </c>
    </row>
    <row r="932" spans="1:21" ht="16.5" hidden="1" customHeight="1" x14ac:dyDescent="0.3">
      <c r="A932" s="107" t="s">
        <v>1532</v>
      </c>
      <c r="B932" s="107" t="s">
        <v>875</v>
      </c>
      <c r="C932" s="110">
        <v>0</v>
      </c>
      <c r="D932" s="150">
        <v>0</v>
      </c>
      <c r="E932" s="110">
        <v>0</v>
      </c>
      <c r="F932" s="110">
        <v>0</v>
      </c>
      <c r="G932" s="150">
        <v>0</v>
      </c>
      <c r="H932" s="110">
        <v>0</v>
      </c>
      <c r="I932" s="110">
        <v>0</v>
      </c>
      <c r="J932" s="150">
        <v>0</v>
      </c>
      <c r="K932" s="137"/>
      <c r="L932" s="110">
        <v>0</v>
      </c>
      <c r="M932" s="150">
        <v>0</v>
      </c>
      <c r="N932" s="110">
        <v>0</v>
      </c>
      <c r="O932" s="110">
        <v>0</v>
      </c>
      <c r="P932" s="150">
        <v>0</v>
      </c>
      <c r="Q932" s="110">
        <v>0</v>
      </c>
      <c r="R932" s="110">
        <v>0</v>
      </c>
      <c r="S932" s="150">
        <v>0</v>
      </c>
      <c r="T932" s="131">
        <v>2</v>
      </c>
    </row>
    <row r="933" spans="1:21" ht="16.5" hidden="1" customHeight="1" x14ac:dyDescent="0.3">
      <c r="A933" s="107" t="s">
        <v>1533</v>
      </c>
      <c r="B933" s="107" t="s">
        <v>875</v>
      </c>
      <c r="C933" s="110">
        <v>0</v>
      </c>
      <c r="D933" s="150">
        <v>0</v>
      </c>
      <c r="E933" s="110">
        <v>0</v>
      </c>
      <c r="F933" s="110">
        <v>0</v>
      </c>
      <c r="G933" s="150">
        <v>0</v>
      </c>
      <c r="H933" s="110">
        <v>0</v>
      </c>
      <c r="I933" s="110">
        <v>0</v>
      </c>
      <c r="J933" s="150">
        <v>0</v>
      </c>
      <c r="K933" s="137"/>
      <c r="L933" s="110">
        <v>0</v>
      </c>
      <c r="M933" s="150">
        <v>0</v>
      </c>
      <c r="N933" s="110">
        <v>0</v>
      </c>
      <c r="O933" s="110">
        <v>0</v>
      </c>
      <c r="P933" s="150">
        <v>0</v>
      </c>
      <c r="Q933" s="110">
        <v>0</v>
      </c>
      <c r="R933" s="110">
        <v>0</v>
      </c>
      <c r="S933" s="150">
        <v>0</v>
      </c>
      <c r="T933" s="131">
        <v>2</v>
      </c>
    </row>
    <row r="934" spans="1:21" ht="16.5" hidden="1" customHeight="1" x14ac:dyDescent="0.3">
      <c r="A934" s="107" t="s">
        <v>1534</v>
      </c>
      <c r="B934" s="107" t="s">
        <v>4385</v>
      </c>
      <c r="C934" s="110">
        <v>0</v>
      </c>
      <c r="D934" s="150">
        <v>0</v>
      </c>
      <c r="E934" s="110">
        <v>0</v>
      </c>
      <c r="F934" s="110">
        <v>0</v>
      </c>
      <c r="G934" s="150">
        <v>0</v>
      </c>
      <c r="H934" s="110">
        <v>0</v>
      </c>
      <c r="I934" s="110">
        <v>0</v>
      </c>
      <c r="J934" s="150">
        <v>0</v>
      </c>
      <c r="K934" s="137"/>
      <c r="L934" s="110">
        <v>0</v>
      </c>
      <c r="M934" s="150">
        <v>0</v>
      </c>
      <c r="N934" s="110">
        <v>0</v>
      </c>
      <c r="O934" s="110">
        <v>0</v>
      </c>
      <c r="P934" s="150">
        <v>0</v>
      </c>
      <c r="Q934" s="110">
        <v>0</v>
      </c>
      <c r="R934" s="110">
        <v>0</v>
      </c>
      <c r="S934" s="150">
        <v>0</v>
      </c>
      <c r="T934" s="131">
        <v>2</v>
      </c>
    </row>
    <row r="935" spans="1:21" ht="16.5" hidden="1" customHeight="1" x14ac:dyDescent="0.3">
      <c r="A935" s="107" t="s">
        <v>1535</v>
      </c>
      <c r="B935" s="107" t="s">
        <v>3776</v>
      </c>
      <c r="C935" s="110">
        <v>0</v>
      </c>
      <c r="D935" s="150">
        <v>0</v>
      </c>
      <c r="E935" s="110">
        <v>0</v>
      </c>
      <c r="F935" s="110">
        <v>0</v>
      </c>
      <c r="G935" s="150">
        <v>0</v>
      </c>
      <c r="H935" s="110">
        <v>0</v>
      </c>
      <c r="I935" s="110">
        <v>0</v>
      </c>
      <c r="J935" s="150">
        <v>0</v>
      </c>
      <c r="K935" s="137"/>
      <c r="L935" s="110">
        <v>0</v>
      </c>
      <c r="M935" s="150">
        <v>0</v>
      </c>
      <c r="N935" s="110">
        <v>0</v>
      </c>
      <c r="O935" s="110">
        <v>0</v>
      </c>
      <c r="P935" s="150">
        <v>0</v>
      </c>
      <c r="Q935" s="110">
        <v>0</v>
      </c>
      <c r="R935" s="110">
        <v>0</v>
      </c>
      <c r="S935" s="150">
        <v>0</v>
      </c>
      <c r="T935" s="131">
        <v>2</v>
      </c>
    </row>
    <row r="936" spans="1:21" ht="16.5" hidden="1" customHeight="1" x14ac:dyDescent="0.3">
      <c r="A936" s="107" t="s">
        <v>1536</v>
      </c>
      <c r="B936" s="107" t="s">
        <v>4386</v>
      </c>
      <c r="C936" s="110">
        <v>0</v>
      </c>
      <c r="D936" s="150">
        <v>0</v>
      </c>
      <c r="E936" s="110">
        <v>0</v>
      </c>
      <c r="F936" s="110">
        <v>0</v>
      </c>
      <c r="G936" s="150">
        <v>0</v>
      </c>
      <c r="H936" s="110">
        <v>0</v>
      </c>
      <c r="I936" s="110">
        <v>0</v>
      </c>
      <c r="J936" s="150">
        <v>0</v>
      </c>
      <c r="K936" s="137"/>
      <c r="L936" s="110">
        <v>0</v>
      </c>
      <c r="M936" s="150">
        <v>0</v>
      </c>
      <c r="N936" s="110">
        <v>0</v>
      </c>
      <c r="O936" s="110">
        <v>0</v>
      </c>
      <c r="P936" s="150">
        <v>0</v>
      </c>
      <c r="Q936" s="110">
        <v>0</v>
      </c>
      <c r="R936" s="110">
        <v>0</v>
      </c>
      <c r="S936" s="150">
        <v>0</v>
      </c>
      <c r="T936" s="131">
        <v>2</v>
      </c>
    </row>
    <row r="937" spans="1:21" ht="16.5" customHeight="1" x14ac:dyDescent="0.3">
      <c r="A937" s="107" t="s">
        <v>1537</v>
      </c>
      <c r="B937" s="107" t="s">
        <v>4387</v>
      </c>
      <c r="C937" s="110">
        <v>699.36</v>
      </c>
      <c r="D937" s="150">
        <v>0.32880112834978842</v>
      </c>
      <c r="E937" s="110">
        <v>150</v>
      </c>
      <c r="F937" s="110">
        <v>-549.36</v>
      </c>
      <c r="G937" s="150">
        <v>8.1610446137105552E-2</v>
      </c>
      <c r="H937" s="110">
        <v>0</v>
      </c>
      <c r="I937" s="110">
        <v>-699.36</v>
      </c>
      <c r="J937" s="150">
        <v>0</v>
      </c>
      <c r="K937" s="137"/>
      <c r="L937" s="110">
        <v>12618.720000000001</v>
      </c>
      <c r="M937" s="150">
        <v>0.40266513497989664</v>
      </c>
      <c r="N937" s="110">
        <v>1800</v>
      </c>
      <c r="O937" s="110">
        <v>-10818.720000000001</v>
      </c>
      <c r="P937" s="150">
        <v>5.8384690236782354E-2</v>
      </c>
      <c r="Q937" s="110">
        <v>1643.81</v>
      </c>
      <c r="R937" s="110">
        <v>-10974.910000000002</v>
      </c>
      <c r="S937" s="150">
        <v>6.4425240054869687E-2</v>
      </c>
      <c r="T937" s="131">
        <v>1</v>
      </c>
    </row>
    <row r="938" spans="1:21" ht="16.5" customHeight="1" x14ac:dyDescent="0.3">
      <c r="B938" s="107" t="s">
        <v>1496</v>
      </c>
      <c r="C938" s="141">
        <v>1409.29</v>
      </c>
      <c r="D938" s="150">
        <v>0.66257169722614007</v>
      </c>
      <c r="E938" s="141">
        <v>2555</v>
      </c>
      <c r="F938" s="141">
        <v>1145.71</v>
      </c>
      <c r="G938" s="150">
        <v>1.3900979325353646</v>
      </c>
      <c r="H938" s="141">
        <v>1169.5600000000002</v>
      </c>
      <c r="I938" s="141">
        <v>-239.72999999999996</v>
      </c>
      <c r="J938" s="150">
        <v>0.62243746673762645</v>
      </c>
      <c r="K938" s="137"/>
      <c r="L938" s="141">
        <v>30281.62</v>
      </c>
      <c r="M938" s="150">
        <v>0.9662907652051822</v>
      </c>
      <c r="N938" s="141">
        <v>32317</v>
      </c>
      <c r="O938" s="141">
        <v>2035.380000000001</v>
      </c>
      <c r="P938" s="150">
        <v>1.0482322413233862</v>
      </c>
      <c r="Q938" s="141">
        <v>22060.9</v>
      </c>
      <c r="R938" s="141">
        <v>-8220.7199999999975</v>
      </c>
      <c r="S938" s="150">
        <v>0.86462473055065658</v>
      </c>
      <c r="T938" s="131">
        <v>1</v>
      </c>
    </row>
    <row r="939" spans="1:21" ht="16.5" customHeight="1" x14ac:dyDescent="0.3">
      <c r="B939" s="107" t="s">
        <v>1497</v>
      </c>
      <c r="C939" s="110">
        <v>13602.59</v>
      </c>
      <c r="D939" s="150">
        <v>6.3951998119417022</v>
      </c>
      <c r="E939" s="110">
        <v>11373</v>
      </c>
      <c r="F939" s="110">
        <v>-2229.59</v>
      </c>
      <c r="G939" s="150">
        <v>6.1877040261153429</v>
      </c>
      <c r="H939" s="110">
        <v>14067.659999999998</v>
      </c>
      <c r="I939" s="110">
        <v>465.06999999999789</v>
      </c>
      <c r="J939" s="150">
        <v>7.4867802022352308</v>
      </c>
      <c r="K939" s="143"/>
      <c r="L939" s="110">
        <v>161482.87</v>
      </c>
      <c r="M939" s="150">
        <v>5.1529411576999165</v>
      </c>
      <c r="N939" s="110">
        <v>135909</v>
      </c>
      <c r="O939" s="110">
        <v>-25573.869999999995</v>
      </c>
      <c r="P939" s="150">
        <v>4.4083360363282518</v>
      </c>
      <c r="Q939" s="110">
        <v>99178.12</v>
      </c>
      <c r="R939" s="110">
        <v>-62304.75</v>
      </c>
      <c r="S939" s="150">
        <v>3.8870515383107973</v>
      </c>
      <c r="T939" s="131">
        <v>1</v>
      </c>
    </row>
    <row r="940" spans="1:21" ht="16.5" customHeight="1" x14ac:dyDescent="0.3">
      <c r="B940" s="107" t="s">
        <v>875</v>
      </c>
      <c r="C940" s="110"/>
      <c r="D940" s="111"/>
      <c r="E940" s="110"/>
      <c r="F940" s="110"/>
      <c r="G940" s="111"/>
      <c r="H940" s="110"/>
      <c r="I940" s="110"/>
      <c r="J940" s="111"/>
      <c r="K940" s="137"/>
      <c r="L940" s="110"/>
      <c r="M940" s="111"/>
      <c r="N940" s="110"/>
      <c r="O940" s="110"/>
      <c r="P940" s="111"/>
      <c r="Q940" s="110"/>
      <c r="R940" s="110"/>
      <c r="S940" s="111"/>
      <c r="T940" s="131">
        <v>1</v>
      </c>
    </row>
    <row r="941" spans="1:21" ht="16.5" customHeight="1" x14ac:dyDescent="0.35">
      <c r="B941" s="126" t="s">
        <v>1538</v>
      </c>
      <c r="C941" s="132"/>
      <c r="D941" s="111"/>
      <c r="E941" s="132"/>
      <c r="F941" s="132"/>
      <c r="G941" s="111"/>
      <c r="H941" s="132"/>
      <c r="I941" s="132"/>
      <c r="J941" s="111"/>
      <c r="K941" s="137"/>
      <c r="L941" s="132"/>
      <c r="M941" s="111"/>
      <c r="N941" s="132"/>
      <c r="O941" s="132"/>
      <c r="P941" s="111"/>
      <c r="Q941" s="132"/>
      <c r="R941" s="132"/>
      <c r="S941" s="111"/>
      <c r="T941" s="131">
        <v>1</v>
      </c>
      <c r="U941" s="112">
        <v>0</v>
      </c>
    </row>
    <row r="942" spans="1:21" ht="16.5" customHeight="1" x14ac:dyDescent="0.35">
      <c r="B942" s="126" t="s">
        <v>1324</v>
      </c>
      <c r="C942" s="132"/>
      <c r="D942" s="111"/>
      <c r="E942" s="132"/>
      <c r="F942" s="132"/>
      <c r="G942" s="111"/>
      <c r="H942" s="132"/>
      <c r="I942" s="132"/>
      <c r="J942" s="111"/>
      <c r="K942" s="137"/>
      <c r="L942" s="132"/>
      <c r="M942" s="111"/>
      <c r="N942" s="132"/>
      <c r="O942" s="132"/>
      <c r="P942" s="111"/>
      <c r="Q942" s="132"/>
      <c r="R942" s="132"/>
      <c r="S942" s="111"/>
      <c r="T942" s="131">
        <v>1</v>
      </c>
    </row>
    <row r="943" spans="1:21" ht="16.5" customHeight="1" x14ac:dyDescent="0.3">
      <c r="B943" s="107" t="s">
        <v>1539</v>
      </c>
      <c r="C943" s="132">
        <v>10129.130000000001</v>
      </c>
      <c r="D943" s="151">
        <v>4.762167371885285</v>
      </c>
      <c r="E943" s="132">
        <v>9464</v>
      </c>
      <c r="F943" s="132">
        <v>-665.13000000000102</v>
      </c>
      <c r="G943" s="150">
        <v>5.1490750816104462</v>
      </c>
      <c r="H943" s="132">
        <v>10039.34</v>
      </c>
      <c r="I943" s="132">
        <v>-89.790000000000873</v>
      </c>
      <c r="J943" s="150">
        <v>5.3429164449175097</v>
      </c>
      <c r="K943" s="137"/>
      <c r="L943" s="132">
        <v>129302.45</v>
      </c>
      <c r="M943" s="151">
        <v>4.1260594166826214</v>
      </c>
      <c r="N943" s="132">
        <v>147760</v>
      </c>
      <c r="O943" s="132">
        <v>18457.550000000003</v>
      </c>
      <c r="P943" s="150">
        <v>4.7927343496594226</v>
      </c>
      <c r="Q943" s="132">
        <v>94339.879999999976</v>
      </c>
      <c r="R943" s="132">
        <v>-34962.570000000022</v>
      </c>
      <c r="S943" s="150">
        <v>3.6974281795022526</v>
      </c>
      <c r="T943" s="131">
        <v>1</v>
      </c>
    </row>
    <row r="944" spans="1:21" ht="16.5" customHeight="1" x14ac:dyDescent="0.3">
      <c r="B944" s="107" t="s">
        <v>1288</v>
      </c>
      <c r="C944" s="135">
        <v>1435.84</v>
      </c>
      <c r="D944" s="133">
        <v>0.14175353658211512</v>
      </c>
      <c r="E944" s="135">
        <v>1648</v>
      </c>
      <c r="F944" s="135">
        <v>212.16000000000008</v>
      </c>
      <c r="G944" s="133">
        <v>0.17413355874894337</v>
      </c>
      <c r="H944" s="135">
        <v>2577.23</v>
      </c>
      <c r="I944" s="135">
        <v>1141.3900000000001</v>
      </c>
      <c r="J944" s="133">
        <v>0.25671309070118153</v>
      </c>
      <c r="K944" s="137"/>
      <c r="L944" s="135">
        <v>24436.54</v>
      </c>
      <c r="M944" s="133">
        <v>0.18898744764697034</v>
      </c>
      <c r="N944" s="135">
        <v>23737</v>
      </c>
      <c r="O944" s="135">
        <v>-699.54000000000087</v>
      </c>
      <c r="P944" s="133">
        <v>0.16064564158094208</v>
      </c>
      <c r="Q944" s="135">
        <v>18451.309999999998</v>
      </c>
      <c r="R944" s="135">
        <v>-5985.2300000000032</v>
      </c>
      <c r="S944" s="133">
        <v>0.19558335244861455</v>
      </c>
      <c r="T944" s="131">
        <v>1</v>
      </c>
    </row>
    <row r="945" spans="1:20" ht="16.5" customHeight="1" x14ac:dyDescent="0.3">
      <c r="B945" s="107" t="s">
        <v>1071</v>
      </c>
      <c r="C945" s="132">
        <v>11564.970000000001</v>
      </c>
      <c r="D945" s="151">
        <v>5.437221438645981</v>
      </c>
      <c r="E945" s="132">
        <v>11112</v>
      </c>
      <c r="F945" s="132">
        <v>-452.97000000000116</v>
      </c>
      <c r="G945" s="150">
        <v>6.0457018498367789</v>
      </c>
      <c r="H945" s="132">
        <v>12616.57</v>
      </c>
      <c r="I945" s="132">
        <v>1051.5999999999985</v>
      </c>
      <c r="J945" s="150">
        <v>6.7145130388504519</v>
      </c>
      <c r="K945" s="137"/>
      <c r="L945" s="132">
        <v>153738.99</v>
      </c>
      <c r="M945" s="151">
        <v>4.9058328546812175</v>
      </c>
      <c r="N945" s="132">
        <v>171497</v>
      </c>
      <c r="O945" s="132">
        <v>17758.010000000009</v>
      </c>
      <c r="P945" s="150">
        <v>5.5626662341874793</v>
      </c>
      <c r="Q945" s="132">
        <v>112791.18999999997</v>
      </c>
      <c r="R945" s="132">
        <v>-40947.800000000017</v>
      </c>
      <c r="S945" s="150">
        <v>4.4205835782872809</v>
      </c>
      <c r="T945" s="131">
        <v>1</v>
      </c>
    </row>
    <row r="946" spans="1:20" ht="16.5" customHeight="1" x14ac:dyDescent="0.35">
      <c r="B946" s="126" t="s">
        <v>841</v>
      </c>
      <c r="C946" s="132"/>
      <c r="D946" s="151"/>
      <c r="E946" s="132"/>
      <c r="F946" s="132"/>
      <c r="G946" s="151"/>
      <c r="H946" s="132"/>
      <c r="I946" s="132"/>
      <c r="J946" s="151"/>
      <c r="K946" s="137"/>
      <c r="L946" s="132"/>
      <c r="M946" s="151"/>
      <c r="N946" s="132"/>
      <c r="O946" s="132"/>
      <c r="P946" s="151"/>
      <c r="Q946" s="132"/>
      <c r="R946" s="132"/>
      <c r="S946" s="151"/>
      <c r="T946" s="131">
        <v>1</v>
      </c>
    </row>
    <row r="947" spans="1:20" ht="16.5" hidden="1" customHeight="1" x14ac:dyDescent="0.3">
      <c r="A947" s="107" t="s">
        <v>1540</v>
      </c>
      <c r="B947" s="107" t="s">
        <v>44</v>
      </c>
      <c r="C947" s="110">
        <v>0</v>
      </c>
      <c r="D947" s="150">
        <v>0</v>
      </c>
      <c r="E947" s="110">
        <v>0</v>
      </c>
      <c r="F947" s="110">
        <v>0</v>
      </c>
      <c r="G947" s="150">
        <v>0</v>
      </c>
      <c r="H947" s="110">
        <v>0</v>
      </c>
      <c r="I947" s="110">
        <v>0</v>
      </c>
      <c r="J947" s="150">
        <v>0</v>
      </c>
      <c r="K947" s="137"/>
      <c r="L947" s="110">
        <v>0</v>
      </c>
      <c r="M947" s="150">
        <v>0</v>
      </c>
      <c r="N947" s="110">
        <v>0</v>
      </c>
      <c r="O947" s="110">
        <v>0</v>
      </c>
      <c r="P947" s="150">
        <v>0</v>
      </c>
      <c r="Q947" s="110">
        <v>0</v>
      </c>
      <c r="R947" s="110">
        <v>0</v>
      </c>
      <c r="S947" s="150">
        <v>0</v>
      </c>
      <c r="T947" s="131">
        <v>2</v>
      </c>
    </row>
    <row r="948" spans="1:20" ht="16.5" customHeight="1" x14ac:dyDescent="0.3">
      <c r="A948" s="107" t="s">
        <v>1541</v>
      </c>
      <c r="B948" s="107" t="s">
        <v>1302</v>
      </c>
      <c r="C948" s="110">
        <v>0</v>
      </c>
      <c r="D948" s="150">
        <v>0</v>
      </c>
      <c r="E948" s="110">
        <v>0</v>
      </c>
      <c r="F948" s="110">
        <v>0</v>
      </c>
      <c r="G948" s="150">
        <v>0</v>
      </c>
      <c r="H948" s="110">
        <v>0</v>
      </c>
      <c r="I948" s="110">
        <v>0</v>
      </c>
      <c r="J948" s="150">
        <v>0</v>
      </c>
      <c r="K948" s="137"/>
      <c r="L948" s="110">
        <v>29.15</v>
      </c>
      <c r="M948" s="150">
        <v>9.3018061139830228E-4</v>
      </c>
      <c r="N948" s="110">
        <v>200</v>
      </c>
      <c r="O948" s="110">
        <v>170.85</v>
      </c>
      <c r="P948" s="150">
        <v>6.4871878040869283E-3</v>
      </c>
      <c r="Q948" s="110">
        <v>0</v>
      </c>
      <c r="R948" s="110">
        <v>-29.15</v>
      </c>
      <c r="S948" s="150">
        <v>0</v>
      </c>
      <c r="T948" s="131">
        <v>1</v>
      </c>
    </row>
    <row r="949" spans="1:20" ht="16.5" hidden="1" customHeight="1" x14ac:dyDescent="0.3">
      <c r="A949" s="107" t="s">
        <v>1542</v>
      </c>
      <c r="B949" s="107" t="s">
        <v>4389</v>
      </c>
      <c r="C949" s="110">
        <v>0</v>
      </c>
      <c r="D949" s="150">
        <v>0</v>
      </c>
      <c r="E949" s="110">
        <v>0</v>
      </c>
      <c r="F949" s="110">
        <v>0</v>
      </c>
      <c r="G949" s="150">
        <v>0</v>
      </c>
      <c r="H949" s="110">
        <v>0</v>
      </c>
      <c r="I949" s="110">
        <v>0</v>
      </c>
      <c r="J949" s="150">
        <v>0</v>
      </c>
      <c r="K949" s="137"/>
      <c r="L949" s="110">
        <v>0</v>
      </c>
      <c r="M949" s="150">
        <v>0</v>
      </c>
      <c r="N949" s="110">
        <v>0</v>
      </c>
      <c r="O949" s="110">
        <v>0</v>
      </c>
      <c r="P949" s="150">
        <v>0</v>
      </c>
      <c r="Q949" s="110">
        <v>0</v>
      </c>
      <c r="R949" s="110">
        <v>0</v>
      </c>
      <c r="S949" s="150">
        <v>0</v>
      </c>
      <c r="T949" s="131">
        <v>2</v>
      </c>
    </row>
    <row r="950" spans="1:20" ht="16.5" customHeight="1" x14ac:dyDescent="0.3">
      <c r="A950" s="107" t="s">
        <v>1543</v>
      </c>
      <c r="B950" s="107" t="s">
        <v>4390</v>
      </c>
      <c r="C950" s="110">
        <v>126.82</v>
      </c>
      <c r="D950" s="150">
        <v>5.9623883403855195E-2</v>
      </c>
      <c r="E950" s="110">
        <v>276</v>
      </c>
      <c r="F950" s="110">
        <v>149.18</v>
      </c>
      <c r="G950" s="150">
        <v>0.15016322089227421</v>
      </c>
      <c r="H950" s="110">
        <v>262.33999999999997</v>
      </c>
      <c r="I950" s="110">
        <v>135.51999999999998</v>
      </c>
      <c r="J950" s="150">
        <v>0.13961681745609367</v>
      </c>
      <c r="K950" s="137"/>
      <c r="L950" s="110">
        <v>3932.21</v>
      </c>
      <c r="M950" s="150">
        <v>0.12547737571000064</v>
      </c>
      <c r="N950" s="110">
        <v>4627</v>
      </c>
      <c r="O950" s="110">
        <v>694.79</v>
      </c>
      <c r="P950" s="150">
        <v>0.15008108984755109</v>
      </c>
      <c r="Q950" s="110">
        <v>3720.2900000000004</v>
      </c>
      <c r="R950" s="110">
        <v>-211.91999999999962</v>
      </c>
      <c r="S950" s="150">
        <v>0.14580795610425243</v>
      </c>
      <c r="T950" s="131">
        <v>1</v>
      </c>
    </row>
    <row r="951" spans="1:20" ht="16.5" customHeight="1" x14ac:dyDescent="0.3">
      <c r="A951" s="107" t="s">
        <v>1544</v>
      </c>
      <c r="B951" s="107" t="s">
        <v>4391</v>
      </c>
      <c r="C951" s="110">
        <v>141.08000000000001</v>
      </c>
      <c r="D951" s="150">
        <v>6.6328161730136351E-2</v>
      </c>
      <c r="E951" s="110">
        <v>239</v>
      </c>
      <c r="F951" s="110">
        <v>97.919999999999987</v>
      </c>
      <c r="G951" s="150">
        <v>0.13003264417845484</v>
      </c>
      <c r="H951" s="110">
        <v>0</v>
      </c>
      <c r="I951" s="110">
        <v>-141.08000000000001</v>
      </c>
      <c r="J951" s="150">
        <v>0</v>
      </c>
      <c r="K951" s="137"/>
      <c r="L951" s="110">
        <v>6401.2300000000014</v>
      </c>
      <c r="M951" s="150">
        <v>0.20426415214755253</v>
      </c>
      <c r="N951" s="110">
        <v>4009</v>
      </c>
      <c r="O951" s="110">
        <v>-2392.2300000000014</v>
      </c>
      <c r="P951" s="150">
        <v>0.13003567953292247</v>
      </c>
      <c r="Q951" s="110">
        <v>1238.43</v>
      </c>
      <c r="R951" s="110">
        <v>-5162.8000000000011</v>
      </c>
      <c r="S951" s="150">
        <v>4.8537330981775428E-2</v>
      </c>
      <c r="T951" s="131">
        <v>1</v>
      </c>
    </row>
    <row r="952" spans="1:20" ht="16.5" customHeight="1" x14ac:dyDescent="0.3">
      <c r="A952" s="107" t="s">
        <v>1545</v>
      </c>
      <c r="B952" s="107" t="s">
        <v>4392</v>
      </c>
      <c r="C952" s="110">
        <v>647.46</v>
      </c>
      <c r="D952" s="150">
        <v>0.30440056417489425</v>
      </c>
      <c r="E952" s="110">
        <v>551</v>
      </c>
      <c r="F952" s="110">
        <v>-96.460000000000036</v>
      </c>
      <c r="G952" s="150">
        <v>0.2997823721436344</v>
      </c>
      <c r="H952" s="110">
        <v>251.55</v>
      </c>
      <c r="I952" s="110">
        <v>-395.91</v>
      </c>
      <c r="J952" s="150">
        <v>0.13387440127727515</v>
      </c>
      <c r="K952" s="137"/>
      <c r="L952" s="110">
        <v>4898.9800000000005</v>
      </c>
      <c r="M952" s="150">
        <v>0.15632714276597104</v>
      </c>
      <c r="N952" s="110">
        <v>9251</v>
      </c>
      <c r="O952" s="110">
        <v>4352.0199999999995</v>
      </c>
      <c r="P952" s="150">
        <v>0.30006487187804087</v>
      </c>
      <c r="Q952" s="110">
        <v>11165.88</v>
      </c>
      <c r="R952" s="110">
        <v>6266.8999999999987</v>
      </c>
      <c r="S952" s="150">
        <v>0.43762022339800116</v>
      </c>
      <c r="T952" s="131">
        <v>1</v>
      </c>
    </row>
    <row r="953" spans="1:20" ht="16.5" hidden="1" customHeight="1" x14ac:dyDescent="0.3">
      <c r="A953" s="107" t="s">
        <v>1546</v>
      </c>
      <c r="B953" s="107" t="s">
        <v>875</v>
      </c>
      <c r="C953" s="110">
        <v>0</v>
      </c>
      <c r="D953" s="150">
        <v>0</v>
      </c>
      <c r="E953" s="110">
        <v>0</v>
      </c>
      <c r="F953" s="110">
        <v>0</v>
      </c>
      <c r="G953" s="150">
        <v>0</v>
      </c>
      <c r="H953" s="110">
        <v>0</v>
      </c>
      <c r="I953" s="110">
        <v>0</v>
      </c>
      <c r="J953" s="150">
        <v>0</v>
      </c>
      <c r="K953" s="137"/>
      <c r="L953" s="110">
        <v>0</v>
      </c>
      <c r="M953" s="150">
        <v>0</v>
      </c>
      <c r="N953" s="110">
        <v>0</v>
      </c>
      <c r="O953" s="110">
        <v>0</v>
      </c>
      <c r="P953" s="150">
        <v>0</v>
      </c>
      <c r="Q953" s="110">
        <v>0</v>
      </c>
      <c r="R953" s="110">
        <v>0</v>
      </c>
      <c r="S953" s="150">
        <v>0</v>
      </c>
      <c r="T953" s="131">
        <v>2</v>
      </c>
    </row>
    <row r="954" spans="1:20" ht="16.5" customHeight="1" x14ac:dyDescent="0.3">
      <c r="A954" s="107" t="s">
        <v>1547</v>
      </c>
      <c r="B954" s="107" t="s">
        <v>4393</v>
      </c>
      <c r="C954" s="110">
        <v>0</v>
      </c>
      <c r="D954" s="150">
        <v>0</v>
      </c>
      <c r="E954" s="110">
        <v>92</v>
      </c>
      <c r="F954" s="110">
        <v>92</v>
      </c>
      <c r="G954" s="150">
        <v>5.0054406964091407E-2</v>
      </c>
      <c r="H954" s="110">
        <v>0</v>
      </c>
      <c r="I954" s="110">
        <v>0</v>
      </c>
      <c r="J954" s="150">
        <v>0</v>
      </c>
      <c r="K954" s="137"/>
      <c r="L954" s="110">
        <v>449.65999999999997</v>
      </c>
      <c r="M954" s="150">
        <v>1.4348714021315974E-2</v>
      </c>
      <c r="N954" s="110">
        <v>1542</v>
      </c>
      <c r="O954" s="110">
        <v>1092.3400000000001</v>
      </c>
      <c r="P954" s="150">
        <v>5.0016217969510217E-2</v>
      </c>
      <c r="Q954" s="110">
        <v>388.71</v>
      </c>
      <c r="R954" s="110">
        <v>-60.949999999999989</v>
      </c>
      <c r="S954" s="150">
        <v>1.5234567901234567E-2</v>
      </c>
      <c r="T954" s="131">
        <v>1</v>
      </c>
    </row>
    <row r="955" spans="1:20" ht="16.5" customHeight="1" x14ac:dyDescent="0.3">
      <c r="A955" s="107" t="s">
        <v>1548</v>
      </c>
      <c r="B955" s="107" t="s">
        <v>4394</v>
      </c>
      <c r="C955" s="110">
        <v>0</v>
      </c>
      <c r="D955" s="150">
        <v>0</v>
      </c>
      <c r="E955" s="110">
        <v>0</v>
      </c>
      <c r="F955" s="110">
        <v>0</v>
      </c>
      <c r="G955" s="150">
        <v>0</v>
      </c>
      <c r="H955" s="110">
        <v>0</v>
      </c>
      <c r="I955" s="110">
        <v>0</v>
      </c>
      <c r="J955" s="150">
        <v>0</v>
      </c>
      <c r="K955" s="137"/>
      <c r="L955" s="110">
        <v>70.300000000000011</v>
      </c>
      <c r="M955" s="150">
        <v>2.2432829153104859E-3</v>
      </c>
      <c r="N955" s="110">
        <v>0</v>
      </c>
      <c r="O955" s="110">
        <v>-70.300000000000011</v>
      </c>
      <c r="P955" s="150">
        <v>0</v>
      </c>
      <c r="Q955" s="110">
        <v>0.41</v>
      </c>
      <c r="R955" s="110">
        <v>-69.890000000000015</v>
      </c>
      <c r="S955" s="150">
        <v>1.6068979031941993E-5</v>
      </c>
      <c r="T955" s="131">
        <v>1</v>
      </c>
    </row>
    <row r="956" spans="1:20" ht="16.5" customHeight="1" x14ac:dyDescent="0.3">
      <c r="A956" s="107" t="s">
        <v>1549</v>
      </c>
      <c r="B956" s="107" t="s">
        <v>4395</v>
      </c>
      <c r="C956" s="110">
        <v>1512.5</v>
      </c>
      <c r="D956" s="150">
        <v>0.71109543958627175</v>
      </c>
      <c r="E956" s="110">
        <v>1500</v>
      </c>
      <c r="F956" s="110">
        <v>-12.5</v>
      </c>
      <c r="G956" s="150">
        <v>0.81610446137105552</v>
      </c>
      <c r="H956" s="110">
        <v>1300</v>
      </c>
      <c r="I956" s="110">
        <v>-212.5</v>
      </c>
      <c r="J956" s="150">
        <v>0.6918573709419904</v>
      </c>
      <c r="K956" s="137"/>
      <c r="L956" s="110">
        <v>17337.5</v>
      </c>
      <c r="M956" s="150">
        <v>0.55324207032995087</v>
      </c>
      <c r="N956" s="110">
        <v>16408</v>
      </c>
      <c r="O956" s="110">
        <v>-929.5</v>
      </c>
      <c r="P956" s="150">
        <v>0.53220888744729156</v>
      </c>
      <c r="Q956" s="110">
        <v>13524</v>
      </c>
      <c r="R956" s="110">
        <v>-3813.5</v>
      </c>
      <c r="S956" s="150">
        <v>0.53004115226337445</v>
      </c>
      <c r="T956" s="131">
        <v>1</v>
      </c>
    </row>
    <row r="957" spans="1:20" ht="16.5" customHeight="1" x14ac:dyDescent="0.3">
      <c r="A957" s="107" t="s">
        <v>1550</v>
      </c>
      <c r="B957" s="107" t="s">
        <v>4396</v>
      </c>
      <c r="C957" s="110">
        <v>427.61</v>
      </c>
      <c r="D957" s="150">
        <v>0.20103902209685004</v>
      </c>
      <c r="E957" s="110">
        <v>557</v>
      </c>
      <c r="F957" s="110">
        <v>129.38999999999999</v>
      </c>
      <c r="G957" s="150">
        <v>0.3030467899891186</v>
      </c>
      <c r="H957" s="110">
        <v>377.07</v>
      </c>
      <c r="I957" s="110">
        <v>-50.54000000000002</v>
      </c>
      <c r="J957" s="150">
        <v>0.20067589143161255</v>
      </c>
      <c r="K957" s="137"/>
      <c r="L957" s="110">
        <v>3563.8900000000008</v>
      </c>
      <c r="M957" s="150">
        <v>0.11372423256110795</v>
      </c>
      <c r="N957" s="110">
        <v>6684</v>
      </c>
      <c r="O957" s="110">
        <v>3120.1099999999992</v>
      </c>
      <c r="P957" s="150">
        <v>0.21680181641258514</v>
      </c>
      <c r="Q957" s="110">
        <v>5936.7299999999987</v>
      </c>
      <c r="R957" s="110">
        <v>2372.8399999999979</v>
      </c>
      <c r="S957" s="150">
        <v>0.23267607289829506</v>
      </c>
      <c r="T957" s="131">
        <v>1</v>
      </c>
    </row>
    <row r="958" spans="1:20" ht="16.5" customHeight="1" x14ac:dyDescent="0.3">
      <c r="A958" s="107" t="s">
        <v>1551</v>
      </c>
      <c r="B958" s="107" t="s">
        <v>4397</v>
      </c>
      <c r="C958" s="110">
        <v>59.36</v>
      </c>
      <c r="D958" s="150">
        <v>2.7907851433944524E-2</v>
      </c>
      <c r="E958" s="110">
        <v>150</v>
      </c>
      <c r="F958" s="110">
        <v>90.64</v>
      </c>
      <c r="G958" s="150">
        <v>8.1610446137105552E-2</v>
      </c>
      <c r="H958" s="110">
        <v>0</v>
      </c>
      <c r="I958" s="110">
        <v>-59.36</v>
      </c>
      <c r="J958" s="150">
        <v>0</v>
      </c>
      <c r="K958" s="137"/>
      <c r="L958" s="110">
        <v>616.78000000000009</v>
      </c>
      <c r="M958" s="150">
        <v>1.9681536792392627E-2</v>
      </c>
      <c r="N958" s="110">
        <v>1800</v>
      </c>
      <c r="O958" s="110">
        <v>1183.2199999999998</v>
      </c>
      <c r="P958" s="150">
        <v>5.8384690236782354E-2</v>
      </c>
      <c r="Q958" s="110">
        <v>595.69999999999993</v>
      </c>
      <c r="R958" s="110">
        <v>-21.080000000000155</v>
      </c>
      <c r="S958" s="150">
        <v>2.334705075445816E-2</v>
      </c>
      <c r="T958" s="131">
        <v>1</v>
      </c>
    </row>
    <row r="959" spans="1:20" ht="16.5" customHeight="1" x14ac:dyDescent="0.3">
      <c r="A959" s="107" t="s">
        <v>1552</v>
      </c>
      <c r="B959" s="107" t="s">
        <v>4398</v>
      </c>
      <c r="C959" s="110">
        <v>0</v>
      </c>
      <c r="D959" s="150">
        <v>0</v>
      </c>
      <c r="E959" s="110">
        <v>250</v>
      </c>
      <c r="F959" s="110">
        <v>250</v>
      </c>
      <c r="G959" s="150">
        <v>0.13601741022850924</v>
      </c>
      <c r="H959" s="110">
        <v>0</v>
      </c>
      <c r="I959" s="110">
        <v>0</v>
      </c>
      <c r="J959" s="150">
        <v>0</v>
      </c>
      <c r="K959" s="137"/>
      <c r="L959" s="110">
        <v>1086.52</v>
      </c>
      <c r="M959" s="150">
        <v>3.4671006445848487E-2</v>
      </c>
      <c r="N959" s="110">
        <v>3000</v>
      </c>
      <c r="O959" s="110">
        <v>1913.48</v>
      </c>
      <c r="P959" s="150">
        <v>9.7307817061303925E-2</v>
      </c>
      <c r="Q959" s="110">
        <v>1254.26</v>
      </c>
      <c r="R959" s="110">
        <v>167.74</v>
      </c>
      <c r="S959" s="150">
        <v>4.9157750342935527E-2</v>
      </c>
      <c r="T959" s="131">
        <v>1</v>
      </c>
    </row>
    <row r="960" spans="1:20" ht="16.5" customHeight="1" x14ac:dyDescent="0.3">
      <c r="A960" s="107" t="s">
        <v>1553</v>
      </c>
      <c r="B960" s="107" t="s">
        <v>4399</v>
      </c>
      <c r="C960" s="110">
        <v>1396.12</v>
      </c>
      <c r="D960" s="150">
        <v>0.65637987776210616</v>
      </c>
      <c r="E960" s="110">
        <v>1662</v>
      </c>
      <c r="F960" s="110">
        <v>265.88000000000011</v>
      </c>
      <c r="G960" s="150">
        <v>0.90424374319912948</v>
      </c>
      <c r="H960" s="110">
        <v>1397.96</v>
      </c>
      <c r="I960" s="110">
        <v>1.8400000000001455</v>
      </c>
      <c r="J960" s="150">
        <v>0.74399148483235766</v>
      </c>
      <c r="K960" s="137"/>
      <c r="L960" s="110">
        <v>25069.499999999996</v>
      </c>
      <c r="M960" s="150">
        <v>0.79997128087306135</v>
      </c>
      <c r="N960" s="110">
        <v>25584</v>
      </c>
      <c r="O960" s="110">
        <v>514.50000000000364</v>
      </c>
      <c r="P960" s="150">
        <v>0.82984106389879986</v>
      </c>
      <c r="Q960" s="110">
        <v>26014.459999999995</v>
      </c>
      <c r="R960" s="110">
        <v>944.95999999999913</v>
      </c>
      <c r="S960" s="150">
        <v>1.019575151871448</v>
      </c>
      <c r="T960" s="131">
        <v>1</v>
      </c>
    </row>
    <row r="961" spans="1:20" ht="16.5" customHeight="1" x14ac:dyDescent="0.3">
      <c r="A961" s="107" t="s">
        <v>1554</v>
      </c>
      <c r="B961" s="107" t="s">
        <v>4400</v>
      </c>
      <c r="C961" s="110">
        <v>0</v>
      </c>
      <c r="D961" s="150">
        <v>0</v>
      </c>
      <c r="E961" s="110">
        <v>0</v>
      </c>
      <c r="F961" s="110">
        <v>0</v>
      </c>
      <c r="G961" s="150">
        <v>0</v>
      </c>
      <c r="H961" s="110">
        <v>0</v>
      </c>
      <c r="I961" s="110">
        <v>0</v>
      </c>
      <c r="J961" s="150">
        <v>0</v>
      </c>
      <c r="K961" s="137"/>
      <c r="L961" s="110">
        <v>0</v>
      </c>
      <c r="M961" s="150">
        <v>0</v>
      </c>
      <c r="N961" s="110">
        <v>4000</v>
      </c>
      <c r="O961" s="110">
        <v>4000</v>
      </c>
      <c r="P961" s="150">
        <v>0.12974375608173858</v>
      </c>
      <c r="Q961" s="110">
        <v>0</v>
      </c>
      <c r="R961" s="110">
        <v>0</v>
      </c>
      <c r="S961" s="150">
        <v>0</v>
      </c>
      <c r="T961" s="131">
        <v>1</v>
      </c>
    </row>
    <row r="962" spans="1:20" ht="16.5" hidden="1" customHeight="1" x14ac:dyDescent="0.3">
      <c r="A962" s="107" t="s">
        <v>1555</v>
      </c>
      <c r="B962" s="107" t="s">
        <v>4401</v>
      </c>
      <c r="C962" s="110">
        <v>0</v>
      </c>
      <c r="D962" s="150">
        <v>0</v>
      </c>
      <c r="E962" s="110">
        <v>0</v>
      </c>
      <c r="F962" s="110">
        <v>0</v>
      </c>
      <c r="G962" s="150">
        <v>0</v>
      </c>
      <c r="H962" s="110">
        <v>0</v>
      </c>
      <c r="I962" s="110">
        <v>0</v>
      </c>
      <c r="J962" s="150">
        <v>0</v>
      </c>
      <c r="K962" s="137"/>
      <c r="L962" s="110">
        <v>0</v>
      </c>
      <c r="M962" s="150">
        <v>0</v>
      </c>
      <c r="N962" s="110">
        <v>0</v>
      </c>
      <c r="O962" s="110">
        <v>0</v>
      </c>
      <c r="P962" s="150">
        <v>0</v>
      </c>
      <c r="Q962" s="110">
        <v>0</v>
      </c>
      <c r="R962" s="110">
        <v>0</v>
      </c>
      <c r="S962" s="150">
        <v>0</v>
      </c>
      <c r="T962" s="131">
        <v>2</v>
      </c>
    </row>
    <row r="963" spans="1:20" ht="16.5" customHeight="1" x14ac:dyDescent="0.3">
      <c r="A963" s="107" t="s">
        <v>1556</v>
      </c>
      <c r="B963" s="107" t="s">
        <v>4402</v>
      </c>
      <c r="C963" s="110">
        <v>0</v>
      </c>
      <c r="D963" s="150">
        <v>0</v>
      </c>
      <c r="E963" s="110">
        <v>221</v>
      </c>
      <c r="F963" s="110">
        <v>221</v>
      </c>
      <c r="G963" s="150">
        <v>0.12023939064200218</v>
      </c>
      <c r="H963" s="110">
        <v>741.33</v>
      </c>
      <c r="I963" s="110">
        <v>741.33</v>
      </c>
      <c r="J963" s="150">
        <v>0.3945343267695583</v>
      </c>
      <c r="K963" s="137"/>
      <c r="L963" s="110">
        <v>832.21999999999991</v>
      </c>
      <c r="M963" s="150">
        <v>2.6556257578658496E-2</v>
      </c>
      <c r="N963" s="110">
        <v>3699</v>
      </c>
      <c r="O963" s="110">
        <v>2866.78</v>
      </c>
      <c r="P963" s="150">
        <v>0.11998053843658774</v>
      </c>
      <c r="Q963" s="110">
        <v>3979.3499999999995</v>
      </c>
      <c r="R963" s="110">
        <v>3147.1299999999997</v>
      </c>
      <c r="S963" s="150">
        <v>0.15596119929453262</v>
      </c>
      <c r="T963" s="131">
        <v>1</v>
      </c>
    </row>
    <row r="964" spans="1:20" ht="16.5" hidden="1" customHeight="1" x14ac:dyDescent="0.3">
      <c r="A964" s="107" t="s">
        <v>1557</v>
      </c>
      <c r="B964" s="107" t="s">
        <v>875</v>
      </c>
      <c r="C964" s="110">
        <v>0</v>
      </c>
      <c r="D964" s="150">
        <v>0</v>
      </c>
      <c r="E964" s="110">
        <v>0</v>
      </c>
      <c r="F964" s="110">
        <v>0</v>
      </c>
      <c r="G964" s="150">
        <v>0</v>
      </c>
      <c r="H964" s="110">
        <v>0</v>
      </c>
      <c r="I964" s="110">
        <v>0</v>
      </c>
      <c r="J964" s="150">
        <v>0</v>
      </c>
      <c r="K964" s="137"/>
      <c r="L964" s="110">
        <v>0</v>
      </c>
      <c r="M964" s="150">
        <v>0</v>
      </c>
      <c r="N964" s="110">
        <v>0</v>
      </c>
      <c r="O964" s="110">
        <v>0</v>
      </c>
      <c r="P964" s="150">
        <v>0</v>
      </c>
      <c r="Q964" s="110">
        <v>0</v>
      </c>
      <c r="R964" s="110">
        <v>0</v>
      </c>
      <c r="S964" s="150">
        <v>0</v>
      </c>
      <c r="T964" s="131">
        <v>2</v>
      </c>
    </row>
    <row r="965" spans="1:20" ht="16.5" customHeight="1" x14ac:dyDescent="0.3">
      <c r="A965" s="107" t="s">
        <v>1558</v>
      </c>
      <c r="B965" s="107" t="s">
        <v>4403</v>
      </c>
      <c r="C965" s="140">
        <v>500</v>
      </c>
      <c r="D965" s="150">
        <v>0.23507287259050305</v>
      </c>
      <c r="E965" s="140">
        <v>300</v>
      </c>
      <c r="F965" s="140">
        <v>-200</v>
      </c>
      <c r="G965" s="150">
        <v>0.1632208922742111</v>
      </c>
      <c r="H965" s="140">
        <v>468</v>
      </c>
      <c r="I965" s="140">
        <v>-32</v>
      </c>
      <c r="J965" s="150">
        <v>0.24906865353911656</v>
      </c>
      <c r="K965" s="137"/>
      <c r="L965" s="140">
        <v>3461.33</v>
      </c>
      <c r="M965" s="150">
        <v>0.11045152849575594</v>
      </c>
      <c r="N965" s="140">
        <v>3600</v>
      </c>
      <c r="O965" s="140">
        <v>138.67000000000007</v>
      </c>
      <c r="P965" s="150">
        <v>0.11676938047356471</v>
      </c>
      <c r="Q965" s="140">
        <v>3247.4</v>
      </c>
      <c r="R965" s="140">
        <v>-213.92999999999984</v>
      </c>
      <c r="S965" s="150">
        <v>0.12727415245933765</v>
      </c>
      <c r="T965" s="131">
        <v>1</v>
      </c>
    </row>
    <row r="966" spans="1:20" ht="16.5" customHeight="1" x14ac:dyDescent="0.3">
      <c r="B966" s="107" t="s">
        <v>1496</v>
      </c>
      <c r="C966" s="156">
        <v>4810.9500000000007</v>
      </c>
      <c r="D966" s="151">
        <v>2.2618476727785617</v>
      </c>
      <c r="E966" s="156">
        <v>5798</v>
      </c>
      <c r="F966" s="156">
        <v>987.05000000000018</v>
      </c>
      <c r="G966" s="150">
        <v>3.1545157780195865</v>
      </c>
      <c r="H966" s="156">
        <v>4798.25</v>
      </c>
      <c r="I966" s="156">
        <v>-12.699999999999818</v>
      </c>
      <c r="J966" s="150">
        <v>2.5536189462480041</v>
      </c>
      <c r="K966" s="137"/>
      <c r="L966" s="156">
        <v>67749.26999999999</v>
      </c>
      <c r="M966" s="150">
        <v>2.1618887612483242</v>
      </c>
      <c r="N966" s="156">
        <v>84404</v>
      </c>
      <c r="O966" s="156">
        <v>16654.730000000003</v>
      </c>
      <c r="P966" s="150">
        <v>2.7377229970807653</v>
      </c>
      <c r="Q966" s="156">
        <v>71065.62</v>
      </c>
      <c r="R966" s="156">
        <v>3316.3499999999945</v>
      </c>
      <c r="S966" s="150">
        <v>2.7852486772486769</v>
      </c>
      <c r="T966" s="131">
        <v>1</v>
      </c>
    </row>
    <row r="967" spans="1:20" ht="16.5" customHeight="1" x14ac:dyDescent="0.3">
      <c r="B967" s="107" t="s">
        <v>1497</v>
      </c>
      <c r="C967" s="132">
        <v>16375.920000000002</v>
      </c>
      <c r="D967" s="151">
        <v>7.6990691114245422</v>
      </c>
      <c r="E967" s="132">
        <v>16910</v>
      </c>
      <c r="F967" s="132">
        <v>534.07999999999811</v>
      </c>
      <c r="G967" s="150">
        <v>9.2002176278563663</v>
      </c>
      <c r="H967" s="132">
        <v>17414.82</v>
      </c>
      <c r="I967" s="132">
        <v>1038.8999999999987</v>
      </c>
      <c r="J967" s="150">
        <v>9.2681319850984565</v>
      </c>
      <c r="K967" s="137"/>
      <c r="L967" s="132">
        <v>221488.25999999998</v>
      </c>
      <c r="M967" s="151">
        <v>7.0677216159295417</v>
      </c>
      <c r="N967" s="132">
        <v>255901</v>
      </c>
      <c r="O967" s="132">
        <v>34412.74000000002</v>
      </c>
      <c r="P967" s="150">
        <v>8.3003892312682446</v>
      </c>
      <c r="Q967" s="132">
        <v>183856.80999999997</v>
      </c>
      <c r="R967" s="132">
        <v>-37631.450000000012</v>
      </c>
      <c r="S967" s="150">
        <v>7.2058322555359577</v>
      </c>
      <c r="T967" s="131">
        <v>1</v>
      </c>
    </row>
    <row r="968" spans="1:20" ht="16.5" customHeight="1" x14ac:dyDescent="0.3">
      <c r="C968" s="132"/>
      <c r="D968" s="151"/>
      <c r="E968" s="132"/>
      <c r="F968" s="132"/>
      <c r="G968" s="151"/>
      <c r="H968" s="132"/>
      <c r="I968" s="132"/>
      <c r="J968" s="150"/>
      <c r="K968" s="137"/>
      <c r="L968" s="132"/>
      <c r="M968" s="151"/>
      <c r="N968" s="132"/>
      <c r="O968" s="132"/>
      <c r="P968" s="151"/>
      <c r="Q968" s="132"/>
      <c r="R968" s="132"/>
      <c r="S968" s="151"/>
      <c r="T968" s="131">
        <v>1</v>
      </c>
    </row>
    <row r="969" spans="1:20" ht="16.5" customHeight="1" x14ac:dyDescent="0.35">
      <c r="B969" s="126" t="s">
        <v>43</v>
      </c>
      <c r="C969" s="110"/>
      <c r="D969" s="111"/>
      <c r="E969" s="110"/>
      <c r="F969" s="110"/>
      <c r="G969" s="111"/>
      <c r="H969" s="110"/>
      <c r="I969" s="110"/>
      <c r="J969" s="150"/>
      <c r="K969" s="137"/>
      <c r="L969" s="110"/>
      <c r="M969" s="111"/>
      <c r="N969" s="110"/>
      <c r="O969" s="110"/>
      <c r="P969" s="111"/>
      <c r="Q969" s="110"/>
      <c r="R969" s="110"/>
      <c r="S969" s="111"/>
      <c r="T969" s="131">
        <v>1</v>
      </c>
    </row>
    <row r="970" spans="1:20" ht="16.5" customHeight="1" x14ac:dyDescent="0.3">
      <c r="A970" s="107" t="s">
        <v>1559</v>
      </c>
      <c r="B970" s="107" t="s">
        <v>4404</v>
      </c>
      <c r="C970" s="110">
        <v>3392.36</v>
      </c>
      <c r="D970" s="150">
        <v>1.594903620122238</v>
      </c>
      <c r="E970" s="110">
        <v>5974</v>
      </c>
      <c r="F970" s="110">
        <v>2581.64</v>
      </c>
      <c r="G970" s="150">
        <v>3.250272034820457</v>
      </c>
      <c r="H970" s="110">
        <v>8671.16</v>
      </c>
      <c r="I970" s="110">
        <v>5278.7999999999993</v>
      </c>
      <c r="J970" s="150">
        <v>4.6147738158594995</v>
      </c>
      <c r="K970" s="137"/>
      <c r="L970" s="110">
        <v>67734.19</v>
      </c>
      <c r="M970" s="151">
        <v>2.1614075563213988</v>
      </c>
      <c r="N970" s="110">
        <v>100199</v>
      </c>
      <c r="O970" s="110">
        <v>32464.809999999998</v>
      </c>
      <c r="P970" s="150">
        <v>3.2500486539085305</v>
      </c>
      <c r="Q970" s="110">
        <v>83455.430000000022</v>
      </c>
      <c r="R970" s="110">
        <v>15721.24000000002</v>
      </c>
      <c r="S970" s="150">
        <v>3.2708379384675688</v>
      </c>
      <c r="T970" s="131">
        <v>1</v>
      </c>
    </row>
    <row r="971" spans="1:20" ht="16.5" customHeight="1" x14ac:dyDescent="0.3">
      <c r="A971" s="107" t="s">
        <v>1560</v>
      </c>
      <c r="B971" s="107" t="s">
        <v>4405</v>
      </c>
      <c r="C971" s="110">
        <v>2906.5</v>
      </c>
      <c r="D971" s="150">
        <v>1.3664786083685942</v>
      </c>
      <c r="E971" s="110">
        <v>1250</v>
      </c>
      <c r="F971" s="110">
        <v>-1656.5</v>
      </c>
      <c r="G971" s="150">
        <v>0.6800870511425462</v>
      </c>
      <c r="H971" s="110">
        <v>2221.16</v>
      </c>
      <c r="I971" s="110">
        <v>-685.34000000000015</v>
      </c>
      <c r="J971" s="150">
        <v>1.1820968600319317</v>
      </c>
      <c r="K971" s="137"/>
      <c r="L971" s="110">
        <v>26004.450000000004</v>
      </c>
      <c r="M971" s="151">
        <v>0.82980566724104932</v>
      </c>
      <c r="N971" s="110">
        <v>20964</v>
      </c>
      <c r="O971" s="110">
        <v>-5040.4500000000044</v>
      </c>
      <c r="P971" s="150">
        <v>0.67998702562439184</v>
      </c>
      <c r="Q971" s="110">
        <v>17037.699999999997</v>
      </c>
      <c r="R971" s="110">
        <v>-8966.7500000000073</v>
      </c>
      <c r="S971" s="150">
        <v>0.66775230256711726</v>
      </c>
      <c r="T971" s="131">
        <v>1</v>
      </c>
    </row>
    <row r="972" spans="1:20" ht="16.5" customHeight="1" x14ac:dyDescent="0.3">
      <c r="A972" s="107" t="s">
        <v>1561</v>
      </c>
      <c r="B972" s="107" t="s">
        <v>4406</v>
      </c>
      <c r="C972" s="110">
        <v>1209.5899999999999</v>
      </c>
      <c r="D972" s="150">
        <v>0.56868359191349316</v>
      </c>
      <c r="E972" s="110">
        <v>2573</v>
      </c>
      <c r="F972" s="110">
        <v>1363.41</v>
      </c>
      <c r="G972" s="150">
        <v>1.3998911860718173</v>
      </c>
      <c r="H972" s="110">
        <v>1022.53</v>
      </c>
      <c r="I972" s="110">
        <v>-187.05999999999995</v>
      </c>
      <c r="J972" s="150">
        <v>0.54418839808408725</v>
      </c>
      <c r="K972" s="137"/>
      <c r="L972" s="110">
        <v>18554.650000000001</v>
      </c>
      <c r="M972" s="151">
        <v>0.5920814985002234</v>
      </c>
      <c r="N972" s="110">
        <v>43162</v>
      </c>
      <c r="O972" s="110">
        <v>24607.35</v>
      </c>
      <c r="P972" s="150">
        <v>1.4</v>
      </c>
      <c r="Q972" s="110">
        <v>16216.6</v>
      </c>
      <c r="R972" s="110">
        <v>-2338.0500000000011</v>
      </c>
      <c r="S972" s="150">
        <v>0.63557123260826964</v>
      </c>
      <c r="T972" s="131">
        <v>1</v>
      </c>
    </row>
    <row r="973" spans="1:20" ht="16.5" hidden="1" customHeight="1" x14ac:dyDescent="0.3">
      <c r="A973" s="107" t="s">
        <v>1562</v>
      </c>
      <c r="B973" s="107" t="s">
        <v>875</v>
      </c>
      <c r="C973" s="110">
        <v>0</v>
      </c>
      <c r="D973" s="150">
        <v>0</v>
      </c>
      <c r="E973" s="110">
        <v>0</v>
      </c>
      <c r="F973" s="110">
        <v>0</v>
      </c>
      <c r="G973" s="150">
        <v>0</v>
      </c>
      <c r="H973" s="110">
        <v>0</v>
      </c>
      <c r="I973" s="110">
        <v>0</v>
      </c>
      <c r="J973" s="150">
        <v>0</v>
      </c>
      <c r="K973" s="137"/>
      <c r="L973" s="110">
        <v>0</v>
      </c>
      <c r="M973" s="151">
        <v>0</v>
      </c>
      <c r="N973" s="110">
        <v>0</v>
      </c>
      <c r="O973" s="110">
        <v>0</v>
      </c>
      <c r="P973" s="150">
        <v>0</v>
      </c>
      <c r="Q973" s="110">
        <v>0</v>
      </c>
      <c r="R973" s="110">
        <v>0</v>
      </c>
      <c r="S973" s="150">
        <v>0</v>
      </c>
      <c r="T973" s="131">
        <v>2</v>
      </c>
    </row>
    <row r="974" spans="1:20" ht="16.5" hidden="1" customHeight="1" x14ac:dyDescent="0.3">
      <c r="A974" s="107" t="s">
        <v>1563</v>
      </c>
      <c r="B974" s="107" t="s">
        <v>4407</v>
      </c>
      <c r="C974" s="110">
        <v>0</v>
      </c>
      <c r="D974" s="150">
        <v>0</v>
      </c>
      <c r="E974" s="110">
        <v>0</v>
      </c>
      <c r="F974" s="110">
        <v>0</v>
      </c>
      <c r="G974" s="150">
        <v>0</v>
      </c>
      <c r="H974" s="110">
        <v>0</v>
      </c>
      <c r="I974" s="110">
        <v>0</v>
      </c>
      <c r="J974" s="150">
        <v>0</v>
      </c>
      <c r="K974" s="137"/>
      <c r="L974" s="110">
        <v>0</v>
      </c>
      <c r="M974" s="151">
        <v>0</v>
      </c>
      <c r="N974" s="110">
        <v>0</v>
      </c>
      <c r="O974" s="110">
        <v>0</v>
      </c>
      <c r="P974" s="150">
        <v>0</v>
      </c>
      <c r="Q974" s="110">
        <v>0</v>
      </c>
      <c r="R974" s="110">
        <v>0</v>
      </c>
      <c r="S974" s="150">
        <v>0</v>
      </c>
      <c r="T974" s="131">
        <v>2</v>
      </c>
    </row>
    <row r="975" spans="1:20" ht="16.5" customHeight="1" x14ac:dyDescent="0.3">
      <c r="A975" s="107" t="s">
        <v>1564</v>
      </c>
      <c r="B975" s="107" t="s">
        <v>4408</v>
      </c>
      <c r="C975" s="140">
        <v>423</v>
      </c>
      <c r="D975" s="150">
        <v>0.19887165021156558</v>
      </c>
      <c r="E975" s="140">
        <v>495</v>
      </c>
      <c r="F975" s="140">
        <v>72</v>
      </c>
      <c r="G975" s="150">
        <v>0.26931447225244831</v>
      </c>
      <c r="H975" s="140">
        <v>839.48</v>
      </c>
      <c r="I975" s="140">
        <v>416.48</v>
      </c>
      <c r="J975" s="150">
        <v>0.44676955827567855</v>
      </c>
      <c r="K975" s="137"/>
      <c r="L975" s="140">
        <v>6384.34</v>
      </c>
      <c r="M975" s="151">
        <v>0.20372518986533922</v>
      </c>
      <c r="N975" s="140">
        <v>5940</v>
      </c>
      <c r="O975" s="140">
        <v>-444.34000000000015</v>
      </c>
      <c r="P975" s="150">
        <v>0.19266947778138177</v>
      </c>
      <c r="Q975" s="140">
        <v>10877.93</v>
      </c>
      <c r="R975" s="140">
        <v>4493.59</v>
      </c>
      <c r="S975" s="150">
        <v>0.42633470507544585</v>
      </c>
      <c r="T975" s="131">
        <v>1</v>
      </c>
    </row>
    <row r="976" spans="1:20" ht="16.5" customHeight="1" x14ac:dyDescent="0.3">
      <c r="B976" s="107" t="s">
        <v>1565</v>
      </c>
      <c r="C976" s="157">
        <v>7931.4500000000007</v>
      </c>
      <c r="D976" s="150">
        <v>3.7289374706158913</v>
      </c>
      <c r="E976" s="157">
        <v>10292</v>
      </c>
      <c r="F976" s="157">
        <v>2360.5499999999993</v>
      </c>
      <c r="G976" s="150">
        <v>5.5995647442872691</v>
      </c>
      <c r="H976" s="157">
        <v>12754.33</v>
      </c>
      <c r="I976" s="157">
        <v>4822.8799999999992</v>
      </c>
      <c r="J976" s="150">
        <v>6.7878286322511974</v>
      </c>
      <c r="K976" s="137"/>
      <c r="L976" s="157">
        <v>118677.63</v>
      </c>
      <c r="M976" s="151">
        <v>3.7870199119280108</v>
      </c>
      <c r="N976" s="157">
        <v>170265</v>
      </c>
      <c r="O976" s="157">
        <v>51587.369999999995</v>
      </c>
      <c r="P976" s="150">
        <v>5.522705157314304</v>
      </c>
      <c r="Q976" s="157">
        <v>127587.66000000003</v>
      </c>
      <c r="R976" s="157">
        <v>8910.0300000000279</v>
      </c>
      <c r="S976" s="150">
        <v>5.0004961787184019</v>
      </c>
      <c r="T976" s="131">
        <v>1</v>
      </c>
    </row>
    <row r="977" spans="1:21" ht="16.5" customHeight="1" x14ac:dyDescent="0.3">
      <c r="B977" s="107" t="s">
        <v>875</v>
      </c>
      <c r="C977" s="132"/>
      <c r="D977" s="111"/>
      <c r="E977" s="132"/>
      <c r="F977" s="132"/>
      <c r="G977" s="111"/>
      <c r="H977" s="132"/>
      <c r="I977" s="132"/>
      <c r="J977" s="111"/>
      <c r="K977" s="137"/>
      <c r="L977" s="132"/>
      <c r="M977" s="111"/>
      <c r="N977" s="132"/>
      <c r="O977" s="132"/>
      <c r="P977" s="111"/>
      <c r="Q977" s="132"/>
      <c r="R977" s="132"/>
      <c r="S977" s="111"/>
      <c r="T977" s="131">
        <v>1</v>
      </c>
    </row>
    <row r="978" spans="1:21" ht="16.5" customHeight="1" x14ac:dyDescent="0.35">
      <c r="B978" s="126" t="s">
        <v>832</v>
      </c>
      <c r="C978" s="132"/>
      <c r="D978" s="111"/>
      <c r="E978" s="132"/>
      <c r="F978" s="132"/>
      <c r="G978" s="111"/>
      <c r="H978" s="132"/>
      <c r="I978" s="132"/>
      <c r="J978" s="111"/>
      <c r="K978" s="137"/>
      <c r="L978" s="132"/>
      <c r="M978" s="111"/>
      <c r="N978" s="132"/>
      <c r="O978" s="132"/>
      <c r="P978" s="111"/>
      <c r="Q978" s="132"/>
      <c r="R978" s="132"/>
      <c r="S978" s="111"/>
      <c r="T978" s="131">
        <v>1</v>
      </c>
    </row>
    <row r="979" spans="1:21" ht="16.5" customHeight="1" x14ac:dyDescent="0.3">
      <c r="A979" s="107" t="s">
        <v>1566</v>
      </c>
      <c r="B979" s="107" t="s">
        <v>328</v>
      </c>
      <c r="C979" s="110">
        <v>7319.37</v>
      </c>
      <c r="D979" s="133">
        <v>3.000000983691542E-2</v>
      </c>
      <c r="E979" s="110">
        <v>6170</v>
      </c>
      <c r="F979" s="110">
        <v>-1149.3699999999999</v>
      </c>
      <c r="G979" s="133">
        <v>2.9997617693246402E-2</v>
      </c>
      <c r="H979" s="110">
        <v>5542.26</v>
      </c>
      <c r="I979" s="110">
        <v>-1777.1099999999997</v>
      </c>
      <c r="J979" s="133">
        <v>2.8540475004104244E-2</v>
      </c>
      <c r="K979" s="137"/>
      <c r="L979" s="110">
        <v>118813.41999999998</v>
      </c>
      <c r="M979" s="133">
        <v>3.0000003585453992E-2</v>
      </c>
      <c r="N979" s="110">
        <v>109481</v>
      </c>
      <c r="O979" s="110">
        <v>-9332.4199999999837</v>
      </c>
      <c r="P979" s="133">
        <v>2.9999298524819615E-2</v>
      </c>
      <c r="Q979" s="110">
        <v>90861.14</v>
      </c>
      <c r="R979" s="110">
        <v>-27952.279999999984</v>
      </c>
      <c r="S979" s="133">
        <v>3.5245170960130953E-2</v>
      </c>
      <c r="T979" s="131">
        <v>1</v>
      </c>
    </row>
    <row r="980" spans="1:21" ht="16.5" hidden="1" customHeight="1" x14ac:dyDescent="0.3">
      <c r="A980" s="107" t="s">
        <v>1567</v>
      </c>
      <c r="B980" s="107" t="s">
        <v>4409</v>
      </c>
      <c r="C980" s="110">
        <v>0</v>
      </c>
      <c r="D980" s="133">
        <v>0</v>
      </c>
      <c r="E980" s="110">
        <v>0</v>
      </c>
      <c r="F980" s="110">
        <v>0</v>
      </c>
      <c r="G980" s="133">
        <v>0</v>
      </c>
      <c r="H980" s="110">
        <v>0</v>
      </c>
      <c r="I980" s="110">
        <v>0</v>
      </c>
      <c r="J980" s="133">
        <v>0</v>
      </c>
      <c r="K980" s="137"/>
      <c r="L980" s="110">
        <v>0</v>
      </c>
      <c r="M980" s="133">
        <v>0</v>
      </c>
      <c r="N980" s="110">
        <v>0</v>
      </c>
      <c r="O980" s="110">
        <v>0</v>
      </c>
      <c r="P980" s="133">
        <v>0</v>
      </c>
      <c r="Q980" s="110">
        <v>0</v>
      </c>
      <c r="R980" s="110">
        <v>0</v>
      </c>
      <c r="S980" s="133">
        <v>0</v>
      </c>
      <c r="T980" s="131">
        <v>2</v>
      </c>
    </row>
    <row r="981" spans="1:21" ht="16.5" customHeight="1" x14ac:dyDescent="0.3">
      <c r="A981" s="107" t="s">
        <v>1568</v>
      </c>
      <c r="B981" s="107" t="s">
        <v>3839</v>
      </c>
      <c r="C981" s="110">
        <v>5000</v>
      </c>
      <c r="D981" s="133">
        <v>2.0493573789079813E-2</v>
      </c>
      <c r="E981" s="110">
        <v>5000</v>
      </c>
      <c r="F981" s="110">
        <v>0</v>
      </c>
      <c r="G981" s="133">
        <v>2.4309252587719939E-2</v>
      </c>
      <c r="H981" s="110">
        <v>1847.42</v>
      </c>
      <c r="I981" s="110">
        <v>-3152.58</v>
      </c>
      <c r="J981" s="133">
        <v>9.513491668034748E-3</v>
      </c>
      <c r="K981" s="137"/>
      <c r="L981" s="110">
        <v>60000</v>
      </c>
      <c r="M981" s="133">
        <v>1.5149805595422131E-2</v>
      </c>
      <c r="N981" s="110">
        <v>60000</v>
      </c>
      <c r="O981" s="110">
        <v>0</v>
      </c>
      <c r="P981" s="133">
        <v>1.6440824540232341E-2</v>
      </c>
      <c r="Q981" s="110">
        <v>38287.039999999994</v>
      </c>
      <c r="R981" s="110">
        <v>-21712.960000000006</v>
      </c>
      <c r="S981" s="133">
        <v>1.48515995986554E-2</v>
      </c>
      <c r="T981" s="131">
        <v>1</v>
      </c>
    </row>
    <row r="982" spans="1:21" ht="16.5" customHeight="1" x14ac:dyDescent="0.3">
      <c r="A982" s="107" t="s">
        <v>1569</v>
      </c>
      <c r="B982" s="107" t="s">
        <v>4410</v>
      </c>
      <c r="C982" s="110">
        <v>6172.4</v>
      </c>
      <c r="D982" s="133">
        <v>2.5298906971143245E-2</v>
      </c>
      <c r="E982" s="110">
        <v>5292</v>
      </c>
      <c r="F982" s="110">
        <v>-880.39999999999964</v>
      </c>
      <c r="G982" s="133">
        <v>2.5728912938842781E-2</v>
      </c>
      <c r="H982" s="110">
        <v>5210.08</v>
      </c>
      <c r="I982" s="110">
        <v>-962.31999999999971</v>
      </c>
      <c r="J982" s="133">
        <v>2.6829877705012654E-2</v>
      </c>
      <c r="K982" s="137"/>
      <c r="L982" s="110">
        <v>65730.44</v>
      </c>
      <c r="M982" s="133">
        <v>1.659672312835931E-2</v>
      </c>
      <c r="N982" s="110">
        <v>62748</v>
      </c>
      <c r="O982" s="110">
        <v>-2982.4400000000023</v>
      </c>
      <c r="P982" s="133">
        <v>1.7193814304174982E-2</v>
      </c>
      <c r="Q982" s="110">
        <v>61148.44</v>
      </c>
      <c r="R982" s="110">
        <v>-4582</v>
      </c>
      <c r="S982" s="133">
        <v>2.3719570563888039E-2</v>
      </c>
      <c r="T982" s="131">
        <v>1</v>
      </c>
    </row>
    <row r="983" spans="1:21" s="202" customFormat="1" hidden="1" x14ac:dyDescent="0.3">
      <c r="B983" s="202" t="s">
        <v>838</v>
      </c>
      <c r="C983" s="110">
        <v>0</v>
      </c>
      <c r="D983" s="133">
        <v>0</v>
      </c>
      <c r="E983" s="110">
        <v>0</v>
      </c>
      <c r="F983" s="110">
        <v>0</v>
      </c>
      <c r="G983" s="133">
        <v>0</v>
      </c>
      <c r="H983" s="110">
        <v>0</v>
      </c>
      <c r="I983" s="110">
        <v>0</v>
      </c>
      <c r="J983" s="133">
        <v>0</v>
      </c>
      <c r="K983" s="203"/>
      <c r="L983" s="110">
        <v>0</v>
      </c>
      <c r="M983" s="133">
        <v>0</v>
      </c>
      <c r="N983" s="110">
        <v>0</v>
      </c>
      <c r="O983" s="110">
        <v>0</v>
      </c>
      <c r="P983" s="133">
        <v>0</v>
      </c>
      <c r="Q983" s="110">
        <v>0</v>
      </c>
      <c r="R983" s="110">
        <v>0</v>
      </c>
      <c r="S983" s="133">
        <v>0</v>
      </c>
      <c r="T983" s="204">
        <v>2</v>
      </c>
      <c r="U983" s="205"/>
    </row>
    <row r="984" spans="1:21" ht="16.5" hidden="1" customHeight="1" x14ac:dyDescent="0.3">
      <c r="A984" s="107" t="s">
        <v>1570</v>
      </c>
      <c r="B984" s="107" t="s">
        <v>875</v>
      </c>
      <c r="C984" s="110">
        <v>0</v>
      </c>
      <c r="D984" s="133">
        <v>0</v>
      </c>
      <c r="E984" s="110">
        <v>0</v>
      </c>
      <c r="F984" s="110">
        <v>0</v>
      </c>
      <c r="G984" s="133">
        <v>0</v>
      </c>
      <c r="H984" s="110">
        <v>0</v>
      </c>
      <c r="I984" s="110">
        <v>0</v>
      </c>
      <c r="J984" s="133">
        <v>0</v>
      </c>
      <c r="K984" s="137"/>
      <c r="L984" s="110">
        <v>0</v>
      </c>
      <c r="M984" s="133">
        <v>0</v>
      </c>
      <c r="N984" s="110">
        <v>0</v>
      </c>
      <c r="O984" s="110">
        <v>0</v>
      </c>
      <c r="P984" s="133">
        <v>0</v>
      </c>
      <c r="Q984" s="110">
        <v>0</v>
      </c>
      <c r="R984" s="110">
        <v>0</v>
      </c>
      <c r="S984" s="133">
        <v>0</v>
      </c>
      <c r="T984" s="131">
        <v>2</v>
      </c>
    </row>
    <row r="985" spans="1:21" ht="16.5" customHeight="1" x14ac:dyDescent="0.3">
      <c r="A985" s="107" t="s">
        <v>1571</v>
      </c>
      <c r="B985" s="107" t="s">
        <v>4411</v>
      </c>
      <c r="C985" s="110">
        <v>16340</v>
      </c>
      <c r="D985" s="133">
        <v>6.6972999142712819E-2</v>
      </c>
      <c r="E985" s="110">
        <v>16340</v>
      </c>
      <c r="F985" s="110">
        <v>0</v>
      </c>
      <c r="G985" s="133">
        <v>7.9442637456668755E-2</v>
      </c>
      <c r="H985" s="110">
        <v>13427.16</v>
      </c>
      <c r="I985" s="110">
        <v>-2912.84</v>
      </c>
      <c r="J985" s="133">
        <v>6.9144631315764385E-2</v>
      </c>
      <c r="K985" s="137"/>
      <c r="L985" s="110">
        <v>199619.7</v>
      </c>
      <c r="M985" s="133">
        <v>5.0403327466941455E-2</v>
      </c>
      <c r="N985" s="110">
        <v>196080</v>
      </c>
      <c r="O985" s="110">
        <v>-3539.7000000000116</v>
      </c>
      <c r="P985" s="133">
        <v>5.3728614597479296E-2</v>
      </c>
      <c r="Q985" s="110">
        <v>162212.53</v>
      </c>
      <c r="R985" s="110">
        <v>-37407.170000000013</v>
      </c>
      <c r="S985" s="133">
        <v>6.2922480960786661E-2</v>
      </c>
      <c r="T985" s="131">
        <v>1</v>
      </c>
    </row>
    <row r="986" spans="1:21" ht="16.5" customHeight="1" x14ac:dyDescent="0.3">
      <c r="A986" s="107" t="s">
        <v>1572</v>
      </c>
      <c r="B986" s="107" t="s">
        <v>4412</v>
      </c>
      <c r="C986" s="110">
        <v>1752.4</v>
      </c>
      <c r="D986" s="133">
        <v>7.1825877415966927E-3</v>
      </c>
      <c r="E986" s="110">
        <v>0</v>
      </c>
      <c r="F986" s="110">
        <v>-1752.4</v>
      </c>
      <c r="G986" s="133">
        <v>0</v>
      </c>
      <c r="H986" s="110">
        <v>0</v>
      </c>
      <c r="I986" s="110">
        <v>-1752.4</v>
      </c>
      <c r="J986" s="133">
        <v>0</v>
      </c>
      <c r="K986" s="137"/>
      <c r="L986" s="110">
        <v>22340.91</v>
      </c>
      <c r="M986" s="133">
        <v>5.6410073887470371E-3</v>
      </c>
      <c r="N986" s="110">
        <v>0</v>
      </c>
      <c r="O986" s="110">
        <v>-22340.91</v>
      </c>
      <c r="P986" s="133">
        <v>0</v>
      </c>
      <c r="Q986" s="110">
        <v>0</v>
      </c>
      <c r="R986" s="110">
        <v>-22340.91</v>
      </c>
      <c r="S986" s="133">
        <v>0</v>
      </c>
      <c r="T986" s="131">
        <v>1</v>
      </c>
    </row>
    <row r="987" spans="1:21" ht="16.5" customHeight="1" x14ac:dyDescent="0.3">
      <c r="A987" s="107" t="s">
        <v>1573</v>
      </c>
      <c r="B987" s="107" t="s">
        <v>4413</v>
      </c>
      <c r="C987" s="140">
        <v>0</v>
      </c>
      <c r="D987" s="133">
        <v>0</v>
      </c>
      <c r="E987" s="140">
        <v>15</v>
      </c>
      <c r="F987" s="140">
        <v>15</v>
      </c>
      <c r="G987" s="133">
        <v>7.2927757763159812E-5</v>
      </c>
      <c r="H987" s="140">
        <v>0</v>
      </c>
      <c r="I987" s="140">
        <v>0</v>
      </c>
      <c r="J987" s="133">
        <v>0</v>
      </c>
      <c r="K987" s="137"/>
      <c r="L987" s="140">
        <v>0</v>
      </c>
      <c r="M987" s="133">
        <v>0</v>
      </c>
      <c r="N987" s="140">
        <v>180</v>
      </c>
      <c r="O987" s="140">
        <v>180</v>
      </c>
      <c r="P987" s="133">
        <v>4.9322473620697023E-5</v>
      </c>
      <c r="Q987" s="140">
        <v>0</v>
      </c>
      <c r="R987" s="140">
        <v>0</v>
      </c>
      <c r="S987" s="133">
        <v>0</v>
      </c>
      <c r="T987" s="131">
        <v>1</v>
      </c>
    </row>
    <row r="988" spans="1:21" ht="16.5" customHeight="1" x14ac:dyDescent="0.3">
      <c r="B988" s="107" t="s">
        <v>335</v>
      </c>
      <c r="C988" s="152">
        <v>36584.17</v>
      </c>
      <c r="D988" s="133">
        <v>0.14994807748144798</v>
      </c>
      <c r="E988" s="152">
        <v>32817</v>
      </c>
      <c r="F988" s="152">
        <v>-3767.1699999999983</v>
      </c>
      <c r="G988" s="133">
        <v>0.15955134843424104</v>
      </c>
      <c r="H988" s="152">
        <v>26026.92</v>
      </c>
      <c r="I988" s="152">
        <v>-10557.249999999998</v>
      </c>
      <c r="J988" s="133">
        <v>0.13402847569291601</v>
      </c>
      <c r="K988" s="137"/>
      <c r="L988" s="152">
        <v>466504.47</v>
      </c>
      <c r="M988" s="133">
        <v>0.11779086716492392</v>
      </c>
      <c r="N988" s="152">
        <v>428489</v>
      </c>
      <c r="O988" s="152">
        <v>-38015.469999999972</v>
      </c>
      <c r="P988" s="133">
        <v>0.11741187444032693</v>
      </c>
      <c r="Q988" s="152">
        <v>352509.15</v>
      </c>
      <c r="R988" s="152">
        <v>-113995.31999999995</v>
      </c>
      <c r="S988" s="133">
        <v>0.13673882208346108</v>
      </c>
      <c r="T988" s="131">
        <v>1</v>
      </c>
    </row>
    <row r="989" spans="1:21" ht="16.5" customHeight="1" x14ac:dyDescent="0.3">
      <c r="C989" s="132"/>
      <c r="D989" s="133"/>
      <c r="E989" s="132"/>
      <c r="F989" s="132"/>
      <c r="G989" s="133"/>
      <c r="H989" s="132"/>
      <c r="I989" s="132"/>
      <c r="J989" s="133"/>
      <c r="K989" s="137"/>
      <c r="L989" s="132"/>
      <c r="M989" s="133"/>
      <c r="N989" s="132"/>
      <c r="O989" s="132"/>
      <c r="P989" s="133"/>
      <c r="Q989" s="132"/>
      <c r="R989" s="132"/>
      <c r="S989" s="133"/>
      <c r="T989" s="131">
        <v>1</v>
      </c>
    </row>
    <row r="990" spans="1:21" ht="16.5" customHeight="1" x14ac:dyDescent="0.35">
      <c r="B990" s="126" t="s">
        <v>1574</v>
      </c>
      <c r="C990" s="132"/>
      <c r="D990" s="111"/>
      <c r="E990" s="132"/>
      <c r="F990" s="132"/>
      <c r="G990" s="111"/>
      <c r="H990" s="132"/>
      <c r="I990" s="132"/>
      <c r="J990" s="111"/>
      <c r="K990" s="137"/>
      <c r="L990" s="132"/>
      <c r="M990" s="111"/>
      <c r="N990" s="132"/>
      <c r="O990" s="132"/>
      <c r="P990" s="111"/>
      <c r="Q990" s="132"/>
      <c r="R990" s="132"/>
      <c r="S990" s="111"/>
      <c r="T990" s="131">
        <v>1</v>
      </c>
    </row>
    <row r="991" spans="1:21" ht="16.5" customHeight="1" x14ac:dyDescent="0.3">
      <c r="A991" s="107" t="s">
        <v>1575</v>
      </c>
      <c r="B991" s="107" t="s">
        <v>875</v>
      </c>
      <c r="C991" s="110">
        <v>-14</v>
      </c>
      <c r="D991" s="133">
        <v>-5.7382006609423472E-5</v>
      </c>
      <c r="E991" s="110">
        <v>0</v>
      </c>
      <c r="F991" s="110">
        <v>14</v>
      </c>
      <c r="G991" s="133">
        <v>0</v>
      </c>
      <c r="H991" s="110">
        <v>-2.08</v>
      </c>
      <c r="I991" s="110">
        <v>11.92</v>
      </c>
      <c r="J991" s="133">
        <v>-1.0711187856314359E-5</v>
      </c>
      <c r="K991" s="137"/>
      <c r="L991" s="110">
        <v>-41.11</v>
      </c>
      <c r="M991" s="133">
        <v>-1.0380141800463397E-5</v>
      </c>
      <c r="N991" s="110">
        <v>0</v>
      </c>
      <c r="O991" s="110">
        <v>41.11</v>
      </c>
      <c r="P991" s="133">
        <v>0</v>
      </c>
      <c r="Q991" s="110">
        <v>-7.38</v>
      </c>
      <c r="R991" s="110">
        <v>33.729999999999997</v>
      </c>
      <c r="S991" s="133">
        <v>-2.8627129451134605E-6</v>
      </c>
      <c r="T991" s="131">
        <v>1</v>
      </c>
    </row>
    <row r="992" spans="1:21" ht="16.5" hidden="1" customHeight="1" x14ac:dyDescent="0.3">
      <c r="A992" s="107" t="s">
        <v>1576</v>
      </c>
      <c r="B992" s="107" t="s">
        <v>875</v>
      </c>
      <c r="C992" s="110">
        <v>0</v>
      </c>
      <c r="D992" s="133">
        <v>0</v>
      </c>
      <c r="E992" s="110">
        <v>0</v>
      </c>
      <c r="F992" s="110">
        <v>0</v>
      </c>
      <c r="G992" s="133">
        <v>0</v>
      </c>
      <c r="H992" s="110">
        <v>0</v>
      </c>
      <c r="I992" s="110">
        <v>0</v>
      </c>
      <c r="J992" s="133">
        <v>0</v>
      </c>
      <c r="K992" s="137"/>
      <c r="L992" s="110">
        <v>0</v>
      </c>
      <c r="M992" s="133">
        <v>0</v>
      </c>
      <c r="N992" s="110">
        <v>0</v>
      </c>
      <c r="O992" s="110">
        <v>0</v>
      </c>
      <c r="P992" s="133">
        <v>0</v>
      </c>
      <c r="Q992" s="110">
        <v>0</v>
      </c>
      <c r="R992" s="110">
        <v>0</v>
      </c>
      <c r="S992" s="133">
        <v>0</v>
      </c>
      <c r="T992" s="131">
        <v>2</v>
      </c>
    </row>
    <row r="993" spans="1:20" ht="16.5" hidden="1" customHeight="1" x14ac:dyDescent="0.3">
      <c r="A993" s="107" t="s">
        <v>1577</v>
      </c>
      <c r="B993" s="107" t="s">
        <v>875</v>
      </c>
      <c r="C993" s="110">
        <v>0</v>
      </c>
      <c r="D993" s="133">
        <v>0</v>
      </c>
      <c r="E993" s="110">
        <v>0</v>
      </c>
      <c r="F993" s="110">
        <v>0</v>
      </c>
      <c r="G993" s="133">
        <v>0</v>
      </c>
      <c r="H993" s="110">
        <v>0</v>
      </c>
      <c r="I993" s="110">
        <v>0</v>
      </c>
      <c r="J993" s="133">
        <v>0</v>
      </c>
      <c r="K993" s="137"/>
      <c r="L993" s="110">
        <v>0</v>
      </c>
      <c r="M993" s="133">
        <v>0</v>
      </c>
      <c r="N993" s="110">
        <v>0</v>
      </c>
      <c r="O993" s="110">
        <v>0</v>
      </c>
      <c r="P993" s="133">
        <v>0</v>
      </c>
      <c r="Q993" s="110">
        <v>0</v>
      </c>
      <c r="R993" s="110">
        <v>0</v>
      </c>
      <c r="S993" s="133">
        <v>0</v>
      </c>
      <c r="T993" s="131">
        <v>2</v>
      </c>
    </row>
    <row r="994" spans="1:20" ht="16.5" hidden="1" customHeight="1" x14ac:dyDescent="0.3">
      <c r="A994" s="107" t="s">
        <v>1578</v>
      </c>
      <c r="B994" s="107" t="s">
        <v>4414</v>
      </c>
      <c r="C994" s="110">
        <v>0</v>
      </c>
      <c r="D994" s="133">
        <v>0</v>
      </c>
      <c r="E994" s="110">
        <v>0</v>
      </c>
      <c r="F994" s="110">
        <v>0</v>
      </c>
      <c r="G994" s="133">
        <v>0</v>
      </c>
      <c r="H994" s="110">
        <v>0</v>
      </c>
      <c r="I994" s="110">
        <v>0</v>
      </c>
      <c r="J994" s="133">
        <v>0</v>
      </c>
      <c r="K994" s="137"/>
      <c r="L994" s="110">
        <v>0</v>
      </c>
      <c r="M994" s="133">
        <v>0</v>
      </c>
      <c r="N994" s="110">
        <v>0</v>
      </c>
      <c r="O994" s="110">
        <v>0</v>
      </c>
      <c r="P994" s="133">
        <v>0</v>
      </c>
      <c r="Q994" s="110">
        <v>0</v>
      </c>
      <c r="R994" s="110">
        <v>0</v>
      </c>
      <c r="S994" s="133">
        <v>0</v>
      </c>
      <c r="T994" s="131">
        <v>2</v>
      </c>
    </row>
    <row r="995" spans="1:20" ht="16.5" hidden="1" customHeight="1" x14ac:dyDescent="0.3">
      <c r="A995" s="107" t="s">
        <v>1579</v>
      </c>
      <c r="B995" s="107" t="s">
        <v>875</v>
      </c>
      <c r="C995" s="110">
        <v>0</v>
      </c>
      <c r="D995" s="133">
        <v>0</v>
      </c>
      <c r="E995" s="110">
        <v>0</v>
      </c>
      <c r="F995" s="110">
        <v>0</v>
      </c>
      <c r="G995" s="133">
        <v>0</v>
      </c>
      <c r="H995" s="110">
        <v>0</v>
      </c>
      <c r="I995" s="110">
        <v>0</v>
      </c>
      <c r="J995" s="133">
        <v>0</v>
      </c>
      <c r="K995" s="137"/>
      <c r="L995" s="110">
        <v>0</v>
      </c>
      <c r="M995" s="133">
        <v>0</v>
      </c>
      <c r="N995" s="110">
        <v>0</v>
      </c>
      <c r="O995" s="110">
        <v>0</v>
      </c>
      <c r="P995" s="133">
        <v>0</v>
      </c>
      <c r="Q995" s="110">
        <v>0</v>
      </c>
      <c r="R995" s="110">
        <v>0</v>
      </c>
      <c r="S995" s="133">
        <v>0</v>
      </c>
      <c r="T995" s="131">
        <v>2</v>
      </c>
    </row>
    <row r="996" spans="1:20" ht="16.5" hidden="1" customHeight="1" x14ac:dyDescent="0.3">
      <c r="A996" s="107" t="s">
        <v>1580</v>
      </c>
      <c r="B996" s="107" t="s">
        <v>3857</v>
      </c>
      <c r="C996" s="110">
        <v>0</v>
      </c>
      <c r="D996" s="133">
        <v>0</v>
      </c>
      <c r="E996" s="110">
        <v>0</v>
      </c>
      <c r="F996" s="110">
        <v>0</v>
      </c>
      <c r="G996" s="133">
        <v>0</v>
      </c>
      <c r="H996" s="110">
        <v>0</v>
      </c>
      <c r="I996" s="110">
        <v>0</v>
      </c>
      <c r="J996" s="133">
        <v>0</v>
      </c>
      <c r="K996" s="137"/>
      <c r="L996" s="110">
        <v>0</v>
      </c>
      <c r="M996" s="133">
        <v>0</v>
      </c>
      <c r="N996" s="110">
        <v>0</v>
      </c>
      <c r="O996" s="110">
        <v>0</v>
      </c>
      <c r="P996" s="133">
        <v>0</v>
      </c>
      <c r="Q996" s="110">
        <v>0</v>
      </c>
      <c r="R996" s="110">
        <v>0</v>
      </c>
      <c r="S996" s="133">
        <v>0</v>
      </c>
      <c r="T996" s="131">
        <v>2</v>
      </c>
    </row>
    <row r="997" spans="1:20" ht="16.5" hidden="1" customHeight="1" x14ac:dyDescent="0.3">
      <c r="A997" s="107" t="s">
        <v>1581</v>
      </c>
      <c r="B997" s="107" t="s">
        <v>4416</v>
      </c>
      <c r="C997" s="110">
        <v>0</v>
      </c>
      <c r="D997" s="133">
        <v>0</v>
      </c>
      <c r="E997" s="110">
        <v>0</v>
      </c>
      <c r="F997" s="110">
        <v>0</v>
      </c>
      <c r="G997" s="133">
        <v>0</v>
      </c>
      <c r="H997" s="110">
        <v>0</v>
      </c>
      <c r="I997" s="110">
        <v>0</v>
      </c>
      <c r="J997" s="133">
        <v>0</v>
      </c>
      <c r="K997" s="137"/>
      <c r="L997" s="110">
        <v>0</v>
      </c>
      <c r="M997" s="133">
        <v>0</v>
      </c>
      <c r="N997" s="110">
        <v>0</v>
      </c>
      <c r="O997" s="110">
        <v>0</v>
      </c>
      <c r="P997" s="133">
        <v>0</v>
      </c>
      <c r="Q997" s="110">
        <v>0</v>
      </c>
      <c r="R997" s="110">
        <v>0</v>
      </c>
      <c r="S997" s="133">
        <v>0</v>
      </c>
      <c r="T997" s="131">
        <v>2</v>
      </c>
    </row>
    <row r="998" spans="1:20" ht="16.5" customHeight="1" x14ac:dyDescent="0.3">
      <c r="A998" s="107" t="s">
        <v>1582</v>
      </c>
      <c r="B998" s="107" t="s">
        <v>4415</v>
      </c>
      <c r="C998" s="110">
        <v>21627.17</v>
      </c>
      <c r="D998" s="133">
        <v>8.8643600848794635E-2</v>
      </c>
      <c r="E998" s="110">
        <v>22217</v>
      </c>
      <c r="F998" s="110">
        <v>589.83000000000175</v>
      </c>
      <c r="G998" s="133">
        <v>0.10801573294827477</v>
      </c>
      <c r="H998" s="110">
        <v>22217.119999999999</v>
      </c>
      <c r="I998" s="110">
        <v>589.95000000000073</v>
      </c>
      <c r="J998" s="133">
        <v>0.1144094932434033</v>
      </c>
      <c r="K998" s="137"/>
      <c r="L998" s="110">
        <v>259643.71999999997</v>
      </c>
      <c r="M998" s="133">
        <v>6.5559198034536942E-2</v>
      </c>
      <c r="N998" s="110">
        <v>261586</v>
      </c>
      <c r="O998" s="110">
        <v>1942.2800000000279</v>
      </c>
      <c r="P998" s="133">
        <v>7.1678158803020295E-2</v>
      </c>
      <c r="Q998" s="110">
        <v>262642.63</v>
      </c>
      <c r="R998" s="110">
        <v>2998.9100000000326</v>
      </c>
      <c r="S998" s="133">
        <v>0.10187946569642885</v>
      </c>
      <c r="T998" s="131">
        <v>1</v>
      </c>
    </row>
    <row r="999" spans="1:20" ht="16.5" hidden="1" customHeight="1" x14ac:dyDescent="0.3">
      <c r="A999" s="107" t="s">
        <v>1583</v>
      </c>
      <c r="B999" s="107" t="s">
        <v>875</v>
      </c>
      <c r="C999" s="110">
        <v>0</v>
      </c>
      <c r="D999" s="133">
        <v>0</v>
      </c>
      <c r="E999" s="110">
        <v>0</v>
      </c>
      <c r="F999" s="110">
        <v>0</v>
      </c>
      <c r="G999" s="133">
        <v>0</v>
      </c>
      <c r="H999" s="110">
        <v>0</v>
      </c>
      <c r="I999" s="110">
        <v>0</v>
      </c>
      <c r="J999" s="133">
        <v>0</v>
      </c>
      <c r="K999" s="137"/>
      <c r="L999" s="110">
        <v>0</v>
      </c>
      <c r="M999" s="133">
        <v>0</v>
      </c>
      <c r="N999" s="110">
        <v>0</v>
      </c>
      <c r="O999" s="110">
        <v>0</v>
      </c>
      <c r="P999" s="133">
        <v>0</v>
      </c>
      <c r="Q999" s="110">
        <v>0</v>
      </c>
      <c r="R999" s="110">
        <v>0</v>
      </c>
      <c r="S999" s="133">
        <v>0</v>
      </c>
      <c r="T999" s="131">
        <v>2</v>
      </c>
    </row>
    <row r="1000" spans="1:20" ht="16.5" customHeight="1" x14ac:dyDescent="0.3">
      <c r="A1000" s="107" t="s">
        <v>1584</v>
      </c>
      <c r="B1000" s="107" t="s">
        <v>4417</v>
      </c>
      <c r="C1000" s="110">
        <v>1063</v>
      </c>
      <c r="D1000" s="133">
        <v>4.3569337875583678E-3</v>
      </c>
      <c r="E1000" s="110">
        <v>1063</v>
      </c>
      <c r="F1000" s="110">
        <v>0</v>
      </c>
      <c r="G1000" s="133">
        <v>5.1681471001492592E-3</v>
      </c>
      <c r="H1000" s="110">
        <v>1063</v>
      </c>
      <c r="I1000" s="110">
        <v>0</v>
      </c>
      <c r="J1000" s="133">
        <v>5.4740349477221941E-3</v>
      </c>
      <c r="K1000" s="137"/>
      <c r="L1000" s="110">
        <v>12675.82</v>
      </c>
      <c r="M1000" s="133">
        <v>3.2006034793760625E-3</v>
      </c>
      <c r="N1000" s="110">
        <v>12609</v>
      </c>
      <c r="O1000" s="110">
        <v>-66.819999999999709</v>
      </c>
      <c r="P1000" s="133">
        <v>3.4550392771298265E-3</v>
      </c>
      <c r="Q1000" s="110">
        <v>12675.82</v>
      </c>
      <c r="R1000" s="110">
        <v>0</v>
      </c>
      <c r="S1000" s="133">
        <v>4.9169693772260301E-3</v>
      </c>
      <c r="T1000" s="131">
        <v>1</v>
      </c>
    </row>
    <row r="1001" spans="1:20" ht="16.5" hidden="1" customHeight="1" x14ac:dyDescent="0.3">
      <c r="A1001" s="107" t="s">
        <v>1585</v>
      </c>
      <c r="B1001" s="107" t="s">
        <v>875</v>
      </c>
      <c r="C1001" s="110">
        <v>0</v>
      </c>
      <c r="D1001" s="133">
        <v>0</v>
      </c>
      <c r="E1001" s="110">
        <v>0</v>
      </c>
      <c r="F1001" s="110">
        <v>0</v>
      </c>
      <c r="G1001" s="133">
        <v>0</v>
      </c>
      <c r="H1001" s="110">
        <v>0</v>
      </c>
      <c r="I1001" s="110">
        <v>0</v>
      </c>
      <c r="J1001" s="133">
        <v>0</v>
      </c>
      <c r="K1001" s="137"/>
      <c r="L1001" s="110">
        <v>0</v>
      </c>
      <c r="M1001" s="133">
        <v>0</v>
      </c>
      <c r="N1001" s="110">
        <v>0</v>
      </c>
      <c r="O1001" s="110">
        <v>0</v>
      </c>
      <c r="P1001" s="133">
        <v>0</v>
      </c>
      <c r="Q1001" s="110">
        <v>0</v>
      </c>
      <c r="R1001" s="110">
        <v>0</v>
      </c>
      <c r="S1001" s="133">
        <v>0</v>
      </c>
      <c r="T1001" s="131">
        <v>2</v>
      </c>
    </row>
    <row r="1002" spans="1:20" ht="16.5" hidden="1" customHeight="1" x14ac:dyDescent="0.3">
      <c r="A1002" s="107" t="s">
        <v>1586</v>
      </c>
      <c r="B1002" s="107" t="s">
        <v>3864</v>
      </c>
      <c r="C1002" s="110">
        <v>0</v>
      </c>
      <c r="D1002" s="133">
        <v>0</v>
      </c>
      <c r="E1002" s="110">
        <v>0</v>
      </c>
      <c r="F1002" s="110">
        <v>0</v>
      </c>
      <c r="G1002" s="133">
        <v>0</v>
      </c>
      <c r="H1002" s="110">
        <v>0</v>
      </c>
      <c r="I1002" s="110">
        <v>0</v>
      </c>
      <c r="J1002" s="133">
        <v>0</v>
      </c>
      <c r="K1002" s="137"/>
      <c r="L1002" s="110">
        <v>0</v>
      </c>
      <c r="M1002" s="133">
        <v>0</v>
      </c>
      <c r="N1002" s="110">
        <v>0</v>
      </c>
      <c r="O1002" s="110">
        <v>0</v>
      </c>
      <c r="P1002" s="133">
        <v>0</v>
      </c>
      <c r="Q1002" s="110">
        <v>0</v>
      </c>
      <c r="R1002" s="110">
        <v>0</v>
      </c>
      <c r="S1002" s="133">
        <v>0</v>
      </c>
      <c r="T1002" s="131">
        <v>2</v>
      </c>
    </row>
    <row r="1003" spans="1:20" hidden="1" x14ac:dyDescent="0.3">
      <c r="B1003" s="107" t="s">
        <v>1587</v>
      </c>
      <c r="C1003" s="110">
        <v>0</v>
      </c>
      <c r="D1003" s="133">
        <v>0</v>
      </c>
      <c r="E1003" s="110">
        <v>0</v>
      </c>
      <c r="F1003" s="110">
        <v>0</v>
      </c>
      <c r="G1003" s="133">
        <v>0</v>
      </c>
      <c r="H1003" s="110">
        <v>0</v>
      </c>
      <c r="I1003" s="110">
        <v>0</v>
      </c>
      <c r="J1003" s="133">
        <v>0</v>
      </c>
      <c r="K1003" s="137"/>
      <c r="L1003" s="110">
        <v>0</v>
      </c>
      <c r="M1003" s="133">
        <v>0</v>
      </c>
      <c r="N1003" s="110">
        <v>0</v>
      </c>
      <c r="O1003" s="110">
        <v>0</v>
      </c>
      <c r="P1003" s="133">
        <v>0</v>
      </c>
      <c r="Q1003" s="110">
        <v>0</v>
      </c>
      <c r="R1003" s="110">
        <v>0</v>
      </c>
      <c r="S1003" s="142">
        <v>0</v>
      </c>
      <c r="T1003" s="131">
        <v>2</v>
      </c>
    </row>
    <row r="1004" spans="1:20" ht="16.5" hidden="1" customHeight="1" x14ac:dyDescent="0.3">
      <c r="A1004" s="107" t="s">
        <v>1588</v>
      </c>
      <c r="B1004" s="107" t="s">
        <v>3866</v>
      </c>
      <c r="C1004" s="110">
        <v>0</v>
      </c>
      <c r="D1004" s="133">
        <v>0</v>
      </c>
      <c r="E1004" s="110">
        <v>0</v>
      </c>
      <c r="F1004" s="110">
        <v>0</v>
      </c>
      <c r="G1004" s="133">
        <v>0</v>
      </c>
      <c r="H1004" s="110">
        <v>0</v>
      </c>
      <c r="I1004" s="110">
        <v>0</v>
      </c>
      <c r="J1004" s="133">
        <v>0</v>
      </c>
      <c r="K1004" s="137"/>
      <c r="L1004" s="110">
        <v>0</v>
      </c>
      <c r="M1004" s="133">
        <v>0</v>
      </c>
      <c r="N1004" s="110">
        <v>0</v>
      </c>
      <c r="O1004" s="110">
        <v>0</v>
      </c>
      <c r="P1004" s="133">
        <v>0</v>
      </c>
      <c r="Q1004" s="110">
        <v>0</v>
      </c>
      <c r="R1004" s="110">
        <v>0</v>
      </c>
      <c r="S1004" s="133">
        <v>0</v>
      </c>
      <c r="T1004" s="131">
        <v>2</v>
      </c>
    </row>
    <row r="1005" spans="1:20" ht="16.5" hidden="1" customHeight="1" x14ac:dyDescent="0.3">
      <c r="A1005" s="107" t="s">
        <v>1589</v>
      </c>
      <c r="B1005" s="107" t="s">
        <v>875</v>
      </c>
      <c r="C1005" s="110">
        <v>0</v>
      </c>
      <c r="D1005" s="133">
        <v>0</v>
      </c>
      <c r="E1005" s="110">
        <v>0</v>
      </c>
      <c r="F1005" s="110">
        <v>0</v>
      </c>
      <c r="G1005" s="133">
        <v>0</v>
      </c>
      <c r="H1005" s="110">
        <v>0</v>
      </c>
      <c r="I1005" s="110">
        <v>0</v>
      </c>
      <c r="J1005" s="133">
        <v>0</v>
      </c>
      <c r="K1005" s="137"/>
      <c r="L1005" s="110">
        <v>0</v>
      </c>
      <c r="M1005" s="133">
        <v>0</v>
      </c>
      <c r="N1005" s="110">
        <v>0</v>
      </c>
      <c r="O1005" s="110">
        <v>0</v>
      </c>
      <c r="P1005" s="133">
        <v>0</v>
      </c>
      <c r="Q1005" s="110">
        <v>0</v>
      </c>
      <c r="R1005" s="110">
        <v>0</v>
      </c>
      <c r="S1005" s="133">
        <v>0</v>
      </c>
      <c r="T1005" s="131">
        <v>2</v>
      </c>
    </row>
    <row r="1006" spans="1:20" ht="16.5" customHeight="1" x14ac:dyDescent="0.3">
      <c r="A1006" s="107" t="s">
        <v>1590</v>
      </c>
      <c r="B1006" s="107" t="s">
        <v>4418</v>
      </c>
      <c r="C1006" s="110">
        <v>-16464</v>
      </c>
      <c r="D1006" s="133">
        <v>-6.7481239772682E-2</v>
      </c>
      <c r="E1006" s="110">
        <v>0</v>
      </c>
      <c r="F1006" s="110">
        <v>16464</v>
      </c>
      <c r="G1006" s="133">
        <v>0</v>
      </c>
      <c r="H1006" s="110">
        <v>0</v>
      </c>
      <c r="I1006" s="110">
        <v>16464</v>
      </c>
      <c r="J1006" s="133">
        <v>0</v>
      </c>
      <c r="K1006" s="137"/>
      <c r="L1006" s="110">
        <v>-16464</v>
      </c>
      <c r="M1006" s="133">
        <v>-4.157106655383833E-3</v>
      </c>
      <c r="N1006" s="110">
        <v>0</v>
      </c>
      <c r="O1006" s="110">
        <v>16464</v>
      </c>
      <c r="P1006" s="133">
        <v>0</v>
      </c>
      <c r="Q1006" s="110">
        <v>-458766</v>
      </c>
      <c r="R1006" s="110">
        <v>-442302</v>
      </c>
      <c r="S1006" s="133">
        <v>-0.17795601178562626</v>
      </c>
      <c r="T1006" s="131">
        <v>1</v>
      </c>
    </row>
    <row r="1007" spans="1:20" ht="16.5" hidden="1" customHeight="1" x14ac:dyDescent="0.3">
      <c r="A1007" s="107" t="s">
        <v>1591</v>
      </c>
      <c r="B1007" s="107" t="s">
        <v>875</v>
      </c>
      <c r="C1007" s="110">
        <v>0</v>
      </c>
      <c r="D1007" s="133">
        <v>0</v>
      </c>
      <c r="E1007" s="110">
        <v>0</v>
      </c>
      <c r="F1007" s="110">
        <v>0</v>
      </c>
      <c r="G1007" s="133">
        <v>0</v>
      </c>
      <c r="H1007" s="110">
        <v>0</v>
      </c>
      <c r="I1007" s="110">
        <v>0</v>
      </c>
      <c r="J1007" s="133">
        <v>0</v>
      </c>
      <c r="K1007" s="137"/>
      <c r="L1007" s="110">
        <v>0</v>
      </c>
      <c r="M1007" s="133">
        <v>0</v>
      </c>
      <c r="N1007" s="110">
        <v>0</v>
      </c>
      <c r="O1007" s="110">
        <v>0</v>
      </c>
      <c r="P1007" s="133">
        <v>0</v>
      </c>
      <c r="Q1007" s="110">
        <v>0</v>
      </c>
      <c r="R1007" s="110">
        <v>0</v>
      </c>
      <c r="S1007" s="133">
        <v>0</v>
      </c>
      <c r="T1007" s="131">
        <v>2</v>
      </c>
    </row>
    <row r="1008" spans="1:20" ht="16.5" customHeight="1" x14ac:dyDescent="0.3">
      <c r="A1008" s="107" t="s">
        <v>1592</v>
      </c>
      <c r="B1008" s="107" t="s">
        <v>3994</v>
      </c>
      <c r="C1008" s="110">
        <v>0</v>
      </c>
      <c r="D1008" s="133">
        <v>0</v>
      </c>
      <c r="E1008" s="110">
        <v>0</v>
      </c>
      <c r="F1008" s="110">
        <v>0</v>
      </c>
      <c r="G1008" s="133">
        <v>0</v>
      </c>
      <c r="H1008" s="110">
        <v>-53020.45</v>
      </c>
      <c r="I1008" s="110">
        <v>-53020.45</v>
      </c>
      <c r="J1008" s="133">
        <v>-0.2730346154693859</v>
      </c>
      <c r="K1008" s="137"/>
      <c r="L1008" s="110">
        <v>-53917.44000000001</v>
      </c>
      <c r="M1008" s="133">
        <v>-1.3613978903380619E-2</v>
      </c>
      <c r="N1008" s="110">
        <v>0</v>
      </c>
      <c r="O1008" s="110">
        <v>53917.44000000001</v>
      </c>
      <c r="P1008" s="133">
        <v>0</v>
      </c>
      <c r="Q1008" s="110">
        <v>-53020.45</v>
      </c>
      <c r="R1008" s="110">
        <v>896.99000000001251</v>
      </c>
      <c r="S1008" s="133">
        <v>-2.0566711188447287E-2</v>
      </c>
      <c r="T1008" s="131">
        <v>1</v>
      </c>
    </row>
    <row r="1009" spans="1:22" ht="16.5" customHeight="1" x14ac:dyDescent="0.3">
      <c r="A1009" s="107" t="s">
        <v>1593</v>
      </c>
      <c r="B1009" s="107" t="s">
        <v>2943</v>
      </c>
      <c r="C1009" s="110">
        <v>31798.18</v>
      </c>
      <c r="D1009" s="133">
        <v>0.13033166963768839</v>
      </c>
      <c r="E1009" s="110">
        <v>31583</v>
      </c>
      <c r="F1009" s="110">
        <v>-215.18000000000029</v>
      </c>
      <c r="G1009" s="133">
        <v>0.15355182489559177</v>
      </c>
      <c r="H1009" s="110">
        <v>32654.49</v>
      </c>
      <c r="I1009" s="110">
        <v>856.31000000000131</v>
      </c>
      <c r="J1009" s="133">
        <v>0.16815787343372054</v>
      </c>
      <c r="K1009" s="137"/>
      <c r="L1009" s="110">
        <v>398295.47</v>
      </c>
      <c r="M1009" s="133">
        <v>0.10056831566728812</v>
      </c>
      <c r="N1009" s="110">
        <v>378996</v>
      </c>
      <c r="O1009" s="110">
        <v>-19299.469999999972</v>
      </c>
      <c r="P1009" s="133">
        <v>0.1038501122908316</v>
      </c>
      <c r="Q1009" s="110">
        <v>-511906.95999999996</v>
      </c>
      <c r="R1009" s="110">
        <v>-910202.42999999993</v>
      </c>
      <c r="S1009" s="133">
        <v>-0.19856946898179922</v>
      </c>
      <c r="T1009" s="131">
        <v>1</v>
      </c>
    </row>
    <row r="1010" spans="1:22" ht="16.5" hidden="1" customHeight="1" x14ac:dyDescent="0.3">
      <c r="A1010" s="107" t="s">
        <v>1594</v>
      </c>
      <c r="B1010" s="107" t="s">
        <v>3871</v>
      </c>
      <c r="C1010" s="110">
        <v>0</v>
      </c>
      <c r="D1010" s="133">
        <v>0</v>
      </c>
      <c r="E1010" s="110">
        <v>0</v>
      </c>
      <c r="F1010" s="110">
        <v>0</v>
      </c>
      <c r="G1010" s="133">
        <v>0</v>
      </c>
      <c r="H1010" s="110">
        <v>0</v>
      </c>
      <c r="I1010" s="110">
        <v>0</v>
      </c>
      <c r="J1010" s="133">
        <v>0</v>
      </c>
      <c r="K1010" s="137"/>
      <c r="L1010" s="110">
        <v>0</v>
      </c>
      <c r="M1010" s="133">
        <v>0</v>
      </c>
      <c r="N1010" s="110">
        <v>0</v>
      </c>
      <c r="O1010" s="110">
        <v>0</v>
      </c>
      <c r="P1010" s="133">
        <v>0</v>
      </c>
      <c r="Q1010" s="110">
        <v>0</v>
      </c>
      <c r="R1010" s="110">
        <v>0</v>
      </c>
      <c r="S1010" s="133">
        <v>0</v>
      </c>
      <c r="T1010" s="131">
        <v>2</v>
      </c>
    </row>
    <row r="1011" spans="1:22" ht="16.5" hidden="1" customHeight="1" x14ac:dyDescent="0.3">
      <c r="A1011" s="107" t="s">
        <v>2981</v>
      </c>
      <c r="B1011" s="107" t="s">
        <v>875</v>
      </c>
      <c r="C1011" s="110">
        <v>0</v>
      </c>
      <c r="D1011" s="133">
        <v>0</v>
      </c>
      <c r="E1011" s="110">
        <v>0</v>
      </c>
      <c r="F1011" s="110">
        <v>0</v>
      </c>
      <c r="G1011" s="133">
        <v>0</v>
      </c>
      <c r="H1011" s="110">
        <v>0</v>
      </c>
      <c r="I1011" s="110">
        <v>0</v>
      </c>
      <c r="J1011" s="133">
        <v>0</v>
      </c>
      <c r="K1011" s="137"/>
      <c r="L1011" s="110">
        <v>0</v>
      </c>
      <c r="M1011" s="133">
        <v>0</v>
      </c>
      <c r="N1011" s="110">
        <v>0</v>
      </c>
      <c r="O1011" s="110">
        <v>0</v>
      </c>
      <c r="P1011" s="133">
        <v>0</v>
      </c>
      <c r="Q1011" s="110">
        <v>0</v>
      </c>
      <c r="R1011" s="110">
        <v>0</v>
      </c>
      <c r="S1011" s="133">
        <v>0</v>
      </c>
      <c r="T1011" s="131">
        <v>2</v>
      </c>
    </row>
    <row r="1012" spans="1:22" ht="16.5" hidden="1" customHeight="1" x14ac:dyDescent="0.3">
      <c r="A1012" s="107" t="s">
        <v>4419</v>
      </c>
      <c r="B1012" s="107" t="s">
        <v>875</v>
      </c>
      <c r="C1012" s="110">
        <v>0</v>
      </c>
      <c r="D1012" s="133">
        <v>0</v>
      </c>
      <c r="E1012" s="110">
        <v>0</v>
      </c>
      <c r="F1012" s="110">
        <v>0</v>
      </c>
      <c r="G1012" s="133">
        <v>0</v>
      </c>
      <c r="H1012" s="110">
        <v>0</v>
      </c>
      <c r="I1012" s="110">
        <v>0</v>
      </c>
      <c r="J1012" s="133">
        <v>0</v>
      </c>
      <c r="K1012" s="137"/>
      <c r="L1012" s="110">
        <v>0</v>
      </c>
      <c r="M1012" s="133">
        <v>0</v>
      </c>
      <c r="N1012" s="110">
        <v>0</v>
      </c>
      <c r="O1012" s="110">
        <v>0</v>
      </c>
      <c r="P1012" s="133">
        <v>0</v>
      </c>
      <c r="Q1012" s="110">
        <v>0</v>
      </c>
      <c r="R1012" s="110">
        <v>0</v>
      </c>
      <c r="S1012" s="133">
        <v>0</v>
      </c>
      <c r="T1012" s="131">
        <v>2</v>
      </c>
    </row>
    <row r="1013" spans="1:22" ht="16.5" hidden="1" customHeight="1" x14ac:dyDescent="0.3">
      <c r="A1013" s="107" t="s">
        <v>1686</v>
      </c>
      <c r="B1013" s="107" t="s">
        <v>3853</v>
      </c>
      <c r="C1013" s="110">
        <v>0</v>
      </c>
      <c r="D1013" s="133">
        <v>0</v>
      </c>
      <c r="E1013" s="110">
        <v>0</v>
      </c>
      <c r="F1013" s="110">
        <v>0</v>
      </c>
      <c r="G1013" s="133">
        <v>0</v>
      </c>
      <c r="H1013" s="110">
        <v>0</v>
      </c>
      <c r="I1013" s="110">
        <v>0</v>
      </c>
      <c r="J1013" s="133">
        <v>0</v>
      </c>
      <c r="K1013" s="137"/>
      <c r="L1013" s="110">
        <v>0</v>
      </c>
      <c r="M1013" s="133">
        <v>0</v>
      </c>
      <c r="N1013" s="110">
        <v>0</v>
      </c>
      <c r="O1013" s="110">
        <v>0</v>
      </c>
      <c r="P1013" s="133">
        <v>0</v>
      </c>
      <c r="Q1013" s="110">
        <v>0</v>
      </c>
      <c r="R1013" s="110">
        <v>0</v>
      </c>
      <c r="S1013" s="133">
        <v>0</v>
      </c>
      <c r="T1013" s="131">
        <v>2</v>
      </c>
    </row>
    <row r="1014" spans="1:22" ht="16.5" customHeight="1" x14ac:dyDescent="0.3">
      <c r="A1014" s="107" t="s">
        <v>1595</v>
      </c>
      <c r="B1014" s="107" t="s">
        <v>4420</v>
      </c>
      <c r="C1014" s="110">
        <v>0</v>
      </c>
      <c r="D1014" s="133">
        <v>0</v>
      </c>
      <c r="E1014" s="110">
        <v>0</v>
      </c>
      <c r="F1014" s="110">
        <v>0</v>
      </c>
      <c r="G1014" s="133">
        <v>0</v>
      </c>
      <c r="H1014" s="110">
        <v>0</v>
      </c>
      <c r="I1014" s="110">
        <v>0</v>
      </c>
      <c r="J1014" s="133">
        <v>0</v>
      </c>
      <c r="K1014" s="137"/>
      <c r="L1014" s="110">
        <v>0</v>
      </c>
      <c r="M1014" s="133">
        <v>0</v>
      </c>
      <c r="N1014" s="110">
        <v>0</v>
      </c>
      <c r="O1014" s="110">
        <v>0</v>
      </c>
      <c r="P1014" s="133">
        <v>0</v>
      </c>
      <c r="Q1014" s="110">
        <v>39695.69</v>
      </c>
      <c r="R1014" s="110">
        <v>39695.69</v>
      </c>
      <c r="S1014" s="133">
        <v>1.5398017022792813E-2</v>
      </c>
      <c r="T1014" s="131">
        <v>1</v>
      </c>
    </row>
    <row r="1015" spans="1:22" ht="16.5" customHeight="1" x14ac:dyDescent="0.3">
      <c r="A1015" s="107" t="s">
        <v>2983</v>
      </c>
      <c r="B1015" s="107" t="s">
        <v>4421</v>
      </c>
      <c r="C1015" s="110">
        <v>0</v>
      </c>
      <c r="D1015" s="133">
        <v>0</v>
      </c>
      <c r="E1015" s="110">
        <v>0</v>
      </c>
      <c r="F1015" s="110">
        <v>0</v>
      </c>
      <c r="G1015" s="133">
        <v>0</v>
      </c>
      <c r="H1015" s="110">
        <v>0</v>
      </c>
      <c r="I1015" s="110">
        <v>0</v>
      </c>
      <c r="J1015" s="133">
        <v>0</v>
      </c>
      <c r="K1015" s="137"/>
      <c r="L1015" s="110">
        <v>-300</v>
      </c>
      <c r="M1015" s="133">
        <v>-7.5749027977110655E-5</v>
      </c>
      <c r="N1015" s="110">
        <v>0</v>
      </c>
      <c r="O1015" s="110">
        <v>300</v>
      </c>
      <c r="P1015" s="133">
        <v>0</v>
      </c>
      <c r="Q1015" s="110">
        <v>0</v>
      </c>
      <c r="R1015" s="110">
        <v>300</v>
      </c>
      <c r="S1015" s="133">
        <v>0</v>
      </c>
      <c r="T1015" s="131">
        <v>1</v>
      </c>
    </row>
    <row r="1016" spans="1:22" ht="16.5" customHeight="1" x14ac:dyDescent="0.3">
      <c r="A1016" s="107" t="s">
        <v>1596</v>
      </c>
      <c r="B1016" s="107" t="s">
        <v>3873</v>
      </c>
      <c r="C1016" s="140">
        <v>877.52</v>
      </c>
      <c r="D1016" s="133">
        <v>3.5967041742786632E-3</v>
      </c>
      <c r="E1016" s="140">
        <v>0</v>
      </c>
      <c r="F1016" s="140">
        <v>-877.52</v>
      </c>
      <c r="G1016" s="133">
        <v>0</v>
      </c>
      <c r="H1016" s="140">
        <v>361.68</v>
      </c>
      <c r="I1016" s="140">
        <v>-515.83999999999992</v>
      </c>
      <c r="J1016" s="133">
        <v>1.8625107807075853E-3</v>
      </c>
      <c r="K1016" s="137"/>
      <c r="L1016" s="140">
        <v>8444.76</v>
      </c>
      <c r="M1016" s="133">
        <v>2.1322745383332833E-3</v>
      </c>
      <c r="N1016" s="140">
        <v>0</v>
      </c>
      <c r="O1016" s="140">
        <v>-8444.76</v>
      </c>
      <c r="P1016" s="133">
        <v>0</v>
      </c>
      <c r="Q1016" s="140">
        <v>61765.43</v>
      </c>
      <c r="R1016" s="140">
        <v>53320.67</v>
      </c>
      <c r="S1016" s="133">
        <v>2.3958901899932154E-2</v>
      </c>
      <c r="T1016" s="131">
        <v>1</v>
      </c>
    </row>
    <row r="1017" spans="1:22" ht="16.5" customHeight="1" x14ac:dyDescent="0.3">
      <c r="B1017" s="107" t="s">
        <v>1597</v>
      </c>
      <c r="C1017" s="152">
        <v>38887.869999999995</v>
      </c>
      <c r="D1017" s="133">
        <v>0.1593902866690286</v>
      </c>
      <c r="E1017" s="152">
        <v>54863</v>
      </c>
      <c r="F1017" s="152">
        <v>15975.130000000001</v>
      </c>
      <c r="G1017" s="133">
        <v>0.26673570494401577</v>
      </c>
      <c r="H1017" s="152">
        <v>3273.7600000000016</v>
      </c>
      <c r="I1017" s="152">
        <v>-35614.11</v>
      </c>
      <c r="J1017" s="133">
        <v>1.6858585748311401E-2</v>
      </c>
      <c r="K1017" s="137"/>
      <c r="L1017" s="152">
        <v>608337.22</v>
      </c>
      <c r="M1017" s="133">
        <v>0.15360317699099238</v>
      </c>
      <c r="N1017" s="152">
        <v>653191</v>
      </c>
      <c r="O1017" s="152">
        <v>44853.780000000028</v>
      </c>
      <c r="P1017" s="133">
        <v>0.17898331037098172</v>
      </c>
      <c r="Q1017" s="152">
        <v>-646921.21999999986</v>
      </c>
      <c r="R1017" s="152">
        <v>-1255258.44</v>
      </c>
      <c r="S1017" s="133">
        <v>-0.25094170067243798</v>
      </c>
      <c r="T1017" s="131">
        <v>1</v>
      </c>
    </row>
    <row r="1018" spans="1:22" ht="16.5" customHeight="1" x14ac:dyDescent="0.3">
      <c r="C1018" s="132"/>
      <c r="D1018" s="133"/>
      <c r="E1018" s="132"/>
      <c r="F1018" s="132"/>
      <c r="G1018" s="133"/>
      <c r="H1018" s="132"/>
      <c r="I1018" s="132"/>
      <c r="J1018" s="133"/>
      <c r="K1018" s="143"/>
      <c r="L1018" s="132"/>
      <c r="M1018" s="133"/>
      <c r="N1018" s="132"/>
      <c r="O1018" s="132"/>
      <c r="P1018" s="133"/>
      <c r="Q1018" s="132"/>
      <c r="R1018" s="132"/>
      <c r="S1018" s="133"/>
      <c r="T1018" s="131">
        <v>1</v>
      </c>
    </row>
    <row r="1019" spans="1:22" ht="16.5" customHeight="1" x14ac:dyDescent="0.35">
      <c r="B1019" s="126" t="s">
        <v>1598</v>
      </c>
      <c r="C1019" s="132">
        <v>243978.91999999998</v>
      </c>
      <c r="D1019" s="133"/>
      <c r="E1019" s="132">
        <v>205683</v>
      </c>
      <c r="F1019" s="132">
        <v>38295.920000000013</v>
      </c>
      <c r="G1019" s="133"/>
      <c r="H1019" s="132">
        <v>194189.47999999998</v>
      </c>
      <c r="I1019" s="132">
        <v>49789.440000000017</v>
      </c>
      <c r="J1019" s="133"/>
      <c r="K1019" s="143"/>
      <c r="L1019" s="132">
        <v>3960446.8599999994</v>
      </c>
      <c r="M1019" s="133"/>
      <c r="N1019" s="132">
        <v>3649452</v>
      </c>
      <c r="O1019" s="132">
        <v>310994.85999999952</v>
      </c>
      <c r="P1019" s="133"/>
      <c r="Q1019" s="132">
        <v>2577974.16</v>
      </c>
      <c r="R1019" s="132">
        <v>1382472.6999999993</v>
      </c>
      <c r="S1019" s="133"/>
      <c r="T1019" s="131">
        <v>1</v>
      </c>
      <c r="U1019" s="112">
        <v>1</v>
      </c>
    </row>
    <row r="1020" spans="1:22" ht="16.5" customHeight="1" x14ac:dyDescent="0.3">
      <c r="C1020" s="132"/>
      <c r="D1020" s="133"/>
      <c r="E1020" s="132"/>
      <c r="F1020" s="132"/>
      <c r="G1020" s="133"/>
      <c r="H1020" s="132"/>
      <c r="I1020" s="132"/>
      <c r="J1020" s="133"/>
      <c r="K1020" s="143"/>
      <c r="L1020" s="132"/>
      <c r="M1020" s="133"/>
      <c r="N1020" s="132"/>
      <c r="O1020" s="132"/>
      <c r="P1020" s="133"/>
      <c r="Q1020" s="132"/>
      <c r="R1020" s="132"/>
      <c r="S1020" s="133"/>
      <c r="T1020" s="131">
        <v>1</v>
      </c>
    </row>
    <row r="1021" spans="1:22" ht="16.5" customHeight="1" x14ac:dyDescent="0.35">
      <c r="B1021" s="126" t="s">
        <v>1599</v>
      </c>
      <c r="C1021" s="132">
        <v>98238.2</v>
      </c>
      <c r="D1021" s="133">
        <v>0.40265036012127609</v>
      </c>
      <c r="E1021" s="132">
        <v>69593</v>
      </c>
      <c r="F1021" s="132">
        <v>-28645.200000000008</v>
      </c>
      <c r="G1021" s="133">
        <v>0.33835076306743872</v>
      </c>
      <c r="H1021" s="132">
        <v>77865.14</v>
      </c>
      <c r="I1021" s="132">
        <v>-20373.060000000001</v>
      </c>
      <c r="J1021" s="133">
        <v>0.40097506826837381</v>
      </c>
      <c r="K1021" s="143"/>
      <c r="L1021" s="132">
        <v>1083822.47</v>
      </c>
      <c r="M1021" s="133">
        <v>0.27366166200750391</v>
      </c>
      <c r="N1021" s="132">
        <v>965118</v>
      </c>
      <c r="O1021" s="132">
        <v>-118704.46999999996</v>
      </c>
      <c r="P1021" s="133">
        <v>0.26445559497699928</v>
      </c>
      <c r="Q1021" s="132">
        <v>768706.49</v>
      </c>
      <c r="R1021" s="132">
        <v>-315115.97999999992</v>
      </c>
      <c r="S1021" s="133">
        <v>0.29818238752245674</v>
      </c>
      <c r="T1021" s="131">
        <v>1</v>
      </c>
    </row>
    <row r="1022" spans="1:22" ht="16.5" customHeight="1" x14ac:dyDescent="0.3">
      <c r="C1022" s="132"/>
      <c r="D1022" s="133"/>
      <c r="E1022" s="132"/>
      <c r="F1022" s="132"/>
      <c r="G1022" s="133"/>
      <c r="H1022" s="132"/>
      <c r="I1022" s="132"/>
      <c r="J1022" s="133"/>
      <c r="K1022" s="143"/>
      <c r="L1022" s="132"/>
      <c r="M1022" s="133"/>
      <c r="N1022" s="132"/>
      <c r="O1022" s="132"/>
      <c r="P1022" s="133"/>
      <c r="Q1022" s="132"/>
      <c r="R1022" s="132"/>
      <c r="S1022" s="133"/>
      <c r="T1022" s="131">
        <v>1</v>
      </c>
    </row>
    <row r="1023" spans="1:22" ht="16.5" customHeight="1" x14ac:dyDescent="0.3">
      <c r="B1023" s="107" t="s">
        <v>37</v>
      </c>
      <c r="C1023" s="132">
        <v>-3902.76</v>
      </c>
      <c r="D1023" s="133">
        <v>-3.9727519437448983E-2</v>
      </c>
      <c r="E1023" s="132">
        <v>0</v>
      </c>
      <c r="F1023" s="132">
        <v>3902.76</v>
      </c>
      <c r="G1023" s="133">
        <v>0</v>
      </c>
      <c r="H1023" s="132">
        <v>7728.15</v>
      </c>
      <c r="I1023" s="132">
        <v>11630.91</v>
      </c>
      <c r="J1023" s="133">
        <v>9.9250447632920194E-2</v>
      </c>
      <c r="K1023" s="143"/>
      <c r="L1023" s="132">
        <v>20810.62</v>
      </c>
      <c r="M1023" s="133">
        <v>1.9201133558340047E-2</v>
      </c>
      <c r="N1023" s="132">
        <v>0</v>
      </c>
      <c r="O1023" s="132">
        <v>-20810.62</v>
      </c>
      <c r="P1023" s="133">
        <v>0</v>
      </c>
      <c r="Q1023" s="132">
        <v>14644.470000000001</v>
      </c>
      <c r="R1023" s="132">
        <v>-6166.1499999999978</v>
      </c>
      <c r="S1023" s="133">
        <v>1.9050795317208786E-2</v>
      </c>
      <c r="T1023" s="131">
        <v>1</v>
      </c>
      <c r="V1023" s="109"/>
    </row>
    <row r="1024" spans="1:22" ht="16.5" hidden="1" customHeight="1" x14ac:dyDescent="0.3">
      <c r="B1024" s="107" t="s">
        <v>1600</v>
      </c>
      <c r="C1024" s="132">
        <v>0</v>
      </c>
      <c r="D1024" s="133">
        <v>0</v>
      </c>
      <c r="E1024" s="132">
        <v>0</v>
      </c>
      <c r="F1024" s="132">
        <v>0</v>
      </c>
      <c r="G1024" s="133">
        <v>0</v>
      </c>
      <c r="H1024" s="132">
        <v>0</v>
      </c>
      <c r="I1024" s="132">
        <v>0</v>
      </c>
      <c r="J1024" s="133">
        <v>0</v>
      </c>
      <c r="K1024" s="143"/>
      <c r="L1024" s="132">
        <v>0</v>
      </c>
      <c r="M1024" s="133">
        <v>0</v>
      </c>
      <c r="N1024" s="132">
        <v>0</v>
      </c>
      <c r="O1024" s="132">
        <v>0</v>
      </c>
      <c r="P1024" s="133">
        <v>0</v>
      </c>
      <c r="Q1024" s="132">
        <v>0</v>
      </c>
      <c r="R1024" s="132">
        <v>0</v>
      </c>
      <c r="S1024" s="133">
        <v>0</v>
      </c>
      <c r="T1024" s="131">
        <v>2</v>
      </c>
      <c r="V1024" s="109"/>
    </row>
    <row r="1025" spans="1:22" ht="16.5" customHeight="1" x14ac:dyDescent="0.3">
      <c r="B1025" s="107" t="s">
        <v>1601</v>
      </c>
      <c r="C1025" s="132">
        <v>875.11</v>
      </c>
      <c r="D1025" s="133">
        <v>8.908041881874872E-3</v>
      </c>
      <c r="E1025" s="132">
        <v>0</v>
      </c>
      <c r="F1025" s="132">
        <v>-875.11</v>
      </c>
      <c r="G1025" s="133">
        <v>0</v>
      </c>
      <c r="H1025" s="132">
        <v>0</v>
      </c>
      <c r="I1025" s="132">
        <v>-875.11</v>
      </c>
      <c r="J1025" s="133">
        <v>0</v>
      </c>
      <c r="K1025" s="143"/>
      <c r="L1025" s="132">
        <v>1393.8799999999999</v>
      </c>
      <c r="M1025" s="133">
        <v>1.2860777835691116E-3</v>
      </c>
      <c r="N1025" s="132">
        <v>0</v>
      </c>
      <c r="O1025" s="132">
        <v>-1393.8799999999999</v>
      </c>
      <c r="P1025" s="133">
        <v>0</v>
      </c>
      <c r="Q1025" s="132">
        <v>0</v>
      </c>
      <c r="R1025" s="132">
        <v>-1393.8799999999999</v>
      </c>
      <c r="S1025" s="133">
        <v>0</v>
      </c>
      <c r="T1025" s="131">
        <v>1</v>
      </c>
      <c r="V1025" s="109"/>
    </row>
    <row r="1026" spans="1:22" ht="16.5" customHeight="1" x14ac:dyDescent="0.3">
      <c r="B1026" s="107" t="s">
        <v>38</v>
      </c>
      <c r="C1026" s="132">
        <v>4220.9799999999996</v>
      </c>
      <c r="D1026" s="133">
        <v>4.2966788886604192E-2</v>
      </c>
      <c r="E1026" s="132">
        <v>1170</v>
      </c>
      <c r="F1026" s="132">
        <v>-3050.98</v>
      </c>
      <c r="G1026" s="133">
        <v>1.6812035693245009E-2</v>
      </c>
      <c r="H1026" s="132">
        <v>3000</v>
      </c>
      <c r="I1026" s="132">
        <v>-1220.98</v>
      </c>
      <c r="J1026" s="133">
        <v>3.8528152649568215E-2</v>
      </c>
      <c r="K1026" s="143"/>
      <c r="L1026" s="132">
        <v>12759.389999999998</v>
      </c>
      <c r="M1026" s="133">
        <v>1.1772583013526189E-2</v>
      </c>
      <c r="N1026" s="132">
        <v>4479</v>
      </c>
      <c r="O1026" s="132">
        <v>-8280.3899999999976</v>
      </c>
      <c r="P1026" s="133">
        <v>4.6408832909550952E-3</v>
      </c>
      <c r="Q1026" s="132">
        <v>4700</v>
      </c>
      <c r="R1026" s="132">
        <v>-8059.3899999999976</v>
      </c>
      <c r="S1026" s="133">
        <v>6.1141671901326087E-3</v>
      </c>
      <c r="T1026" s="131">
        <v>1</v>
      </c>
      <c r="V1026" s="109"/>
    </row>
    <row r="1027" spans="1:22" ht="16.5" customHeight="1" x14ac:dyDescent="0.3">
      <c r="B1027" s="107" t="s">
        <v>1602</v>
      </c>
      <c r="C1027" s="132">
        <v>8100.170000000001</v>
      </c>
      <c r="D1027" s="133">
        <v>8.2454381289559467E-2</v>
      </c>
      <c r="E1027" s="132">
        <v>5270</v>
      </c>
      <c r="F1027" s="132">
        <v>-2830.17</v>
      </c>
      <c r="G1027" s="133">
        <v>7.5726006925983941E-2</v>
      </c>
      <c r="H1027" s="132">
        <v>5889.09</v>
      </c>
      <c r="I1027" s="132">
        <v>-2211.0800000000004</v>
      </c>
      <c r="J1027" s="133">
        <v>7.563191949568189E-2</v>
      </c>
      <c r="K1027" s="143"/>
      <c r="L1027" s="132">
        <v>88364.640000000014</v>
      </c>
      <c r="M1027" s="133">
        <v>8.1530548079520829E-2</v>
      </c>
      <c r="N1027" s="132">
        <v>73179</v>
      </c>
      <c r="O1027" s="132">
        <v>-15185.64</v>
      </c>
      <c r="P1027" s="133">
        <v>7.5823888892342692E-2</v>
      </c>
      <c r="Q1027" s="132">
        <v>59418.070000000007</v>
      </c>
      <c r="R1027" s="132">
        <v>-28946.57</v>
      </c>
      <c r="S1027" s="133">
        <v>7.7296173211702693E-2</v>
      </c>
      <c r="T1027" s="131">
        <v>1</v>
      </c>
      <c r="V1027" s="109"/>
    </row>
    <row r="1028" spans="1:22" ht="16.5" customHeight="1" x14ac:dyDescent="0.3">
      <c r="B1028" s="107" t="s">
        <v>39</v>
      </c>
      <c r="C1028" s="132">
        <v>364.93</v>
      </c>
      <c r="D1028" s="133">
        <v>3.7147464021124168E-3</v>
      </c>
      <c r="E1028" s="132">
        <v>191</v>
      </c>
      <c r="F1028" s="132">
        <v>-173.93</v>
      </c>
      <c r="G1028" s="133">
        <v>2.7445289037690574E-3</v>
      </c>
      <c r="H1028" s="132">
        <v>237.32</v>
      </c>
      <c r="I1028" s="132">
        <v>-127.60999999999999</v>
      </c>
      <c r="J1028" s="133">
        <v>3.0478337289318431E-3</v>
      </c>
      <c r="K1028" s="143"/>
      <c r="L1028" s="132">
        <v>1985.0099999999998</v>
      </c>
      <c r="M1028" s="133">
        <v>1.8314899856246751E-3</v>
      </c>
      <c r="N1028" s="132">
        <v>2703</v>
      </c>
      <c r="O1028" s="132">
        <v>717.99000000000035</v>
      </c>
      <c r="P1028" s="133">
        <v>2.8006938011724989E-3</v>
      </c>
      <c r="Q1028" s="132">
        <v>1743.98</v>
      </c>
      <c r="R1028" s="132">
        <v>-241.02999999999955</v>
      </c>
      <c r="S1028" s="133">
        <v>2.2687202757973334E-3</v>
      </c>
      <c r="T1028" s="131">
        <v>1</v>
      </c>
      <c r="V1028" s="109"/>
    </row>
    <row r="1029" spans="1:22" ht="16.5" customHeight="1" x14ac:dyDescent="0.3">
      <c r="B1029" s="107" t="s">
        <v>40</v>
      </c>
      <c r="C1029" s="132">
        <v>3128.84</v>
      </c>
      <c r="D1029" s="133">
        <v>3.1849524930220627E-2</v>
      </c>
      <c r="E1029" s="132">
        <v>500</v>
      </c>
      <c r="F1029" s="132">
        <v>-2628.84</v>
      </c>
      <c r="G1029" s="133">
        <v>7.1846306381388933E-3</v>
      </c>
      <c r="H1029" s="132">
        <v>1843.42</v>
      </c>
      <c r="I1029" s="132">
        <v>-1285.4199999999998</v>
      </c>
      <c r="J1029" s="133">
        <v>2.3674522385755681E-2</v>
      </c>
      <c r="K1029" s="143"/>
      <c r="L1029" s="132">
        <v>25219.509999999995</v>
      </c>
      <c r="M1029" s="133">
        <v>2.3269041469494534E-2</v>
      </c>
      <c r="N1029" s="132">
        <v>7113</v>
      </c>
      <c r="O1029" s="132">
        <v>-18106.509999999995</v>
      </c>
      <c r="P1029" s="133">
        <v>7.3700832437069872E-3</v>
      </c>
      <c r="Q1029" s="132">
        <v>9506.39</v>
      </c>
      <c r="R1029" s="132">
        <v>-15713.119999999994</v>
      </c>
      <c r="S1029" s="133">
        <v>1.2366735709490366E-2</v>
      </c>
      <c r="T1029" s="131">
        <v>1</v>
      </c>
      <c r="V1029" s="109"/>
    </row>
    <row r="1030" spans="1:22" ht="16.5" hidden="1" customHeight="1" x14ac:dyDescent="0.3">
      <c r="B1030" s="107" t="s">
        <v>1603</v>
      </c>
      <c r="C1030" s="132">
        <v>0</v>
      </c>
      <c r="D1030" s="133">
        <v>0</v>
      </c>
      <c r="E1030" s="132">
        <v>0</v>
      </c>
      <c r="F1030" s="132">
        <v>0</v>
      </c>
      <c r="G1030" s="133">
        <v>0</v>
      </c>
      <c r="H1030" s="132">
        <v>0</v>
      </c>
      <c r="I1030" s="132">
        <v>0</v>
      </c>
      <c r="J1030" s="133">
        <v>0</v>
      </c>
      <c r="K1030" s="143"/>
      <c r="L1030" s="132">
        <v>0</v>
      </c>
      <c r="M1030" s="133">
        <v>0</v>
      </c>
      <c r="N1030" s="132">
        <v>0</v>
      </c>
      <c r="O1030" s="132">
        <v>0</v>
      </c>
      <c r="P1030" s="133">
        <v>0</v>
      </c>
      <c r="Q1030" s="132">
        <v>0</v>
      </c>
      <c r="R1030" s="132">
        <v>0</v>
      </c>
      <c r="S1030" s="133">
        <v>0</v>
      </c>
      <c r="T1030" s="131">
        <v>2</v>
      </c>
      <c r="V1030" s="109"/>
    </row>
    <row r="1031" spans="1:22" ht="16.5" customHeight="1" x14ac:dyDescent="0.3">
      <c r="B1031" s="107" t="s">
        <v>41</v>
      </c>
      <c r="C1031" s="132">
        <v>3336.4799999999996</v>
      </c>
      <c r="D1031" s="133">
        <v>3.3963163005836829E-2</v>
      </c>
      <c r="E1031" s="132">
        <v>3157</v>
      </c>
      <c r="F1031" s="132">
        <v>-179.4799999999999</v>
      </c>
      <c r="G1031" s="133">
        <v>4.5363757849208972E-2</v>
      </c>
      <c r="H1031" s="132">
        <v>7662.32</v>
      </c>
      <c r="I1031" s="132">
        <v>4325.84</v>
      </c>
      <c r="J1031" s="133">
        <v>9.8405011536613171E-2</v>
      </c>
      <c r="K1031" s="143"/>
      <c r="L1031" s="132">
        <v>49560.9</v>
      </c>
      <c r="M1031" s="133">
        <v>4.5727876448252637E-2</v>
      </c>
      <c r="N1031" s="132">
        <v>36984</v>
      </c>
      <c r="O1031" s="132">
        <v>-12576.900000000001</v>
      </c>
      <c r="P1031" s="133">
        <v>3.8320702753445693E-2</v>
      </c>
      <c r="Q1031" s="132">
        <v>47155.57</v>
      </c>
      <c r="R1031" s="132">
        <v>-2405.329999999999</v>
      </c>
      <c r="S1031" s="133">
        <v>6.1344050835319471E-2</v>
      </c>
      <c r="T1031" s="131">
        <v>1</v>
      </c>
      <c r="V1031" s="109"/>
    </row>
    <row r="1032" spans="1:22" ht="16.5" customHeight="1" x14ac:dyDescent="0.3">
      <c r="B1032" s="107" t="s">
        <v>1604</v>
      </c>
      <c r="C1032" s="132">
        <v>2877.18</v>
      </c>
      <c r="D1032" s="133">
        <v>2.9287792325185111E-2</v>
      </c>
      <c r="E1032" s="132">
        <v>1932</v>
      </c>
      <c r="F1032" s="132">
        <v>-945.18000000000029</v>
      </c>
      <c r="G1032" s="133">
        <v>2.7761412785768682E-2</v>
      </c>
      <c r="H1032" s="132">
        <v>2183.4500000000003</v>
      </c>
      <c r="I1032" s="132">
        <v>-693.73000000000025</v>
      </c>
      <c r="J1032" s="133">
        <v>2.8041431634233244E-2</v>
      </c>
      <c r="K1032" s="143"/>
      <c r="L1032" s="132">
        <v>31078.489999999998</v>
      </c>
      <c r="M1032" s="133">
        <v>2.8674889901479896E-2</v>
      </c>
      <c r="N1032" s="132">
        <v>26766</v>
      </c>
      <c r="O1032" s="132">
        <v>-4312.4899999999961</v>
      </c>
      <c r="P1032" s="133">
        <v>2.7733396330811361E-2</v>
      </c>
      <c r="Q1032" s="132">
        <v>23826.089999999997</v>
      </c>
      <c r="R1032" s="132">
        <v>-7252.3999999999978</v>
      </c>
      <c r="S1032" s="133">
        <v>3.0995042073860984E-2</v>
      </c>
      <c r="T1032" s="131">
        <v>1</v>
      </c>
      <c r="V1032" s="109"/>
    </row>
    <row r="1033" spans="1:22" ht="16.5" customHeight="1" x14ac:dyDescent="0.3">
      <c r="B1033" s="107" t="s">
        <v>1016</v>
      </c>
      <c r="C1033" s="132">
        <v>564.49</v>
      </c>
      <c r="D1033" s="133">
        <v>5.7461354137188997E-3</v>
      </c>
      <c r="E1033" s="132">
        <v>170</v>
      </c>
      <c r="F1033" s="132">
        <v>-394.49</v>
      </c>
      <c r="G1033" s="133">
        <v>2.4427744169672238E-3</v>
      </c>
      <c r="H1033" s="132">
        <v>587.17000000000007</v>
      </c>
      <c r="I1033" s="132">
        <v>22.680000000000028</v>
      </c>
      <c r="J1033" s="133">
        <v>7.5408584637489907E-3</v>
      </c>
      <c r="K1033" s="143"/>
      <c r="L1033" s="132">
        <v>5873.0199999999995</v>
      </c>
      <c r="M1033" s="133">
        <v>5.4188025830466495E-3</v>
      </c>
      <c r="N1033" s="132">
        <v>2436</v>
      </c>
      <c r="O1033" s="132">
        <v>-3437.0199999999991</v>
      </c>
      <c r="P1033" s="133">
        <v>2.5240436920666697E-3</v>
      </c>
      <c r="Q1033" s="132">
        <v>4754.5</v>
      </c>
      <c r="R1033" s="132">
        <v>-1118.5199999999991</v>
      </c>
      <c r="S1033" s="133">
        <v>6.1850655118054227E-3</v>
      </c>
      <c r="T1033" s="131">
        <v>1</v>
      </c>
      <c r="V1033" s="109"/>
    </row>
    <row r="1034" spans="1:22" ht="16.5" hidden="1" customHeight="1" x14ac:dyDescent="0.3">
      <c r="B1034" s="107" t="s">
        <v>1605</v>
      </c>
      <c r="C1034" s="132">
        <v>0</v>
      </c>
      <c r="D1034" s="133">
        <v>0</v>
      </c>
      <c r="E1034" s="132">
        <v>0</v>
      </c>
      <c r="F1034" s="132">
        <v>0</v>
      </c>
      <c r="G1034" s="133">
        <v>0</v>
      </c>
      <c r="H1034" s="132">
        <v>0</v>
      </c>
      <c r="I1034" s="132">
        <v>0</v>
      </c>
      <c r="J1034" s="133">
        <v>0</v>
      </c>
      <c r="K1034" s="143"/>
      <c r="L1034" s="132">
        <v>0</v>
      </c>
      <c r="M1034" s="133">
        <v>0</v>
      </c>
      <c r="N1034" s="132">
        <v>0</v>
      </c>
      <c r="O1034" s="132">
        <v>0</v>
      </c>
      <c r="P1034" s="133">
        <v>0</v>
      </c>
      <c r="Q1034" s="132">
        <v>0</v>
      </c>
      <c r="R1034" s="132">
        <v>0</v>
      </c>
      <c r="S1034" s="133">
        <v>0</v>
      </c>
      <c r="T1034" s="131">
        <v>2</v>
      </c>
      <c r="V1034" s="109"/>
    </row>
    <row r="1035" spans="1:22" ht="16.5" customHeight="1" x14ac:dyDescent="0.3">
      <c r="B1035" s="107" t="s">
        <v>1019</v>
      </c>
      <c r="C1035" s="156">
        <v>19565.420000000002</v>
      </c>
      <c r="D1035" s="133">
        <v>0.19916305469766346</v>
      </c>
      <c r="E1035" s="156">
        <v>12390</v>
      </c>
      <c r="F1035" s="156">
        <v>-7175.42</v>
      </c>
      <c r="G1035" s="133">
        <v>0.17803514721308178</v>
      </c>
      <c r="H1035" s="156">
        <v>29130.92</v>
      </c>
      <c r="I1035" s="156">
        <v>9565.5</v>
      </c>
      <c r="J1035" s="133">
        <v>0.37412017752745319</v>
      </c>
      <c r="K1035" s="143"/>
      <c r="L1035" s="156">
        <v>237045.45999999996</v>
      </c>
      <c r="M1035" s="133">
        <v>0.21871244282285454</v>
      </c>
      <c r="N1035" s="156">
        <v>153660</v>
      </c>
      <c r="O1035" s="156">
        <v>-83385.459999999992</v>
      </c>
      <c r="P1035" s="133">
        <v>0.159213692004501</v>
      </c>
      <c r="Q1035" s="156">
        <v>165749.07</v>
      </c>
      <c r="R1035" s="156">
        <v>-71296.389999999985</v>
      </c>
      <c r="S1035" s="133">
        <v>0.21562075012531767</v>
      </c>
      <c r="T1035" s="131">
        <v>1</v>
      </c>
      <c r="V1035" s="109"/>
    </row>
    <row r="1036" spans="1:22" ht="16.5" customHeight="1" x14ac:dyDescent="0.3">
      <c r="B1036" s="107" t="s">
        <v>1020</v>
      </c>
      <c r="C1036" s="132">
        <v>98238.2</v>
      </c>
      <c r="D1036" s="133">
        <v>0.40265036012127609</v>
      </c>
      <c r="E1036" s="132">
        <v>69593</v>
      </c>
      <c r="F1036" s="132">
        <v>-28645.200000000008</v>
      </c>
      <c r="G1036" s="133">
        <v>0.33835076306743872</v>
      </c>
      <c r="H1036" s="132">
        <v>77865.14</v>
      </c>
      <c r="I1036" s="132">
        <v>-20373.060000000001</v>
      </c>
      <c r="J1036" s="133">
        <v>0.40097506826837381</v>
      </c>
      <c r="K1036" s="143"/>
      <c r="L1036" s="132">
        <v>1083822.47</v>
      </c>
      <c r="M1036" s="133">
        <v>0.27366166200750391</v>
      </c>
      <c r="N1036" s="132">
        <v>965118</v>
      </c>
      <c r="O1036" s="132">
        <v>-118704.46999999996</v>
      </c>
      <c r="P1036" s="133">
        <v>0.26445559497699928</v>
      </c>
      <c r="Q1036" s="132">
        <v>768706.49</v>
      </c>
      <c r="R1036" s="132">
        <v>-315115.97999999992</v>
      </c>
      <c r="S1036" s="133">
        <v>0.29818238752245674</v>
      </c>
      <c r="T1036" s="131">
        <v>1</v>
      </c>
      <c r="V1036" s="109"/>
    </row>
    <row r="1037" spans="1:22" ht="16.5" customHeight="1" thickBot="1" x14ac:dyDescent="0.35">
      <c r="B1037" s="107" t="s">
        <v>1021</v>
      </c>
      <c r="C1037" s="158">
        <v>117803.62</v>
      </c>
      <c r="D1037" s="133">
        <v>0.48284343581814365</v>
      </c>
      <c r="E1037" s="158">
        <v>81983</v>
      </c>
      <c r="F1037" s="158">
        <v>-35820.62000000001</v>
      </c>
      <c r="G1037" s="133">
        <v>0.39858909097980871</v>
      </c>
      <c r="H1037" s="158">
        <v>106996.06</v>
      </c>
      <c r="I1037" s="158">
        <v>-10807.560000000001</v>
      </c>
      <c r="J1037" s="133">
        <v>0.55098793199302043</v>
      </c>
      <c r="K1037" s="143"/>
      <c r="L1037" s="158">
        <v>1320867.93</v>
      </c>
      <c r="M1037" s="133">
        <v>0.33351487261212742</v>
      </c>
      <c r="N1037" s="158">
        <v>1118778</v>
      </c>
      <c r="O1037" s="158">
        <v>-202089.92999999993</v>
      </c>
      <c r="P1037" s="133">
        <v>0.3065605466245343</v>
      </c>
      <c r="Q1037" s="158">
        <v>934455.56</v>
      </c>
      <c r="R1037" s="158">
        <v>-386412.36999999988</v>
      </c>
      <c r="S1037" s="133">
        <v>0.36247669759420709</v>
      </c>
      <c r="T1037" s="131">
        <v>1</v>
      </c>
    </row>
    <row r="1038" spans="1:22" ht="16.5" customHeight="1" thickTop="1" x14ac:dyDescent="0.3">
      <c r="C1038" s="132"/>
      <c r="D1038" s="133"/>
      <c r="E1038" s="132"/>
      <c r="F1038" s="132"/>
      <c r="G1038" s="132"/>
      <c r="H1038" s="132"/>
      <c r="I1038" s="132"/>
      <c r="J1038" s="132"/>
      <c r="K1038" s="143"/>
      <c r="L1038" s="132"/>
      <c r="M1038" s="133"/>
      <c r="N1038" s="132"/>
      <c r="O1038" s="132"/>
      <c r="P1038" s="132"/>
      <c r="Q1038" s="132"/>
      <c r="R1038" s="132"/>
      <c r="S1038" s="132"/>
      <c r="T1038" s="131">
        <v>1</v>
      </c>
    </row>
    <row r="1039" spans="1:22" ht="16.5" customHeight="1" x14ac:dyDescent="0.35">
      <c r="B1039" s="126" t="s">
        <v>1606</v>
      </c>
      <c r="C1039" s="110"/>
      <c r="D1039" s="111"/>
      <c r="E1039" s="110"/>
      <c r="F1039" s="110"/>
      <c r="G1039" s="111"/>
      <c r="H1039" s="110"/>
      <c r="I1039" s="110"/>
      <c r="J1039" s="111"/>
      <c r="K1039" s="137"/>
      <c r="L1039" s="110"/>
      <c r="M1039" s="111"/>
      <c r="N1039" s="110"/>
      <c r="O1039" s="110"/>
      <c r="P1039" s="111"/>
      <c r="Q1039" s="110"/>
      <c r="R1039" s="110"/>
      <c r="S1039" s="111"/>
      <c r="T1039" s="112">
        <v>1</v>
      </c>
    </row>
    <row r="1040" spans="1:22" ht="16.5" customHeight="1" x14ac:dyDescent="0.3">
      <c r="A1040" s="107" t="s">
        <v>1559</v>
      </c>
      <c r="B1040" s="107" t="s">
        <v>4404</v>
      </c>
      <c r="C1040" s="196">
        <v>3392.36</v>
      </c>
      <c r="D1040" s="150">
        <v>1.594903620122238</v>
      </c>
      <c r="E1040" s="196">
        <v>5974</v>
      </c>
      <c r="F1040" s="159">
        <v>2581.64</v>
      </c>
      <c r="G1040" s="150">
        <v>3.250272034820457</v>
      </c>
      <c r="H1040" s="196">
        <v>8671.16</v>
      </c>
      <c r="I1040" s="159">
        <v>5278.7999999999993</v>
      </c>
      <c r="J1040" s="150">
        <v>4.6147738158594995</v>
      </c>
      <c r="K1040" s="137"/>
      <c r="L1040" s="196">
        <v>67734.19</v>
      </c>
      <c r="M1040" s="151">
        <v>2.1614075563213988</v>
      </c>
      <c r="N1040" s="196">
        <v>100199</v>
      </c>
      <c r="O1040" s="159">
        <v>32464.809999999998</v>
      </c>
      <c r="P1040" s="150">
        <v>3.2500486539085305</v>
      </c>
      <c r="Q1040" s="196">
        <v>83455.430000000022</v>
      </c>
      <c r="R1040" s="159">
        <v>15721.24000000002</v>
      </c>
      <c r="S1040" s="150">
        <v>3.2708379384675688</v>
      </c>
      <c r="T1040" s="131">
        <v>1</v>
      </c>
    </row>
    <row r="1041" spans="1:20" ht="16.5" customHeight="1" x14ac:dyDescent="0.3">
      <c r="A1041" s="107" t="s">
        <v>1607</v>
      </c>
      <c r="B1041" s="107" t="s">
        <v>4422</v>
      </c>
      <c r="C1041" s="197">
        <v>70585.710000000006</v>
      </c>
      <c r="D1041" s="160">
        <v>33.185571227080395</v>
      </c>
      <c r="E1041" s="197">
        <v>0</v>
      </c>
      <c r="F1041" s="110">
        <v>70585.710000000006</v>
      </c>
      <c r="G1041" s="160">
        <v>0</v>
      </c>
      <c r="H1041" s="197">
        <v>72316</v>
      </c>
      <c r="I1041" s="110">
        <v>-1730.2899999999936</v>
      </c>
      <c r="J1041" s="160">
        <v>38.486428951569984</v>
      </c>
      <c r="K1041" s="137"/>
      <c r="L1041" s="197">
        <v>1003958.4799999999</v>
      </c>
      <c r="M1041" s="160">
        <v>32.036456697938604</v>
      </c>
      <c r="N1041" s="197">
        <v>0</v>
      </c>
      <c r="O1041" s="110">
        <v>1003958.4799999999</v>
      </c>
      <c r="P1041" s="160">
        <v>0</v>
      </c>
      <c r="Q1041" s="197">
        <v>917584.48</v>
      </c>
      <c r="R1041" s="110">
        <v>86373.999999999884</v>
      </c>
      <c r="S1041" s="160">
        <v>35.96255065647658</v>
      </c>
      <c r="T1041" s="131">
        <v>1</v>
      </c>
    </row>
    <row r="1042" spans="1:20" ht="16.5" customHeight="1" x14ac:dyDescent="0.3">
      <c r="B1042" s="107" t="s">
        <v>1608</v>
      </c>
      <c r="C1042" s="196">
        <v>4.8060152685295648E-2</v>
      </c>
      <c r="D1042" s="162"/>
      <c r="E1042" s="196">
        <v>0</v>
      </c>
      <c r="F1042" s="161">
        <v>4.8060152685295648E-2</v>
      </c>
      <c r="G1042" s="162"/>
      <c r="H1042" s="196">
        <v>0.11990652137839482</v>
      </c>
      <c r="I1042" s="161">
        <v>-7.1846368693099169E-2</v>
      </c>
      <c r="J1042" s="162"/>
      <c r="K1042" s="163"/>
      <c r="L1042" s="196">
        <v>6.7467122743960495E-2</v>
      </c>
      <c r="M1042" s="162"/>
      <c r="N1042" s="196">
        <v>0</v>
      </c>
      <c r="O1042" s="161">
        <v>6.7467122743960495E-2</v>
      </c>
      <c r="P1042" s="162"/>
      <c r="Q1042" s="196">
        <v>9.0951222278737781E-2</v>
      </c>
      <c r="R1042" s="161">
        <v>-2.3484099534777286E-2</v>
      </c>
      <c r="S1042" s="111"/>
      <c r="T1042" s="131">
        <v>1</v>
      </c>
    </row>
    <row r="1043" spans="1:20" ht="16.5" customHeight="1" x14ac:dyDescent="0.3">
      <c r="C1043" s="197"/>
      <c r="D1043" s="111"/>
      <c r="E1043" s="197"/>
      <c r="F1043" s="148"/>
      <c r="G1043" s="111"/>
      <c r="H1043" s="197"/>
      <c r="I1043" s="148"/>
      <c r="J1043" s="111"/>
      <c r="K1043" s="137"/>
      <c r="L1043" s="197"/>
      <c r="M1043" s="111"/>
      <c r="N1043" s="197"/>
      <c r="O1043" s="148"/>
      <c r="P1043" s="111"/>
      <c r="Q1043" s="197"/>
      <c r="R1043" s="148"/>
      <c r="S1043" s="111"/>
      <c r="T1043" s="131">
        <v>1</v>
      </c>
    </row>
    <row r="1044" spans="1:20" ht="16.5" customHeight="1" x14ac:dyDescent="0.3">
      <c r="A1044" s="107" t="s">
        <v>1560</v>
      </c>
      <c r="B1044" s="107" t="s">
        <v>4405</v>
      </c>
      <c r="C1044" s="196">
        <v>2906.5</v>
      </c>
      <c r="D1044" s="150">
        <v>1.3664786083685942</v>
      </c>
      <c r="E1044" s="196">
        <v>1250</v>
      </c>
      <c r="F1044" s="159">
        <v>-1656.5</v>
      </c>
      <c r="G1044" s="150">
        <v>0.6800870511425462</v>
      </c>
      <c r="H1044" s="196">
        <v>2221.16</v>
      </c>
      <c r="I1044" s="159">
        <v>-685.34000000000015</v>
      </c>
      <c r="J1044" s="150">
        <v>1.1820968600319317</v>
      </c>
      <c r="K1044" s="137"/>
      <c r="L1044" s="196">
        <v>26004.450000000004</v>
      </c>
      <c r="M1044" s="151">
        <v>0.82980566724104932</v>
      </c>
      <c r="N1044" s="196">
        <v>20964</v>
      </c>
      <c r="O1044" s="159">
        <v>-5040.4500000000044</v>
      </c>
      <c r="P1044" s="150">
        <v>0.67998702562439184</v>
      </c>
      <c r="Q1044" s="196">
        <v>17037.699999999997</v>
      </c>
      <c r="R1044" s="159">
        <v>-8966.7500000000073</v>
      </c>
      <c r="S1044" s="150">
        <v>0.66775230256711726</v>
      </c>
      <c r="T1044" s="131">
        <v>1</v>
      </c>
    </row>
    <row r="1045" spans="1:20" ht="16.5" customHeight="1" x14ac:dyDescent="0.3">
      <c r="A1045" s="107" t="s">
        <v>1609</v>
      </c>
      <c r="B1045" s="107" t="s">
        <v>3031</v>
      </c>
      <c r="C1045" s="197">
        <v>4439.1499999999996</v>
      </c>
      <c r="D1045" s="160">
        <v>2.0870474847202631</v>
      </c>
      <c r="E1045" s="197">
        <v>0</v>
      </c>
      <c r="F1045" s="110">
        <v>4439.1499999999996</v>
      </c>
      <c r="G1045" s="160">
        <v>0</v>
      </c>
      <c r="H1045" s="197">
        <v>4235.0200000000004</v>
      </c>
      <c r="I1045" s="110">
        <v>204.1299999999992</v>
      </c>
      <c r="J1045" s="160">
        <v>2.2538690792974987</v>
      </c>
      <c r="K1045" s="137"/>
      <c r="L1045" s="197">
        <v>38227.24</v>
      </c>
      <c r="M1045" s="160">
        <v>1.2198366200778608</v>
      </c>
      <c r="N1045" s="197">
        <v>0</v>
      </c>
      <c r="O1045" s="110">
        <v>38227.24</v>
      </c>
      <c r="P1045" s="160">
        <v>0</v>
      </c>
      <c r="Q1045" s="197">
        <v>29149.88</v>
      </c>
      <c r="R1045" s="110">
        <v>9077.3599999999969</v>
      </c>
      <c r="S1045" s="160">
        <v>1.1424605134234764</v>
      </c>
      <c r="T1045" s="131">
        <v>1</v>
      </c>
    </row>
    <row r="1046" spans="1:20" ht="16.5" hidden="1" customHeight="1" x14ac:dyDescent="0.3">
      <c r="A1046" s="107" t="s">
        <v>1610</v>
      </c>
      <c r="B1046" s="107" t="s">
        <v>4423</v>
      </c>
      <c r="C1046" s="197">
        <v>0</v>
      </c>
      <c r="D1046" s="160">
        <v>0</v>
      </c>
      <c r="E1046" s="197">
        <v>0</v>
      </c>
      <c r="F1046" s="110">
        <v>0</v>
      </c>
      <c r="G1046" s="160">
        <v>0</v>
      </c>
      <c r="H1046" s="197">
        <v>0</v>
      </c>
      <c r="I1046" s="110">
        <v>0</v>
      </c>
      <c r="J1046" s="160">
        <v>0</v>
      </c>
      <c r="K1046" s="137"/>
      <c r="L1046" s="197">
        <v>0</v>
      </c>
      <c r="M1046" s="160">
        <v>0</v>
      </c>
      <c r="N1046" s="197">
        <v>0</v>
      </c>
      <c r="O1046" s="110">
        <v>0</v>
      </c>
      <c r="P1046" s="160">
        <v>0</v>
      </c>
      <c r="Q1046" s="197">
        <v>0</v>
      </c>
      <c r="R1046" s="110">
        <v>0</v>
      </c>
      <c r="S1046" s="160">
        <v>0</v>
      </c>
      <c r="T1046" s="131">
        <v>2</v>
      </c>
    </row>
    <row r="1047" spans="1:20" ht="16.5" hidden="1" customHeight="1" x14ac:dyDescent="0.3">
      <c r="A1047" s="107" t="s">
        <v>1611</v>
      </c>
      <c r="B1047" s="107" t="s">
        <v>4424</v>
      </c>
      <c r="C1047" s="197">
        <v>0</v>
      </c>
      <c r="D1047" s="160">
        <v>0</v>
      </c>
      <c r="E1047" s="197">
        <v>0</v>
      </c>
      <c r="F1047" s="110">
        <v>0</v>
      </c>
      <c r="G1047" s="160">
        <v>0</v>
      </c>
      <c r="H1047" s="197">
        <v>0</v>
      </c>
      <c r="I1047" s="110">
        <v>0</v>
      </c>
      <c r="J1047" s="160">
        <v>0</v>
      </c>
      <c r="K1047" s="137"/>
      <c r="L1047" s="197">
        <v>0</v>
      </c>
      <c r="M1047" s="160">
        <v>0</v>
      </c>
      <c r="N1047" s="197">
        <v>0</v>
      </c>
      <c r="O1047" s="110">
        <v>0</v>
      </c>
      <c r="P1047" s="160">
        <v>0</v>
      </c>
      <c r="Q1047" s="197">
        <v>0</v>
      </c>
      <c r="R1047" s="110">
        <v>0</v>
      </c>
      <c r="S1047" s="160">
        <v>0</v>
      </c>
      <c r="T1047" s="131">
        <v>2</v>
      </c>
    </row>
    <row r="1048" spans="1:20" ht="16.5" customHeight="1" x14ac:dyDescent="0.3">
      <c r="B1048" s="107" t="s">
        <v>1612</v>
      </c>
      <c r="C1048" s="196">
        <v>0.65474246195780728</v>
      </c>
      <c r="D1048" s="162"/>
      <c r="E1048" s="196">
        <v>0</v>
      </c>
      <c r="F1048" s="161">
        <v>0.65474246195780728</v>
      </c>
      <c r="G1048" s="162"/>
      <c r="H1048" s="196">
        <v>0.52447450071074031</v>
      </c>
      <c r="I1048" s="161">
        <v>0.13026796124706697</v>
      </c>
      <c r="J1048" s="162"/>
      <c r="K1048" s="163"/>
      <c r="L1048" s="196">
        <v>0.68025967870031956</v>
      </c>
      <c r="M1048" s="162"/>
      <c r="N1048" s="196">
        <v>0</v>
      </c>
      <c r="O1048" s="161">
        <v>0.68025967870031956</v>
      </c>
      <c r="P1048" s="162"/>
      <c r="Q1048" s="196">
        <v>0.5844861110920524</v>
      </c>
      <c r="R1048" s="161">
        <v>9.5773567608267163E-2</v>
      </c>
      <c r="S1048" s="111"/>
      <c r="T1048" s="131">
        <v>1</v>
      </c>
    </row>
    <row r="1049" spans="1:20" ht="16.5" customHeight="1" x14ac:dyDescent="0.3">
      <c r="C1049" s="197"/>
      <c r="D1049" s="111"/>
      <c r="E1049" s="197"/>
      <c r="F1049" s="148"/>
      <c r="G1049" s="111"/>
      <c r="H1049" s="197"/>
      <c r="I1049" s="148"/>
      <c r="J1049" s="111"/>
      <c r="K1049" s="137"/>
      <c r="L1049" s="197"/>
      <c r="M1049" s="111"/>
      <c r="N1049" s="197"/>
      <c r="O1049" s="148"/>
      <c r="P1049" s="111"/>
      <c r="Q1049" s="197"/>
      <c r="R1049" s="148"/>
      <c r="S1049" s="111"/>
      <c r="T1049" s="131">
        <v>1</v>
      </c>
    </row>
    <row r="1050" spans="1:20" ht="16.5" customHeight="1" x14ac:dyDescent="0.3">
      <c r="A1050" s="107" t="s">
        <v>1561</v>
      </c>
      <c r="B1050" s="107" t="s">
        <v>4406</v>
      </c>
      <c r="C1050" s="196">
        <v>1209.5899999999999</v>
      </c>
      <c r="D1050" s="150">
        <v>0.56868359191349316</v>
      </c>
      <c r="E1050" s="196">
        <v>2573</v>
      </c>
      <c r="F1050" s="159">
        <v>1363.41</v>
      </c>
      <c r="G1050" s="150">
        <v>1.3998911860718173</v>
      </c>
      <c r="H1050" s="196">
        <v>1022.53</v>
      </c>
      <c r="I1050" s="159">
        <v>-187.05999999999995</v>
      </c>
      <c r="J1050" s="150">
        <v>0.54418839808408725</v>
      </c>
      <c r="K1050" s="137"/>
      <c r="L1050" s="196">
        <v>18554.650000000001</v>
      </c>
      <c r="M1050" s="151">
        <v>0.5920814985002234</v>
      </c>
      <c r="N1050" s="196">
        <v>43162</v>
      </c>
      <c r="O1050" s="159">
        <v>24607.35</v>
      </c>
      <c r="P1050" s="150">
        <v>1.4</v>
      </c>
      <c r="Q1050" s="196">
        <v>16216.6</v>
      </c>
      <c r="R1050" s="159">
        <v>-2338.0500000000011</v>
      </c>
      <c r="S1050" s="150">
        <v>0.63557123260826964</v>
      </c>
      <c r="T1050" s="131">
        <v>1</v>
      </c>
    </row>
    <row r="1051" spans="1:20" ht="16.5" customHeight="1" x14ac:dyDescent="0.3">
      <c r="A1051" s="107" t="s">
        <v>1613</v>
      </c>
      <c r="B1051" s="107" t="s">
        <v>3037</v>
      </c>
      <c r="C1051" s="197">
        <v>44893</v>
      </c>
      <c r="D1051" s="160">
        <v>21.106252938410908</v>
      </c>
      <c r="E1051" s="197">
        <v>0</v>
      </c>
      <c r="F1051" s="110">
        <v>44893</v>
      </c>
      <c r="G1051" s="160">
        <v>0</v>
      </c>
      <c r="H1051" s="197">
        <v>57451</v>
      </c>
      <c r="I1051" s="110">
        <v>-12558</v>
      </c>
      <c r="J1051" s="160">
        <v>30.575306013837146</v>
      </c>
      <c r="K1051" s="137"/>
      <c r="L1051" s="197">
        <v>608794</v>
      </c>
      <c r="M1051" s="160">
        <v>19.426702406024635</v>
      </c>
      <c r="N1051" s="197">
        <v>0</v>
      </c>
      <c r="O1051" s="110">
        <v>608794</v>
      </c>
      <c r="P1051" s="160">
        <v>0</v>
      </c>
      <c r="Q1051" s="197">
        <v>646551.82999999996</v>
      </c>
      <c r="R1051" s="110">
        <v>-37757.829999999958</v>
      </c>
      <c r="S1051" s="160">
        <v>25.340067803252985</v>
      </c>
      <c r="T1051" s="131">
        <v>1</v>
      </c>
    </row>
    <row r="1052" spans="1:20" ht="16.5" hidden="1" customHeight="1" x14ac:dyDescent="0.3">
      <c r="A1052" s="107" t="s">
        <v>1614</v>
      </c>
      <c r="B1052" s="107" t="s">
        <v>4425</v>
      </c>
      <c r="C1052" s="197">
        <v>0</v>
      </c>
      <c r="D1052" s="160">
        <v>0</v>
      </c>
      <c r="E1052" s="197">
        <v>0</v>
      </c>
      <c r="F1052" s="110">
        <v>0</v>
      </c>
      <c r="G1052" s="160">
        <v>0</v>
      </c>
      <c r="H1052" s="197">
        <v>0</v>
      </c>
      <c r="I1052" s="110">
        <v>0</v>
      </c>
      <c r="J1052" s="160">
        <v>0</v>
      </c>
      <c r="K1052" s="137"/>
      <c r="L1052" s="197">
        <v>0</v>
      </c>
      <c r="M1052" s="160">
        <v>0</v>
      </c>
      <c r="N1052" s="197">
        <v>0</v>
      </c>
      <c r="O1052" s="110">
        <v>0</v>
      </c>
      <c r="P1052" s="160">
        <v>0</v>
      </c>
      <c r="Q1052" s="197">
        <v>0</v>
      </c>
      <c r="R1052" s="110">
        <v>0</v>
      </c>
      <c r="S1052" s="160">
        <v>0</v>
      </c>
      <c r="T1052" s="131">
        <v>2</v>
      </c>
    </row>
    <row r="1053" spans="1:20" ht="16.5" hidden="1" customHeight="1" x14ac:dyDescent="0.3">
      <c r="A1053" s="107" t="s">
        <v>1615</v>
      </c>
      <c r="B1053" s="107" t="s">
        <v>3041</v>
      </c>
      <c r="C1053" s="197">
        <v>0</v>
      </c>
      <c r="D1053" s="160">
        <v>0</v>
      </c>
      <c r="E1053" s="197">
        <v>0</v>
      </c>
      <c r="F1053" s="110">
        <v>0</v>
      </c>
      <c r="G1053" s="160">
        <v>0</v>
      </c>
      <c r="H1053" s="197">
        <v>0</v>
      </c>
      <c r="I1053" s="110">
        <v>0</v>
      </c>
      <c r="J1053" s="160">
        <v>0</v>
      </c>
      <c r="K1053" s="137"/>
      <c r="L1053" s="197">
        <v>0</v>
      </c>
      <c r="M1053" s="160">
        <v>0</v>
      </c>
      <c r="N1053" s="197">
        <v>0</v>
      </c>
      <c r="O1053" s="110">
        <v>0</v>
      </c>
      <c r="P1053" s="160">
        <v>0</v>
      </c>
      <c r="Q1053" s="197">
        <v>0</v>
      </c>
      <c r="R1053" s="110">
        <v>0</v>
      </c>
      <c r="S1053" s="160">
        <v>0</v>
      </c>
      <c r="T1053" s="131">
        <v>2</v>
      </c>
    </row>
    <row r="1054" spans="1:20" ht="16.5" customHeight="1" x14ac:dyDescent="0.3">
      <c r="B1054" s="107" t="s">
        <v>1616</v>
      </c>
      <c r="C1054" s="196">
        <v>2.6943844251887821E-2</v>
      </c>
      <c r="D1054" s="162"/>
      <c r="E1054" s="196">
        <v>0</v>
      </c>
      <c r="F1054" s="161">
        <v>2.6943844251887821E-2</v>
      </c>
      <c r="G1054" s="162"/>
      <c r="H1054" s="196">
        <v>1.7798297679761883E-2</v>
      </c>
      <c r="I1054" s="161">
        <v>9.1455465721259378E-3</v>
      </c>
      <c r="J1054" s="162"/>
      <c r="K1054" s="163"/>
      <c r="L1054" s="196">
        <v>3.0477714957768968E-2</v>
      </c>
      <c r="M1054" s="162"/>
      <c r="N1054" s="196">
        <v>0</v>
      </c>
      <c r="O1054" s="161">
        <v>3.0477714957768968E-2</v>
      </c>
      <c r="P1054" s="162"/>
      <c r="Q1054" s="196">
        <v>2.5081670559961144E-2</v>
      </c>
      <c r="R1054" s="161">
        <v>5.396044397807824E-3</v>
      </c>
      <c r="S1054" s="111"/>
      <c r="T1054" s="131">
        <v>1</v>
      </c>
    </row>
    <row r="1055" spans="1:20" ht="16.5" customHeight="1" x14ac:dyDescent="0.3">
      <c r="C1055" s="197"/>
      <c r="D1055" s="111"/>
      <c r="E1055" s="197"/>
      <c r="F1055" s="148"/>
      <c r="G1055" s="111"/>
      <c r="H1055" s="197"/>
      <c r="I1055" s="148"/>
      <c r="J1055" s="111"/>
      <c r="K1055" s="137"/>
      <c r="L1055" s="197"/>
      <c r="M1055" s="111"/>
      <c r="N1055" s="197"/>
      <c r="O1055" s="148"/>
      <c r="P1055" s="111"/>
      <c r="Q1055" s="197"/>
      <c r="R1055" s="148"/>
      <c r="S1055" s="111"/>
      <c r="T1055" s="131">
        <v>1</v>
      </c>
    </row>
    <row r="1056" spans="1:20" ht="16.5" hidden="1" customHeight="1" x14ac:dyDescent="0.3">
      <c r="A1056" s="107" t="s">
        <v>1617</v>
      </c>
      <c r="B1056" s="107" t="s">
        <v>4406</v>
      </c>
      <c r="C1056" s="196">
        <v>0</v>
      </c>
      <c r="D1056" s="150">
        <v>0</v>
      </c>
      <c r="E1056" s="196">
        <v>0</v>
      </c>
      <c r="F1056" s="159">
        <v>0</v>
      </c>
      <c r="G1056" s="150">
        <v>0</v>
      </c>
      <c r="H1056" s="196">
        <v>0</v>
      </c>
      <c r="I1056" s="159">
        <v>0</v>
      </c>
      <c r="J1056" s="150">
        <v>0</v>
      </c>
      <c r="K1056" s="137"/>
      <c r="L1056" s="196">
        <v>0</v>
      </c>
      <c r="M1056" s="151">
        <v>0</v>
      </c>
      <c r="N1056" s="196">
        <v>0</v>
      </c>
      <c r="O1056" s="159">
        <v>0</v>
      </c>
      <c r="P1056" s="150">
        <v>0</v>
      </c>
      <c r="Q1056" s="196">
        <v>0</v>
      </c>
      <c r="R1056" s="159">
        <v>0</v>
      </c>
      <c r="S1056" s="150">
        <v>0</v>
      </c>
      <c r="T1056" s="131">
        <v>2</v>
      </c>
    </row>
    <row r="1057" spans="1:20" ht="16.5" hidden="1" customHeight="1" x14ac:dyDescent="0.3">
      <c r="A1057" s="107" t="s">
        <v>1618</v>
      </c>
      <c r="B1057" s="107" t="s">
        <v>3037</v>
      </c>
      <c r="C1057" s="197">
        <v>0</v>
      </c>
      <c r="D1057" s="160">
        <v>0</v>
      </c>
      <c r="E1057" s="197">
        <v>0</v>
      </c>
      <c r="F1057" s="110">
        <v>0</v>
      </c>
      <c r="G1057" s="160">
        <v>0</v>
      </c>
      <c r="H1057" s="197">
        <v>0</v>
      </c>
      <c r="I1057" s="110">
        <v>0</v>
      </c>
      <c r="J1057" s="160">
        <v>0</v>
      </c>
      <c r="K1057" s="137"/>
      <c r="L1057" s="197">
        <v>0</v>
      </c>
      <c r="M1057" s="160">
        <v>0</v>
      </c>
      <c r="N1057" s="197">
        <v>0</v>
      </c>
      <c r="O1057" s="110">
        <v>0</v>
      </c>
      <c r="P1057" s="160">
        <v>0</v>
      </c>
      <c r="Q1057" s="197">
        <v>0</v>
      </c>
      <c r="R1057" s="110">
        <v>0</v>
      </c>
      <c r="S1057" s="160">
        <v>0</v>
      </c>
      <c r="T1057" s="131">
        <v>2</v>
      </c>
    </row>
    <row r="1058" spans="1:20" ht="16.5" hidden="1" customHeight="1" x14ac:dyDescent="0.3">
      <c r="A1058" s="107" t="s">
        <v>1619</v>
      </c>
      <c r="B1058" s="107" t="s">
        <v>4425</v>
      </c>
      <c r="C1058" s="197">
        <v>0</v>
      </c>
      <c r="D1058" s="160">
        <v>0</v>
      </c>
      <c r="E1058" s="197">
        <v>0</v>
      </c>
      <c r="F1058" s="110">
        <v>0</v>
      </c>
      <c r="G1058" s="160">
        <v>0</v>
      </c>
      <c r="H1058" s="197">
        <v>0</v>
      </c>
      <c r="I1058" s="110">
        <v>0</v>
      </c>
      <c r="J1058" s="160">
        <v>0</v>
      </c>
      <c r="K1058" s="137"/>
      <c r="L1058" s="197">
        <v>0</v>
      </c>
      <c r="M1058" s="160">
        <v>0</v>
      </c>
      <c r="N1058" s="197">
        <v>0</v>
      </c>
      <c r="O1058" s="110">
        <v>0</v>
      </c>
      <c r="P1058" s="160">
        <v>0</v>
      </c>
      <c r="Q1058" s="197">
        <v>0</v>
      </c>
      <c r="R1058" s="110">
        <v>0</v>
      </c>
      <c r="S1058" s="160">
        <v>0</v>
      </c>
      <c r="T1058" s="131">
        <v>2</v>
      </c>
    </row>
    <row r="1059" spans="1:20" ht="16.5" hidden="1" customHeight="1" x14ac:dyDescent="0.3">
      <c r="A1059" s="107" t="s">
        <v>1620</v>
      </c>
      <c r="B1059" s="107" t="s">
        <v>3041</v>
      </c>
      <c r="C1059" s="197">
        <v>0</v>
      </c>
      <c r="D1059" s="160">
        <v>0</v>
      </c>
      <c r="E1059" s="197">
        <v>0</v>
      </c>
      <c r="F1059" s="110">
        <v>0</v>
      </c>
      <c r="G1059" s="160">
        <v>0</v>
      </c>
      <c r="H1059" s="197">
        <v>0</v>
      </c>
      <c r="I1059" s="110">
        <v>0</v>
      </c>
      <c r="J1059" s="160">
        <v>0</v>
      </c>
      <c r="K1059" s="137"/>
      <c r="L1059" s="197">
        <v>0</v>
      </c>
      <c r="M1059" s="160">
        <v>0</v>
      </c>
      <c r="N1059" s="197">
        <v>0</v>
      </c>
      <c r="O1059" s="110">
        <v>0</v>
      </c>
      <c r="P1059" s="160">
        <v>0</v>
      </c>
      <c r="Q1059" s="197">
        <v>0</v>
      </c>
      <c r="R1059" s="110">
        <v>0</v>
      </c>
      <c r="S1059" s="160">
        <v>0</v>
      </c>
      <c r="T1059" s="131">
        <v>2</v>
      </c>
    </row>
    <row r="1060" spans="1:20" ht="16.5" hidden="1" customHeight="1" x14ac:dyDescent="0.3">
      <c r="B1060" s="107" t="s">
        <v>1621</v>
      </c>
      <c r="C1060" s="196">
        <v>0</v>
      </c>
      <c r="D1060" s="162"/>
      <c r="E1060" s="196">
        <v>0</v>
      </c>
      <c r="F1060" s="161">
        <v>0</v>
      </c>
      <c r="G1060" s="162"/>
      <c r="H1060" s="196">
        <v>0</v>
      </c>
      <c r="I1060" s="161">
        <v>0</v>
      </c>
      <c r="J1060" s="162"/>
      <c r="K1060" s="163"/>
      <c r="L1060" s="196">
        <v>0</v>
      </c>
      <c r="M1060" s="162"/>
      <c r="N1060" s="196">
        <v>0</v>
      </c>
      <c r="O1060" s="161">
        <v>0</v>
      </c>
      <c r="P1060" s="162"/>
      <c r="Q1060" s="196">
        <v>0</v>
      </c>
      <c r="R1060" s="161">
        <v>0</v>
      </c>
      <c r="S1060" s="111"/>
      <c r="T1060" s="131">
        <v>2</v>
      </c>
    </row>
    <row r="1061" spans="1:20" ht="16.5" customHeight="1" x14ac:dyDescent="0.3">
      <c r="C1061" s="132"/>
      <c r="D1061" s="133"/>
      <c r="E1061" s="132"/>
      <c r="F1061" s="132"/>
      <c r="G1061" s="132"/>
      <c r="H1061" s="132"/>
      <c r="I1061" s="132"/>
      <c r="J1061" s="132"/>
      <c r="K1061" s="143"/>
      <c r="L1061" s="132"/>
      <c r="M1061" s="133"/>
      <c r="N1061" s="132"/>
      <c r="O1061" s="132"/>
      <c r="P1061" s="132"/>
      <c r="Q1061" s="132"/>
      <c r="R1061" s="132"/>
      <c r="S1061" s="132"/>
      <c r="T1061" s="131">
        <v>1</v>
      </c>
    </row>
    <row r="1062" spans="1:20" ht="16.5" customHeight="1" x14ac:dyDescent="0.3">
      <c r="F1062" s="109"/>
      <c r="H1062" s="109"/>
      <c r="L1062" s="109"/>
      <c r="O1062" s="109"/>
      <c r="Q1062" s="109"/>
      <c r="R1062" s="109"/>
    </row>
    <row r="1063" spans="1:20" ht="16.5" customHeight="1" x14ac:dyDescent="0.3">
      <c r="F1063" s="109"/>
      <c r="H1063" s="109"/>
      <c r="L1063" s="109"/>
      <c r="O1063" s="109"/>
      <c r="Q1063" s="109"/>
      <c r="R1063" s="109"/>
    </row>
    <row r="1064" spans="1:20" ht="16.5" customHeight="1" x14ac:dyDescent="0.3">
      <c r="F1064" s="109"/>
      <c r="H1064" s="109"/>
      <c r="L1064" s="109"/>
      <c r="O1064" s="109"/>
      <c r="Q1064" s="109"/>
      <c r="R1064" s="109"/>
    </row>
    <row r="1065" spans="1:20" ht="16.5" customHeight="1" x14ac:dyDescent="0.3">
      <c r="F1065" s="109"/>
      <c r="H1065" s="109"/>
      <c r="L1065" s="109"/>
      <c r="O1065" s="109"/>
      <c r="Q1065" s="109"/>
      <c r="R1065" s="109"/>
    </row>
    <row r="1066" spans="1:20" ht="16.5" customHeight="1" x14ac:dyDescent="0.3">
      <c r="F1066" s="109"/>
      <c r="H1066" s="109"/>
      <c r="L1066" s="109"/>
      <c r="O1066" s="109"/>
      <c r="Q1066" s="109"/>
      <c r="R1066" s="109"/>
    </row>
    <row r="1067" spans="1:20" ht="16.5" customHeight="1" x14ac:dyDescent="0.3">
      <c r="F1067" s="109"/>
      <c r="H1067" s="109"/>
      <c r="L1067" s="109"/>
      <c r="O1067" s="109"/>
      <c r="Q1067" s="109"/>
      <c r="R1067" s="109"/>
    </row>
    <row r="1068" spans="1:20" ht="16.5" customHeight="1" x14ac:dyDescent="0.3">
      <c r="F1068" s="109"/>
      <c r="H1068" s="109"/>
      <c r="L1068" s="109"/>
      <c r="O1068" s="109"/>
      <c r="Q1068" s="109"/>
      <c r="R1068" s="109"/>
    </row>
    <row r="1069" spans="1:20" ht="16.5" customHeight="1" x14ac:dyDescent="0.3">
      <c r="F1069" s="109"/>
      <c r="H1069" s="109"/>
      <c r="L1069" s="109"/>
      <c r="O1069" s="109"/>
      <c r="Q1069" s="109"/>
      <c r="R1069" s="109"/>
    </row>
    <row r="1070" spans="1:20" ht="16.5" customHeight="1" x14ac:dyDescent="0.3">
      <c r="F1070" s="109"/>
      <c r="H1070" s="109"/>
      <c r="L1070" s="109"/>
      <c r="O1070" s="109"/>
      <c r="Q1070" s="109"/>
      <c r="R1070" s="109"/>
    </row>
    <row r="1071" spans="1:20" ht="16.5" customHeight="1" x14ac:dyDescent="0.3">
      <c r="F1071" s="109"/>
      <c r="H1071" s="109"/>
      <c r="L1071" s="109"/>
      <c r="O1071" s="109"/>
      <c r="Q1071" s="109"/>
      <c r="R1071" s="109"/>
    </row>
    <row r="1072" spans="1:20" ht="16.5" customHeight="1" x14ac:dyDescent="0.3">
      <c r="F1072" s="109"/>
      <c r="H1072" s="109"/>
      <c r="L1072" s="109"/>
      <c r="O1072" s="109"/>
      <c r="Q1072" s="109"/>
      <c r="R1072" s="109"/>
    </row>
    <row r="1073" spans="6:18" ht="16.5" customHeight="1" x14ac:dyDescent="0.3">
      <c r="F1073" s="109"/>
      <c r="H1073" s="109"/>
      <c r="L1073" s="109"/>
      <c r="O1073" s="109"/>
      <c r="Q1073" s="109"/>
      <c r="R1073" s="109"/>
    </row>
    <row r="1074" spans="6:18" ht="16.5" customHeight="1" x14ac:dyDescent="0.3">
      <c r="F1074" s="109"/>
      <c r="H1074" s="109"/>
      <c r="L1074" s="109"/>
      <c r="O1074" s="109"/>
      <c r="Q1074" s="109"/>
      <c r="R1074" s="109"/>
    </row>
    <row r="1075" spans="6:18" ht="16.5" customHeight="1" x14ac:dyDescent="0.3">
      <c r="F1075" s="109"/>
      <c r="H1075" s="109"/>
      <c r="L1075" s="109"/>
      <c r="O1075" s="109"/>
      <c r="Q1075" s="109"/>
      <c r="R1075" s="109"/>
    </row>
    <row r="1076" spans="6:18" ht="16.5" customHeight="1" x14ac:dyDescent="0.3">
      <c r="F1076" s="109"/>
      <c r="H1076" s="109"/>
      <c r="L1076" s="109"/>
      <c r="O1076" s="109"/>
      <c r="Q1076" s="109"/>
      <c r="R1076" s="109"/>
    </row>
    <row r="1077" spans="6:18" ht="16.5" customHeight="1" x14ac:dyDescent="0.3">
      <c r="F1077" s="109"/>
      <c r="H1077" s="109"/>
      <c r="L1077" s="109"/>
      <c r="O1077" s="109"/>
      <c r="Q1077" s="109"/>
      <c r="R1077" s="109"/>
    </row>
    <row r="1078" spans="6:18" ht="16.5" customHeight="1" x14ac:dyDescent="0.3">
      <c r="F1078" s="109"/>
      <c r="H1078" s="109"/>
      <c r="L1078" s="109"/>
      <c r="O1078" s="109"/>
      <c r="Q1078" s="109"/>
      <c r="R1078" s="109"/>
    </row>
    <row r="1079" spans="6:18" ht="16.5" customHeight="1" x14ac:dyDescent="0.3">
      <c r="F1079" s="109"/>
      <c r="H1079" s="109"/>
      <c r="L1079" s="109"/>
      <c r="O1079" s="109"/>
      <c r="Q1079" s="109"/>
      <c r="R1079" s="109"/>
    </row>
    <row r="1080" spans="6:18" ht="16.5" customHeight="1" x14ac:dyDescent="0.3">
      <c r="F1080" s="109"/>
      <c r="H1080" s="109"/>
      <c r="L1080" s="109"/>
      <c r="O1080" s="109"/>
      <c r="Q1080" s="109"/>
      <c r="R1080" s="109"/>
    </row>
    <row r="1081" spans="6:18" ht="16.5" customHeight="1" x14ac:dyDescent="0.3">
      <c r="F1081" s="109"/>
      <c r="H1081" s="109"/>
      <c r="L1081" s="109"/>
      <c r="O1081" s="109"/>
      <c r="Q1081" s="109"/>
      <c r="R1081" s="109"/>
    </row>
    <row r="1082" spans="6:18" ht="16.5" customHeight="1" x14ac:dyDescent="0.3">
      <c r="F1082" s="109"/>
      <c r="H1082" s="109"/>
      <c r="L1082" s="109"/>
      <c r="O1082" s="109"/>
      <c r="Q1082" s="109"/>
      <c r="R1082" s="109"/>
    </row>
    <row r="1083" spans="6:18" ht="16.5" customHeight="1" x14ac:dyDescent="0.3">
      <c r="F1083" s="109"/>
      <c r="H1083" s="109"/>
      <c r="L1083" s="109"/>
      <c r="O1083" s="109"/>
      <c r="Q1083" s="109"/>
      <c r="R1083" s="109"/>
    </row>
    <row r="1084" spans="6:18" ht="16.5" customHeight="1" x14ac:dyDescent="0.3">
      <c r="F1084" s="109"/>
      <c r="H1084" s="109"/>
      <c r="L1084" s="109"/>
      <c r="O1084" s="109"/>
      <c r="Q1084" s="109"/>
      <c r="R1084" s="109"/>
    </row>
    <row r="1085" spans="6:18" ht="16.5" customHeight="1" x14ac:dyDescent="0.3">
      <c r="F1085" s="109"/>
      <c r="H1085" s="109"/>
      <c r="L1085" s="109"/>
      <c r="O1085" s="109"/>
      <c r="Q1085" s="109"/>
      <c r="R1085" s="109"/>
    </row>
    <row r="1086" spans="6:18" ht="16.5" customHeight="1" x14ac:dyDescent="0.3">
      <c r="F1086" s="109"/>
      <c r="H1086" s="109"/>
      <c r="L1086" s="109"/>
      <c r="O1086" s="109"/>
      <c r="Q1086" s="109"/>
      <c r="R1086" s="109"/>
    </row>
    <row r="1087" spans="6:18" ht="16.5" customHeight="1" x14ac:dyDescent="0.3">
      <c r="F1087" s="109"/>
      <c r="H1087" s="109"/>
      <c r="L1087" s="109"/>
      <c r="O1087" s="109"/>
      <c r="Q1087" s="109"/>
      <c r="R1087" s="109"/>
    </row>
    <row r="1088" spans="6:18" ht="16.5" customHeight="1" x14ac:dyDescent="0.3">
      <c r="F1088" s="109"/>
      <c r="H1088" s="109"/>
      <c r="L1088" s="109"/>
      <c r="O1088" s="109"/>
      <c r="Q1088" s="109"/>
      <c r="R1088" s="109"/>
    </row>
    <row r="1089" spans="6:18" ht="16.5" customHeight="1" x14ac:dyDescent="0.3">
      <c r="F1089" s="109"/>
      <c r="H1089" s="109"/>
      <c r="L1089" s="109"/>
      <c r="O1089" s="109"/>
      <c r="Q1089" s="109"/>
      <c r="R1089" s="109"/>
    </row>
    <row r="1090" spans="6:18" ht="16.5" customHeight="1" x14ac:dyDescent="0.3">
      <c r="F1090" s="109"/>
      <c r="H1090" s="109"/>
      <c r="L1090" s="109"/>
      <c r="O1090" s="109"/>
      <c r="Q1090" s="109"/>
      <c r="R1090" s="109"/>
    </row>
    <row r="1091" spans="6:18" ht="16.5" customHeight="1" x14ac:dyDescent="0.3">
      <c r="F1091" s="109"/>
      <c r="H1091" s="109"/>
      <c r="L1091" s="109"/>
      <c r="O1091" s="109"/>
      <c r="Q1091" s="109"/>
      <c r="R1091" s="109"/>
    </row>
    <row r="1092" spans="6:18" ht="16.5" customHeight="1" x14ac:dyDescent="0.3">
      <c r="F1092" s="109"/>
      <c r="H1092" s="109"/>
      <c r="L1092" s="109"/>
      <c r="O1092" s="109"/>
      <c r="Q1092" s="109"/>
      <c r="R1092" s="109"/>
    </row>
    <row r="1093" spans="6:18" ht="16.5" customHeight="1" x14ac:dyDescent="0.3">
      <c r="F1093" s="109"/>
      <c r="H1093" s="109"/>
      <c r="L1093" s="109"/>
      <c r="O1093" s="109"/>
      <c r="Q1093" s="109"/>
      <c r="R1093" s="109"/>
    </row>
    <row r="1094" spans="6:18" ht="16.5" customHeight="1" x14ac:dyDescent="0.3">
      <c r="F1094" s="109"/>
      <c r="H1094" s="109"/>
      <c r="L1094" s="109"/>
      <c r="O1094" s="109"/>
      <c r="Q1094" s="109"/>
      <c r="R1094" s="109"/>
    </row>
    <row r="1095" spans="6:18" ht="16.5" customHeight="1" x14ac:dyDescent="0.3">
      <c r="F1095" s="109"/>
      <c r="H1095" s="109"/>
      <c r="L1095" s="109"/>
      <c r="O1095" s="109"/>
      <c r="Q1095" s="109"/>
      <c r="R1095" s="109"/>
    </row>
  </sheetData>
  <sheetProtection selectLockedCells="1" selectUnlockedCells="1"/>
  <mergeCells count="2">
    <mergeCell ref="B2:S2"/>
    <mergeCell ref="B3:S3"/>
  </mergeCells>
  <printOptions horizontalCentered="1"/>
  <pageMargins left="0" right="0" top="0.5" bottom="0.25" header="0" footer="0"/>
  <pageSetup scale="58" orientation="landscape" r:id="rId1"/>
  <headerFooter alignWithMargins="0">
    <oddFooter>&amp;L&amp;A&amp;CPage &amp;P of &amp;N&amp;R&amp;T &amp;D</oddFooter>
  </headerFooter>
  <rowBreaks count="16" manualBreakCount="16">
    <brk id="63" max="18" man="1"/>
    <brk id="123" max="18" man="1"/>
    <brk id="232" max="18" man="1"/>
    <brk id="285" max="18" man="1"/>
    <brk id="495" max="18" man="1"/>
    <brk id="529" max="18" man="1"/>
    <brk id="588" max="18" man="1"/>
    <brk id="629" max="18" man="1"/>
    <brk id="794" max="18" man="1"/>
    <brk id="845" max="18" man="1"/>
    <brk id="903" max="18" man="1"/>
    <brk id="909" max="18" man="1"/>
    <brk id="940" max="18" man="1"/>
    <brk id="971" max="18" man="1"/>
    <brk id="977" max="18" man="1"/>
    <brk id="1018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1"/>
  <dimension ref="A1:W5669"/>
  <sheetViews>
    <sheetView tabSelected="1" zoomScale="80" zoomScaleNormal="80" zoomScaleSheetLayoutView="70" workbookViewId="0">
      <pane xSplit="2" ySplit="7" topLeftCell="C8" activePane="bottomRight" state="frozen"/>
      <selection sqref="A1:Q1061"/>
      <selection pane="topRight" sqref="A1:Q1061"/>
      <selection pane="bottomLeft" sqref="A1:Q1061"/>
      <selection pane="bottomRight"/>
    </sheetView>
  </sheetViews>
  <sheetFormatPr defaultRowHeight="16.5" x14ac:dyDescent="0.3"/>
  <cols>
    <col min="1" max="1" width="10.85546875" style="107" customWidth="1"/>
    <col min="2" max="2" width="38.5703125" style="107" customWidth="1"/>
    <col min="3" max="3" width="11.5703125" style="109" customWidth="1"/>
    <col min="4" max="4" width="10.140625" style="170" customWidth="1"/>
    <col min="5" max="5" width="11.5703125" style="173" customWidth="1"/>
    <col min="6" max="6" width="11.28515625" style="107" customWidth="1"/>
    <col min="7" max="7" width="10.140625" style="170" customWidth="1"/>
    <col min="8" max="8" width="11.5703125" style="174" customWidth="1"/>
    <col min="9" max="9" width="11.28515625" style="109" customWidth="1"/>
    <col min="10" max="10" width="10.140625" style="170" customWidth="1"/>
    <col min="11" max="11" width="2" style="107" customWidth="1"/>
    <col min="12" max="12" width="12" style="107" customWidth="1"/>
    <col min="13" max="13" width="10.140625" style="170" customWidth="1"/>
    <col min="14" max="14" width="12" style="173" customWidth="1"/>
    <col min="15" max="15" width="11.5703125" style="107" customWidth="1"/>
    <col min="16" max="16" width="10.140625" style="170" customWidth="1"/>
    <col min="17" max="17" width="12" style="174" customWidth="1"/>
    <col min="18" max="18" width="11.5703125" style="107" customWidth="1"/>
    <col min="19" max="19" width="10.140625" style="170" customWidth="1"/>
    <col min="20" max="20" width="15.28515625" style="112" hidden="1" customWidth="1"/>
    <col min="21" max="21" width="11.42578125" style="112" hidden="1" customWidth="1"/>
    <col min="22" max="22" width="9.140625" style="107"/>
    <col min="23" max="23" width="9.42578125" style="107" bestFit="1" customWidth="1"/>
    <col min="24" max="24" width="10.5703125" style="107" customWidth="1"/>
    <col min="25" max="16384" width="9.140625" style="107"/>
  </cols>
  <sheetData>
    <row r="1" spans="1:23" x14ac:dyDescent="0.3">
      <c r="C1" s="108"/>
      <c r="D1" s="164"/>
      <c r="E1" s="109"/>
      <c r="G1" s="164"/>
      <c r="H1" s="107"/>
      <c r="J1" s="164"/>
      <c r="M1" s="164"/>
      <c r="N1" s="107"/>
      <c r="P1" s="164"/>
      <c r="Q1" s="107"/>
      <c r="R1" s="111"/>
      <c r="S1" s="164"/>
    </row>
    <row r="2" spans="1:23" ht="29.25" x14ac:dyDescent="0.55000000000000004">
      <c r="B2" s="238" t="s">
        <v>84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113"/>
      <c r="U2" s="113"/>
    </row>
    <row r="3" spans="1:23" ht="24.75" customHeight="1" x14ac:dyDescent="0.55000000000000004">
      <c r="B3" s="239" t="s">
        <v>57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113"/>
      <c r="U3" s="113"/>
    </row>
    <row r="4" spans="1:23" ht="25.5" customHeight="1" x14ac:dyDescent="0.35">
      <c r="B4" s="116"/>
      <c r="C4" s="116"/>
      <c r="D4" s="165"/>
      <c r="E4" s="116"/>
      <c r="F4" s="116"/>
      <c r="G4" s="165"/>
      <c r="H4" s="116"/>
      <c r="I4" s="116"/>
      <c r="J4" s="165"/>
      <c r="K4" s="116"/>
      <c r="M4" s="164"/>
      <c r="N4" s="107"/>
      <c r="P4" s="165"/>
      <c r="Q4" s="117"/>
      <c r="R4" s="117"/>
      <c r="S4" s="165"/>
      <c r="T4" s="118"/>
      <c r="U4" s="118"/>
      <c r="V4" s="117"/>
      <c r="W4" s="117"/>
    </row>
    <row r="5" spans="1:23" ht="16.5" customHeight="1" x14ac:dyDescent="0.35">
      <c r="C5" s="119" t="s">
        <v>4060</v>
      </c>
      <c r="D5" s="166"/>
      <c r="E5" s="119"/>
      <c r="F5" s="119"/>
      <c r="G5" s="166"/>
      <c r="H5" s="119"/>
      <c r="I5" s="119"/>
      <c r="J5" s="166"/>
      <c r="K5" s="117"/>
      <c r="L5" s="121" t="s">
        <v>4061</v>
      </c>
      <c r="M5" s="167"/>
      <c r="N5" s="121"/>
      <c r="O5" s="121"/>
      <c r="P5" s="166"/>
      <c r="Q5" s="121"/>
      <c r="R5" s="121"/>
      <c r="S5" s="166"/>
      <c r="T5" s="122"/>
    </row>
    <row r="6" spans="1:23" x14ac:dyDescent="0.3">
      <c r="B6" s="123" t="s">
        <v>4100</v>
      </c>
      <c r="D6" s="168"/>
      <c r="E6" s="124"/>
      <c r="F6" s="125" t="s">
        <v>812</v>
      </c>
      <c r="G6" s="164"/>
      <c r="H6" s="107"/>
      <c r="I6" s="109" t="s">
        <v>67</v>
      </c>
      <c r="J6" s="164"/>
      <c r="M6" s="168" t="s">
        <v>813</v>
      </c>
      <c r="N6" s="107"/>
      <c r="O6" s="124" t="s">
        <v>812</v>
      </c>
      <c r="P6" s="164"/>
      <c r="Q6" s="107"/>
      <c r="R6" s="124" t="s">
        <v>67</v>
      </c>
      <c r="S6" s="164"/>
    </row>
    <row r="7" spans="1:23" ht="17.25" x14ac:dyDescent="0.35">
      <c r="A7" s="107" t="s">
        <v>814</v>
      </c>
      <c r="B7" s="126"/>
      <c r="C7" s="127" t="s">
        <v>815</v>
      </c>
      <c r="D7" s="169" t="s">
        <v>816</v>
      </c>
      <c r="E7" s="128" t="s">
        <v>812</v>
      </c>
      <c r="F7" s="127" t="s">
        <v>817</v>
      </c>
      <c r="G7" s="169" t="s">
        <v>816</v>
      </c>
      <c r="H7" s="128" t="s">
        <v>67</v>
      </c>
      <c r="I7" s="127" t="s">
        <v>817</v>
      </c>
      <c r="J7" s="169" t="s">
        <v>816</v>
      </c>
      <c r="L7" s="127" t="s">
        <v>815</v>
      </c>
      <c r="M7" s="169" t="s">
        <v>816</v>
      </c>
      <c r="N7" s="128" t="s">
        <v>812</v>
      </c>
      <c r="O7" s="127" t="s">
        <v>817</v>
      </c>
      <c r="P7" s="169" t="s">
        <v>816</v>
      </c>
      <c r="Q7" s="128" t="s">
        <v>67</v>
      </c>
      <c r="R7" s="127" t="s">
        <v>817</v>
      </c>
      <c r="S7" s="169" t="s">
        <v>816</v>
      </c>
    </row>
    <row r="8" spans="1:23" x14ac:dyDescent="0.3">
      <c r="B8" s="107" t="s">
        <v>818</v>
      </c>
      <c r="C8" s="110">
        <v>4557</v>
      </c>
      <c r="D8" s="129">
        <v>44.326183892912006</v>
      </c>
      <c r="E8" s="110">
        <v>4557</v>
      </c>
      <c r="F8" s="110">
        <v>0</v>
      </c>
      <c r="G8" s="129">
        <v>39.039719113451831</v>
      </c>
      <c r="H8" s="110">
        <v>4557</v>
      </c>
      <c r="I8" s="110">
        <v>0</v>
      </c>
      <c r="J8" s="129">
        <v>36.24318850120693</v>
      </c>
      <c r="K8" s="130"/>
      <c r="L8" s="110">
        <v>53655</v>
      </c>
      <c r="M8" s="129">
        <v>63.756415245550265</v>
      </c>
      <c r="N8" s="110">
        <v>53655</v>
      </c>
      <c r="O8" s="110">
        <v>0</v>
      </c>
      <c r="P8" s="129">
        <v>59.434032243034203</v>
      </c>
      <c r="Q8" s="110">
        <v>53655</v>
      </c>
      <c r="R8" s="110">
        <v>0</v>
      </c>
      <c r="S8" s="129">
        <v>42.603400801416463</v>
      </c>
      <c r="T8" s="131">
        <v>1</v>
      </c>
    </row>
    <row r="9" spans="1:23" x14ac:dyDescent="0.3">
      <c r="B9" s="107" t="s">
        <v>819</v>
      </c>
      <c r="C9" s="132">
        <v>2126</v>
      </c>
      <c r="D9" s="133">
        <v>0.46653500109721308</v>
      </c>
      <c r="E9" s="132">
        <v>1838</v>
      </c>
      <c r="F9" s="132">
        <v>288</v>
      </c>
      <c r="G9" s="133">
        <v>0.40333552775949089</v>
      </c>
      <c r="H9" s="132">
        <v>1860</v>
      </c>
      <c r="I9" s="132">
        <v>266</v>
      </c>
      <c r="J9" s="133">
        <v>0.40816326530612246</v>
      </c>
      <c r="K9" s="134"/>
      <c r="L9" s="132">
        <v>31079</v>
      </c>
      <c r="M9" s="133">
        <v>0.57923772248625482</v>
      </c>
      <c r="N9" s="132">
        <v>30830</v>
      </c>
      <c r="O9" s="132">
        <v>249</v>
      </c>
      <c r="P9" s="133">
        <v>0.57459696207250022</v>
      </c>
      <c r="Q9" s="132">
        <v>25346</v>
      </c>
      <c r="R9" s="132">
        <v>5733</v>
      </c>
      <c r="S9" s="133">
        <v>0.47238840741776161</v>
      </c>
      <c r="T9" s="131">
        <v>1</v>
      </c>
    </row>
    <row r="10" spans="1:23" x14ac:dyDescent="0.3">
      <c r="B10" s="107" t="s">
        <v>293</v>
      </c>
      <c r="C10" s="132">
        <v>2127</v>
      </c>
      <c r="D10" s="133">
        <v>0.46675444371296904</v>
      </c>
      <c r="E10" s="132">
        <v>1838</v>
      </c>
      <c r="F10" s="132">
        <v>289</v>
      </c>
      <c r="G10" s="133">
        <v>0.40333552775949089</v>
      </c>
      <c r="H10" s="132">
        <v>1879</v>
      </c>
      <c r="I10" s="132">
        <v>248</v>
      </c>
      <c r="J10" s="133">
        <v>0.41233267500548604</v>
      </c>
      <c r="K10" s="134"/>
      <c r="L10" s="132">
        <v>31338</v>
      </c>
      <c r="M10" s="133">
        <v>0.5840648588202404</v>
      </c>
      <c r="N10" s="132">
        <v>30830</v>
      </c>
      <c r="O10" s="132">
        <v>508</v>
      </c>
      <c r="P10" s="133">
        <v>0.57459696207250022</v>
      </c>
      <c r="Q10" s="132">
        <v>25515</v>
      </c>
      <c r="R10" s="132">
        <v>5823</v>
      </c>
      <c r="S10" s="133">
        <v>0.47553816046966729</v>
      </c>
      <c r="T10" s="131">
        <v>1</v>
      </c>
    </row>
    <row r="11" spans="1:23" x14ac:dyDescent="0.3">
      <c r="B11" s="107" t="s">
        <v>820</v>
      </c>
      <c r="C11" s="135">
        <v>201994.42</v>
      </c>
      <c r="D11" s="129">
        <v>95.011486359360305</v>
      </c>
      <c r="E11" s="135">
        <v>177904</v>
      </c>
      <c r="F11" s="135">
        <v>24090.420000000013</v>
      </c>
      <c r="G11" s="129">
        <v>96.792165397170834</v>
      </c>
      <c r="H11" s="135">
        <v>165160.21</v>
      </c>
      <c r="I11" s="135">
        <v>36834.210000000021</v>
      </c>
      <c r="J11" s="129">
        <v>88.795811827956982</v>
      </c>
      <c r="K11" s="136"/>
      <c r="L11" s="135">
        <v>3420850.4599999995</v>
      </c>
      <c r="M11" s="129">
        <v>110.06951510666364</v>
      </c>
      <c r="N11" s="135">
        <v>3188933</v>
      </c>
      <c r="O11" s="135">
        <v>231917.4599999995</v>
      </c>
      <c r="P11" s="129">
        <v>103.4360363282517</v>
      </c>
      <c r="Q11" s="135">
        <v>2285885.4700000002</v>
      </c>
      <c r="R11" s="135">
        <v>1134964.9899999993</v>
      </c>
      <c r="S11" s="129">
        <v>90.187227570425321</v>
      </c>
      <c r="T11" s="131">
        <v>1</v>
      </c>
    </row>
    <row r="12" spans="1:23" x14ac:dyDescent="0.3">
      <c r="C12" s="132"/>
      <c r="D12" s="111"/>
      <c r="E12" s="132"/>
      <c r="F12" s="132"/>
      <c r="G12" s="111"/>
      <c r="H12" s="132"/>
      <c r="I12" s="132"/>
      <c r="J12" s="111"/>
      <c r="K12" s="137"/>
      <c r="L12" s="132"/>
      <c r="M12" s="111"/>
      <c r="N12" s="132"/>
      <c r="O12" s="132"/>
      <c r="P12" s="111"/>
      <c r="Q12" s="132"/>
      <c r="R12" s="132"/>
      <c r="S12" s="111"/>
      <c r="T12" s="112">
        <v>1</v>
      </c>
    </row>
    <row r="13" spans="1:23" ht="17.25" x14ac:dyDescent="0.35">
      <c r="B13" s="126" t="s">
        <v>821</v>
      </c>
      <c r="C13" s="132"/>
      <c r="D13" s="111"/>
      <c r="E13" s="132"/>
      <c r="F13" s="132"/>
      <c r="G13" s="111"/>
      <c r="H13" s="132"/>
      <c r="I13" s="132"/>
      <c r="J13" s="111"/>
      <c r="K13" s="137"/>
      <c r="L13" s="132"/>
      <c r="M13" s="111"/>
      <c r="N13" s="132"/>
      <c r="O13" s="132"/>
      <c r="P13" s="111"/>
      <c r="Q13" s="132"/>
      <c r="R13" s="132"/>
      <c r="S13" s="111"/>
      <c r="T13" s="112">
        <v>1</v>
      </c>
    </row>
    <row r="14" spans="1:23" x14ac:dyDescent="0.3">
      <c r="B14" s="107" t="s">
        <v>4102</v>
      </c>
      <c r="C14" s="110">
        <v>201994.42</v>
      </c>
      <c r="D14" s="133">
        <v>0.82791751025047589</v>
      </c>
      <c r="E14" s="110">
        <v>177904</v>
      </c>
      <c r="F14" s="110">
        <v>24090.420000000013</v>
      </c>
      <c r="G14" s="133">
        <v>0.86494265447314556</v>
      </c>
      <c r="H14" s="110">
        <v>165160.21</v>
      </c>
      <c r="I14" s="110">
        <v>36834.210000000021</v>
      </c>
      <c r="J14" s="133">
        <v>0.85051059408573526</v>
      </c>
      <c r="K14" s="137"/>
      <c r="L14" s="110">
        <v>3420850.4599999995</v>
      </c>
      <c r="M14" s="133">
        <v>0.86375365733350606</v>
      </c>
      <c r="N14" s="110">
        <v>3188933</v>
      </c>
      <c r="O14" s="110">
        <v>231917.4599999995</v>
      </c>
      <c r="P14" s="133">
        <v>0.87381146539261234</v>
      </c>
      <c r="Q14" s="110">
        <v>2285885.4700000002</v>
      </c>
      <c r="R14" s="110">
        <v>1134964.9899999993</v>
      </c>
      <c r="S14" s="133">
        <v>0.8866983639587761</v>
      </c>
      <c r="T14" s="131">
        <v>1</v>
      </c>
    </row>
    <row r="15" spans="1:23" x14ac:dyDescent="0.3">
      <c r="B15" s="107" t="s">
        <v>822</v>
      </c>
      <c r="C15" s="110">
        <v>19058.650000000001</v>
      </c>
      <c r="D15" s="133">
        <v>7.81159700190492E-2</v>
      </c>
      <c r="E15" s="110">
        <v>11901</v>
      </c>
      <c r="F15" s="110">
        <v>7157.6500000000015</v>
      </c>
      <c r="G15" s="133">
        <v>5.7860883009290993E-2</v>
      </c>
      <c r="H15" s="110">
        <v>9462.369999999999</v>
      </c>
      <c r="I15" s="110">
        <v>9596.2800000000025</v>
      </c>
      <c r="J15" s="133">
        <v>4.8727510882669856E-2</v>
      </c>
      <c r="K15" s="137"/>
      <c r="L15" s="110">
        <v>239519.12000000002</v>
      </c>
      <c r="M15" s="133">
        <v>6.0477801739776418E-2</v>
      </c>
      <c r="N15" s="110">
        <v>184787</v>
      </c>
      <c r="O15" s="110">
        <v>54732.120000000024</v>
      </c>
      <c r="P15" s="133">
        <v>5.0634177405265227E-2</v>
      </c>
      <c r="Q15" s="110">
        <v>113677.5</v>
      </c>
      <c r="R15" s="110">
        <v>125841.62000000002</v>
      </c>
      <c r="S15" s="133">
        <v>4.4095670842565771E-2</v>
      </c>
      <c r="T15" s="131">
        <v>1</v>
      </c>
    </row>
    <row r="16" spans="1:23" x14ac:dyDescent="0.3">
      <c r="B16" s="107" t="s">
        <v>823</v>
      </c>
      <c r="C16" s="110">
        <v>5077.08</v>
      </c>
      <c r="D16" s="133">
        <v>2.0809502722612266E-2</v>
      </c>
      <c r="E16" s="110">
        <v>3857</v>
      </c>
      <c r="F16" s="110">
        <v>1220.08</v>
      </c>
      <c r="G16" s="133">
        <v>1.8752157446167161E-2</v>
      </c>
      <c r="H16" s="110">
        <v>3443.15</v>
      </c>
      <c r="I16" s="110">
        <v>1633.9299999999998</v>
      </c>
      <c r="J16" s="133">
        <v>1.7730878109359995E-2</v>
      </c>
      <c r="K16" s="137"/>
      <c r="L16" s="110">
        <v>72361.36</v>
      </c>
      <c r="M16" s="133">
        <v>1.8271008943672586E-2</v>
      </c>
      <c r="N16" s="110">
        <v>73900</v>
      </c>
      <c r="O16" s="110">
        <v>-1538.6399999999994</v>
      </c>
      <c r="P16" s="133">
        <v>2.02496155587195E-2</v>
      </c>
      <c r="Q16" s="110">
        <v>33669.64</v>
      </c>
      <c r="R16" s="110">
        <v>38691.72</v>
      </c>
      <c r="S16" s="133">
        <v>1.3060503290692409E-2</v>
      </c>
      <c r="T16" s="131">
        <v>1</v>
      </c>
    </row>
    <row r="17" spans="1:20" hidden="1" x14ac:dyDescent="0.3">
      <c r="B17" s="107" t="s">
        <v>824</v>
      </c>
      <c r="C17" s="110">
        <v>0</v>
      </c>
      <c r="D17" s="133">
        <v>0</v>
      </c>
      <c r="E17" s="110">
        <v>0</v>
      </c>
      <c r="F17" s="110">
        <v>0</v>
      </c>
      <c r="G17" s="133">
        <v>0</v>
      </c>
      <c r="H17" s="110">
        <v>0</v>
      </c>
      <c r="I17" s="110">
        <v>0</v>
      </c>
      <c r="J17" s="133">
        <v>0</v>
      </c>
      <c r="K17" s="137"/>
      <c r="L17" s="110">
        <v>0</v>
      </c>
      <c r="M17" s="133">
        <v>0</v>
      </c>
      <c r="N17" s="110">
        <v>0</v>
      </c>
      <c r="O17" s="110">
        <v>0</v>
      </c>
      <c r="P17" s="133">
        <v>0</v>
      </c>
      <c r="Q17" s="110">
        <v>0</v>
      </c>
      <c r="R17" s="110">
        <v>0</v>
      </c>
      <c r="S17" s="133">
        <v>0</v>
      </c>
      <c r="T17" s="131">
        <v>2</v>
      </c>
    </row>
    <row r="18" spans="1:20" hidden="1" x14ac:dyDescent="0.3">
      <c r="B18" s="107" t="s">
        <v>4103</v>
      </c>
      <c r="C18" s="110">
        <v>0</v>
      </c>
      <c r="D18" s="133">
        <v>0</v>
      </c>
      <c r="E18" s="110">
        <v>0</v>
      </c>
      <c r="F18" s="110">
        <v>0</v>
      </c>
      <c r="G18" s="133">
        <v>0</v>
      </c>
      <c r="H18" s="110">
        <v>0</v>
      </c>
      <c r="I18" s="110">
        <v>0</v>
      </c>
      <c r="J18" s="133">
        <v>0</v>
      </c>
      <c r="K18" s="137"/>
      <c r="L18" s="110">
        <v>0</v>
      </c>
      <c r="M18" s="133">
        <v>0</v>
      </c>
      <c r="N18" s="110">
        <v>0</v>
      </c>
      <c r="O18" s="110">
        <v>0</v>
      </c>
      <c r="P18" s="133">
        <v>0</v>
      </c>
      <c r="Q18" s="110">
        <v>0</v>
      </c>
      <c r="R18" s="110">
        <v>0</v>
      </c>
      <c r="S18" s="133">
        <v>0</v>
      </c>
      <c r="T18" s="131">
        <v>2</v>
      </c>
    </row>
    <row r="19" spans="1:20" hidden="1" x14ac:dyDescent="0.3">
      <c r="B19" s="107" t="s">
        <v>825</v>
      </c>
      <c r="C19" s="110">
        <v>0</v>
      </c>
      <c r="D19" s="133">
        <v>0</v>
      </c>
      <c r="E19" s="110">
        <v>0</v>
      </c>
      <c r="F19" s="110">
        <v>0</v>
      </c>
      <c r="G19" s="133">
        <v>0</v>
      </c>
      <c r="H19" s="110">
        <v>0</v>
      </c>
      <c r="I19" s="110">
        <v>0</v>
      </c>
      <c r="J19" s="133">
        <v>0</v>
      </c>
      <c r="K19" s="137"/>
      <c r="L19" s="110">
        <v>0</v>
      </c>
      <c r="M19" s="133">
        <v>0</v>
      </c>
      <c r="N19" s="110">
        <v>0</v>
      </c>
      <c r="O19" s="110">
        <v>0</v>
      </c>
      <c r="P19" s="133">
        <v>0</v>
      </c>
      <c r="Q19" s="110">
        <v>0</v>
      </c>
      <c r="R19" s="110">
        <v>0</v>
      </c>
      <c r="S19" s="133">
        <v>0</v>
      </c>
      <c r="T19" s="131">
        <v>2</v>
      </c>
    </row>
    <row r="20" spans="1:20" hidden="1" x14ac:dyDescent="0.3">
      <c r="A20" s="107" t="s">
        <v>826</v>
      </c>
      <c r="B20" s="107" t="s">
        <v>3919</v>
      </c>
      <c r="C20" s="110">
        <v>0</v>
      </c>
      <c r="D20" s="133">
        <v>0</v>
      </c>
      <c r="E20" s="110">
        <v>0</v>
      </c>
      <c r="F20" s="110">
        <v>0</v>
      </c>
      <c r="G20" s="133">
        <v>0</v>
      </c>
      <c r="H20" s="110">
        <v>0</v>
      </c>
      <c r="I20" s="110">
        <v>0</v>
      </c>
      <c r="J20" s="133">
        <v>0</v>
      </c>
      <c r="K20" s="137"/>
      <c r="L20" s="110">
        <v>0</v>
      </c>
      <c r="M20" s="133">
        <v>0</v>
      </c>
      <c r="N20" s="110">
        <v>0</v>
      </c>
      <c r="O20" s="110">
        <v>0</v>
      </c>
      <c r="P20" s="133">
        <v>0</v>
      </c>
      <c r="Q20" s="110">
        <v>0</v>
      </c>
      <c r="R20" s="110">
        <v>0</v>
      </c>
      <c r="S20" s="133">
        <v>0</v>
      </c>
      <c r="T20" s="131">
        <v>2</v>
      </c>
    </row>
    <row r="21" spans="1:20" hidden="1" x14ac:dyDescent="0.3">
      <c r="A21" s="107" t="s">
        <v>827</v>
      </c>
      <c r="B21" s="107" t="s">
        <v>3923</v>
      </c>
      <c r="C21" s="110">
        <v>0</v>
      </c>
      <c r="D21" s="133">
        <v>0</v>
      </c>
      <c r="E21" s="110">
        <v>0</v>
      </c>
      <c r="F21" s="110">
        <v>0</v>
      </c>
      <c r="G21" s="133">
        <v>0</v>
      </c>
      <c r="H21" s="110">
        <v>0</v>
      </c>
      <c r="I21" s="110">
        <v>0</v>
      </c>
      <c r="J21" s="133">
        <v>0</v>
      </c>
      <c r="K21" s="137"/>
      <c r="L21" s="110">
        <v>0</v>
      </c>
      <c r="M21" s="133">
        <v>0</v>
      </c>
      <c r="N21" s="110">
        <v>0</v>
      </c>
      <c r="O21" s="110">
        <v>0</v>
      </c>
      <c r="P21" s="133">
        <v>0</v>
      </c>
      <c r="Q21" s="110">
        <v>0</v>
      </c>
      <c r="R21" s="110">
        <v>0</v>
      </c>
      <c r="S21" s="133">
        <v>0</v>
      </c>
      <c r="T21" s="131">
        <v>2</v>
      </c>
    </row>
    <row r="22" spans="1:20" x14ac:dyDescent="0.3">
      <c r="B22" s="107" t="s">
        <v>303</v>
      </c>
      <c r="C22" s="140">
        <v>17848.77</v>
      </c>
      <c r="D22" s="133">
        <v>7.3157017007862812E-2</v>
      </c>
      <c r="E22" s="140">
        <v>12021</v>
      </c>
      <c r="F22" s="140">
        <v>5827.77</v>
      </c>
      <c r="G22" s="133">
        <v>5.8444305071396273E-2</v>
      </c>
      <c r="H22" s="140">
        <v>16123.75</v>
      </c>
      <c r="I22" s="140">
        <v>1725.0200000000004</v>
      </c>
      <c r="J22" s="133">
        <v>8.3031016922234926E-2</v>
      </c>
      <c r="K22" s="137"/>
      <c r="L22" s="140">
        <v>227715.92000000004</v>
      </c>
      <c r="M22" s="133">
        <v>5.7497531983044983E-2</v>
      </c>
      <c r="N22" s="140">
        <v>201832</v>
      </c>
      <c r="O22" s="140">
        <v>25883.920000000042</v>
      </c>
      <c r="P22" s="133">
        <v>5.5304741643402898E-2</v>
      </c>
      <c r="Q22" s="140">
        <v>144741.54999999999</v>
      </c>
      <c r="R22" s="140">
        <v>82974.370000000054</v>
      </c>
      <c r="S22" s="133">
        <v>5.6145461907965745E-2</v>
      </c>
      <c r="T22" s="131">
        <v>1</v>
      </c>
    </row>
    <row r="23" spans="1:20" x14ac:dyDescent="0.3">
      <c r="B23" s="107" t="s">
        <v>828</v>
      </c>
      <c r="C23" s="110">
        <v>243978.91999999998</v>
      </c>
      <c r="D23" s="133">
        <v>1</v>
      </c>
      <c r="E23" s="110">
        <v>205683</v>
      </c>
      <c r="F23" s="110">
        <v>38295.920000000013</v>
      </c>
      <c r="G23" s="133">
        <v>1</v>
      </c>
      <c r="H23" s="110">
        <v>194189.47999999998</v>
      </c>
      <c r="I23" s="110">
        <v>49789.440000000017</v>
      </c>
      <c r="J23" s="133">
        <v>1</v>
      </c>
      <c r="K23" s="137"/>
      <c r="L23" s="110">
        <v>3960446.8599999994</v>
      </c>
      <c r="M23" s="133">
        <v>1</v>
      </c>
      <c r="N23" s="110">
        <v>3649452</v>
      </c>
      <c r="O23" s="110">
        <v>310994.85999999952</v>
      </c>
      <c r="P23" s="133">
        <v>1</v>
      </c>
      <c r="Q23" s="110">
        <v>2577974.16</v>
      </c>
      <c r="R23" s="110">
        <v>1382472.6999999993</v>
      </c>
      <c r="S23" s="133">
        <v>1</v>
      </c>
      <c r="T23" s="131">
        <v>1</v>
      </c>
    </row>
    <row r="24" spans="1:20" x14ac:dyDescent="0.3">
      <c r="C24" s="110"/>
      <c r="D24" s="133"/>
      <c r="E24" s="110"/>
      <c r="F24" s="110"/>
      <c r="G24" s="133"/>
      <c r="H24" s="110"/>
      <c r="I24" s="110"/>
      <c r="J24" s="133"/>
      <c r="K24" s="137"/>
      <c r="L24" s="110"/>
      <c r="M24" s="133"/>
      <c r="N24" s="110"/>
      <c r="O24" s="110"/>
      <c r="P24" s="133"/>
      <c r="Q24" s="110"/>
      <c r="R24" s="110"/>
      <c r="S24" s="133"/>
      <c r="T24" s="131">
        <v>1</v>
      </c>
    </row>
    <row r="25" spans="1:20" ht="17.25" x14ac:dyDescent="0.35">
      <c r="B25" s="126" t="s">
        <v>829</v>
      </c>
      <c r="C25" s="110"/>
      <c r="D25" s="133"/>
      <c r="E25" s="110"/>
      <c r="F25" s="110"/>
      <c r="G25" s="133"/>
      <c r="H25" s="110"/>
      <c r="I25" s="110"/>
      <c r="J25" s="133"/>
      <c r="K25" s="137"/>
      <c r="L25" s="110"/>
      <c r="M25" s="133"/>
      <c r="N25" s="110"/>
      <c r="O25" s="110"/>
      <c r="P25" s="133"/>
      <c r="Q25" s="110"/>
      <c r="R25" s="110"/>
      <c r="S25" s="133"/>
      <c r="T25" s="112">
        <v>1</v>
      </c>
    </row>
    <row r="26" spans="1:20" x14ac:dyDescent="0.3">
      <c r="B26" s="107" t="s">
        <v>4102</v>
      </c>
      <c r="C26" s="110">
        <v>84073.08</v>
      </c>
      <c r="D26" s="133">
        <v>0.41621486375712752</v>
      </c>
      <c r="E26" s="110">
        <v>49525</v>
      </c>
      <c r="F26" s="110">
        <v>-34548.080000000002</v>
      </c>
      <c r="G26" s="133">
        <v>0.27838047486284739</v>
      </c>
      <c r="H26" s="110">
        <v>72101.66</v>
      </c>
      <c r="I26" s="110">
        <v>-11971.419999999998</v>
      </c>
      <c r="J26" s="133">
        <v>0.43655587505004995</v>
      </c>
      <c r="K26" s="137"/>
      <c r="L26" s="110">
        <v>930135.48</v>
      </c>
      <c r="M26" s="133">
        <v>0.27190182408616603</v>
      </c>
      <c r="N26" s="110">
        <v>724562</v>
      </c>
      <c r="O26" s="110">
        <v>-205573.47999999998</v>
      </c>
      <c r="P26" s="133">
        <v>0.2272114215005458</v>
      </c>
      <c r="Q26" s="110">
        <v>700647.14000000013</v>
      </c>
      <c r="R26" s="110">
        <v>-229488.33999999985</v>
      </c>
      <c r="S26" s="133">
        <v>0.30651016824565586</v>
      </c>
      <c r="T26" s="131">
        <v>1</v>
      </c>
    </row>
    <row r="27" spans="1:20" x14ac:dyDescent="0.3">
      <c r="B27" s="107" t="s">
        <v>822</v>
      </c>
      <c r="C27" s="110">
        <v>15482.42</v>
      </c>
      <c r="D27" s="133">
        <v>0.81235659398750693</v>
      </c>
      <c r="E27" s="110">
        <v>8583</v>
      </c>
      <c r="F27" s="110">
        <v>-6899.42</v>
      </c>
      <c r="G27" s="133">
        <v>0.72119989916813709</v>
      </c>
      <c r="H27" s="110">
        <v>10583.36</v>
      </c>
      <c r="I27" s="110">
        <v>-4899.0599999999995</v>
      </c>
      <c r="J27" s="133">
        <v>1.1184682061682223</v>
      </c>
      <c r="K27" s="137"/>
      <c r="L27" s="110">
        <v>195026.11</v>
      </c>
      <c r="M27" s="133">
        <v>0.81424025772973763</v>
      </c>
      <c r="N27" s="110">
        <v>148175</v>
      </c>
      <c r="O27" s="110">
        <v>-46851.109999999986</v>
      </c>
      <c r="P27" s="133">
        <v>0.80186917910891997</v>
      </c>
      <c r="Q27" s="110">
        <v>76130.33</v>
      </c>
      <c r="R27" s="110">
        <v>-118895.77999999998</v>
      </c>
      <c r="S27" s="133">
        <v>0.66970447098150476</v>
      </c>
      <c r="T27" s="131">
        <v>1</v>
      </c>
    </row>
    <row r="28" spans="1:20" x14ac:dyDescent="0.3">
      <c r="B28" s="107" t="s">
        <v>823</v>
      </c>
      <c r="C28" s="110">
        <v>3851.01</v>
      </c>
      <c r="D28" s="133">
        <v>0.75850882790895557</v>
      </c>
      <c r="E28" s="110">
        <v>4198</v>
      </c>
      <c r="F28" s="110">
        <v>346.98999999999978</v>
      </c>
      <c r="G28" s="133">
        <v>1.0884106818771067</v>
      </c>
      <c r="H28" s="110">
        <v>3438.0200000000004</v>
      </c>
      <c r="I28" s="110">
        <v>-412.98999999999978</v>
      </c>
      <c r="J28" s="133">
        <v>0.99851008524171192</v>
      </c>
      <c r="K28" s="137"/>
      <c r="L28" s="110">
        <v>57469.83</v>
      </c>
      <c r="M28" s="133">
        <v>0.79420605140644129</v>
      </c>
      <c r="N28" s="110">
        <v>58244</v>
      </c>
      <c r="O28" s="110">
        <v>774.16999999999825</v>
      </c>
      <c r="P28" s="133">
        <v>0.78814614343707712</v>
      </c>
      <c r="Q28" s="110">
        <v>29786.22</v>
      </c>
      <c r="R28" s="110">
        <v>-27683.61</v>
      </c>
      <c r="S28" s="133">
        <v>0.8846610774573177</v>
      </c>
      <c r="T28" s="131">
        <v>1</v>
      </c>
    </row>
    <row r="29" spans="1:20" hidden="1" x14ac:dyDescent="0.3">
      <c r="B29" s="107" t="s">
        <v>824</v>
      </c>
      <c r="C29" s="110">
        <v>0</v>
      </c>
      <c r="D29" s="133" t="s">
        <v>4317</v>
      </c>
      <c r="E29" s="110">
        <v>0</v>
      </c>
      <c r="F29" s="110">
        <v>0</v>
      </c>
      <c r="G29" s="133" t="s">
        <v>4317</v>
      </c>
      <c r="H29" s="110">
        <v>0</v>
      </c>
      <c r="I29" s="110">
        <v>0</v>
      </c>
      <c r="J29" s="133" t="s">
        <v>4317</v>
      </c>
      <c r="K29" s="137"/>
      <c r="L29" s="110">
        <v>0</v>
      </c>
      <c r="M29" s="133" t="s">
        <v>4317</v>
      </c>
      <c r="N29" s="110">
        <v>0</v>
      </c>
      <c r="O29" s="110">
        <v>0</v>
      </c>
      <c r="P29" s="133" t="s">
        <v>4317</v>
      </c>
      <c r="Q29" s="110">
        <v>0</v>
      </c>
      <c r="R29" s="110">
        <v>0</v>
      </c>
      <c r="S29" s="133" t="s">
        <v>4317</v>
      </c>
      <c r="T29" s="131">
        <v>2</v>
      </c>
    </row>
    <row r="30" spans="1:20" hidden="1" x14ac:dyDescent="0.3">
      <c r="B30" s="107" t="s">
        <v>4103</v>
      </c>
      <c r="C30" s="110">
        <v>0</v>
      </c>
      <c r="D30" s="133" t="s">
        <v>4317</v>
      </c>
      <c r="E30" s="110">
        <v>0</v>
      </c>
      <c r="F30" s="110">
        <v>0</v>
      </c>
      <c r="G30" s="133" t="s">
        <v>4317</v>
      </c>
      <c r="H30" s="110">
        <v>0</v>
      </c>
      <c r="I30" s="110">
        <v>0</v>
      </c>
      <c r="J30" s="133" t="s">
        <v>4317</v>
      </c>
      <c r="K30" s="137"/>
      <c r="L30" s="110">
        <v>0</v>
      </c>
      <c r="M30" s="133" t="s">
        <v>4317</v>
      </c>
      <c r="N30" s="110">
        <v>0</v>
      </c>
      <c r="O30" s="110">
        <v>0</v>
      </c>
      <c r="P30" s="133" t="s">
        <v>4317</v>
      </c>
      <c r="Q30" s="110">
        <v>0</v>
      </c>
      <c r="R30" s="110">
        <v>0</v>
      </c>
      <c r="S30" s="133" t="s">
        <v>4317</v>
      </c>
      <c r="T30" s="131">
        <v>2</v>
      </c>
    </row>
    <row r="31" spans="1:20" hidden="1" x14ac:dyDescent="0.3">
      <c r="B31" s="107" t="s">
        <v>825</v>
      </c>
      <c r="C31" s="110">
        <v>0</v>
      </c>
      <c r="D31" s="133" t="s">
        <v>4317</v>
      </c>
      <c r="E31" s="110">
        <v>0</v>
      </c>
      <c r="F31" s="110">
        <v>0</v>
      </c>
      <c r="G31" s="133" t="s">
        <v>4317</v>
      </c>
      <c r="H31" s="110">
        <v>0</v>
      </c>
      <c r="I31" s="110">
        <v>0</v>
      </c>
      <c r="J31" s="133" t="s">
        <v>4317</v>
      </c>
      <c r="K31" s="137"/>
      <c r="L31" s="110">
        <v>0</v>
      </c>
      <c r="M31" s="133" t="s">
        <v>4317</v>
      </c>
      <c r="N31" s="110">
        <v>0</v>
      </c>
      <c r="O31" s="110">
        <v>0</v>
      </c>
      <c r="P31" s="133" t="s">
        <v>4317</v>
      </c>
      <c r="Q31" s="110">
        <v>0</v>
      </c>
      <c r="R31" s="110">
        <v>0</v>
      </c>
      <c r="S31" s="133" t="s">
        <v>4317</v>
      </c>
      <c r="T31" s="131">
        <v>2</v>
      </c>
    </row>
    <row r="32" spans="1:20" hidden="1" x14ac:dyDescent="0.3">
      <c r="A32" s="107" t="s">
        <v>830</v>
      </c>
      <c r="B32" s="107" t="s">
        <v>4104</v>
      </c>
      <c r="C32" s="110">
        <v>0</v>
      </c>
      <c r="D32" s="133" t="s">
        <v>4317</v>
      </c>
      <c r="E32" s="110">
        <v>0</v>
      </c>
      <c r="F32" s="110">
        <v>0</v>
      </c>
      <c r="G32" s="133" t="s">
        <v>4317</v>
      </c>
      <c r="H32" s="110">
        <v>0</v>
      </c>
      <c r="I32" s="110">
        <v>0</v>
      </c>
      <c r="J32" s="133" t="s">
        <v>4317</v>
      </c>
      <c r="K32" s="137"/>
      <c r="L32" s="110">
        <v>0</v>
      </c>
      <c r="M32" s="133" t="s">
        <v>4317</v>
      </c>
      <c r="N32" s="110">
        <v>0</v>
      </c>
      <c r="O32" s="110">
        <v>0</v>
      </c>
      <c r="P32" s="133" t="s">
        <v>4317</v>
      </c>
      <c r="Q32" s="110">
        <v>0</v>
      </c>
      <c r="R32" s="110">
        <v>0</v>
      </c>
      <c r="S32" s="133" t="s">
        <v>4317</v>
      </c>
      <c r="T32" s="131">
        <v>2</v>
      </c>
    </row>
    <row r="33" spans="1:20" hidden="1" x14ac:dyDescent="0.3">
      <c r="A33" s="107" t="s">
        <v>831</v>
      </c>
      <c r="B33" s="107" t="s">
        <v>3928</v>
      </c>
      <c r="C33" s="110">
        <v>0</v>
      </c>
      <c r="D33" s="133" t="s">
        <v>4317</v>
      </c>
      <c r="E33" s="110">
        <v>0</v>
      </c>
      <c r="F33" s="110">
        <v>0</v>
      </c>
      <c r="G33" s="133" t="s">
        <v>4317</v>
      </c>
      <c r="H33" s="110">
        <v>0</v>
      </c>
      <c r="I33" s="110">
        <v>0</v>
      </c>
      <c r="J33" s="133" t="s">
        <v>4317</v>
      </c>
      <c r="K33" s="137"/>
      <c r="L33" s="110">
        <v>0</v>
      </c>
      <c r="M33" s="133" t="s">
        <v>4317</v>
      </c>
      <c r="N33" s="110">
        <v>0</v>
      </c>
      <c r="O33" s="110">
        <v>0</v>
      </c>
      <c r="P33" s="133" t="s">
        <v>4317</v>
      </c>
      <c r="Q33" s="110">
        <v>0</v>
      </c>
      <c r="R33" s="110">
        <v>0</v>
      </c>
      <c r="S33" s="133" t="s">
        <v>4317</v>
      </c>
      <c r="T33" s="131">
        <v>2</v>
      </c>
    </row>
    <row r="34" spans="1:20" x14ac:dyDescent="0.3">
      <c r="B34" s="107" t="s">
        <v>832</v>
      </c>
      <c r="C34" s="140">
        <v>14159.800000000001</v>
      </c>
      <c r="D34" s="133">
        <v>0.79332077224368969</v>
      </c>
      <c r="E34" s="140">
        <v>8329</v>
      </c>
      <c r="F34" s="140">
        <v>-5830.8000000000011</v>
      </c>
      <c r="G34" s="133">
        <v>0.69287080941685386</v>
      </c>
      <c r="H34" s="140">
        <v>3295.19</v>
      </c>
      <c r="I34" s="140">
        <v>-10864.61</v>
      </c>
      <c r="J34" s="133">
        <v>0.20436871075277155</v>
      </c>
      <c r="K34" s="137"/>
      <c r="L34" s="140">
        <v>155376.89999999997</v>
      </c>
      <c r="M34" s="133">
        <v>0.68232778806154593</v>
      </c>
      <c r="N34" s="140">
        <v>106954</v>
      </c>
      <c r="O34" s="140">
        <v>-48422.899999999965</v>
      </c>
      <c r="P34" s="133">
        <v>0.52991596971738875</v>
      </c>
      <c r="Q34" s="140">
        <v>35209.629999999997</v>
      </c>
      <c r="R34" s="140">
        <v>-120167.26999999996</v>
      </c>
      <c r="S34" s="133">
        <v>0.24325862200591331</v>
      </c>
      <c r="T34" s="131">
        <v>1</v>
      </c>
    </row>
    <row r="35" spans="1:20" x14ac:dyDescent="0.3">
      <c r="B35" s="107" t="s">
        <v>315</v>
      </c>
      <c r="C35" s="110">
        <v>117566.31</v>
      </c>
      <c r="D35" s="133">
        <v>0.48187076981896637</v>
      </c>
      <c r="E35" s="110">
        <v>70635</v>
      </c>
      <c r="F35" s="110">
        <v>-46931.310000000005</v>
      </c>
      <c r="G35" s="133">
        <v>0.34341681130671958</v>
      </c>
      <c r="H35" s="110">
        <v>89418.23000000001</v>
      </c>
      <c r="I35" s="110">
        <v>-28148.079999999994</v>
      </c>
      <c r="J35" s="133">
        <v>0.46046897082169447</v>
      </c>
      <c r="K35" s="137"/>
      <c r="L35" s="110">
        <v>1338008.3199999998</v>
      </c>
      <c r="M35" s="133">
        <v>0.33784276555095605</v>
      </c>
      <c r="N35" s="110">
        <v>1037935</v>
      </c>
      <c r="O35" s="110">
        <v>-300073.31999999995</v>
      </c>
      <c r="P35" s="133">
        <v>0.28440845365276757</v>
      </c>
      <c r="Q35" s="110">
        <v>841773.32000000007</v>
      </c>
      <c r="R35" s="110">
        <v>-496234.99999999977</v>
      </c>
      <c r="S35" s="133">
        <v>0.32652511924324329</v>
      </c>
      <c r="T35" s="131">
        <v>1</v>
      </c>
    </row>
    <row r="36" spans="1:20" x14ac:dyDescent="0.3">
      <c r="C36" s="140"/>
      <c r="D36" s="111"/>
      <c r="E36" s="140"/>
      <c r="F36" s="140"/>
      <c r="G36" s="111"/>
      <c r="H36" s="140"/>
      <c r="I36" s="140"/>
      <c r="J36" s="111"/>
      <c r="K36" s="137"/>
      <c r="L36" s="140"/>
      <c r="M36" s="111"/>
      <c r="N36" s="140"/>
      <c r="O36" s="140"/>
      <c r="P36" s="111"/>
      <c r="Q36" s="140"/>
      <c r="R36" s="140"/>
      <c r="S36" s="111"/>
      <c r="T36" s="112">
        <v>1</v>
      </c>
    </row>
    <row r="37" spans="1:20" x14ac:dyDescent="0.3">
      <c r="B37" s="107" t="s">
        <v>316</v>
      </c>
      <c r="C37" s="141">
        <v>126412.60999999999</v>
      </c>
      <c r="D37" s="133">
        <v>0.51812923018103363</v>
      </c>
      <c r="E37" s="141">
        <v>135048</v>
      </c>
      <c r="F37" s="141">
        <v>-8635.390000000014</v>
      </c>
      <c r="G37" s="133">
        <v>0.65658318869328047</v>
      </c>
      <c r="H37" s="141">
        <v>104771.24999999997</v>
      </c>
      <c r="I37" s="141">
        <v>21641.360000000015</v>
      </c>
      <c r="J37" s="133">
        <v>0.53953102917830553</v>
      </c>
      <c r="K37" s="137"/>
      <c r="L37" s="141">
        <v>2622438.5399999996</v>
      </c>
      <c r="M37" s="133">
        <v>0.66215723444904395</v>
      </c>
      <c r="N37" s="141">
        <v>2611517</v>
      </c>
      <c r="O37" s="141">
        <v>10921.539999999572</v>
      </c>
      <c r="P37" s="133">
        <v>0.71559154634723243</v>
      </c>
      <c r="Q37" s="141">
        <v>1736200.84</v>
      </c>
      <c r="R37" s="141">
        <v>886237.69999999949</v>
      </c>
      <c r="S37" s="133">
        <v>0.67347488075675666</v>
      </c>
      <c r="T37" s="131">
        <v>1</v>
      </c>
    </row>
    <row r="38" spans="1:20" x14ac:dyDescent="0.3">
      <c r="C38" s="110"/>
      <c r="D38" s="111"/>
      <c r="E38" s="110"/>
      <c r="F38" s="110"/>
      <c r="G38" s="111"/>
      <c r="H38" s="110"/>
      <c r="I38" s="110"/>
      <c r="J38" s="111"/>
      <c r="K38" s="137"/>
      <c r="L38" s="110"/>
      <c r="M38" s="111"/>
      <c r="N38" s="110"/>
      <c r="O38" s="110"/>
      <c r="P38" s="111"/>
      <c r="Q38" s="110"/>
      <c r="R38" s="110"/>
      <c r="S38" s="111"/>
      <c r="T38" s="112">
        <v>1</v>
      </c>
    </row>
    <row r="39" spans="1:20" ht="17.25" x14ac:dyDescent="0.35">
      <c r="B39" s="126" t="s">
        <v>833</v>
      </c>
      <c r="C39" s="110"/>
      <c r="D39" s="111"/>
      <c r="E39" s="110"/>
      <c r="F39" s="110"/>
      <c r="G39" s="111"/>
      <c r="H39" s="110"/>
      <c r="I39" s="110"/>
      <c r="J39" s="111"/>
      <c r="K39" s="137"/>
      <c r="L39" s="110"/>
      <c r="M39" s="111"/>
      <c r="N39" s="110"/>
      <c r="O39" s="110"/>
      <c r="P39" s="111"/>
      <c r="Q39" s="110"/>
      <c r="R39" s="110"/>
      <c r="S39" s="111"/>
      <c r="T39" s="112">
        <v>1</v>
      </c>
    </row>
    <row r="40" spans="1:20" x14ac:dyDescent="0.3">
      <c r="B40" s="107" t="s">
        <v>834</v>
      </c>
      <c r="C40" s="110">
        <v>29067.549999999996</v>
      </c>
      <c r="D40" s="133">
        <v>0.11913959615855337</v>
      </c>
      <c r="E40" s="110">
        <v>24421</v>
      </c>
      <c r="F40" s="110">
        <v>-4646.5499999999956</v>
      </c>
      <c r="G40" s="133">
        <v>0.11873125148894172</v>
      </c>
      <c r="H40" s="110">
        <v>28104.409999999996</v>
      </c>
      <c r="I40" s="110">
        <v>-963.13999999999942</v>
      </c>
      <c r="J40" s="133">
        <v>0.14472673802926914</v>
      </c>
      <c r="K40" s="137"/>
      <c r="L40" s="110">
        <v>382220.37</v>
      </c>
      <c r="M40" s="133">
        <v>9.6509405001838619E-2</v>
      </c>
      <c r="N40" s="110">
        <v>318862</v>
      </c>
      <c r="O40" s="110">
        <v>-63358.369999999995</v>
      </c>
      <c r="P40" s="133">
        <v>8.7372569909126077E-2</v>
      </c>
      <c r="Q40" s="110">
        <v>305349.88</v>
      </c>
      <c r="R40" s="110">
        <v>-76870.489999999991</v>
      </c>
      <c r="S40" s="133">
        <v>0.11844567130959915</v>
      </c>
      <c r="T40" s="131">
        <v>1</v>
      </c>
    </row>
    <row r="41" spans="1:20" ht="16.5" customHeight="1" x14ac:dyDescent="0.3">
      <c r="B41" s="107" t="s">
        <v>835</v>
      </c>
      <c r="C41" s="110">
        <v>3462.0499999999997</v>
      </c>
      <c r="D41" s="133">
        <v>1.4189955427296751E-2</v>
      </c>
      <c r="E41" s="110">
        <v>4241</v>
      </c>
      <c r="F41" s="110">
        <v>778.95000000000027</v>
      </c>
      <c r="G41" s="133">
        <v>2.061910804490405E-2</v>
      </c>
      <c r="H41" s="110">
        <v>4035.55</v>
      </c>
      <c r="I41" s="110">
        <v>573.50000000000045</v>
      </c>
      <c r="J41" s="133">
        <v>2.0781506804591066E-2</v>
      </c>
      <c r="K41" s="137"/>
      <c r="L41" s="110">
        <v>52490.43</v>
      </c>
      <c r="M41" s="133">
        <v>1.3253663502001896E-2</v>
      </c>
      <c r="N41" s="110">
        <v>50892</v>
      </c>
      <c r="O41" s="110">
        <v>-1598.4300000000003</v>
      </c>
      <c r="P41" s="133">
        <v>1.3945107375025072E-2</v>
      </c>
      <c r="Q41" s="110">
        <v>52556.33</v>
      </c>
      <c r="R41" s="110">
        <v>65.900000000001455</v>
      </c>
      <c r="S41" s="133">
        <v>2.0386678352121265E-2</v>
      </c>
      <c r="T41" s="131">
        <v>1</v>
      </c>
    </row>
    <row r="42" spans="1:20" x14ac:dyDescent="0.3">
      <c r="B42" s="107" t="s">
        <v>319</v>
      </c>
      <c r="C42" s="110">
        <v>13602.59</v>
      </c>
      <c r="D42" s="133">
        <v>5.575313637751983E-2</v>
      </c>
      <c r="E42" s="110">
        <v>11373</v>
      </c>
      <c r="F42" s="110">
        <v>-2229.59</v>
      </c>
      <c r="G42" s="133">
        <v>5.5293825936027774E-2</v>
      </c>
      <c r="H42" s="110">
        <v>14067.659999999998</v>
      </c>
      <c r="I42" s="110">
        <v>465.06999999999789</v>
      </c>
      <c r="J42" s="133">
        <v>7.2442956230172717E-2</v>
      </c>
      <c r="K42" s="137"/>
      <c r="L42" s="110">
        <v>161482.87</v>
      </c>
      <c r="M42" s="133">
        <v>4.0773901458180412E-2</v>
      </c>
      <c r="N42" s="110">
        <v>135909</v>
      </c>
      <c r="O42" s="110">
        <v>-25573.869999999995</v>
      </c>
      <c r="P42" s="133">
        <v>3.7240933707307286E-2</v>
      </c>
      <c r="Q42" s="110">
        <v>99178.12</v>
      </c>
      <c r="R42" s="110">
        <v>-62304.75</v>
      </c>
      <c r="S42" s="133">
        <v>3.8471339836858562E-2</v>
      </c>
      <c r="T42" s="131">
        <v>1</v>
      </c>
    </row>
    <row r="43" spans="1:20" x14ac:dyDescent="0.3">
      <c r="B43" s="107" t="s">
        <v>321</v>
      </c>
      <c r="C43" s="110">
        <v>26421.13</v>
      </c>
      <c r="D43" s="133">
        <v>0.13080128649098327</v>
      </c>
      <c r="E43" s="110">
        <v>23484</v>
      </c>
      <c r="F43" s="110">
        <v>-2937.130000000001</v>
      </c>
      <c r="G43" s="133">
        <v>0.13200377731810414</v>
      </c>
      <c r="H43" s="110">
        <v>24218.769999999997</v>
      </c>
      <c r="I43" s="110">
        <v>-2202.3600000000042</v>
      </c>
      <c r="J43" s="133">
        <v>0.14663804314610643</v>
      </c>
      <c r="K43" s="137"/>
      <c r="L43" s="110">
        <v>416396.3</v>
      </c>
      <c r="M43" s="133">
        <v>0.12172303492038646</v>
      </c>
      <c r="N43" s="110">
        <v>420939</v>
      </c>
      <c r="O43" s="110">
        <v>4542.7000000000116</v>
      </c>
      <c r="P43" s="133">
        <v>0.13199995108081605</v>
      </c>
      <c r="Q43" s="110">
        <v>290996.90000000002</v>
      </c>
      <c r="R43" s="110">
        <v>-125399.39999999997</v>
      </c>
      <c r="S43" s="133">
        <v>0.12730160973462945</v>
      </c>
      <c r="T43" s="131">
        <v>1</v>
      </c>
    </row>
    <row r="44" spans="1:20" x14ac:dyDescent="0.3">
      <c r="B44" s="107" t="s">
        <v>323</v>
      </c>
      <c r="C44" s="110">
        <v>16375.920000000002</v>
      </c>
      <c r="D44" s="133">
        <v>6.7120224976813581E-2</v>
      </c>
      <c r="E44" s="110">
        <v>16910</v>
      </c>
      <c r="F44" s="110">
        <v>534.07999999999811</v>
      </c>
      <c r="G44" s="133">
        <v>8.2213892251668835E-2</v>
      </c>
      <c r="H44" s="110">
        <v>17414.82</v>
      </c>
      <c r="I44" s="110">
        <v>1038.8999999999978</v>
      </c>
      <c r="J44" s="133">
        <v>8.9679523319182899E-2</v>
      </c>
      <c r="K44" s="137"/>
      <c r="L44" s="110">
        <v>221488.25999999998</v>
      </c>
      <c r="M44" s="133">
        <v>5.5925068011138522E-2</v>
      </c>
      <c r="N44" s="110">
        <v>255901</v>
      </c>
      <c r="O44" s="110">
        <v>34412.74000000002</v>
      </c>
      <c r="P44" s="133">
        <v>7.012039067783328E-2</v>
      </c>
      <c r="Q44" s="110">
        <v>183856.80999999997</v>
      </c>
      <c r="R44" s="110">
        <v>-37631.450000000012</v>
      </c>
      <c r="S44" s="133">
        <v>7.1318329272935757E-2</v>
      </c>
      <c r="T44" s="131">
        <v>1</v>
      </c>
    </row>
    <row r="45" spans="1:20" x14ac:dyDescent="0.3">
      <c r="B45" s="107" t="s">
        <v>43</v>
      </c>
      <c r="C45" s="140">
        <v>7931.4500000000007</v>
      </c>
      <c r="D45" s="133">
        <v>3.2508751165879417E-2</v>
      </c>
      <c r="E45" s="140">
        <v>10292</v>
      </c>
      <c r="F45" s="140">
        <v>2360.5499999999993</v>
      </c>
      <c r="G45" s="133">
        <v>5.003816552656272E-2</v>
      </c>
      <c r="H45" s="140">
        <v>12754.33</v>
      </c>
      <c r="I45" s="140">
        <v>4822.8799999999992</v>
      </c>
      <c r="J45" s="133">
        <v>6.5679819524724001E-2</v>
      </c>
      <c r="K45" s="137"/>
      <c r="L45" s="140">
        <v>118677.63</v>
      </c>
      <c r="M45" s="133">
        <v>2.9965717050423956E-2</v>
      </c>
      <c r="N45" s="140">
        <v>170265</v>
      </c>
      <c r="O45" s="140">
        <v>51587.369999999995</v>
      </c>
      <c r="P45" s="133">
        <v>4.6654949839044328E-2</v>
      </c>
      <c r="Q45" s="140">
        <v>127587.66000000003</v>
      </c>
      <c r="R45" s="140">
        <v>8910.0300000000279</v>
      </c>
      <c r="S45" s="133">
        <v>4.9491442536413952E-2</v>
      </c>
      <c r="T45" s="131">
        <v>1</v>
      </c>
    </row>
    <row r="46" spans="1:20" x14ac:dyDescent="0.3">
      <c r="B46" s="107" t="s">
        <v>836</v>
      </c>
      <c r="C46" s="110">
        <v>96860.689999999988</v>
      </c>
      <c r="D46" s="133">
        <v>0.39700433955523695</v>
      </c>
      <c r="E46" s="110">
        <v>90721</v>
      </c>
      <c r="F46" s="110">
        <v>-6139.6899999999878</v>
      </c>
      <c r="G46" s="133">
        <v>0.4410719408021081</v>
      </c>
      <c r="H46" s="110">
        <v>100595.54</v>
      </c>
      <c r="I46" s="110">
        <v>3734.8499999999917</v>
      </c>
      <c r="J46" s="133">
        <v>0.5180277530997045</v>
      </c>
      <c r="K46" s="137"/>
      <c r="L46" s="110">
        <v>1352755.8599999999</v>
      </c>
      <c r="M46" s="133">
        <v>0.34156647161780124</v>
      </c>
      <c r="N46" s="110">
        <v>1352768</v>
      </c>
      <c r="O46" s="110">
        <v>12.140000000043074</v>
      </c>
      <c r="P46" s="133">
        <v>0.37067702219401705</v>
      </c>
      <c r="Q46" s="110">
        <v>1059525.7</v>
      </c>
      <c r="R46" s="110">
        <v>-293230.15999999992</v>
      </c>
      <c r="S46" s="133">
        <v>0.41099159038894317</v>
      </c>
      <c r="T46" s="131">
        <v>1</v>
      </c>
    </row>
    <row r="47" spans="1:20" x14ac:dyDescent="0.3">
      <c r="C47" s="140"/>
      <c r="D47" s="111"/>
      <c r="E47" s="140"/>
      <c r="F47" s="140"/>
      <c r="G47" s="133"/>
      <c r="H47" s="140"/>
      <c r="I47" s="140"/>
      <c r="J47" s="133"/>
      <c r="K47" s="137"/>
      <c r="L47" s="140"/>
      <c r="M47" s="111"/>
      <c r="N47" s="140"/>
      <c r="O47" s="140"/>
      <c r="P47" s="111"/>
      <c r="Q47" s="140"/>
      <c r="R47" s="140"/>
      <c r="S47" s="133"/>
      <c r="T47" s="131">
        <v>1</v>
      </c>
    </row>
    <row r="48" spans="1:20" x14ac:dyDescent="0.3">
      <c r="B48" s="107" t="s">
        <v>327</v>
      </c>
      <c r="C48" s="141">
        <v>29551.919999999998</v>
      </c>
      <c r="D48" s="133">
        <v>0.12112489062579669</v>
      </c>
      <c r="E48" s="141">
        <v>44327</v>
      </c>
      <c r="F48" s="141">
        <v>-14775.080000000002</v>
      </c>
      <c r="G48" s="133">
        <v>0.21551124789117235</v>
      </c>
      <c r="H48" s="141">
        <v>4175.7099999999773</v>
      </c>
      <c r="I48" s="141">
        <v>25376.210000000021</v>
      </c>
      <c r="J48" s="133">
        <v>2.1503276078601054E-2</v>
      </c>
      <c r="K48" s="137"/>
      <c r="L48" s="141">
        <v>1269682.6799999997</v>
      </c>
      <c r="M48" s="133">
        <v>0.32059076283124271</v>
      </c>
      <c r="N48" s="141">
        <v>1258749</v>
      </c>
      <c r="O48" s="141">
        <v>10933.679999999702</v>
      </c>
      <c r="P48" s="133">
        <v>0.34491452415321533</v>
      </c>
      <c r="Q48" s="141">
        <v>676675.14000000013</v>
      </c>
      <c r="R48" s="141">
        <v>593007.53999999957</v>
      </c>
      <c r="S48" s="133">
        <v>0.26248329036781348</v>
      </c>
      <c r="T48" s="131">
        <v>1</v>
      </c>
    </row>
    <row r="49" spans="1:21" x14ac:dyDescent="0.3">
      <c r="C49" s="110"/>
      <c r="D49" s="111"/>
      <c r="E49" s="110"/>
      <c r="F49" s="110"/>
      <c r="G49" s="133"/>
      <c r="H49" s="110"/>
      <c r="I49" s="110"/>
      <c r="J49" s="133"/>
      <c r="K49" s="137"/>
      <c r="L49" s="110"/>
      <c r="M49" s="111"/>
      <c r="N49" s="110"/>
      <c r="O49" s="110"/>
      <c r="P49" s="111"/>
      <c r="Q49" s="110"/>
      <c r="R49" s="110"/>
      <c r="S49" s="111"/>
      <c r="T49" s="112">
        <v>1</v>
      </c>
    </row>
    <row r="50" spans="1:21" ht="17.25" x14ac:dyDescent="0.35">
      <c r="B50" s="126" t="s">
        <v>832</v>
      </c>
      <c r="C50" s="110"/>
      <c r="D50" s="111"/>
      <c r="E50" s="110"/>
      <c r="F50" s="110"/>
      <c r="G50" s="133"/>
      <c r="H50" s="110"/>
      <c r="I50" s="110"/>
      <c r="J50" s="133"/>
      <c r="K50" s="137"/>
      <c r="L50" s="110"/>
      <c r="M50" s="111"/>
      <c r="N50" s="110"/>
      <c r="O50" s="110"/>
      <c r="P50" s="111"/>
      <c r="Q50" s="110"/>
      <c r="R50" s="110"/>
      <c r="S50" s="111"/>
      <c r="T50" s="112">
        <v>1</v>
      </c>
    </row>
    <row r="51" spans="1:21" x14ac:dyDescent="0.3">
      <c r="B51" s="107" t="s">
        <v>328</v>
      </c>
      <c r="C51" s="110">
        <v>12319.369999999999</v>
      </c>
      <c r="D51" s="133">
        <v>5.0493583625995229E-2</v>
      </c>
      <c r="E51" s="110">
        <v>11170</v>
      </c>
      <c r="F51" s="110">
        <v>-1149.369999999999</v>
      </c>
      <c r="G51" s="133">
        <v>5.4306870280966341E-2</v>
      </c>
      <c r="H51" s="110">
        <v>7389.68</v>
      </c>
      <c r="I51" s="110">
        <v>-4929.6899999999987</v>
      </c>
      <c r="J51" s="142">
        <v>3.8053966672138992E-2</v>
      </c>
      <c r="K51" s="137"/>
      <c r="L51" s="110">
        <v>178813.41999999998</v>
      </c>
      <c r="M51" s="133">
        <v>4.5149809180876126E-2</v>
      </c>
      <c r="N51" s="110">
        <v>169481</v>
      </c>
      <c r="O51" s="110">
        <v>-9332.4199999999837</v>
      </c>
      <c r="P51" s="133">
        <v>4.6440123065051957E-2</v>
      </c>
      <c r="Q51" s="110">
        <v>129148.18</v>
      </c>
      <c r="R51" s="110">
        <v>-49665.239999999991</v>
      </c>
      <c r="S51" s="142">
        <v>5.0096770558786356E-2</v>
      </c>
      <c r="T51" s="131">
        <v>1</v>
      </c>
    </row>
    <row r="52" spans="1:21" hidden="1" x14ac:dyDescent="0.3">
      <c r="A52" s="107" t="s">
        <v>837</v>
      </c>
      <c r="B52" s="107" t="s">
        <v>4105</v>
      </c>
      <c r="C52" s="110">
        <v>0</v>
      </c>
      <c r="D52" s="133">
        <v>0</v>
      </c>
      <c r="E52" s="110">
        <v>0</v>
      </c>
      <c r="F52" s="110">
        <v>0</v>
      </c>
      <c r="G52" s="133">
        <v>0</v>
      </c>
      <c r="H52" s="110">
        <v>0</v>
      </c>
      <c r="I52" s="110">
        <v>0</v>
      </c>
      <c r="J52" s="133">
        <v>0</v>
      </c>
      <c r="K52" s="137"/>
      <c r="L52" s="110">
        <v>0</v>
      </c>
      <c r="M52" s="133">
        <v>0</v>
      </c>
      <c r="N52" s="110">
        <v>0</v>
      </c>
      <c r="O52" s="110">
        <v>0</v>
      </c>
      <c r="P52" s="133">
        <v>0</v>
      </c>
      <c r="Q52" s="110">
        <v>0</v>
      </c>
      <c r="R52" s="110">
        <v>0</v>
      </c>
      <c r="S52" s="133">
        <v>0</v>
      </c>
      <c r="T52" s="131">
        <v>2</v>
      </c>
    </row>
    <row r="53" spans="1:21" x14ac:dyDescent="0.3">
      <c r="B53" s="107" t="s">
        <v>330</v>
      </c>
      <c r="C53" s="110">
        <v>1752.4</v>
      </c>
      <c r="D53" s="133">
        <v>7.1825877415966927E-3</v>
      </c>
      <c r="E53" s="110">
        <v>15</v>
      </c>
      <c r="F53" s="110">
        <v>-1737.4</v>
      </c>
      <c r="G53" s="133">
        <v>7.2927757763159812E-5</v>
      </c>
      <c r="H53" s="110">
        <v>0</v>
      </c>
      <c r="I53" s="110">
        <v>-1752.4</v>
      </c>
      <c r="J53" s="142">
        <v>0</v>
      </c>
      <c r="K53" s="137"/>
      <c r="L53" s="110">
        <v>22340.91</v>
      </c>
      <c r="M53" s="133">
        <v>5.6410073887470371E-3</v>
      </c>
      <c r="N53" s="110">
        <v>180</v>
      </c>
      <c r="O53" s="110">
        <v>-22160.91</v>
      </c>
      <c r="P53" s="133">
        <v>4.9322473620697023E-5</v>
      </c>
      <c r="Q53" s="110">
        <v>0</v>
      </c>
      <c r="R53" s="110">
        <v>-22340.91</v>
      </c>
      <c r="S53" s="142">
        <v>0</v>
      </c>
      <c r="T53" s="131">
        <v>1</v>
      </c>
    </row>
    <row r="54" spans="1:21" x14ac:dyDescent="0.3">
      <c r="B54" s="107" t="s">
        <v>331</v>
      </c>
      <c r="C54" s="110">
        <v>6172.4</v>
      </c>
      <c r="D54" s="133">
        <v>2.5298906971143245E-2</v>
      </c>
      <c r="E54" s="110">
        <v>5292</v>
      </c>
      <c r="F54" s="110">
        <v>-880.39999999999964</v>
      </c>
      <c r="G54" s="133">
        <v>2.5728912938842781E-2</v>
      </c>
      <c r="H54" s="110">
        <v>5210.08</v>
      </c>
      <c r="I54" s="110">
        <v>-962.31999999999971</v>
      </c>
      <c r="J54" s="142">
        <v>2.6829877705012654E-2</v>
      </c>
      <c r="K54" s="137"/>
      <c r="L54" s="110">
        <v>65730.44</v>
      </c>
      <c r="M54" s="133">
        <v>1.659672312835931E-2</v>
      </c>
      <c r="N54" s="110">
        <v>62748</v>
      </c>
      <c r="O54" s="110">
        <v>-2982.4400000000023</v>
      </c>
      <c r="P54" s="133">
        <v>1.7193814304174982E-2</v>
      </c>
      <c r="Q54" s="110">
        <v>61148.44</v>
      </c>
      <c r="R54" s="110">
        <v>-4582</v>
      </c>
      <c r="S54" s="142">
        <v>2.3719570563888039E-2</v>
      </c>
      <c r="T54" s="131">
        <v>1</v>
      </c>
    </row>
    <row r="55" spans="1:21" hidden="1" x14ac:dyDescent="0.3">
      <c r="B55" s="107" t="s">
        <v>838</v>
      </c>
      <c r="C55" s="110">
        <v>0</v>
      </c>
      <c r="D55" s="133">
        <v>0</v>
      </c>
      <c r="E55" s="110">
        <v>0</v>
      </c>
      <c r="F55" s="110">
        <v>0</v>
      </c>
      <c r="G55" s="133">
        <v>0</v>
      </c>
      <c r="H55" s="110">
        <v>0</v>
      </c>
      <c r="I55" s="110">
        <v>0</v>
      </c>
      <c r="J55" s="142">
        <v>0</v>
      </c>
      <c r="K55" s="137"/>
      <c r="L55" s="110">
        <v>0</v>
      </c>
      <c r="M55" s="133">
        <v>0</v>
      </c>
      <c r="N55" s="110">
        <v>0</v>
      </c>
      <c r="O55" s="110">
        <v>0</v>
      </c>
      <c r="P55" s="133">
        <v>0</v>
      </c>
      <c r="Q55" s="110">
        <v>0</v>
      </c>
      <c r="R55" s="110">
        <v>0</v>
      </c>
      <c r="S55" s="142">
        <v>0</v>
      </c>
      <c r="T55" s="131">
        <v>2</v>
      </c>
    </row>
    <row r="56" spans="1:21" hidden="1" x14ac:dyDescent="0.3">
      <c r="B56" s="107" t="s">
        <v>839</v>
      </c>
      <c r="C56" s="110">
        <v>0</v>
      </c>
      <c r="D56" s="133">
        <v>0</v>
      </c>
      <c r="E56" s="110">
        <v>0</v>
      </c>
      <c r="F56" s="110">
        <v>0</v>
      </c>
      <c r="G56" s="133">
        <v>0</v>
      </c>
      <c r="H56" s="110">
        <v>0</v>
      </c>
      <c r="I56" s="110">
        <v>0</v>
      </c>
      <c r="J56" s="133">
        <v>0</v>
      </c>
      <c r="K56" s="137"/>
      <c r="L56" s="110">
        <v>0</v>
      </c>
      <c r="M56" s="133">
        <v>0</v>
      </c>
      <c r="N56" s="110">
        <v>0</v>
      </c>
      <c r="O56" s="110">
        <v>0</v>
      </c>
      <c r="P56" s="133">
        <v>0</v>
      </c>
      <c r="Q56" s="110">
        <v>0</v>
      </c>
      <c r="R56" s="110">
        <v>0</v>
      </c>
      <c r="S56" s="133">
        <v>0</v>
      </c>
      <c r="T56" s="131">
        <v>2</v>
      </c>
    </row>
    <row r="57" spans="1:21" x14ac:dyDescent="0.3">
      <c r="B57" s="107" t="s">
        <v>840</v>
      </c>
      <c r="C57" s="110">
        <v>16340</v>
      </c>
      <c r="D57" s="133">
        <v>6.6972999142712819E-2</v>
      </c>
      <c r="E57" s="110">
        <v>16340</v>
      </c>
      <c r="F57" s="110">
        <v>0</v>
      </c>
      <c r="G57" s="133">
        <v>7.9442637456668755E-2</v>
      </c>
      <c r="H57" s="110">
        <v>13427.16</v>
      </c>
      <c r="I57" s="110">
        <v>-2912.84</v>
      </c>
      <c r="J57" s="142">
        <v>6.9144631315764385E-2</v>
      </c>
      <c r="K57" s="137"/>
      <c r="L57" s="110">
        <v>199619.7</v>
      </c>
      <c r="M57" s="133">
        <v>5.0403327466941455E-2</v>
      </c>
      <c r="N57" s="110">
        <v>196080</v>
      </c>
      <c r="O57" s="110">
        <v>-3539.7000000000116</v>
      </c>
      <c r="P57" s="133">
        <v>5.3728614597479296E-2</v>
      </c>
      <c r="Q57" s="110">
        <v>162212.53</v>
      </c>
      <c r="R57" s="110">
        <v>-37407.170000000013</v>
      </c>
      <c r="S57" s="142">
        <v>6.2922480960786661E-2</v>
      </c>
      <c r="T57" s="131">
        <v>1</v>
      </c>
    </row>
    <row r="58" spans="1:21" x14ac:dyDescent="0.3">
      <c r="B58" s="107" t="s">
        <v>335</v>
      </c>
      <c r="C58" s="141">
        <v>36584.17</v>
      </c>
      <c r="D58" s="133">
        <v>0.14994807748144798</v>
      </c>
      <c r="E58" s="141">
        <v>32817</v>
      </c>
      <c r="F58" s="141">
        <v>-3767.1699999999983</v>
      </c>
      <c r="G58" s="133">
        <v>0.15955134843424104</v>
      </c>
      <c r="H58" s="141">
        <v>26026.92</v>
      </c>
      <c r="I58" s="141">
        <v>-10557.249999999998</v>
      </c>
      <c r="J58" s="142">
        <v>0.13402847569291601</v>
      </c>
      <c r="K58" s="137"/>
      <c r="L58" s="141">
        <v>466504.47000000003</v>
      </c>
      <c r="M58" s="133">
        <v>0.11779086716492393</v>
      </c>
      <c r="N58" s="141">
        <v>428489</v>
      </c>
      <c r="O58" s="141">
        <v>-38015.47000000003</v>
      </c>
      <c r="P58" s="133">
        <v>0.11741187444032693</v>
      </c>
      <c r="Q58" s="141">
        <v>352509.15</v>
      </c>
      <c r="R58" s="141">
        <v>-113995.32</v>
      </c>
      <c r="S58" s="142">
        <v>0.13673882208346108</v>
      </c>
      <c r="T58" s="131">
        <v>1</v>
      </c>
    </row>
    <row r="59" spans="1:21" x14ac:dyDescent="0.3">
      <c r="B59" s="107" t="s">
        <v>336</v>
      </c>
      <c r="C59" s="110">
        <v>-7032.25</v>
      </c>
      <c r="D59" s="133">
        <v>-2.88231868556513E-2</v>
      </c>
      <c r="E59" s="110">
        <v>11510</v>
      </c>
      <c r="F59" s="110">
        <v>-18542.25</v>
      </c>
      <c r="G59" s="133">
        <v>5.5959899456931299E-2</v>
      </c>
      <c r="H59" s="110">
        <v>-21851.210000000021</v>
      </c>
      <c r="I59" s="110">
        <v>14818.960000000023</v>
      </c>
      <c r="J59" s="142">
        <v>-0.11252519961431497</v>
      </c>
      <c r="K59" s="137"/>
      <c r="L59" s="110">
        <v>803178.20999999973</v>
      </c>
      <c r="M59" s="133">
        <v>0.20279989566631879</v>
      </c>
      <c r="N59" s="110">
        <v>830260</v>
      </c>
      <c r="O59" s="110">
        <v>-27081.79000000027</v>
      </c>
      <c r="P59" s="133">
        <v>0.22750264971288839</v>
      </c>
      <c r="Q59" s="110">
        <v>324165.99000000011</v>
      </c>
      <c r="R59" s="110">
        <v>479012.21999999962</v>
      </c>
      <c r="S59" s="142">
        <v>0.12574446828435243</v>
      </c>
      <c r="T59" s="131">
        <v>1</v>
      </c>
    </row>
    <row r="60" spans="1:21" x14ac:dyDescent="0.3">
      <c r="C60" s="110"/>
      <c r="D60" s="111"/>
      <c r="E60" s="110"/>
      <c r="F60" s="110"/>
      <c r="G60" s="133"/>
      <c r="H60" s="110"/>
      <c r="I60" s="110"/>
      <c r="J60" s="133"/>
      <c r="K60" s="137"/>
      <c r="L60" s="110"/>
      <c r="M60" s="111"/>
      <c r="N60" s="110"/>
      <c r="O60" s="110"/>
      <c r="P60" s="111"/>
      <c r="Q60" s="110"/>
      <c r="R60" s="110"/>
      <c r="S60" s="111">
        <v>0</v>
      </c>
      <c r="T60" s="112">
        <v>1</v>
      </c>
    </row>
    <row r="61" spans="1:21" x14ac:dyDescent="0.3">
      <c r="B61" s="107" t="s">
        <v>841</v>
      </c>
      <c r="C61" s="140">
        <v>38887.869999999995</v>
      </c>
      <c r="D61" s="133">
        <v>0.1593902866690286</v>
      </c>
      <c r="E61" s="140">
        <v>54863</v>
      </c>
      <c r="F61" s="140">
        <v>15975.130000000001</v>
      </c>
      <c r="G61" s="133">
        <v>0.26673570494401577</v>
      </c>
      <c r="H61" s="140">
        <v>3273.7600000000016</v>
      </c>
      <c r="I61" s="140">
        <v>-35614.11</v>
      </c>
      <c r="J61" s="142">
        <v>1.6858585748311401E-2</v>
      </c>
      <c r="K61" s="137"/>
      <c r="L61" s="140">
        <v>608337.22</v>
      </c>
      <c r="M61" s="133">
        <v>0.15360317699099238</v>
      </c>
      <c r="N61" s="140">
        <v>653191</v>
      </c>
      <c r="O61" s="140">
        <v>44853.780000000028</v>
      </c>
      <c r="P61" s="133">
        <v>0.17898331037098172</v>
      </c>
      <c r="Q61" s="140">
        <v>-646921.21999999986</v>
      </c>
      <c r="R61" s="140">
        <v>-1255258.44</v>
      </c>
      <c r="S61" s="142">
        <v>-0.25094170067243798</v>
      </c>
      <c r="T61" s="131">
        <v>1</v>
      </c>
    </row>
    <row r="62" spans="1:21" x14ac:dyDescent="0.3">
      <c r="B62" s="107" t="s">
        <v>808</v>
      </c>
      <c r="C62" s="110">
        <v>-45920.119999999995</v>
      </c>
      <c r="D62" s="133">
        <v>-0.1882134735246799</v>
      </c>
      <c r="E62" s="110">
        <v>-43353</v>
      </c>
      <c r="F62" s="110">
        <v>-2567.119999999999</v>
      </c>
      <c r="G62" s="133">
        <v>-0.21077580548708449</v>
      </c>
      <c r="H62" s="110">
        <v>-25124.970000000023</v>
      </c>
      <c r="I62" s="110">
        <v>-20795.14999999998</v>
      </c>
      <c r="J62" s="142">
        <v>-0.12938378536262637</v>
      </c>
      <c r="K62" s="143"/>
      <c r="L62" s="110">
        <v>194840.98999999976</v>
      </c>
      <c r="M62" s="133">
        <v>4.9196718675326399E-2</v>
      </c>
      <c r="N62" s="110">
        <v>177069</v>
      </c>
      <c r="O62" s="110">
        <v>17771.989999999758</v>
      </c>
      <c r="P62" s="133">
        <v>4.8519339341906678E-2</v>
      </c>
      <c r="Q62" s="110">
        <v>971087.21</v>
      </c>
      <c r="R62" s="110">
        <v>-776246.2200000002</v>
      </c>
      <c r="S62" s="142">
        <v>0.37668616895679041</v>
      </c>
      <c r="T62" s="131">
        <v>1</v>
      </c>
    </row>
    <row r="63" spans="1:21" x14ac:dyDescent="0.3">
      <c r="C63" s="110"/>
      <c r="D63" s="111"/>
      <c r="E63" s="110"/>
      <c r="F63" s="110"/>
      <c r="G63" s="133"/>
      <c r="H63" s="110"/>
      <c r="I63" s="110"/>
      <c r="J63" s="133"/>
      <c r="K63" s="137"/>
      <c r="L63" s="110"/>
      <c r="M63" s="111"/>
      <c r="N63" s="110"/>
      <c r="O63" s="110"/>
      <c r="P63" s="111"/>
      <c r="Q63" s="110"/>
      <c r="R63" s="110"/>
      <c r="S63" s="111"/>
      <c r="T63" s="112">
        <v>1</v>
      </c>
    </row>
    <row r="64" spans="1:21" x14ac:dyDescent="0.3">
      <c r="B64" s="107" t="s">
        <v>818</v>
      </c>
      <c r="C64" s="110">
        <v>4557</v>
      </c>
      <c r="D64" s="144">
        <v>44.326183892912006</v>
      </c>
      <c r="E64" s="110">
        <v>4557</v>
      </c>
      <c r="F64" s="110">
        <v>0</v>
      </c>
      <c r="G64" s="145">
        <v>39.039719113451831</v>
      </c>
      <c r="H64" s="110">
        <v>4557</v>
      </c>
      <c r="I64" s="110">
        <v>0</v>
      </c>
      <c r="J64" s="145">
        <v>36.24318850120693</v>
      </c>
      <c r="K64" s="137"/>
      <c r="L64" s="110">
        <v>53655</v>
      </c>
      <c r="M64" s="144">
        <v>63.756415245550265</v>
      </c>
      <c r="N64" s="110">
        <v>53655</v>
      </c>
      <c r="O64" s="110">
        <v>0</v>
      </c>
      <c r="P64" s="145">
        <v>59.434032243034203</v>
      </c>
      <c r="Q64" s="110">
        <v>53655</v>
      </c>
      <c r="R64" s="110">
        <v>0</v>
      </c>
      <c r="S64" s="145">
        <v>42.603400801416463</v>
      </c>
      <c r="T64" s="112">
        <v>1</v>
      </c>
      <c r="U64" s="112">
        <v>1</v>
      </c>
    </row>
    <row r="65" spans="1:20" x14ac:dyDescent="0.3">
      <c r="B65" s="107" t="s">
        <v>819</v>
      </c>
      <c r="C65" s="110">
        <v>2126</v>
      </c>
      <c r="D65" s="147">
        <v>0.46653500109721308</v>
      </c>
      <c r="E65" s="110">
        <v>1838</v>
      </c>
      <c r="F65" s="110">
        <v>288</v>
      </c>
      <c r="G65" s="147">
        <v>0.40333552775949089</v>
      </c>
      <c r="H65" s="110">
        <v>1860</v>
      </c>
      <c r="I65" s="110">
        <v>266</v>
      </c>
      <c r="J65" s="147">
        <v>0.40816326530612246</v>
      </c>
      <c r="K65" s="137"/>
      <c r="L65" s="110">
        <v>31079</v>
      </c>
      <c r="M65" s="147">
        <v>0.57923772248625482</v>
      </c>
      <c r="N65" s="110">
        <v>30830</v>
      </c>
      <c r="O65" s="110">
        <v>249</v>
      </c>
      <c r="P65" s="147">
        <v>0.57459696207250022</v>
      </c>
      <c r="Q65" s="110">
        <v>25346</v>
      </c>
      <c r="R65" s="110">
        <v>5733</v>
      </c>
      <c r="S65" s="147">
        <v>0.47238840741776161</v>
      </c>
      <c r="T65" s="112">
        <v>1</v>
      </c>
    </row>
    <row r="66" spans="1:20" x14ac:dyDescent="0.3">
      <c r="B66" s="107" t="s">
        <v>293</v>
      </c>
      <c r="C66" s="110">
        <v>2127</v>
      </c>
      <c r="D66" s="147">
        <v>0.46675444371296904</v>
      </c>
      <c r="E66" s="110">
        <v>1838</v>
      </c>
      <c r="F66" s="110">
        <v>289</v>
      </c>
      <c r="G66" s="147">
        <v>0.40333552775949089</v>
      </c>
      <c r="H66" s="110">
        <v>1879</v>
      </c>
      <c r="I66" s="110">
        <v>248</v>
      </c>
      <c r="J66" s="147">
        <v>0.41233267500548604</v>
      </c>
      <c r="K66" s="137"/>
      <c r="L66" s="110">
        <v>31338</v>
      </c>
      <c r="M66" s="147">
        <v>0.5840648588202404</v>
      </c>
      <c r="N66" s="110">
        <v>30830</v>
      </c>
      <c r="O66" s="110">
        <v>508</v>
      </c>
      <c r="P66" s="147">
        <v>0.57459696207250022</v>
      </c>
      <c r="Q66" s="110">
        <v>25515</v>
      </c>
      <c r="R66" s="110">
        <v>5823</v>
      </c>
      <c r="S66" s="147">
        <v>0.47553816046966729</v>
      </c>
      <c r="T66" s="112">
        <v>1</v>
      </c>
    </row>
    <row r="67" spans="1:20" x14ac:dyDescent="0.3">
      <c r="B67" s="107" t="s">
        <v>820</v>
      </c>
      <c r="C67" s="135">
        <v>201994.42</v>
      </c>
      <c r="D67" s="144">
        <v>94.966817113305126</v>
      </c>
      <c r="E67" s="135">
        <v>177904</v>
      </c>
      <c r="F67" s="135">
        <v>24090.420000000013</v>
      </c>
      <c r="G67" s="146">
        <v>96.792165397170834</v>
      </c>
      <c r="H67" s="135">
        <v>165160.21</v>
      </c>
      <c r="I67" s="135">
        <v>36834.210000000021</v>
      </c>
      <c r="J67" s="146">
        <v>88.795811827956982</v>
      </c>
      <c r="K67" s="136"/>
      <c r="L67" s="135">
        <v>3420850.4599999995</v>
      </c>
      <c r="M67" s="146">
        <v>110.06951510666364</v>
      </c>
      <c r="N67" s="135">
        <v>3188933</v>
      </c>
      <c r="O67" s="135">
        <v>231917.4599999995</v>
      </c>
      <c r="P67" s="145">
        <v>103.4360363282517</v>
      </c>
      <c r="Q67" s="135">
        <v>2285885.4700000002</v>
      </c>
      <c r="R67" s="135">
        <v>1134964.9899999993</v>
      </c>
      <c r="S67" s="145">
        <v>90.187227570425321</v>
      </c>
      <c r="T67" s="112">
        <v>1</v>
      </c>
    </row>
    <row r="68" spans="1:20" x14ac:dyDescent="0.3">
      <c r="C68" s="110"/>
      <c r="D68" s="111"/>
      <c r="E68" s="110"/>
      <c r="F68" s="110"/>
      <c r="G68" s="111"/>
      <c r="H68" s="110"/>
      <c r="I68" s="110"/>
      <c r="J68" s="111"/>
      <c r="K68" s="137"/>
      <c r="L68" s="110"/>
      <c r="M68" s="111"/>
      <c r="N68" s="110"/>
      <c r="O68" s="110"/>
      <c r="P68" s="111"/>
      <c r="Q68" s="110"/>
      <c r="R68" s="110"/>
      <c r="S68" s="111"/>
      <c r="T68" s="112">
        <v>1</v>
      </c>
    </row>
    <row r="69" spans="1:20" ht="17.25" x14ac:dyDescent="0.35">
      <c r="B69" s="126" t="s">
        <v>4106</v>
      </c>
      <c r="C69" s="110"/>
      <c r="D69" s="111"/>
      <c r="E69" s="110"/>
      <c r="F69" s="110"/>
      <c r="G69" s="111"/>
      <c r="H69" s="110"/>
      <c r="I69" s="110"/>
      <c r="J69" s="111"/>
      <c r="K69" s="137"/>
      <c r="L69" s="110"/>
      <c r="M69" s="111"/>
      <c r="N69" s="110"/>
      <c r="O69" s="110"/>
      <c r="P69" s="111"/>
      <c r="Q69" s="110"/>
      <c r="R69" s="110"/>
      <c r="S69" s="111"/>
      <c r="T69" s="112">
        <v>1</v>
      </c>
    </row>
    <row r="70" spans="1:20" x14ac:dyDescent="0.3">
      <c r="A70" s="107" t="s">
        <v>842</v>
      </c>
      <c r="B70" s="107" t="s">
        <v>1668</v>
      </c>
      <c r="C70" s="110">
        <v>43808.639999999999</v>
      </c>
      <c r="D70" s="147">
        <v>0.2168804464994627</v>
      </c>
      <c r="E70" s="110">
        <v>55139</v>
      </c>
      <c r="F70" s="110">
        <v>-11330.36</v>
      </c>
      <c r="G70" s="147">
        <v>0.30993681985790089</v>
      </c>
      <c r="H70" s="110">
        <v>39396.949999999997</v>
      </c>
      <c r="I70" s="110">
        <v>4411.6900000000023</v>
      </c>
      <c r="J70" s="147">
        <v>0.23853778098247755</v>
      </c>
      <c r="K70" s="137"/>
      <c r="L70" s="110">
        <v>780870.89999999991</v>
      </c>
      <c r="M70" s="147">
        <v>0.22826806056877447</v>
      </c>
      <c r="N70" s="110">
        <v>896123</v>
      </c>
      <c r="O70" s="110">
        <v>-115252.10000000009</v>
      </c>
      <c r="P70" s="147">
        <v>0.2810102940387898</v>
      </c>
      <c r="Q70" s="110">
        <v>594986.64</v>
      </c>
      <c r="R70" s="110">
        <v>185884.25999999989</v>
      </c>
      <c r="S70" s="147">
        <v>0.26028716128109425</v>
      </c>
      <c r="T70" s="131">
        <v>1</v>
      </c>
    </row>
    <row r="71" spans="1:20" x14ac:dyDescent="0.3">
      <c r="A71" s="107" t="s">
        <v>843</v>
      </c>
      <c r="B71" s="107" t="s">
        <v>1669</v>
      </c>
      <c r="C71" s="110">
        <v>29375.45</v>
      </c>
      <c r="D71" s="147">
        <v>0.14542703704389456</v>
      </c>
      <c r="E71" s="110">
        <v>32823</v>
      </c>
      <c r="F71" s="110">
        <v>-3447.5499999999993</v>
      </c>
      <c r="G71" s="147">
        <v>0.18449838114938394</v>
      </c>
      <c r="H71" s="110">
        <v>46403.77</v>
      </c>
      <c r="I71" s="110">
        <v>-17028.319999999996</v>
      </c>
      <c r="J71" s="147">
        <v>0.28096216394977941</v>
      </c>
      <c r="K71" s="137"/>
      <c r="L71" s="110">
        <v>738592.85</v>
      </c>
      <c r="M71" s="147">
        <v>0.215909130970899</v>
      </c>
      <c r="N71" s="110">
        <v>585530</v>
      </c>
      <c r="O71" s="110">
        <v>153062.84999999998</v>
      </c>
      <c r="P71" s="147">
        <v>0.18361313956737255</v>
      </c>
      <c r="Q71" s="110">
        <v>353064.96000000008</v>
      </c>
      <c r="R71" s="110">
        <v>385527.8899999999</v>
      </c>
      <c r="S71" s="147">
        <v>0.15445435243087663</v>
      </c>
      <c r="T71" s="131">
        <v>1</v>
      </c>
    </row>
    <row r="72" spans="1:20" x14ac:dyDescent="0.3">
      <c r="A72" s="107" t="s">
        <v>844</v>
      </c>
      <c r="B72" s="107" t="s">
        <v>1670</v>
      </c>
      <c r="C72" s="110">
        <v>0</v>
      </c>
      <c r="D72" s="147">
        <v>0</v>
      </c>
      <c r="E72" s="110">
        <v>0</v>
      </c>
      <c r="F72" s="110">
        <v>0</v>
      </c>
      <c r="G72" s="147">
        <v>0</v>
      </c>
      <c r="H72" s="110">
        <v>87</v>
      </c>
      <c r="I72" s="110">
        <v>-87</v>
      </c>
      <c r="J72" s="147">
        <v>5.2676125805361964E-4</v>
      </c>
      <c r="K72" s="137"/>
      <c r="L72" s="110">
        <v>0</v>
      </c>
      <c r="M72" s="147">
        <v>0</v>
      </c>
      <c r="N72" s="110">
        <v>0</v>
      </c>
      <c r="O72" s="110">
        <v>0</v>
      </c>
      <c r="P72" s="147">
        <v>0</v>
      </c>
      <c r="Q72" s="110">
        <v>171</v>
      </c>
      <c r="R72" s="110">
        <v>-171</v>
      </c>
      <c r="S72" s="147">
        <v>7.4806897477676338E-5</v>
      </c>
      <c r="T72" s="131">
        <v>1</v>
      </c>
    </row>
    <row r="73" spans="1:20" hidden="1" x14ac:dyDescent="0.3">
      <c r="A73" s="107" t="s">
        <v>845</v>
      </c>
      <c r="B73" s="107" t="s">
        <v>1671</v>
      </c>
      <c r="C73" s="110">
        <v>0</v>
      </c>
      <c r="D73" s="147">
        <v>0</v>
      </c>
      <c r="E73" s="110">
        <v>0</v>
      </c>
      <c r="F73" s="110">
        <v>0</v>
      </c>
      <c r="G73" s="147">
        <v>0</v>
      </c>
      <c r="H73" s="110">
        <v>0</v>
      </c>
      <c r="I73" s="110">
        <v>0</v>
      </c>
      <c r="J73" s="147">
        <v>0</v>
      </c>
      <c r="K73" s="137"/>
      <c r="L73" s="110">
        <v>0</v>
      </c>
      <c r="M73" s="147">
        <v>0</v>
      </c>
      <c r="N73" s="110">
        <v>0</v>
      </c>
      <c r="O73" s="110">
        <v>0</v>
      </c>
      <c r="P73" s="147">
        <v>0</v>
      </c>
      <c r="Q73" s="110">
        <v>0</v>
      </c>
      <c r="R73" s="110">
        <v>0</v>
      </c>
      <c r="S73" s="147">
        <v>0</v>
      </c>
      <c r="T73" s="131">
        <v>2</v>
      </c>
    </row>
    <row r="74" spans="1:20" x14ac:dyDescent="0.3">
      <c r="A74" s="107" t="s">
        <v>846</v>
      </c>
      <c r="B74" s="107" t="s">
        <v>4107</v>
      </c>
      <c r="C74" s="110">
        <v>9440</v>
      </c>
      <c r="D74" s="147">
        <v>4.6733964235249663E-2</v>
      </c>
      <c r="E74" s="110">
        <v>7350</v>
      </c>
      <c r="F74" s="110">
        <v>2090</v>
      </c>
      <c r="G74" s="147">
        <v>4.1314416764097493E-2</v>
      </c>
      <c r="H74" s="110">
        <v>3708.71</v>
      </c>
      <c r="I74" s="110">
        <v>5731.29</v>
      </c>
      <c r="J74" s="147">
        <v>2.2455226958115398E-2</v>
      </c>
      <c r="K74" s="137"/>
      <c r="L74" s="110">
        <v>254016.08000000002</v>
      </c>
      <c r="M74" s="147">
        <v>7.425524236449671E-2</v>
      </c>
      <c r="N74" s="110">
        <v>193665</v>
      </c>
      <c r="O74" s="110">
        <v>60351.080000000016</v>
      </c>
      <c r="P74" s="147">
        <v>6.0730344601156561E-2</v>
      </c>
      <c r="Q74" s="110">
        <v>113759.02999999998</v>
      </c>
      <c r="R74" s="110">
        <v>140257.05000000005</v>
      </c>
      <c r="S74" s="147">
        <v>4.9765848505087168E-2</v>
      </c>
      <c r="T74" s="131">
        <v>1</v>
      </c>
    </row>
    <row r="75" spans="1:20" x14ac:dyDescent="0.3">
      <c r="A75" s="107" t="s">
        <v>847</v>
      </c>
      <c r="B75" s="107" t="s">
        <v>1673</v>
      </c>
      <c r="C75" s="110">
        <v>5603.6</v>
      </c>
      <c r="D75" s="147">
        <v>2.7741360380153075E-2</v>
      </c>
      <c r="E75" s="110">
        <v>1600</v>
      </c>
      <c r="F75" s="110">
        <v>4003.6000000000004</v>
      </c>
      <c r="G75" s="147">
        <v>8.9936145336810859E-3</v>
      </c>
      <c r="H75" s="110">
        <v>2267.25</v>
      </c>
      <c r="I75" s="110">
        <v>3336.3500000000004</v>
      </c>
      <c r="J75" s="147">
        <v>1.3727580026690448E-2</v>
      </c>
      <c r="K75" s="137"/>
      <c r="L75" s="110">
        <v>47521.4</v>
      </c>
      <c r="M75" s="147">
        <v>1.3891691716918841E-2</v>
      </c>
      <c r="N75" s="110">
        <v>29040</v>
      </c>
      <c r="O75" s="110">
        <v>18481.400000000001</v>
      </c>
      <c r="P75" s="147">
        <v>9.106494241177222E-3</v>
      </c>
      <c r="Q75" s="110">
        <v>25233.620000000003</v>
      </c>
      <c r="R75" s="110">
        <v>22287.78</v>
      </c>
      <c r="S75" s="147">
        <v>1.1038882013629493E-2</v>
      </c>
      <c r="T75" s="131">
        <v>1</v>
      </c>
    </row>
    <row r="76" spans="1:20" x14ac:dyDescent="0.3">
      <c r="A76" s="107" t="s">
        <v>848</v>
      </c>
      <c r="B76" s="107" t="s">
        <v>1674</v>
      </c>
      <c r="C76" s="110">
        <v>1138</v>
      </c>
      <c r="D76" s="147">
        <v>5.6338189936137838E-3</v>
      </c>
      <c r="E76" s="110">
        <v>1212</v>
      </c>
      <c r="F76" s="110">
        <v>-74</v>
      </c>
      <c r="G76" s="147">
        <v>6.8126630092634225E-3</v>
      </c>
      <c r="H76" s="110">
        <v>1206</v>
      </c>
      <c r="I76" s="110">
        <v>-68</v>
      </c>
      <c r="J76" s="147">
        <v>7.3020008875018996E-3</v>
      </c>
      <c r="K76" s="137"/>
      <c r="L76" s="110">
        <v>42988</v>
      </c>
      <c r="M76" s="147">
        <v>1.2566465708647202E-2</v>
      </c>
      <c r="N76" s="110">
        <v>28874</v>
      </c>
      <c r="O76" s="110">
        <v>14114</v>
      </c>
      <c r="P76" s="147">
        <v>9.0544392121126409E-3</v>
      </c>
      <c r="Q76" s="110">
        <v>15896.5</v>
      </c>
      <c r="R76" s="110">
        <v>27091.5</v>
      </c>
      <c r="S76" s="147">
        <v>6.9541979283852737E-3</v>
      </c>
      <c r="T76" s="131">
        <v>1</v>
      </c>
    </row>
    <row r="77" spans="1:20" hidden="1" x14ac:dyDescent="0.3">
      <c r="A77" s="107" t="s">
        <v>849</v>
      </c>
      <c r="B77" s="107" t="s">
        <v>875</v>
      </c>
      <c r="C77" s="110">
        <v>0</v>
      </c>
      <c r="D77" s="147">
        <v>0</v>
      </c>
      <c r="E77" s="110">
        <v>0</v>
      </c>
      <c r="F77" s="110">
        <v>0</v>
      </c>
      <c r="G77" s="147">
        <v>0</v>
      </c>
      <c r="H77" s="110">
        <v>0</v>
      </c>
      <c r="I77" s="110">
        <v>0</v>
      </c>
      <c r="J77" s="147">
        <v>0</v>
      </c>
      <c r="K77" s="137"/>
      <c r="L77" s="110">
        <v>0</v>
      </c>
      <c r="M77" s="147">
        <v>0</v>
      </c>
      <c r="N77" s="110">
        <v>0</v>
      </c>
      <c r="O77" s="110">
        <v>0</v>
      </c>
      <c r="P77" s="147">
        <v>0</v>
      </c>
      <c r="Q77" s="110">
        <v>0</v>
      </c>
      <c r="R77" s="110">
        <v>0</v>
      </c>
      <c r="S77" s="147">
        <v>0</v>
      </c>
      <c r="T77" s="131">
        <v>2</v>
      </c>
    </row>
    <row r="78" spans="1:20" x14ac:dyDescent="0.3">
      <c r="A78" s="107" t="s">
        <v>850</v>
      </c>
      <c r="B78" s="107" t="s">
        <v>1676</v>
      </c>
      <c r="C78" s="110">
        <v>12032.54</v>
      </c>
      <c r="D78" s="147">
        <v>5.9568675213899476E-2</v>
      </c>
      <c r="E78" s="110">
        <v>8760</v>
      </c>
      <c r="F78" s="110">
        <v>3272.5400000000009</v>
      </c>
      <c r="G78" s="147">
        <v>4.9240039571903947E-2</v>
      </c>
      <c r="H78" s="110">
        <v>7831.2</v>
      </c>
      <c r="I78" s="110">
        <v>4201.3400000000011</v>
      </c>
      <c r="J78" s="147">
        <v>4.7415778897350637E-2</v>
      </c>
      <c r="K78" s="137"/>
      <c r="L78" s="110">
        <v>187088.35000000003</v>
      </c>
      <c r="M78" s="147">
        <v>5.4690595858434589E-2</v>
      </c>
      <c r="N78" s="110">
        <v>151513</v>
      </c>
      <c r="O78" s="110">
        <v>35575.350000000035</v>
      </c>
      <c r="P78" s="147">
        <v>4.751213023290235E-2</v>
      </c>
      <c r="Q78" s="110">
        <v>95962.219999999987</v>
      </c>
      <c r="R78" s="110">
        <v>91126.130000000048</v>
      </c>
      <c r="S78" s="147">
        <v>4.1980327212106552E-2</v>
      </c>
      <c r="T78" s="131">
        <v>1</v>
      </c>
    </row>
    <row r="79" spans="1:20" x14ac:dyDescent="0.3">
      <c r="A79" s="107" t="s">
        <v>851</v>
      </c>
      <c r="B79" s="107" t="s">
        <v>4108</v>
      </c>
      <c r="C79" s="110">
        <v>8850</v>
      </c>
      <c r="D79" s="147">
        <v>4.3813091470546559E-2</v>
      </c>
      <c r="E79" s="110">
        <v>0</v>
      </c>
      <c r="F79" s="110">
        <v>8850</v>
      </c>
      <c r="G79" s="147">
        <v>0</v>
      </c>
      <c r="H79" s="110">
        <v>0</v>
      </c>
      <c r="I79" s="110">
        <v>8850</v>
      </c>
      <c r="J79" s="147">
        <v>0</v>
      </c>
      <c r="K79" s="137"/>
      <c r="L79" s="110">
        <v>126375</v>
      </c>
      <c r="M79" s="147">
        <v>3.6942567784737375E-2</v>
      </c>
      <c r="N79" s="110">
        <v>0</v>
      </c>
      <c r="O79" s="110">
        <v>126375</v>
      </c>
      <c r="P79" s="147">
        <v>0</v>
      </c>
      <c r="Q79" s="110">
        <v>0</v>
      </c>
      <c r="R79" s="110">
        <v>126375</v>
      </c>
      <c r="S79" s="147">
        <v>0</v>
      </c>
      <c r="T79" s="131">
        <v>1</v>
      </c>
    </row>
    <row r="80" spans="1:20" x14ac:dyDescent="0.3">
      <c r="A80" s="107" t="s">
        <v>852</v>
      </c>
      <c r="B80" s="107" t="s">
        <v>1677</v>
      </c>
      <c r="C80" s="110">
        <v>34024.730000000003</v>
      </c>
      <c r="D80" s="147">
        <v>0.16844391048029941</v>
      </c>
      <c r="E80" s="110">
        <v>30820</v>
      </c>
      <c r="F80" s="110">
        <v>3204.7300000000032</v>
      </c>
      <c r="G80" s="147">
        <v>0.17323949995503193</v>
      </c>
      <c r="H80" s="110">
        <v>25465.56</v>
      </c>
      <c r="I80" s="110">
        <v>8559.1700000000019</v>
      </c>
      <c r="J80" s="147">
        <v>0.15418701635218315</v>
      </c>
      <c r="K80" s="137"/>
      <c r="L80" s="110">
        <v>456185.26</v>
      </c>
      <c r="M80" s="147">
        <v>0.13335434136457402</v>
      </c>
      <c r="N80" s="110">
        <v>587140</v>
      </c>
      <c r="O80" s="110">
        <v>-130954.73999999999</v>
      </c>
      <c r="P80" s="147">
        <v>0.18411801063239647</v>
      </c>
      <c r="Q80" s="110">
        <v>473772.66999999993</v>
      </c>
      <c r="R80" s="110">
        <v>-17587.409999999916</v>
      </c>
      <c r="S80" s="147">
        <v>0.2072600207743566</v>
      </c>
      <c r="T80" s="131">
        <v>1</v>
      </c>
    </row>
    <row r="81" spans="1:20" x14ac:dyDescent="0.3">
      <c r="A81" s="107" t="s">
        <v>853</v>
      </c>
      <c r="B81" s="107" t="s">
        <v>1678</v>
      </c>
      <c r="C81" s="110">
        <v>55562.38</v>
      </c>
      <c r="D81" s="147">
        <v>0.27506888556624481</v>
      </c>
      <c r="E81" s="110">
        <v>38981</v>
      </c>
      <c r="F81" s="110">
        <v>16581.379999999997</v>
      </c>
      <c r="G81" s="147">
        <v>0.21911255508588903</v>
      </c>
      <c r="H81" s="110">
        <v>37476.65</v>
      </c>
      <c r="I81" s="110">
        <v>18085.729999999996</v>
      </c>
      <c r="J81" s="147">
        <v>0.22691088852454233</v>
      </c>
      <c r="K81" s="137"/>
      <c r="L81" s="110">
        <v>754303.67999999993</v>
      </c>
      <c r="M81" s="147">
        <v>0.2205017988421511</v>
      </c>
      <c r="N81" s="110">
        <v>696944</v>
      </c>
      <c r="O81" s="110">
        <v>57359.679999999935</v>
      </c>
      <c r="P81" s="147">
        <v>0.21855084443605433</v>
      </c>
      <c r="Q81" s="110">
        <v>599564.78999999992</v>
      </c>
      <c r="R81" s="110">
        <v>154738.89000000001</v>
      </c>
      <c r="S81" s="147">
        <v>0.26228995191084525</v>
      </c>
      <c r="T81" s="131">
        <v>1</v>
      </c>
    </row>
    <row r="82" spans="1:20" hidden="1" x14ac:dyDescent="0.3">
      <c r="A82" s="107" t="s">
        <v>854</v>
      </c>
      <c r="B82" s="107" t="s">
        <v>1679</v>
      </c>
      <c r="C82" s="110">
        <v>0</v>
      </c>
      <c r="D82" s="147">
        <v>0</v>
      </c>
      <c r="E82" s="110">
        <v>0</v>
      </c>
      <c r="F82" s="110">
        <v>0</v>
      </c>
      <c r="G82" s="147">
        <v>0</v>
      </c>
      <c r="H82" s="110">
        <v>0</v>
      </c>
      <c r="I82" s="110">
        <v>0</v>
      </c>
      <c r="J82" s="147">
        <v>0</v>
      </c>
      <c r="K82" s="137"/>
      <c r="L82" s="110">
        <v>0</v>
      </c>
      <c r="M82" s="147">
        <v>0</v>
      </c>
      <c r="N82" s="110">
        <v>0</v>
      </c>
      <c r="O82" s="110">
        <v>0</v>
      </c>
      <c r="P82" s="147">
        <v>0</v>
      </c>
      <c r="Q82" s="110">
        <v>0</v>
      </c>
      <c r="R82" s="110">
        <v>0</v>
      </c>
      <c r="S82" s="147">
        <v>0</v>
      </c>
      <c r="T82" s="131">
        <v>2</v>
      </c>
    </row>
    <row r="83" spans="1:20" hidden="1" x14ac:dyDescent="0.3">
      <c r="A83" s="107" t="s">
        <v>855</v>
      </c>
      <c r="B83" s="107" t="s">
        <v>1680</v>
      </c>
      <c r="C83" s="110">
        <v>0</v>
      </c>
      <c r="D83" s="147">
        <v>0</v>
      </c>
      <c r="E83" s="110">
        <v>0</v>
      </c>
      <c r="F83" s="110">
        <v>0</v>
      </c>
      <c r="G83" s="147">
        <v>0</v>
      </c>
      <c r="H83" s="110">
        <v>0</v>
      </c>
      <c r="I83" s="110">
        <v>0</v>
      </c>
      <c r="J83" s="147">
        <v>0</v>
      </c>
      <c r="K83" s="137"/>
      <c r="L83" s="110">
        <v>0</v>
      </c>
      <c r="M83" s="147">
        <v>0</v>
      </c>
      <c r="N83" s="110">
        <v>0</v>
      </c>
      <c r="O83" s="110">
        <v>0</v>
      </c>
      <c r="P83" s="147">
        <v>0</v>
      </c>
      <c r="Q83" s="110">
        <v>0</v>
      </c>
      <c r="R83" s="110">
        <v>0</v>
      </c>
      <c r="S83" s="147">
        <v>0</v>
      </c>
      <c r="T83" s="131">
        <v>2</v>
      </c>
    </row>
    <row r="84" spans="1:20" hidden="1" x14ac:dyDescent="0.3">
      <c r="A84" s="107" t="s">
        <v>856</v>
      </c>
      <c r="B84" s="107" t="s">
        <v>875</v>
      </c>
      <c r="C84" s="110">
        <v>0</v>
      </c>
      <c r="D84" s="147">
        <v>0</v>
      </c>
      <c r="E84" s="110">
        <v>0</v>
      </c>
      <c r="F84" s="110">
        <v>0</v>
      </c>
      <c r="G84" s="147">
        <v>0</v>
      </c>
      <c r="H84" s="110">
        <v>0</v>
      </c>
      <c r="I84" s="110">
        <v>0</v>
      </c>
      <c r="J84" s="147">
        <v>0</v>
      </c>
      <c r="K84" s="137"/>
      <c r="L84" s="110">
        <v>0</v>
      </c>
      <c r="M84" s="147">
        <v>0</v>
      </c>
      <c r="N84" s="110">
        <v>0</v>
      </c>
      <c r="O84" s="110">
        <v>0</v>
      </c>
      <c r="P84" s="147">
        <v>0</v>
      </c>
      <c r="Q84" s="110">
        <v>0</v>
      </c>
      <c r="R84" s="110">
        <v>0</v>
      </c>
      <c r="S84" s="147">
        <v>0</v>
      </c>
      <c r="T84" s="131">
        <v>2</v>
      </c>
    </row>
    <row r="85" spans="1:20" x14ac:dyDescent="0.3">
      <c r="A85" s="107" t="s">
        <v>857</v>
      </c>
      <c r="B85" s="107" t="s">
        <v>4109</v>
      </c>
      <c r="C85" s="140">
        <v>2159.08</v>
      </c>
      <c r="D85" s="147">
        <v>1.0688810116635894E-2</v>
      </c>
      <c r="E85" s="140">
        <v>1219</v>
      </c>
      <c r="F85" s="140">
        <v>940.07999999999993</v>
      </c>
      <c r="G85" s="147">
        <v>6.8520100728482781E-3</v>
      </c>
      <c r="H85" s="140">
        <v>1317.12</v>
      </c>
      <c r="I85" s="140">
        <v>841.96</v>
      </c>
      <c r="J85" s="147">
        <v>7.9748021633055562E-3</v>
      </c>
      <c r="K85" s="137"/>
      <c r="L85" s="140">
        <v>32908.94</v>
      </c>
      <c r="M85" s="147">
        <v>9.6201048203668066E-3</v>
      </c>
      <c r="N85" s="140">
        <v>20104</v>
      </c>
      <c r="O85" s="140">
        <v>12804.940000000002</v>
      </c>
      <c r="P85" s="147">
        <v>6.304303038038115E-3</v>
      </c>
      <c r="Q85" s="140">
        <v>13474.04</v>
      </c>
      <c r="R85" s="140">
        <v>19434.900000000001</v>
      </c>
      <c r="S85" s="147">
        <v>5.8944510461409949E-3</v>
      </c>
      <c r="T85" s="131">
        <v>1</v>
      </c>
    </row>
    <row r="86" spans="1:20" x14ac:dyDescent="0.3">
      <c r="C86" s="141">
        <v>201994.42</v>
      </c>
      <c r="D86" s="147">
        <v>1</v>
      </c>
      <c r="E86" s="141">
        <v>177904</v>
      </c>
      <c r="F86" s="141">
        <v>24090.420000000013</v>
      </c>
      <c r="G86" s="147">
        <v>1</v>
      </c>
      <c r="H86" s="141">
        <v>165160.21</v>
      </c>
      <c r="I86" s="141">
        <v>36834.210000000006</v>
      </c>
      <c r="J86" s="147">
        <v>1</v>
      </c>
      <c r="K86" s="137"/>
      <c r="L86" s="141">
        <v>3420850.4599999995</v>
      </c>
      <c r="M86" s="147">
        <v>1</v>
      </c>
      <c r="N86" s="141">
        <v>3188933</v>
      </c>
      <c r="O86" s="141">
        <v>231917.4599999995</v>
      </c>
      <c r="P86" s="147">
        <v>1</v>
      </c>
      <c r="Q86" s="141">
        <v>2285885.4700000002</v>
      </c>
      <c r="R86" s="141">
        <v>1134964.9899999993</v>
      </c>
      <c r="S86" s="147">
        <v>1</v>
      </c>
      <c r="T86" s="131">
        <v>1</v>
      </c>
    </row>
    <row r="87" spans="1:20" ht="17.25" x14ac:dyDescent="0.35">
      <c r="B87" s="126" t="s">
        <v>4110</v>
      </c>
      <c r="C87" s="110"/>
      <c r="D87" s="111"/>
      <c r="E87" s="110"/>
      <c r="F87" s="110"/>
      <c r="G87" s="111"/>
      <c r="H87" s="110"/>
      <c r="I87" s="110"/>
      <c r="J87" s="111"/>
      <c r="K87" s="137"/>
      <c r="L87" s="110"/>
      <c r="M87" s="111"/>
      <c r="N87" s="110"/>
      <c r="O87" s="110"/>
      <c r="P87" s="111"/>
      <c r="Q87" s="110"/>
      <c r="R87" s="110"/>
      <c r="S87" s="111"/>
      <c r="T87" s="112">
        <v>1</v>
      </c>
    </row>
    <row r="88" spans="1:20" x14ac:dyDescent="0.3">
      <c r="A88" s="107" t="s">
        <v>858</v>
      </c>
      <c r="B88" s="107" t="s">
        <v>4111</v>
      </c>
      <c r="C88" s="110">
        <v>380</v>
      </c>
      <c r="D88" s="147">
        <v>0.17865538316878232</v>
      </c>
      <c r="E88" s="110">
        <v>515</v>
      </c>
      <c r="F88" s="110">
        <v>-135</v>
      </c>
      <c r="G88" s="147">
        <v>0.28019586507072908</v>
      </c>
      <c r="H88" s="110">
        <v>358</v>
      </c>
      <c r="I88" s="110">
        <v>22</v>
      </c>
      <c r="J88" s="147">
        <v>0.19052687599787121</v>
      </c>
      <c r="K88" s="137"/>
      <c r="L88" s="110">
        <v>5547</v>
      </c>
      <c r="M88" s="147">
        <v>0.17700555236454146</v>
      </c>
      <c r="N88" s="110">
        <v>7342</v>
      </c>
      <c r="O88" s="110">
        <v>-1795</v>
      </c>
      <c r="P88" s="147">
        <v>0.23814466428803113</v>
      </c>
      <c r="Q88" s="110">
        <v>5355</v>
      </c>
      <c r="R88" s="110">
        <v>192</v>
      </c>
      <c r="S88" s="147">
        <v>0.20987654320987653</v>
      </c>
      <c r="T88" s="131">
        <v>1</v>
      </c>
    </row>
    <row r="89" spans="1:20" x14ac:dyDescent="0.3">
      <c r="A89" s="107" t="s">
        <v>859</v>
      </c>
      <c r="B89" s="107" t="s">
        <v>4112</v>
      </c>
      <c r="C89" s="110">
        <v>318</v>
      </c>
      <c r="D89" s="147">
        <v>0.14950634696755993</v>
      </c>
      <c r="E89" s="110">
        <v>359</v>
      </c>
      <c r="F89" s="110">
        <v>-41</v>
      </c>
      <c r="G89" s="147">
        <v>0.1953210010881393</v>
      </c>
      <c r="H89" s="110">
        <v>560</v>
      </c>
      <c r="I89" s="110">
        <v>-242</v>
      </c>
      <c r="J89" s="147">
        <v>0.29803086748270358</v>
      </c>
      <c r="K89" s="137"/>
      <c r="L89" s="110">
        <v>7486</v>
      </c>
      <c r="M89" s="147">
        <v>0.23887931584657604</v>
      </c>
      <c r="N89" s="110">
        <v>6293</v>
      </c>
      <c r="O89" s="110">
        <v>1193</v>
      </c>
      <c r="P89" s="147">
        <v>0.20411936425559521</v>
      </c>
      <c r="Q89" s="110">
        <v>4187</v>
      </c>
      <c r="R89" s="110">
        <v>3299</v>
      </c>
      <c r="S89" s="147">
        <v>0.16409954928473447</v>
      </c>
      <c r="T89" s="131">
        <v>1</v>
      </c>
    </row>
    <row r="90" spans="1:20" x14ac:dyDescent="0.3">
      <c r="A90" s="107" t="s">
        <v>860</v>
      </c>
      <c r="B90" s="107" t="s">
        <v>4113</v>
      </c>
      <c r="C90" s="110">
        <v>0</v>
      </c>
      <c r="D90" s="147">
        <v>0</v>
      </c>
      <c r="E90" s="110">
        <v>0</v>
      </c>
      <c r="F90" s="110">
        <v>0</v>
      </c>
      <c r="G90" s="147">
        <v>0</v>
      </c>
      <c r="H90" s="110">
        <v>1</v>
      </c>
      <c r="I90" s="110">
        <v>-1</v>
      </c>
      <c r="J90" s="147">
        <v>5.3219797764768491E-4</v>
      </c>
      <c r="K90" s="137"/>
      <c r="L90" s="110">
        <v>0</v>
      </c>
      <c r="M90" s="147">
        <v>0</v>
      </c>
      <c r="N90" s="110">
        <v>0</v>
      </c>
      <c r="O90" s="110">
        <v>0</v>
      </c>
      <c r="P90" s="147">
        <v>0</v>
      </c>
      <c r="Q90" s="110">
        <v>2</v>
      </c>
      <c r="R90" s="110">
        <v>-2</v>
      </c>
      <c r="S90" s="147">
        <v>7.8385263570448753E-5</v>
      </c>
      <c r="T90" s="131">
        <v>1</v>
      </c>
    </row>
    <row r="91" spans="1:20" hidden="1" x14ac:dyDescent="0.3">
      <c r="A91" s="107" t="s">
        <v>861</v>
      </c>
      <c r="B91" s="107" t="s">
        <v>4114</v>
      </c>
      <c r="C91" s="110">
        <v>0</v>
      </c>
      <c r="D91" s="147">
        <v>0</v>
      </c>
      <c r="E91" s="110">
        <v>0</v>
      </c>
      <c r="F91" s="110">
        <v>0</v>
      </c>
      <c r="G91" s="147">
        <v>0</v>
      </c>
      <c r="H91" s="110">
        <v>0</v>
      </c>
      <c r="I91" s="110">
        <v>0</v>
      </c>
      <c r="J91" s="147">
        <v>0</v>
      </c>
      <c r="K91" s="137"/>
      <c r="L91" s="110">
        <v>0</v>
      </c>
      <c r="M91" s="147">
        <v>0</v>
      </c>
      <c r="N91" s="110">
        <v>0</v>
      </c>
      <c r="O91" s="110">
        <v>0</v>
      </c>
      <c r="P91" s="147">
        <v>0</v>
      </c>
      <c r="Q91" s="110">
        <v>0</v>
      </c>
      <c r="R91" s="110">
        <v>0</v>
      </c>
      <c r="S91" s="147">
        <v>0</v>
      </c>
      <c r="T91" s="131">
        <v>2</v>
      </c>
    </row>
    <row r="92" spans="1:20" x14ac:dyDescent="0.3">
      <c r="A92" s="107" t="s">
        <v>862</v>
      </c>
      <c r="B92" s="107" t="s">
        <v>4115</v>
      </c>
      <c r="C92" s="110">
        <v>101</v>
      </c>
      <c r="D92" s="147">
        <v>4.748472026328162E-2</v>
      </c>
      <c r="E92" s="110">
        <v>75</v>
      </c>
      <c r="F92" s="110">
        <v>26</v>
      </c>
      <c r="G92" s="147">
        <v>4.0805223068552776E-2</v>
      </c>
      <c r="H92" s="110">
        <v>46</v>
      </c>
      <c r="I92" s="110">
        <v>55</v>
      </c>
      <c r="J92" s="147">
        <v>2.4481106971793506E-2</v>
      </c>
      <c r="K92" s="137"/>
      <c r="L92" s="110">
        <v>2363</v>
      </c>
      <c r="M92" s="147">
        <v>7.5403663284191721E-2</v>
      </c>
      <c r="N92" s="110">
        <v>1890</v>
      </c>
      <c r="O92" s="110">
        <v>473</v>
      </c>
      <c r="P92" s="147">
        <v>6.1303924748621473E-2</v>
      </c>
      <c r="Q92" s="110">
        <v>1221</v>
      </c>
      <c r="R92" s="110">
        <v>1142</v>
      </c>
      <c r="S92" s="147">
        <v>4.7854203409758968E-2</v>
      </c>
      <c r="T92" s="131">
        <v>1</v>
      </c>
    </row>
    <row r="93" spans="1:20" x14ac:dyDescent="0.3">
      <c r="A93" s="107" t="s">
        <v>863</v>
      </c>
      <c r="B93" s="107" t="s">
        <v>4116</v>
      </c>
      <c r="C93" s="110">
        <v>145</v>
      </c>
      <c r="D93" s="147">
        <v>6.8171133051245891E-2</v>
      </c>
      <c r="E93" s="110">
        <v>64</v>
      </c>
      <c r="F93" s="110">
        <v>81</v>
      </c>
      <c r="G93" s="147">
        <v>3.4820457018498369E-2</v>
      </c>
      <c r="H93" s="110">
        <v>84</v>
      </c>
      <c r="I93" s="110">
        <v>61</v>
      </c>
      <c r="J93" s="147">
        <v>4.4704630122405532E-2</v>
      </c>
      <c r="K93" s="137"/>
      <c r="L93" s="110">
        <v>1591</v>
      </c>
      <c r="M93" s="147">
        <v>5.0769034399132044E-2</v>
      </c>
      <c r="N93" s="110">
        <v>1091</v>
      </c>
      <c r="O93" s="110">
        <v>500</v>
      </c>
      <c r="P93" s="147">
        <v>3.5387609471294192E-2</v>
      </c>
      <c r="Q93" s="110">
        <v>721</v>
      </c>
      <c r="R93" s="110">
        <v>870</v>
      </c>
      <c r="S93" s="147">
        <v>2.8257887517146776E-2</v>
      </c>
      <c r="T93" s="131">
        <v>1</v>
      </c>
    </row>
    <row r="94" spans="1:20" x14ac:dyDescent="0.3">
      <c r="A94" s="107" t="s">
        <v>864</v>
      </c>
      <c r="B94" s="107" t="s">
        <v>4117</v>
      </c>
      <c r="C94" s="110">
        <v>11</v>
      </c>
      <c r="D94" s="147">
        <v>5.171603196991067E-3</v>
      </c>
      <c r="E94" s="110">
        <v>12</v>
      </c>
      <c r="F94" s="110">
        <v>-1</v>
      </c>
      <c r="G94" s="147">
        <v>6.5288356909684441E-3</v>
      </c>
      <c r="H94" s="110">
        <v>12</v>
      </c>
      <c r="I94" s="110">
        <v>-1</v>
      </c>
      <c r="J94" s="147">
        <v>6.3863757317722189E-3</v>
      </c>
      <c r="K94" s="137"/>
      <c r="L94" s="110">
        <v>386</v>
      </c>
      <c r="M94" s="147">
        <v>1.2317314442529837E-2</v>
      </c>
      <c r="N94" s="110">
        <v>275</v>
      </c>
      <c r="O94" s="110">
        <v>111</v>
      </c>
      <c r="P94" s="147">
        <v>8.9198832306195269E-3</v>
      </c>
      <c r="Q94" s="110">
        <v>155</v>
      </c>
      <c r="R94" s="110">
        <v>231</v>
      </c>
      <c r="S94" s="147">
        <v>6.0748579267097787E-3</v>
      </c>
      <c r="T94" s="131">
        <v>1</v>
      </c>
    </row>
    <row r="95" spans="1:20" hidden="1" x14ac:dyDescent="0.3">
      <c r="A95" s="107" t="s">
        <v>865</v>
      </c>
      <c r="B95" s="107" t="s">
        <v>875</v>
      </c>
      <c r="C95" s="110">
        <v>0</v>
      </c>
      <c r="D95" s="147">
        <v>0</v>
      </c>
      <c r="E95" s="110">
        <v>0</v>
      </c>
      <c r="F95" s="110">
        <v>0</v>
      </c>
      <c r="G95" s="147">
        <v>0</v>
      </c>
      <c r="H95" s="110">
        <v>0</v>
      </c>
      <c r="I95" s="110">
        <v>0</v>
      </c>
      <c r="J95" s="147">
        <v>0</v>
      </c>
      <c r="K95" s="137"/>
      <c r="L95" s="110">
        <v>0</v>
      </c>
      <c r="M95" s="147">
        <v>0</v>
      </c>
      <c r="N95" s="110">
        <v>0</v>
      </c>
      <c r="O95" s="110">
        <v>0</v>
      </c>
      <c r="P95" s="147">
        <v>0</v>
      </c>
      <c r="Q95" s="110">
        <v>0</v>
      </c>
      <c r="R95" s="110">
        <v>0</v>
      </c>
      <c r="S95" s="147">
        <v>0</v>
      </c>
      <c r="T95" s="131">
        <v>2</v>
      </c>
    </row>
    <row r="96" spans="1:20" x14ac:dyDescent="0.3">
      <c r="A96" s="107" t="s">
        <v>866</v>
      </c>
      <c r="B96" s="107" t="s">
        <v>4118</v>
      </c>
      <c r="C96" s="110">
        <v>113</v>
      </c>
      <c r="D96" s="147">
        <v>5.3126469205453691E-2</v>
      </c>
      <c r="E96" s="110">
        <v>73</v>
      </c>
      <c r="F96" s="110">
        <v>40</v>
      </c>
      <c r="G96" s="147">
        <v>3.97170837867247E-2</v>
      </c>
      <c r="H96" s="110">
        <v>89</v>
      </c>
      <c r="I96" s="110">
        <v>24</v>
      </c>
      <c r="J96" s="147">
        <v>4.7365620010643962E-2</v>
      </c>
      <c r="K96" s="137"/>
      <c r="L96" s="110">
        <v>1479</v>
      </c>
      <c r="M96" s="147">
        <v>4.7195098602335825E-2</v>
      </c>
      <c r="N96" s="110">
        <v>1190</v>
      </c>
      <c r="O96" s="110">
        <v>289</v>
      </c>
      <c r="P96" s="147">
        <v>3.859876743431722E-2</v>
      </c>
      <c r="Q96" s="110">
        <v>1038</v>
      </c>
      <c r="R96" s="110">
        <v>441</v>
      </c>
      <c r="S96" s="147">
        <v>4.0681951793062901E-2</v>
      </c>
      <c r="T96" s="131">
        <v>1</v>
      </c>
    </row>
    <row r="97" spans="1:20" x14ac:dyDescent="0.3">
      <c r="A97" s="107" t="s">
        <v>867</v>
      </c>
      <c r="B97" s="107" t="s">
        <v>877</v>
      </c>
      <c r="C97" s="110">
        <v>110</v>
      </c>
      <c r="D97" s="147">
        <v>5.1716031969910675E-2</v>
      </c>
      <c r="E97" s="110">
        <v>0</v>
      </c>
      <c r="F97" s="110">
        <v>110</v>
      </c>
      <c r="G97" s="147">
        <v>0</v>
      </c>
      <c r="H97" s="110">
        <v>0</v>
      </c>
      <c r="I97" s="110">
        <v>110</v>
      </c>
      <c r="J97" s="147">
        <v>0</v>
      </c>
      <c r="K97" s="137"/>
      <c r="L97" s="110">
        <v>1209</v>
      </c>
      <c r="M97" s="147">
        <v>3.8579360520773501E-2</v>
      </c>
      <c r="N97" s="110">
        <v>0</v>
      </c>
      <c r="O97" s="110">
        <v>1209</v>
      </c>
      <c r="P97" s="147">
        <v>0</v>
      </c>
      <c r="Q97" s="110">
        <v>0</v>
      </c>
      <c r="R97" s="110">
        <v>1209</v>
      </c>
      <c r="S97" s="147">
        <v>0</v>
      </c>
      <c r="T97" s="131">
        <v>1</v>
      </c>
    </row>
    <row r="98" spans="1:20" x14ac:dyDescent="0.3">
      <c r="A98" s="107" t="s">
        <v>868</v>
      </c>
      <c r="B98" s="107" t="s">
        <v>4119</v>
      </c>
      <c r="C98" s="110">
        <v>361</v>
      </c>
      <c r="D98" s="147">
        <v>0.16972261401034322</v>
      </c>
      <c r="E98" s="110">
        <v>335</v>
      </c>
      <c r="F98" s="110">
        <v>26</v>
      </c>
      <c r="G98" s="147">
        <v>0.1822633297062024</v>
      </c>
      <c r="H98" s="110">
        <v>282</v>
      </c>
      <c r="I98" s="110">
        <v>79</v>
      </c>
      <c r="J98" s="147">
        <v>0.15007982969664715</v>
      </c>
      <c r="K98" s="137"/>
      <c r="L98" s="110">
        <v>4065</v>
      </c>
      <c r="M98" s="147">
        <v>0.12971472333907716</v>
      </c>
      <c r="N98" s="110">
        <v>5709</v>
      </c>
      <c r="O98" s="110">
        <v>-1644</v>
      </c>
      <c r="P98" s="147">
        <v>0.18517677586766138</v>
      </c>
      <c r="Q98" s="110">
        <v>5526</v>
      </c>
      <c r="R98" s="110">
        <v>-1461</v>
      </c>
      <c r="S98" s="147">
        <v>0.21657848324514992</v>
      </c>
      <c r="T98" s="131">
        <v>1</v>
      </c>
    </row>
    <row r="99" spans="1:20" hidden="1" x14ac:dyDescent="0.3">
      <c r="A99" s="107" t="s">
        <v>869</v>
      </c>
      <c r="B99" s="107" t="s">
        <v>875</v>
      </c>
      <c r="C99" s="110">
        <v>0</v>
      </c>
      <c r="D99" s="147">
        <v>0</v>
      </c>
      <c r="E99" s="110">
        <v>0</v>
      </c>
      <c r="F99" s="110">
        <v>0</v>
      </c>
      <c r="G99" s="147">
        <v>0</v>
      </c>
      <c r="H99" s="110">
        <v>0</v>
      </c>
      <c r="I99" s="110">
        <v>0</v>
      </c>
      <c r="J99" s="147">
        <v>0</v>
      </c>
      <c r="K99" s="137"/>
      <c r="L99" s="110">
        <v>0</v>
      </c>
      <c r="M99" s="147">
        <v>0</v>
      </c>
      <c r="N99" s="110">
        <v>0</v>
      </c>
      <c r="O99" s="110">
        <v>0</v>
      </c>
      <c r="P99" s="147">
        <v>0</v>
      </c>
      <c r="Q99" s="110">
        <v>0</v>
      </c>
      <c r="R99" s="110">
        <v>0</v>
      </c>
      <c r="S99" s="147">
        <v>0</v>
      </c>
      <c r="T99" s="131">
        <v>2</v>
      </c>
    </row>
    <row r="100" spans="1:20" x14ac:dyDescent="0.3">
      <c r="A100" s="107" t="s">
        <v>870</v>
      </c>
      <c r="B100" s="107" t="s">
        <v>4120</v>
      </c>
      <c r="C100" s="110">
        <v>587</v>
      </c>
      <c r="D100" s="147">
        <v>0.2759755524212506</v>
      </c>
      <c r="E100" s="110">
        <v>405</v>
      </c>
      <c r="F100" s="110">
        <v>182</v>
      </c>
      <c r="G100" s="147">
        <v>0.22034820457018497</v>
      </c>
      <c r="H100" s="110">
        <v>428</v>
      </c>
      <c r="I100" s="110">
        <v>159</v>
      </c>
      <c r="J100" s="147">
        <v>0.22778073443320915</v>
      </c>
      <c r="K100" s="137"/>
      <c r="L100" s="110">
        <v>6953</v>
      </c>
      <c r="M100" s="147">
        <v>0.22187121067075116</v>
      </c>
      <c r="N100" s="110">
        <v>7040</v>
      </c>
      <c r="O100" s="110">
        <v>-87</v>
      </c>
      <c r="P100" s="147">
        <v>0.22834901070385988</v>
      </c>
      <c r="Q100" s="110">
        <v>7141</v>
      </c>
      <c r="R100" s="110">
        <v>-188</v>
      </c>
      <c r="S100" s="147">
        <v>0.27987458357828726</v>
      </c>
      <c r="T100" s="131">
        <v>1</v>
      </c>
    </row>
    <row r="101" spans="1:20" hidden="1" x14ac:dyDescent="0.3">
      <c r="A101" s="107" t="s">
        <v>871</v>
      </c>
      <c r="B101" s="107" t="s">
        <v>4121</v>
      </c>
      <c r="C101" s="110">
        <v>0</v>
      </c>
      <c r="D101" s="147">
        <v>0</v>
      </c>
      <c r="E101" s="110">
        <v>0</v>
      </c>
      <c r="F101" s="110">
        <v>0</v>
      </c>
      <c r="G101" s="147">
        <v>0</v>
      </c>
      <c r="H101" s="110">
        <v>0</v>
      </c>
      <c r="I101" s="110">
        <v>0</v>
      </c>
      <c r="J101" s="147">
        <v>0</v>
      </c>
      <c r="K101" s="137"/>
      <c r="L101" s="110">
        <v>0</v>
      </c>
      <c r="M101" s="147">
        <v>0</v>
      </c>
      <c r="N101" s="110">
        <v>0</v>
      </c>
      <c r="O101" s="110">
        <v>0</v>
      </c>
      <c r="P101" s="147">
        <v>0</v>
      </c>
      <c r="Q101" s="110">
        <v>0</v>
      </c>
      <c r="R101" s="110">
        <v>0</v>
      </c>
      <c r="S101" s="147">
        <v>0</v>
      </c>
      <c r="T101" s="131">
        <v>2</v>
      </c>
    </row>
    <row r="102" spans="1:20" hidden="1" x14ac:dyDescent="0.3">
      <c r="A102" s="107" t="s">
        <v>872</v>
      </c>
      <c r="B102" s="107" t="s">
        <v>875</v>
      </c>
      <c r="C102" s="110">
        <v>0</v>
      </c>
      <c r="D102" s="147">
        <v>0</v>
      </c>
      <c r="E102" s="110">
        <v>0</v>
      </c>
      <c r="F102" s="110">
        <v>0</v>
      </c>
      <c r="G102" s="147">
        <v>0</v>
      </c>
      <c r="H102" s="110">
        <v>0</v>
      </c>
      <c r="I102" s="110">
        <v>0</v>
      </c>
      <c r="J102" s="147">
        <v>0</v>
      </c>
      <c r="K102" s="143"/>
      <c r="L102" s="110">
        <v>0</v>
      </c>
      <c r="M102" s="147">
        <v>0</v>
      </c>
      <c r="N102" s="110">
        <v>0</v>
      </c>
      <c r="O102" s="110">
        <v>0</v>
      </c>
      <c r="P102" s="147">
        <v>0</v>
      </c>
      <c r="Q102" s="110">
        <v>0</v>
      </c>
      <c r="R102" s="110">
        <v>0</v>
      </c>
      <c r="S102" s="147">
        <v>0</v>
      </c>
      <c r="T102" s="131">
        <v>2</v>
      </c>
    </row>
    <row r="103" spans="1:20" hidden="1" x14ac:dyDescent="0.3">
      <c r="A103" s="107" t="s">
        <v>873</v>
      </c>
      <c r="B103" s="107" t="s">
        <v>4123</v>
      </c>
      <c r="C103" s="110">
        <v>0</v>
      </c>
      <c r="D103" s="147">
        <v>0</v>
      </c>
      <c r="E103" s="110">
        <v>0</v>
      </c>
      <c r="F103" s="110">
        <v>0</v>
      </c>
      <c r="G103" s="147">
        <v>0</v>
      </c>
      <c r="H103" s="110">
        <v>0</v>
      </c>
      <c r="I103" s="110">
        <v>0</v>
      </c>
      <c r="J103" s="147">
        <v>0</v>
      </c>
      <c r="K103" s="143"/>
      <c r="L103" s="110">
        <v>0</v>
      </c>
      <c r="M103" s="147">
        <v>0</v>
      </c>
      <c r="N103" s="110">
        <v>0</v>
      </c>
      <c r="O103" s="110">
        <v>0</v>
      </c>
      <c r="P103" s="147">
        <v>0</v>
      </c>
      <c r="Q103" s="110">
        <v>0</v>
      </c>
      <c r="R103" s="110">
        <v>0</v>
      </c>
      <c r="S103" s="147">
        <v>0</v>
      </c>
      <c r="T103" s="131">
        <v>2</v>
      </c>
    </row>
    <row r="104" spans="1:20" x14ac:dyDescent="0.3">
      <c r="A104" s="107" t="s">
        <v>874</v>
      </c>
      <c r="B104" s="107" t="s">
        <v>4122</v>
      </c>
      <c r="C104" s="140">
        <v>1</v>
      </c>
      <c r="D104" s="147">
        <v>4.7014574518100609E-4</v>
      </c>
      <c r="E104" s="140">
        <v>0</v>
      </c>
      <c r="F104" s="140">
        <v>1</v>
      </c>
      <c r="G104" s="147">
        <v>0</v>
      </c>
      <c r="H104" s="140">
        <v>19</v>
      </c>
      <c r="I104" s="140">
        <v>-18</v>
      </c>
      <c r="J104" s="147">
        <v>1.0111761575306013E-2</v>
      </c>
      <c r="K104" s="137"/>
      <c r="L104" s="140">
        <v>259</v>
      </c>
      <c r="M104" s="147">
        <v>8.2647265300912626E-3</v>
      </c>
      <c r="N104" s="140">
        <v>0</v>
      </c>
      <c r="O104" s="140">
        <v>259</v>
      </c>
      <c r="P104" s="147">
        <v>0</v>
      </c>
      <c r="Q104" s="140">
        <v>169</v>
      </c>
      <c r="R104" s="140">
        <v>90</v>
      </c>
      <c r="S104" s="147">
        <v>6.6235547717029197E-3</v>
      </c>
      <c r="T104" s="131">
        <v>1</v>
      </c>
    </row>
    <row r="105" spans="1:20" x14ac:dyDescent="0.3">
      <c r="B105" s="107" t="s">
        <v>875</v>
      </c>
      <c r="C105" s="141">
        <v>2127</v>
      </c>
      <c r="D105" s="147">
        <v>1</v>
      </c>
      <c r="E105" s="141">
        <v>1838</v>
      </c>
      <c r="F105" s="141">
        <v>289</v>
      </c>
      <c r="G105" s="147">
        <v>1</v>
      </c>
      <c r="H105" s="141">
        <v>1879</v>
      </c>
      <c r="I105" s="141">
        <v>248</v>
      </c>
      <c r="J105" s="147">
        <v>1</v>
      </c>
      <c r="K105" s="137"/>
      <c r="L105" s="141">
        <v>31338</v>
      </c>
      <c r="M105" s="147">
        <v>1</v>
      </c>
      <c r="N105" s="141">
        <v>30830</v>
      </c>
      <c r="O105" s="141">
        <v>508</v>
      </c>
      <c r="P105" s="147">
        <v>1</v>
      </c>
      <c r="Q105" s="141">
        <v>25515</v>
      </c>
      <c r="R105" s="141">
        <v>5823</v>
      </c>
      <c r="S105" s="147">
        <v>1</v>
      </c>
      <c r="T105" s="131">
        <v>1</v>
      </c>
    </row>
    <row r="106" spans="1:20" ht="17.25" x14ac:dyDescent="0.35">
      <c r="B106" s="126" t="s">
        <v>876</v>
      </c>
      <c r="C106" s="110"/>
      <c r="D106" s="111"/>
      <c r="E106" s="110"/>
      <c r="F106" s="110"/>
      <c r="G106" s="111"/>
      <c r="H106" s="110"/>
      <c r="I106" s="110"/>
      <c r="J106" s="111"/>
      <c r="K106" s="137"/>
      <c r="L106" s="110"/>
      <c r="M106" s="111"/>
      <c r="N106" s="110"/>
      <c r="O106" s="110"/>
      <c r="P106" s="111"/>
      <c r="Q106" s="110"/>
      <c r="R106" s="110"/>
      <c r="S106" s="111"/>
      <c r="T106" s="112">
        <v>1</v>
      </c>
    </row>
    <row r="107" spans="1:20" x14ac:dyDescent="0.3">
      <c r="B107" s="221" t="s">
        <v>1668</v>
      </c>
      <c r="C107" s="148">
        <v>115.28589473684211</v>
      </c>
      <c r="D107" s="111"/>
      <c r="E107" s="148">
        <v>107.06601941747573</v>
      </c>
      <c r="F107" s="148">
        <v>8.2198753193663805</v>
      </c>
      <c r="G107" s="111"/>
      <c r="H107" s="148">
        <v>110.04734636871508</v>
      </c>
      <c r="I107" s="148">
        <v>5.2385483681270273</v>
      </c>
      <c r="J107" s="111"/>
      <c r="K107" s="137"/>
      <c r="L107" s="148">
        <v>140.77355327203892</v>
      </c>
      <c r="M107" s="111"/>
      <c r="N107" s="148">
        <v>122.05434486515935</v>
      </c>
      <c r="O107" s="148">
        <v>18.719208406879574</v>
      </c>
      <c r="P107" s="111"/>
      <c r="Q107" s="148">
        <v>111.1086162464986</v>
      </c>
      <c r="R107" s="148">
        <v>29.664937025540326</v>
      </c>
      <c r="S107" s="111"/>
      <c r="T107" s="131">
        <v>1</v>
      </c>
    </row>
    <row r="108" spans="1:20" x14ac:dyDescent="0.3">
      <c r="B108" s="221" t="s">
        <v>1669</v>
      </c>
      <c r="C108" s="148">
        <v>92.375628930817612</v>
      </c>
      <c r="D108" s="111"/>
      <c r="E108" s="148">
        <v>91.428969359331475</v>
      </c>
      <c r="F108" s="148">
        <v>0.946659571486137</v>
      </c>
      <c r="G108" s="111"/>
      <c r="H108" s="148">
        <v>82.863874999999993</v>
      </c>
      <c r="I108" s="148">
        <v>9.5117539308176191</v>
      </c>
      <c r="J108" s="111"/>
      <c r="K108" s="137"/>
      <c r="L108" s="148">
        <v>98.663218006946295</v>
      </c>
      <c r="M108" s="111"/>
      <c r="N108" s="148">
        <v>93.044652788812968</v>
      </c>
      <c r="O108" s="148">
        <v>5.6185652181333268</v>
      </c>
      <c r="P108" s="111"/>
      <c r="Q108" s="148">
        <v>84.324088846429447</v>
      </c>
      <c r="R108" s="148">
        <v>14.339129160516848</v>
      </c>
      <c r="S108" s="111"/>
      <c r="T108" s="131">
        <v>1</v>
      </c>
    </row>
    <row r="109" spans="1:20" x14ac:dyDescent="0.3">
      <c r="B109" s="221" t="s">
        <v>1670</v>
      </c>
      <c r="C109" s="148" t="s">
        <v>4124</v>
      </c>
      <c r="D109" s="111"/>
      <c r="E109" s="148" t="s">
        <v>4124</v>
      </c>
      <c r="F109" s="148">
        <v>0</v>
      </c>
      <c r="G109" s="111"/>
      <c r="H109" s="148">
        <v>87</v>
      </c>
      <c r="I109" s="148">
        <v>-87</v>
      </c>
      <c r="J109" s="111"/>
      <c r="K109" s="137"/>
      <c r="L109" s="148" t="s">
        <v>4124</v>
      </c>
      <c r="M109" s="111"/>
      <c r="N109" s="148" t="s">
        <v>4124</v>
      </c>
      <c r="O109" s="148">
        <v>0</v>
      </c>
      <c r="P109" s="111"/>
      <c r="Q109" s="148">
        <v>85.5</v>
      </c>
      <c r="R109" s="148">
        <v>-85.5</v>
      </c>
      <c r="S109" s="111"/>
      <c r="T109" s="131">
        <v>1</v>
      </c>
    </row>
    <row r="110" spans="1:20" hidden="1" x14ac:dyDescent="0.3">
      <c r="B110" s="221" t="s">
        <v>1671</v>
      </c>
      <c r="C110" s="148" t="s">
        <v>4124</v>
      </c>
      <c r="D110" s="111"/>
      <c r="E110" s="148" t="s">
        <v>4124</v>
      </c>
      <c r="F110" s="148">
        <v>0</v>
      </c>
      <c r="G110" s="111"/>
      <c r="H110" s="148" t="s">
        <v>4124</v>
      </c>
      <c r="I110" s="148">
        <v>0</v>
      </c>
      <c r="J110" s="111"/>
      <c r="K110" s="137"/>
      <c r="L110" s="148" t="s">
        <v>4124</v>
      </c>
      <c r="M110" s="111"/>
      <c r="N110" s="148" t="s">
        <v>4124</v>
      </c>
      <c r="O110" s="148">
        <v>0</v>
      </c>
      <c r="P110" s="111"/>
      <c r="Q110" s="148" t="s">
        <v>4124</v>
      </c>
      <c r="R110" s="148">
        <v>0</v>
      </c>
      <c r="S110" s="111"/>
      <c r="T110" s="131">
        <v>2</v>
      </c>
    </row>
    <row r="111" spans="1:20" x14ac:dyDescent="0.3">
      <c r="B111" s="221" t="s">
        <v>1672</v>
      </c>
      <c r="C111" s="148">
        <v>93.465346534653463</v>
      </c>
      <c r="D111" s="111"/>
      <c r="E111" s="148">
        <v>98</v>
      </c>
      <c r="F111" s="148">
        <v>-4.5346534653465369</v>
      </c>
      <c r="G111" s="111"/>
      <c r="H111" s="148">
        <v>80.624130434782614</v>
      </c>
      <c r="I111" s="148">
        <v>12.841216099870849</v>
      </c>
      <c r="J111" s="111"/>
      <c r="K111" s="137"/>
      <c r="L111" s="148">
        <v>107.49728311468473</v>
      </c>
      <c r="M111" s="111"/>
      <c r="N111" s="148">
        <v>102.46825396825396</v>
      </c>
      <c r="O111" s="148">
        <v>5.0290291464307728</v>
      </c>
      <c r="P111" s="111"/>
      <c r="Q111" s="148">
        <v>93.168738738738725</v>
      </c>
      <c r="R111" s="148">
        <v>14.328544375946009</v>
      </c>
      <c r="S111" s="111"/>
      <c r="T111" s="131">
        <v>1</v>
      </c>
    </row>
    <row r="112" spans="1:20" x14ac:dyDescent="0.3">
      <c r="B112" s="221" t="s">
        <v>1673</v>
      </c>
      <c r="C112" s="148">
        <v>38.645517241379309</v>
      </c>
      <c r="D112" s="111"/>
      <c r="E112" s="148">
        <v>25</v>
      </c>
      <c r="F112" s="148">
        <v>13.645517241379309</v>
      </c>
      <c r="G112" s="111"/>
      <c r="H112" s="148">
        <v>26.991071428571427</v>
      </c>
      <c r="I112" s="148">
        <v>11.654445812807882</v>
      </c>
      <c r="J112" s="111"/>
      <c r="K112" s="137"/>
      <c r="L112" s="148">
        <v>29.868887492143308</v>
      </c>
      <c r="M112" s="111"/>
      <c r="N112" s="148">
        <v>26.617781851512373</v>
      </c>
      <c r="O112" s="148">
        <v>3.2511056406309358</v>
      </c>
      <c r="P112" s="111"/>
      <c r="Q112" s="148">
        <v>34.998085991678231</v>
      </c>
      <c r="R112" s="148">
        <v>-5.1291984995349225</v>
      </c>
      <c r="S112" s="111"/>
      <c r="T112" s="131">
        <v>1</v>
      </c>
    </row>
    <row r="113" spans="1:20" x14ac:dyDescent="0.3">
      <c r="B113" s="221" t="s">
        <v>1674</v>
      </c>
      <c r="C113" s="148">
        <v>103.45454545454545</v>
      </c>
      <c r="D113" s="111"/>
      <c r="E113" s="148">
        <v>101</v>
      </c>
      <c r="F113" s="148">
        <v>2.4545454545454533</v>
      </c>
      <c r="G113" s="111"/>
      <c r="H113" s="148">
        <v>100.5</v>
      </c>
      <c r="I113" s="148">
        <v>2.9545454545454533</v>
      </c>
      <c r="J113" s="111"/>
      <c r="K113" s="137"/>
      <c r="L113" s="148">
        <v>111.3678756476684</v>
      </c>
      <c r="M113" s="111"/>
      <c r="N113" s="148">
        <v>104.99636363636364</v>
      </c>
      <c r="O113" s="148">
        <v>6.371512011304759</v>
      </c>
      <c r="P113" s="111"/>
      <c r="Q113" s="148">
        <v>102.55806451612904</v>
      </c>
      <c r="R113" s="148">
        <v>8.8098111315393623</v>
      </c>
      <c r="S113" s="111"/>
      <c r="T113" s="131">
        <v>1</v>
      </c>
    </row>
    <row r="114" spans="1:20" hidden="1" x14ac:dyDescent="0.3">
      <c r="B114" s="221" t="s">
        <v>1675</v>
      </c>
      <c r="C114" s="148" t="s">
        <v>4124</v>
      </c>
      <c r="D114" s="111"/>
      <c r="E114" s="148" t="s">
        <v>4124</v>
      </c>
      <c r="F114" s="148">
        <v>0</v>
      </c>
      <c r="G114" s="111"/>
      <c r="H114" s="148" t="s">
        <v>4124</v>
      </c>
      <c r="I114" s="148">
        <v>0</v>
      </c>
      <c r="J114" s="111"/>
      <c r="K114" s="137"/>
      <c r="L114" s="148" t="s">
        <v>4124</v>
      </c>
      <c r="M114" s="111"/>
      <c r="N114" s="148" t="s">
        <v>4124</v>
      </c>
      <c r="O114" s="148">
        <v>0</v>
      </c>
      <c r="P114" s="111"/>
      <c r="Q114" s="148" t="s">
        <v>4124</v>
      </c>
      <c r="R114" s="148">
        <v>0</v>
      </c>
      <c r="S114" s="111"/>
      <c r="T114" s="131">
        <v>2</v>
      </c>
    </row>
    <row r="115" spans="1:20" x14ac:dyDescent="0.3">
      <c r="B115" s="221" t="s">
        <v>1676</v>
      </c>
      <c r="C115" s="148">
        <v>106.48265486725664</v>
      </c>
      <c r="D115" s="111"/>
      <c r="E115" s="148">
        <v>120</v>
      </c>
      <c r="F115" s="148">
        <v>-13.517345132743358</v>
      </c>
      <c r="G115" s="111"/>
      <c r="H115" s="148">
        <v>87.991011235955057</v>
      </c>
      <c r="I115" s="148">
        <v>18.491643631301585</v>
      </c>
      <c r="J115" s="111"/>
      <c r="K115" s="137"/>
      <c r="L115" s="148">
        <v>126.49651791751185</v>
      </c>
      <c r="M115" s="111"/>
      <c r="N115" s="148">
        <v>127.32184873949579</v>
      </c>
      <c r="O115" s="148">
        <v>-0.8253308219839397</v>
      </c>
      <c r="P115" s="111"/>
      <c r="Q115" s="148">
        <v>92.4491522157996</v>
      </c>
      <c r="R115" s="148">
        <v>34.047365701712252</v>
      </c>
      <c r="S115" s="111"/>
      <c r="T115" s="131">
        <v>1</v>
      </c>
    </row>
    <row r="116" spans="1:20" x14ac:dyDescent="0.3">
      <c r="B116" s="221" t="s">
        <v>877</v>
      </c>
      <c r="C116" s="148">
        <v>80.454545454545453</v>
      </c>
      <c r="D116" s="111"/>
      <c r="E116" s="148" t="s">
        <v>4124</v>
      </c>
      <c r="F116" s="148">
        <v>80.454545454545453</v>
      </c>
      <c r="G116" s="111"/>
      <c r="H116" s="148" t="s">
        <v>4124</v>
      </c>
      <c r="I116" s="148">
        <v>80.454545454545453</v>
      </c>
      <c r="J116" s="111"/>
      <c r="K116" s="137"/>
      <c r="L116" s="148">
        <v>104.52853598014889</v>
      </c>
      <c r="M116" s="111"/>
      <c r="N116" s="148" t="s">
        <v>4124</v>
      </c>
      <c r="O116" s="148">
        <v>104.52853598014889</v>
      </c>
      <c r="P116" s="111"/>
      <c r="Q116" s="148" t="s">
        <v>4124</v>
      </c>
      <c r="R116" s="148">
        <v>104.52853598014889</v>
      </c>
      <c r="S116" s="111"/>
      <c r="T116" s="131">
        <v>1</v>
      </c>
    </row>
    <row r="117" spans="1:20" x14ac:dyDescent="0.3">
      <c r="B117" s="221" t="s">
        <v>1677</v>
      </c>
      <c r="C117" s="148">
        <v>94.251329639889207</v>
      </c>
      <c r="D117" s="111"/>
      <c r="E117" s="148">
        <v>92</v>
      </c>
      <c r="F117" s="148">
        <v>2.2513296398892066</v>
      </c>
      <c r="G117" s="111"/>
      <c r="H117" s="148">
        <v>90.303404255319151</v>
      </c>
      <c r="I117" s="148">
        <v>3.9479253845700555</v>
      </c>
      <c r="J117" s="111"/>
      <c r="K117" s="137"/>
      <c r="L117" s="148">
        <v>112.22269618696187</v>
      </c>
      <c r="M117" s="111"/>
      <c r="N117" s="148">
        <v>102.84463128393764</v>
      </c>
      <c r="O117" s="148">
        <v>9.3780649030242245</v>
      </c>
      <c r="P117" s="111"/>
      <c r="Q117" s="148">
        <v>85.735191820484971</v>
      </c>
      <c r="R117" s="148">
        <v>26.487504366476898</v>
      </c>
      <c r="S117" s="111"/>
      <c r="T117" s="131">
        <v>1</v>
      </c>
    </row>
    <row r="118" spans="1:20" x14ac:dyDescent="0.3">
      <c r="B118" s="221" t="s">
        <v>1678</v>
      </c>
      <c r="C118" s="148">
        <v>94.654821124361149</v>
      </c>
      <c r="D118" s="111"/>
      <c r="E118" s="148">
        <v>96.249382716049382</v>
      </c>
      <c r="F118" s="148">
        <v>-1.5945615916882332</v>
      </c>
      <c r="G118" s="111"/>
      <c r="H118" s="148">
        <v>87.562266355140196</v>
      </c>
      <c r="I118" s="148">
        <v>7.0925547692209534</v>
      </c>
      <c r="J118" s="111"/>
      <c r="K118" s="137"/>
      <c r="L118" s="148">
        <v>108.48607507550696</v>
      </c>
      <c r="M118" s="111"/>
      <c r="N118" s="148">
        <v>98.997727272727275</v>
      </c>
      <c r="O118" s="148">
        <v>9.4883478027796855</v>
      </c>
      <c r="P118" s="111"/>
      <c r="Q118" s="148">
        <v>83.960900434112858</v>
      </c>
      <c r="R118" s="148">
        <v>24.525174641394102</v>
      </c>
      <c r="S118" s="111"/>
      <c r="T118" s="131">
        <v>1</v>
      </c>
    </row>
    <row r="119" spans="1:20" hidden="1" x14ac:dyDescent="0.3">
      <c r="B119" s="221" t="s">
        <v>1679</v>
      </c>
      <c r="C119" s="148" t="s">
        <v>4124</v>
      </c>
      <c r="D119" s="111"/>
      <c r="E119" s="148" t="s">
        <v>4124</v>
      </c>
      <c r="F119" s="148">
        <v>0</v>
      </c>
      <c r="G119" s="111"/>
      <c r="H119" s="148" t="s">
        <v>4124</v>
      </c>
      <c r="I119" s="148">
        <v>0</v>
      </c>
      <c r="J119" s="111"/>
      <c r="K119" s="137"/>
      <c r="L119" s="148" t="s">
        <v>4124</v>
      </c>
      <c r="M119" s="111"/>
      <c r="N119" s="148" t="s">
        <v>4124</v>
      </c>
      <c r="O119" s="148">
        <v>0</v>
      </c>
      <c r="P119" s="111"/>
      <c r="Q119" s="148" t="s">
        <v>4124</v>
      </c>
      <c r="R119" s="148">
        <v>0</v>
      </c>
      <c r="S119" s="111"/>
      <c r="T119" s="131">
        <v>2</v>
      </c>
    </row>
    <row r="120" spans="1:20" hidden="1" x14ac:dyDescent="0.3">
      <c r="B120" s="221" t="s">
        <v>1680</v>
      </c>
      <c r="C120" s="148" t="s">
        <v>4124</v>
      </c>
      <c r="D120" s="111"/>
      <c r="E120" s="148" t="s">
        <v>4124</v>
      </c>
      <c r="F120" s="148">
        <v>0</v>
      </c>
      <c r="G120" s="111"/>
      <c r="H120" s="148" t="s">
        <v>4124</v>
      </c>
      <c r="I120" s="148">
        <v>0</v>
      </c>
      <c r="J120" s="111"/>
      <c r="K120" s="137"/>
      <c r="L120" s="148" t="s">
        <v>4124</v>
      </c>
      <c r="M120" s="111"/>
      <c r="N120" s="148" t="s">
        <v>4124</v>
      </c>
      <c r="O120" s="148">
        <v>0</v>
      </c>
      <c r="P120" s="111"/>
      <c r="Q120" s="148" t="s">
        <v>4124</v>
      </c>
      <c r="R120" s="148">
        <v>0</v>
      </c>
      <c r="S120" s="111"/>
      <c r="T120" s="131">
        <v>2</v>
      </c>
    </row>
    <row r="121" spans="1:20" hidden="1" x14ac:dyDescent="0.3">
      <c r="B121" s="221" t="s">
        <v>1681</v>
      </c>
      <c r="C121" s="148" t="s">
        <v>4124</v>
      </c>
      <c r="D121" s="111"/>
      <c r="E121" s="148" t="s">
        <v>4124</v>
      </c>
      <c r="F121" s="148">
        <v>0</v>
      </c>
      <c r="G121" s="111"/>
      <c r="H121" s="148" t="s">
        <v>4124</v>
      </c>
      <c r="I121" s="148">
        <v>0</v>
      </c>
      <c r="J121" s="111"/>
      <c r="K121" s="137"/>
      <c r="L121" s="148" t="s">
        <v>4124</v>
      </c>
      <c r="M121" s="111"/>
      <c r="N121" s="148" t="s">
        <v>4124</v>
      </c>
      <c r="O121" s="148">
        <v>0</v>
      </c>
      <c r="P121" s="111"/>
      <c r="Q121" s="148" t="s">
        <v>4124</v>
      </c>
      <c r="R121" s="148">
        <v>0</v>
      </c>
      <c r="S121" s="111"/>
      <c r="T121" s="131">
        <v>2</v>
      </c>
    </row>
    <row r="122" spans="1:20" x14ac:dyDescent="0.3">
      <c r="B122" s="107" t="s">
        <v>875</v>
      </c>
      <c r="C122" s="149">
        <v>94.966817113305126</v>
      </c>
      <c r="D122" s="111"/>
      <c r="E122" s="149">
        <v>96.792165397170834</v>
      </c>
      <c r="F122" s="149">
        <v>-1.8253482838657078</v>
      </c>
      <c r="G122" s="111"/>
      <c r="H122" s="149">
        <v>87.897929749866947</v>
      </c>
      <c r="I122" s="149">
        <v>7.0688873634381792</v>
      </c>
      <c r="J122" s="111"/>
      <c r="K122" s="137"/>
      <c r="L122" s="149">
        <v>109.15982066500732</v>
      </c>
      <c r="M122" s="111"/>
      <c r="N122" s="149">
        <v>103.4360363282517</v>
      </c>
      <c r="O122" s="149">
        <v>5.7237843367556138</v>
      </c>
      <c r="P122" s="111"/>
      <c r="Q122" s="149">
        <v>89.589867528904577</v>
      </c>
      <c r="R122" s="149">
        <v>19.56995313610274</v>
      </c>
      <c r="S122" s="111"/>
      <c r="T122" s="131">
        <v>1</v>
      </c>
    </row>
    <row r="123" spans="1:20" x14ac:dyDescent="0.3">
      <c r="B123" s="107" t="s">
        <v>875</v>
      </c>
      <c r="C123" s="110"/>
      <c r="D123" s="111"/>
      <c r="E123" s="110"/>
      <c r="F123" s="110"/>
      <c r="G123" s="111"/>
      <c r="H123" s="110"/>
      <c r="I123" s="110"/>
      <c r="J123" s="111"/>
      <c r="K123" s="137"/>
      <c r="L123" s="110"/>
      <c r="M123" s="111"/>
      <c r="N123" s="110"/>
      <c r="O123" s="110"/>
      <c r="P123" s="111"/>
      <c r="Q123" s="110"/>
      <c r="R123" s="110"/>
      <c r="S123" s="111"/>
      <c r="T123" s="112">
        <v>1</v>
      </c>
    </row>
    <row r="124" spans="1:20" ht="17.25" x14ac:dyDescent="0.35">
      <c r="B124" s="126" t="s">
        <v>878</v>
      </c>
      <c r="C124" s="110">
        <v>1600</v>
      </c>
      <c r="D124" s="111"/>
      <c r="E124" s="110">
        <v>1600</v>
      </c>
      <c r="F124" s="110"/>
      <c r="G124" s="111"/>
      <c r="H124" s="110">
        <v>1600</v>
      </c>
      <c r="I124" s="110"/>
      <c r="J124" s="111"/>
      <c r="K124" s="137"/>
      <c r="L124" s="110">
        <v>19200</v>
      </c>
      <c r="M124" s="111"/>
      <c r="N124" s="110">
        <v>19200</v>
      </c>
      <c r="O124" s="110"/>
      <c r="P124" s="111"/>
      <c r="Q124" s="110">
        <v>19200</v>
      </c>
      <c r="R124" s="110"/>
      <c r="S124" s="111"/>
      <c r="T124" s="131">
        <v>1</v>
      </c>
    </row>
    <row r="125" spans="1:20" x14ac:dyDescent="0.3">
      <c r="C125" s="110"/>
      <c r="D125" s="111"/>
      <c r="E125" s="110"/>
      <c r="F125" s="110"/>
      <c r="G125" s="111"/>
      <c r="H125" s="110"/>
      <c r="I125" s="110"/>
      <c r="J125" s="111"/>
      <c r="K125" s="137"/>
      <c r="L125" s="110"/>
      <c r="M125" s="111"/>
      <c r="N125" s="110"/>
      <c r="O125" s="110"/>
      <c r="P125" s="111"/>
      <c r="Q125" s="110"/>
      <c r="R125" s="110"/>
      <c r="S125" s="111"/>
      <c r="T125" s="112">
        <v>1</v>
      </c>
    </row>
    <row r="126" spans="1:20" ht="17.25" x14ac:dyDescent="0.35">
      <c r="B126" s="126" t="s">
        <v>879</v>
      </c>
      <c r="C126" s="110"/>
      <c r="D126" s="111"/>
      <c r="E126" s="110"/>
      <c r="F126" s="110"/>
      <c r="G126" s="111"/>
      <c r="H126" s="110"/>
      <c r="I126" s="110"/>
      <c r="J126" s="111"/>
      <c r="K126" s="137"/>
      <c r="L126" s="110"/>
      <c r="M126" s="111"/>
      <c r="N126" s="110"/>
      <c r="O126" s="110"/>
      <c r="P126" s="111"/>
      <c r="Q126" s="110"/>
      <c r="R126" s="110"/>
      <c r="S126" s="111"/>
      <c r="T126" s="112">
        <v>1</v>
      </c>
    </row>
    <row r="127" spans="1:20" x14ac:dyDescent="0.3">
      <c r="A127" s="107" t="s">
        <v>880</v>
      </c>
      <c r="B127" s="107" t="s">
        <v>4125</v>
      </c>
      <c r="C127" s="110">
        <v>6904.65</v>
      </c>
      <c r="D127" s="150">
        <v>3.2461918194640336</v>
      </c>
      <c r="E127" s="110">
        <v>4710</v>
      </c>
      <c r="F127" s="110">
        <v>2194.6499999999996</v>
      </c>
      <c r="G127" s="150">
        <v>2.5625680087051141</v>
      </c>
      <c r="H127" s="110">
        <v>5452.21</v>
      </c>
      <c r="I127" s="110">
        <v>1452.4399999999996</v>
      </c>
      <c r="J127" s="150">
        <v>2.9016551357104845</v>
      </c>
      <c r="K127" s="137"/>
      <c r="L127" s="110">
        <v>131931.11000000002</v>
      </c>
      <c r="M127" s="150">
        <v>4.2099403280362502</v>
      </c>
      <c r="N127" s="110">
        <v>79001</v>
      </c>
      <c r="O127" s="110">
        <v>52930.110000000015</v>
      </c>
      <c r="P127" s="150">
        <v>2.5624716185533569</v>
      </c>
      <c r="Q127" s="110">
        <v>61479.14</v>
      </c>
      <c r="R127" s="110">
        <v>70451.970000000016</v>
      </c>
      <c r="S127" s="150">
        <v>2.4095292964922592</v>
      </c>
      <c r="T127" s="131">
        <v>1</v>
      </c>
    </row>
    <row r="128" spans="1:20" x14ac:dyDescent="0.3">
      <c r="A128" s="107" t="s">
        <v>881</v>
      </c>
      <c r="B128" s="107" t="s">
        <v>4126</v>
      </c>
      <c r="C128" s="110">
        <v>77</v>
      </c>
      <c r="D128" s="150">
        <v>3.620122237893747E-2</v>
      </c>
      <c r="E128" s="110">
        <v>0</v>
      </c>
      <c r="F128" s="110">
        <v>77</v>
      </c>
      <c r="G128" s="150">
        <v>0</v>
      </c>
      <c r="H128" s="110">
        <v>9.5</v>
      </c>
      <c r="I128" s="110">
        <v>67.5</v>
      </c>
      <c r="J128" s="150">
        <v>5.0558807876530066E-3</v>
      </c>
      <c r="K128" s="137"/>
      <c r="L128" s="110">
        <v>256.7</v>
      </c>
      <c r="M128" s="150">
        <v>8.1913332056927687E-3</v>
      </c>
      <c r="N128" s="110">
        <v>0</v>
      </c>
      <c r="O128" s="110">
        <v>256.7</v>
      </c>
      <c r="P128" s="150">
        <v>0</v>
      </c>
      <c r="Q128" s="110">
        <v>542</v>
      </c>
      <c r="R128" s="110">
        <v>-285.3</v>
      </c>
      <c r="S128" s="150">
        <v>2.1242406427591613E-2</v>
      </c>
      <c r="T128" s="131">
        <v>1</v>
      </c>
    </row>
    <row r="129" spans="1:20" x14ac:dyDescent="0.3">
      <c r="A129" s="107" t="s">
        <v>882</v>
      </c>
      <c r="B129" s="107" t="s">
        <v>4127</v>
      </c>
      <c r="C129" s="110">
        <v>4187</v>
      </c>
      <c r="D129" s="150">
        <v>1.9685002350728726</v>
      </c>
      <c r="E129" s="110">
        <v>3791</v>
      </c>
      <c r="F129" s="110">
        <v>396</v>
      </c>
      <c r="G129" s="150">
        <v>2.0625680087051141</v>
      </c>
      <c r="H129" s="110">
        <v>2167.6</v>
      </c>
      <c r="I129" s="110">
        <v>2019.4</v>
      </c>
      <c r="J129" s="150">
        <v>1.1535923363491218</v>
      </c>
      <c r="K129" s="137"/>
      <c r="L129" s="110">
        <v>52895.31</v>
      </c>
      <c r="M129" s="150">
        <v>1.6878968026038674</v>
      </c>
      <c r="N129" s="110">
        <v>63586</v>
      </c>
      <c r="O129" s="110">
        <v>-10690.690000000002</v>
      </c>
      <c r="P129" s="150">
        <v>2.0624716185533569</v>
      </c>
      <c r="Q129" s="110">
        <v>14442.93</v>
      </c>
      <c r="R129" s="110">
        <v>38452.379999999997</v>
      </c>
      <c r="S129" s="150">
        <v>0.56605643738977074</v>
      </c>
      <c r="T129" s="131">
        <v>1</v>
      </c>
    </row>
    <row r="130" spans="1:20" hidden="1" x14ac:dyDescent="0.3">
      <c r="A130" s="107" t="s">
        <v>883</v>
      </c>
      <c r="B130" s="107" t="s">
        <v>4128</v>
      </c>
      <c r="C130" s="110">
        <v>0</v>
      </c>
      <c r="D130" s="150">
        <v>0</v>
      </c>
      <c r="E130" s="110">
        <v>0</v>
      </c>
      <c r="F130" s="110">
        <v>0</v>
      </c>
      <c r="G130" s="150">
        <v>0</v>
      </c>
      <c r="H130" s="110">
        <v>0</v>
      </c>
      <c r="I130" s="110">
        <v>0</v>
      </c>
      <c r="J130" s="150">
        <v>0</v>
      </c>
      <c r="K130" s="137"/>
      <c r="L130" s="110">
        <v>0</v>
      </c>
      <c r="M130" s="150">
        <v>0</v>
      </c>
      <c r="N130" s="110">
        <v>0</v>
      </c>
      <c r="O130" s="110">
        <v>0</v>
      </c>
      <c r="P130" s="150">
        <v>0</v>
      </c>
      <c r="Q130" s="110">
        <v>0</v>
      </c>
      <c r="R130" s="110">
        <v>0</v>
      </c>
      <c r="S130" s="150">
        <v>0</v>
      </c>
      <c r="T130" s="131">
        <v>2</v>
      </c>
    </row>
    <row r="131" spans="1:20" hidden="1" x14ac:dyDescent="0.3">
      <c r="A131" s="107" t="s">
        <v>884</v>
      </c>
      <c r="B131" s="107" t="s">
        <v>4129</v>
      </c>
      <c r="C131" s="110">
        <v>0</v>
      </c>
      <c r="D131" s="150">
        <v>0</v>
      </c>
      <c r="E131" s="110">
        <v>0</v>
      </c>
      <c r="F131" s="110">
        <v>0</v>
      </c>
      <c r="G131" s="150">
        <v>0</v>
      </c>
      <c r="H131" s="110">
        <v>0</v>
      </c>
      <c r="I131" s="110">
        <v>0</v>
      </c>
      <c r="J131" s="150">
        <v>0</v>
      </c>
      <c r="K131" s="137"/>
      <c r="L131" s="110">
        <v>0</v>
      </c>
      <c r="M131" s="150">
        <v>0</v>
      </c>
      <c r="N131" s="110">
        <v>0</v>
      </c>
      <c r="O131" s="110">
        <v>0</v>
      </c>
      <c r="P131" s="150">
        <v>0</v>
      </c>
      <c r="Q131" s="110">
        <v>0</v>
      </c>
      <c r="R131" s="110">
        <v>0</v>
      </c>
      <c r="S131" s="150">
        <v>0</v>
      </c>
      <c r="T131" s="131">
        <v>2</v>
      </c>
    </row>
    <row r="132" spans="1:20" hidden="1" x14ac:dyDescent="0.3">
      <c r="A132" s="107" t="s">
        <v>885</v>
      </c>
      <c r="B132" s="107" t="s">
        <v>875</v>
      </c>
      <c r="C132" s="110">
        <v>0</v>
      </c>
      <c r="D132" s="150">
        <v>0</v>
      </c>
      <c r="E132" s="110">
        <v>0</v>
      </c>
      <c r="F132" s="110">
        <v>0</v>
      </c>
      <c r="G132" s="150">
        <v>0</v>
      </c>
      <c r="H132" s="110">
        <v>0</v>
      </c>
      <c r="I132" s="110">
        <v>0</v>
      </c>
      <c r="J132" s="150">
        <v>0</v>
      </c>
      <c r="K132" s="137"/>
      <c r="L132" s="110">
        <v>0</v>
      </c>
      <c r="M132" s="150">
        <v>0</v>
      </c>
      <c r="N132" s="110">
        <v>0</v>
      </c>
      <c r="O132" s="110">
        <v>0</v>
      </c>
      <c r="P132" s="150">
        <v>0</v>
      </c>
      <c r="Q132" s="110">
        <v>0</v>
      </c>
      <c r="R132" s="110">
        <v>0</v>
      </c>
      <c r="S132" s="150">
        <v>0</v>
      </c>
      <c r="T132" s="131">
        <v>2</v>
      </c>
    </row>
    <row r="133" spans="1:20" hidden="1" x14ac:dyDescent="0.3">
      <c r="A133" s="107" t="s">
        <v>886</v>
      </c>
      <c r="B133" s="107" t="s">
        <v>4130</v>
      </c>
      <c r="C133" s="110">
        <v>0</v>
      </c>
      <c r="D133" s="150">
        <v>0</v>
      </c>
      <c r="E133" s="110">
        <v>0</v>
      </c>
      <c r="F133" s="110">
        <v>0</v>
      </c>
      <c r="G133" s="150">
        <v>0</v>
      </c>
      <c r="H133" s="110">
        <v>0</v>
      </c>
      <c r="I133" s="110">
        <v>0</v>
      </c>
      <c r="J133" s="150">
        <v>0</v>
      </c>
      <c r="K133" s="137"/>
      <c r="L133" s="110">
        <v>0</v>
      </c>
      <c r="M133" s="150">
        <v>0</v>
      </c>
      <c r="N133" s="110">
        <v>0</v>
      </c>
      <c r="O133" s="110">
        <v>0</v>
      </c>
      <c r="P133" s="150">
        <v>0</v>
      </c>
      <c r="Q133" s="110">
        <v>0</v>
      </c>
      <c r="R133" s="110">
        <v>0</v>
      </c>
      <c r="S133" s="150">
        <v>0</v>
      </c>
      <c r="T133" s="131">
        <v>2</v>
      </c>
    </row>
    <row r="134" spans="1:20" x14ac:dyDescent="0.3">
      <c r="A134" s="107" t="s">
        <v>887</v>
      </c>
      <c r="B134" s="107" t="s">
        <v>4131</v>
      </c>
      <c r="C134" s="110">
        <v>0</v>
      </c>
      <c r="D134" s="150">
        <v>0</v>
      </c>
      <c r="E134" s="110">
        <v>0</v>
      </c>
      <c r="F134" s="110">
        <v>0</v>
      </c>
      <c r="G134" s="150">
        <v>0</v>
      </c>
      <c r="H134" s="110">
        <v>0</v>
      </c>
      <c r="I134" s="110">
        <v>0</v>
      </c>
      <c r="J134" s="150">
        <v>0</v>
      </c>
      <c r="K134" s="137"/>
      <c r="L134" s="110">
        <v>0</v>
      </c>
      <c r="M134" s="150">
        <v>0</v>
      </c>
      <c r="N134" s="110">
        <v>0</v>
      </c>
      <c r="O134" s="110">
        <v>0</v>
      </c>
      <c r="P134" s="150">
        <v>0</v>
      </c>
      <c r="Q134" s="110">
        <v>55.7</v>
      </c>
      <c r="R134" s="110">
        <v>-55.7</v>
      </c>
      <c r="S134" s="150">
        <v>2.1830295904369979E-3</v>
      </c>
      <c r="T134" s="131">
        <v>1</v>
      </c>
    </row>
    <row r="135" spans="1:20" hidden="1" x14ac:dyDescent="0.3">
      <c r="A135" s="107" t="s">
        <v>888</v>
      </c>
      <c r="B135" s="107" t="s">
        <v>875</v>
      </c>
      <c r="C135" s="110">
        <v>0</v>
      </c>
      <c r="D135" s="150">
        <v>0</v>
      </c>
      <c r="E135" s="110">
        <v>0</v>
      </c>
      <c r="F135" s="110">
        <v>0</v>
      </c>
      <c r="G135" s="150">
        <v>0</v>
      </c>
      <c r="H135" s="110">
        <v>0</v>
      </c>
      <c r="I135" s="110">
        <v>0</v>
      </c>
      <c r="J135" s="150">
        <v>0</v>
      </c>
      <c r="K135" s="137"/>
      <c r="L135" s="110">
        <v>0</v>
      </c>
      <c r="M135" s="150">
        <v>0</v>
      </c>
      <c r="N135" s="110">
        <v>0</v>
      </c>
      <c r="O135" s="110">
        <v>0</v>
      </c>
      <c r="P135" s="150">
        <v>0</v>
      </c>
      <c r="Q135" s="110">
        <v>0</v>
      </c>
      <c r="R135" s="110">
        <v>0</v>
      </c>
      <c r="S135" s="150">
        <v>0</v>
      </c>
      <c r="T135" s="131">
        <v>2</v>
      </c>
    </row>
    <row r="136" spans="1:20" hidden="1" x14ac:dyDescent="0.3">
      <c r="A136" s="107" t="s">
        <v>889</v>
      </c>
      <c r="B136" s="107" t="s">
        <v>875</v>
      </c>
      <c r="C136" s="140">
        <v>0</v>
      </c>
      <c r="D136" s="150">
        <v>0</v>
      </c>
      <c r="E136" s="140">
        <v>0</v>
      </c>
      <c r="F136" s="140">
        <v>0</v>
      </c>
      <c r="G136" s="150">
        <v>0</v>
      </c>
      <c r="H136" s="140">
        <v>0</v>
      </c>
      <c r="I136" s="140">
        <v>0</v>
      </c>
      <c r="J136" s="150">
        <v>0</v>
      </c>
      <c r="K136" s="137"/>
      <c r="L136" s="140">
        <v>0</v>
      </c>
      <c r="M136" s="150">
        <v>0</v>
      </c>
      <c r="N136" s="140">
        <v>0</v>
      </c>
      <c r="O136" s="140">
        <v>0</v>
      </c>
      <c r="P136" s="150">
        <v>0</v>
      </c>
      <c r="Q136" s="140">
        <v>0</v>
      </c>
      <c r="R136" s="140">
        <v>0</v>
      </c>
      <c r="S136" s="150">
        <v>0</v>
      </c>
      <c r="T136" s="131">
        <v>2</v>
      </c>
    </row>
    <row r="137" spans="1:20" x14ac:dyDescent="0.3">
      <c r="B137" s="107" t="s">
        <v>890</v>
      </c>
      <c r="C137" s="141">
        <v>11168.65</v>
      </c>
      <c r="D137" s="150">
        <v>5.2508932769158436</v>
      </c>
      <c r="E137" s="141">
        <v>8501</v>
      </c>
      <c r="F137" s="141">
        <v>2667.6499999999996</v>
      </c>
      <c r="G137" s="150">
        <v>4.6251360174102283</v>
      </c>
      <c r="H137" s="141">
        <v>7629.3099999999995</v>
      </c>
      <c r="I137" s="141">
        <v>3539.3399999999997</v>
      </c>
      <c r="J137" s="150">
        <v>4.0603033528472592</v>
      </c>
      <c r="K137" s="137"/>
      <c r="L137" s="141">
        <v>185083.12000000002</v>
      </c>
      <c r="M137" s="151">
        <v>5.9060284638458107</v>
      </c>
      <c r="N137" s="141">
        <v>142587</v>
      </c>
      <c r="O137" s="141">
        <v>42496.120000000024</v>
      </c>
      <c r="P137" s="150">
        <v>4.6249432371067138</v>
      </c>
      <c r="Q137" s="141">
        <v>76519.77</v>
      </c>
      <c r="R137" s="141">
        <v>108563.35000000002</v>
      </c>
      <c r="S137" s="150">
        <v>2.9990111699000588</v>
      </c>
      <c r="T137" s="131">
        <v>1</v>
      </c>
    </row>
    <row r="138" spans="1:20" x14ac:dyDescent="0.3">
      <c r="B138" s="107" t="s">
        <v>875</v>
      </c>
      <c r="C138" s="110"/>
      <c r="D138" s="151"/>
      <c r="E138" s="110"/>
      <c r="F138" s="110"/>
      <c r="G138" s="150"/>
      <c r="H138" s="110"/>
      <c r="I138" s="110"/>
      <c r="J138" s="150"/>
      <c r="K138" s="137"/>
      <c r="L138" s="110"/>
      <c r="M138" s="151"/>
      <c r="N138" s="110"/>
      <c r="O138" s="110"/>
      <c r="P138" s="150"/>
      <c r="Q138" s="110"/>
      <c r="R138" s="110"/>
      <c r="S138" s="150"/>
      <c r="T138" s="131">
        <v>1</v>
      </c>
    </row>
    <row r="139" spans="1:20" x14ac:dyDescent="0.3">
      <c r="A139" s="107" t="s">
        <v>891</v>
      </c>
      <c r="B139" s="107" t="s">
        <v>4132</v>
      </c>
      <c r="C139" s="110">
        <v>5657</v>
      </c>
      <c r="D139" s="151">
        <v>3.535625</v>
      </c>
      <c r="E139" s="110">
        <v>900</v>
      </c>
      <c r="F139" s="110">
        <v>4757</v>
      </c>
      <c r="G139" s="150">
        <v>0.5625</v>
      </c>
      <c r="H139" s="110">
        <v>136</v>
      </c>
      <c r="I139" s="110">
        <v>5521</v>
      </c>
      <c r="J139" s="150">
        <v>8.5000000000000006E-2</v>
      </c>
      <c r="K139" s="137"/>
      <c r="L139" s="110">
        <v>25466</v>
      </c>
      <c r="M139" s="150">
        <v>1.3263541666666667</v>
      </c>
      <c r="N139" s="110">
        <v>16800</v>
      </c>
      <c r="O139" s="110">
        <v>8666</v>
      </c>
      <c r="P139" s="150">
        <v>0.875</v>
      </c>
      <c r="Q139" s="110">
        <v>7698.8</v>
      </c>
      <c r="R139" s="110">
        <v>17767.2</v>
      </c>
      <c r="S139" s="150">
        <v>0.40097916666666666</v>
      </c>
      <c r="T139" s="131">
        <v>1</v>
      </c>
    </row>
    <row r="140" spans="1:20" hidden="1" x14ac:dyDescent="0.3">
      <c r="A140" s="107" t="s">
        <v>892</v>
      </c>
      <c r="B140" s="107" t="s">
        <v>875</v>
      </c>
      <c r="C140" s="140">
        <v>0</v>
      </c>
      <c r="D140" s="151">
        <v>0</v>
      </c>
      <c r="E140" s="140">
        <v>0</v>
      </c>
      <c r="F140" s="140">
        <v>0</v>
      </c>
      <c r="G140" s="150">
        <v>0</v>
      </c>
      <c r="H140" s="140">
        <v>0</v>
      </c>
      <c r="I140" s="140">
        <v>0</v>
      </c>
      <c r="J140" s="150">
        <v>0</v>
      </c>
      <c r="K140" s="137"/>
      <c r="L140" s="140">
        <v>0</v>
      </c>
      <c r="M140" s="150">
        <v>0</v>
      </c>
      <c r="N140" s="140">
        <v>0</v>
      </c>
      <c r="O140" s="140">
        <v>0</v>
      </c>
      <c r="P140" s="150">
        <v>0</v>
      </c>
      <c r="Q140" s="140">
        <v>0</v>
      </c>
      <c r="R140" s="140">
        <v>0</v>
      </c>
      <c r="S140" s="150">
        <v>0</v>
      </c>
      <c r="T140" s="131">
        <v>2</v>
      </c>
    </row>
    <row r="141" spans="1:20" x14ac:dyDescent="0.3">
      <c r="B141" s="107" t="s">
        <v>893</v>
      </c>
      <c r="C141" s="152">
        <v>16825.650000000001</v>
      </c>
      <c r="D141" s="147">
        <v>0.88283535297620763</v>
      </c>
      <c r="E141" s="152">
        <v>9401</v>
      </c>
      <c r="F141" s="152">
        <v>7424.6500000000015</v>
      </c>
      <c r="G141" s="147">
        <v>0.78993361902361148</v>
      </c>
      <c r="H141" s="152">
        <v>7765.3099999999995</v>
      </c>
      <c r="I141" s="152">
        <v>9060.340000000002</v>
      </c>
      <c r="J141" s="147">
        <v>0.82065169719636843</v>
      </c>
      <c r="K141" s="137"/>
      <c r="L141" s="152">
        <v>210549.12000000002</v>
      </c>
      <c r="M141" s="147">
        <v>0.87904932182449569</v>
      </c>
      <c r="N141" s="152">
        <v>159387</v>
      </c>
      <c r="O141" s="152">
        <v>51162.120000000024</v>
      </c>
      <c r="P141" s="147">
        <v>0.86254444306147082</v>
      </c>
      <c r="Q141" s="152">
        <v>84218.57</v>
      </c>
      <c r="R141" s="152">
        <v>126330.55000000002</v>
      </c>
      <c r="S141" s="147">
        <v>0.74085522640804036</v>
      </c>
      <c r="T141" s="131">
        <v>1</v>
      </c>
    </row>
    <row r="142" spans="1:20" x14ac:dyDescent="0.3">
      <c r="B142" s="107" t="s">
        <v>875</v>
      </c>
      <c r="C142" s="153"/>
      <c r="D142" s="151"/>
      <c r="E142" s="153"/>
      <c r="F142" s="153"/>
      <c r="G142" s="150"/>
      <c r="H142" s="153"/>
      <c r="I142" s="153"/>
      <c r="J142" s="150"/>
      <c r="K142" s="137"/>
      <c r="L142" s="153"/>
      <c r="M142" s="151"/>
      <c r="N142" s="153"/>
      <c r="O142" s="153"/>
      <c r="P142" s="150"/>
      <c r="Q142" s="153"/>
      <c r="R142" s="153"/>
      <c r="S142" s="150"/>
      <c r="T142" s="131">
        <v>1</v>
      </c>
    </row>
    <row r="143" spans="1:20" ht="16.5" customHeight="1" x14ac:dyDescent="0.35">
      <c r="B143" s="126" t="s">
        <v>894</v>
      </c>
      <c r="C143" s="153"/>
      <c r="D143" s="151"/>
      <c r="E143" s="153"/>
      <c r="F143" s="153"/>
      <c r="G143" s="150"/>
      <c r="H143" s="153"/>
      <c r="I143" s="153"/>
      <c r="J143" s="150"/>
      <c r="K143" s="137"/>
      <c r="L143" s="153"/>
      <c r="M143" s="151"/>
      <c r="N143" s="153"/>
      <c r="O143" s="153"/>
      <c r="P143" s="150"/>
      <c r="Q143" s="153"/>
      <c r="R143" s="153"/>
      <c r="S143" s="150"/>
      <c r="T143" s="131">
        <v>1</v>
      </c>
    </row>
    <row r="144" spans="1:20" x14ac:dyDescent="0.3">
      <c r="A144" s="107" t="s">
        <v>895</v>
      </c>
      <c r="B144" s="107" t="s">
        <v>896</v>
      </c>
      <c r="C144" s="110">
        <v>1983</v>
      </c>
      <c r="D144" s="150">
        <v>1.2393749999999999</v>
      </c>
      <c r="E144" s="110">
        <v>2500</v>
      </c>
      <c r="F144" s="110">
        <v>-517</v>
      </c>
      <c r="G144" s="150">
        <v>1.5625</v>
      </c>
      <c r="H144" s="110">
        <v>1670</v>
      </c>
      <c r="I144" s="110">
        <v>313</v>
      </c>
      <c r="J144" s="150">
        <v>1.04375</v>
      </c>
      <c r="K144" s="137"/>
      <c r="L144" s="110">
        <v>25615</v>
      </c>
      <c r="M144" s="150">
        <v>1.3341145833333334</v>
      </c>
      <c r="N144" s="110">
        <v>24500</v>
      </c>
      <c r="O144" s="110">
        <v>1115</v>
      </c>
      <c r="P144" s="150">
        <v>15.3125</v>
      </c>
      <c r="Q144" s="110">
        <v>28911.869999999995</v>
      </c>
      <c r="R144" s="110">
        <v>-3296.8699999999953</v>
      </c>
      <c r="S144" s="150">
        <v>18.069918749999996</v>
      </c>
      <c r="T144" s="131">
        <v>1</v>
      </c>
    </row>
    <row r="145" spans="1:20" hidden="1" x14ac:dyDescent="0.3">
      <c r="A145" s="107" t="s">
        <v>897</v>
      </c>
      <c r="B145" s="107" t="s">
        <v>875</v>
      </c>
      <c r="C145" s="110">
        <v>0</v>
      </c>
      <c r="D145" s="150">
        <v>0</v>
      </c>
      <c r="E145" s="110">
        <v>0</v>
      </c>
      <c r="F145" s="110">
        <v>0</v>
      </c>
      <c r="G145" s="150">
        <v>0</v>
      </c>
      <c r="H145" s="110">
        <v>0</v>
      </c>
      <c r="I145" s="110">
        <v>0</v>
      </c>
      <c r="J145" s="150">
        <v>0</v>
      </c>
      <c r="K145" s="137"/>
      <c r="L145" s="110">
        <v>0</v>
      </c>
      <c r="M145" s="150">
        <v>0</v>
      </c>
      <c r="N145" s="110">
        <v>0</v>
      </c>
      <c r="O145" s="110">
        <v>0</v>
      </c>
      <c r="P145" s="150">
        <v>0</v>
      </c>
      <c r="Q145" s="110">
        <v>0</v>
      </c>
      <c r="R145" s="110">
        <v>0</v>
      </c>
      <c r="S145" s="150">
        <v>0</v>
      </c>
      <c r="T145" s="131">
        <v>2</v>
      </c>
    </row>
    <row r="146" spans="1:20" hidden="1" x14ac:dyDescent="0.3">
      <c r="A146" s="107" t="s">
        <v>898</v>
      </c>
      <c r="B146" s="107" t="s">
        <v>875</v>
      </c>
      <c r="C146" s="110">
        <v>0</v>
      </c>
      <c r="D146" s="150">
        <v>0</v>
      </c>
      <c r="E146" s="110">
        <v>0</v>
      </c>
      <c r="F146" s="110">
        <v>0</v>
      </c>
      <c r="G146" s="150">
        <v>0</v>
      </c>
      <c r="H146" s="110">
        <v>0</v>
      </c>
      <c r="I146" s="110">
        <v>0</v>
      </c>
      <c r="J146" s="150">
        <v>0</v>
      </c>
      <c r="K146" s="137"/>
      <c r="L146" s="110">
        <v>0</v>
      </c>
      <c r="M146" s="150">
        <v>0</v>
      </c>
      <c r="N146" s="110">
        <v>0</v>
      </c>
      <c r="O146" s="110">
        <v>0</v>
      </c>
      <c r="P146" s="150">
        <v>0</v>
      </c>
      <c r="Q146" s="110">
        <v>0</v>
      </c>
      <c r="R146" s="110">
        <v>0</v>
      </c>
      <c r="S146" s="150">
        <v>0</v>
      </c>
      <c r="T146" s="131">
        <v>2</v>
      </c>
    </row>
    <row r="147" spans="1:20" hidden="1" x14ac:dyDescent="0.3">
      <c r="A147" s="107" t="s">
        <v>899</v>
      </c>
      <c r="B147" s="107" t="s">
        <v>875</v>
      </c>
      <c r="C147" s="110">
        <v>0</v>
      </c>
      <c r="D147" s="150">
        <v>0</v>
      </c>
      <c r="E147" s="110">
        <v>0</v>
      </c>
      <c r="F147" s="110">
        <v>0</v>
      </c>
      <c r="G147" s="150">
        <v>0</v>
      </c>
      <c r="H147" s="110">
        <v>0</v>
      </c>
      <c r="I147" s="110">
        <v>0</v>
      </c>
      <c r="J147" s="150">
        <v>0</v>
      </c>
      <c r="K147" s="137"/>
      <c r="L147" s="110">
        <v>0</v>
      </c>
      <c r="M147" s="150">
        <v>0</v>
      </c>
      <c r="N147" s="110">
        <v>0</v>
      </c>
      <c r="O147" s="110">
        <v>0</v>
      </c>
      <c r="P147" s="150">
        <v>0</v>
      </c>
      <c r="Q147" s="110">
        <v>0</v>
      </c>
      <c r="R147" s="110">
        <v>0</v>
      </c>
      <c r="S147" s="150">
        <v>0</v>
      </c>
      <c r="T147" s="131">
        <v>2</v>
      </c>
    </row>
    <row r="148" spans="1:20" x14ac:dyDescent="0.3">
      <c r="A148" s="107" t="s">
        <v>1649</v>
      </c>
      <c r="B148" s="107" t="s">
        <v>4133</v>
      </c>
      <c r="C148" s="110">
        <v>250</v>
      </c>
      <c r="D148" s="150">
        <v>0.15625</v>
      </c>
      <c r="E148" s="110">
        <v>0</v>
      </c>
      <c r="F148" s="110">
        <v>250</v>
      </c>
      <c r="G148" s="150">
        <v>0</v>
      </c>
      <c r="H148" s="110">
        <v>27.06</v>
      </c>
      <c r="I148" s="110">
        <v>222.94</v>
      </c>
      <c r="J148" s="150">
        <v>1.69125E-2</v>
      </c>
      <c r="K148" s="137"/>
      <c r="L148" s="110">
        <v>3355</v>
      </c>
      <c r="M148" s="150">
        <v>0.17473958333333334</v>
      </c>
      <c r="N148" s="110">
        <v>900</v>
      </c>
      <c r="O148" s="110">
        <v>2455</v>
      </c>
      <c r="P148" s="150">
        <v>0.5625</v>
      </c>
      <c r="Q148" s="110">
        <v>547.05999999999995</v>
      </c>
      <c r="R148" s="110">
        <v>2807.94</v>
      </c>
      <c r="S148" s="150">
        <v>0.34191249999999995</v>
      </c>
      <c r="T148" s="131">
        <v>1</v>
      </c>
    </row>
    <row r="149" spans="1:20" hidden="1" x14ac:dyDescent="0.3">
      <c r="A149" s="107" t="s">
        <v>900</v>
      </c>
      <c r="B149" s="107" t="s">
        <v>4134</v>
      </c>
      <c r="C149" s="140">
        <v>0</v>
      </c>
      <c r="D149" s="150">
        <v>0</v>
      </c>
      <c r="E149" s="140">
        <v>0</v>
      </c>
      <c r="F149" s="140">
        <v>0</v>
      </c>
      <c r="G149" s="150">
        <v>0</v>
      </c>
      <c r="H149" s="140">
        <v>0</v>
      </c>
      <c r="I149" s="140">
        <v>0</v>
      </c>
      <c r="J149" s="150">
        <v>0</v>
      </c>
      <c r="K149" s="137"/>
      <c r="L149" s="140">
        <v>0</v>
      </c>
      <c r="M149" s="150">
        <v>0</v>
      </c>
      <c r="N149" s="140">
        <v>0</v>
      </c>
      <c r="O149" s="140">
        <v>0</v>
      </c>
      <c r="P149" s="150">
        <v>0</v>
      </c>
      <c r="Q149" s="140">
        <v>0</v>
      </c>
      <c r="R149" s="140">
        <v>0</v>
      </c>
      <c r="S149" s="150">
        <v>0</v>
      </c>
      <c r="T149" s="131">
        <v>2</v>
      </c>
    </row>
    <row r="150" spans="1:20" x14ac:dyDescent="0.3">
      <c r="B150" s="107" t="s">
        <v>901</v>
      </c>
      <c r="C150" s="141">
        <v>2233</v>
      </c>
      <c r="D150" s="150">
        <v>1.3956249999999999</v>
      </c>
      <c r="E150" s="141">
        <v>2500</v>
      </c>
      <c r="F150" s="141">
        <v>-267</v>
      </c>
      <c r="G150" s="150">
        <v>1.5625</v>
      </c>
      <c r="H150" s="141">
        <v>1697.06</v>
      </c>
      <c r="I150" s="141">
        <v>535.94000000000005</v>
      </c>
      <c r="J150" s="150">
        <v>1.0606625000000001</v>
      </c>
      <c r="K150" s="137"/>
      <c r="L150" s="141">
        <v>28970</v>
      </c>
      <c r="M150" s="150">
        <v>1.5088541666666666</v>
      </c>
      <c r="N150" s="141">
        <v>25400</v>
      </c>
      <c r="O150" s="141">
        <v>3570</v>
      </c>
      <c r="P150" s="150">
        <v>15.875</v>
      </c>
      <c r="Q150" s="141">
        <v>29458.929999999997</v>
      </c>
      <c r="R150" s="141">
        <v>-488.92999999999665</v>
      </c>
      <c r="S150" s="150">
        <v>18.411831249999999</v>
      </c>
      <c r="T150" s="131">
        <v>1</v>
      </c>
    </row>
    <row r="151" spans="1:20" x14ac:dyDescent="0.3">
      <c r="B151" s="107" t="s">
        <v>902</v>
      </c>
      <c r="C151" s="110">
        <v>19058.650000000001</v>
      </c>
      <c r="D151" s="147">
        <v>1</v>
      </c>
      <c r="E151" s="110">
        <v>11901</v>
      </c>
      <c r="F151" s="110">
        <v>7157.6500000000015</v>
      </c>
      <c r="G151" s="133">
        <v>1</v>
      </c>
      <c r="H151" s="110">
        <v>9462.369999999999</v>
      </c>
      <c r="I151" s="110">
        <v>9596.2800000000025</v>
      </c>
      <c r="J151" s="133">
        <v>1</v>
      </c>
      <c r="K151" s="137"/>
      <c r="L151" s="110">
        <v>239519.12000000002</v>
      </c>
      <c r="M151" s="147">
        <v>1</v>
      </c>
      <c r="N151" s="110">
        <v>184787</v>
      </c>
      <c r="O151" s="110">
        <v>54732.120000000024</v>
      </c>
      <c r="P151" s="147">
        <v>1</v>
      </c>
      <c r="Q151" s="110">
        <v>113677.5</v>
      </c>
      <c r="R151" s="110">
        <v>125841.62000000002</v>
      </c>
      <c r="S151" s="133">
        <v>1</v>
      </c>
      <c r="T151" s="131">
        <v>1</v>
      </c>
    </row>
    <row r="152" spans="1:20" x14ac:dyDescent="0.3">
      <c r="C152" s="110"/>
      <c r="D152" s="147"/>
      <c r="E152" s="110"/>
      <c r="F152" s="110"/>
      <c r="G152" s="150"/>
      <c r="H152" s="110"/>
      <c r="I152" s="110"/>
      <c r="J152" s="150"/>
      <c r="K152" s="137"/>
      <c r="L152" s="110"/>
      <c r="M152" s="147"/>
      <c r="N152" s="110"/>
      <c r="O152" s="110"/>
      <c r="P152" s="147"/>
      <c r="Q152" s="110"/>
      <c r="R152" s="110"/>
      <c r="S152" s="150"/>
      <c r="T152" s="131">
        <v>1</v>
      </c>
    </row>
    <row r="153" spans="1:20" x14ac:dyDescent="0.3">
      <c r="B153" s="107" t="s">
        <v>903</v>
      </c>
      <c r="C153" s="141">
        <v>7890</v>
      </c>
      <c r="D153" s="150">
        <v>4.9312500000000004</v>
      </c>
      <c r="E153" s="141">
        <v>3400</v>
      </c>
      <c r="F153" s="141">
        <v>4490</v>
      </c>
      <c r="G153" s="150">
        <v>2.125</v>
      </c>
      <c r="H153" s="141">
        <v>1833.06</v>
      </c>
      <c r="I153" s="141">
        <v>6056.9400000000005</v>
      </c>
      <c r="J153" s="150">
        <v>1.1456625</v>
      </c>
      <c r="K153" s="137"/>
      <c r="L153" s="141">
        <v>54436</v>
      </c>
      <c r="M153" s="150">
        <v>2.8352083333333336</v>
      </c>
      <c r="N153" s="141">
        <v>42200</v>
      </c>
      <c r="O153" s="141">
        <v>12236</v>
      </c>
      <c r="P153" s="150">
        <v>2.1979166666666665</v>
      </c>
      <c r="Q153" s="141">
        <v>37157.729999999996</v>
      </c>
      <c r="R153" s="141">
        <v>17278.270000000004</v>
      </c>
      <c r="S153" s="150">
        <v>1.9352984374999997</v>
      </c>
      <c r="T153" s="131">
        <v>1</v>
      </c>
    </row>
    <row r="154" spans="1:20" x14ac:dyDescent="0.3">
      <c r="B154" s="107" t="s">
        <v>875</v>
      </c>
      <c r="C154" s="110"/>
      <c r="D154" s="151"/>
      <c r="E154" s="110"/>
      <c r="F154" s="110"/>
      <c r="G154" s="151"/>
      <c r="H154" s="110"/>
      <c r="I154" s="110"/>
      <c r="J154" s="151"/>
      <c r="K154" s="137"/>
      <c r="L154" s="110"/>
      <c r="M154" s="151"/>
      <c r="N154" s="110"/>
      <c r="O154" s="110"/>
      <c r="P154" s="147"/>
      <c r="Q154" s="110"/>
      <c r="R154" s="110"/>
      <c r="S154" s="151"/>
      <c r="T154" s="131">
        <v>1</v>
      </c>
    </row>
    <row r="155" spans="1:20" ht="16.5" customHeight="1" x14ac:dyDescent="0.35">
      <c r="B155" s="126" t="s">
        <v>904</v>
      </c>
      <c r="C155" s="110"/>
      <c r="D155" s="151"/>
      <c r="E155" s="110"/>
      <c r="F155" s="110"/>
      <c r="G155" s="151"/>
      <c r="H155" s="110"/>
      <c r="I155" s="110"/>
      <c r="J155" s="151"/>
      <c r="K155" s="137"/>
      <c r="L155" s="110"/>
      <c r="M155" s="151"/>
      <c r="N155" s="110"/>
      <c r="O155" s="110"/>
      <c r="P155" s="147"/>
      <c r="Q155" s="110"/>
      <c r="R155" s="110"/>
      <c r="S155" s="151"/>
      <c r="T155" s="131">
        <v>1</v>
      </c>
    </row>
    <row r="156" spans="1:20" x14ac:dyDescent="0.3">
      <c r="A156" s="107" t="s">
        <v>905</v>
      </c>
      <c r="B156" s="107" t="s">
        <v>4135</v>
      </c>
      <c r="C156" s="110">
        <v>5704.83</v>
      </c>
      <c r="D156" s="147">
        <v>0.33905554911697317</v>
      </c>
      <c r="E156" s="110">
        <v>3290</v>
      </c>
      <c r="F156" s="110">
        <v>-2414.83</v>
      </c>
      <c r="G156" s="147">
        <v>0.34996276991809383</v>
      </c>
      <c r="H156" s="110">
        <v>4455.96</v>
      </c>
      <c r="I156" s="110">
        <v>-1248.8699999999999</v>
      </c>
      <c r="J156" s="147">
        <v>0.57382899072928195</v>
      </c>
      <c r="K156" s="137"/>
      <c r="L156" s="110">
        <v>65947.8</v>
      </c>
      <c r="M156" s="147">
        <v>0.31321812221300188</v>
      </c>
      <c r="N156" s="110">
        <v>55785</v>
      </c>
      <c r="O156" s="110">
        <v>-10162.800000000003</v>
      </c>
      <c r="P156" s="147">
        <v>0.34999717668316738</v>
      </c>
      <c r="Q156" s="110">
        <v>33588.01</v>
      </c>
      <c r="R156" s="110">
        <v>-32359.79</v>
      </c>
      <c r="S156" s="147">
        <v>0.39881952400759119</v>
      </c>
      <c r="T156" s="131">
        <v>1</v>
      </c>
    </row>
    <row r="157" spans="1:20" hidden="1" x14ac:dyDescent="0.3">
      <c r="A157" s="107" t="s">
        <v>4136</v>
      </c>
      <c r="B157" s="107" t="s">
        <v>4137</v>
      </c>
      <c r="C157" s="110">
        <v>0</v>
      </c>
      <c r="D157" s="147">
        <v>0</v>
      </c>
      <c r="E157" s="110">
        <v>0</v>
      </c>
      <c r="F157" s="110">
        <v>0</v>
      </c>
      <c r="G157" s="147">
        <v>0</v>
      </c>
      <c r="H157" s="110">
        <v>0</v>
      </c>
      <c r="I157" s="110">
        <v>0</v>
      </c>
      <c r="J157" s="147">
        <v>0</v>
      </c>
      <c r="K157" s="137"/>
      <c r="L157" s="110">
        <v>0</v>
      </c>
      <c r="M157" s="147">
        <v>0</v>
      </c>
      <c r="N157" s="110">
        <v>0</v>
      </c>
      <c r="O157" s="110">
        <v>0</v>
      </c>
      <c r="P157" s="147">
        <v>0</v>
      </c>
      <c r="Q157" s="110">
        <v>0</v>
      </c>
      <c r="R157" s="110">
        <v>0</v>
      </c>
      <c r="S157" s="147">
        <v>0</v>
      </c>
      <c r="T157" s="131">
        <v>2</v>
      </c>
    </row>
    <row r="158" spans="1:20" hidden="1" x14ac:dyDescent="0.3">
      <c r="A158" s="107" t="s">
        <v>906</v>
      </c>
      <c r="B158" s="107" t="s">
        <v>875</v>
      </c>
      <c r="C158" s="140">
        <v>0</v>
      </c>
      <c r="D158" s="147">
        <v>0</v>
      </c>
      <c r="E158" s="140">
        <v>0</v>
      </c>
      <c r="F158" s="140">
        <v>0</v>
      </c>
      <c r="G158" s="133">
        <v>0</v>
      </c>
      <c r="H158" s="140">
        <v>0</v>
      </c>
      <c r="I158" s="140">
        <v>0</v>
      </c>
      <c r="J158" s="133">
        <v>0</v>
      </c>
      <c r="K158" s="137"/>
      <c r="L158" s="140">
        <v>0</v>
      </c>
      <c r="M158" s="133">
        <v>0</v>
      </c>
      <c r="N158" s="140">
        <v>0</v>
      </c>
      <c r="O158" s="140">
        <v>0</v>
      </c>
      <c r="P158" s="133">
        <v>0</v>
      </c>
      <c r="Q158" s="140">
        <v>0</v>
      </c>
      <c r="R158" s="140">
        <v>0</v>
      </c>
      <c r="S158" s="133">
        <v>0</v>
      </c>
      <c r="T158" s="131">
        <v>2</v>
      </c>
    </row>
    <row r="159" spans="1:20" hidden="1" x14ac:dyDescent="0.3">
      <c r="B159" s="107" t="s">
        <v>907</v>
      </c>
      <c r="C159" s="152">
        <v>5704.83</v>
      </c>
      <c r="D159" s="147">
        <v>0.2993302253832249</v>
      </c>
      <c r="E159" s="152">
        <v>3290</v>
      </c>
      <c r="F159" s="152">
        <v>-2414.83</v>
      </c>
      <c r="G159" s="133">
        <v>0.27644735736492732</v>
      </c>
      <c r="H159" s="152">
        <v>4455.96</v>
      </c>
      <c r="I159" s="152">
        <v>-1248.8699999999999</v>
      </c>
      <c r="J159" s="133">
        <v>0.47091373514246437</v>
      </c>
      <c r="K159" s="137"/>
      <c r="L159" s="152">
        <v>65947.8</v>
      </c>
      <c r="M159" s="133">
        <v>0.27533417791448128</v>
      </c>
      <c r="N159" s="152">
        <v>55785</v>
      </c>
      <c r="O159" s="152">
        <v>-10162.800000000003</v>
      </c>
      <c r="P159" s="133">
        <v>0.30188811983526981</v>
      </c>
      <c r="Q159" s="152">
        <v>33588.01</v>
      </c>
      <c r="R159" s="152">
        <v>-32359.79</v>
      </c>
      <c r="S159" s="133">
        <v>0.29546752875459087</v>
      </c>
      <c r="T159" s="131">
        <v>2</v>
      </c>
    </row>
    <row r="160" spans="1:20" x14ac:dyDescent="0.3">
      <c r="B160" s="107" t="s">
        <v>875</v>
      </c>
      <c r="C160" s="110"/>
      <c r="D160" s="147"/>
      <c r="E160" s="110"/>
      <c r="F160" s="110"/>
      <c r="G160" s="147"/>
      <c r="H160" s="110"/>
      <c r="I160" s="110"/>
      <c r="J160" s="147"/>
      <c r="K160" s="137"/>
      <c r="L160" s="110"/>
      <c r="M160" s="147"/>
      <c r="N160" s="110"/>
      <c r="O160" s="110"/>
      <c r="P160" s="147"/>
      <c r="Q160" s="110"/>
      <c r="R160" s="110"/>
      <c r="S160" s="147"/>
      <c r="T160" s="112">
        <v>1</v>
      </c>
    </row>
    <row r="161" spans="1:21" ht="17.25" x14ac:dyDescent="0.35">
      <c r="B161" s="126" t="s">
        <v>300</v>
      </c>
      <c r="C161" s="110"/>
      <c r="D161" s="147"/>
      <c r="E161" s="110"/>
      <c r="F161" s="110"/>
      <c r="G161" s="147"/>
      <c r="H161" s="110"/>
      <c r="I161" s="110"/>
      <c r="J161" s="147"/>
      <c r="K161" s="137"/>
      <c r="L161" s="110"/>
      <c r="M161" s="147"/>
      <c r="N161" s="110"/>
      <c r="O161" s="110"/>
      <c r="P161" s="147"/>
      <c r="Q161" s="110"/>
      <c r="R161" s="110"/>
      <c r="S161" s="147"/>
      <c r="T161" s="112">
        <v>1</v>
      </c>
      <c r="U161" s="112">
        <v>0</v>
      </c>
    </row>
    <row r="162" spans="1:21" x14ac:dyDescent="0.3">
      <c r="A162" s="107" t="s">
        <v>908</v>
      </c>
      <c r="B162" s="107" t="s">
        <v>4138</v>
      </c>
      <c r="C162" s="110">
        <v>1681.35</v>
      </c>
      <c r="D162" s="150">
        <v>0.79047954866008463</v>
      </c>
      <c r="E162" s="110">
        <v>1403</v>
      </c>
      <c r="F162" s="110">
        <v>278.34999999999991</v>
      </c>
      <c r="G162" s="150">
        <v>0.76332970620239393</v>
      </c>
      <c r="H162" s="110">
        <v>493.75</v>
      </c>
      <c r="I162" s="110">
        <v>1187.5999999999999</v>
      </c>
      <c r="J162" s="150">
        <v>0.26277275146354445</v>
      </c>
      <c r="K162" s="137"/>
      <c r="L162" s="110">
        <v>23802.55</v>
      </c>
      <c r="M162" s="150">
        <v>0.75954272767885633</v>
      </c>
      <c r="N162" s="110">
        <v>21571</v>
      </c>
      <c r="O162" s="110">
        <v>2231.5499999999993</v>
      </c>
      <c r="P162" s="150">
        <v>0.6996756406097957</v>
      </c>
      <c r="Q162" s="110">
        <v>12255.480000000001</v>
      </c>
      <c r="R162" s="110">
        <v>11547.069999999998</v>
      </c>
      <c r="S162" s="150">
        <v>0.48032451499118173</v>
      </c>
      <c r="T162" s="131">
        <v>1</v>
      </c>
    </row>
    <row r="163" spans="1:21" x14ac:dyDescent="0.3">
      <c r="A163" s="107" t="s">
        <v>909</v>
      </c>
      <c r="B163" s="107" t="s">
        <v>4139</v>
      </c>
      <c r="C163" s="110">
        <v>2332.8200000000002</v>
      </c>
      <c r="D163" s="150">
        <v>1.0967653972731548</v>
      </c>
      <c r="E163" s="110">
        <v>1450</v>
      </c>
      <c r="F163" s="110">
        <v>882.82000000000016</v>
      </c>
      <c r="G163" s="150">
        <v>0.78890097932535364</v>
      </c>
      <c r="H163" s="110">
        <v>1068.9000000000001</v>
      </c>
      <c r="I163" s="110">
        <v>1263.92</v>
      </c>
      <c r="J163" s="150">
        <v>0.56886641830761053</v>
      </c>
      <c r="K163" s="137"/>
      <c r="L163" s="110">
        <v>31839.72</v>
      </c>
      <c r="M163" s="150">
        <v>1.0160099559640055</v>
      </c>
      <c r="N163" s="110">
        <v>28004</v>
      </c>
      <c r="O163" s="110">
        <v>3835.7200000000012</v>
      </c>
      <c r="P163" s="150">
        <v>0.90833603632825166</v>
      </c>
      <c r="Q163" s="110">
        <v>13159.699999999999</v>
      </c>
      <c r="R163" s="110">
        <v>18680.020000000004</v>
      </c>
      <c r="S163" s="150">
        <v>0.51576327650401721</v>
      </c>
      <c r="T163" s="131">
        <v>1</v>
      </c>
    </row>
    <row r="164" spans="1:21" x14ac:dyDescent="0.3">
      <c r="A164" s="107" t="s">
        <v>910</v>
      </c>
      <c r="B164" s="107" t="s">
        <v>4140</v>
      </c>
      <c r="C164" s="110">
        <v>1062.9100000000001</v>
      </c>
      <c r="D164" s="150">
        <v>0.49972261401034324</v>
      </c>
      <c r="E164" s="110">
        <v>1004</v>
      </c>
      <c r="F164" s="110">
        <v>58.910000000000082</v>
      </c>
      <c r="G164" s="150">
        <v>0.54624591947769319</v>
      </c>
      <c r="H164" s="110">
        <v>1880.5</v>
      </c>
      <c r="I164" s="110">
        <v>-817.58999999999992</v>
      </c>
      <c r="J164" s="150">
        <v>1.0007982969664715</v>
      </c>
      <c r="K164" s="137"/>
      <c r="L164" s="110">
        <v>16719.09</v>
      </c>
      <c r="M164" s="150">
        <v>0.53350852000765847</v>
      </c>
      <c r="N164" s="110">
        <v>24325</v>
      </c>
      <c r="O164" s="110">
        <v>-7605.91</v>
      </c>
      <c r="P164" s="150">
        <v>0.78900421667207266</v>
      </c>
      <c r="Q164" s="110">
        <v>8254.4599999999991</v>
      </c>
      <c r="R164" s="110">
        <v>8464.630000000001</v>
      </c>
      <c r="S164" s="150">
        <v>0.32351401136586316</v>
      </c>
      <c r="T164" s="131">
        <v>1</v>
      </c>
    </row>
    <row r="165" spans="1:21" hidden="1" x14ac:dyDescent="0.3">
      <c r="A165" s="107" t="s">
        <v>911</v>
      </c>
      <c r="B165" s="107" t="s">
        <v>4141</v>
      </c>
      <c r="C165" s="110">
        <v>0</v>
      </c>
      <c r="D165" s="150">
        <v>0</v>
      </c>
      <c r="E165" s="110">
        <v>0</v>
      </c>
      <c r="F165" s="110">
        <v>0</v>
      </c>
      <c r="G165" s="150">
        <v>0</v>
      </c>
      <c r="H165" s="110">
        <v>0</v>
      </c>
      <c r="I165" s="110">
        <v>0</v>
      </c>
      <c r="J165" s="150">
        <v>0</v>
      </c>
      <c r="K165" s="137"/>
      <c r="L165" s="110">
        <v>0</v>
      </c>
      <c r="M165" s="150">
        <v>0</v>
      </c>
      <c r="N165" s="110">
        <v>0</v>
      </c>
      <c r="O165" s="110">
        <v>0</v>
      </c>
      <c r="P165" s="150">
        <v>0</v>
      </c>
      <c r="Q165" s="110">
        <v>0</v>
      </c>
      <c r="R165" s="110">
        <v>0</v>
      </c>
      <c r="S165" s="150">
        <v>0</v>
      </c>
      <c r="T165" s="131">
        <v>2</v>
      </c>
    </row>
    <row r="166" spans="1:21" hidden="1" x14ac:dyDescent="0.3">
      <c r="A166" s="107" t="s">
        <v>912</v>
      </c>
      <c r="B166" s="107" t="s">
        <v>4142</v>
      </c>
      <c r="C166" s="110">
        <v>0</v>
      </c>
      <c r="D166" s="150">
        <v>0</v>
      </c>
      <c r="E166" s="110">
        <v>0</v>
      </c>
      <c r="F166" s="110">
        <v>0</v>
      </c>
      <c r="G166" s="150">
        <v>0</v>
      </c>
      <c r="H166" s="110">
        <v>0</v>
      </c>
      <c r="I166" s="110">
        <v>0</v>
      </c>
      <c r="J166" s="150">
        <v>0</v>
      </c>
      <c r="K166" s="137"/>
      <c r="L166" s="110">
        <v>0</v>
      </c>
      <c r="M166" s="150">
        <v>0</v>
      </c>
      <c r="N166" s="110">
        <v>0</v>
      </c>
      <c r="O166" s="110">
        <v>0</v>
      </c>
      <c r="P166" s="150">
        <v>0</v>
      </c>
      <c r="Q166" s="110">
        <v>0</v>
      </c>
      <c r="R166" s="110">
        <v>0</v>
      </c>
      <c r="S166" s="150">
        <v>0</v>
      </c>
      <c r="T166" s="131">
        <v>2</v>
      </c>
    </row>
    <row r="167" spans="1:21" hidden="1" x14ac:dyDescent="0.3">
      <c r="A167" s="107" t="s">
        <v>913</v>
      </c>
      <c r="B167" s="107" t="s">
        <v>4143</v>
      </c>
      <c r="C167" s="110">
        <v>0</v>
      </c>
      <c r="D167" s="150">
        <v>0</v>
      </c>
      <c r="E167" s="110">
        <v>0</v>
      </c>
      <c r="F167" s="110">
        <v>0</v>
      </c>
      <c r="G167" s="150">
        <v>0</v>
      </c>
      <c r="H167" s="110">
        <v>0</v>
      </c>
      <c r="I167" s="110">
        <v>0</v>
      </c>
      <c r="J167" s="150">
        <v>0</v>
      </c>
      <c r="K167" s="137"/>
      <c r="L167" s="110">
        <v>0</v>
      </c>
      <c r="M167" s="150">
        <v>0</v>
      </c>
      <c r="N167" s="110">
        <v>0</v>
      </c>
      <c r="O167" s="110">
        <v>0</v>
      </c>
      <c r="P167" s="150">
        <v>0</v>
      </c>
      <c r="Q167" s="110">
        <v>0</v>
      </c>
      <c r="R167" s="110">
        <v>0</v>
      </c>
      <c r="S167" s="150">
        <v>0</v>
      </c>
      <c r="T167" s="131">
        <v>2</v>
      </c>
    </row>
    <row r="168" spans="1:21" hidden="1" x14ac:dyDescent="0.3">
      <c r="A168" s="107" t="s">
        <v>914</v>
      </c>
      <c r="B168" s="107" t="s">
        <v>875</v>
      </c>
      <c r="C168" s="110">
        <v>0</v>
      </c>
      <c r="D168" s="150">
        <v>0</v>
      </c>
      <c r="E168" s="110">
        <v>0</v>
      </c>
      <c r="F168" s="110">
        <v>0</v>
      </c>
      <c r="G168" s="150">
        <v>0</v>
      </c>
      <c r="H168" s="110">
        <v>0</v>
      </c>
      <c r="I168" s="110">
        <v>0</v>
      </c>
      <c r="J168" s="150">
        <v>0</v>
      </c>
      <c r="K168" s="137"/>
      <c r="L168" s="110">
        <v>0</v>
      </c>
      <c r="M168" s="150">
        <v>0</v>
      </c>
      <c r="N168" s="110">
        <v>0</v>
      </c>
      <c r="O168" s="110">
        <v>0</v>
      </c>
      <c r="P168" s="150">
        <v>0</v>
      </c>
      <c r="Q168" s="110">
        <v>0</v>
      </c>
      <c r="R168" s="110">
        <v>0</v>
      </c>
      <c r="S168" s="150">
        <v>0</v>
      </c>
      <c r="T168" s="131">
        <v>2</v>
      </c>
    </row>
    <row r="169" spans="1:21" hidden="1" x14ac:dyDescent="0.3">
      <c r="A169" s="107" t="s">
        <v>915</v>
      </c>
      <c r="B169" s="107" t="s">
        <v>4144</v>
      </c>
      <c r="C169" s="110">
        <v>0</v>
      </c>
      <c r="D169" s="150">
        <v>0</v>
      </c>
      <c r="E169" s="110">
        <v>0</v>
      </c>
      <c r="F169" s="110">
        <v>0</v>
      </c>
      <c r="G169" s="150">
        <v>0</v>
      </c>
      <c r="H169" s="110">
        <v>0</v>
      </c>
      <c r="I169" s="110">
        <v>0</v>
      </c>
      <c r="J169" s="150">
        <v>0</v>
      </c>
      <c r="K169" s="137"/>
      <c r="L169" s="110">
        <v>0</v>
      </c>
      <c r="M169" s="150">
        <v>0</v>
      </c>
      <c r="N169" s="110">
        <v>0</v>
      </c>
      <c r="O169" s="110">
        <v>0</v>
      </c>
      <c r="P169" s="150">
        <v>0</v>
      </c>
      <c r="Q169" s="110">
        <v>0</v>
      </c>
      <c r="R169" s="110">
        <v>0</v>
      </c>
      <c r="S169" s="150">
        <v>0</v>
      </c>
      <c r="T169" s="131">
        <v>2</v>
      </c>
    </row>
    <row r="170" spans="1:21" hidden="1" x14ac:dyDescent="0.3">
      <c r="A170" s="107" t="s">
        <v>916</v>
      </c>
      <c r="B170" s="107" t="s">
        <v>4145</v>
      </c>
      <c r="C170" s="110">
        <v>0</v>
      </c>
      <c r="D170" s="150">
        <v>0</v>
      </c>
      <c r="E170" s="110">
        <v>0</v>
      </c>
      <c r="F170" s="110">
        <v>0</v>
      </c>
      <c r="G170" s="150">
        <v>0</v>
      </c>
      <c r="H170" s="110">
        <v>0</v>
      </c>
      <c r="I170" s="110">
        <v>0</v>
      </c>
      <c r="J170" s="150">
        <v>0</v>
      </c>
      <c r="K170" s="137"/>
      <c r="L170" s="110">
        <v>0</v>
      </c>
      <c r="M170" s="150">
        <v>0</v>
      </c>
      <c r="N170" s="110">
        <v>0</v>
      </c>
      <c r="O170" s="110">
        <v>0</v>
      </c>
      <c r="P170" s="150">
        <v>0</v>
      </c>
      <c r="Q170" s="110">
        <v>0</v>
      </c>
      <c r="R170" s="110">
        <v>0</v>
      </c>
      <c r="S170" s="150">
        <v>0</v>
      </c>
      <c r="T170" s="131">
        <v>2</v>
      </c>
    </row>
    <row r="171" spans="1:21" hidden="1" x14ac:dyDescent="0.3">
      <c r="A171" s="107" t="s">
        <v>917</v>
      </c>
      <c r="B171" s="107" t="s">
        <v>4146</v>
      </c>
      <c r="C171" s="110">
        <v>0</v>
      </c>
      <c r="D171" s="150">
        <v>0</v>
      </c>
      <c r="E171" s="110">
        <v>0</v>
      </c>
      <c r="F171" s="110">
        <v>0</v>
      </c>
      <c r="G171" s="150">
        <v>0</v>
      </c>
      <c r="H171" s="110">
        <v>0</v>
      </c>
      <c r="I171" s="110">
        <v>0</v>
      </c>
      <c r="J171" s="150">
        <v>0</v>
      </c>
      <c r="K171" s="137"/>
      <c r="L171" s="110">
        <v>0</v>
      </c>
      <c r="M171" s="150">
        <v>0</v>
      </c>
      <c r="N171" s="110">
        <v>0</v>
      </c>
      <c r="O171" s="110">
        <v>0</v>
      </c>
      <c r="P171" s="150">
        <v>0</v>
      </c>
      <c r="Q171" s="110">
        <v>0</v>
      </c>
      <c r="R171" s="110">
        <v>0</v>
      </c>
      <c r="S171" s="150">
        <v>0</v>
      </c>
      <c r="T171" s="131">
        <v>2</v>
      </c>
    </row>
    <row r="172" spans="1:21" hidden="1" x14ac:dyDescent="0.3">
      <c r="A172" s="107" t="s">
        <v>918</v>
      </c>
      <c r="B172" s="107" t="s">
        <v>4147</v>
      </c>
      <c r="C172" s="110">
        <v>0</v>
      </c>
      <c r="D172" s="150">
        <v>0</v>
      </c>
      <c r="E172" s="110">
        <v>0</v>
      </c>
      <c r="F172" s="110">
        <v>0</v>
      </c>
      <c r="G172" s="150">
        <v>0</v>
      </c>
      <c r="H172" s="110">
        <v>0</v>
      </c>
      <c r="I172" s="110">
        <v>0</v>
      </c>
      <c r="J172" s="150">
        <v>0</v>
      </c>
      <c r="K172" s="137"/>
      <c r="L172" s="110">
        <v>0</v>
      </c>
      <c r="M172" s="150">
        <v>0</v>
      </c>
      <c r="N172" s="110">
        <v>0</v>
      </c>
      <c r="O172" s="110">
        <v>0</v>
      </c>
      <c r="P172" s="150">
        <v>0</v>
      </c>
      <c r="Q172" s="110">
        <v>0</v>
      </c>
      <c r="R172" s="110">
        <v>0</v>
      </c>
      <c r="S172" s="150">
        <v>0</v>
      </c>
      <c r="T172" s="131">
        <v>2</v>
      </c>
    </row>
    <row r="173" spans="1:21" hidden="1" x14ac:dyDescent="0.3">
      <c r="A173" s="107" t="s">
        <v>919</v>
      </c>
      <c r="B173" s="107" t="s">
        <v>875</v>
      </c>
      <c r="C173" s="110">
        <v>0</v>
      </c>
      <c r="D173" s="150">
        <v>0</v>
      </c>
      <c r="E173" s="110">
        <v>0</v>
      </c>
      <c r="F173" s="110">
        <v>0</v>
      </c>
      <c r="G173" s="150">
        <v>0</v>
      </c>
      <c r="H173" s="110">
        <v>0</v>
      </c>
      <c r="I173" s="110">
        <v>0</v>
      </c>
      <c r="J173" s="150">
        <v>0</v>
      </c>
      <c r="K173" s="137"/>
      <c r="L173" s="110">
        <v>0</v>
      </c>
      <c r="M173" s="150">
        <v>0</v>
      </c>
      <c r="N173" s="110">
        <v>0</v>
      </c>
      <c r="O173" s="110">
        <v>0</v>
      </c>
      <c r="P173" s="150">
        <v>0</v>
      </c>
      <c r="Q173" s="110">
        <v>0</v>
      </c>
      <c r="R173" s="110">
        <v>0</v>
      </c>
      <c r="S173" s="150">
        <v>0</v>
      </c>
      <c r="T173" s="131">
        <v>2</v>
      </c>
    </row>
    <row r="174" spans="1:21" hidden="1" x14ac:dyDescent="0.3">
      <c r="A174" s="107" t="s">
        <v>920</v>
      </c>
      <c r="B174" s="107" t="s">
        <v>875</v>
      </c>
      <c r="C174" s="110">
        <v>0</v>
      </c>
      <c r="D174" s="150">
        <v>0</v>
      </c>
      <c r="E174" s="110">
        <v>0</v>
      </c>
      <c r="F174" s="110">
        <v>0</v>
      </c>
      <c r="G174" s="150">
        <v>0</v>
      </c>
      <c r="H174" s="110">
        <v>0</v>
      </c>
      <c r="I174" s="110">
        <v>0</v>
      </c>
      <c r="J174" s="150">
        <v>0</v>
      </c>
      <c r="K174" s="137"/>
      <c r="L174" s="110">
        <v>0</v>
      </c>
      <c r="M174" s="150">
        <v>0</v>
      </c>
      <c r="N174" s="110">
        <v>0</v>
      </c>
      <c r="O174" s="110">
        <v>0</v>
      </c>
      <c r="P174" s="150">
        <v>0</v>
      </c>
      <c r="Q174" s="110">
        <v>0</v>
      </c>
      <c r="R174" s="110">
        <v>0</v>
      </c>
      <c r="S174" s="150">
        <v>0</v>
      </c>
      <c r="T174" s="131">
        <v>2</v>
      </c>
    </row>
    <row r="175" spans="1:21" hidden="1" x14ac:dyDescent="0.3">
      <c r="A175" s="107" t="s">
        <v>921</v>
      </c>
      <c r="B175" s="107" t="s">
        <v>875</v>
      </c>
      <c r="C175" s="110">
        <v>0</v>
      </c>
      <c r="D175" s="150">
        <v>0</v>
      </c>
      <c r="E175" s="110">
        <v>0</v>
      </c>
      <c r="F175" s="110">
        <v>0</v>
      </c>
      <c r="G175" s="150">
        <v>0</v>
      </c>
      <c r="H175" s="110">
        <v>0</v>
      </c>
      <c r="I175" s="110">
        <v>0</v>
      </c>
      <c r="J175" s="150">
        <v>0</v>
      </c>
      <c r="K175" s="137"/>
      <c r="L175" s="110">
        <v>0</v>
      </c>
      <c r="M175" s="150">
        <v>0</v>
      </c>
      <c r="N175" s="110">
        <v>0</v>
      </c>
      <c r="O175" s="110">
        <v>0</v>
      </c>
      <c r="P175" s="150">
        <v>0</v>
      </c>
      <c r="Q175" s="110">
        <v>0</v>
      </c>
      <c r="R175" s="110">
        <v>0</v>
      </c>
      <c r="S175" s="150">
        <v>0</v>
      </c>
      <c r="T175" s="131">
        <v>2</v>
      </c>
    </row>
    <row r="176" spans="1:21" hidden="1" x14ac:dyDescent="0.3">
      <c r="A176" s="107" t="s">
        <v>922</v>
      </c>
      <c r="B176" s="107" t="s">
        <v>875</v>
      </c>
      <c r="C176" s="110">
        <v>0</v>
      </c>
      <c r="D176" s="150">
        <v>0</v>
      </c>
      <c r="E176" s="110">
        <v>0</v>
      </c>
      <c r="F176" s="110">
        <v>0</v>
      </c>
      <c r="G176" s="150">
        <v>0</v>
      </c>
      <c r="H176" s="110">
        <v>0</v>
      </c>
      <c r="I176" s="110">
        <v>0</v>
      </c>
      <c r="J176" s="150">
        <v>0</v>
      </c>
      <c r="K176" s="137"/>
      <c r="L176" s="110">
        <v>0</v>
      </c>
      <c r="M176" s="150">
        <v>0</v>
      </c>
      <c r="N176" s="110">
        <v>0</v>
      </c>
      <c r="O176" s="110">
        <v>0</v>
      </c>
      <c r="P176" s="150">
        <v>0</v>
      </c>
      <c r="Q176" s="110">
        <v>0</v>
      </c>
      <c r="R176" s="110">
        <v>0</v>
      </c>
      <c r="S176" s="150">
        <v>0</v>
      </c>
      <c r="T176" s="131">
        <v>2</v>
      </c>
    </row>
    <row r="177" spans="1:21" hidden="1" x14ac:dyDescent="0.3">
      <c r="A177" s="107" t="s">
        <v>923</v>
      </c>
      <c r="B177" s="107" t="s">
        <v>875</v>
      </c>
      <c r="C177" s="110">
        <v>0</v>
      </c>
      <c r="D177" s="150">
        <v>0</v>
      </c>
      <c r="E177" s="110">
        <v>0</v>
      </c>
      <c r="F177" s="110">
        <v>0</v>
      </c>
      <c r="G177" s="150">
        <v>0</v>
      </c>
      <c r="H177" s="110">
        <v>0</v>
      </c>
      <c r="I177" s="110">
        <v>0</v>
      </c>
      <c r="J177" s="150">
        <v>0</v>
      </c>
      <c r="K177" s="137"/>
      <c r="L177" s="110">
        <v>0</v>
      </c>
      <c r="M177" s="150">
        <v>0</v>
      </c>
      <c r="N177" s="110">
        <v>0</v>
      </c>
      <c r="O177" s="110">
        <v>0</v>
      </c>
      <c r="P177" s="150">
        <v>0</v>
      </c>
      <c r="Q177" s="110">
        <v>0</v>
      </c>
      <c r="R177" s="110">
        <v>0</v>
      </c>
      <c r="S177" s="150">
        <v>0</v>
      </c>
      <c r="T177" s="131">
        <v>2</v>
      </c>
    </row>
    <row r="178" spans="1:21" hidden="1" x14ac:dyDescent="0.3">
      <c r="A178" s="107" t="s">
        <v>924</v>
      </c>
      <c r="B178" s="107" t="s">
        <v>875</v>
      </c>
      <c r="C178" s="110">
        <v>0</v>
      </c>
      <c r="D178" s="150">
        <v>0</v>
      </c>
      <c r="E178" s="110">
        <v>0</v>
      </c>
      <c r="F178" s="110">
        <v>0</v>
      </c>
      <c r="G178" s="150">
        <v>0</v>
      </c>
      <c r="H178" s="110">
        <v>0</v>
      </c>
      <c r="I178" s="110">
        <v>0</v>
      </c>
      <c r="J178" s="150">
        <v>0</v>
      </c>
      <c r="K178" s="137"/>
      <c r="L178" s="110">
        <v>0</v>
      </c>
      <c r="M178" s="150">
        <v>0</v>
      </c>
      <c r="N178" s="110">
        <v>0</v>
      </c>
      <c r="O178" s="110">
        <v>0</v>
      </c>
      <c r="P178" s="150">
        <v>0</v>
      </c>
      <c r="Q178" s="110">
        <v>0</v>
      </c>
      <c r="R178" s="110">
        <v>0</v>
      </c>
      <c r="S178" s="150">
        <v>0</v>
      </c>
      <c r="T178" s="131">
        <v>2</v>
      </c>
    </row>
    <row r="179" spans="1:21" hidden="1" x14ac:dyDescent="0.3">
      <c r="A179" s="107" t="s">
        <v>925</v>
      </c>
      <c r="B179" s="107" t="s">
        <v>875</v>
      </c>
      <c r="C179" s="153">
        <v>0</v>
      </c>
      <c r="D179" s="150">
        <v>0</v>
      </c>
      <c r="E179" s="153">
        <v>0</v>
      </c>
      <c r="F179" s="153">
        <v>0</v>
      </c>
      <c r="G179" s="150">
        <v>0</v>
      </c>
      <c r="H179" s="153">
        <v>0</v>
      </c>
      <c r="I179" s="153">
        <v>0</v>
      </c>
      <c r="J179" s="150">
        <v>0</v>
      </c>
      <c r="K179" s="137"/>
      <c r="L179" s="153">
        <v>0</v>
      </c>
      <c r="M179" s="150">
        <v>0</v>
      </c>
      <c r="N179" s="153">
        <v>0</v>
      </c>
      <c r="O179" s="153">
        <v>0</v>
      </c>
      <c r="P179" s="150">
        <v>0</v>
      </c>
      <c r="Q179" s="153">
        <v>0</v>
      </c>
      <c r="R179" s="153">
        <v>0</v>
      </c>
      <c r="S179" s="150">
        <v>0</v>
      </c>
      <c r="T179" s="131">
        <v>2</v>
      </c>
    </row>
    <row r="180" spans="1:21" hidden="1" x14ac:dyDescent="0.3">
      <c r="A180" s="107" t="s">
        <v>926</v>
      </c>
      <c r="B180" s="107" t="s">
        <v>875</v>
      </c>
      <c r="C180" s="110">
        <v>0</v>
      </c>
      <c r="D180" s="150">
        <v>0</v>
      </c>
      <c r="E180" s="110">
        <v>0</v>
      </c>
      <c r="F180" s="110">
        <v>0</v>
      </c>
      <c r="G180" s="150">
        <v>0</v>
      </c>
      <c r="H180" s="110">
        <v>0</v>
      </c>
      <c r="I180" s="110">
        <v>0</v>
      </c>
      <c r="J180" s="150">
        <v>0</v>
      </c>
      <c r="K180" s="137"/>
      <c r="L180" s="110">
        <v>0</v>
      </c>
      <c r="M180" s="150">
        <v>0</v>
      </c>
      <c r="N180" s="110">
        <v>0</v>
      </c>
      <c r="O180" s="110">
        <v>0</v>
      </c>
      <c r="P180" s="150">
        <v>0</v>
      </c>
      <c r="Q180" s="110">
        <v>0</v>
      </c>
      <c r="R180" s="110">
        <v>0</v>
      </c>
      <c r="S180" s="150">
        <v>0</v>
      </c>
      <c r="T180" s="131">
        <v>2</v>
      </c>
    </row>
    <row r="181" spans="1:21" hidden="1" x14ac:dyDescent="0.3">
      <c r="A181" s="107" t="s">
        <v>927</v>
      </c>
      <c r="B181" s="107" t="s">
        <v>875</v>
      </c>
      <c r="C181" s="110">
        <v>0</v>
      </c>
      <c r="D181" s="150">
        <v>0</v>
      </c>
      <c r="E181" s="110">
        <v>0</v>
      </c>
      <c r="F181" s="110">
        <v>0</v>
      </c>
      <c r="G181" s="150">
        <v>0</v>
      </c>
      <c r="H181" s="110">
        <v>0</v>
      </c>
      <c r="I181" s="110">
        <v>0</v>
      </c>
      <c r="J181" s="150">
        <v>0</v>
      </c>
      <c r="K181" s="137"/>
      <c r="L181" s="110">
        <v>0</v>
      </c>
      <c r="M181" s="150">
        <v>0</v>
      </c>
      <c r="N181" s="110">
        <v>0</v>
      </c>
      <c r="O181" s="110">
        <v>0</v>
      </c>
      <c r="P181" s="150">
        <v>0</v>
      </c>
      <c r="Q181" s="110">
        <v>0</v>
      </c>
      <c r="R181" s="110">
        <v>0</v>
      </c>
      <c r="S181" s="150">
        <v>0</v>
      </c>
      <c r="T181" s="131">
        <v>2</v>
      </c>
    </row>
    <row r="182" spans="1:21" hidden="1" x14ac:dyDescent="0.3">
      <c r="A182" s="107" t="s">
        <v>928</v>
      </c>
      <c r="B182" s="107" t="s">
        <v>875</v>
      </c>
      <c r="C182" s="110">
        <v>0</v>
      </c>
      <c r="D182" s="150">
        <v>0</v>
      </c>
      <c r="E182" s="110">
        <v>0</v>
      </c>
      <c r="F182" s="110">
        <v>0</v>
      </c>
      <c r="G182" s="150">
        <v>0</v>
      </c>
      <c r="H182" s="110">
        <v>0</v>
      </c>
      <c r="I182" s="110">
        <v>0</v>
      </c>
      <c r="J182" s="150">
        <v>0</v>
      </c>
      <c r="K182" s="137"/>
      <c r="L182" s="110">
        <v>0</v>
      </c>
      <c r="M182" s="150">
        <v>0</v>
      </c>
      <c r="N182" s="110">
        <v>0</v>
      </c>
      <c r="O182" s="110">
        <v>0</v>
      </c>
      <c r="P182" s="150">
        <v>0</v>
      </c>
      <c r="Q182" s="110">
        <v>0</v>
      </c>
      <c r="R182" s="110">
        <v>0</v>
      </c>
      <c r="S182" s="150">
        <v>0</v>
      </c>
      <c r="T182" s="131">
        <v>2</v>
      </c>
    </row>
    <row r="183" spans="1:21" hidden="1" x14ac:dyDescent="0.3">
      <c r="A183" s="107" t="s">
        <v>929</v>
      </c>
      <c r="B183" s="107" t="s">
        <v>875</v>
      </c>
      <c r="C183" s="153">
        <v>0</v>
      </c>
      <c r="D183" s="150">
        <v>0</v>
      </c>
      <c r="E183" s="153">
        <v>0</v>
      </c>
      <c r="F183" s="153">
        <v>0</v>
      </c>
      <c r="G183" s="150">
        <v>0</v>
      </c>
      <c r="H183" s="153">
        <v>0</v>
      </c>
      <c r="I183" s="153">
        <v>0</v>
      </c>
      <c r="J183" s="150">
        <v>0</v>
      </c>
      <c r="K183" s="137"/>
      <c r="L183" s="153">
        <v>0</v>
      </c>
      <c r="M183" s="150">
        <v>0</v>
      </c>
      <c r="N183" s="153">
        <v>0</v>
      </c>
      <c r="O183" s="153">
        <v>0</v>
      </c>
      <c r="P183" s="150">
        <v>0</v>
      </c>
      <c r="Q183" s="153">
        <v>0</v>
      </c>
      <c r="R183" s="153">
        <v>0</v>
      </c>
      <c r="S183" s="150">
        <v>0</v>
      </c>
      <c r="T183" s="131">
        <v>2</v>
      </c>
    </row>
    <row r="184" spans="1:21" x14ac:dyDescent="0.3">
      <c r="B184" s="107" t="s">
        <v>930</v>
      </c>
      <c r="C184" s="152">
        <v>5077.08</v>
      </c>
      <c r="D184" s="150">
        <v>2.3869675599435825</v>
      </c>
      <c r="E184" s="152">
        <v>3857</v>
      </c>
      <c r="F184" s="152">
        <v>1220.08</v>
      </c>
      <c r="G184" s="150">
        <v>2.0984766050054406</v>
      </c>
      <c r="H184" s="152">
        <v>3443.15</v>
      </c>
      <c r="I184" s="152">
        <v>1633.93</v>
      </c>
      <c r="J184" s="150">
        <v>1.8324374667376264</v>
      </c>
      <c r="K184" s="137"/>
      <c r="L184" s="152">
        <v>72361.36</v>
      </c>
      <c r="M184" s="150">
        <v>2.3090612036505203</v>
      </c>
      <c r="N184" s="152">
        <v>73900</v>
      </c>
      <c r="O184" s="152">
        <v>-1538.6399999999994</v>
      </c>
      <c r="P184" s="150">
        <v>2.3970158936101198</v>
      </c>
      <c r="Q184" s="152">
        <v>33669.64</v>
      </c>
      <c r="R184" s="152">
        <v>38691.72</v>
      </c>
      <c r="S184" s="150">
        <v>1.3196018028610621</v>
      </c>
      <c r="T184" s="131">
        <v>1</v>
      </c>
    </row>
    <row r="185" spans="1:21" x14ac:dyDescent="0.3">
      <c r="B185" s="107" t="s">
        <v>875</v>
      </c>
      <c r="C185" s="110"/>
      <c r="D185" s="147"/>
      <c r="E185" s="110"/>
      <c r="F185" s="110"/>
      <c r="G185" s="147"/>
      <c r="H185" s="110"/>
      <c r="I185" s="110"/>
      <c r="J185" s="147"/>
      <c r="K185" s="137"/>
      <c r="L185" s="110"/>
      <c r="M185" s="147"/>
      <c r="N185" s="110"/>
      <c r="O185" s="110"/>
      <c r="P185" s="147"/>
      <c r="Q185" s="110"/>
      <c r="R185" s="110"/>
      <c r="S185" s="147"/>
      <c r="T185" s="131">
        <v>1</v>
      </c>
    </row>
    <row r="186" spans="1:21" hidden="1" x14ac:dyDescent="0.3">
      <c r="A186" s="107" t="s">
        <v>4148</v>
      </c>
      <c r="B186" s="107" t="s">
        <v>875</v>
      </c>
      <c r="C186" s="110">
        <v>0</v>
      </c>
      <c r="D186" s="147">
        <v>0</v>
      </c>
      <c r="E186" s="110">
        <v>0</v>
      </c>
      <c r="F186" s="110">
        <v>0</v>
      </c>
      <c r="G186" s="147">
        <v>0</v>
      </c>
      <c r="H186" s="110">
        <v>0</v>
      </c>
      <c r="I186" s="110">
        <v>0</v>
      </c>
      <c r="J186" s="147">
        <v>0</v>
      </c>
      <c r="K186" s="137"/>
      <c r="L186" s="110">
        <v>0</v>
      </c>
      <c r="M186" s="147">
        <v>0</v>
      </c>
      <c r="N186" s="110">
        <v>0</v>
      </c>
      <c r="O186" s="110">
        <v>0</v>
      </c>
      <c r="P186" s="147">
        <v>0</v>
      </c>
      <c r="Q186" s="110">
        <v>0</v>
      </c>
      <c r="R186" s="110">
        <v>0</v>
      </c>
      <c r="S186" s="147">
        <v>0</v>
      </c>
      <c r="T186" s="131">
        <v>2</v>
      </c>
    </row>
    <row r="187" spans="1:21" hidden="1" x14ac:dyDescent="0.3">
      <c r="A187" s="107" t="s">
        <v>931</v>
      </c>
      <c r="B187" s="107" t="s">
        <v>875</v>
      </c>
      <c r="C187" s="110">
        <v>0</v>
      </c>
      <c r="D187" s="147">
        <v>0</v>
      </c>
      <c r="E187" s="110">
        <v>0</v>
      </c>
      <c r="F187" s="110">
        <v>0</v>
      </c>
      <c r="G187" s="147">
        <v>0</v>
      </c>
      <c r="H187" s="110">
        <v>0</v>
      </c>
      <c r="I187" s="110">
        <v>0</v>
      </c>
      <c r="J187" s="147">
        <v>0</v>
      </c>
      <c r="K187" s="137"/>
      <c r="L187" s="110">
        <v>0</v>
      </c>
      <c r="M187" s="147">
        <v>0</v>
      </c>
      <c r="N187" s="110">
        <v>0</v>
      </c>
      <c r="O187" s="110">
        <v>0</v>
      </c>
      <c r="P187" s="147">
        <v>0</v>
      </c>
      <c r="Q187" s="110">
        <v>0</v>
      </c>
      <c r="R187" s="110">
        <v>0</v>
      </c>
      <c r="S187" s="147">
        <v>0</v>
      </c>
      <c r="T187" s="131">
        <v>2</v>
      </c>
    </row>
    <row r="188" spans="1:21" hidden="1" x14ac:dyDescent="0.3">
      <c r="A188" s="107" t="s">
        <v>4149</v>
      </c>
      <c r="B188" s="107" t="s">
        <v>875</v>
      </c>
      <c r="C188" s="110">
        <v>0</v>
      </c>
      <c r="D188" s="147">
        <v>0</v>
      </c>
      <c r="E188" s="110">
        <v>0</v>
      </c>
      <c r="F188" s="110">
        <v>0</v>
      </c>
      <c r="G188" s="147">
        <v>0</v>
      </c>
      <c r="H188" s="110">
        <v>0</v>
      </c>
      <c r="I188" s="110">
        <v>0</v>
      </c>
      <c r="J188" s="147">
        <v>0</v>
      </c>
      <c r="K188" s="137"/>
      <c r="L188" s="110">
        <v>0</v>
      </c>
      <c r="M188" s="147">
        <v>0</v>
      </c>
      <c r="N188" s="110">
        <v>0</v>
      </c>
      <c r="O188" s="110">
        <v>0</v>
      </c>
      <c r="P188" s="147">
        <v>0</v>
      </c>
      <c r="Q188" s="110">
        <v>0</v>
      </c>
      <c r="R188" s="110">
        <v>0</v>
      </c>
      <c r="S188" s="147">
        <v>0</v>
      </c>
      <c r="T188" s="131">
        <v>2</v>
      </c>
    </row>
    <row r="189" spans="1:21" x14ac:dyDescent="0.3">
      <c r="A189" s="107" t="s">
        <v>4150</v>
      </c>
      <c r="B189" s="107" t="s">
        <v>4151</v>
      </c>
      <c r="C189" s="140">
        <v>1677.95</v>
      </c>
      <c r="D189" s="147">
        <v>0.33049508772759145</v>
      </c>
      <c r="E189" s="140">
        <v>1041</v>
      </c>
      <c r="F189" s="140">
        <v>-636.95000000000005</v>
      </c>
      <c r="G189" s="147">
        <v>0.26989888514389421</v>
      </c>
      <c r="H189" s="140">
        <v>1488.68</v>
      </c>
      <c r="I189" s="140">
        <v>-189.26999999999998</v>
      </c>
      <c r="J189" s="147">
        <v>0.43235990299580329</v>
      </c>
      <c r="K189" s="137"/>
      <c r="L189" s="140">
        <v>19868.150000000001</v>
      </c>
      <c r="M189" s="147">
        <v>0.27456849898896318</v>
      </c>
      <c r="N189" s="140">
        <v>19953</v>
      </c>
      <c r="O189" s="140">
        <v>84.849999999998545</v>
      </c>
      <c r="P189" s="147">
        <v>0.27</v>
      </c>
      <c r="Q189" s="140">
        <v>10293.390000000001</v>
      </c>
      <c r="R189" s="140">
        <v>-9574.76</v>
      </c>
      <c r="S189" s="147">
        <v>0.30571725744617412</v>
      </c>
      <c r="T189" s="131">
        <v>1</v>
      </c>
    </row>
    <row r="190" spans="1:21" x14ac:dyDescent="0.3">
      <c r="B190" s="107" t="s">
        <v>932</v>
      </c>
      <c r="C190" s="152">
        <v>1677.95</v>
      </c>
      <c r="D190" s="147">
        <v>0.33049508772759145</v>
      </c>
      <c r="E190" s="152">
        <v>1041</v>
      </c>
      <c r="F190" s="152">
        <v>-636.95000000000005</v>
      </c>
      <c r="G190" s="147">
        <v>0.26989888514389421</v>
      </c>
      <c r="H190" s="152">
        <v>1488.68</v>
      </c>
      <c r="I190" s="152">
        <v>-189.26999999999998</v>
      </c>
      <c r="J190" s="147">
        <v>0.43235990299580329</v>
      </c>
      <c r="K190" s="137"/>
      <c r="L190" s="152">
        <v>19868.150000000001</v>
      </c>
      <c r="M190" s="147">
        <v>0.27456849898896318</v>
      </c>
      <c r="N190" s="152">
        <v>19953</v>
      </c>
      <c r="O190" s="152">
        <v>84.849999999998545</v>
      </c>
      <c r="P190" s="147">
        <v>0.27</v>
      </c>
      <c r="Q190" s="152">
        <v>10293.390000000001</v>
      </c>
      <c r="R190" s="152">
        <v>-9574.76</v>
      </c>
      <c r="S190" s="147">
        <v>0.30571725744617412</v>
      </c>
      <c r="T190" s="131">
        <v>1</v>
      </c>
    </row>
    <row r="191" spans="1:21" x14ac:dyDescent="0.3">
      <c r="B191" s="107" t="s">
        <v>875</v>
      </c>
      <c r="C191" s="110"/>
      <c r="D191" s="111"/>
      <c r="E191" s="110"/>
      <c r="F191" s="110"/>
      <c r="G191" s="111"/>
      <c r="H191" s="110"/>
      <c r="I191" s="110"/>
      <c r="J191" s="111"/>
      <c r="K191" s="137"/>
      <c r="L191" s="110"/>
      <c r="M191" s="111"/>
      <c r="N191" s="110"/>
      <c r="O191" s="110"/>
      <c r="P191" s="111"/>
      <c r="Q191" s="110"/>
      <c r="R191" s="110"/>
      <c r="S191" s="111"/>
      <c r="T191" s="131">
        <v>1</v>
      </c>
    </row>
    <row r="192" spans="1:21" ht="17.25" hidden="1" x14ac:dyDescent="0.35">
      <c r="B192" s="126" t="s">
        <v>933</v>
      </c>
      <c r="C192" s="110"/>
      <c r="D192" s="111"/>
      <c r="E192" s="110"/>
      <c r="F192" s="110"/>
      <c r="G192" s="111"/>
      <c r="H192" s="110"/>
      <c r="I192" s="110"/>
      <c r="J192" s="111"/>
      <c r="K192" s="137"/>
      <c r="L192" s="110"/>
      <c r="M192" s="111"/>
      <c r="N192" s="110"/>
      <c r="O192" s="110"/>
      <c r="P192" s="111"/>
      <c r="Q192" s="110"/>
      <c r="R192" s="110"/>
      <c r="S192" s="111"/>
      <c r="T192" s="131">
        <v>2</v>
      </c>
      <c r="U192" s="112">
        <v>0</v>
      </c>
    </row>
    <row r="193" spans="1:21" hidden="1" x14ac:dyDescent="0.3">
      <c r="A193" s="107" t="s">
        <v>934</v>
      </c>
      <c r="B193" s="107" t="s">
        <v>875</v>
      </c>
      <c r="C193" s="110">
        <v>0</v>
      </c>
      <c r="D193" s="150">
        <v>0</v>
      </c>
      <c r="E193" s="110">
        <v>0</v>
      </c>
      <c r="F193" s="110">
        <v>0</v>
      </c>
      <c r="G193" s="150">
        <v>0</v>
      </c>
      <c r="H193" s="110">
        <v>0</v>
      </c>
      <c r="I193" s="110">
        <v>0</v>
      </c>
      <c r="J193" s="150">
        <v>0</v>
      </c>
      <c r="K193" s="137"/>
      <c r="L193" s="110">
        <v>0</v>
      </c>
      <c r="M193" s="150">
        <v>0</v>
      </c>
      <c r="N193" s="110">
        <v>0</v>
      </c>
      <c r="O193" s="110">
        <v>0</v>
      </c>
      <c r="P193" s="150">
        <v>0</v>
      </c>
      <c r="Q193" s="110">
        <v>0</v>
      </c>
      <c r="R193" s="110">
        <v>0</v>
      </c>
      <c r="S193" s="150">
        <v>0</v>
      </c>
      <c r="T193" s="131">
        <v>2</v>
      </c>
    </row>
    <row r="194" spans="1:21" hidden="1" x14ac:dyDescent="0.3">
      <c r="A194" s="107" t="s">
        <v>935</v>
      </c>
      <c r="B194" s="107" t="s">
        <v>875</v>
      </c>
      <c r="C194" s="110">
        <v>0</v>
      </c>
      <c r="D194" s="150">
        <v>0</v>
      </c>
      <c r="E194" s="110">
        <v>0</v>
      </c>
      <c r="F194" s="110">
        <v>0</v>
      </c>
      <c r="G194" s="150">
        <v>0</v>
      </c>
      <c r="H194" s="110">
        <v>0</v>
      </c>
      <c r="I194" s="110">
        <v>0</v>
      </c>
      <c r="J194" s="150">
        <v>0</v>
      </c>
      <c r="K194" s="137"/>
      <c r="L194" s="110">
        <v>0</v>
      </c>
      <c r="M194" s="150">
        <v>0</v>
      </c>
      <c r="N194" s="110">
        <v>0</v>
      </c>
      <c r="O194" s="110">
        <v>0</v>
      </c>
      <c r="P194" s="150">
        <v>0</v>
      </c>
      <c r="Q194" s="110">
        <v>0</v>
      </c>
      <c r="R194" s="110">
        <v>0</v>
      </c>
      <c r="S194" s="150">
        <v>0</v>
      </c>
      <c r="T194" s="131">
        <v>2</v>
      </c>
    </row>
    <row r="195" spans="1:21" hidden="1" x14ac:dyDescent="0.3">
      <c r="A195" s="107" t="s">
        <v>936</v>
      </c>
      <c r="B195" s="107" t="s">
        <v>875</v>
      </c>
      <c r="C195" s="110">
        <v>0</v>
      </c>
      <c r="D195" s="150">
        <v>0</v>
      </c>
      <c r="E195" s="110">
        <v>0</v>
      </c>
      <c r="F195" s="110">
        <v>0</v>
      </c>
      <c r="G195" s="150">
        <v>0</v>
      </c>
      <c r="H195" s="110">
        <v>0</v>
      </c>
      <c r="I195" s="110">
        <v>0</v>
      </c>
      <c r="J195" s="150">
        <v>0</v>
      </c>
      <c r="K195" s="137"/>
      <c r="L195" s="110">
        <v>0</v>
      </c>
      <c r="M195" s="150">
        <v>0</v>
      </c>
      <c r="N195" s="110">
        <v>0</v>
      </c>
      <c r="O195" s="110">
        <v>0</v>
      </c>
      <c r="P195" s="150">
        <v>0</v>
      </c>
      <c r="Q195" s="110">
        <v>0</v>
      </c>
      <c r="R195" s="110">
        <v>0</v>
      </c>
      <c r="S195" s="150">
        <v>0</v>
      </c>
      <c r="T195" s="131">
        <v>2</v>
      </c>
    </row>
    <row r="196" spans="1:21" hidden="1" x14ac:dyDescent="0.3">
      <c r="A196" s="107" t="s">
        <v>937</v>
      </c>
      <c r="B196" s="107" t="s">
        <v>875</v>
      </c>
      <c r="C196" s="140">
        <v>0</v>
      </c>
      <c r="D196" s="150">
        <v>0</v>
      </c>
      <c r="E196" s="140">
        <v>0</v>
      </c>
      <c r="F196" s="140">
        <v>0</v>
      </c>
      <c r="G196" s="150">
        <v>0</v>
      </c>
      <c r="H196" s="140">
        <v>0</v>
      </c>
      <c r="I196" s="140">
        <v>0</v>
      </c>
      <c r="J196" s="150">
        <v>0</v>
      </c>
      <c r="K196" s="137"/>
      <c r="L196" s="140">
        <v>0</v>
      </c>
      <c r="M196" s="150">
        <v>0</v>
      </c>
      <c r="N196" s="140">
        <v>0</v>
      </c>
      <c r="O196" s="140">
        <v>0</v>
      </c>
      <c r="P196" s="150">
        <v>0</v>
      </c>
      <c r="Q196" s="140">
        <v>0</v>
      </c>
      <c r="R196" s="140">
        <v>0</v>
      </c>
      <c r="S196" s="150">
        <v>0</v>
      </c>
      <c r="T196" s="131">
        <v>2</v>
      </c>
    </row>
    <row r="197" spans="1:21" hidden="1" x14ac:dyDescent="0.3">
      <c r="B197" s="107" t="s">
        <v>938</v>
      </c>
      <c r="C197" s="110">
        <v>0</v>
      </c>
      <c r="D197" s="150">
        <v>0</v>
      </c>
      <c r="E197" s="110">
        <v>0</v>
      </c>
      <c r="F197" s="110">
        <v>0</v>
      </c>
      <c r="G197" s="150">
        <v>0</v>
      </c>
      <c r="H197" s="110">
        <v>0</v>
      </c>
      <c r="I197" s="110">
        <v>0</v>
      </c>
      <c r="J197" s="150">
        <v>0</v>
      </c>
      <c r="K197" s="137"/>
      <c r="L197" s="110">
        <v>0</v>
      </c>
      <c r="M197" s="150">
        <v>0</v>
      </c>
      <c r="N197" s="110">
        <v>0</v>
      </c>
      <c r="O197" s="110">
        <v>0</v>
      </c>
      <c r="P197" s="150">
        <v>0</v>
      </c>
      <c r="Q197" s="110">
        <v>0</v>
      </c>
      <c r="R197" s="110">
        <v>0</v>
      </c>
      <c r="S197" s="150">
        <v>0</v>
      </c>
      <c r="T197" s="131">
        <v>2</v>
      </c>
    </row>
    <row r="198" spans="1:21" hidden="1" x14ac:dyDescent="0.3">
      <c r="C198" s="110"/>
      <c r="D198" s="150"/>
      <c r="E198" s="110"/>
      <c r="F198" s="110"/>
      <c r="G198" s="150"/>
      <c r="H198" s="110"/>
      <c r="I198" s="110"/>
      <c r="J198" s="150"/>
      <c r="K198" s="137"/>
      <c r="L198" s="110"/>
      <c r="M198" s="150"/>
      <c r="N198" s="110"/>
      <c r="O198" s="110"/>
      <c r="P198" s="150"/>
      <c r="Q198" s="110"/>
      <c r="R198" s="110"/>
      <c r="S198" s="150"/>
      <c r="T198" s="131">
        <v>2</v>
      </c>
    </row>
    <row r="199" spans="1:21" ht="17.25" hidden="1" x14ac:dyDescent="0.35">
      <c r="B199" s="126" t="s">
        <v>4152</v>
      </c>
      <c r="C199" s="110"/>
      <c r="D199" s="150"/>
      <c r="E199" s="110"/>
      <c r="F199" s="110"/>
      <c r="G199" s="150"/>
      <c r="H199" s="110"/>
      <c r="I199" s="110"/>
      <c r="J199" s="150"/>
      <c r="K199" s="137"/>
      <c r="L199" s="110"/>
      <c r="M199" s="150"/>
      <c r="N199" s="110"/>
      <c r="O199" s="110"/>
      <c r="P199" s="150"/>
      <c r="Q199" s="110"/>
      <c r="R199" s="110"/>
      <c r="S199" s="150"/>
      <c r="T199" s="154">
        <v>2</v>
      </c>
      <c r="U199" s="107"/>
    </row>
    <row r="200" spans="1:21" hidden="1" x14ac:dyDescent="0.3">
      <c r="A200" s="107" t="s">
        <v>939</v>
      </c>
      <c r="B200" s="107" t="s">
        <v>875</v>
      </c>
      <c r="C200" s="110">
        <v>0</v>
      </c>
      <c r="D200" s="133" t="s">
        <v>4317</v>
      </c>
      <c r="E200" s="110">
        <v>0</v>
      </c>
      <c r="F200" s="110">
        <v>0</v>
      </c>
      <c r="G200" s="133" t="s">
        <v>4317</v>
      </c>
      <c r="H200" s="110">
        <v>0</v>
      </c>
      <c r="I200" s="110">
        <v>0</v>
      </c>
      <c r="J200" s="133" t="s">
        <v>4317</v>
      </c>
      <c r="K200" s="137"/>
      <c r="L200" s="110">
        <v>0</v>
      </c>
      <c r="M200" s="133" t="s">
        <v>4317</v>
      </c>
      <c r="N200" s="110">
        <v>0</v>
      </c>
      <c r="O200" s="110">
        <v>0</v>
      </c>
      <c r="P200" s="133" t="s">
        <v>4317</v>
      </c>
      <c r="Q200" s="110">
        <v>0</v>
      </c>
      <c r="R200" s="110">
        <v>0</v>
      </c>
      <c r="S200" s="133" t="s">
        <v>4317</v>
      </c>
      <c r="T200" s="131">
        <v>2</v>
      </c>
    </row>
    <row r="201" spans="1:21" hidden="1" x14ac:dyDescent="0.3">
      <c r="A201" s="107" t="s">
        <v>940</v>
      </c>
      <c r="B201" s="107" t="s">
        <v>875</v>
      </c>
      <c r="C201" s="110">
        <v>0</v>
      </c>
      <c r="D201" s="133" t="s">
        <v>4317</v>
      </c>
      <c r="E201" s="110">
        <v>0</v>
      </c>
      <c r="F201" s="110">
        <v>0</v>
      </c>
      <c r="G201" s="133" t="s">
        <v>4317</v>
      </c>
      <c r="H201" s="110">
        <v>0</v>
      </c>
      <c r="I201" s="110">
        <v>0</v>
      </c>
      <c r="J201" s="133" t="s">
        <v>4317</v>
      </c>
      <c r="K201" s="137"/>
      <c r="L201" s="110">
        <v>0</v>
      </c>
      <c r="M201" s="133" t="s">
        <v>4317</v>
      </c>
      <c r="N201" s="110">
        <v>0</v>
      </c>
      <c r="O201" s="110">
        <v>0</v>
      </c>
      <c r="P201" s="133" t="s">
        <v>4317</v>
      </c>
      <c r="Q201" s="110">
        <v>0</v>
      </c>
      <c r="R201" s="110">
        <v>0</v>
      </c>
      <c r="S201" s="133" t="s">
        <v>4317</v>
      </c>
      <c r="T201" s="131">
        <v>2</v>
      </c>
    </row>
    <row r="202" spans="1:21" hidden="1" x14ac:dyDescent="0.3">
      <c r="A202" s="107" t="s">
        <v>941</v>
      </c>
      <c r="B202" s="107" t="s">
        <v>4153</v>
      </c>
      <c r="C202" s="110">
        <v>0</v>
      </c>
      <c r="D202" s="133" t="s">
        <v>4317</v>
      </c>
      <c r="E202" s="110">
        <v>0</v>
      </c>
      <c r="F202" s="110">
        <v>0</v>
      </c>
      <c r="G202" s="133" t="s">
        <v>4317</v>
      </c>
      <c r="H202" s="110">
        <v>0</v>
      </c>
      <c r="I202" s="110">
        <v>0</v>
      </c>
      <c r="J202" s="133" t="s">
        <v>4317</v>
      </c>
      <c r="K202" s="137"/>
      <c r="L202" s="110">
        <v>0</v>
      </c>
      <c r="M202" s="133" t="s">
        <v>4317</v>
      </c>
      <c r="N202" s="110">
        <v>0</v>
      </c>
      <c r="O202" s="110">
        <v>0</v>
      </c>
      <c r="P202" s="133" t="s">
        <v>4317</v>
      </c>
      <c r="Q202" s="110">
        <v>0</v>
      </c>
      <c r="R202" s="110">
        <v>0</v>
      </c>
      <c r="S202" s="133" t="s">
        <v>4317</v>
      </c>
      <c r="T202" s="131">
        <v>2</v>
      </c>
    </row>
    <row r="203" spans="1:21" hidden="1" x14ac:dyDescent="0.3">
      <c r="A203" s="107" t="s">
        <v>942</v>
      </c>
      <c r="B203" s="107" t="s">
        <v>4154</v>
      </c>
      <c r="C203" s="110">
        <v>0</v>
      </c>
      <c r="D203" s="133" t="s">
        <v>4317</v>
      </c>
      <c r="E203" s="110">
        <v>0</v>
      </c>
      <c r="F203" s="110">
        <v>0</v>
      </c>
      <c r="G203" s="133" t="s">
        <v>4317</v>
      </c>
      <c r="H203" s="110">
        <v>0</v>
      </c>
      <c r="I203" s="110">
        <v>0</v>
      </c>
      <c r="J203" s="133" t="s">
        <v>4317</v>
      </c>
      <c r="K203" s="137"/>
      <c r="L203" s="110">
        <v>0</v>
      </c>
      <c r="M203" s="133" t="s">
        <v>4317</v>
      </c>
      <c r="N203" s="110">
        <v>0</v>
      </c>
      <c r="O203" s="110">
        <v>0</v>
      </c>
      <c r="P203" s="133" t="s">
        <v>4317</v>
      </c>
      <c r="Q203" s="110">
        <v>0</v>
      </c>
      <c r="R203" s="110">
        <v>0</v>
      </c>
      <c r="S203" s="133" t="s">
        <v>4317</v>
      </c>
      <c r="T203" s="131">
        <v>2</v>
      </c>
    </row>
    <row r="204" spans="1:21" hidden="1" x14ac:dyDescent="0.3">
      <c r="A204" s="107" t="s">
        <v>943</v>
      </c>
      <c r="B204" s="107" t="s">
        <v>875</v>
      </c>
      <c r="C204" s="110">
        <v>0</v>
      </c>
      <c r="D204" s="133" t="s">
        <v>4317</v>
      </c>
      <c r="E204" s="110">
        <v>0</v>
      </c>
      <c r="F204" s="110">
        <v>0</v>
      </c>
      <c r="G204" s="133" t="s">
        <v>4317</v>
      </c>
      <c r="H204" s="110">
        <v>0</v>
      </c>
      <c r="I204" s="110">
        <v>0</v>
      </c>
      <c r="J204" s="133" t="s">
        <v>4317</v>
      </c>
      <c r="K204" s="137"/>
      <c r="L204" s="110">
        <v>0</v>
      </c>
      <c r="M204" s="133" t="s">
        <v>4317</v>
      </c>
      <c r="N204" s="110">
        <v>0</v>
      </c>
      <c r="O204" s="110">
        <v>0</v>
      </c>
      <c r="P204" s="133" t="s">
        <v>4317</v>
      </c>
      <c r="Q204" s="110">
        <v>0</v>
      </c>
      <c r="R204" s="110">
        <v>0</v>
      </c>
      <c r="S204" s="133" t="s">
        <v>4317</v>
      </c>
      <c r="T204" s="131">
        <v>2</v>
      </c>
      <c r="U204" s="107"/>
    </row>
    <row r="205" spans="1:21" hidden="1" x14ac:dyDescent="0.3">
      <c r="A205" s="107" t="s">
        <v>944</v>
      </c>
      <c r="B205" s="107" t="s">
        <v>875</v>
      </c>
      <c r="C205" s="110">
        <v>0</v>
      </c>
      <c r="D205" s="133" t="s">
        <v>4317</v>
      </c>
      <c r="E205" s="110">
        <v>0</v>
      </c>
      <c r="F205" s="110">
        <v>0</v>
      </c>
      <c r="G205" s="133" t="s">
        <v>4317</v>
      </c>
      <c r="H205" s="110">
        <v>0</v>
      </c>
      <c r="I205" s="110">
        <v>0</v>
      </c>
      <c r="J205" s="133" t="s">
        <v>4317</v>
      </c>
      <c r="K205" s="137"/>
      <c r="L205" s="110">
        <v>0</v>
      </c>
      <c r="M205" s="133" t="s">
        <v>4317</v>
      </c>
      <c r="N205" s="110">
        <v>0</v>
      </c>
      <c r="O205" s="110">
        <v>0</v>
      </c>
      <c r="P205" s="133" t="s">
        <v>4317</v>
      </c>
      <c r="Q205" s="110">
        <v>0</v>
      </c>
      <c r="R205" s="110">
        <v>0</v>
      </c>
      <c r="S205" s="133" t="s">
        <v>4317</v>
      </c>
      <c r="T205" s="131">
        <v>2</v>
      </c>
      <c r="U205" s="107"/>
    </row>
    <row r="206" spans="1:21" hidden="1" x14ac:dyDescent="0.3">
      <c r="A206" s="107" t="s">
        <v>945</v>
      </c>
      <c r="B206" s="107" t="s">
        <v>4155</v>
      </c>
      <c r="C206" s="110">
        <v>0</v>
      </c>
      <c r="D206" s="133" t="s">
        <v>4317</v>
      </c>
      <c r="E206" s="110">
        <v>0</v>
      </c>
      <c r="F206" s="110">
        <v>0</v>
      </c>
      <c r="G206" s="133" t="s">
        <v>4317</v>
      </c>
      <c r="H206" s="110">
        <v>0</v>
      </c>
      <c r="I206" s="110">
        <v>0</v>
      </c>
      <c r="J206" s="133" t="s">
        <v>4317</v>
      </c>
      <c r="K206" s="137"/>
      <c r="L206" s="110">
        <v>0</v>
      </c>
      <c r="M206" s="133" t="s">
        <v>4317</v>
      </c>
      <c r="N206" s="110">
        <v>0</v>
      </c>
      <c r="O206" s="110">
        <v>0</v>
      </c>
      <c r="P206" s="133" t="s">
        <v>4317</v>
      </c>
      <c r="Q206" s="110">
        <v>0</v>
      </c>
      <c r="R206" s="110">
        <v>0</v>
      </c>
      <c r="S206" s="133" t="s">
        <v>4317</v>
      </c>
      <c r="T206" s="131">
        <v>2</v>
      </c>
    </row>
    <row r="207" spans="1:21" hidden="1" x14ac:dyDescent="0.3">
      <c r="A207" s="107" t="s">
        <v>946</v>
      </c>
      <c r="B207" s="107" t="s">
        <v>875</v>
      </c>
      <c r="C207" s="110">
        <v>0</v>
      </c>
      <c r="D207" s="133" t="s">
        <v>4317</v>
      </c>
      <c r="E207" s="110">
        <v>0</v>
      </c>
      <c r="F207" s="110">
        <v>0</v>
      </c>
      <c r="G207" s="133" t="s">
        <v>4317</v>
      </c>
      <c r="H207" s="110">
        <v>0</v>
      </c>
      <c r="I207" s="110">
        <v>0</v>
      </c>
      <c r="J207" s="133" t="s">
        <v>4317</v>
      </c>
      <c r="K207" s="137"/>
      <c r="L207" s="110">
        <v>0</v>
      </c>
      <c r="M207" s="133" t="s">
        <v>4317</v>
      </c>
      <c r="N207" s="110">
        <v>0</v>
      </c>
      <c r="O207" s="110">
        <v>0</v>
      </c>
      <c r="P207" s="133" t="s">
        <v>4317</v>
      </c>
      <c r="Q207" s="110">
        <v>0</v>
      </c>
      <c r="R207" s="110">
        <v>0</v>
      </c>
      <c r="S207" s="133" t="s">
        <v>4317</v>
      </c>
      <c r="T207" s="131">
        <v>2</v>
      </c>
    </row>
    <row r="208" spans="1:21" hidden="1" x14ac:dyDescent="0.3">
      <c r="A208" s="107" t="s">
        <v>947</v>
      </c>
      <c r="B208" s="107" t="s">
        <v>875</v>
      </c>
      <c r="C208" s="110">
        <v>0</v>
      </c>
      <c r="D208" s="133" t="s">
        <v>4317</v>
      </c>
      <c r="E208" s="110">
        <v>0</v>
      </c>
      <c r="F208" s="110">
        <v>0</v>
      </c>
      <c r="G208" s="133" t="s">
        <v>4317</v>
      </c>
      <c r="H208" s="110">
        <v>0</v>
      </c>
      <c r="I208" s="110">
        <v>0</v>
      </c>
      <c r="J208" s="133" t="s">
        <v>4317</v>
      </c>
      <c r="K208" s="137"/>
      <c r="L208" s="110">
        <v>0</v>
      </c>
      <c r="M208" s="133" t="s">
        <v>4317</v>
      </c>
      <c r="N208" s="110">
        <v>0</v>
      </c>
      <c r="O208" s="110">
        <v>0</v>
      </c>
      <c r="P208" s="133" t="s">
        <v>4317</v>
      </c>
      <c r="Q208" s="110">
        <v>0</v>
      </c>
      <c r="R208" s="110">
        <v>0</v>
      </c>
      <c r="S208" s="133" t="s">
        <v>4317</v>
      </c>
      <c r="T208" s="131">
        <v>2</v>
      </c>
    </row>
    <row r="209" spans="1:21" hidden="1" x14ac:dyDescent="0.3">
      <c r="A209" s="107" t="s">
        <v>948</v>
      </c>
      <c r="B209" s="107" t="s">
        <v>875</v>
      </c>
      <c r="C209" s="110">
        <v>0</v>
      </c>
      <c r="D209" s="133" t="s">
        <v>4317</v>
      </c>
      <c r="E209" s="110">
        <v>0</v>
      </c>
      <c r="F209" s="110">
        <v>0</v>
      </c>
      <c r="G209" s="133" t="s">
        <v>4317</v>
      </c>
      <c r="H209" s="110">
        <v>0</v>
      </c>
      <c r="I209" s="110">
        <v>0</v>
      </c>
      <c r="J209" s="133" t="s">
        <v>4317</v>
      </c>
      <c r="K209" s="137"/>
      <c r="L209" s="110">
        <v>0</v>
      </c>
      <c r="M209" s="133" t="s">
        <v>4317</v>
      </c>
      <c r="N209" s="110">
        <v>0</v>
      </c>
      <c r="O209" s="110">
        <v>0</v>
      </c>
      <c r="P209" s="133" t="s">
        <v>4317</v>
      </c>
      <c r="Q209" s="110">
        <v>0</v>
      </c>
      <c r="R209" s="110">
        <v>0</v>
      </c>
      <c r="S209" s="133" t="s">
        <v>4317</v>
      </c>
      <c r="T209" s="131">
        <v>2</v>
      </c>
    </row>
    <row r="210" spans="1:21" hidden="1" x14ac:dyDescent="0.3">
      <c r="A210" s="107" t="s">
        <v>949</v>
      </c>
      <c r="B210" s="107" t="s">
        <v>875</v>
      </c>
      <c r="C210" s="110">
        <v>0</v>
      </c>
      <c r="D210" s="133" t="s">
        <v>4317</v>
      </c>
      <c r="E210" s="110">
        <v>0</v>
      </c>
      <c r="F210" s="110">
        <v>0</v>
      </c>
      <c r="G210" s="133" t="s">
        <v>4317</v>
      </c>
      <c r="H210" s="110">
        <v>0</v>
      </c>
      <c r="I210" s="110">
        <v>0</v>
      </c>
      <c r="J210" s="133" t="s">
        <v>4317</v>
      </c>
      <c r="K210" s="137"/>
      <c r="L210" s="110">
        <v>0</v>
      </c>
      <c r="M210" s="133" t="s">
        <v>4317</v>
      </c>
      <c r="N210" s="110">
        <v>0</v>
      </c>
      <c r="O210" s="110">
        <v>0</v>
      </c>
      <c r="P210" s="133" t="s">
        <v>4317</v>
      </c>
      <c r="Q210" s="110">
        <v>0</v>
      </c>
      <c r="R210" s="110">
        <v>0</v>
      </c>
      <c r="S210" s="133" t="s">
        <v>4317</v>
      </c>
      <c r="T210" s="131">
        <v>2</v>
      </c>
    </row>
    <row r="211" spans="1:21" hidden="1" x14ac:dyDescent="0.3">
      <c r="A211" s="107" t="s">
        <v>950</v>
      </c>
      <c r="B211" s="107" t="s">
        <v>875</v>
      </c>
      <c r="C211" s="110">
        <v>0</v>
      </c>
      <c r="D211" s="133" t="s">
        <v>4317</v>
      </c>
      <c r="E211" s="110">
        <v>0</v>
      </c>
      <c r="F211" s="110">
        <v>0</v>
      </c>
      <c r="G211" s="133" t="s">
        <v>4317</v>
      </c>
      <c r="H211" s="110">
        <v>0</v>
      </c>
      <c r="I211" s="110">
        <v>0</v>
      </c>
      <c r="J211" s="133" t="s">
        <v>4317</v>
      </c>
      <c r="K211" s="137"/>
      <c r="L211" s="110">
        <v>0</v>
      </c>
      <c r="M211" s="133" t="s">
        <v>4317</v>
      </c>
      <c r="N211" s="110">
        <v>0</v>
      </c>
      <c r="O211" s="110">
        <v>0</v>
      </c>
      <c r="P211" s="133" t="s">
        <v>4317</v>
      </c>
      <c r="Q211" s="110">
        <v>0</v>
      </c>
      <c r="R211" s="110">
        <v>0</v>
      </c>
      <c r="S211" s="133" t="s">
        <v>4317</v>
      </c>
      <c r="T211" s="131">
        <v>2</v>
      </c>
    </row>
    <row r="212" spans="1:21" hidden="1" x14ac:dyDescent="0.3">
      <c r="A212" s="107" t="s">
        <v>951</v>
      </c>
      <c r="B212" s="107" t="s">
        <v>875</v>
      </c>
      <c r="C212" s="110">
        <v>0</v>
      </c>
      <c r="D212" s="133" t="s">
        <v>4317</v>
      </c>
      <c r="E212" s="110">
        <v>0</v>
      </c>
      <c r="F212" s="110">
        <v>0</v>
      </c>
      <c r="G212" s="133" t="s">
        <v>4317</v>
      </c>
      <c r="H212" s="110">
        <v>0</v>
      </c>
      <c r="I212" s="110">
        <v>0</v>
      </c>
      <c r="J212" s="133" t="s">
        <v>4317</v>
      </c>
      <c r="K212" s="137"/>
      <c r="L212" s="110">
        <v>0</v>
      </c>
      <c r="M212" s="133" t="s">
        <v>4317</v>
      </c>
      <c r="N212" s="110">
        <v>0</v>
      </c>
      <c r="O212" s="110">
        <v>0</v>
      </c>
      <c r="P212" s="133" t="s">
        <v>4317</v>
      </c>
      <c r="Q212" s="110">
        <v>0</v>
      </c>
      <c r="R212" s="110">
        <v>0</v>
      </c>
      <c r="S212" s="133" t="s">
        <v>4317</v>
      </c>
      <c r="T212" s="131">
        <v>2</v>
      </c>
    </row>
    <row r="213" spans="1:21" hidden="1" x14ac:dyDescent="0.3">
      <c r="A213" s="107" t="s">
        <v>952</v>
      </c>
      <c r="B213" s="107" t="s">
        <v>875</v>
      </c>
      <c r="C213" s="140">
        <v>0</v>
      </c>
      <c r="D213" s="133" t="s">
        <v>4317</v>
      </c>
      <c r="E213" s="140">
        <v>0</v>
      </c>
      <c r="F213" s="140">
        <v>0</v>
      </c>
      <c r="G213" s="133" t="s">
        <v>4317</v>
      </c>
      <c r="H213" s="140">
        <v>0</v>
      </c>
      <c r="I213" s="140">
        <v>0</v>
      </c>
      <c r="J213" s="133" t="s">
        <v>4317</v>
      </c>
      <c r="K213" s="137"/>
      <c r="L213" s="140">
        <v>0</v>
      </c>
      <c r="M213" s="133" t="s">
        <v>4317</v>
      </c>
      <c r="N213" s="140">
        <v>0</v>
      </c>
      <c r="O213" s="140">
        <v>0</v>
      </c>
      <c r="P213" s="133" t="s">
        <v>4317</v>
      </c>
      <c r="Q213" s="140">
        <v>0</v>
      </c>
      <c r="R213" s="140">
        <v>0</v>
      </c>
      <c r="S213" s="133" t="s">
        <v>4317</v>
      </c>
      <c r="T213" s="131">
        <v>2</v>
      </c>
    </row>
    <row r="214" spans="1:21" hidden="1" x14ac:dyDescent="0.3">
      <c r="B214" s="107" t="s">
        <v>4156</v>
      </c>
      <c r="C214" s="152">
        <v>0</v>
      </c>
      <c r="D214" s="133" t="s">
        <v>4317</v>
      </c>
      <c r="E214" s="152">
        <v>0</v>
      </c>
      <c r="F214" s="152">
        <v>0</v>
      </c>
      <c r="G214" s="133" t="s">
        <v>4317</v>
      </c>
      <c r="H214" s="152">
        <v>0</v>
      </c>
      <c r="I214" s="152">
        <v>0</v>
      </c>
      <c r="J214" s="133" t="s">
        <v>4317</v>
      </c>
      <c r="K214" s="137"/>
      <c r="L214" s="152">
        <v>0</v>
      </c>
      <c r="M214" s="133" t="s">
        <v>4317</v>
      </c>
      <c r="N214" s="152">
        <v>0</v>
      </c>
      <c r="O214" s="152">
        <v>0</v>
      </c>
      <c r="P214" s="133" t="s">
        <v>4317</v>
      </c>
      <c r="Q214" s="152">
        <v>0</v>
      </c>
      <c r="R214" s="152">
        <v>0</v>
      </c>
      <c r="S214" s="133" t="s">
        <v>4317</v>
      </c>
      <c r="T214" s="131">
        <v>2</v>
      </c>
    </row>
    <row r="215" spans="1:21" hidden="1" x14ac:dyDescent="0.3">
      <c r="B215" s="107" t="s">
        <v>875</v>
      </c>
      <c r="C215" s="110"/>
      <c r="D215" s="111"/>
      <c r="E215" s="110"/>
      <c r="F215" s="110"/>
      <c r="G215" s="111"/>
      <c r="H215" s="110"/>
      <c r="I215" s="110"/>
      <c r="J215" s="111"/>
      <c r="K215" s="137"/>
      <c r="L215" s="110"/>
      <c r="M215" s="111"/>
      <c r="N215" s="110"/>
      <c r="O215" s="110"/>
      <c r="P215" s="111"/>
      <c r="Q215" s="110"/>
      <c r="R215" s="110"/>
      <c r="S215" s="111"/>
      <c r="T215" s="131">
        <v>2</v>
      </c>
    </row>
    <row r="216" spans="1:21" ht="17.25" hidden="1" x14ac:dyDescent="0.35">
      <c r="B216" s="126" t="s">
        <v>953</v>
      </c>
      <c r="C216" s="110"/>
      <c r="D216" s="150"/>
      <c r="E216" s="110"/>
      <c r="F216" s="110"/>
      <c r="G216" s="150"/>
      <c r="H216" s="110"/>
      <c r="I216" s="110"/>
      <c r="J216" s="150"/>
      <c r="K216" s="137"/>
      <c r="L216" s="110"/>
      <c r="M216" s="150"/>
      <c r="N216" s="110"/>
      <c r="O216" s="110"/>
      <c r="P216" s="150"/>
      <c r="Q216" s="110"/>
      <c r="R216" s="110"/>
      <c r="S216" s="150"/>
      <c r="T216" s="154">
        <v>2</v>
      </c>
      <c r="U216" s="107"/>
    </row>
    <row r="217" spans="1:21" hidden="1" x14ac:dyDescent="0.3">
      <c r="A217" s="107" t="s">
        <v>954</v>
      </c>
      <c r="B217" s="107" t="s">
        <v>875</v>
      </c>
      <c r="C217" s="110">
        <v>0</v>
      </c>
      <c r="D217" s="133" t="s">
        <v>4317</v>
      </c>
      <c r="E217" s="110">
        <v>0</v>
      </c>
      <c r="F217" s="110">
        <v>0</v>
      </c>
      <c r="G217" s="133" t="s">
        <v>4317</v>
      </c>
      <c r="H217" s="110">
        <v>0</v>
      </c>
      <c r="I217" s="110">
        <v>0</v>
      </c>
      <c r="J217" s="133" t="s">
        <v>4317</v>
      </c>
      <c r="K217" s="137"/>
      <c r="L217" s="110">
        <v>0</v>
      </c>
      <c r="M217" s="133" t="s">
        <v>4317</v>
      </c>
      <c r="N217" s="110">
        <v>0</v>
      </c>
      <c r="O217" s="110">
        <v>0</v>
      </c>
      <c r="P217" s="133" t="s">
        <v>4317</v>
      </c>
      <c r="Q217" s="110">
        <v>0</v>
      </c>
      <c r="R217" s="110">
        <v>0</v>
      </c>
      <c r="S217" s="133" t="s">
        <v>4317</v>
      </c>
      <c r="T217" s="131">
        <v>2</v>
      </c>
    </row>
    <row r="218" spans="1:21" hidden="1" x14ac:dyDescent="0.3">
      <c r="A218" s="107" t="s">
        <v>955</v>
      </c>
      <c r="B218" s="107" t="s">
        <v>875</v>
      </c>
      <c r="C218" s="110">
        <v>0</v>
      </c>
      <c r="D218" s="133" t="s">
        <v>4317</v>
      </c>
      <c r="E218" s="110">
        <v>0</v>
      </c>
      <c r="F218" s="110">
        <v>0</v>
      </c>
      <c r="G218" s="133" t="s">
        <v>4317</v>
      </c>
      <c r="H218" s="110">
        <v>0</v>
      </c>
      <c r="I218" s="110">
        <v>0</v>
      </c>
      <c r="J218" s="133" t="s">
        <v>4317</v>
      </c>
      <c r="K218" s="137"/>
      <c r="L218" s="110">
        <v>0</v>
      </c>
      <c r="M218" s="133" t="s">
        <v>4317</v>
      </c>
      <c r="N218" s="110">
        <v>0</v>
      </c>
      <c r="O218" s="110">
        <v>0</v>
      </c>
      <c r="P218" s="133" t="s">
        <v>4317</v>
      </c>
      <c r="Q218" s="110">
        <v>0</v>
      </c>
      <c r="R218" s="110">
        <v>0</v>
      </c>
      <c r="S218" s="133" t="s">
        <v>4317</v>
      </c>
      <c r="T218" s="131">
        <v>2</v>
      </c>
    </row>
    <row r="219" spans="1:21" hidden="1" x14ac:dyDescent="0.3">
      <c r="A219" s="107" t="s">
        <v>956</v>
      </c>
      <c r="B219" s="107" t="s">
        <v>875</v>
      </c>
      <c r="C219" s="110">
        <v>0</v>
      </c>
      <c r="D219" s="133" t="s">
        <v>4317</v>
      </c>
      <c r="E219" s="110">
        <v>0</v>
      </c>
      <c r="F219" s="110">
        <v>0</v>
      </c>
      <c r="G219" s="133" t="s">
        <v>4317</v>
      </c>
      <c r="H219" s="110">
        <v>0</v>
      </c>
      <c r="I219" s="110">
        <v>0</v>
      </c>
      <c r="J219" s="133" t="s">
        <v>4317</v>
      </c>
      <c r="K219" s="137"/>
      <c r="L219" s="110">
        <v>0</v>
      </c>
      <c r="M219" s="133" t="s">
        <v>4317</v>
      </c>
      <c r="N219" s="110">
        <v>0</v>
      </c>
      <c r="O219" s="110">
        <v>0</v>
      </c>
      <c r="P219" s="133" t="s">
        <v>4317</v>
      </c>
      <c r="Q219" s="110">
        <v>0</v>
      </c>
      <c r="R219" s="110">
        <v>0</v>
      </c>
      <c r="S219" s="133" t="s">
        <v>4317</v>
      </c>
      <c r="T219" s="131">
        <v>2</v>
      </c>
    </row>
    <row r="220" spans="1:21" hidden="1" x14ac:dyDescent="0.3">
      <c r="A220" s="107" t="s">
        <v>957</v>
      </c>
      <c r="B220" s="107" t="s">
        <v>875</v>
      </c>
      <c r="C220" s="110">
        <v>0</v>
      </c>
      <c r="D220" s="133" t="s">
        <v>4317</v>
      </c>
      <c r="E220" s="110">
        <v>0</v>
      </c>
      <c r="F220" s="110">
        <v>0</v>
      </c>
      <c r="G220" s="133" t="s">
        <v>4317</v>
      </c>
      <c r="H220" s="110">
        <v>0</v>
      </c>
      <c r="I220" s="110">
        <v>0</v>
      </c>
      <c r="J220" s="133" t="s">
        <v>4317</v>
      </c>
      <c r="K220" s="137"/>
      <c r="L220" s="110">
        <v>0</v>
      </c>
      <c r="M220" s="133" t="s">
        <v>4317</v>
      </c>
      <c r="N220" s="110">
        <v>0</v>
      </c>
      <c r="O220" s="110">
        <v>0</v>
      </c>
      <c r="P220" s="133" t="s">
        <v>4317</v>
      </c>
      <c r="Q220" s="110">
        <v>0</v>
      </c>
      <c r="R220" s="110">
        <v>0</v>
      </c>
      <c r="S220" s="133" t="s">
        <v>4317</v>
      </c>
      <c r="T220" s="131">
        <v>2</v>
      </c>
    </row>
    <row r="221" spans="1:21" hidden="1" x14ac:dyDescent="0.3">
      <c r="A221" s="107" t="s">
        <v>958</v>
      </c>
      <c r="B221" s="107" t="s">
        <v>875</v>
      </c>
      <c r="C221" s="110">
        <v>0</v>
      </c>
      <c r="D221" s="133" t="s">
        <v>4317</v>
      </c>
      <c r="E221" s="110">
        <v>0</v>
      </c>
      <c r="F221" s="110">
        <v>0</v>
      </c>
      <c r="G221" s="133" t="s">
        <v>4317</v>
      </c>
      <c r="H221" s="110">
        <v>0</v>
      </c>
      <c r="I221" s="110">
        <v>0</v>
      </c>
      <c r="J221" s="133" t="s">
        <v>4317</v>
      </c>
      <c r="K221" s="137"/>
      <c r="L221" s="110">
        <v>0</v>
      </c>
      <c r="M221" s="133" t="s">
        <v>4317</v>
      </c>
      <c r="N221" s="110">
        <v>0</v>
      </c>
      <c r="O221" s="110">
        <v>0</v>
      </c>
      <c r="P221" s="133" t="s">
        <v>4317</v>
      </c>
      <c r="Q221" s="110">
        <v>0</v>
      </c>
      <c r="R221" s="110">
        <v>0</v>
      </c>
      <c r="S221" s="133" t="s">
        <v>4317</v>
      </c>
      <c r="T221" s="131">
        <v>2</v>
      </c>
      <c r="U221" s="107"/>
    </row>
    <row r="222" spans="1:21" hidden="1" x14ac:dyDescent="0.3">
      <c r="A222" s="107" t="s">
        <v>959</v>
      </c>
      <c r="B222" s="107" t="s">
        <v>875</v>
      </c>
      <c r="C222" s="110">
        <v>0</v>
      </c>
      <c r="D222" s="133" t="s">
        <v>4317</v>
      </c>
      <c r="E222" s="110">
        <v>0</v>
      </c>
      <c r="F222" s="110">
        <v>0</v>
      </c>
      <c r="G222" s="133" t="s">
        <v>4317</v>
      </c>
      <c r="H222" s="110">
        <v>0</v>
      </c>
      <c r="I222" s="110">
        <v>0</v>
      </c>
      <c r="J222" s="133" t="s">
        <v>4317</v>
      </c>
      <c r="K222" s="137"/>
      <c r="L222" s="110">
        <v>0</v>
      </c>
      <c r="M222" s="133" t="s">
        <v>4317</v>
      </c>
      <c r="N222" s="110">
        <v>0</v>
      </c>
      <c r="O222" s="110">
        <v>0</v>
      </c>
      <c r="P222" s="133" t="s">
        <v>4317</v>
      </c>
      <c r="Q222" s="110">
        <v>0</v>
      </c>
      <c r="R222" s="110">
        <v>0</v>
      </c>
      <c r="S222" s="133" t="s">
        <v>4317</v>
      </c>
      <c r="T222" s="131">
        <v>2</v>
      </c>
      <c r="U222" s="107"/>
    </row>
    <row r="223" spans="1:21" hidden="1" x14ac:dyDescent="0.3">
      <c r="A223" s="107" t="s">
        <v>960</v>
      </c>
      <c r="B223" s="107" t="s">
        <v>875</v>
      </c>
      <c r="C223" s="110">
        <v>0</v>
      </c>
      <c r="D223" s="133" t="s">
        <v>4317</v>
      </c>
      <c r="E223" s="110">
        <v>0</v>
      </c>
      <c r="F223" s="110">
        <v>0</v>
      </c>
      <c r="G223" s="133" t="s">
        <v>4317</v>
      </c>
      <c r="H223" s="110">
        <v>0</v>
      </c>
      <c r="I223" s="110">
        <v>0</v>
      </c>
      <c r="J223" s="133" t="s">
        <v>4317</v>
      </c>
      <c r="K223" s="137"/>
      <c r="L223" s="110">
        <v>0</v>
      </c>
      <c r="M223" s="133" t="s">
        <v>4317</v>
      </c>
      <c r="N223" s="110">
        <v>0</v>
      </c>
      <c r="O223" s="110">
        <v>0</v>
      </c>
      <c r="P223" s="133" t="s">
        <v>4317</v>
      </c>
      <c r="Q223" s="110">
        <v>0</v>
      </c>
      <c r="R223" s="110">
        <v>0</v>
      </c>
      <c r="S223" s="133" t="s">
        <v>4317</v>
      </c>
      <c r="T223" s="131">
        <v>2</v>
      </c>
    </row>
    <row r="224" spans="1:21" hidden="1" x14ac:dyDescent="0.3">
      <c r="A224" s="107" t="s">
        <v>961</v>
      </c>
      <c r="B224" s="107" t="s">
        <v>875</v>
      </c>
      <c r="C224" s="110">
        <v>0</v>
      </c>
      <c r="D224" s="133" t="s">
        <v>4317</v>
      </c>
      <c r="E224" s="110">
        <v>0</v>
      </c>
      <c r="F224" s="110">
        <v>0</v>
      </c>
      <c r="G224" s="133" t="s">
        <v>4317</v>
      </c>
      <c r="H224" s="110">
        <v>0</v>
      </c>
      <c r="I224" s="110">
        <v>0</v>
      </c>
      <c r="J224" s="133" t="s">
        <v>4317</v>
      </c>
      <c r="K224" s="137"/>
      <c r="L224" s="110">
        <v>0</v>
      </c>
      <c r="M224" s="133" t="s">
        <v>4317</v>
      </c>
      <c r="N224" s="110">
        <v>0</v>
      </c>
      <c r="O224" s="110">
        <v>0</v>
      </c>
      <c r="P224" s="133" t="s">
        <v>4317</v>
      </c>
      <c r="Q224" s="110">
        <v>0</v>
      </c>
      <c r="R224" s="110">
        <v>0</v>
      </c>
      <c r="S224" s="133" t="s">
        <v>4317</v>
      </c>
      <c r="T224" s="131">
        <v>2</v>
      </c>
    </row>
    <row r="225" spans="1:20" hidden="1" x14ac:dyDescent="0.3">
      <c r="A225" s="107" t="s">
        <v>962</v>
      </c>
      <c r="B225" s="107" t="s">
        <v>875</v>
      </c>
      <c r="C225" s="110">
        <v>0</v>
      </c>
      <c r="D225" s="133" t="s">
        <v>4317</v>
      </c>
      <c r="E225" s="110">
        <v>0</v>
      </c>
      <c r="F225" s="110">
        <v>0</v>
      </c>
      <c r="G225" s="133" t="s">
        <v>4317</v>
      </c>
      <c r="H225" s="110">
        <v>0</v>
      </c>
      <c r="I225" s="110">
        <v>0</v>
      </c>
      <c r="J225" s="133" t="s">
        <v>4317</v>
      </c>
      <c r="K225" s="137"/>
      <c r="L225" s="110">
        <v>0</v>
      </c>
      <c r="M225" s="133" t="s">
        <v>4317</v>
      </c>
      <c r="N225" s="110">
        <v>0</v>
      </c>
      <c r="O225" s="110">
        <v>0</v>
      </c>
      <c r="P225" s="133" t="s">
        <v>4317</v>
      </c>
      <c r="Q225" s="110">
        <v>0</v>
      </c>
      <c r="R225" s="110">
        <v>0</v>
      </c>
      <c r="S225" s="133" t="s">
        <v>4317</v>
      </c>
      <c r="T225" s="131">
        <v>2</v>
      </c>
    </row>
    <row r="226" spans="1:20" hidden="1" x14ac:dyDescent="0.3">
      <c r="A226" s="107" t="s">
        <v>963</v>
      </c>
      <c r="B226" s="107" t="s">
        <v>875</v>
      </c>
      <c r="C226" s="110">
        <v>0</v>
      </c>
      <c r="D226" s="133" t="s">
        <v>4317</v>
      </c>
      <c r="E226" s="110">
        <v>0</v>
      </c>
      <c r="F226" s="110">
        <v>0</v>
      </c>
      <c r="G226" s="133" t="s">
        <v>4317</v>
      </c>
      <c r="H226" s="110">
        <v>0</v>
      </c>
      <c r="I226" s="110">
        <v>0</v>
      </c>
      <c r="J226" s="133" t="s">
        <v>4317</v>
      </c>
      <c r="K226" s="137"/>
      <c r="L226" s="110">
        <v>0</v>
      </c>
      <c r="M226" s="133" t="s">
        <v>4317</v>
      </c>
      <c r="N226" s="110">
        <v>0</v>
      </c>
      <c r="O226" s="110">
        <v>0</v>
      </c>
      <c r="P226" s="133" t="s">
        <v>4317</v>
      </c>
      <c r="Q226" s="110">
        <v>0</v>
      </c>
      <c r="R226" s="110">
        <v>0</v>
      </c>
      <c r="S226" s="133" t="s">
        <v>4317</v>
      </c>
      <c r="T226" s="131">
        <v>2</v>
      </c>
    </row>
    <row r="227" spans="1:20" hidden="1" x14ac:dyDescent="0.3">
      <c r="A227" s="107" t="s">
        <v>964</v>
      </c>
      <c r="B227" s="107" t="s">
        <v>875</v>
      </c>
      <c r="C227" s="110">
        <v>0</v>
      </c>
      <c r="D227" s="133" t="s">
        <v>4317</v>
      </c>
      <c r="E227" s="110">
        <v>0</v>
      </c>
      <c r="F227" s="110">
        <v>0</v>
      </c>
      <c r="G227" s="133" t="s">
        <v>4317</v>
      </c>
      <c r="H227" s="110">
        <v>0</v>
      </c>
      <c r="I227" s="110">
        <v>0</v>
      </c>
      <c r="J227" s="133" t="s">
        <v>4317</v>
      </c>
      <c r="K227" s="137"/>
      <c r="L227" s="110">
        <v>0</v>
      </c>
      <c r="M227" s="133" t="s">
        <v>4317</v>
      </c>
      <c r="N227" s="110">
        <v>0</v>
      </c>
      <c r="O227" s="110">
        <v>0</v>
      </c>
      <c r="P227" s="133" t="s">
        <v>4317</v>
      </c>
      <c r="Q227" s="110">
        <v>0</v>
      </c>
      <c r="R227" s="110">
        <v>0</v>
      </c>
      <c r="S227" s="133" t="s">
        <v>4317</v>
      </c>
      <c r="T227" s="131">
        <v>2</v>
      </c>
    </row>
    <row r="228" spans="1:20" hidden="1" x14ac:dyDescent="0.3">
      <c r="A228" s="107" t="s">
        <v>965</v>
      </c>
      <c r="B228" s="107" t="s">
        <v>875</v>
      </c>
      <c r="C228" s="110">
        <v>0</v>
      </c>
      <c r="D228" s="133" t="s">
        <v>4317</v>
      </c>
      <c r="E228" s="110">
        <v>0</v>
      </c>
      <c r="F228" s="110">
        <v>0</v>
      </c>
      <c r="G228" s="133" t="s">
        <v>4317</v>
      </c>
      <c r="H228" s="110">
        <v>0</v>
      </c>
      <c r="I228" s="110">
        <v>0</v>
      </c>
      <c r="J228" s="133" t="s">
        <v>4317</v>
      </c>
      <c r="K228" s="137"/>
      <c r="L228" s="110">
        <v>0</v>
      </c>
      <c r="M228" s="133" t="s">
        <v>4317</v>
      </c>
      <c r="N228" s="110">
        <v>0</v>
      </c>
      <c r="O228" s="110">
        <v>0</v>
      </c>
      <c r="P228" s="133" t="s">
        <v>4317</v>
      </c>
      <c r="Q228" s="110">
        <v>0</v>
      </c>
      <c r="R228" s="110">
        <v>0</v>
      </c>
      <c r="S228" s="133" t="s">
        <v>4317</v>
      </c>
      <c r="T228" s="131">
        <v>2</v>
      </c>
    </row>
    <row r="229" spans="1:20" hidden="1" x14ac:dyDescent="0.3">
      <c r="A229" s="107" t="s">
        <v>966</v>
      </c>
      <c r="B229" s="107" t="s">
        <v>875</v>
      </c>
      <c r="C229" s="110">
        <v>0</v>
      </c>
      <c r="D229" s="133" t="s">
        <v>4317</v>
      </c>
      <c r="E229" s="110">
        <v>0</v>
      </c>
      <c r="F229" s="110">
        <v>0</v>
      </c>
      <c r="G229" s="133" t="s">
        <v>4317</v>
      </c>
      <c r="H229" s="110">
        <v>0</v>
      </c>
      <c r="I229" s="110">
        <v>0</v>
      </c>
      <c r="J229" s="133" t="s">
        <v>4317</v>
      </c>
      <c r="K229" s="137"/>
      <c r="L229" s="110">
        <v>0</v>
      </c>
      <c r="M229" s="133" t="s">
        <v>4317</v>
      </c>
      <c r="N229" s="110">
        <v>0</v>
      </c>
      <c r="O229" s="110">
        <v>0</v>
      </c>
      <c r="P229" s="133" t="s">
        <v>4317</v>
      </c>
      <c r="Q229" s="110">
        <v>0</v>
      </c>
      <c r="R229" s="110">
        <v>0</v>
      </c>
      <c r="S229" s="133" t="s">
        <v>4317</v>
      </c>
      <c r="T229" s="131">
        <v>2</v>
      </c>
    </row>
    <row r="230" spans="1:20" hidden="1" x14ac:dyDescent="0.3">
      <c r="A230" s="107" t="s">
        <v>967</v>
      </c>
      <c r="B230" s="107" t="s">
        <v>875</v>
      </c>
      <c r="C230" s="140">
        <v>0</v>
      </c>
      <c r="D230" s="133" t="s">
        <v>4317</v>
      </c>
      <c r="E230" s="140">
        <v>0</v>
      </c>
      <c r="F230" s="140">
        <v>0</v>
      </c>
      <c r="G230" s="133" t="s">
        <v>4317</v>
      </c>
      <c r="H230" s="140">
        <v>0</v>
      </c>
      <c r="I230" s="140">
        <v>0</v>
      </c>
      <c r="J230" s="133" t="s">
        <v>4317</v>
      </c>
      <c r="K230" s="137"/>
      <c r="L230" s="140">
        <v>0</v>
      </c>
      <c r="M230" s="133" t="s">
        <v>4317</v>
      </c>
      <c r="N230" s="140">
        <v>0</v>
      </c>
      <c r="O230" s="140">
        <v>0</v>
      </c>
      <c r="P230" s="133" t="s">
        <v>4317</v>
      </c>
      <c r="Q230" s="140">
        <v>0</v>
      </c>
      <c r="R230" s="140">
        <v>0</v>
      </c>
      <c r="S230" s="133" t="s">
        <v>4317</v>
      </c>
      <c r="T230" s="131">
        <v>2</v>
      </c>
    </row>
    <row r="231" spans="1:20" hidden="1" x14ac:dyDescent="0.3">
      <c r="B231" s="107" t="s">
        <v>828</v>
      </c>
      <c r="C231" s="152">
        <v>0</v>
      </c>
      <c r="D231" s="133" t="s">
        <v>4317</v>
      </c>
      <c r="E231" s="152">
        <v>0</v>
      </c>
      <c r="F231" s="152">
        <v>0</v>
      </c>
      <c r="G231" s="133" t="s">
        <v>4317</v>
      </c>
      <c r="H231" s="152">
        <v>0</v>
      </c>
      <c r="I231" s="152">
        <v>0</v>
      </c>
      <c r="J231" s="133" t="s">
        <v>4317</v>
      </c>
      <c r="K231" s="137"/>
      <c r="L231" s="152">
        <v>0</v>
      </c>
      <c r="M231" s="133" t="s">
        <v>4317</v>
      </c>
      <c r="N231" s="152">
        <v>0</v>
      </c>
      <c r="O231" s="152">
        <v>0</v>
      </c>
      <c r="P231" s="133" t="s">
        <v>4317</v>
      </c>
      <c r="Q231" s="152">
        <v>0</v>
      </c>
      <c r="R231" s="152">
        <v>0</v>
      </c>
      <c r="S231" s="133" t="s">
        <v>4317</v>
      </c>
      <c r="T231" s="131">
        <v>2</v>
      </c>
    </row>
    <row r="232" spans="1:20" hidden="1" x14ac:dyDescent="0.3">
      <c r="B232" s="107" t="s">
        <v>875</v>
      </c>
      <c r="C232" s="110"/>
      <c r="D232" s="111"/>
      <c r="E232" s="110"/>
      <c r="F232" s="110"/>
      <c r="G232" s="111"/>
      <c r="H232" s="110"/>
      <c r="I232" s="110"/>
      <c r="J232" s="111"/>
      <c r="K232" s="137"/>
      <c r="L232" s="110"/>
      <c r="M232" s="111"/>
      <c r="N232" s="110"/>
      <c r="O232" s="110"/>
      <c r="P232" s="111"/>
      <c r="Q232" s="110"/>
      <c r="R232" s="110"/>
      <c r="S232" s="111"/>
      <c r="T232" s="131">
        <v>2</v>
      </c>
    </row>
    <row r="233" spans="1:20" ht="17.25" x14ac:dyDescent="0.35">
      <c r="B233" s="126" t="s">
        <v>4157</v>
      </c>
      <c r="C233" s="110"/>
      <c r="D233" s="111"/>
      <c r="E233" s="110"/>
      <c r="F233" s="110"/>
      <c r="G233" s="111"/>
      <c r="H233" s="110"/>
      <c r="I233" s="110"/>
      <c r="J233" s="111"/>
      <c r="K233" s="137"/>
      <c r="L233" s="110"/>
      <c r="M233" s="111"/>
      <c r="N233" s="110"/>
      <c r="O233" s="110"/>
      <c r="P233" s="111"/>
      <c r="Q233" s="110"/>
      <c r="R233" s="110"/>
      <c r="S233" s="111"/>
      <c r="T233" s="131">
        <v>1</v>
      </c>
    </row>
    <row r="234" spans="1:20" x14ac:dyDescent="0.3">
      <c r="A234" s="107" t="s">
        <v>968</v>
      </c>
      <c r="B234" s="107" t="s">
        <v>4158</v>
      </c>
      <c r="C234" s="110">
        <v>9317.7199999999993</v>
      </c>
      <c r="D234" s="150">
        <v>4.3806864127879637</v>
      </c>
      <c r="E234" s="110">
        <v>6000</v>
      </c>
      <c r="F234" s="110">
        <v>-3317.7199999999993</v>
      </c>
      <c r="G234" s="150">
        <v>3.2644178454842221</v>
      </c>
      <c r="H234" s="110">
        <v>6738.7</v>
      </c>
      <c r="I234" s="110">
        <v>-2579.0199999999995</v>
      </c>
      <c r="J234" s="150">
        <v>3.5863225119744544</v>
      </c>
      <c r="K234" s="137"/>
      <c r="L234" s="110">
        <v>96313.86</v>
      </c>
      <c r="M234" s="150">
        <v>3.073388856978748</v>
      </c>
      <c r="N234" s="110">
        <v>81840</v>
      </c>
      <c r="O234" s="110">
        <v>-14473.86</v>
      </c>
      <c r="P234" s="150">
        <v>2.6545572494323713</v>
      </c>
      <c r="Q234" s="110">
        <v>66831</v>
      </c>
      <c r="R234" s="110">
        <v>-29482.86</v>
      </c>
      <c r="S234" s="150">
        <v>2.6192827748383305</v>
      </c>
      <c r="T234" s="131">
        <v>1</v>
      </c>
    </row>
    <row r="235" spans="1:20" hidden="1" x14ac:dyDescent="0.3">
      <c r="A235" s="107" t="s">
        <v>969</v>
      </c>
      <c r="B235" s="107" t="s">
        <v>4159</v>
      </c>
      <c r="C235" s="110">
        <v>0</v>
      </c>
      <c r="D235" s="150">
        <v>0</v>
      </c>
      <c r="E235" s="110">
        <v>0</v>
      </c>
      <c r="F235" s="110">
        <v>0</v>
      </c>
      <c r="G235" s="150">
        <v>0</v>
      </c>
      <c r="H235" s="110">
        <v>0</v>
      </c>
      <c r="I235" s="110">
        <v>0</v>
      </c>
      <c r="J235" s="150">
        <v>0</v>
      </c>
      <c r="K235" s="137"/>
      <c r="L235" s="110">
        <v>0</v>
      </c>
      <c r="M235" s="150">
        <v>0</v>
      </c>
      <c r="N235" s="110">
        <v>0</v>
      </c>
      <c r="O235" s="110">
        <v>0</v>
      </c>
      <c r="P235" s="150">
        <v>0</v>
      </c>
      <c r="Q235" s="110">
        <v>0</v>
      </c>
      <c r="R235" s="110">
        <v>0</v>
      </c>
      <c r="S235" s="150">
        <v>0</v>
      </c>
      <c r="T235" s="131">
        <v>2</v>
      </c>
    </row>
    <row r="236" spans="1:20" hidden="1" x14ac:dyDescent="0.3">
      <c r="A236" s="107" t="s">
        <v>970</v>
      </c>
      <c r="B236" s="107" t="s">
        <v>4160</v>
      </c>
      <c r="C236" s="110">
        <v>0</v>
      </c>
      <c r="D236" s="150">
        <v>0</v>
      </c>
      <c r="E236" s="110">
        <v>0</v>
      </c>
      <c r="F236" s="110">
        <v>0</v>
      </c>
      <c r="G236" s="150">
        <v>0</v>
      </c>
      <c r="H236" s="110">
        <v>0</v>
      </c>
      <c r="I236" s="110">
        <v>0</v>
      </c>
      <c r="J236" s="150">
        <v>0</v>
      </c>
      <c r="K236" s="137"/>
      <c r="L236" s="110">
        <v>0</v>
      </c>
      <c r="M236" s="150">
        <v>0</v>
      </c>
      <c r="N236" s="110">
        <v>0</v>
      </c>
      <c r="O236" s="110">
        <v>0</v>
      </c>
      <c r="P236" s="150">
        <v>0</v>
      </c>
      <c r="Q236" s="110">
        <v>0</v>
      </c>
      <c r="R236" s="110">
        <v>0</v>
      </c>
      <c r="S236" s="150">
        <v>0</v>
      </c>
      <c r="T236" s="131">
        <v>2</v>
      </c>
    </row>
    <row r="237" spans="1:20" hidden="1" x14ac:dyDescent="0.3">
      <c r="A237" s="107" t="s">
        <v>971</v>
      </c>
      <c r="B237" s="107" t="s">
        <v>4161</v>
      </c>
      <c r="C237" s="110">
        <v>0</v>
      </c>
      <c r="D237" s="150">
        <v>0</v>
      </c>
      <c r="E237" s="110">
        <v>0</v>
      </c>
      <c r="F237" s="110">
        <v>0</v>
      </c>
      <c r="G237" s="150">
        <v>0</v>
      </c>
      <c r="H237" s="110">
        <v>0</v>
      </c>
      <c r="I237" s="110">
        <v>0</v>
      </c>
      <c r="J237" s="150">
        <v>0</v>
      </c>
      <c r="K237" s="137"/>
      <c r="L237" s="110">
        <v>0</v>
      </c>
      <c r="M237" s="150">
        <v>0</v>
      </c>
      <c r="N237" s="110">
        <v>0</v>
      </c>
      <c r="O237" s="110">
        <v>0</v>
      </c>
      <c r="P237" s="150">
        <v>0</v>
      </c>
      <c r="Q237" s="110">
        <v>0</v>
      </c>
      <c r="R237" s="110">
        <v>0</v>
      </c>
      <c r="S237" s="150">
        <v>0</v>
      </c>
      <c r="T237" s="131">
        <v>2</v>
      </c>
    </row>
    <row r="238" spans="1:20" x14ac:dyDescent="0.3">
      <c r="A238" s="107" t="s">
        <v>972</v>
      </c>
      <c r="B238" s="107" t="s">
        <v>4162</v>
      </c>
      <c r="C238" s="110">
        <v>4569.5600000000004</v>
      </c>
      <c r="D238" s="150">
        <v>2.1483591913493183</v>
      </c>
      <c r="E238" s="110">
        <v>3844</v>
      </c>
      <c r="F238" s="110">
        <v>-725.5600000000004</v>
      </c>
      <c r="G238" s="150">
        <v>2.0914036996735583</v>
      </c>
      <c r="H238" s="110">
        <v>3391.74</v>
      </c>
      <c r="I238" s="110">
        <v>-1177.8200000000006</v>
      </c>
      <c r="J238" s="150">
        <v>1.8050771687067588</v>
      </c>
      <c r="K238" s="137"/>
      <c r="L238" s="110">
        <v>42152.299999999996</v>
      </c>
      <c r="M238" s="150">
        <v>1.3450858382794051</v>
      </c>
      <c r="N238" s="110">
        <v>45260</v>
      </c>
      <c r="O238" s="110">
        <v>3107.7000000000044</v>
      </c>
      <c r="P238" s="150">
        <v>1.4680506000648719</v>
      </c>
      <c r="Q238" s="110">
        <v>41291.97</v>
      </c>
      <c r="R238" s="110">
        <v>-860.32999999999447</v>
      </c>
      <c r="S238" s="150">
        <v>1.6183409758965315</v>
      </c>
      <c r="T238" s="131">
        <v>1</v>
      </c>
    </row>
    <row r="239" spans="1:20" hidden="1" x14ac:dyDescent="0.3">
      <c r="A239" s="107" t="s">
        <v>973</v>
      </c>
      <c r="B239" s="107" t="s">
        <v>4163</v>
      </c>
      <c r="C239" s="110">
        <v>0</v>
      </c>
      <c r="D239" s="150">
        <v>0</v>
      </c>
      <c r="E239" s="110">
        <v>0</v>
      </c>
      <c r="F239" s="110">
        <v>0</v>
      </c>
      <c r="G239" s="150">
        <v>0</v>
      </c>
      <c r="H239" s="110">
        <v>0</v>
      </c>
      <c r="I239" s="110">
        <v>0</v>
      </c>
      <c r="J239" s="150">
        <v>0</v>
      </c>
      <c r="K239" s="137"/>
      <c r="L239" s="110">
        <v>0</v>
      </c>
      <c r="M239" s="150">
        <v>0</v>
      </c>
      <c r="N239" s="110">
        <v>0</v>
      </c>
      <c r="O239" s="110">
        <v>0</v>
      </c>
      <c r="P239" s="150">
        <v>0</v>
      </c>
      <c r="Q239" s="110">
        <v>0</v>
      </c>
      <c r="R239" s="110">
        <v>0</v>
      </c>
      <c r="S239" s="150">
        <v>0</v>
      </c>
      <c r="T239" s="131">
        <v>2</v>
      </c>
    </row>
    <row r="240" spans="1:20" x14ac:dyDescent="0.3">
      <c r="A240" s="107" t="s">
        <v>974</v>
      </c>
      <c r="B240" s="107" t="s">
        <v>4164</v>
      </c>
      <c r="C240" s="110">
        <v>4684.1000000000004</v>
      </c>
      <c r="D240" s="150">
        <v>2.2022096850023507</v>
      </c>
      <c r="E240" s="110">
        <v>4056</v>
      </c>
      <c r="F240" s="110">
        <v>-628.10000000000036</v>
      </c>
      <c r="G240" s="150">
        <v>2.2067464635473342</v>
      </c>
      <c r="H240" s="110">
        <v>3374.98</v>
      </c>
      <c r="I240" s="110">
        <v>-1309.1200000000003</v>
      </c>
      <c r="J240" s="150">
        <v>1.7961575306013837</v>
      </c>
      <c r="K240" s="137"/>
      <c r="L240" s="110">
        <v>48828.119999999995</v>
      </c>
      <c r="M240" s="150">
        <v>1.5581121960559063</v>
      </c>
      <c r="N240" s="110">
        <v>47424</v>
      </c>
      <c r="O240" s="110">
        <v>-1404.1199999999953</v>
      </c>
      <c r="P240" s="150">
        <v>1.5382419721050924</v>
      </c>
      <c r="Q240" s="110">
        <v>44343.639999999992</v>
      </c>
      <c r="R240" s="110">
        <v>-4484.4800000000032</v>
      </c>
      <c r="S240" s="150">
        <v>1.7379439545365469</v>
      </c>
      <c r="T240" s="131">
        <v>1</v>
      </c>
    </row>
    <row r="241" spans="1:20" hidden="1" x14ac:dyDescent="0.3">
      <c r="A241" s="107" t="s">
        <v>975</v>
      </c>
      <c r="B241" s="107" t="s">
        <v>875</v>
      </c>
      <c r="C241" s="110">
        <v>0</v>
      </c>
      <c r="D241" s="150">
        <v>0</v>
      </c>
      <c r="E241" s="110">
        <v>0</v>
      </c>
      <c r="F241" s="110">
        <v>0</v>
      </c>
      <c r="G241" s="150">
        <v>0</v>
      </c>
      <c r="H241" s="110">
        <v>0</v>
      </c>
      <c r="I241" s="110">
        <v>0</v>
      </c>
      <c r="J241" s="150">
        <v>0</v>
      </c>
      <c r="K241" s="137"/>
      <c r="L241" s="110">
        <v>0</v>
      </c>
      <c r="M241" s="150">
        <v>0</v>
      </c>
      <c r="N241" s="110">
        <v>0</v>
      </c>
      <c r="O241" s="110">
        <v>0</v>
      </c>
      <c r="P241" s="150">
        <v>0</v>
      </c>
      <c r="Q241" s="110">
        <v>0</v>
      </c>
      <c r="R241" s="110">
        <v>0</v>
      </c>
      <c r="S241" s="150">
        <v>0</v>
      </c>
      <c r="T241" s="131">
        <v>2</v>
      </c>
    </row>
    <row r="242" spans="1:20" hidden="1" x14ac:dyDescent="0.3">
      <c r="A242" s="107" t="s">
        <v>976</v>
      </c>
      <c r="B242" s="107" t="s">
        <v>875</v>
      </c>
      <c r="C242" s="110">
        <v>0</v>
      </c>
      <c r="D242" s="150">
        <v>0</v>
      </c>
      <c r="E242" s="110">
        <v>0</v>
      </c>
      <c r="F242" s="110">
        <v>0</v>
      </c>
      <c r="G242" s="150">
        <v>0</v>
      </c>
      <c r="H242" s="110">
        <v>0</v>
      </c>
      <c r="I242" s="110">
        <v>0</v>
      </c>
      <c r="J242" s="150">
        <v>0</v>
      </c>
      <c r="K242" s="137"/>
      <c r="L242" s="110">
        <v>0</v>
      </c>
      <c r="M242" s="150">
        <v>0</v>
      </c>
      <c r="N242" s="110">
        <v>0</v>
      </c>
      <c r="O242" s="110">
        <v>0</v>
      </c>
      <c r="P242" s="150">
        <v>0</v>
      </c>
      <c r="Q242" s="110">
        <v>0</v>
      </c>
      <c r="R242" s="110">
        <v>0</v>
      </c>
      <c r="S242" s="150">
        <v>0</v>
      </c>
      <c r="T242" s="131">
        <v>2</v>
      </c>
    </row>
    <row r="243" spans="1:20" x14ac:dyDescent="0.3">
      <c r="A243" s="107" t="s">
        <v>977</v>
      </c>
      <c r="B243" s="107" t="s">
        <v>4165</v>
      </c>
      <c r="C243" s="110">
        <v>1731.92</v>
      </c>
      <c r="D243" s="150">
        <v>0.81425481899388819</v>
      </c>
      <c r="E243" s="110">
        <v>1024</v>
      </c>
      <c r="F243" s="110">
        <v>-707.92000000000007</v>
      </c>
      <c r="G243" s="150">
        <v>0.5571273122959739</v>
      </c>
      <c r="H243" s="110">
        <v>2781.99</v>
      </c>
      <c r="I243" s="110">
        <v>1050.0699999999997</v>
      </c>
      <c r="J243" s="150">
        <v>1.480569451836083</v>
      </c>
      <c r="K243" s="137"/>
      <c r="L243" s="110">
        <v>20901.589999999997</v>
      </c>
      <c r="M243" s="150">
        <v>0.6669726849192672</v>
      </c>
      <c r="N243" s="110">
        <v>12288</v>
      </c>
      <c r="O243" s="110">
        <v>-8613.5899999999965</v>
      </c>
      <c r="P243" s="150">
        <v>0.39857281868310085</v>
      </c>
      <c r="Q243" s="110">
        <v>19542.449999999997</v>
      </c>
      <c r="R243" s="110">
        <v>-1359.1399999999994</v>
      </c>
      <c r="S243" s="150">
        <v>0.76592004703115801</v>
      </c>
      <c r="T243" s="131">
        <v>1</v>
      </c>
    </row>
    <row r="244" spans="1:20" hidden="1" x14ac:dyDescent="0.3">
      <c r="A244" s="107" t="s">
        <v>978</v>
      </c>
      <c r="B244" s="107" t="s">
        <v>3428</v>
      </c>
      <c r="C244" s="110">
        <v>0</v>
      </c>
      <c r="D244" s="150">
        <v>0</v>
      </c>
      <c r="E244" s="110">
        <v>0</v>
      </c>
      <c r="F244" s="110">
        <v>0</v>
      </c>
      <c r="G244" s="150">
        <v>0</v>
      </c>
      <c r="H244" s="110">
        <v>0</v>
      </c>
      <c r="I244" s="110">
        <v>0</v>
      </c>
      <c r="J244" s="150">
        <v>0</v>
      </c>
      <c r="K244" s="137"/>
      <c r="L244" s="110">
        <v>0</v>
      </c>
      <c r="M244" s="150">
        <v>0</v>
      </c>
      <c r="N244" s="110">
        <v>0</v>
      </c>
      <c r="O244" s="110">
        <v>0</v>
      </c>
      <c r="P244" s="150">
        <v>0</v>
      </c>
      <c r="Q244" s="110">
        <v>0</v>
      </c>
      <c r="R244" s="110">
        <v>0</v>
      </c>
      <c r="S244" s="150">
        <v>0</v>
      </c>
      <c r="T244" s="131">
        <v>2</v>
      </c>
    </row>
    <row r="245" spans="1:20" hidden="1" x14ac:dyDescent="0.3">
      <c r="A245" s="107" t="s">
        <v>979</v>
      </c>
      <c r="B245" s="107" t="s">
        <v>875</v>
      </c>
      <c r="C245" s="110">
        <v>0</v>
      </c>
      <c r="D245" s="150">
        <v>0</v>
      </c>
      <c r="E245" s="110">
        <v>0</v>
      </c>
      <c r="F245" s="110">
        <v>0</v>
      </c>
      <c r="G245" s="150">
        <v>0</v>
      </c>
      <c r="H245" s="110">
        <v>0</v>
      </c>
      <c r="I245" s="110">
        <v>0</v>
      </c>
      <c r="J245" s="150">
        <v>0</v>
      </c>
      <c r="K245" s="137"/>
      <c r="L245" s="110">
        <v>0</v>
      </c>
      <c r="M245" s="150">
        <v>0</v>
      </c>
      <c r="N245" s="110">
        <v>0</v>
      </c>
      <c r="O245" s="110">
        <v>0</v>
      </c>
      <c r="P245" s="150">
        <v>0</v>
      </c>
      <c r="Q245" s="110">
        <v>0</v>
      </c>
      <c r="R245" s="110">
        <v>0</v>
      </c>
      <c r="S245" s="150">
        <v>0</v>
      </c>
      <c r="T245" s="131">
        <v>2</v>
      </c>
    </row>
    <row r="246" spans="1:20" x14ac:dyDescent="0.3">
      <c r="A246" s="107" t="s">
        <v>980</v>
      </c>
      <c r="B246" s="107" t="s">
        <v>4166</v>
      </c>
      <c r="C246" s="110">
        <v>17845.63</v>
      </c>
      <c r="D246" s="150">
        <v>8.3900470145745185</v>
      </c>
      <c r="E246" s="110">
        <v>11065</v>
      </c>
      <c r="F246" s="110">
        <v>-6780.630000000001</v>
      </c>
      <c r="G246" s="150">
        <v>6.0201305767138198</v>
      </c>
      <c r="H246" s="110">
        <v>9558.01</v>
      </c>
      <c r="I246" s="110">
        <v>-8287.6200000000008</v>
      </c>
      <c r="J246" s="150">
        <v>5.0867535923363496</v>
      </c>
      <c r="K246" s="137"/>
      <c r="L246" s="110">
        <v>206208.6</v>
      </c>
      <c r="M246" s="150">
        <v>6.5801455102431552</v>
      </c>
      <c r="N246" s="110">
        <v>185597</v>
      </c>
      <c r="O246" s="110">
        <v>-20611.600000000006</v>
      </c>
      <c r="P246" s="150">
        <v>6.0200129743756081</v>
      </c>
      <c r="Q246" s="110">
        <v>155603.33000000002</v>
      </c>
      <c r="R246" s="110">
        <v>-50605.26999999999</v>
      </c>
      <c r="S246" s="150">
        <v>6.0985040172447587</v>
      </c>
      <c r="T246" s="131">
        <v>1</v>
      </c>
    </row>
    <row r="247" spans="1:20" x14ac:dyDescent="0.3">
      <c r="A247" s="107" t="s">
        <v>981</v>
      </c>
      <c r="B247" s="107" t="s">
        <v>3408</v>
      </c>
      <c r="C247" s="110">
        <v>1633.8</v>
      </c>
      <c r="D247" s="150">
        <v>0.76812411847672779</v>
      </c>
      <c r="E247" s="110">
        <v>0</v>
      </c>
      <c r="F247" s="110">
        <v>-1633.8</v>
      </c>
      <c r="G247" s="150">
        <v>0</v>
      </c>
      <c r="H247" s="110">
        <v>0</v>
      </c>
      <c r="I247" s="110">
        <v>-1633.8</v>
      </c>
      <c r="J247" s="150">
        <v>0</v>
      </c>
      <c r="K247" s="137"/>
      <c r="L247" s="110">
        <v>48242.990000000005</v>
      </c>
      <c r="M247" s="150">
        <v>1.5394406152275195</v>
      </c>
      <c r="N247" s="110">
        <v>0</v>
      </c>
      <c r="O247" s="110">
        <v>-48242.990000000005</v>
      </c>
      <c r="P247" s="150">
        <v>0</v>
      </c>
      <c r="Q247" s="110">
        <v>0</v>
      </c>
      <c r="R247" s="110">
        <v>-48242.990000000005</v>
      </c>
      <c r="S247" s="150">
        <v>0</v>
      </c>
      <c r="T247" s="131">
        <v>1</v>
      </c>
    </row>
    <row r="248" spans="1:20" x14ac:dyDescent="0.3">
      <c r="A248" s="107" t="s">
        <v>982</v>
      </c>
      <c r="B248" s="107" t="s">
        <v>4167</v>
      </c>
      <c r="C248" s="110">
        <v>1734.65</v>
      </c>
      <c r="D248" s="150">
        <v>0.81553831687823231</v>
      </c>
      <c r="E248" s="110">
        <v>3471</v>
      </c>
      <c r="F248" s="110">
        <v>1736.35</v>
      </c>
      <c r="G248" s="150">
        <v>1.8884657236126223</v>
      </c>
      <c r="H248" s="110">
        <v>887.3</v>
      </c>
      <c r="I248" s="110">
        <v>-847.35000000000014</v>
      </c>
      <c r="J248" s="150">
        <v>0.47221926556679084</v>
      </c>
      <c r="K248" s="137"/>
      <c r="L248" s="110">
        <v>39815.26</v>
      </c>
      <c r="M248" s="150">
        <v>1.2705105622566852</v>
      </c>
      <c r="N248" s="110">
        <v>51637</v>
      </c>
      <c r="O248" s="110">
        <v>11821.739999999998</v>
      </c>
      <c r="P248" s="150">
        <v>1.6748945831981836</v>
      </c>
      <c r="Q248" s="110">
        <v>27179.469999999998</v>
      </c>
      <c r="R248" s="110">
        <v>-12635.790000000005</v>
      </c>
      <c r="S248" s="150">
        <v>1.0652349598275523</v>
      </c>
      <c r="T248" s="131">
        <v>1</v>
      </c>
    </row>
    <row r="249" spans="1:20" x14ac:dyDescent="0.3">
      <c r="A249" s="107" t="s">
        <v>983</v>
      </c>
      <c r="B249" s="107" t="s">
        <v>4168</v>
      </c>
      <c r="C249" s="110">
        <v>2715</v>
      </c>
      <c r="D249" s="150">
        <v>1.2764456981664316</v>
      </c>
      <c r="E249" s="110">
        <v>0</v>
      </c>
      <c r="F249" s="110">
        <v>-2715</v>
      </c>
      <c r="G249" s="150">
        <v>0</v>
      </c>
      <c r="H249" s="110">
        <v>0</v>
      </c>
      <c r="I249" s="110">
        <v>-2715</v>
      </c>
      <c r="J249" s="150">
        <v>0</v>
      </c>
      <c r="K249" s="137"/>
      <c r="L249" s="110">
        <v>2715</v>
      </c>
      <c r="M249" s="150">
        <v>8.6636032931265552E-2</v>
      </c>
      <c r="N249" s="110">
        <v>0</v>
      </c>
      <c r="O249" s="110">
        <v>-2715</v>
      </c>
      <c r="P249" s="150">
        <v>0</v>
      </c>
      <c r="Q249" s="110">
        <v>0</v>
      </c>
      <c r="R249" s="110">
        <v>-2715</v>
      </c>
      <c r="S249" s="150">
        <v>0</v>
      </c>
      <c r="T249" s="131">
        <v>1</v>
      </c>
    </row>
    <row r="250" spans="1:20" hidden="1" x14ac:dyDescent="0.3">
      <c r="A250" s="107" t="s">
        <v>984</v>
      </c>
      <c r="B250" s="107" t="s">
        <v>875</v>
      </c>
      <c r="C250" s="110">
        <v>0</v>
      </c>
      <c r="D250" s="150">
        <v>0</v>
      </c>
      <c r="E250" s="110">
        <v>0</v>
      </c>
      <c r="F250" s="110">
        <v>0</v>
      </c>
      <c r="G250" s="150">
        <v>0</v>
      </c>
      <c r="H250" s="110">
        <v>0</v>
      </c>
      <c r="I250" s="110">
        <v>0</v>
      </c>
      <c r="J250" s="150">
        <v>0</v>
      </c>
      <c r="K250" s="137"/>
      <c r="L250" s="110">
        <v>0</v>
      </c>
      <c r="M250" s="150">
        <v>0</v>
      </c>
      <c r="N250" s="110">
        <v>0</v>
      </c>
      <c r="O250" s="110">
        <v>0</v>
      </c>
      <c r="P250" s="150">
        <v>0</v>
      </c>
      <c r="Q250" s="110">
        <v>0</v>
      </c>
      <c r="R250" s="110">
        <v>0</v>
      </c>
      <c r="S250" s="150">
        <v>0</v>
      </c>
      <c r="T250" s="131">
        <v>2</v>
      </c>
    </row>
    <row r="251" spans="1:20" x14ac:dyDescent="0.3">
      <c r="A251" s="107" t="s">
        <v>985</v>
      </c>
      <c r="B251" s="107" t="s">
        <v>4169</v>
      </c>
      <c r="C251" s="110">
        <v>4699.59</v>
      </c>
      <c r="D251" s="150">
        <v>2.2094922425952044</v>
      </c>
      <c r="E251" s="110">
        <v>2408</v>
      </c>
      <c r="F251" s="110">
        <v>-2291.59</v>
      </c>
      <c r="G251" s="150">
        <v>1.310119695321001</v>
      </c>
      <c r="H251" s="110">
        <v>2192.79</v>
      </c>
      <c r="I251" s="110">
        <v>-2506.8000000000002</v>
      </c>
      <c r="J251" s="150">
        <v>1.166998403406067</v>
      </c>
      <c r="K251" s="137"/>
      <c r="L251" s="110">
        <v>37169.910000000003</v>
      </c>
      <c r="M251" s="150">
        <v>1.1860970706490523</v>
      </c>
      <c r="N251" s="110">
        <v>36790</v>
      </c>
      <c r="O251" s="110">
        <v>-379.91000000000349</v>
      </c>
      <c r="P251" s="150">
        <v>1.1933181965617905</v>
      </c>
      <c r="Q251" s="110">
        <v>26071.59</v>
      </c>
      <c r="R251" s="110">
        <v>-11098.320000000003</v>
      </c>
      <c r="S251" s="150">
        <v>1.0218142269253381</v>
      </c>
      <c r="T251" s="131">
        <v>1</v>
      </c>
    </row>
    <row r="252" spans="1:20" hidden="1" x14ac:dyDescent="0.3">
      <c r="A252" s="107" t="s">
        <v>986</v>
      </c>
      <c r="B252" s="107" t="s">
        <v>3380</v>
      </c>
      <c r="C252" s="110">
        <v>0</v>
      </c>
      <c r="D252" s="150">
        <v>0</v>
      </c>
      <c r="E252" s="110">
        <v>0</v>
      </c>
      <c r="F252" s="110">
        <v>0</v>
      </c>
      <c r="G252" s="150">
        <v>0</v>
      </c>
      <c r="H252" s="110">
        <v>0</v>
      </c>
      <c r="I252" s="110">
        <v>0</v>
      </c>
      <c r="J252" s="150">
        <v>0</v>
      </c>
      <c r="K252" s="137"/>
      <c r="L252" s="110">
        <v>0</v>
      </c>
      <c r="M252" s="150">
        <v>0</v>
      </c>
      <c r="N252" s="110">
        <v>0</v>
      </c>
      <c r="O252" s="110">
        <v>0</v>
      </c>
      <c r="P252" s="150">
        <v>0</v>
      </c>
      <c r="Q252" s="110">
        <v>0</v>
      </c>
      <c r="R252" s="110">
        <v>0</v>
      </c>
      <c r="S252" s="150">
        <v>0</v>
      </c>
      <c r="T252" s="131">
        <v>2</v>
      </c>
    </row>
    <row r="253" spans="1:20" hidden="1" x14ac:dyDescent="0.3">
      <c r="A253" s="107" t="s">
        <v>987</v>
      </c>
      <c r="B253" s="107" t="s">
        <v>4170</v>
      </c>
      <c r="C253" s="110">
        <v>0</v>
      </c>
      <c r="D253" s="150">
        <v>0</v>
      </c>
      <c r="E253" s="110">
        <v>0</v>
      </c>
      <c r="F253" s="110">
        <v>0</v>
      </c>
      <c r="G253" s="150">
        <v>0</v>
      </c>
      <c r="H253" s="110">
        <v>0</v>
      </c>
      <c r="I253" s="110">
        <v>0</v>
      </c>
      <c r="J253" s="150">
        <v>0</v>
      </c>
      <c r="K253" s="137"/>
      <c r="L253" s="110">
        <v>0</v>
      </c>
      <c r="M253" s="150">
        <v>0</v>
      </c>
      <c r="N253" s="110">
        <v>0</v>
      </c>
      <c r="O253" s="110">
        <v>0</v>
      </c>
      <c r="P253" s="150">
        <v>0</v>
      </c>
      <c r="Q253" s="110">
        <v>0</v>
      </c>
      <c r="R253" s="110">
        <v>0</v>
      </c>
      <c r="S253" s="150">
        <v>0</v>
      </c>
      <c r="T253" s="131">
        <v>2</v>
      </c>
    </row>
    <row r="254" spans="1:20" hidden="1" x14ac:dyDescent="0.3">
      <c r="A254" s="107" t="s">
        <v>988</v>
      </c>
      <c r="B254" s="107" t="s">
        <v>4171</v>
      </c>
      <c r="C254" s="110">
        <v>0</v>
      </c>
      <c r="D254" s="150">
        <v>0</v>
      </c>
      <c r="E254" s="110">
        <v>0</v>
      </c>
      <c r="F254" s="110">
        <v>0</v>
      </c>
      <c r="G254" s="150">
        <v>0</v>
      </c>
      <c r="H254" s="110">
        <v>0</v>
      </c>
      <c r="I254" s="110">
        <v>0</v>
      </c>
      <c r="J254" s="150">
        <v>0</v>
      </c>
      <c r="K254" s="137"/>
      <c r="L254" s="110">
        <v>0</v>
      </c>
      <c r="M254" s="150">
        <v>0</v>
      </c>
      <c r="N254" s="110">
        <v>0</v>
      </c>
      <c r="O254" s="110">
        <v>0</v>
      </c>
      <c r="P254" s="150">
        <v>0</v>
      </c>
      <c r="Q254" s="110">
        <v>0</v>
      </c>
      <c r="R254" s="110">
        <v>0</v>
      </c>
      <c r="S254" s="150">
        <v>0</v>
      </c>
      <c r="T254" s="131">
        <v>2</v>
      </c>
    </row>
    <row r="255" spans="1:20" x14ac:dyDescent="0.3">
      <c r="A255" s="107" t="s">
        <v>989</v>
      </c>
      <c r="B255" s="107" t="s">
        <v>4172</v>
      </c>
      <c r="C255" s="110">
        <v>0</v>
      </c>
      <c r="D255" s="150">
        <v>0</v>
      </c>
      <c r="E255" s="110">
        <v>0</v>
      </c>
      <c r="F255" s="110">
        <v>0</v>
      </c>
      <c r="G255" s="150">
        <v>0</v>
      </c>
      <c r="H255" s="110">
        <v>6780.85</v>
      </c>
      <c r="I255" s="110">
        <v>6780.85</v>
      </c>
      <c r="J255" s="150">
        <v>3.6087546567323048</v>
      </c>
      <c r="K255" s="137"/>
      <c r="L255" s="110">
        <v>0</v>
      </c>
      <c r="M255" s="150">
        <v>0</v>
      </c>
      <c r="N255" s="110">
        <v>0</v>
      </c>
      <c r="O255" s="110">
        <v>0</v>
      </c>
      <c r="P255" s="150">
        <v>0</v>
      </c>
      <c r="Q255" s="110">
        <v>33964.93</v>
      </c>
      <c r="R255" s="110">
        <v>33964.93</v>
      </c>
      <c r="S255" s="150">
        <v>1.3311749951009211</v>
      </c>
      <c r="T255" s="131">
        <v>1</v>
      </c>
    </row>
    <row r="256" spans="1:20" hidden="1" x14ac:dyDescent="0.3">
      <c r="A256" s="107" t="s">
        <v>990</v>
      </c>
      <c r="B256" s="107" t="s">
        <v>4173</v>
      </c>
      <c r="C256" s="110">
        <v>0</v>
      </c>
      <c r="D256" s="150">
        <v>0</v>
      </c>
      <c r="E256" s="110">
        <v>0</v>
      </c>
      <c r="F256" s="110">
        <v>0</v>
      </c>
      <c r="G256" s="150">
        <v>0</v>
      </c>
      <c r="H256" s="110">
        <v>0</v>
      </c>
      <c r="I256" s="110">
        <v>0</v>
      </c>
      <c r="J256" s="150">
        <v>0</v>
      </c>
      <c r="K256" s="137"/>
      <c r="L256" s="110">
        <v>0</v>
      </c>
      <c r="M256" s="150">
        <v>0</v>
      </c>
      <c r="N256" s="110">
        <v>0</v>
      </c>
      <c r="O256" s="110">
        <v>0</v>
      </c>
      <c r="P256" s="150">
        <v>0</v>
      </c>
      <c r="Q256" s="110">
        <v>0</v>
      </c>
      <c r="R256" s="110">
        <v>0</v>
      </c>
      <c r="S256" s="150">
        <v>0</v>
      </c>
      <c r="T256" s="131">
        <v>2</v>
      </c>
    </row>
    <row r="257" spans="1:20" hidden="1" x14ac:dyDescent="0.3">
      <c r="A257" s="107" t="s">
        <v>991</v>
      </c>
      <c r="B257" s="107" t="s">
        <v>875</v>
      </c>
      <c r="C257" s="110">
        <v>0</v>
      </c>
      <c r="D257" s="150">
        <v>0</v>
      </c>
      <c r="E257" s="110">
        <v>0</v>
      </c>
      <c r="F257" s="110">
        <v>0</v>
      </c>
      <c r="G257" s="150">
        <v>0</v>
      </c>
      <c r="H257" s="110">
        <v>0</v>
      </c>
      <c r="I257" s="110">
        <v>0</v>
      </c>
      <c r="J257" s="150">
        <v>0</v>
      </c>
      <c r="K257" s="137"/>
      <c r="L257" s="110">
        <v>0</v>
      </c>
      <c r="M257" s="150">
        <v>0</v>
      </c>
      <c r="N257" s="110">
        <v>0</v>
      </c>
      <c r="O257" s="110">
        <v>0</v>
      </c>
      <c r="P257" s="150">
        <v>0</v>
      </c>
      <c r="Q257" s="110">
        <v>0</v>
      </c>
      <c r="R257" s="110">
        <v>0</v>
      </c>
      <c r="S257" s="150">
        <v>0</v>
      </c>
      <c r="T257" s="131">
        <v>2</v>
      </c>
    </row>
    <row r="258" spans="1:20" hidden="1" x14ac:dyDescent="0.3">
      <c r="A258" s="107" t="s">
        <v>992</v>
      </c>
      <c r="B258" s="107" t="s">
        <v>875</v>
      </c>
      <c r="C258" s="110">
        <v>0</v>
      </c>
      <c r="D258" s="150">
        <v>0</v>
      </c>
      <c r="E258" s="110">
        <v>0</v>
      </c>
      <c r="F258" s="110">
        <v>0</v>
      </c>
      <c r="G258" s="150">
        <v>0</v>
      </c>
      <c r="H258" s="110">
        <v>0</v>
      </c>
      <c r="I258" s="110">
        <v>0</v>
      </c>
      <c r="J258" s="150">
        <v>0</v>
      </c>
      <c r="K258" s="137"/>
      <c r="L258" s="110">
        <v>0</v>
      </c>
      <c r="M258" s="150">
        <v>0</v>
      </c>
      <c r="N258" s="110">
        <v>0</v>
      </c>
      <c r="O258" s="110">
        <v>0</v>
      </c>
      <c r="P258" s="150">
        <v>0</v>
      </c>
      <c r="Q258" s="110">
        <v>0</v>
      </c>
      <c r="R258" s="110">
        <v>0</v>
      </c>
      <c r="S258" s="150">
        <v>0</v>
      </c>
      <c r="T258" s="131">
        <v>2</v>
      </c>
    </row>
    <row r="259" spans="1:20" hidden="1" x14ac:dyDescent="0.3">
      <c r="A259" s="107" t="s">
        <v>993</v>
      </c>
      <c r="B259" s="107" t="s">
        <v>875</v>
      </c>
      <c r="C259" s="110">
        <v>0</v>
      </c>
      <c r="D259" s="150">
        <v>0</v>
      </c>
      <c r="E259" s="110">
        <v>0</v>
      </c>
      <c r="F259" s="110">
        <v>0</v>
      </c>
      <c r="G259" s="150">
        <v>0</v>
      </c>
      <c r="H259" s="110">
        <v>0</v>
      </c>
      <c r="I259" s="110">
        <v>0</v>
      </c>
      <c r="J259" s="150">
        <v>0</v>
      </c>
      <c r="K259" s="137"/>
      <c r="L259" s="110">
        <v>0</v>
      </c>
      <c r="M259" s="150">
        <v>0</v>
      </c>
      <c r="N259" s="110">
        <v>0</v>
      </c>
      <c r="O259" s="110">
        <v>0</v>
      </c>
      <c r="P259" s="150">
        <v>0</v>
      </c>
      <c r="Q259" s="110">
        <v>0</v>
      </c>
      <c r="R259" s="110">
        <v>0</v>
      </c>
      <c r="S259" s="150">
        <v>0</v>
      </c>
      <c r="T259" s="131">
        <v>2</v>
      </c>
    </row>
    <row r="260" spans="1:20" hidden="1" x14ac:dyDescent="0.3">
      <c r="A260" s="107" t="s">
        <v>994</v>
      </c>
      <c r="B260" s="107" t="s">
        <v>4174</v>
      </c>
      <c r="C260" s="140">
        <v>0</v>
      </c>
      <c r="D260" s="150">
        <v>0</v>
      </c>
      <c r="E260" s="140">
        <v>0</v>
      </c>
      <c r="F260" s="140">
        <v>0</v>
      </c>
      <c r="G260" s="150">
        <v>0</v>
      </c>
      <c r="H260" s="140">
        <v>0</v>
      </c>
      <c r="I260" s="140">
        <v>0</v>
      </c>
      <c r="J260" s="150">
        <v>0</v>
      </c>
      <c r="K260" s="137"/>
      <c r="L260" s="140">
        <v>0</v>
      </c>
      <c r="M260" s="150">
        <v>0</v>
      </c>
      <c r="N260" s="140">
        <v>0</v>
      </c>
      <c r="O260" s="140">
        <v>0</v>
      </c>
      <c r="P260" s="150">
        <v>0</v>
      </c>
      <c r="Q260" s="140">
        <v>0</v>
      </c>
      <c r="R260" s="140">
        <v>0</v>
      </c>
      <c r="S260" s="150">
        <v>0</v>
      </c>
      <c r="T260" s="131">
        <v>2</v>
      </c>
    </row>
    <row r="261" spans="1:20" x14ac:dyDescent="0.3">
      <c r="B261" s="107" t="s">
        <v>4175</v>
      </c>
      <c r="C261" s="141">
        <v>48931.97</v>
      </c>
      <c r="D261" s="151">
        <v>23.005157498824637</v>
      </c>
      <c r="E261" s="141">
        <v>31868</v>
      </c>
      <c r="F261" s="141">
        <v>-17063.97</v>
      </c>
      <c r="G261" s="151">
        <v>17.338411316648532</v>
      </c>
      <c r="H261" s="141">
        <v>35706.36</v>
      </c>
      <c r="I261" s="141">
        <v>-13225.61</v>
      </c>
      <c r="J261" s="150">
        <v>19.002852581160191</v>
      </c>
      <c r="K261" s="137"/>
      <c r="L261" s="141">
        <v>542347.63</v>
      </c>
      <c r="M261" s="151">
        <v>17.306389367541005</v>
      </c>
      <c r="N261" s="141">
        <v>460836</v>
      </c>
      <c r="O261" s="141">
        <v>-81511.63</v>
      </c>
      <c r="P261" s="151">
        <v>14.947648394421018</v>
      </c>
      <c r="Q261" s="141">
        <v>414828.38</v>
      </c>
      <c r="R261" s="141">
        <v>-127519.25</v>
      </c>
      <c r="S261" s="150">
        <v>16.258215951401137</v>
      </c>
      <c r="T261" s="131">
        <v>1</v>
      </c>
    </row>
    <row r="262" spans="1:20" x14ac:dyDescent="0.3">
      <c r="B262" s="107" t="s">
        <v>875</v>
      </c>
      <c r="C262" s="110"/>
      <c r="D262" s="151"/>
      <c r="E262" s="110"/>
      <c r="F262" s="110"/>
      <c r="G262" s="151"/>
      <c r="H262" s="110"/>
      <c r="I262" s="110"/>
      <c r="J262" s="150"/>
      <c r="K262" s="137"/>
      <c r="L262" s="110"/>
      <c r="M262" s="151"/>
      <c r="N262" s="110"/>
      <c r="O262" s="110"/>
      <c r="P262" s="151"/>
      <c r="Q262" s="110"/>
      <c r="R262" s="110"/>
      <c r="S262" s="150"/>
      <c r="T262" s="131">
        <v>1</v>
      </c>
    </row>
    <row r="263" spans="1:20" x14ac:dyDescent="0.3">
      <c r="A263" s="107" t="s">
        <v>995</v>
      </c>
      <c r="B263" s="107" t="s">
        <v>996</v>
      </c>
      <c r="C263" s="110">
        <v>1883.39</v>
      </c>
      <c r="D263" s="150">
        <v>0.88546779501645512</v>
      </c>
      <c r="E263" s="110">
        <v>1275</v>
      </c>
      <c r="F263" s="110">
        <v>-608.3900000000001</v>
      </c>
      <c r="G263" s="150">
        <v>0.69368879216539714</v>
      </c>
      <c r="H263" s="110">
        <v>1767.11</v>
      </c>
      <c r="I263" s="110">
        <v>-116.2800000000002</v>
      </c>
      <c r="J263" s="150">
        <v>0.94045236828100043</v>
      </c>
      <c r="K263" s="137"/>
      <c r="L263" s="110">
        <v>23912.45</v>
      </c>
      <c r="M263" s="151">
        <v>0.76304965217946263</v>
      </c>
      <c r="N263" s="110">
        <v>18433</v>
      </c>
      <c r="O263" s="110">
        <v>-5479.4500000000007</v>
      </c>
      <c r="P263" s="150">
        <v>0.59789166396367177</v>
      </c>
      <c r="Q263" s="110">
        <v>18094.920000000002</v>
      </c>
      <c r="R263" s="110">
        <v>-5817.5299999999988</v>
      </c>
      <c r="S263" s="150">
        <v>0.70918753674309243</v>
      </c>
      <c r="T263" s="131">
        <v>1</v>
      </c>
    </row>
    <row r="264" spans="1:20" x14ac:dyDescent="0.3">
      <c r="A264" s="107" t="s">
        <v>997</v>
      </c>
      <c r="B264" s="107" t="s">
        <v>998</v>
      </c>
      <c r="C264" s="110">
        <v>4008</v>
      </c>
      <c r="D264" s="150">
        <v>1.8843441466854725</v>
      </c>
      <c r="E264" s="110">
        <v>637</v>
      </c>
      <c r="F264" s="110">
        <v>-3371</v>
      </c>
      <c r="G264" s="150">
        <v>0.34657236126224156</v>
      </c>
      <c r="H264" s="110">
        <v>3808</v>
      </c>
      <c r="I264" s="110">
        <v>-200</v>
      </c>
      <c r="J264" s="150">
        <v>2.0266098988823842</v>
      </c>
      <c r="K264" s="137"/>
      <c r="L264" s="110">
        <v>10720</v>
      </c>
      <c r="M264" s="151">
        <v>0.34207671197906697</v>
      </c>
      <c r="N264" s="110">
        <v>4609</v>
      </c>
      <c r="O264" s="110">
        <v>-6111</v>
      </c>
      <c r="P264" s="150">
        <v>0.14949724294518327</v>
      </c>
      <c r="Q264" s="110">
        <v>7252.6399999999994</v>
      </c>
      <c r="R264" s="110">
        <v>-3467.3600000000006</v>
      </c>
      <c r="S264" s="150">
        <v>0.28425004899078971</v>
      </c>
      <c r="T264" s="131">
        <v>1</v>
      </c>
    </row>
    <row r="265" spans="1:20" x14ac:dyDescent="0.3">
      <c r="A265" s="107" t="s">
        <v>999</v>
      </c>
      <c r="B265" s="107" t="s">
        <v>1000</v>
      </c>
      <c r="C265" s="140">
        <v>2856</v>
      </c>
      <c r="D265" s="150">
        <v>1.3427362482369534</v>
      </c>
      <c r="E265" s="140">
        <v>239</v>
      </c>
      <c r="F265" s="140">
        <v>-2617</v>
      </c>
      <c r="G265" s="150">
        <v>0.13003264417845484</v>
      </c>
      <c r="H265" s="140">
        <v>1946.92</v>
      </c>
      <c r="I265" s="140">
        <v>-909.07999999999993</v>
      </c>
      <c r="J265" s="150">
        <v>1.0361468866418309</v>
      </c>
      <c r="K265" s="137"/>
      <c r="L265" s="140">
        <v>11440.26</v>
      </c>
      <c r="M265" s="150">
        <v>0.36506031016657092</v>
      </c>
      <c r="N265" s="140">
        <v>3456</v>
      </c>
      <c r="O265" s="140">
        <v>-7984.26</v>
      </c>
      <c r="P265" s="150">
        <v>0.11209860525462212</v>
      </c>
      <c r="Q265" s="140">
        <v>4390.2800000000007</v>
      </c>
      <c r="R265" s="140">
        <v>-7049.98</v>
      </c>
      <c r="S265" s="150">
        <v>0.17206662747403489</v>
      </c>
      <c r="T265" s="131">
        <v>1</v>
      </c>
    </row>
    <row r="266" spans="1:20" x14ac:dyDescent="0.3">
      <c r="B266" s="107" t="s">
        <v>1001</v>
      </c>
      <c r="C266" s="152">
        <v>8747.39</v>
      </c>
      <c r="D266" s="150">
        <v>4.1125481899388809</v>
      </c>
      <c r="E266" s="152">
        <v>2151</v>
      </c>
      <c r="F266" s="152">
        <v>-6596.3899999999994</v>
      </c>
      <c r="G266" s="150">
        <v>1.1702937976060936</v>
      </c>
      <c r="H266" s="152">
        <v>7522.03</v>
      </c>
      <c r="I266" s="152">
        <v>-1225.3600000000001</v>
      </c>
      <c r="J266" s="150">
        <v>4.0032091538052157</v>
      </c>
      <c r="K266" s="137"/>
      <c r="L266" s="152">
        <v>46072.71</v>
      </c>
      <c r="M266" s="150">
        <v>1.4701866743251004</v>
      </c>
      <c r="N266" s="152">
        <v>26498</v>
      </c>
      <c r="O266" s="152">
        <v>-19574.71</v>
      </c>
      <c r="P266" s="150">
        <v>0.85948751216347719</v>
      </c>
      <c r="Q266" s="152">
        <v>29737.840000000004</v>
      </c>
      <c r="R266" s="152">
        <v>-16334.869999999995</v>
      </c>
      <c r="S266" s="150">
        <v>1.165504213207917</v>
      </c>
      <c r="T266" s="131">
        <v>1</v>
      </c>
    </row>
    <row r="267" spans="1:20" x14ac:dyDescent="0.3">
      <c r="B267" s="107" t="s">
        <v>4176</v>
      </c>
      <c r="C267" s="152">
        <v>57679.360000000001</v>
      </c>
      <c r="D267" s="150">
        <v>27.117705688763518</v>
      </c>
      <c r="E267" s="152">
        <v>34019</v>
      </c>
      <c r="F267" s="152">
        <v>-23660.36</v>
      </c>
      <c r="G267" s="150">
        <v>18.508705114254624</v>
      </c>
      <c r="H267" s="152">
        <v>43228.39</v>
      </c>
      <c r="I267" s="152">
        <v>-14450.970000000001</v>
      </c>
      <c r="J267" s="150">
        <v>23.006061734965407</v>
      </c>
      <c r="K267" s="137"/>
      <c r="L267" s="152">
        <v>588420.34</v>
      </c>
      <c r="M267" s="150">
        <v>18.776576041866104</v>
      </c>
      <c r="N267" s="152">
        <v>487334</v>
      </c>
      <c r="O267" s="152">
        <v>-101086.33999999997</v>
      </c>
      <c r="P267" s="150">
        <v>15.807135906584495</v>
      </c>
      <c r="Q267" s="152">
        <v>444566.22000000003</v>
      </c>
      <c r="R267" s="152">
        <v>-143854.11999999994</v>
      </c>
      <c r="S267" s="150">
        <v>17.423720164609055</v>
      </c>
      <c r="T267" s="131">
        <v>1</v>
      </c>
    </row>
    <row r="268" spans="1:20" x14ac:dyDescent="0.3">
      <c r="B268" s="107" t="s">
        <v>875</v>
      </c>
      <c r="C268" s="110"/>
      <c r="D268" s="111"/>
      <c r="E268" s="110"/>
      <c r="F268" s="110"/>
      <c r="G268" s="111"/>
      <c r="H268" s="110"/>
      <c r="I268" s="110"/>
      <c r="J268" s="111"/>
      <c r="K268" s="137"/>
      <c r="L268" s="110"/>
      <c r="M268" s="111"/>
      <c r="N268" s="110"/>
      <c r="O268" s="110"/>
      <c r="P268" s="111"/>
      <c r="Q268" s="110"/>
      <c r="R268" s="110"/>
      <c r="S268" s="111"/>
      <c r="T268" s="131">
        <v>1</v>
      </c>
    </row>
    <row r="269" spans="1:20" x14ac:dyDescent="0.3">
      <c r="A269" s="107" t="s">
        <v>1002</v>
      </c>
      <c r="B269" s="107" t="s">
        <v>1003</v>
      </c>
      <c r="C269" s="110">
        <v>-695.63</v>
      </c>
      <c r="D269" s="147">
        <v>-1.3043740774520276E-2</v>
      </c>
      <c r="E269" s="110">
        <v>0</v>
      </c>
      <c r="F269" s="110">
        <v>695.63</v>
      </c>
      <c r="G269" s="147">
        <v>0</v>
      </c>
      <c r="H269" s="110">
        <v>546.98</v>
      </c>
      <c r="I269" s="110">
        <v>1242.6100000000001</v>
      </c>
      <c r="J269" s="147">
        <v>1.2653258657100114E-2</v>
      </c>
      <c r="K269" s="137"/>
      <c r="L269" s="110">
        <v>437.50000000000011</v>
      </c>
      <c r="M269" s="147">
        <v>8.1401050696853485E-4</v>
      </c>
      <c r="N269" s="110">
        <v>0</v>
      </c>
      <c r="O269" s="110">
        <v>-437.50000000000011</v>
      </c>
      <c r="P269" s="147">
        <v>0</v>
      </c>
      <c r="Q269" s="110">
        <v>1465.62</v>
      </c>
      <c r="R269" s="110">
        <v>1028.1199999999999</v>
      </c>
      <c r="S269" s="147">
        <v>3.296741709255372E-3</v>
      </c>
      <c r="T269" s="131">
        <v>1</v>
      </c>
    </row>
    <row r="270" spans="1:20" hidden="1" x14ac:dyDescent="0.3">
      <c r="A270" s="107" t="s">
        <v>1004</v>
      </c>
      <c r="B270" s="107" t="s">
        <v>875</v>
      </c>
      <c r="C270" s="110">
        <v>0</v>
      </c>
      <c r="D270" s="147">
        <v>0</v>
      </c>
      <c r="E270" s="110">
        <v>0</v>
      </c>
      <c r="F270" s="110">
        <v>0</v>
      </c>
      <c r="G270" s="147">
        <v>0</v>
      </c>
      <c r="H270" s="110">
        <v>0</v>
      </c>
      <c r="I270" s="110">
        <v>0</v>
      </c>
      <c r="J270" s="147">
        <v>0</v>
      </c>
      <c r="K270" s="137"/>
      <c r="L270" s="110">
        <v>0</v>
      </c>
      <c r="M270" s="147">
        <v>0</v>
      </c>
      <c r="N270" s="110">
        <v>0</v>
      </c>
      <c r="O270" s="110">
        <v>0</v>
      </c>
      <c r="P270" s="147">
        <v>0</v>
      </c>
      <c r="Q270" s="110">
        <v>0</v>
      </c>
      <c r="R270" s="110">
        <v>0</v>
      </c>
      <c r="S270" s="147">
        <v>0</v>
      </c>
      <c r="T270" s="131">
        <v>2</v>
      </c>
    </row>
    <row r="271" spans="1:20" x14ac:dyDescent="0.3">
      <c r="A271" s="107" t="s">
        <v>1005</v>
      </c>
      <c r="B271" s="107" t="s">
        <v>4178</v>
      </c>
      <c r="C271" s="110">
        <v>837.64</v>
      </c>
      <c r="D271" s="147">
        <v>1.5706566741470557E-2</v>
      </c>
      <c r="E271" s="110">
        <v>0</v>
      </c>
      <c r="F271" s="110">
        <v>-837.64</v>
      </c>
      <c r="G271" s="147">
        <v>0</v>
      </c>
      <c r="H271" s="110">
        <v>0</v>
      </c>
      <c r="I271" s="110">
        <v>-837.64</v>
      </c>
      <c r="J271" s="147">
        <v>0</v>
      </c>
      <c r="K271" s="137"/>
      <c r="L271" s="110">
        <v>1356.4099999999999</v>
      </c>
      <c r="M271" s="147">
        <v>2.5237302668735771E-3</v>
      </c>
      <c r="N271" s="110">
        <v>0</v>
      </c>
      <c r="O271" s="110">
        <v>-1356.4099999999999</v>
      </c>
      <c r="P271" s="147">
        <v>0</v>
      </c>
      <c r="Q271" s="110">
        <v>0</v>
      </c>
      <c r="R271" s="110">
        <v>-1356.4099999999999</v>
      </c>
      <c r="S271" s="147">
        <v>0</v>
      </c>
      <c r="T271" s="131">
        <v>1</v>
      </c>
    </row>
    <row r="272" spans="1:20" x14ac:dyDescent="0.3">
      <c r="A272" s="107" t="s">
        <v>1006</v>
      </c>
      <c r="B272" s="107" t="s">
        <v>4179</v>
      </c>
      <c r="C272" s="110">
        <v>3120</v>
      </c>
      <c r="D272" s="147">
        <v>5.8503042158192228E-2</v>
      </c>
      <c r="E272" s="110">
        <v>170</v>
      </c>
      <c r="F272" s="110">
        <v>-2950</v>
      </c>
      <c r="G272" s="147">
        <v>4.9972074428995565E-3</v>
      </c>
      <c r="H272" s="110">
        <v>3000</v>
      </c>
      <c r="I272" s="110">
        <v>-120</v>
      </c>
      <c r="J272" s="147">
        <v>6.9398837199349778E-2</v>
      </c>
      <c r="K272" s="137"/>
      <c r="L272" s="110">
        <v>9925.3299999999981</v>
      </c>
      <c r="M272" s="147">
        <v>1.8467023783154297E-2</v>
      </c>
      <c r="N272" s="110">
        <v>1477</v>
      </c>
      <c r="O272" s="110">
        <v>-8448.3299999999981</v>
      </c>
      <c r="P272" s="147">
        <v>3.0307756076941072E-3</v>
      </c>
      <c r="Q272" s="110">
        <v>4700</v>
      </c>
      <c r="R272" s="110">
        <v>-5225.3299999999981</v>
      </c>
      <c r="S272" s="147">
        <v>1.0572103296557259E-2</v>
      </c>
      <c r="T272" s="131">
        <v>1</v>
      </c>
    </row>
    <row r="273" spans="1:20" x14ac:dyDescent="0.3">
      <c r="A273" s="107" t="s">
        <v>1007</v>
      </c>
      <c r="B273" s="107" t="s">
        <v>1008</v>
      </c>
      <c r="C273" s="110">
        <v>4907.3900000000003</v>
      </c>
      <c r="D273" s="147">
        <v>9.2018347454067617E-2</v>
      </c>
      <c r="E273" s="110">
        <v>2585</v>
      </c>
      <c r="F273" s="110">
        <v>-2322.3900000000003</v>
      </c>
      <c r="G273" s="147">
        <v>7.5986948469972657E-2</v>
      </c>
      <c r="H273" s="110">
        <v>3581.79</v>
      </c>
      <c r="I273" s="110">
        <v>-1325.6000000000004</v>
      </c>
      <c r="J273" s="147">
        <v>8.2857353697419686E-2</v>
      </c>
      <c r="K273" s="137"/>
      <c r="L273" s="110">
        <v>50296.72</v>
      </c>
      <c r="M273" s="147">
        <v>9.358184810526729E-2</v>
      </c>
      <c r="N273" s="110">
        <v>37037</v>
      </c>
      <c r="O273" s="110">
        <v>-13259.720000000001</v>
      </c>
      <c r="P273" s="147">
        <v>7.599921203938162E-2</v>
      </c>
      <c r="Q273" s="110">
        <v>35383.54</v>
      </c>
      <c r="R273" s="110">
        <v>-14913.18</v>
      </c>
      <c r="S273" s="147">
        <v>7.9591157420822484E-2</v>
      </c>
      <c r="T273" s="131">
        <v>1</v>
      </c>
    </row>
    <row r="274" spans="1:20" x14ac:dyDescent="0.3">
      <c r="A274" s="107" t="s">
        <v>1009</v>
      </c>
      <c r="B274" s="107" t="s">
        <v>39</v>
      </c>
      <c r="C274" s="110">
        <v>221.6</v>
      </c>
      <c r="D274" s="147">
        <v>4.1552160712357046E-3</v>
      </c>
      <c r="E274" s="110">
        <v>102</v>
      </c>
      <c r="F274" s="110">
        <v>-119.6</v>
      </c>
      <c r="G274" s="147">
        <v>2.9983244657397338E-3</v>
      </c>
      <c r="H274" s="110">
        <v>145.15</v>
      </c>
      <c r="I274" s="110">
        <v>-76.449999999999989</v>
      </c>
      <c r="J274" s="147">
        <v>3.3577470731618736E-3</v>
      </c>
      <c r="K274" s="137"/>
      <c r="L274" s="110">
        <v>1436.5799999999997</v>
      </c>
      <c r="M274" s="147">
        <v>2.6728942036591025E-3</v>
      </c>
      <c r="N274" s="110">
        <v>1462</v>
      </c>
      <c r="O274" s="110">
        <v>25.4200000000003</v>
      </c>
      <c r="P274" s="147">
        <v>2.9999958960384458E-3</v>
      </c>
      <c r="Q274" s="110">
        <v>1224.8600000000001</v>
      </c>
      <c r="R274" s="110">
        <v>-211.71999999999957</v>
      </c>
      <c r="S274" s="147">
        <v>2.7551800944300266E-3</v>
      </c>
      <c r="T274" s="131">
        <v>1</v>
      </c>
    </row>
    <row r="275" spans="1:20" x14ac:dyDescent="0.3">
      <c r="A275" s="107" t="s">
        <v>1010</v>
      </c>
      <c r="B275" s="107" t="s">
        <v>40</v>
      </c>
      <c r="C275" s="110">
        <v>1985.08</v>
      </c>
      <c r="D275" s="147">
        <v>3.7222185553648791E-2</v>
      </c>
      <c r="E275" s="110">
        <v>255</v>
      </c>
      <c r="F275" s="110">
        <v>-1730.08</v>
      </c>
      <c r="G275" s="147">
        <v>7.4958111643493343E-3</v>
      </c>
      <c r="H275" s="110">
        <v>1154.54</v>
      </c>
      <c r="I275" s="110">
        <v>-830.54</v>
      </c>
      <c r="J275" s="147">
        <v>2.6707911166712429E-2</v>
      </c>
      <c r="K275" s="137"/>
      <c r="L275" s="110">
        <v>17434.049999999996</v>
      </c>
      <c r="M275" s="147">
        <v>3.2437714009176638E-2</v>
      </c>
      <c r="N275" s="110">
        <v>3657</v>
      </c>
      <c r="O275" s="110">
        <v>-13777.049999999996</v>
      </c>
      <c r="P275" s="147">
        <v>7.5040937016502031E-3</v>
      </c>
      <c r="Q275" s="110">
        <v>6374.93</v>
      </c>
      <c r="R275" s="110">
        <v>-11059.119999999995</v>
      </c>
      <c r="S275" s="147">
        <v>1.4339663503898249E-2</v>
      </c>
      <c r="T275" s="131">
        <v>1</v>
      </c>
    </row>
    <row r="276" spans="1:20" hidden="1" x14ac:dyDescent="0.3">
      <c r="A276" s="107" t="s">
        <v>1011</v>
      </c>
      <c r="B276" s="107" t="s">
        <v>875</v>
      </c>
      <c r="C276" s="110">
        <v>0</v>
      </c>
      <c r="D276" s="147">
        <v>0</v>
      </c>
      <c r="E276" s="110">
        <v>0</v>
      </c>
      <c r="F276" s="110">
        <v>0</v>
      </c>
      <c r="G276" s="147">
        <v>0</v>
      </c>
      <c r="H276" s="110">
        <v>0</v>
      </c>
      <c r="I276" s="110">
        <v>0</v>
      </c>
      <c r="J276" s="147">
        <v>0</v>
      </c>
      <c r="K276" s="137"/>
      <c r="L276" s="110">
        <v>0</v>
      </c>
      <c r="M276" s="147">
        <v>0</v>
      </c>
      <c r="N276" s="110">
        <v>0</v>
      </c>
      <c r="O276" s="110">
        <v>0</v>
      </c>
      <c r="P276" s="147">
        <v>0</v>
      </c>
      <c r="Q276" s="110">
        <v>0</v>
      </c>
      <c r="R276" s="110">
        <v>0</v>
      </c>
      <c r="S276" s="147">
        <v>0</v>
      </c>
      <c r="T276" s="131">
        <v>2</v>
      </c>
    </row>
    <row r="277" spans="1:20" x14ac:dyDescent="0.3">
      <c r="A277" s="107" t="s">
        <v>1012</v>
      </c>
      <c r="B277" s="107" t="s">
        <v>41</v>
      </c>
      <c r="C277" s="110">
        <v>1006.29</v>
      </c>
      <c r="D277" s="147">
        <v>1.8868918683771555E-2</v>
      </c>
      <c r="E277" s="110">
        <v>1300</v>
      </c>
      <c r="F277" s="110">
        <v>293.71000000000004</v>
      </c>
      <c r="G277" s="147">
        <v>3.8213939269231903E-2</v>
      </c>
      <c r="H277" s="110">
        <v>4426.88</v>
      </c>
      <c r="I277" s="110">
        <v>3420.59</v>
      </c>
      <c r="J277" s="147">
        <v>0.10240677480701919</v>
      </c>
      <c r="K277" s="137"/>
      <c r="L277" s="110">
        <v>18768.16</v>
      </c>
      <c r="M277" s="147">
        <v>3.4919952997637879E-2</v>
      </c>
      <c r="N277" s="110">
        <v>15600</v>
      </c>
      <c r="O277" s="110">
        <v>-3168.16</v>
      </c>
      <c r="P277" s="147">
        <v>3.2010900121887662E-2</v>
      </c>
      <c r="Q277" s="110">
        <v>23204.65</v>
      </c>
      <c r="R277" s="110">
        <v>4436.4900000000016</v>
      </c>
      <c r="S277" s="147">
        <v>5.2196161012863278E-2</v>
      </c>
      <c r="T277" s="131">
        <v>1</v>
      </c>
    </row>
    <row r="278" spans="1:20" x14ac:dyDescent="0.3">
      <c r="A278" s="107" t="s">
        <v>1013</v>
      </c>
      <c r="B278" s="107" t="s">
        <v>1014</v>
      </c>
      <c r="C278" s="110">
        <v>1817.88</v>
      </c>
      <c r="D278" s="147">
        <v>3.4087022525171311E-2</v>
      </c>
      <c r="E278" s="110">
        <v>953</v>
      </c>
      <c r="F278" s="110">
        <v>-864.88000000000011</v>
      </c>
      <c r="G278" s="147">
        <v>2.8013757018136923E-2</v>
      </c>
      <c r="H278" s="110">
        <v>1324.12</v>
      </c>
      <c r="I278" s="110">
        <v>-493.76000000000022</v>
      </c>
      <c r="J278" s="147">
        <v>3.0630796104134342E-2</v>
      </c>
      <c r="K278" s="137"/>
      <c r="L278" s="110">
        <v>18466.449999999997</v>
      </c>
      <c r="M278" s="147">
        <v>3.4358592746077929E-2</v>
      </c>
      <c r="N278" s="110">
        <v>13646</v>
      </c>
      <c r="O278" s="110">
        <v>-4820.4499999999971</v>
      </c>
      <c r="P278" s="147">
        <v>2.8001329683543526E-2</v>
      </c>
      <c r="Q278" s="110">
        <v>13950.32</v>
      </c>
      <c r="R278" s="110">
        <v>-4516.1299999999974</v>
      </c>
      <c r="S278" s="147">
        <v>3.1379622140431628E-2</v>
      </c>
      <c r="T278" s="131">
        <v>1</v>
      </c>
    </row>
    <row r="279" spans="1:20" x14ac:dyDescent="0.3">
      <c r="A279" s="107" t="s">
        <v>1015</v>
      </c>
      <c r="B279" s="107" t="s">
        <v>1016</v>
      </c>
      <c r="C279" s="110">
        <v>564.49</v>
      </c>
      <c r="D279" s="147">
        <v>1.0584737906371131E-2</v>
      </c>
      <c r="E279" s="110">
        <v>170</v>
      </c>
      <c r="F279" s="110">
        <v>-394.49</v>
      </c>
      <c r="G279" s="147">
        <v>4.9972074428995565E-3</v>
      </c>
      <c r="H279" s="110">
        <v>539.08000000000004</v>
      </c>
      <c r="I279" s="110">
        <v>-25.409999999999968</v>
      </c>
      <c r="J279" s="147">
        <v>1.2470508385808494E-2</v>
      </c>
      <c r="K279" s="137"/>
      <c r="L279" s="110">
        <v>5044.5899999999992</v>
      </c>
      <c r="M279" s="147">
        <v>9.3859411733677699E-3</v>
      </c>
      <c r="N279" s="110">
        <v>2436</v>
      </c>
      <c r="O279" s="110">
        <v>-2608.5899999999992</v>
      </c>
      <c r="P279" s="147">
        <v>4.9986251728793805E-3</v>
      </c>
      <c r="Q279" s="110">
        <v>4074.69</v>
      </c>
      <c r="R279" s="110">
        <v>-969.89999999999918</v>
      </c>
      <c r="S279" s="147">
        <v>9.1655411875423195E-3</v>
      </c>
      <c r="T279" s="131">
        <v>1</v>
      </c>
    </row>
    <row r="280" spans="1:20" hidden="1" x14ac:dyDescent="0.3">
      <c r="A280" s="107" t="s">
        <v>1017</v>
      </c>
      <c r="B280" s="107" t="s">
        <v>875</v>
      </c>
      <c r="C280" s="110">
        <v>0</v>
      </c>
      <c r="D280" s="147">
        <v>0</v>
      </c>
      <c r="E280" s="110">
        <v>0</v>
      </c>
      <c r="F280" s="110">
        <v>0</v>
      </c>
      <c r="G280" s="147">
        <v>0</v>
      </c>
      <c r="H280" s="110">
        <v>0</v>
      </c>
      <c r="I280" s="110">
        <v>0</v>
      </c>
      <c r="J280" s="147">
        <v>0</v>
      </c>
      <c r="K280" s="137"/>
      <c r="L280" s="110">
        <v>0</v>
      </c>
      <c r="M280" s="147">
        <v>0</v>
      </c>
      <c r="N280" s="110">
        <v>0</v>
      </c>
      <c r="O280" s="110">
        <v>0</v>
      </c>
      <c r="P280" s="147">
        <v>0</v>
      </c>
      <c r="Q280" s="110">
        <v>0</v>
      </c>
      <c r="R280" s="110">
        <v>0</v>
      </c>
      <c r="S280" s="147">
        <v>0</v>
      </c>
      <c r="T280" s="131">
        <v>2</v>
      </c>
    </row>
    <row r="281" spans="1:20" hidden="1" x14ac:dyDescent="0.3">
      <c r="A281" s="107" t="s">
        <v>1018</v>
      </c>
      <c r="B281" s="107" t="s">
        <v>4186</v>
      </c>
      <c r="C281" s="140">
        <v>0</v>
      </c>
      <c r="D281" s="147">
        <v>0</v>
      </c>
      <c r="E281" s="140">
        <v>0</v>
      </c>
      <c r="F281" s="140">
        <v>0</v>
      </c>
      <c r="G281" s="147">
        <v>0</v>
      </c>
      <c r="H281" s="140">
        <v>0</v>
      </c>
      <c r="I281" s="140">
        <v>0</v>
      </c>
      <c r="J281" s="147">
        <v>0</v>
      </c>
      <c r="K281" s="137"/>
      <c r="L281" s="140">
        <v>0</v>
      </c>
      <c r="M281" s="147">
        <v>0</v>
      </c>
      <c r="N281" s="140">
        <v>0</v>
      </c>
      <c r="O281" s="140">
        <v>0</v>
      </c>
      <c r="P281" s="147">
        <v>0</v>
      </c>
      <c r="Q281" s="140">
        <v>0</v>
      </c>
      <c r="R281" s="140">
        <v>0</v>
      </c>
      <c r="S281" s="147">
        <v>0</v>
      </c>
      <c r="T281" s="131">
        <v>2</v>
      </c>
    </row>
    <row r="282" spans="1:20" x14ac:dyDescent="0.3">
      <c r="B282" s="107" t="s">
        <v>1019</v>
      </c>
      <c r="C282" s="141">
        <v>13764.74</v>
      </c>
      <c r="D282" s="147">
        <v>0.25810229631940862</v>
      </c>
      <c r="E282" s="141">
        <v>5535</v>
      </c>
      <c r="F282" s="141">
        <v>-8229.74</v>
      </c>
      <c r="G282" s="147">
        <v>0.16270319527322966</v>
      </c>
      <c r="H282" s="141">
        <v>14718.539999999999</v>
      </c>
      <c r="I282" s="141">
        <v>953.79999999999984</v>
      </c>
      <c r="J282" s="147">
        <v>0.34048318709070591</v>
      </c>
      <c r="K282" s="137"/>
      <c r="L282" s="141">
        <v>123165.79</v>
      </c>
      <c r="M282" s="147">
        <v>0.22916170779218303</v>
      </c>
      <c r="N282" s="141">
        <v>75315</v>
      </c>
      <c r="O282" s="141">
        <v>-47850.789999999994</v>
      </c>
      <c r="P282" s="147">
        <v>0.15454493222307494</v>
      </c>
      <c r="Q282" s="141">
        <v>90378.610000000015</v>
      </c>
      <c r="R282" s="141">
        <v>-32787.179999999978</v>
      </c>
      <c r="S282" s="147">
        <v>0.20329617036580064</v>
      </c>
      <c r="T282" s="131">
        <v>1</v>
      </c>
    </row>
    <row r="283" spans="1:20" x14ac:dyDescent="0.3">
      <c r="B283" s="107" t="s">
        <v>1020</v>
      </c>
      <c r="C283" s="141">
        <v>57679.360000000001</v>
      </c>
      <c r="D283" s="151">
        <v>27.117705688763518</v>
      </c>
      <c r="E283" s="141">
        <v>34019</v>
      </c>
      <c r="F283" s="141">
        <v>-23660.36</v>
      </c>
      <c r="G283" s="150">
        <v>18.508705114254624</v>
      </c>
      <c r="H283" s="141">
        <v>43228.39</v>
      </c>
      <c r="I283" s="141">
        <v>-14450.970000000001</v>
      </c>
      <c r="J283" s="150">
        <v>23.006061734965407</v>
      </c>
      <c r="K283" s="137"/>
      <c r="L283" s="141">
        <v>588420.34</v>
      </c>
      <c r="M283" s="151">
        <v>18.776576041866104</v>
      </c>
      <c r="N283" s="141">
        <v>487334</v>
      </c>
      <c r="O283" s="141">
        <v>-101086.33999999997</v>
      </c>
      <c r="P283" s="150">
        <v>15.807135906584495</v>
      </c>
      <c r="Q283" s="141">
        <v>444566.22000000003</v>
      </c>
      <c r="R283" s="141">
        <v>-143854.11999999994</v>
      </c>
      <c r="S283" s="150">
        <v>17.423720164609055</v>
      </c>
      <c r="T283" s="131">
        <v>1</v>
      </c>
    </row>
    <row r="284" spans="1:20" x14ac:dyDescent="0.3">
      <c r="B284" s="107" t="s">
        <v>1021</v>
      </c>
      <c r="C284" s="110">
        <v>71444.100000000006</v>
      </c>
      <c r="D284" s="151">
        <v>33.589139633286322</v>
      </c>
      <c r="E284" s="110">
        <v>39554</v>
      </c>
      <c r="F284" s="110">
        <v>-31890.100000000006</v>
      </c>
      <c r="G284" s="150">
        <v>21.520130576713818</v>
      </c>
      <c r="H284" s="110">
        <v>57946.93</v>
      </c>
      <c r="I284" s="110">
        <v>-13497.170000000002</v>
      </c>
      <c r="J284" s="150">
        <v>30.839238956891965</v>
      </c>
      <c r="K284" s="137"/>
      <c r="L284" s="110">
        <v>711586.13</v>
      </c>
      <c r="M284" s="151">
        <v>22.706813772416876</v>
      </c>
      <c r="N284" s="110">
        <v>562649</v>
      </c>
      <c r="O284" s="110">
        <v>-148937.13</v>
      </c>
      <c r="P284" s="150">
        <v>18.250048653908532</v>
      </c>
      <c r="Q284" s="110">
        <v>534944.83000000007</v>
      </c>
      <c r="R284" s="110">
        <v>-176641.29999999993</v>
      </c>
      <c r="S284" s="150">
        <v>20.965895747599454</v>
      </c>
      <c r="T284" s="131">
        <v>1</v>
      </c>
    </row>
    <row r="285" spans="1:20" x14ac:dyDescent="0.3">
      <c r="C285" s="110"/>
      <c r="D285" s="111"/>
      <c r="E285" s="110"/>
      <c r="F285" s="110"/>
      <c r="G285" s="111"/>
      <c r="H285" s="110"/>
      <c r="I285" s="110"/>
      <c r="J285" s="111"/>
      <c r="K285" s="137"/>
      <c r="L285" s="110"/>
      <c r="M285" s="111"/>
      <c r="N285" s="110"/>
      <c r="O285" s="110"/>
      <c r="P285" s="111"/>
      <c r="Q285" s="110"/>
      <c r="R285" s="110"/>
      <c r="S285" s="111"/>
      <c r="T285" s="131">
        <v>1</v>
      </c>
    </row>
    <row r="286" spans="1:20" ht="17.25" x14ac:dyDescent="0.35">
      <c r="B286" s="126" t="s">
        <v>1022</v>
      </c>
      <c r="C286" s="110"/>
      <c r="D286" s="111"/>
      <c r="E286" s="110"/>
      <c r="F286" s="110"/>
      <c r="G286" s="111"/>
      <c r="H286" s="110"/>
      <c r="I286" s="110"/>
      <c r="J286" s="111"/>
      <c r="K286" s="137"/>
      <c r="L286" s="110"/>
      <c r="M286" s="111"/>
      <c r="N286" s="110"/>
      <c r="O286" s="110"/>
      <c r="P286" s="111"/>
      <c r="Q286" s="110"/>
      <c r="R286" s="110"/>
      <c r="S286" s="111"/>
      <c r="T286" s="131">
        <v>1</v>
      </c>
    </row>
    <row r="287" spans="1:20" x14ac:dyDescent="0.3">
      <c r="A287" s="107" t="s">
        <v>1023</v>
      </c>
      <c r="B287" s="107" t="s">
        <v>4187</v>
      </c>
      <c r="C287" s="110">
        <v>4013.34</v>
      </c>
      <c r="D287" s="147">
        <v>0.35933975905771964</v>
      </c>
      <c r="E287" s="110">
        <v>3472</v>
      </c>
      <c r="F287" s="110">
        <v>-541.34000000000015</v>
      </c>
      <c r="G287" s="147">
        <v>0.40842253852487942</v>
      </c>
      <c r="H287" s="110">
        <v>1780.09</v>
      </c>
      <c r="I287" s="110">
        <v>-2233.25</v>
      </c>
      <c r="J287" s="147">
        <v>0.23332254161909793</v>
      </c>
      <c r="K287" s="137"/>
      <c r="L287" s="110">
        <v>41596.25</v>
      </c>
      <c r="M287" s="147">
        <v>0.22474361789448977</v>
      </c>
      <c r="N287" s="110">
        <v>40880</v>
      </c>
      <c r="O287" s="110">
        <v>-716.25</v>
      </c>
      <c r="P287" s="147">
        <v>0.28670215377278435</v>
      </c>
      <c r="Q287" s="110">
        <v>22257.96</v>
      </c>
      <c r="R287" s="110">
        <v>-19338.29</v>
      </c>
      <c r="S287" s="147">
        <v>0.29087855334640966</v>
      </c>
      <c r="T287" s="131">
        <v>1</v>
      </c>
    </row>
    <row r="288" spans="1:20" hidden="1" x14ac:dyDescent="0.3">
      <c r="A288" s="107" t="s">
        <v>1024</v>
      </c>
      <c r="B288" s="107" t="s">
        <v>4188</v>
      </c>
      <c r="C288" s="110">
        <v>0</v>
      </c>
      <c r="D288" s="147">
        <v>0</v>
      </c>
      <c r="E288" s="110">
        <v>0</v>
      </c>
      <c r="F288" s="110">
        <v>0</v>
      </c>
      <c r="G288" s="147">
        <v>0</v>
      </c>
      <c r="H288" s="110">
        <v>0</v>
      </c>
      <c r="I288" s="110">
        <v>0</v>
      </c>
      <c r="J288" s="147">
        <v>0</v>
      </c>
      <c r="K288" s="137"/>
      <c r="L288" s="110">
        <v>0</v>
      </c>
      <c r="M288" s="147">
        <v>0</v>
      </c>
      <c r="N288" s="110">
        <v>0</v>
      </c>
      <c r="O288" s="110">
        <v>0</v>
      </c>
      <c r="P288" s="147">
        <v>0</v>
      </c>
      <c r="Q288" s="110">
        <v>0</v>
      </c>
      <c r="R288" s="110">
        <v>0</v>
      </c>
      <c r="S288" s="147">
        <v>0</v>
      </c>
      <c r="T288" s="131">
        <v>2</v>
      </c>
    </row>
    <row r="289" spans="1:20" hidden="1" x14ac:dyDescent="0.3">
      <c r="A289" s="107" t="s">
        <v>1025</v>
      </c>
      <c r="B289" s="107" t="s">
        <v>4189</v>
      </c>
      <c r="C289" s="110">
        <v>0</v>
      </c>
      <c r="D289" s="147">
        <v>0</v>
      </c>
      <c r="E289" s="110">
        <v>0</v>
      </c>
      <c r="F289" s="110">
        <v>0</v>
      </c>
      <c r="G289" s="147">
        <v>0</v>
      </c>
      <c r="H289" s="110">
        <v>0</v>
      </c>
      <c r="I289" s="110">
        <v>0</v>
      </c>
      <c r="J289" s="147">
        <v>0</v>
      </c>
      <c r="K289" s="137"/>
      <c r="L289" s="110">
        <v>0</v>
      </c>
      <c r="M289" s="147">
        <v>0</v>
      </c>
      <c r="N289" s="110">
        <v>0</v>
      </c>
      <c r="O289" s="110">
        <v>0</v>
      </c>
      <c r="P289" s="147">
        <v>0</v>
      </c>
      <c r="Q289" s="110">
        <v>0</v>
      </c>
      <c r="R289" s="110">
        <v>0</v>
      </c>
      <c r="S289" s="147">
        <v>0</v>
      </c>
      <c r="T289" s="131">
        <v>2</v>
      </c>
    </row>
    <row r="290" spans="1:20" hidden="1" x14ac:dyDescent="0.3">
      <c r="A290" s="107" t="s">
        <v>1026</v>
      </c>
      <c r="B290" s="107" t="s">
        <v>4190</v>
      </c>
      <c r="C290" s="110">
        <v>0</v>
      </c>
      <c r="D290" s="147">
        <v>0</v>
      </c>
      <c r="E290" s="110">
        <v>0</v>
      </c>
      <c r="F290" s="110">
        <v>0</v>
      </c>
      <c r="G290" s="147">
        <v>0</v>
      </c>
      <c r="H290" s="110">
        <v>0</v>
      </c>
      <c r="I290" s="110">
        <v>0</v>
      </c>
      <c r="J290" s="147">
        <v>0</v>
      </c>
      <c r="K290" s="137"/>
      <c r="L290" s="110">
        <v>0</v>
      </c>
      <c r="M290" s="147">
        <v>0</v>
      </c>
      <c r="N290" s="110">
        <v>0</v>
      </c>
      <c r="O290" s="110">
        <v>0</v>
      </c>
      <c r="P290" s="147">
        <v>0</v>
      </c>
      <c r="Q290" s="110">
        <v>0</v>
      </c>
      <c r="R290" s="110">
        <v>0</v>
      </c>
      <c r="S290" s="147">
        <v>0</v>
      </c>
      <c r="T290" s="131">
        <v>2</v>
      </c>
    </row>
    <row r="291" spans="1:20" hidden="1" x14ac:dyDescent="0.3">
      <c r="A291" s="107" t="s">
        <v>1027</v>
      </c>
      <c r="B291" s="107" t="s">
        <v>4191</v>
      </c>
      <c r="C291" s="110">
        <v>0</v>
      </c>
      <c r="D291" s="147">
        <v>0</v>
      </c>
      <c r="E291" s="110">
        <v>0</v>
      </c>
      <c r="F291" s="110">
        <v>0</v>
      </c>
      <c r="G291" s="147">
        <v>0</v>
      </c>
      <c r="H291" s="110">
        <v>0</v>
      </c>
      <c r="I291" s="110">
        <v>0</v>
      </c>
      <c r="J291" s="147">
        <v>0</v>
      </c>
      <c r="K291" s="137"/>
      <c r="L291" s="110">
        <v>0</v>
      </c>
      <c r="M291" s="147">
        <v>0</v>
      </c>
      <c r="N291" s="110">
        <v>0</v>
      </c>
      <c r="O291" s="110">
        <v>0</v>
      </c>
      <c r="P291" s="147">
        <v>0</v>
      </c>
      <c r="Q291" s="110">
        <v>0</v>
      </c>
      <c r="R291" s="110">
        <v>0</v>
      </c>
      <c r="S291" s="147">
        <v>0</v>
      </c>
      <c r="T291" s="131">
        <v>2</v>
      </c>
    </row>
    <row r="292" spans="1:20" hidden="1" x14ac:dyDescent="0.3">
      <c r="A292" s="107" t="s">
        <v>1028</v>
      </c>
      <c r="B292" s="107" t="s">
        <v>875</v>
      </c>
      <c r="C292" s="110">
        <v>0</v>
      </c>
      <c r="D292" s="147">
        <v>0</v>
      </c>
      <c r="E292" s="110">
        <v>0</v>
      </c>
      <c r="F292" s="110">
        <v>0</v>
      </c>
      <c r="G292" s="147">
        <v>0</v>
      </c>
      <c r="H292" s="110">
        <v>0</v>
      </c>
      <c r="I292" s="110">
        <v>0</v>
      </c>
      <c r="J292" s="147">
        <v>0</v>
      </c>
      <c r="K292" s="137"/>
      <c r="L292" s="110">
        <v>0</v>
      </c>
      <c r="M292" s="147">
        <v>0</v>
      </c>
      <c r="N292" s="110">
        <v>0</v>
      </c>
      <c r="O292" s="110">
        <v>0</v>
      </c>
      <c r="P292" s="147">
        <v>0</v>
      </c>
      <c r="Q292" s="110">
        <v>0</v>
      </c>
      <c r="R292" s="110">
        <v>0</v>
      </c>
      <c r="S292" s="147">
        <v>0</v>
      </c>
      <c r="T292" s="131">
        <v>2</v>
      </c>
    </row>
    <row r="293" spans="1:20" x14ac:dyDescent="0.3">
      <c r="A293" s="107" t="s">
        <v>1029</v>
      </c>
      <c r="B293" s="107" t="s">
        <v>4192</v>
      </c>
      <c r="C293" s="110">
        <v>0</v>
      </c>
      <c r="D293" s="147">
        <v>0</v>
      </c>
      <c r="E293" s="110">
        <v>0</v>
      </c>
      <c r="F293" s="110">
        <v>0</v>
      </c>
      <c r="G293" s="147">
        <v>0</v>
      </c>
      <c r="H293" s="110">
        <v>1432.8</v>
      </c>
      <c r="I293" s="110">
        <v>1432.8</v>
      </c>
      <c r="J293" s="147">
        <v>0.18451291706319517</v>
      </c>
      <c r="K293" s="137"/>
      <c r="L293" s="110">
        <v>23726.93</v>
      </c>
      <c r="M293" s="147">
        <v>0.11269071084220156</v>
      </c>
      <c r="N293" s="110">
        <v>0</v>
      </c>
      <c r="O293" s="110">
        <v>-23726.93</v>
      </c>
      <c r="P293" s="147">
        <v>0</v>
      </c>
      <c r="Q293" s="110">
        <v>1432.8</v>
      </c>
      <c r="R293" s="110">
        <v>-22294.13</v>
      </c>
      <c r="S293" s="147">
        <v>1.7012874951450728E-2</v>
      </c>
      <c r="T293" s="131">
        <v>1</v>
      </c>
    </row>
    <row r="294" spans="1:20" hidden="1" x14ac:dyDescent="0.3">
      <c r="A294" s="107" t="s">
        <v>1030</v>
      </c>
      <c r="B294" s="107" t="s">
        <v>4193</v>
      </c>
      <c r="C294" s="110">
        <v>0</v>
      </c>
      <c r="D294" s="147">
        <v>0</v>
      </c>
      <c r="E294" s="110">
        <v>0</v>
      </c>
      <c r="F294" s="110">
        <v>0</v>
      </c>
      <c r="G294" s="147">
        <v>0</v>
      </c>
      <c r="H294" s="110">
        <v>0</v>
      </c>
      <c r="I294" s="110">
        <v>0</v>
      </c>
      <c r="J294" s="147">
        <v>0</v>
      </c>
      <c r="K294" s="137"/>
      <c r="L294" s="110">
        <v>0</v>
      </c>
      <c r="M294" s="147">
        <v>0</v>
      </c>
      <c r="N294" s="110">
        <v>0</v>
      </c>
      <c r="O294" s="110">
        <v>0</v>
      </c>
      <c r="P294" s="147">
        <v>0</v>
      </c>
      <c r="Q294" s="110">
        <v>0</v>
      </c>
      <c r="R294" s="110">
        <v>0</v>
      </c>
      <c r="S294" s="147">
        <v>0</v>
      </c>
      <c r="T294" s="131">
        <v>2</v>
      </c>
    </row>
    <row r="295" spans="1:20" x14ac:dyDescent="0.3">
      <c r="A295" s="107" t="s">
        <v>1031</v>
      </c>
      <c r="B295" s="107" t="s">
        <v>4194</v>
      </c>
      <c r="C295" s="110">
        <v>1586.22</v>
      </c>
      <c r="D295" s="147">
        <v>9.4273921066942434E-2</v>
      </c>
      <c r="E295" s="110">
        <v>0</v>
      </c>
      <c r="F295" s="110">
        <v>-1586.22</v>
      </c>
      <c r="G295" s="147">
        <v>0</v>
      </c>
      <c r="H295" s="110">
        <v>0</v>
      </c>
      <c r="I295" s="110">
        <v>-1586.22</v>
      </c>
      <c r="J295" s="147">
        <v>0</v>
      </c>
      <c r="K295" s="137"/>
      <c r="L295" s="110">
        <v>12847.06</v>
      </c>
      <c r="M295" s="147">
        <v>6.101692564661395E-2</v>
      </c>
      <c r="N295" s="110">
        <v>23912</v>
      </c>
      <c r="O295" s="110">
        <v>11064.94</v>
      </c>
      <c r="P295" s="147">
        <v>0.15002478244775294</v>
      </c>
      <c r="Q295" s="110">
        <v>429.25</v>
      </c>
      <c r="R295" s="110">
        <v>-12417.81</v>
      </c>
      <c r="S295" s="147">
        <v>5.0968569045995431E-3</v>
      </c>
      <c r="T295" s="131">
        <v>1</v>
      </c>
    </row>
    <row r="296" spans="1:20" hidden="1" x14ac:dyDescent="0.3">
      <c r="A296" s="107" t="s">
        <v>1032</v>
      </c>
      <c r="B296" s="107" t="s">
        <v>4195</v>
      </c>
      <c r="C296" s="110">
        <v>0</v>
      </c>
      <c r="D296" s="147">
        <v>0</v>
      </c>
      <c r="E296" s="110">
        <v>0</v>
      </c>
      <c r="F296" s="110">
        <v>0</v>
      </c>
      <c r="G296" s="147">
        <v>0</v>
      </c>
      <c r="H296" s="110">
        <v>0</v>
      </c>
      <c r="I296" s="110">
        <v>0</v>
      </c>
      <c r="J296" s="147">
        <v>0</v>
      </c>
      <c r="K296" s="137"/>
      <c r="L296" s="110">
        <v>0</v>
      </c>
      <c r="M296" s="147">
        <v>0</v>
      </c>
      <c r="N296" s="110">
        <v>0</v>
      </c>
      <c r="O296" s="110">
        <v>0</v>
      </c>
      <c r="P296" s="147">
        <v>0</v>
      </c>
      <c r="Q296" s="110">
        <v>0</v>
      </c>
      <c r="R296" s="110">
        <v>0</v>
      </c>
      <c r="S296" s="147">
        <v>0</v>
      </c>
      <c r="T296" s="131">
        <v>2</v>
      </c>
    </row>
    <row r="297" spans="1:20" hidden="1" x14ac:dyDescent="0.3">
      <c r="A297" s="107" t="s">
        <v>1033</v>
      </c>
      <c r="B297" s="107" t="s">
        <v>875</v>
      </c>
      <c r="C297" s="110">
        <v>0</v>
      </c>
      <c r="D297" s="147">
        <v>0</v>
      </c>
      <c r="E297" s="110">
        <v>0</v>
      </c>
      <c r="F297" s="110">
        <v>0</v>
      </c>
      <c r="G297" s="147">
        <v>0</v>
      </c>
      <c r="H297" s="110">
        <v>0</v>
      </c>
      <c r="I297" s="110">
        <v>0</v>
      </c>
      <c r="J297" s="147">
        <v>0</v>
      </c>
      <c r="K297" s="137"/>
      <c r="L297" s="110">
        <v>0</v>
      </c>
      <c r="M297" s="147">
        <v>0</v>
      </c>
      <c r="N297" s="110">
        <v>0</v>
      </c>
      <c r="O297" s="110">
        <v>0</v>
      </c>
      <c r="P297" s="147">
        <v>0</v>
      </c>
      <c r="Q297" s="110">
        <v>0</v>
      </c>
      <c r="R297" s="110">
        <v>0</v>
      </c>
      <c r="S297" s="147">
        <v>0</v>
      </c>
      <c r="T297" s="131">
        <v>2</v>
      </c>
    </row>
    <row r="298" spans="1:20" hidden="1" x14ac:dyDescent="0.3">
      <c r="A298" s="107" t="s">
        <v>1034</v>
      </c>
      <c r="B298" s="107" t="s">
        <v>4196</v>
      </c>
      <c r="C298" s="110">
        <v>0</v>
      </c>
      <c r="D298" s="147">
        <v>0</v>
      </c>
      <c r="E298" s="110">
        <v>0</v>
      </c>
      <c r="F298" s="110">
        <v>0</v>
      </c>
      <c r="G298" s="147">
        <v>0</v>
      </c>
      <c r="H298" s="110">
        <v>0</v>
      </c>
      <c r="I298" s="110">
        <v>0</v>
      </c>
      <c r="J298" s="147">
        <v>0</v>
      </c>
      <c r="K298" s="137"/>
      <c r="L298" s="110">
        <v>0</v>
      </c>
      <c r="M298" s="147">
        <v>0</v>
      </c>
      <c r="N298" s="110">
        <v>0</v>
      </c>
      <c r="O298" s="110">
        <v>0</v>
      </c>
      <c r="P298" s="147">
        <v>0</v>
      </c>
      <c r="Q298" s="110">
        <v>0</v>
      </c>
      <c r="R298" s="110">
        <v>0</v>
      </c>
      <c r="S298" s="147">
        <v>0</v>
      </c>
      <c r="T298" s="131">
        <v>2</v>
      </c>
    </row>
    <row r="299" spans="1:20" hidden="1" x14ac:dyDescent="0.3">
      <c r="A299" s="107" t="s">
        <v>1035</v>
      </c>
      <c r="B299" s="107" t="s">
        <v>4197</v>
      </c>
      <c r="C299" s="110">
        <v>0</v>
      </c>
      <c r="D299" s="147">
        <v>0</v>
      </c>
      <c r="E299" s="110">
        <v>0</v>
      </c>
      <c r="F299" s="110">
        <v>0</v>
      </c>
      <c r="G299" s="147">
        <v>0</v>
      </c>
      <c r="H299" s="110">
        <v>0</v>
      </c>
      <c r="I299" s="110">
        <v>0</v>
      </c>
      <c r="J299" s="147">
        <v>0</v>
      </c>
      <c r="K299" s="137"/>
      <c r="L299" s="110">
        <v>0</v>
      </c>
      <c r="M299" s="147">
        <v>0</v>
      </c>
      <c r="N299" s="110">
        <v>0</v>
      </c>
      <c r="O299" s="110">
        <v>0</v>
      </c>
      <c r="P299" s="147">
        <v>0</v>
      </c>
      <c r="Q299" s="110">
        <v>0</v>
      </c>
      <c r="R299" s="110">
        <v>0</v>
      </c>
      <c r="S299" s="147">
        <v>0</v>
      </c>
      <c r="T299" s="131">
        <v>2</v>
      </c>
    </row>
    <row r="300" spans="1:20" hidden="1" x14ac:dyDescent="0.3">
      <c r="A300" s="107" t="s">
        <v>1036</v>
      </c>
      <c r="B300" s="107" t="s">
        <v>875</v>
      </c>
      <c r="C300" s="110">
        <v>0</v>
      </c>
      <c r="D300" s="147">
        <v>0</v>
      </c>
      <c r="E300" s="110">
        <v>0</v>
      </c>
      <c r="F300" s="110">
        <v>0</v>
      </c>
      <c r="G300" s="147">
        <v>0</v>
      </c>
      <c r="H300" s="110">
        <v>0</v>
      </c>
      <c r="I300" s="110">
        <v>0</v>
      </c>
      <c r="J300" s="147">
        <v>0</v>
      </c>
      <c r="K300" s="137"/>
      <c r="L300" s="110">
        <v>0</v>
      </c>
      <c r="M300" s="147">
        <v>0</v>
      </c>
      <c r="N300" s="110">
        <v>0</v>
      </c>
      <c r="O300" s="110">
        <v>0</v>
      </c>
      <c r="P300" s="147">
        <v>0</v>
      </c>
      <c r="Q300" s="110">
        <v>0</v>
      </c>
      <c r="R300" s="110">
        <v>0</v>
      </c>
      <c r="S300" s="147">
        <v>0</v>
      </c>
      <c r="T300" s="131">
        <v>2</v>
      </c>
    </row>
    <row r="301" spans="1:20" hidden="1" x14ac:dyDescent="0.3">
      <c r="A301" s="107" t="s">
        <v>1037</v>
      </c>
      <c r="B301" s="107" t="s">
        <v>4198</v>
      </c>
      <c r="C301" s="110">
        <v>0</v>
      </c>
      <c r="D301" s="147">
        <v>0</v>
      </c>
      <c r="E301" s="110">
        <v>0</v>
      </c>
      <c r="F301" s="110">
        <v>0</v>
      </c>
      <c r="G301" s="147">
        <v>0</v>
      </c>
      <c r="H301" s="110">
        <v>0</v>
      </c>
      <c r="I301" s="110">
        <v>0</v>
      </c>
      <c r="J301" s="147">
        <v>0</v>
      </c>
      <c r="K301" s="137"/>
      <c r="L301" s="110">
        <v>0</v>
      </c>
      <c r="M301" s="147">
        <v>0</v>
      </c>
      <c r="N301" s="110">
        <v>0</v>
      </c>
      <c r="O301" s="110">
        <v>0</v>
      </c>
      <c r="P301" s="147">
        <v>0</v>
      </c>
      <c r="Q301" s="110">
        <v>0</v>
      </c>
      <c r="R301" s="110">
        <v>0</v>
      </c>
      <c r="S301" s="147">
        <v>0</v>
      </c>
      <c r="T301" s="131">
        <v>2</v>
      </c>
    </row>
    <row r="302" spans="1:20" hidden="1" x14ac:dyDescent="0.3">
      <c r="A302" s="107" t="s">
        <v>1038</v>
      </c>
      <c r="B302" s="107" t="s">
        <v>4199</v>
      </c>
      <c r="C302" s="110">
        <v>0</v>
      </c>
      <c r="D302" s="147">
        <v>0</v>
      </c>
      <c r="E302" s="110">
        <v>0</v>
      </c>
      <c r="F302" s="110">
        <v>0</v>
      </c>
      <c r="G302" s="147">
        <v>0</v>
      </c>
      <c r="H302" s="110">
        <v>0</v>
      </c>
      <c r="I302" s="110">
        <v>0</v>
      </c>
      <c r="J302" s="147">
        <v>0</v>
      </c>
      <c r="K302" s="137"/>
      <c r="L302" s="110">
        <v>0</v>
      </c>
      <c r="M302" s="147">
        <v>0</v>
      </c>
      <c r="N302" s="110">
        <v>0</v>
      </c>
      <c r="O302" s="110">
        <v>0</v>
      </c>
      <c r="P302" s="147">
        <v>0</v>
      </c>
      <c r="Q302" s="110">
        <v>0</v>
      </c>
      <c r="R302" s="110">
        <v>0</v>
      </c>
      <c r="S302" s="147">
        <v>0</v>
      </c>
      <c r="T302" s="131">
        <v>2</v>
      </c>
    </row>
    <row r="303" spans="1:20" hidden="1" x14ac:dyDescent="0.3">
      <c r="A303" s="107" t="s">
        <v>1039</v>
      </c>
      <c r="B303" s="107" t="s">
        <v>4200</v>
      </c>
      <c r="C303" s="110">
        <v>0</v>
      </c>
      <c r="D303" s="147">
        <v>0</v>
      </c>
      <c r="E303" s="110">
        <v>0</v>
      </c>
      <c r="F303" s="110">
        <v>0</v>
      </c>
      <c r="G303" s="147">
        <v>0</v>
      </c>
      <c r="H303" s="110">
        <v>0</v>
      </c>
      <c r="I303" s="110">
        <v>0</v>
      </c>
      <c r="J303" s="147">
        <v>0</v>
      </c>
      <c r="K303" s="137"/>
      <c r="L303" s="110">
        <v>0</v>
      </c>
      <c r="M303" s="147">
        <v>0</v>
      </c>
      <c r="N303" s="110">
        <v>0</v>
      </c>
      <c r="O303" s="110">
        <v>0</v>
      </c>
      <c r="P303" s="147">
        <v>0</v>
      </c>
      <c r="Q303" s="110">
        <v>0</v>
      </c>
      <c r="R303" s="110">
        <v>0</v>
      </c>
      <c r="S303" s="147">
        <v>0</v>
      </c>
      <c r="T303" s="131">
        <v>2</v>
      </c>
    </row>
    <row r="304" spans="1:20" hidden="1" x14ac:dyDescent="0.3">
      <c r="A304" s="107" t="s">
        <v>1040</v>
      </c>
      <c r="B304" s="107" t="s">
        <v>4201</v>
      </c>
      <c r="C304" s="110">
        <v>0</v>
      </c>
      <c r="D304" s="147">
        <v>0</v>
      </c>
      <c r="E304" s="110">
        <v>0</v>
      </c>
      <c r="F304" s="110">
        <v>0</v>
      </c>
      <c r="G304" s="147">
        <v>0</v>
      </c>
      <c r="H304" s="110">
        <v>0</v>
      </c>
      <c r="I304" s="110">
        <v>0</v>
      </c>
      <c r="J304" s="147">
        <v>0</v>
      </c>
      <c r="K304" s="137"/>
      <c r="L304" s="110">
        <v>0</v>
      </c>
      <c r="M304" s="147">
        <v>0</v>
      </c>
      <c r="N304" s="110">
        <v>0</v>
      </c>
      <c r="O304" s="110">
        <v>0</v>
      </c>
      <c r="P304" s="147">
        <v>0</v>
      </c>
      <c r="Q304" s="110">
        <v>0</v>
      </c>
      <c r="R304" s="110">
        <v>0</v>
      </c>
      <c r="S304" s="147">
        <v>0</v>
      </c>
      <c r="T304" s="131">
        <v>2</v>
      </c>
    </row>
    <row r="305" spans="1:20" hidden="1" x14ac:dyDescent="0.3">
      <c r="A305" s="107" t="s">
        <v>1041</v>
      </c>
      <c r="B305" s="107" t="s">
        <v>4202</v>
      </c>
      <c r="C305" s="110">
        <v>0</v>
      </c>
      <c r="D305" s="147">
        <v>0</v>
      </c>
      <c r="E305" s="110">
        <v>0</v>
      </c>
      <c r="F305" s="110">
        <v>0</v>
      </c>
      <c r="G305" s="147">
        <v>0</v>
      </c>
      <c r="H305" s="110">
        <v>0</v>
      </c>
      <c r="I305" s="110">
        <v>0</v>
      </c>
      <c r="J305" s="147">
        <v>0</v>
      </c>
      <c r="K305" s="137"/>
      <c r="L305" s="110">
        <v>0</v>
      </c>
      <c r="M305" s="147">
        <v>0</v>
      </c>
      <c r="N305" s="110">
        <v>0</v>
      </c>
      <c r="O305" s="110">
        <v>0</v>
      </c>
      <c r="P305" s="147">
        <v>0</v>
      </c>
      <c r="Q305" s="110">
        <v>0</v>
      </c>
      <c r="R305" s="110">
        <v>0</v>
      </c>
      <c r="S305" s="147">
        <v>0</v>
      </c>
      <c r="T305" s="131">
        <v>2</v>
      </c>
    </row>
    <row r="306" spans="1:20" hidden="1" x14ac:dyDescent="0.3">
      <c r="A306" s="107" t="s">
        <v>1042</v>
      </c>
      <c r="B306" s="107" t="s">
        <v>4203</v>
      </c>
      <c r="C306" s="110">
        <v>0</v>
      </c>
      <c r="D306" s="147">
        <v>0</v>
      </c>
      <c r="E306" s="110">
        <v>0</v>
      </c>
      <c r="F306" s="110">
        <v>0</v>
      </c>
      <c r="G306" s="147">
        <v>0</v>
      </c>
      <c r="H306" s="110">
        <v>0</v>
      </c>
      <c r="I306" s="110">
        <v>0</v>
      </c>
      <c r="J306" s="147">
        <v>0</v>
      </c>
      <c r="K306" s="137"/>
      <c r="L306" s="110">
        <v>0</v>
      </c>
      <c r="M306" s="147">
        <v>0</v>
      </c>
      <c r="N306" s="110">
        <v>0</v>
      </c>
      <c r="O306" s="110">
        <v>0</v>
      </c>
      <c r="P306" s="147">
        <v>0</v>
      </c>
      <c r="Q306" s="110">
        <v>0</v>
      </c>
      <c r="R306" s="110">
        <v>0</v>
      </c>
      <c r="S306" s="147">
        <v>0</v>
      </c>
      <c r="T306" s="131">
        <v>2</v>
      </c>
    </row>
    <row r="307" spans="1:20" hidden="1" x14ac:dyDescent="0.3">
      <c r="A307" s="107" t="s">
        <v>1043</v>
      </c>
      <c r="B307" s="107" t="s">
        <v>4204</v>
      </c>
      <c r="C307" s="110">
        <v>0</v>
      </c>
      <c r="D307" s="147">
        <v>0</v>
      </c>
      <c r="E307" s="110">
        <v>0</v>
      </c>
      <c r="F307" s="110">
        <v>0</v>
      </c>
      <c r="G307" s="147">
        <v>0</v>
      </c>
      <c r="H307" s="110">
        <v>0</v>
      </c>
      <c r="I307" s="110">
        <v>0</v>
      </c>
      <c r="J307" s="147">
        <v>0</v>
      </c>
      <c r="K307" s="137"/>
      <c r="L307" s="110">
        <v>0</v>
      </c>
      <c r="M307" s="147">
        <v>0</v>
      </c>
      <c r="N307" s="110">
        <v>0</v>
      </c>
      <c r="O307" s="110">
        <v>0</v>
      </c>
      <c r="P307" s="147">
        <v>0</v>
      </c>
      <c r="Q307" s="110">
        <v>0</v>
      </c>
      <c r="R307" s="110">
        <v>0</v>
      </c>
      <c r="S307" s="147">
        <v>0</v>
      </c>
      <c r="T307" s="131">
        <v>2</v>
      </c>
    </row>
    <row r="308" spans="1:20" hidden="1" x14ac:dyDescent="0.3">
      <c r="A308" s="107" t="s">
        <v>1044</v>
      </c>
      <c r="B308" s="107" t="s">
        <v>4205</v>
      </c>
      <c r="C308" s="110">
        <v>0</v>
      </c>
      <c r="D308" s="147">
        <v>0</v>
      </c>
      <c r="E308" s="110">
        <v>0</v>
      </c>
      <c r="F308" s="110">
        <v>0</v>
      </c>
      <c r="G308" s="147">
        <v>0</v>
      </c>
      <c r="H308" s="110">
        <v>0</v>
      </c>
      <c r="I308" s="110">
        <v>0</v>
      </c>
      <c r="J308" s="147">
        <v>0</v>
      </c>
      <c r="K308" s="137"/>
      <c r="L308" s="110">
        <v>0</v>
      </c>
      <c r="M308" s="147">
        <v>0</v>
      </c>
      <c r="N308" s="110">
        <v>0</v>
      </c>
      <c r="O308" s="110">
        <v>0</v>
      </c>
      <c r="P308" s="147">
        <v>0</v>
      </c>
      <c r="Q308" s="110">
        <v>0</v>
      </c>
      <c r="R308" s="110">
        <v>0</v>
      </c>
      <c r="S308" s="147">
        <v>0</v>
      </c>
      <c r="T308" s="131">
        <v>2</v>
      </c>
    </row>
    <row r="309" spans="1:20" hidden="1" x14ac:dyDescent="0.3">
      <c r="A309" s="107" t="s">
        <v>1045</v>
      </c>
      <c r="B309" s="107" t="s">
        <v>4206</v>
      </c>
      <c r="C309" s="110">
        <v>0</v>
      </c>
      <c r="D309" s="147">
        <v>0</v>
      </c>
      <c r="E309" s="110">
        <v>0</v>
      </c>
      <c r="F309" s="110">
        <v>0</v>
      </c>
      <c r="G309" s="147">
        <v>0</v>
      </c>
      <c r="H309" s="110">
        <v>0</v>
      </c>
      <c r="I309" s="110">
        <v>0</v>
      </c>
      <c r="J309" s="147">
        <v>0</v>
      </c>
      <c r="K309" s="137"/>
      <c r="L309" s="110">
        <v>0</v>
      </c>
      <c r="M309" s="147">
        <v>0</v>
      </c>
      <c r="N309" s="110">
        <v>0</v>
      </c>
      <c r="O309" s="110">
        <v>0</v>
      </c>
      <c r="P309" s="147">
        <v>0</v>
      </c>
      <c r="Q309" s="110">
        <v>0</v>
      </c>
      <c r="R309" s="110">
        <v>0</v>
      </c>
      <c r="S309" s="147">
        <v>0</v>
      </c>
      <c r="T309" s="131">
        <v>2</v>
      </c>
    </row>
    <row r="310" spans="1:20" hidden="1" x14ac:dyDescent="0.3">
      <c r="A310" s="107" t="s">
        <v>1046</v>
      </c>
      <c r="B310" s="107" t="s">
        <v>875</v>
      </c>
      <c r="C310" s="110">
        <v>0</v>
      </c>
      <c r="D310" s="147">
        <v>0</v>
      </c>
      <c r="E310" s="110">
        <v>0</v>
      </c>
      <c r="F310" s="110">
        <v>0</v>
      </c>
      <c r="G310" s="147">
        <v>0</v>
      </c>
      <c r="H310" s="110">
        <v>0</v>
      </c>
      <c r="I310" s="110">
        <v>0</v>
      </c>
      <c r="J310" s="147">
        <v>0</v>
      </c>
      <c r="K310" s="137"/>
      <c r="L310" s="110">
        <v>0</v>
      </c>
      <c r="M310" s="147">
        <v>0</v>
      </c>
      <c r="N310" s="110">
        <v>0</v>
      </c>
      <c r="O310" s="110">
        <v>0</v>
      </c>
      <c r="P310" s="147">
        <v>0</v>
      </c>
      <c r="Q310" s="110">
        <v>0</v>
      </c>
      <c r="R310" s="110">
        <v>0</v>
      </c>
      <c r="S310" s="147">
        <v>0</v>
      </c>
      <c r="T310" s="131">
        <v>2</v>
      </c>
    </row>
    <row r="311" spans="1:20" hidden="1" x14ac:dyDescent="0.3">
      <c r="A311" s="107" t="s">
        <v>1047</v>
      </c>
      <c r="B311" s="107" t="s">
        <v>4207</v>
      </c>
      <c r="C311" s="110">
        <v>0</v>
      </c>
      <c r="D311" s="147">
        <v>0</v>
      </c>
      <c r="E311" s="110">
        <v>0</v>
      </c>
      <c r="F311" s="110">
        <v>0</v>
      </c>
      <c r="G311" s="147">
        <v>0</v>
      </c>
      <c r="H311" s="110">
        <v>0</v>
      </c>
      <c r="I311" s="110">
        <v>0</v>
      </c>
      <c r="J311" s="147">
        <v>0</v>
      </c>
      <c r="K311" s="137"/>
      <c r="L311" s="110">
        <v>0</v>
      </c>
      <c r="M311" s="147">
        <v>0</v>
      </c>
      <c r="N311" s="110">
        <v>0</v>
      </c>
      <c r="O311" s="110">
        <v>0</v>
      </c>
      <c r="P311" s="147">
        <v>0</v>
      </c>
      <c r="Q311" s="110">
        <v>0</v>
      </c>
      <c r="R311" s="110">
        <v>0</v>
      </c>
      <c r="S311" s="147">
        <v>0</v>
      </c>
      <c r="T311" s="131">
        <v>2</v>
      </c>
    </row>
    <row r="312" spans="1:20" hidden="1" x14ac:dyDescent="0.3">
      <c r="A312" s="107" t="s">
        <v>1048</v>
      </c>
      <c r="B312" s="107" t="s">
        <v>875</v>
      </c>
      <c r="C312" s="110">
        <v>0</v>
      </c>
      <c r="D312" s="147">
        <v>0</v>
      </c>
      <c r="E312" s="110">
        <v>0</v>
      </c>
      <c r="F312" s="110">
        <v>0</v>
      </c>
      <c r="G312" s="147">
        <v>0</v>
      </c>
      <c r="H312" s="110">
        <v>0</v>
      </c>
      <c r="I312" s="110">
        <v>0</v>
      </c>
      <c r="J312" s="147">
        <v>0</v>
      </c>
      <c r="K312" s="137"/>
      <c r="L312" s="110">
        <v>0</v>
      </c>
      <c r="M312" s="147">
        <v>0</v>
      </c>
      <c r="N312" s="110">
        <v>0</v>
      </c>
      <c r="O312" s="110">
        <v>0</v>
      </c>
      <c r="P312" s="147">
        <v>0</v>
      </c>
      <c r="Q312" s="110">
        <v>0</v>
      </c>
      <c r="R312" s="110">
        <v>0</v>
      </c>
      <c r="S312" s="147">
        <v>0</v>
      </c>
      <c r="T312" s="131">
        <v>2</v>
      </c>
    </row>
    <row r="313" spans="1:20" hidden="1" x14ac:dyDescent="0.3">
      <c r="A313" s="107" t="s">
        <v>1049</v>
      </c>
      <c r="B313" s="107" t="s">
        <v>4208</v>
      </c>
      <c r="C313" s="110">
        <v>0</v>
      </c>
      <c r="D313" s="147">
        <v>0</v>
      </c>
      <c r="E313" s="110">
        <v>0</v>
      </c>
      <c r="F313" s="110">
        <v>0</v>
      </c>
      <c r="G313" s="147">
        <v>0</v>
      </c>
      <c r="H313" s="110">
        <v>0</v>
      </c>
      <c r="I313" s="110">
        <v>0</v>
      </c>
      <c r="J313" s="147">
        <v>0</v>
      </c>
      <c r="K313" s="137"/>
      <c r="L313" s="110">
        <v>0</v>
      </c>
      <c r="M313" s="147">
        <v>0</v>
      </c>
      <c r="N313" s="110">
        <v>0</v>
      </c>
      <c r="O313" s="110">
        <v>0</v>
      </c>
      <c r="P313" s="147">
        <v>0</v>
      </c>
      <c r="Q313" s="110">
        <v>0</v>
      </c>
      <c r="R313" s="110">
        <v>0</v>
      </c>
      <c r="S313" s="147">
        <v>0</v>
      </c>
      <c r="T313" s="131">
        <v>2</v>
      </c>
    </row>
    <row r="314" spans="1:20" hidden="1" x14ac:dyDescent="0.3">
      <c r="A314" s="107" t="s">
        <v>1050</v>
      </c>
      <c r="B314" s="107" t="s">
        <v>4209</v>
      </c>
      <c r="C314" s="110">
        <v>0</v>
      </c>
      <c r="D314" s="147">
        <v>0</v>
      </c>
      <c r="E314" s="110">
        <v>0</v>
      </c>
      <c r="F314" s="110">
        <v>0</v>
      </c>
      <c r="G314" s="147">
        <v>0</v>
      </c>
      <c r="H314" s="110">
        <v>0</v>
      </c>
      <c r="I314" s="110">
        <v>0</v>
      </c>
      <c r="J314" s="147">
        <v>0</v>
      </c>
      <c r="K314" s="137"/>
      <c r="L314" s="110">
        <v>0</v>
      </c>
      <c r="M314" s="147">
        <v>0</v>
      </c>
      <c r="N314" s="110">
        <v>0</v>
      </c>
      <c r="O314" s="110">
        <v>0</v>
      </c>
      <c r="P314" s="147">
        <v>0</v>
      </c>
      <c r="Q314" s="110">
        <v>0</v>
      </c>
      <c r="R314" s="110">
        <v>0</v>
      </c>
      <c r="S314" s="147">
        <v>0</v>
      </c>
      <c r="T314" s="131">
        <v>2</v>
      </c>
    </row>
    <row r="315" spans="1:20" hidden="1" x14ac:dyDescent="0.3">
      <c r="A315" s="107" t="s">
        <v>1051</v>
      </c>
      <c r="B315" s="107" t="s">
        <v>875</v>
      </c>
      <c r="C315" s="110">
        <v>0</v>
      </c>
      <c r="D315" s="147">
        <v>0</v>
      </c>
      <c r="E315" s="110">
        <v>0</v>
      </c>
      <c r="F315" s="110">
        <v>0</v>
      </c>
      <c r="G315" s="147">
        <v>0</v>
      </c>
      <c r="H315" s="110">
        <v>0</v>
      </c>
      <c r="I315" s="110">
        <v>0</v>
      </c>
      <c r="J315" s="147">
        <v>0</v>
      </c>
      <c r="K315" s="137"/>
      <c r="L315" s="110">
        <v>0</v>
      </c>
      <c r="M315" s="147">
        <v>0</v>
      </c>
      <c r="N315" s="110">
        <v>0</v>
      </c>
      <c r="O315" s="110">
        <v>0</v>
      </c>
      <c r="P315" s="147">
        <v>0</v>
      </c>
      <c r="Q315" s="110">
        <v>0</v>
      </c>
      <c r="R315" s="110">
        <v>0</v>
      </c>
      <c r="S315" s="147">
        <v>0</v>
      </c>
      <c r="T315" s="131">
        <v>2</v>
      </c>
    </row>
    <row r="316" spans="1:20" x14ac:dyDescent="0.3">
      <c r="A316" s="107" t="s">
        <v>1052</v>
      </c>
      <c r="B316" s="107" t="s">
        <v>4210</v>
      </c>
      <c r="C316" s="140">
        <v>-157.53</v>
      </c>
      <c r="D316" s="147">
        <v>-8.3754017433468105E-3</v>
      </c>
      <c r="E316" s="140">
        <v>0</v>
      </c>
      <c r="F316" s="140">
        <v>157.53</v>
      </c>
      <c r="G316" s="147">
        <v>0</v>
      </c>
      <c r="H316" s="140">
        <v>114.26</v>
      </c>
      <c r="I316" s="140">
        <v>271.79000000000002</v>
      </c>
      <c r="J316" s="147">
        <v>1.2109829989687675E-2</v>
      </c>
      <c r="K316" s="137"/>
      <c r="L316" s="140">
        <v>-705.44</v>
      </c>
      <c r="M316" s="147">
        <v>-2.9870752593577719E-3</v>
      </c>
      <c r="N316" s="140">
        <v>0</v>
      </c>
      <c r="O316" s="140">
        <v>705.44</v>
      </c>
      <c r="P316" s="147">
        <v>0</v>
      </c>
      <c r="Q316" s="140">
        <v>-450.70000000000005</v>
      </c>
      <c r="R316" s="140">
        <v>254.74</v>
      </c>
      <c r="S316" s="147">
        <v>-3.9838968185750894E-3</v>
      </c>
      <c r="T316" s="131">
        <v>1</v>
      </c>
    </row>
    <row r="317" spans="1:20" x14ac:dyDescent="0.3">
      <c r="B317" s="107" t="s">
        <v>1053</v>
      </c>
      <c r="C317" s="110">
        <v>5442.0300000000007</v>
      </c>
      <c r="D317" s="147">
        <v>0.28933655525516189</v>
      </c>
      <c r="E317" s="110">
        <v>3472</v>
      </c>
      <c r="F317" s="110">
        <v>-1970.0300000000007</v>
      </c>
      <c r="G317" s="147">
        <v>0.29174018990000838</v>
      </c>
      <c r="H317" s="110">
        <v>3327.15</v>
      </c>
      <c r="I317" s="110">
        <v>-2114.8800000000006</v>
      </c>
      <c r="J317" s="147">
        <v>0.35262752363197397</v>
      </c>
      <c r="K317" s="137"/>
      <c r="L317" s="110">
        <v>77464.800000000003</v>
      </c>
      <c r="M317" s="147">
        <v>0.32801257024140668</v>
      </c>
      <c r="N317" s="110">
        <v>64792</v>
      </c>
      <c r="O317" s="110">
        <v>-12672.800000000003</v>
      </c>
      <c r="P317" s="147">
        <v>0.35234682168940706</v>
      </c>
      <c r="Q317" s="110">
        <v>23669.309999999998</v>
      </c>
      <c r="R317" s="110">
        <v>-53795.490000000005</v>
      </c>
      <c r="S317" s="147">
        <v>0.20922140849094192</v>
      </c>
      <c r="T317" s="131">
        <v>1</v>
      </c>
    </row>
    <row r="318" spans="1:20" x14ac:dyDescent="0.3">
      <c r="B318" s="107" t="s">
        <v>875</v>
      </c>
      <c r="C318" s="110"/>
      <c r="D318" s="111"/>
      <c r="E318" s="110"/>
      <c r="F318" s="110"/>
      <c r="G318" s="111"/>
      <c r="H318" s="110"/>
      <c r="I318" s="110"/>
      <c r="J318" s="111"/>
      <c r="K318" s="137"/>
      <c r="L318" s="110"/>
      <c r="M318" s="111"/>
      <c r="N318" s="110"/>
      <c r="O318" s="110"/>
      <c r="P318" s="111"/>
      <c r="Q318" s="110"/>
      <c r="R318" s="110"/>
      <c r="S318" s="111"/>
      <c r="T318" s="131">
        <v>1</v>
      </c>
    </row>
    <row r="319" spans="1:20" x14ac:dyDescent="0.3">
      <c r="A319" s="107" t="s">
        <v>1054</v>
      </c>
      <c r="B319" s="107" t="s">
        <v>4211</v>
      </c>
      <c r="C319" s="110">
        <v>223.98</v>
      </c>
      <c r="D319" s="147">
        <v>1.1908350679075849E-2</v>
      </c>
      <c r="E319" s="110">
        <v>139</v>
      </c>
      <c r="F319" s="110">
        <v>-84.97999999999999</v>
      </c>
      <c r="G319" s="147">
        <v>1.1679690782287203E-2</v>
      </c>
      <c r="H319" s="110">
        <v>0</v>
      </c>
      <c r="I319" s="110">
        <v>-223.98</v>
      </c>
      <c r="J319" s="147">
        <v>0</v>
      </c>
      <c r="K319" s="137"/>
      <c r="L319" s="110">
        <v>3109.04</v>
      </c>
      <c r="M319" s="147">
        <v>1.3164743230258685E-2</v>
      </c>
      <c r="N319" s="110">
        <v>1163</v>
      </c>
      <c r="O319" s="110">
        <v>-1946.04</v>
      </c>
      <c r="P319" s="147">
        <v>6.3245362641187247E-3</v>
      </c>
      <c r="Q319" s="110">
        <v>836.29</v>
      </c>
      <c r="R319" s="110">
        <v>-2272.75</v>
      </c>
      <c r="S319" s="147">
        <v>7.3922633024321302E-3</v>
      </c>
      <c r="T319" s="131">
        <v>1</v>
      </c>
    </row>
    <row r="320" spans="1:20" x14ac:dyDescent="0.3">
      <c r="A320" s="107" t="s">
        <v>1055</v>
      </c>
      <c r="B320" s="107" t="s">
        <v>4212</v>
      </c>
      <c r="C320" s="110">
        <v>680</v>
      </c>
      <c r="D320" s="147">
        <v>3.6153578273826134E-2</v>
      </c>
      <c r="E320" s="110">
        <v>69</v>
      </c>
      <c r="F320" s="110">
        <v>-611</v>
      </c>
      <c r="G320" s="147">
        <v>5.7978321149483236E-3</v>
      </c>
      <c r="H320" s="110">
        <v>358.15</v>
      </c>
      <c r="I320" s="110">
        <v>-321.85000000000002</v>
      </c>
      <c r="J320" s="147">
        <v>3.7958477251939786E-2</v>
      </c>
      <c r="K320" s="137"/>
      <c r="L320" s="110">
        <v>1724.3</v>
      </c>
      <c r="M320" s="147">
        <v>7.3012784499186401E-3</v>
      </c>
      <c r="N320" s="110">
        <v>581</v>
      </c>
      <c r="O320" s="110">
        <v>-1143.3</v>
      </c>
      <c r="P320" s="147">
        <v>3.1595490708968008E-3</v>
      </c>
      <c r="Q320" s="110">
        <v>460.60999999999996</v>
      </c>
      <c r="R320" s="110">
        <v>-1263.69</v>
      </c>
      <c r="S320" s="147">
        <v>4.071494816072491E-3</v>
      </c>
      <c r="T320" s="131">
        <v>1</v>
      </c>
    </row>
    <row r="321" spans="1:20" x14ac:dyDescent="0.3">
      <c r="A321" s="107" t="s">
        <v>1056</v>
      </c>
      <c r="B321" s="107" t="s">
        <v>4213</v>
      </c>
      <c r="C321" s="140">
        <v>204</v>
      </c>
      <c r="D321" s="147">
        <v>1.084607348214784E-2</v>
      </c>
      <c r="E321" s="140">
        <v>35</v>
      </c>
      <c r="F321" s="140">
        <v>-169</v>
      </c>
      <c r="G321" s="147">
        <v>2.9409293336694394E-3</v>
      </c>
      <c r="H321" s="140">
        <v>0</v>
      </c>
      <c r="I321" s="140">
        <v>-204</v>
      </c>
      <c r="J321" s="147">
        <v>0</v>
      </c>
      <c r="K321" s="137"/>
      <c r="L321" s="140">
        <v>1093</v>
      </c>
      <c r="M321" s="147">
        <v>4.6281374156243544E-3</v>
      </c>
      <c r="N321" s="140">
        <v>484</v>
      </c>
      <c r="O321" s="140">
        <v>-609</v>
      </c>
      <c r="P321" s="147">
        <v>2.6320512053598132E-3</v>
      </c>
      <c r="Q321" s="140">
        <v>0</v>
      </c>
      <c r="R321" s="140">
        <v>-1093</v>
      </c>
      <c r="S321" s="147">
        <v>0</v>
      </c>
      <c r="T321" s="131">
        <v>1</v>
      </c>
    </row>
    <row r="322" spans="1:20" x14ac:dyDescent="0.3">
      <c r="B322" s="107" t="s">
        <v>1001</v>
      </c>
      <c r="C322" s="141">
        <v>1107.98</v>
      </c>
      <c r="D322" s="147">
        <v>5.890800243504983E-2</v>
      </c>
      <c r="E322" s="141">
        <v>243</v>
      </c>
      <c r="F322" s="141">
        <v>-864.98</v>
      </c>
      <c r="G322" s="147">
        <v>2.0418452230904965E-2</v>
      </c>
      <c r="H322" s="141">
        <v>358.15</v>
      </c>
      <c r="I322" s="141">
        <v>-749.83</v>
      </c>
      <c r="J322" s="147">
        <v>3.7958477251939786E-2</v>
      </c>
      <c r="K322" s="137"/>
      <c r="L322" s="141">
        <v>5926.34</v>
      </c>
      <c r="M322" s="147">
        <v>2.509415909580168E-2</v>
      </c>
      <c r="N322" s="141">
        <v>2228</v>
      </c>
      <c r="O322" s="141">
        <v>-3698.34</v>
      </c>
      <c r="P322" s="147">
        <v>1.211613654037534E-2</v>
      </c>
      <c r="Q322" s="141">
        <v>1296.8999999999999</v>
      </c>
      <c r="R322" s="141">
        <v>-4629.4400000000005</v>
      </c>
      <c r="S322" s="147">
        <v>1.146375811850462E-2</v>
      </c>
      <c r="T322" s="131">
        <v>1</v>
      </c>
    </row>
    <row r="323" spans="1:20" x14ac:dyDescent="0.3">
      <c r="B323" s="107" t="s">
        <v>1057</v>
      </c>
      <c r="C323" s="110">
        <v>6550.01</v>
      </c>
      <c r="D323" s="147">
        <v>0.34824455769021168</v>
      </c>
      <c r="E323" s="110">
        <v>3715</v>
      </c>
      <c r="F323" s="110">
        <v>-2835.01</v>
      </c>
      <c r="G323" s="147">
        <v>0.31215864213091338</v>
      </c>
      <c r="H323" s="110">
        <v>3685.3</v>
      </c>
      <c r="I323" s="110">
        <v>-2864.7100000000005</v>
      </c>
      <c r="J323" s="147">
        <v>0.39058600088391376</v>
      </c>
      <c r="K323" s="137"/>
      <c r="L323" s="110">
        <v>83391.14</v>
      </c>
      <c r="M323" s="147">
        <v>0.35310672933720832</v>
      </c>
      <c r="N323" s="110">
        <v>67020</v>
      </c>
      <c r="O323" s="110">
        <v>-16371.14</v>
      </c>
      <c r="P323" s="147">
        <v>0.36446295822978242</v>
      </c>
      <c r="Q323" s="110">
        <v>24966.21</v>
      </c>
      <c r="R323" s="110">
        <v>-58424.93</v>
      </c>
      <c r="S323" s="147">
        <v>0.22068516660944656</v>
      </c>
      <c r="T323" s="131">
        <v>1</v>
      </c>
    </row>
    <row r="324" spans="1:20" x14ac:dyDescent="0.3">
      <c r="B324" s="107" t="s">
        <v>875</v>
      </c>
      <c r="C324" s="110"/>
      <c r="D324" s="111"/>
      <c r="E324" s="110"/>
      <c r="F324" s="110"/>
      <c r="G324" s="111"/>
      <c r="H324" s="110"/>
      <c r="I324" s="110"/>
      <c r="J324" s="111"/>
      <c r="K324" s="137"/>
      <c r="L324" s="110"/>
      <c r="M324" s="111"/>
      <c r="N324" s="110"/>
      <c r="O324" s="110"/>
      <c r="P324" s="111"/>
      <c r="Q324" s="110"/>
      <c r="R324" s="110"/>
      <c r="S324" s="111"/>
      <c r="T324" s="131">
        <v>1</v>
      </c>
    </row>
    <row r="325" spans="1:20" ht="17.25" customHeight="1" x14ac:dyDescent="0.3">
      <c r="A325" s="107" t="s">
        <v>1058</v>
      </c>
      <c r="B325" s="107" t="s">
        <v>4214</v>
      </c>
      <c r="C325" s="110">
        <v>0</v>
      </c>
      <c r="D325" s="147">
        <v>0</v>
      </c>
      <c r="E325" s="110">
        <v>0</v>
      </c>
      <c r="F325" s="110">
        <v>0</v>
      </c>
      <c r="G325" s="147">
        <v>0</v>
      </c>
      <c r="H325" s="110">
        <v>0</v>
      </c>
      <c r="I325" s="110">
        <v>0</v>
      </c>
      <c r="J325" s="147">
        <v>0</v>
      </c>
      <c r="K325" s="137"/>
      <c r="L325" s="110">
        <v>1127.5</v>
      </c>
      <c r="M325" s="147">
        <v>1.3407203955261914E-2</v>
      </c>
      <c r="N325" s="110">
        <v>0</v>
      </c>
      <c r="O325" s="110">
        <v>-1127.5</v>
      </c>
      <c r="P325" s="147">
        <v>0</v>
      </c>
      <c r="Q325" s="110">
        <v>0</v>
      </c>
      <c r="R325" s="110">
        <v>-1127.5</v>
      </c>
      <c r="S325" s="147">
        <v>0</v>
      </c>
      <c r="T325" s="131">
        <v>1</v>
      </c>
    </row>
    <row r="326" spans="1:20" ht="17.25" hidden="1" customHeight="1" x14ac:dyDescent="0.3">
      <c r="A326" s="107" t="s">
        <v>1059</v>
      </c>
      <c r="B326" s="107" t="s">
        <v>875</v>
      </c>
      <c r="C326" s="110">
        <v>0</v>
      </c>
      <c r="D326" s="147">
        <v>0</v>
      </c>
      <c r="E326" s="110">
        <v>0</v>
      </c>
      <c r="F326" s="110">
        <v>0</v>
      </c>
      <c r="G326" s="147">
        <v>0</v>
      </c>
      <c r="H326" s="110">
        <v>0</v>
      </c>
      <c r="I326" s="110">
        <v>0</v>
      </c>
      <c r="J326" s="147">
        <v>0</v>
      </c>
      <c r="K326" s="137"/>
      <c r="L326" s="110">
        <v>0</v>
      </c>
      <c r="M326" s="147">
        <v>0</v>
      </c>
      <c r="N326" s="110">
        <v>0</v>
      </c>
      <c r="O326" s="110">
        <v>0</v>
      </c>
      <c r="P326" s="147">
        <v>0</v>
      </c>
      <c r="Q326" s="110">
        <v>0</v>
      </c>
      <c r="R326" s="110">
        <v>0</v>
      </c>
      <c r="S326" s="147">
        <v>0</v>
      </c>
      <c r="T326" s="131">
        <v>2</v>
      </c>
    </row>
    <row r="327" spans="1:20" ht="17.25" hidden="1" customHeight="1" x14ac:dyDescent="0.3">
      <c r="A327" s="107" t="s">
        <v>1060</v>
      </c>
      <c r="B327" s="107" t="s">
        <v>4215</v>
      </c>
      <c r="C327" s="110">
        <v>0</v>
      </c>
      <c r="D327" s="147">
        <v>0</v>
      </c>
      <c r="E327" s="110">
        <v>0</v>
      </c>
      <c r="F327" s="110">
        <v>0</v>
      </c>
      <c r="G327" s="147">
        <v>0</v>
      </c>
      <c r="H327" s="110">
        <v>0</v>
      </c>
      <c r="I327" s="110">
        <v>0</v>
      </c>
      <c r="J327" s="147">
        <v>0</v>
      </c>
      <c r="K327" s="137"/>
      <c r="L327" s="110">
        <v>0</v>
      </c>
      <c r="M327" s="147">
        <v>0</v>
      </c>
      <c r="N327" s="110">
        <v>0</v>
      </c>
      <c r="O327" s="110">
        <v>0</v>
      </c>
      <c r="P327" s="147">
        <v>0</v>
      </c>
      <c r="Q327" s="110">
        <v>0</v>
      </c>
      <c r="R327" s="110">
        <v>0</v>
      </c>
      <c r="S327" s="147">
        <v>0</v>
      </c>
      <c r="T327" s="131">
        <v>2</v>
      </c>
    </row>
    <row r="328" spans="1:20" ht="17.25" customHeight="1" x14ac:dyDescent="0.3">
      <c r="A328" s="107" t="s">
        <v>1061</v>
      </c>
      <c r="B328" s="107" t="s">
        <v>4216</v>
      </c>
      <c r="C328" s="110">
        <v>0</v>
      </c>
      <c r="D328" s="147">
        <v>0</v>
      </c>
      <c r="E328" s="110">
        <v>0</v>
      </c>
      <c r="F328" s="110">
        <v>0</v>
      </c>
      <c r="G328" s="147">
        <v>0</v>
      </c>
      <c r="H328" s="110">
        <v>0</v>
      </c>
      <c r="I328" s="110">
        <v>0</v>
      </c>
      <c r="J328" s="147">
        <v>0</v>
      </c>
      <c r="K328" s="137"/>
      <c r="L328" s="110">
        <v>1000</v>
      </c>
      <c r="M328" s="147">
        <v>1.1891089982493937E-2</v>
      </c>
      <c r="N328" s="110">
        <v>0</v>
      </c>
      <c r="O328" s="110">
        <v>-1000</v>
      </c>
      <c r="P328" s="147">
        <v>0</v>
      </c>
      <c r="Q328" s="110">
        <v>0</v>
      </c>
      <c r="R328" s="110">
        <v>-1000</v>
      </c>
      <c r="S328" s="147">
        <v>0</v>
      </c>
      <c r="T328" s="131">
        <v>1</v>
      </c>
    </row>
    <row r="329" spans="1:20" ht="17.25" customHeight="1" x14ac:dyDescent="0.3">
      <c r="A329" s="107" t="s">
        <v>1062</v>
      </c>
      <c r="B329" s="107" t="s">
        <v>4217</v>
      </c>
      <c r="C329" s="110">
        <v>742.93</v>
      </c>
      <c r="D329" s="147">
        <v>0.11076042781705364</v>
      </c>
      <c r="E329" s="110">
        <v>264</v>
      </c>
      <c r="F329" s="110">
        <v>-478.92999999999995</v>
      </c>
      <c r="G329" s="147">
        <v>7.1063257065948862E-2</v>
      </c>
      <c r="H329" s="110">
        <v>261.02</v>
      </c>
      <c r="I329" s="110">
        <v>-481.90999999999997</v>
      </c>
      <c r="J329" s="147">
        <v>7.3093552578520543E-2</v>
      </c>
      <c r="K329" s="137"/>
      <c r="L329" s="110">
        <v>8595.5999999999985</v>
      </c>
      <c r="M329" s="147">
        <v>0.10221105305352488</v>
      </c>
      <c r="N329" s="110">
        <v>4926</v>
      </c>
      <c r="O329" s="110">
        <v>-3669.5999999999985</v>
      </c>
      <c r="P329" s="147">
        <v>7.3500447627573864E-2</v>
      </c>
      <c r="Q329" s="110">
        <v>2959.48</v>
      </c>
      <c r="R329" s="110">
        <v>-5636.119999999999</v>
      </c>
      <c r="S329" s="147">
        <v>0.11643744263169677</v>
      </c>
      <c r="T329" s="131">
        <v>1</v>
      </c>
    </row>
    <row r="330" spans="1:20" ht="17.25" customHeight="1" x14ac:dyDescent="0.3">
      <c r="A330" s="107" t="s">
        <v>1063</v>
      </c>
      <c r="B330" s="107" t="s">
        <v>4218</v>
      </c>
      <c r="C330" s="110">
        <v>23.62</v>
      </c>
      <c r="D330" s="147">
        <v>3.5214102338562278E-3</v>
      </c>
      <c r="E330" s="110">
        <v>17</v>
      </c>
      <c r="F330" s="110">
        <v>-6.620000000000001</v>
      </c>
      <c r="G330" s="147">
        <v>4.5760430686406462E-3</v>
      </c>
      <c r="H330" s="110">
        <v>17.98</v>
      </c>
      <c r="I330" s="110">
        <v>-5.6400000000000006</v>
      </c>
      <c r="J330" s="147">
        <v>5.0349478023208926E-3</v>
      </c>
      <c r="K330" s="137"/>
      <c r="L330" s="110">
        <v>159.82999999999998</v>
      </c>
      <c r="M330" s="147">
        <v>1.9005529119020057E-3</v>
      </c>
      <c r="N330" s="110">
        <v>327</v>
      </c>
      <c r="O330" s="110">
        <v>167.17000000000002</v>
      </c>
      <c r="P330" s="147">
        <v>4.8791405550581918E-3</v>
      </c>
      <c r="Q330" s="110">
        <v>134.07</v>
      </c>
      <c r="R330" s="110">
        <v>-25.759999999999991</v>
      </c>
      <c r="S330" s="147">
        <v>5.2748347458444001E-3</v>
      </c>
      <c r="T330" s="131">
        <v>1</v>
      </c>
    </row>
    <row r="331" spans="1:20" x14ac:dyDescent="0.3">
      <c r="A331" s="107" t="s">
        <v>1064</v>
      </c>
      <c r="B331" s="107" t="s">
        <v>4219</v>
      </c>
      <c r="C331" s="110">
        <v>189.88</v>
      </c>
      <c r="D331" s="147">
        <v>2.8308440948544473E-2</v>
      </c>
      <c r="E331" s="110">
        <v>35</v>
      </c>
      <c r="F331" s="110">
        <v>-154.88</v>
      </c>
      <c r="G331" s="147">
        <v>9.4212651413189772E-3</v>
      </c>
      <c r="H331" s="110">
        <v>111.42</v>
      </c>
      <c r="I331" s="110">
        <v>-78.459999999999994</v>
      </c>
      <c r="J331" s="147">
        <v>3.1200994668219902E-2</v>
      </c>
      <c r="K331" s="137"/>
      <c r="L331" s="110">
        <v>2339.8000000000002</v>
      </c>
      <c r="M331" s="147">
        <v>2.7822772341039317E-2</v>
      </c>
      <c r="N331" s="110">
        <v>648</v>
      </c>
      <c r="O331" s="110">
        <v>-1691.8000000000002</v>
      </c>
      <c r="P331" s="147">
        <v>9.668755595344674E-3</v>
      </c>
      <c r="Q331" s="110">
        <v>700.64</v>
      </c>
      <c r="R331" s="110">
        <v>-1639.1600000000003</v>
      </c>
      <c r="S331" s="147">
        <v>2.7565900024825993E-2</v>
      </c>
      <c r="T331" s="131">
        <v>1</v>
      </c>
    </row>
    <row r="332" spans="1:20" hidden="1" x14ac:dyDescent="0.3">
      <c r="A332" s="107" t="s">
        <v>1065</v>
      </c>
      <c r="B332" s="107" t="s">
        <v>875</v>
      </c>
      <c r="C332" s="110">
        <v>0</v>
      </c>
      <c r="D332" s="147">
        <v>0</v>
      </c>
      <c r="E332" s="110">
        <v>0</v>
      </c>
      <c r="F332" s="110">
        <v>0</v>
      </c>
      <c r="G332" s="147">
        <v>0</v>
      </c>
      <c r="H332" s="110">
        <v>0</v>
      </c>
      <c r="I332" s="110">
        <v>0</v>
      </c>
      <c r="J332" s="147">
        <v>0</v>
      </c>
      <c r="K332" s="137"/>
      <c r="L332" s="110">
        <v>0</v>
      </c>
      <c r="M332" s="147">
        <v>0</v>
      </c>
      <c r="N332" s="110">
        <v>0</v>
      </c>
      <c r="O332" s="110">
        <v>0</v>
      </c>
      <c r="P332" s="147">
        <v>0</v>
      </c>
      <c r="Q332" s="110">
        <v>0</v>
      </c>
      <c r="R332" s="110">
        <v>0</v>
      </c>
      <c r="S332" s="147">
        <v>0</v>
      </c>
      <c r="T332" s="131">
        <v>2</v>
      </c>
    </row>
    <row r="333" spans="1:20" x14ac:dyDescent="0.3">
      <c r="A333" s="107" t="s">
        <v>1066</v>
      </c>
      <c r="B333" s="107" t="s">
        <v>4220</v>
      </c>
      <c r="C333" s="110">
        <v>377.25</v>
      </c>
      <c r="D333" s="147">
        <v>5.6242676152508969E-2</v>
      </c>
      <c r="E333" s="110">
        <v>300</v>
      </c>
      <c r="F333" s="110">
        <v>-77.25</v>
      </c>
      <c r="G333" s="147">
        <v>8.0753701211305512E-2</v>
      </c>
      <c r="H333" s="110">
        <v>742.95</v>
      </c>
      <c r="I333" s="110">
        <v>365.70000000000005</v>
      </c>
      <c r="J333" s="147">
        <v>0.20804863569156326</v>
      </c>
      <c r="K333" s="137"/>
      <c r="L333" s="110">
        <v>7542.8</v>
      </c>
      <c r="M333" s="147">
        <v>8.9692113519955277E-2</v>
      </c>
      <c r="N333" s="110">
        <v>2700</v>
      </c>
      <c r="O333" s="110">
        <v>-4842.8</v>
      </c>
      <c r="P333" s="147">
        <v>4.0286481647269473E-2</v>
      </c>
      <c r="Q333" s="110">
        <v>1218.3700000000001</v>
      </c>
      <c r="R333" s="110">
        <v>-6324.43</v>
      </c>
      <c r="S333" s="147">
        <v>4.7935409929845921E-2</v>
      </c>
      <c r="T333" s="131">
        <v>1</v>
      </c>
    </row>
    <row r="334" spans="1:20" x14ac:dyDescent="0.3">
      <c r="A334" s="107" t="s">
        <v>1067</v>
      </c>
      <c r="B334" s="107" t="s">
        <v>4221</v>
      </c>
      <c r="C334" s="110">
        <v>192.29</v>
      </c>
      <c r="D334" s="147">
        <v>2.8667738097722859E-2</v>
      </c>
      <c r="E334" s="110">
        <v>87</v>
      </c>
      <c r="F334" s="110">
        <v>-105.28999999999999</v>
      </c>
      <c r="G334" s="147">
        <v>2.3418573351278602E-2</v>
      </c>
      <c r="H334" s="110">
        <v>73.209999999999994</v>
      </c>
      <c r="I334" s="110">
        <v>-119.08</v>
      </c>
      <c r="J334" s="147">
        <v>2.0501030512119718E-2</v>
      </c>
      <c r="K334" s="137"/>
      <c r="L334" s="110">
        <v>2251.5099999999998</v>
      </c>
      <c r="M334" s="147">
        <v>2.6772908006484922E-2</v>
      </c>
      <c r="N334" s="110">
        <v>1623</v>
      </c>
      <c r="O334" s="110">
        <v>-628.50999999999976</v>
      </c>
      <c r="P334" s="147">
        <v>2.4216651745747539E-2</v>
      </c>
      <c r="Q334" s="110">
        <v>887.98000000000013</v>
      </c>
      <c r="R334" s="110">
        <v>-1363.5299999999997</v>
      </c>
      <c r="S334" s="147">
        <v>3.4936583557954141E-2</v>
      </c>
      <c r="T334" s="131">
        <v>1</v>
      </c>
    </row>
    <row r="335" spans="1:20" x14ac:dyDescent="0.3">
      <c r="A335" s="107" t="s">
        <v>1068</v>
      </c>
      <c r="B335" s="107" t="s">
        <v>4222</v>
      </c>
      <c r="C335" s="110">
        <v>0</v>
      </c>
      <c r="D335" s="147">
        <v>0</v>
      </c>
      <c r="E335" s="110">
        <v>0</v>
      </c>
      <c r="F335" s="110">
        <v>0</v>
      </c>
      <c r="G335" s="147">
        <v>0</v>
      </c>
      <c r="H335" s="110">
        <v>13.83</v>
      </c>
      <c r="I335" s="110">
        <v>13.83</v>
      </c>
      <c r="J335" s="147">
        <v>3.8728213629642904E-3</v>
      </c>
      <c r="K335" s="137"/>
      <c r="L335" s="110">
        <v>44.75</v>
      </c>
      <c r="M335" s="147">
        <v>5.3212627671660369E-4</v>
      </c>
      <c r="N335" s="110">
        <v>0</v>
      </c>
      <c r="O335" s="110">
        <v>-44.75</v>
      </c>
      <c r="P335" s="147">
        <v>0</v>
      </c>
      <c r="Q335" s="110">
        <v>316.20999999999998</v>
      </c>
      <c r="R335" s="110">
        <v>271.45999999999998</v>
      </c>
      <c r="S335" s="147">
        <v>1.2440930073718638E-2</v>
      </c>
      <c r="T335" s="131">
        <v>1</v>
      </c>
    </row>
    <row r="336" spans="1:20" hidden="1" x14ac:dyDescent="0.3">
      <c r="A336" s="107" t="s">
        <v>1069</v>
      </c>
      <c r="B336" s="107" t="s">
        <v>875</v>
      </c>
      <c r="C336" s="110">
        <v>0</v>
      </c>
      <c r="D336" s="147">
        <v>0</v>
      </c>
      <c r="E336" s="110">
        <v>0</v>
      </c>
      <c r="F336" s="110">
        <v>0</v>
      </c>
      <c r="G336" s="147">
        <v>0</v>
      </c>
      <c r="H336" s="110">
        <v>0</v>
      </c>
      <c r="I336" s="110">
        <v>0</v>
      </c>
      <c r="J336" s="147">
        <v>0</v>
      </c>
      <c r="K336" s="137"/>
      <c r="L336" s="110">
        <v>0</v>
      </c>
      <c r="M336" s="147">
        <v>0</v>
      </c>
      <c r="N336" s="110">
        <v>0</v>
      </c>
      <c r="O336" s="110">
        <v>0</v>
      </c>
      <c r="P336" s="147">
        <v>0</v>
      </c>
      <c r="Q336" s="110">
        <v>0</v>
      </c>
      <c r="R336" s="110">
        <v>0</v>
      </c>
      <c r="S336" s="147">
        <v>0</v>
      </c>
      <c r="T336" s="131">
        <v>2</v>
      </c>
    </row>
    <row r="337" spans="1:21" hidden="1" x14ac:dyDescent="0.3">
      <c r="A337" s="107" t="s">
        <v>1070</v>
      </c>
      <c r="B337" s="107" t="s">
        <v>4223</v>
      </c>
      <c r="C337" s="140">
        <v>0</v>
      </c>
      <c r="D337" s="147">
        <v>0</v>
      </c>
      <c r="E337" s="140">
        <v>0</v>
      </c>
      <c r="F337" s="140">
        <v>0</v>
      </c>
      <c r="G337" s="147">
        <v>0</v>
      </c>
      <c r="H337" s="140">
        <v>0</v>
      </c>
      <c r="I337" s="140">
        <v>0</v>
      </c>
      <c r="J337" s="147">
        <v>0</v>
      </c>
      <c r="K337" s="137"/>
      <c r="L337" s="140">
        <v>0</v>
      </c>
      <c r="M337" s="147">
        <v>0</v>
      </c>
      <c r="N337" s="140">
        <v>0</v>
      </c>
      <c r="O337" s="140">
        <v>0</v>
      </c>
      <c r="P337" s="147">
        <v>0</v>
      </c>
      <c r="Q337" s="140">
        <v>0</v>
      </c>
      <c r="R337" s="140">
        <v>0</v>
      </c>
      <c r="S337" s="147">
        <v>0</v>
      </c>
      <c r="T337" s="131">
        <v>2</v>
      </c>
    </row>
    <row r="338" spans="1:21" x14ac:dyDescent="0.3">
      <c r="B338" s="107" t="s">
        <v>1019</v>
      </c>
      <c r="C338" s="141">
        <v>1525.9699999999998</v>
      </c>
      <c r="D338" s="147">
        <v>0.22750069324968614</v>
      </c>
      <c r="E338" s="141">
        <v>703</v>
      </c>
      <c r="F338" s="141">
        <v>-822.9699999999998</v>
      </c>
      <c r="G338" s="147">
        <v>0.18923283983849259</v>
      </c>
      <c r="H338" s="141">
        <v>1220.4100000000001</v>
      </c>
      <c r="I338" s="141">
        <v>-305.55999999999995</v>
      </c>
      <c r="J338" s="147">
        <v>0.3417519826157086</v>
      </c>
      <c r="K338" s="137"/>
      <c r="L338" s="141">
        <v>23061.789999999997</v>
      </c>
      <c r="M338" s="147">
        <v>0.27422982004737884</v>
      </c>
      <c r="N338" s="141">
        <v>10224</v>
      </c>
      <c r="O338" s="141">
        <v>-12837.789999999997</v>
      </c>
      <c r="P338" s="147">
        <v>0.15255147717099374</v>
      </c>
      <c r="Q338" s="141">
        <v>6216.7500000000009</v>
      </c>
      <c r="R338" s="141">
        <v>-16845.039999999997</v>
      </c>
      <c r="S338" s="147">
        <v>0.24459110096388589</v>
      </c>
      <c r="T338" s="131">
        <v>1</v>
      </c>
    </row>
    <row r="339" spans="1:21" x14ac:dyDescent="0.3">
      <c r="B339" s="107" t="s">
        <v>1071</v>
      </c>
      <c r="C339" s="110">
        <v>8075.98</v>
      </c>
      <c r="D339" s="147">
        <v>0.42937584568802117</v>
      </c>
      <c r="E339" s="110">
        <v>4418</v>
      </c>
      <c r="F339" s="110">
        <v>-3657.9799999999996</v>
      </c>
      <c r="G339" s="147">
        <v>0.37122930846147384</v>
      </c>
      <c r="H339" s="110">
        <v>4905.71</v>
      </c>
      <c r="I339" s="110">
        <v>-3170.2700000000004</v>
      </c>
      <c r="J339" s="147">
        <v>0.5199309826598173</v>
      </c>
      <c r="K339" s="137"/>
      <c r="L339" s="110">
        <v>106452.93</v>
      </c>
      <c r="M339" s="147">
        <v>0.45075826929171114</v>
      </c>
      <c r="N339" s="110">
        <v>77244</v>
      </c>
      <c r="O339" s="110">
        <v>-29208.929999999993</v>
      </c>
      <c r="P339" s="147">
        <v>0.42006232088184592</v>
      </c>
      <c r="Q339" s="110">
        <v>31182.959999999999</v>
      </c>
      <c r="R339" s="110">
        <v>-75269.97</v>
      </c>
      <c r="S339" s="147">
        <v>0.27563722018583148</v>
      </c>
      <c r="T339" s="131">
        <v>1</v>
      </c>
    </row>
    <row r="340" spans="1:21" x14ac:dyDescent="0.3">
      <c r="C340" s="110"/>
      <c r="D340" s="111"/>
      <c r="E340" s="110"/>
      <c r="F340" s="110"/>
      <c r="G340" s="111"/>
      <c r="H340" s="110"/>
      <c r="I340" s="110"/>
      <c r="J340" s="111"/>
      <c r="K340" s="137"/>
      <c r="L340" s="110"/>
      <c r="M340" s="111"/>
      <c r="N340" s="110"/>
      <c r="O340" s="110"/>
      <c r="P340" s="111"/>
      <c r="Q340" s="110"/>
      <c r="R340" s="110"/>
      <c r="S340" s="111"/>
      <c r="T340" s="131">
        <v>1</v>
      </c>
    </row>
    <row r="341" spans="1:21" ht="17.25" x14ac:dyDescent="0.35">
      <c r="B341" s="126" t="s">
        <v>1072</v>
      </c>
      <c r="C341" s="110"/>
      <c r="D341" s="111"/>
      <c r="E341" s="110"/>
      <c r="F341" s="110"/>
      <c r="G341" s="111"/>
      <c r="H341" s="110"/>
      <c r="I341" s="110"/>
      <c r="J341" s="111"/>
      <c r="K341" s="137"/>
      <c r="L341" s="110"/>
      <c r="M341" s="111"/>
      <c r="N341" s="110"/>
      <c r="O341" s="110"/>
      <c r="P341" s="111"/>
      <c r="Q341" s="110"/>
      <c r="R341" s="110"/>
      <c r="S341" s="111"/>
      <c r="T341" s="131">
        <v>1</v>
      </c>
      <c r="U341" s="112">
        <v>0</v>
      </c>
    </row>
    <row r="342" spans="1:21" hidden="1" x14ac:dyDescent="0.3">
      <c r="A342" s="107" t="s">
        <v>1073</v>
      </c>
      <c r="B342" s="107" t="s">
        <v>875</v>
      </c>
      <c r="C342" s="110">
        <v>0</v>
      </c>
      <c r="D342" s="147">
        <v>0</v>
      </c>
      <c r="E342" s="110">
        <v>0</v>
      </c>
      <c r="F342" s="110">
        <v>0</v>
      </c>
      <c r="G342" s="147">
        <v>0</v>
      </c>
      <c r="H342" s="110">
        <v>0</v>
      </c>
      <c r="I342" s="110">
        <v>0</v>
      </c>
      <c r="J342" s="147">
        <v>0</v>
      </c>
      <c r="K342" s="137"/>
      <c r="L342" s="110">
        <v>0</v>
      </c>
      <c r="M342" s="147">
        <v>0</v>
      </c>
      <c r="N342" s="110">
        <v>0</v>
      </c>
      <c r="O342" s="110">
        <v>0</v>
      </c>
      <c r="P342" s="147">
        <v>0</v>
      </c>
      <c r="Q342" s="110">
        <v>0</v>
      </c>
      <c r="R342" s="110">
        <v>0</v>
      </c>
      <c r="S342" s="147">
        <v>0</v>
      </c>
      <c r="T342" s="131">
        <v>2</v>
      </c>
    </row>
    <row r="343" spans="1:21" x14ac:dyDescent="0.3">
      <c r="A343" s="107" t="s">
        <v>1074</v>
      </c>
      <c r="B343" s="107" t="s">
        <v>4224</v>
      </c>
      <c r="C343" s="110">
        <v>1337.02</v>
      </c>
      <c r="D343" s="147">
        <v>0.26334428450999392</v>
      </c>
      <c r="E343" s="110">
        <v>2604</v>
      </c>
      <c r="F343" s="110">
        <v>1266.98</v>
      </c>
      <c r="G343" s="147">
        <v>0.67513611615245006</v>
      </c>
      <c r="H343" s="110">
        <v>1512.46</v>
      </c>
      <c r="I343" s="110">
        <v>175.44000000000005</v>
      </c>
      <c r="J343" s="147">
        <v>0.43926636945819963</v>
      </c>
      <c r="K343" s="137"/>
      <c r="L343" s="110">
        <v>28033.09</v>
      </c>
      <c r="M343" s="147">
        <v>0.38740413391898659</v>
      </c>
      <c r="N343" s="110">
        <v>30660</v>
      </c>
      <c r="O343" s="110">
        <v>2626.91</v>
      </c>
      <c r="P343" s="147">
        <v>0.41488497970230043</v>
      </c>
      <c r="Q343" s="110">
        <v>15438.8</v>
      </c>
      <c r="R343" s="110">
        <v>-12594.29</v>
      </c>
      <c r="S343" s="147">
        <v>0.45853772122303654</v>
      </c>
      <c r="T343" s="131">
        <v>1</v>
      </c>
    </row>
    <row r="344" spans="1:21" hidden="1" x14ac:dyDescent="0.3">
      <c r="A344" s="107" t="s">
        <v>1075</v>
      </c>
      <c r="B344" s="107" t="s">
        <v>4225</v>
      </c>
      <c r="C344" s="110">
        <v>0</v>
      </c>
      <c r="D344" s="147">
        <v>0</v>
      </c>
      <c r="E344" s="110">
        <v>0</v>
      </c>
      <c r="F344" s="110">
        <v>0</v>
      </c>
      <c r="G344" s="147">
        <v>0</v>
      </c>
      <c r="H344" s="110">
        <v>0</v>
      </c>
      <c r="I344" s="110">
        <v>0</v>
      </c>
      <c r="J344" s="147">
        <v>0</v>
      </c>
      <c r="K344" s="137"/>
      <c r="L344" s="110">
        <v>0</v>
      </c>
      <c r="M344" s="147">
        <v>0</v>
      </c>
      <c r="N344" s="110">
        <v>0</v>
      </c>
      <c r="O344" s="110">
        <v>0</v>
      </c>
      <c r="P344" s="147">
        <v>0</v>
      </c>
      <c r="Q344" s="110">
        <v>0</v>
      </c>
      <c r="R344" s="110">
        <v>0</v>
      </c>
      <c r="S344" s="147">
        <v>0</v>
      </c>
      <c r="T344" s="131">
        <v>2</v>
      </c>
    </row>
    <row r="345" spans="1:21" hidden="1" x14ac:dyDescent="0.3">
      <c r="A345" s="107" t="s">
        <v>1076</v>
      </c>
      <c r="B345" s="107" t="s">
        <v>3326</v>
      </c>
      <c r="C345" s="110">
        <v>0</v>
      </c>
      <c r="D345" s="147">
        <v>0</v>
      </c>
      <c r="E345" s="110">
        <v>0</v>
      </c>
      <c r="F345" s="110">
        <v>0</v>
      </c>
      <c r="G345" s="147">
        <v>0</v>
      </c>
      <c r="H345" s="110">
        <v>0</v>
      </c>
      <c r="I345" s="110">
        <v>0</v>
      </c>
      <c r="J345" s="147">
        <v>0</v>
      </c>
      <c r="K345" s="137"/>
      <c r="L345" s="110">
        <v>0</v>
      </c>
      <c r="M345" s="147">
        <v>0</v>
      </c>
      <c r="N345" s="110">
        <v>0</v>
      </c>
      <c r="O345" s="110">
        <v>0</v>
      </c>
      <c r="P345" s="147">
        <v>0</v>
      </c>
      <c r="Q345" s="110">
        <v>0</v>
      </c>
      <c r="R345" s="110">
        <v>0</v>
      </c>
      <c r="S345" s="147">
        <v>0</v>
      </c>
      <c r="T345" s="131">
        <v>2</v>
      </c>
    </row>
    <row r="346" spans="1:21" hidden="1" x14ac:dyDescent="0.3">
      <c r="A346" s="107" t="s">
        <v>1077</v>
      </c>
      <c r="B346" s="107" t="s">
        <v>875</v>
      </c>
      <c r="C346" s="110">
        <v>0</v>
      </c>
      <c r="D346" s="147">
        <v>0</v>
      </c>
      <c r="E346" s="110">
        <v>0</v>
      </c>
      <c r="F346" s="110">
        <v>0</v>
      </c>
      <c r="G346" s="147">
        <v>0</v>
      </c>
      <c r="H346" s="110">
        <v>0</v>
      </c>
      <c r="I346" s="110">
        <v>0</v>
      </c>
      <c r="J346" s="147">
        <v>0</v>
      </c>
      <c r="K346" s="137"/>
      <c r="L346" s="110">
        <v>0</v>
      </c>
      <c r="M346" s="147">
        <v>0</v>
      </c>
      <c r="N346" s="110">
        <v>0</v>
      </c>
      <c r="O346" s="110">
        <v>0</v>
      </c>
      <c r="P346" s="147">
        <v>0</v>
      </c>
      <c r="Q346" s="110">
        <v>0</v>
      </c>
      <c r="R346" s="110">
        <v>0</v>
      </c>
      <c r="S346" s="147">
        <v>0</v>
      </c>
      <c r="T346" s="131">
        <v>2</v>
      </c>
    </row>
    <row r="347" spans="1:21" hidden="1" x14ac:dyDescent="0.3">
      <c r="A347" s="107" t="s">
        <v>1078</v>
      </c>
      <c r="B347" s="107" t="s">
        <v>4226</v>
      </c>
      <c r="C347" s="110">
        <v>0</v>
      </c>
      <c r="D347" s="147">
        <v>0</v>
      </c>
      <c r="E347" s="110">
        <v>0</v>
      </c>
      <c r="F347" s="110">
        <v>0</v>
      </c>
      <c r="G347" s="147">
        <v>0</v>
      </c>
      <c r="H347" s="110">
        <v>0</v>
      </c>
      <c r="I347" s="110">
        <v>0</v>
      </c>
      <c r="J347" s="147">
        <v>0</v>
      </c>
      <c r="K347" s="137"/>
      <c r="L347" s="110">
        <v>0</v>
      </c>
      <c r="M347" s="147">
        <v>0</v>
      </c>
      <c r="N347" s="110">
        <v>0</v>
      </c>
      <c r="O347" s="110">
        <v>0</v>
      </c>
      <c r="P347" s="147">
        <v>0</v>
      </c>
      <c r="Q347" s="110">
        <v>0</v>
      </c>
      <c r="R347" s="110">
        <v>0</v>
      </c>
      <c r="S347" s="147">
        <v>0</v>
      </c>
      <c r="T347" s="131">
        <v>2</v>
      </c>
    </row>
    <row r="348" spans="1:21" hidden="1" x14ac:dyDescent="0.3">
      <c r="A348" s="107" t="s">
        <v>1079</v>
      </c>
      <c r="B348" s="107" t="s">
        <v>4227</v>
      </c>
      <c r="C348" s="110">
        <v>0</v>
      </c>
      <c r="D348" s="147">
        <v>0</v>
      </c>
      <c r="E348" s="110">
        <v>0</v>
      </c>
      <c r="F348" s="110">
        <v>0</v>
      </c>
      <c r="G348" s="147">
        <v>0</v>
      </c>
      <c r="H348" s="110">
        <v>0</v>
      </c>
      <c r="I348" s="110">
        <v>0</v>
      </c>
      <c r="J348" s="147">
        <v>0</v>
      </c>
      <c r="K348" s="137"/>
      <c r="L348" s="110">
        <v>0</v>
      </c>
      <c r="M348" s="147">
        <v>0</v>
      </c>
      <c r="N348" s="110">
        <v>0</v>
      </c>
      <c r="O348" s="110">
        <v>0</v>
      </c>
      <c r="P348" s="147">
        <v>0</v>
      </c>
      <c r="Q348" s="110">
        <v>0</v>
      </c>
      <c r="R348" s="110">
        <v>0</v>
      </c>
      <c r="S348" s="147">
        <v>0</v>
      </c>
      <c r="T348" s="131">
        <v>2</v>
      </c>
    </row>
    <row r="349" spans="1:21" hidden="1" x14ac:dyDescent="0.3">
      <c r="A349" s="107" t="s">
        <v>1080</v>
      </c>
      <c r="B349" s="107" t="s">
        <v>4228</v>
      </c>
      <c r="C349" s="110">
        <v>0</v>
      </c>
      <c r="D349" s="147">
        <v>0</v>
      </c>
      <c r="E349" s="110">
        <v>0</v>
      </c>
      <c r="F349" s="110">
        <v>0</v>
      </c>
      <c r="G349" s="147">
        <v>0</v>
      </c>
      <c r="H349" s="110">
        <v>0</v>
      </c>
      <c r="I349" s="110">
        <v>0</v>
      </c>
      <c r="J349" s="147">
        <v>0</v>
      </c>
      <c r="K349" s="137"/>
      <c r="L349" s="110">
        <v>0</v>
      </c>
      <c r="M349" s="147">
        <v>0</v>
      </c>
      <c r="N349" s="110">
        <v>0</v>
      </c>
      <c r="O349" s="110">
        <v>0</v>
      </c>
      <c r="P349" s="147">
        <v>0</v>
      </c>
      <c r="Q349" s="110">
        <v>0</v>
      </c>
      <c r="R349" s="110">
        <v>0</v>
      </c>
      <c r="S349" s="147">
        <v>0</v>
      </c>
      <c r="T349" s="131">
        <v>2</v>
      </c>
    </row>
    <row r="350" spans="1:21" hidden="1" x14ac:dyDescent="0.3">
      <c r="A350" s="107" t="s">
        <v>1081</v>
      </c>
      <c r="B350" s="107" t="s">
        <v>875</v>
      </c>
      <c r="C350" s="110">
        <v>0</v>
      </c>
      <c r="D350" s="147">
        <v>0</v>
      </c>
      <c r="E350" s="110">
        <v>0</v>
      </c>
      <c r="F350" s="110">
        <v>0</v>
      </c>
      <c r="G350" s="147">
        <v>0</v>
      </c>
      <c r="H350" s="110">
        <v>0</v>
      </c>
      <c r="I350" s="110">
        <v>0</v>
      </c>
      <c r="J350" s="147">
        <v>0</v>
      </c>
      <c r="K350" s="137"/>
      <c r="L350" s="110">
        <v>0</v>
      </c>
      <c r="M350" s="147">
        <v>0</v>
      </c>
      <c r="N350" s="110">
        <v>0</v>
      </c>
      <c r="O350" s="110">
        <v>0</v>
      </c>
      <c r="P350" s="147">
        <v>0</v>
      </c>
      <c r="Q350" s="110">
        <v>0</v>
      </c>
      <c r="R350" s="110">
        <v>0</v>
      </c>
      <c r="S350" s="147">
        <v>0</v>
      </c>
      <c r="T350" s="131">
        <v>2</v>
      </c>
    </row>
    <row r="351" spans="1:21" hidden="1" x14ac:dyDescent="0.3">
      <c r="A351" s="107" t="s">
        <v>1082</v>
      </c>
      <c r="B351" s="107" t="s">
        <v>875</v>
      </c>
      <c r="C351" s="110">
        <v>0</v>
      </c>
      <c r="D351" s="147">
        <v>0</v>
      </c>
      <c r="E351" s="110">
        <v>0</v>
      </c>
      <c r="F351" s="110">
        <v>0</v>
      </c>
      <c r="G351" s="147">
        <v>0</v>
      </c>
      <c r="H351" s="110">
        <v>0</v>
      </c>
      <c r="I351" s="110">
        <v>0</v>
      </c>
      <c r="J351" s="147">
        <v>0</v>
      </c>
      <c r="K351" s="137"/>
      <c r="L351" s="110">
        <v>0</v>
      </c>
      <c r="M351" s="147">
        <v>0</v>
      </c>
      <c r="N351" s="110">
        <v>0</v>
      </c>
      <c r="O351" s="110">
        <v>0</v>
      </c>
      <c r="P351" s="147">
        <v>0</v>
      </c>
      <c r="Q351" s="110">
        <v>0</v>
      </c>
      <c r="R351" s="110">
        <v>0</v>
      </c>
      <c r="S351" s="147">
        <v>0</v>
      </c>
      <c r="T351" s="131">
        <v>2</v>
      </c>
    </row>
    <row r="352" spans="1:21" hidden="1" x14ac:dyDescent="0.3">
      <c r="A352" s="107" t="s">
        <v>1083</v>
      </c>
      <c r="B352" s="107" t="s">
        <v>875</v>
      </c>
      <c r="C352" s="140">
        <v>0</v>
      </c>
      <c r="D352" s="147">
        <v>0</v>
      </c>
      <c r="E352" s="140">
        <v>0</v>
      </c>
      <c r="F352" s="140">
        <v>0</v>
      </c>
      <c r="G352" s="147">
        <v>0</v>
      </c>
      <c r="H352" s="140">
        <v>0</v>
      </c>
      <c r="I352" s="140">
        <v>0</v>
      </c>
      <c r="J352" s="147">
        <v>0</v>
      </c>
      <c r="K352" s="137"/>
      <c r="L352" s="140">
        <v>0</v>
      </c>
      <c r="M352" s="147">
        <v>0</v>
      </c>
      <c r="N352" s="140">
        <v>0</v>
      </c>
      <c r="O352" s="140">
        <v>0</v>
      </c>
      <c r="P352" s="147">
        <v>0</v>
      </c>
      <c r="Q352" s="140">
        <v>0</v>
      </c>
      <c r="R352" s="140">
        <v>0</v>
      </c>
      <c r="S352" s="147">
        <v>0</v>
      </c>
      <c r="T352" s="131">
        <v>2</v>
      </c>
    </row>
    <row r="353" spans="1:20" x14ac:dyDescent="0.3">
      <c r="B353" s="107" t="s">
        <v>1084</v>
      </c>
      <c r="C353" s="152">
        <v>1337.02</v>
      </c>
      <c r="D353" s="147">
        <v>0.26334428450999392</v>
      </c>
      <c r="E353" s="152">
        <v>2604</v>
      </c>
      <c r="F353" s="152">
        <v>1266.98</v>
      </c>
      <c r="G353" s="147">
        <v>0.67513611615245006</v>
      </c>
      <c r="H353" s="152">
        <v>1512.46</v>
      </c>
      <c r="I353" s="152">
        <v>175.44000000000005</v>
      </c>
      <c r="J353" s="147">
        <v>0.43926636945819963</v>
      </c>
      <c r="K353" s="137"/>
      <c r="L353" s="152">
        <v>28033.09</v>
      </c>
      <c r="M353" s="147">
        <v>0.38740413391898659</v>
      </c>
      <c r="N353" s="152">
        <v>30660</v>
      </c>
      <c r="O353" s="152">
        <v>2626.91</v>
      </c>
      <c r="P353" s="147">
        <v>0.41488497970230043</v>
      </c>
      <c r="Q353" s="152">
        <v>15438.8</v>
      </c>
      <c r="R353" s="152">
        <v>-12594.29</v>
      </c>
      <c r="S353" s="147">
        <v>0.45853772122303654</v>
      </c>
      <c r="T353" s="131">
        <v>1</v>
      </c>
    </row>
    <row r="354" spans="1:20" x14ac:dyDescent="0.3">
      <c r="B354" s="107" t="s">
        <v>875</v>
      </c>
      <c r="C354" s="153"/>
      <c r="D354" s="111"/>
      <c r="E354" s="153"/>
      <c r="F354" s="153"/>
      <c r="G354" s="111"/>
      <c r="H354" s="153"/>
      <c r="I354" s="153"/>
      <c r="J354" s="111"/>
      <c r="K354" s="137"/>
      <c r="L354" s="153"/>
      <c r="M354" s="111"/>
      <c r="N354" s="153"/>
      <c r="O354" s="153"/>
      <c r="P354" s="111"/>
      <c r="Q354" s="153"/>
      <c r="R354" s="153"/>
      <c r="S354" s="111"/>
      <c r="T354" s="131">
        <v>1</v>
      </c>
    </row>
    <row r="355" spans="1:20" x14ac:dyDescent="0.3">
      <c r="A355" s="107" t="s">
        <v>1085</v>
      </c>
      <c r="B355" s="107" t="s">
        <v>4229</v>
      </c>
      <c r="C355" s="110">
        <v>53.48</v>
      </c>
      <c r="D355" s="147">
        <v>1.0533613809512553E-2</v>
      </c>
      <c r="E355" s="110">
        <v>104</v>
      </c>
      <c r="F355" s="110">
        <v>50.52</v>
      </c>
      <c r="G355" s="147">
        <v>2.6963961628208452E-2</v>
      </c>
      <c r="H355" s="110">
        <v>0</v>
      </c>
      <c r="I355" s="110">
        <v>-53.48</v>
      </c>
      <c r="J355" s="147">
        <v>0</v>
      </c>
      <c r="K355" s="137"/>
      <c r="L355" s="110">
        <v>1139.0700000000002</v>
      </c>
      <c r="M355" s="147">
        <v>1.5741412267541683E-2</v>
      </c>
      <c r="N355" s="110">
        <v>514</v>
      </c>
      <c r="O355" s="110">
        <v>-625.07000000000016</v>
      </c>
      <c r="P355" s="147">
        <v>6.9553450608930987E-3</v>
      </c>
      <c r="Q355" s="110">
        <v>557.06999999999994</v>
      </c>
      <c r="R355" s="110">
        <v>-582.00000000000023</v>
      </c>
      <c r="S355" s="147">
        <v>1.6545172446156237E-2</v>
      </c>
      <c r="T355" s="131">
        <v>1</v>
      </c>
    </row>
    <row r="356" spans="1:20" x14ac:dyDescent="0.3">
      <c r="A356" s="107" t="s">
        <v>1086</v>
      </c>
      <c r="B356" s="107" t="s">
        <v>4230</v>
      </c>
      <c r="C356" s="110">
        <v>0</v>
      </c>
      <c r="D356" s="147">
        <v>0</v>
      </c>
      <c r="E356" s="110">
        <v>52</v>
      </c>
      <c r="F356" s="110">
        <v>52</v>
      </c>
      <c r="G356" s="147">
        <v>1.3481980814104226E-2</v>
      </c>
      <c r="H356" s="110">
        <v>96</v>
      </c>
      <c r="I356" s="110">
        <v>96</v>
      </c>
      <c r="J356" s="147">
        <v>2.7881445769135819E-2</v>
      </c>
      <c r="K356" s="137"/>
      <c r="L356" s="110">
        <v>828</v>
      </c>
      <c r="M356" s="147">
        <v>1.1442571007510085E-2</v>
      </c>
      <c r="N356" s="110">
        <v>256</v>
      </c>
      <c r="O356" s="110">
        <v>-572</v>
      </c>
      <c r="P356" s="147">
        <v>3.4641407307171852E-3</v>
      </c>
      <c r="Q356" s="110">
        <v>192</v>
      </c>
      <c r="R356" s="110">
        <v>-636</v>
      </c>
      <c r="S356" s="147">
        <v>5.7024666732403435E-3</v>
      </c>
      <c r="T356" s="131">
        <v>1</v>
      </c>
    </row>
    <row r="357" spans="1:20" x14ac:dyDescent="0.3">
      <c r="A357" s="107" t="s">
        <v>1087</v>
      </c>
      <c r="B357" s="107" t="s">
        <v>4231</v>
      </c>
      <c r="C357" s="140">
        <v>0</v>
      </c>
      <c r="D357" s="147">
        <v>0</v>
      </c>
      <c r="E357" s="140">
        <v>26</v>
      </c>
      <c r="F357" s="140">
        <v>26</v>
      </c>
      <c r="G357" s="147">
        <v>6.740990407052113E-3</v>
      </c>
      <c r="H357" s="140">
        <v>0</v>
      </c>
      <c r="I357" s="140">
        <v>0</v>
      </c>
      <c r="J357" s="147">
        <v>0</v>
      </c>
      <c r="K357" s="137"/>
      <c r="L357" s="140">
        <v>1198</v>
      </c>
      <c r="M357" s="147">
        <v>1.6555797182363625E-2</v>
      </c>
      <c r="N357" s="140">
        <v>205</v>
      </c>
      <c r="O357" s="140">
        <v>-993</v>
      </c>
      <c r="P357" s="147">
        <v>2.774018944519621E-3</v>
      </c>
      <c r="Q357" s="140">
        <v>0</v>
      </c>
      <c r="R357" s="140">
        <v>-1198</v>
      </c>
      <c r="S357" s="147">
        <v>0</v>
      </c>
      <c r="T357" s="131">
        <v>1</v>
      </c>
    </row>
    <row r="358" spans="1:20" x14ac:dyDescent="0.3">
      <c r="B358" s="107" t="s">
        <v>1001</v>
      </c>
      <c r="C358" s="141">
        <v>53.48</v>
      </c>
      <c r="D358" s="147">
        <v>1.0533613809512553E-2</v>
      </c>
      <c r="E358" s="141">
        <v>182</v>
      </c>
      <c r="F358" s="141">
        <v>128.52000000000001</v>
      </c>
      <c r="G358" s="147">
        <v>4.7186932849364795E-2</v>
      </c>
      <c r="H358" s="141">
        <v>96</v>
      </c>
      <c r="I358" s="141">
        <v>42.52</v>
      </c>
      <c r="J358" s="147">
        <v>2.7881445769135819E-2</v>
      </c>
      <c r="K358" s="137"/>
      <c r="L358" s="141">
        <v>3165.07</v>
      </c>
      <c r="M358" s="147">
        <v>4.3739780457415396E-2</v>
      </c>
      <c r="N358" s="141">
        <v>975</v>
      </c>
      <c r="O358" s="141">
        <v>-2190.0700000000002</v>
      </c>
      <c r="P358" s="147">
        <v>1.3193504736129905E-2</v>
      </c>
      <c r="Q358" s="141">
        <v>749.06999999999994</v>
      </c>
      <c r="R358" s="141">
        <v>-2416</v>
      </c>
      <c r="S358" s="147">
        <v>2.2247639119396583E-2</v>
      </c>
      <c r="T358" s="131">
        <v>1</v>
      </c>
    </row>
    <row r="359" spans="1:20" x14ac:dyDescent="0.3">
      <c r="B359" s="107" t="s">
        <v>1088</v>
      </c>
      <c r="C359" s="110">
        <v>1390.5</v>
      </c>
      <c r="D359" s="147">
        <v>0.27387789831950649</v>
      </c>
      <c r="E359" s="110">
        <v>2786</v>
      </c>
      <c r="F359" s="110">
        <v>1395.5</v>
      </c>
      <c r="G359" s="147">
        <v>0.72232304900181488</v>
      </c>
      <c r="H359" s="110">
        <v>1608.46</v>
      </c>
      <c r="I359" s="110">
        <v>217.96000000000006</v>
      </c>
      <c r="J359" s="147">
        <v>0.46714781522733545</v>
      </c>
      <c r="K359" s="137"/>
      <c r="L359" s="110">
        <v>31198.16</v>
      </c>
      <c r="M359" s="147">
        <v>0.43114391437640198</v>
      </c>
      <c r="N359" s="110">
        <v>31635</v>
      </c>
      <c r="O359" s="110">
        <v>436.84000000000015</v>
      </c>
      <c r="P359" s="147">
        <v>0.42807848443843033</v>
      </c>
      <c r="Q359" s="110">
        <v>16187.869999999999</v>
      </c>
      <c r="R359" s="110">
        <v>-15010.29</v>
      </c>
      <c r="S359" s="147">
        <v>0.48078536034243308</v>
      </c>
      <c r="T359" s="131">
        <v>1</v>
      </c>
    </row>
    <row r="360" spans="1:20" x14ac:dyDescent="0.3">
      <c r="B360" s="107" t="s">
        <v>875</v>
      </c>
      <c r="C360" s="110"/>
      <c r="D360" s="111"/>
      <c r="E360" s="110"/>
      <c r="F360" s="110"/>
      <c r="G360" s="111"/>
      <c r="H360" s="110"/>
      <c r="I360" s="110"/>
      <c r="J360" s="111"/>
      <c r="K360" s="137"/>
      <c r="L360" s="110"/>
      <c r="M360" s="111"/>
      <c r="N360" s="110"/>
      <c r="O360" s="110"/>
      <c r="P360" s="111"/>
      <c r="Q360" s="110"/>
      <c r="R360" s="110"/>
      <c r="S360" s="111"/>
      <c r="T360" s="131">
        <v>1</v>
      </c>
    </row>
    <row r="361" spans="1:20" hidden="1" x14ac:dyDescent="0.3">
      <c r="A361" s="107" t="s">
        <v>1089</v>
      </c>
      <c r="B361" s="107" t="s">
        <v>875</v>
      </c>
      <c r="C361" s="110">
        <v>0</v>
      </c>
      <c r="D361" s="147">
        <v>0</v>
      </c>
      <c r="E361" s="110">
        <v>0</v>
      </c>
      <c r="F361" s="110">
        <v>0</v>
      </c>
      <c r="G361" s="147">
        <v>0</v>
      </c>
      <c r="H361" s="110">
        <v>0</v>
      </c>
      <c r="I361" s="110">
        <v>0</v>
      </c>
      <c r="J361" s="147">
        <v>0</v>
      </c>
      <c r="K361" s="137"/>
      <c r="L361" s="110">
        <v>0</v>
      </c>
      <c r="M361" s="147">
        <v>0</v>
      </c>
      <c r="N361" s="110">
        <v>0</v>
      </c>
      <c r="O361" s="110">
        <v>0</v>
      </c>
      <c r="P361" s="147">
        <v>0</v>
      </c>
      <c r="Q361" s="110">
        <v>0</v>
      </c>
      <c r="R361" s="110">
        <v>0</v>
      </c>
      <c r="S361" s="147">
        <v>0</v>
      </c>
      <c r="T361" s="131">
        <v>2</v>
      </c>
    </row>
    <row r="362" spans="1:20" hidden="1" x14ac:dyDescent="0.3">
      <c r="A362" s="107" t="s">
        <v>1090</v>
      </c>
      <c r="B362" s="107" t="s">
        <v>875</v>
      </c>
      <c r="C362" s="110">
        <v>0</v>
      </c>
      <c r="D362" s="147">
        <v>0</v>
      </c>
      <c r="E362" s="110">
        <v>0</v>
      </c>
      <c r="F362" s="110">
        <v>0</v>
      </c>
      <c r="G362" s="147">
        <v>0</v>
      </c>
      <c r="H362" s="110">
        <v>0</v>
      </c>
      <c r="I362" s="110">
        <v>0</v>
      </c>
      <c r="J362" s="147">
        <v>0</v>
      </c>
      <c r="K362" s="137"/>
      <c r="L362" s="110">
        <v>0</v>
      </c>
      <c r="M362" s="147">
        <v>0</v>
      </c>
      <c r="N362" s="110">
        <v>0</v>
      </c>
      <c r="O362" s="110">
        <v>0</v>
      </c>
      <c r="P362" s="147">
        <v>0</v>
      </c>
      <c r="Q362" s="110">
        <v>0</v>
      </c>
      <c r="R362" s="110">
        <v>0</v>
      </c>
      <c r="S362" s="147">
        <v>0</v>
      </c>
      <c r="T362" s="131">
        <v>2</v>
      </c>
    </row>
    <row r="363" spans="1:20" hidden="1" x14ac:dyDescent="0.3">
      <c r="A363" s="107" t="s">
        <v>1091</v>
      </c>
      <c r="B363" s="107" t="s">
        <v>4232</v>
      </c>
      <c r="C363" s="110">
        <v>0</v>
      </c>
      <c r="D363" s="147">
        <v>0</v>
      </c>
      <c r="E363" s="110">
        <v>0</v>
      </c>
      <c r="F363" s="110">
        <v>0</v>
      </c>
      <c r="G363" s="147">
        <v>0</v>
      </c>
      <c r="H363" s="110">
        <v>0</v>
      </c>
      <c r="I363" s="110">
        <v>0</v>
      </c>
      <c r="J363" s="147">
        <v>0</v>
      </c>
      <c r="K363" s="137"/>
      <c r="L363" s="110">
        <v>0</v>
      </c>
      <c r="M363" s="147">
        <v>0</v>
      </c>
      <c r="N363" s="110">
        <v>0</v>
      </c>
      <c r="O363" s="110">
        <v>0</v>
      </c>
      <c r="P363" s="147">
        <v>0</v>
      </c>
      <c r="Q363" s="110">
        <v>0</v>
      </c>
      <c r="R363" s="110">
        <v>0</v>
      </c>
      <c r="S363" s="147">
        <v>0</v>
      </c>
      <c r="T363" s="131">
        <v>2</v>
      </c>
    </row>
    <row r="364" spans="1:20" x14ac:dyDescent="0.3">
      <c r="A364" s="107" t="s">
        <v>1092</v>
      </c>
      <c r="B364" s="107" t="s">
        <v>4233</v>
      </c>
      <c r="C364" s="110">
        <v>500</v>
      </c>
      <c r="D364" s="147">
        <v>0.35958288385472853</v>
      </c>
      <c r="E364" s="110">
        <v>0</v>
      </c>
      <c r="F364" s="110">
        <v>-500</v>
      </c>
      <c r="G364" s="147">
        <v>0</v>
      </c>
      <c r="H364" s="110">
        <v>0</v>
      </c>
      <c r="I364" s="110">
        <v>-500</v>
      </c>
      <c r="J364" s="147">
        <v>0</v>
      </c>
      <c r="K364" s="137"/>
      <c r="L364" s="110">
        <v>510</v>
      </c>
      <c r="M364" s="147">
        <v>1.6347117906953486E-2</v>
      </c>
      <c r="N364" s="110">
        <v>0</v>
      </c>
      <c r="O364" s="110">
        <v>-510</v>
      </c>
      <c r="P364" s="147">
        <v>0</v>
      </c>
      <c r="Q364" s="110">
        <v>0</v>
      </c>
      <c r="R364" s="110">
        <v>-510</v>
      </c>
      <c r="S364" s="147">
        <v>0</v>
      </c>
      <c r="T364" s="131">
        <v>1</v>
      </c>
    </row>
    <row r="365" spans="1:20" x14ac:dyDescent="0.3">
      <c r="A365" s="107" t="s">
        <v>1093</v>
      </c>
      <c r="B365" s="107" t="s">
        <v>4234</v>
      </c>
      <c r="C365" s="110">
        <v>153.59</v>
      </c>
      <c r="D365" s="147">
        <v>0.1104566702624955</v>
      </c>
      <c r="E365" s="110">
        <v>212</v>
      </c>
      <c r="F365" s="110">
        <v>58.41</v>
      </c>
      <c r="G365" s="147">
        <v>7.6094759511844939E-2</v>
      </c>
      <c r="H365" s="110">
        <v>188.18</v>
      </c>
      <c r="I365" s="110">
        <v>34.590000000000003</v>
      </c>
      <c r="J365" s="147">
        <v>0.11699389478134364</v>
      </c>
      <c r="K365" s="137"/>
      <c r="L365" s="110">
        <v>3250.3</v>
      </c>
      <c r="M365" s="147">
        <v>0.10418242614308024</v>
      </c>
      <c r="N365" s="110">
        <v>2406</v>
      </c>
      <c r="O365" s="110">
        <v>-844.30000000000018</v>
      </c>
      <c r="P365" s="147">
        <v>7.6055002370791838E-2</v>
      </c>
      <c r="Q365" s="110">
        <v>1782.2900000000002</v>
      </c>
      <c r="R365" s="110">
        <v>-1468.01</v>
      </c>
      <c r="S365" s="147">
        <v>0.11010034056364428</v>
      </c>
      <c r="T365" s="131">
        <v>1</v>
      </c>
    </row>
    <row r="366" spans="1:20" x14ac:dyDescent="0.3">
      <c r="A366" s="107" t="s">
        <v>1094</v>
      </c>
      <c r="B366" s="107" t="s">
        <v>4235</v>
      </c>
      <c r="C366" s="110">
        <v>10.02</v>
      </c>
      <c r="D366" s="147">
        <v>7.206040992448759E-3</v>
      </c>
      <c r="E366" s="110">
        <v>14</v>
      </c>
      <c r="F366" s="110">
        <v>3.9800000000000004</v>
      </c>
      <c r="G366" s="147">
        <v>5.0251256281407036E-3</v>
      </c>
      <c r="H366" s="110">
        <v>5.22</v>
      </c>
      <c r="I366" s="110">
        <v>-4.8</v>
      </c>
      <c r="J366" s="147">
        <v>3.245340263357497E-3</v>
      </c>
      <c r="K366" s="137"/>
      <c r="L366" s="110">
        <v>89.39</v>
      </c>
      <c r="M366" s="147">
        <v>2.8652330778481806E-3</v>
      </c>
      <c r="N366" s="110">
        <v>158</v>
      </c>
      <c r="O366" s="110">
        <v>68.61</v>
      </c>
      <c r="P366" s="147">
        <v>4.994468152362889E-3</v>
      </c>
      <c r="Q366" s="110">
        <v>74.23</v>
      </c>
      <c r="R366" s="110">
        <v>-15.159999999999997</v>
      </c>
      <c r="S366" s="147">
        <v>4.5855322534712724E-3</v>
      </c>
      <c r="T366" s="131">
        <v>1</v>
      </c>
    </row>
    <row r="367" spans="1:20" x14ac:dyDescent="0.3">
      <c r="A367" s="107" t="s">
        <v>1095</v>
      </c>
      <c r="B367" s="107" t="s">
        <v>4236</v>
      </c>
      <c r="C367" s="110">
        <v>80.599999999999994</v>
      </c>
      <c r="D367" s="147">
        <v>5.7964760877382233E-2</v>
      </c>
      <c r="E367" s="110">
        <v>28</v>
      </c>
      <c r="F367" s="110">
        <v>-52.599999999999994</v>
      </c>
      <c r="G367" s="147">
        <v>1.0050251256281407E-2</v>
      </c>
      <c r="H367" s="110">
        <v>48.31</v>
      </c>
      <c r="I367" s="110">
        <v>-32.289999999999992</v>
      </c>
      <c r="J367" s="147">
        <v>3.0034940253410095E-2</v>
      </c>
      <c r="K367" s="137"/>
      <c r="L367" s="110">
        <v>1270.1399999999999</v>
      </c>
      <c r="M367" s="147">
        <v>4.0712016349682155E-2</v>
      </c>
      <c r="N367" s="110">
        <v>316</v>
      </c>
      <c r="O367" s="110">
        <v>-954.13999999999987</v>
      </c>
      <c r="P367" s="147">
        <v>9.9889363047257779E-3</v>
      </c>
      <c r="Q367" s="110">
        <v>428.34</v>
      </c>
      <c r="R367" s="110">
        <v>-841.8</v>
      </c>
      <c r="S367" s="147">
        <v>2.6460553488507135E-2</v>
      </c>
      <c r="T367" s="131">
        <v>1</v>
      </c>
    </row>
    <row r="368" spans="1:20" hidden="1" x14ac:dyDescent="0.3">
      <c r="A368" s="107" t="s">
        <v>1096</v>
      </c>
      <c r="B368" s="107" t="s">
        <v>875</v>
      </c>
      <c r="C368" s="110">
        <v>0</v>
      </c>
      <c r="D368" s="147">
        <v>0</v>
      </c>
      <c r="E368" s="110">
        <v>0</v>
      </c>
      <c r="F368" s="110">
        <v>0</v>
      </c>
      <c r="G368" s="147">
        <v>0</v>
      </c>
      <c r="H368" s="110">
        <v>0</v>
      </c>
      <c r="I368" s="110">
        <v>0</v>
      </c>
      <c r="J368" s="147">
        <v>0</v>
      </c>
      <c r="K368" s="137"/>
      <c r="L368" s="110">
        <v>0</v>
      </c>
      <c r="M368" s="147">
        <v>0</v>
      </c>
      <c r="N368" s="110">
        <v>0</v>
      </c>
      <c r="O368" s="110">
        <v>0</v>
      </c>
      <c r="P368" s="147">
        <v>0</v>
      </c>
      <c r="Q368" s="110">
        <v>0</v>
      </c>
      <c r="R368" s="110">
        <v>0</v>
      </c>
      <c r="S368" s="147">
        <v>0</v>
      </c>
      <c r="T368" s="131">
        <v>2</v>
      </c>
    </row>
    <row r="369" spans="1:21" hidden="1" x14ac:dyDescent="0.3">
      <c r="A369" s="107" t="s">
        <v>1097</v>
      </c>
      <c r="B369" s="107" t="s">
        <v>4237</v>
      </c>
      <c r="C369" s="110">
        <v>0</v>
      </c>
      <c r="D369" s="147">
        <v>0</v>
      </c>
      <c r="E369" s="110">
        <v>0</v>
      </c>
      <c r="F369" s="110">
        <v>0</v>
      </c>
      <c r="G369" s="147">
        <v>0</v>
      </c>
      <c r="H369" s="110">
        <v>0</v>
      </c>
      <c r="I369" s="110">
        <v>0</v>
      </c>
      <c r="J369" s="147">
        <v>0</v>
      </c>
      <c r="K369" s="137"/>
      <c r="L369" s="110">
        <v>0</v>
      </c>
      <c r="M369" s="147">
        <v>0</v>
      </c>
      <c r="N369" s="110">
        <v>0</v>
      </c>
      <c r="O369" s="110">
        <v>0</v>
      </c>
      <c r="P369" s="147">
        <v>0</v>
      </c>
      <c r="Q369" s="110">
        <v>0</v>
      </c>
      <c r="R369" s="110">
        <v>0</v>
      </c>
      <c r="S369" s="147">
        <v>0</v>
      </c>
      <c r="T369" s="131">
        <v>2</v>
      </c>
    </row>
    <row r="370" spans="1:21" x14ac:dyDescent="0.3">
      <c r="A370" s="107" t="s">
        <v>1098</v>
      </c>
      <c r="B370" s="107" t="s">
        <v>4238</v>
      </c>
      <c r="C370" s="110">
        <v>38.35</v>
      </c>
      <c r="D370" s="147">
        <v>2.7580007191657679E-2</v>
      </c>
      <c r="E370" s="110">
        <v>78</v>
      </c>
      <c r="F370" s="110">
        <v>39.65</v>
      </c>
      <c r="G370" s="147">
        <v>2.7997128499641061E-2</v>
      </c>
      <c r="H370" s="110">
        <v>64.91</v>
      </c>
      <c r="I370" s="110">
        <v>26.559999999999995</v>
      </c>
      <c r="J370" s="147">
        <v>4.0355370975964582E-2</v>
      </c>
      <c r="K370" s="137"/>
      <c r="L370" s="110">
        <v>842.11</v>
      </c>
      <c r="M370" s="147">
        <v>2.6992296981616867E-2</v>
      </c>
      <c r="N370" s="110">
        <v>886</v>
      </c>
      <c r="O370" s="110">
        <v>43.889999999999986</v>
      </c>
      <c r="P370" s="147">
        <v>2.8006954322743798E-2</v>
      </c>
      <c r="Q370" s="110">
        <v>509.20999999999992</v>
      </c>
      <c r="R370" s="110">
        <v>-332.90000000000009</v>
      </c>
      <c r="S370" s="147">
        <v>3.1456269416544606E-2</v>
      </c>
      <c r="T370" s="131">
        <v>1</v>
      </c>
    </row>
    <row r="371" spans="1:21" x14ac:dyDescent="0.3">
      <c r="A371" s="107" t="s">
        <v>1099</v>
      </c>
      <c r="B371" s="107" t="s">
        <v>4239</v>
      </c>
      <c r="C371" s="110">
        <v>0</v>
      </c>
      <c r="D371" s="147">
        <v>0</v>
      </c>
      <c r="E371" s="110">
        <v>0</v>
      </c>
      <c r="F371" s="110">
        <v>0</v>
      </c>
      <c r="G371" s="147">
        <v>0</v>
      </c>
      <c r="H371" s="110">
        <v>34.26</v>
      </c>
      <c r="I371" s="110">
        <v>34.26</v>
      </c>
      <c r="J371" s="147">
        <v>2.1299876900886562E-2</v>
      </c>
      <c r="K371" s="137"/>
      <c r="L371" s="110">
        <v>301.48</v>
      </c>
      <c r="M371" s="147">
        <v>9.6633904050751722E-3</v>
      </c>
      <c r="N371" s="110">
        <v>0</v>
      </c>
      <c r="O371" s="110">
        <v>-301.48</v>
      </c>
      <c r="P371" s="147">
        <v>0</v>
      </c>
      <c r="Q371" s="110">
        <v>363.6</v>
      </c>
      <c r="R371" s="110">
        <v>62.120000000000005</v>
      </c>
      <c r="S371" s="147">
        <v>2.246126266148666E-2</v>
      </c>
      <c r="T371" s="131">
        <v>1</v>
      </c>
    </row>
    <row r="372" spans="1:21" hidden="1" x14ac:dyDescent="0.3">
      <c r="A372" s="107" t="s">
        <v>1100</v>
      </c>
      <c r="B372" s="107" t="s">
        <v>875</v>
      </c>
      <c r="C372" s="110">
        <v>0</v>
      </c>
      <c r="D372" s="147">
        <v>0</v>
      </c>
      <c r="E372" s="110">
        <v>0</v>
      </c>
      <c r="F372" s="110">
        <v>0</v>
      </c>
      <c r="G372" s="147">
        <v>0</v>
      </c>
      <c r="H372" s="110">
        <v>0</v>
      </c>
      <c r="I372" s="110">
        <v>0</v>
      </c>
      <c r="J372" s="147">
        <v>0</v>
      </c>
      <c r="K372" s="137"/>
      <c r="L372" s="110">
        <v>0</v>
      </c>
      <c r="M372" s="147">
        <v>0</v>
      </c>
      <c r="N372" s="110">
        <v>0</v>
      </c>
      <c r="O372" s="110">
        <v>0</v>
      </c>
      <c r="P372" s="147">
        <v>0</v>
      </c>
      <c r="Q372" s="110">
        <v>0</v>
      </c>
      <c r="R372" s="110">
        <v>0</v>
      </c>
      <c r="S372" s="147">
        <v>0</v>
      </c>
      <c r="T372" s="131">
        <v>2</v>
      </c>
    </row>
    <row r="373" spans="1:21" hidden="1" x14ac:dyDescent="0.3">
      <c r="A373" s="107" t="s">
        <v>1101</v>
      </c>
      <c r="B373" s="107" t="s">
        <v>3603</v>
      </c>
      <c r="C373" s="140">
        <v>0</v>
      </c>
      <c r="D373" s="147">
        <v>0</v>
      </c>
      <c r="E373" s="140">
        <v>0</v>
      </c>
      <c r="F373" s="140">
        <v>0</v>
      </c>
      <c r="G373" s="147">
        <v>0</v>
      </c>
      <c r="H373" s="140">
        <v>0</v>
      </c>
      <c r="I373" s="140">
        <v>0</v>
      </c>
      <c r="J373" s="147">
        <v>0</v>
      </c>
      <c r="K373" s="137"/>
      <c r="L373" s="140">
        <v>0</v>
      </c>
      <c r="M373" s="147">
        <v>0</v>
      </c>
      <c r="N373" s="140">
        <v>0</v>
      </c>
      <c r="O373" s="140">
        <v>0</v>
      </c>
      <c r="P373" s="147">
        <v>0</v>
      </c>
      <c r="Q373" s="140">
        <v>0</v>
      </c>
      <c r="R373" s="140">
        <v>0</v>
      </c>
      <c r="S373" s="147">
        <v>0</v>
      </c>
      <c r="T373" s="131">
        <v>2</v>
      </c>
    </row>
    <row r="374" spans="1:21" x14ac:dyDescent="0.3">
      <c r="B374" s="107" t="s">
        <v>1019</v>
      </c>
      <c r="C374" s="141">
        <v>782.56000000000006</v>
      </c>
      <c r="D374" s="147">
        <v>0.56279036317871278</v>
      </c>
      <c r="E374" s="141">
        <v>332</v>
      </c>
      <c r="F374" s="141">
        <v>-450.56000000000006</v>
      </c>
      <c r="G374" s="147">
        <v>0.11916726489590811</v>
      </c>
      <c r="H374" s="141">
        <v>340.88</v>
      </c>
      <c r="I374" s="141">
        <v>-441.68</v>
      </c>
      <c r="J374" s="147">
        <v>0.21192942317496238</v>
      </c>
      <c r="K374" s="137"/>
      <c r="L374" s="141">
        <v>6263.42</v>
      </c>
      <c r="M374" s="147">
        <v>0.2007624808642561</v>
      </c>
      <c r="N374" s="141">
        <v>3766</v>
      </c>
      <c r="O374" s="141">
        <v>-2497.42</v>
      </c>
      <c r="P374" s="147">
        <v>0.11904536115062431</v>
      </c>
      <c r="Q374" s="141">
        <v>3157.67</v>
      </c>
      <c r="R374" s="141">
        <v>-3105.75</v>
      </c>
      <c r="S374" s="147">
        <v>0.19506395838365395</v>
      </c>
      <c r="T374" s="131">
        <v>1</v>
      </c>
    </row>
    <row r="375" spans="1:21" x14ac:dyDescent="0.3">
      <c r="B375" s="107" t="s">
        <v>1021</v>
      </c>
      <c r="C375" s="110">
        <v>2173.06</v>
      </c>
      <c r="D375" s="147">
        <v>0.42801374018136407</v>
      </c>
      <c r="E375" s="110">
        <v>3118</v>
      </c>
      <c r="F375" s="110">
        <v>944.94</v>
      </c>
      <c r="G375" s="147">
        <v>0.80840031112263422</v>
      </c>
      <c r="H375" s="110">
        <v>1949.3400000000001</v>
      </c>
      <c r="I375" s="110">
        <v>-223.71999999999994</v>
      </c>
      <c r="J375" s="147">
        <v>0.56615018224590852</v>
      </c>
      <c r="K375" s="137"/>
      <c r="L375" s="110">
        <v>37461.58</v>
      </c>
      <c r="M375" s="147">
        <v>0.51770143623613485</v>
      </c>
      <c r="N375" s="110">
        <v>35401</v>
      </c>
      <c r="O375" s="110">
        <v>-2060.5800000000017</v>
      </c>
      <c r="P375" s="147">
        <v>0.47903924221921518</v>
      </c>
      <c r="Q375" s="110">
        <v>19345.54</v>
      </c>
      <c r="R375" s="110">
        <v>-18116.04</v>
      </c>
      <c r="S375" s="147">
        <v>0.57456925586373964</v>
      </c>
      <c r="T375" s="131">
        <v>1</v>
      </c>
    </row>
    <row r="376" spans="1:21" x14ac:dyDescent="0.3">
      <c r="C376" s="110"/>
      <c r="D376" s="147"/>
      <c r="E376" s="110"/>
      <c r="F376" s="110"/>
      <c r="G376" s="147"/>
      <c r="H376" s="110"/>
      <c r="I376" s="110"/>
      <c r="J376" s="147"/>
      <c r="K376" s="137"/>
      <c r="L376" s="110"/>
      <c r="M376" s="147"/>
      <c r="N376" s="110"/>
      <c r="O376" s="110"/>
      <c r="P376" s="147"/>
      <c r="Q376" s="110"/>
      <c r="R376" s="110"/>
      <c r="S376" s="147"/>
      <c r="T376" s="131">
        <v>1</v>
      </c>
    </row>
    <row r="377" spans="1:21" ht="17.25" hidden="1" x14ac:dyDescent="0.35">
      <c r="B377" s="126" t="s">
        <v>1102</v>
      </c>
      <c r="C377" s="110"/>
      <c r="D377" s="111"/>
      <c r="E377" s="110"/>
      <c r="F377" s="110"/>
      <c r="G377" s="111"/>
      <c r="H377" s="110"/>
      <c r="I377" s="110"/>
      <c r="J377" s="111"/>
      <c r="K377" s="137"/>
      <c r="L377" s="110"/>
      <c r="M377" s="111"/>
      <c r="N377" s="110"/>
      <c r="O377" s="110"/>
      <c r="P377" s="111"/>
      <c r="Q377" s="110"/>
      <c r="R377" s="110"/>
      <c r="S377" s="111"/>
      <c r="T377" s="131">
        <v>2</v>
      </c>
      <c r="U377" s="112">
        <v>0</v>
      </c>
    </row>
    <row r="378" spans="1:21" hidden="1" x14ac:dyDescent="0.3">
      <c r="A378" s="107" t="s">
        <v>1103</v>
      </c>
      <c r="B378" s="107" t="s">
        <v>875</v>
      </c>
      <c r="C378" s="140">
        <v>0</v>
      </c>
      <c r="D378" s="147">
        <v>0</v>
      </c>
      <c r="E378" s="140">
        <v>0</v>
      </c>
      <c r="F378" s="140">
        <v>0</v>
      </c>
      <c r="G378" s="147" t="s">
        <v>4317</v>
      </c>
      <c r="H378" s="140">
        <v>0</v>
      </c>
      <c r="I378" s="140">
        <v>0</v>
      </c>
      <c r="J378" s="147" t="s">
        <v>4317</v>
      </c>
      <c r="K378" s="137"/>
      <c r="L378" s="140">
        <v>0</v>
      </c>
      <c r="M378" s="147">
        <v>0</v>
      </c>
      <c r="N378" s="140">
        <v>0</v>
      </c>
      <c r="O378" s="140">
        <v>0</v>
      </c>
      <c r="P378" s="147" t="s">
        <v>4317</v>
      </c>
      <c r="Q378" s="140">
        <v>0</v>
      </c>
      <c r="R378" s="140">
        <v>0</v>
      </c>
      <c r="S378" s="147" t="s">
        <v>4317</v>
      </c>
      <c r="T378" s="131">
        <v>2</v>
      </c>
    </row>
    <row r="379" spans="1:21" hidden="1" x14ac:dyDescent="0.3">
      <c r="B379" s="107" t="s">
        <v>1104</v>
      </c>
      <c r="C379" s="110">
        <v>0</v>
      </c>
      <c r="D379" s="147">
        <v>0</v>
      </c>
      <c r="E379" s="110">
        <v>0</v>
      </c>
      <c r="F379" s="110">
        <v>0</v>
      </c>
      <c r="G379" s="147" t="s">
        <v>4317</v>
      </c>
      <c r="H379" s="110">
        <v>0</v>
      </c>
      <c r="I379" s="110">
        <v>0</v>
      </c>
      <c r="J379" s="147" t="s">
        <v>4317</v>
      </c>
      <c r="K379" s="137"/>
      <c r="L379" s="110">
        <v>0</v>
      </c>
      <c r="M379" s="147">
        <v>0</v>
      </c>
      <c r="N379" s="110">
        <v>0</v>
      </c>
      <c r="O379" s="110">
        <v>0</v>
      </c>
      <c r="P379" s="147" t="s">
        <v>4317</v>
      </c>
      <c r="Q379" s="110">
        <v>0</v>
      </c>
      <c r="R379" s="110">
        <v>0</v>
      </c>
      <c r="S379" s="147" t="s">
        <v>4317</v>
      </c>
      <c r="T379" s="131">
        <v>2</v>
      </c>
    </row>
    <row r="380" spans="1:21" hidden="1" x14ac:dyDescent="0.3">
      <c r="B380" s="107" t="s">
        <v>875</v>
      </c>
      <c r="C380" s="110"/>
      <c r="D380" s="111"/>
      <c r="E380" s="110"/>
      <c r="F380" s="110"/>
      <c r="G380" s="111"/>
      <c r="H380" s="110"/>
      <c r="I380" s="110"/>
      <c r="J380" s="111"/>
      <c r="K380" s="137"/>
      <c r="L380" s="110"/>
      <c r="M380" s="111"/>
      <c r="N380" s="110"/>
      <c r="O380" s="110"/>
      <c r="P380" s="111"/>
      <c r="Q380" s="110"/>
      <c r="R380" s="110"/>
      <c r="S380" s="111"/>
      <c r="T380" s="131">
        <v>2</v>
      </c>
    </row>
    <row r="381" spans="1:21" hidden="1" x14ac:dyDescent="0.3">
      <c r="A381" s="107" t="s">
        <v>1105</v>
      </c>
      <c r="B381" s="107" t="s">
        <v>875</v>
      </c>
      <c r="C381" s="110">
        <v>0</v>
      </c>
      <c r="D381" s="147">
        <v>0</v>
      </c>
      <c r="E381" s="110">
        <v>0</v>
      </c>
      <c r="F381" s="110">
        <v>0</v>
      </c>
      <c r="G381" s="147" t="s">
        <v>4317</v>
      </c>
      <c r="H381" s="110">
        <v>0</v>
      </c>
      <c r="I381" s="110">
        <v>0</v>
      </c>
      <c r="J381" s="147" t="s">
        <v>4317</v>
      </c>
      <c r="K381" s="137"/>
      <c r="L381" s="110">
        <v>0</v>
      </c>
      <c r="M381" s="147">
        <v>0</v>
      </c>
      <c r="N381" s="110">
        <v>0</v>
      </c>
      <c r="O381" s="110">
        <v>0</v>
      </c>
      <c r="P381" s="147" t="s">
        <v>4317</v>
      </c>
      <c r="Q381" s="110">
        <v>0</v>
      </c>
      <c r="R381" s="110">
        <v>0</v>
      </c>
      <c r="S381" s="147" t="s">
        <v>4317</v>
      </c>
      <c r="T381" s="131">
        <v>2</v>
      </c>
    </row>
    <row r="382" spans="1:21" hidden="1" x14ac:dyDescent="0.3">
      <c r="A382" s="107" t="s">
        <v>1106</v>
      </c>
      <c r="B382" s="107" t="s">
        <v>875</v>
      </c>
      <c r="C382" s="110">
        <v>0</v>
      </c>
      <c r="D382" s="147">
        <v>0</v>
      </c>
      <c r="E382" s="110">
        <v>0</v>
      </c>
      <c r="F382" s="110">
        <v>0</v>
      </c>
      <c r="G382" s="147" t="s">
        <v>4317</v>
      </c>
      <c r="H382" s="110">
        <v>0</v>
      </c>
      <c r="I382" s="110">
        <v>0</v>
      </c>
      <c r="J382" s="147" t="s">
        <v>4317</v>
      </c>
      <c r="K382" s="137"/>
      <c r="L382" s="110">
        <v>0</v>
      </c>
      <c r="M382" s="147">
        <v>0</v>
      </c>
      <c r="N382" s="110">
        <v>0</v>
      </c>
      <c r="O382" s="110">
        <v>0</v>
      </c>
      <c r="P382" s="147" t="s">
        <v>4317</v>
      </c>
      <c r="Q382" s="110">
        <v>0</v>
      </c>
      <c r="R382" s="110">
        <v>0</v>
      </c>
      <c r="S382" s="147" t="s">
        <v>4317</v>
      </c>
      <c r="T382" s="131">
        <v>2</v>
      </c>
    </row>
    <row r="383" spans="1:21" hidden="1" x14ac:dyDescent="0.3">
      <c r="A383" s="107" t="s">
        <v>1107</v>
      </c>
      <c r="B383" s="107" t="s">
        <v>875</v>
      </c>
      <c r="C383" s="140">
        <v>0</v>
      </c>
      <c r="D383" s="147">
        <v>0</v>
      </c>
      <c r="E383" s="140">
        <v>0</v>
      </c>
      <c r="F383" s="140">
        <v>0</v>
      </c>
      <c r="G383" s="147" t="s">
        <v>4317</v>
      </c>
      <c r="H383" s="140">
        <v>0</v>
      </c>
      <c r="I383" s="140">
        <v>0</v>
      </c>
      <c r="J383" s="147" t="s">
        <v>4317</v>
      </c>
      <c r="K383" s="137"/>
      <c r="L383" s="140">
        <v>0</v>
      </c>
      <c r="M383" s="147">
        <v>0</v>
      </c>
      <c r="N383" s="140">
        <v>0</v>
      </c>
      <c r="O383" s="140">
        <v>0</v>
      </c>
      <c r="P383" s="147" t="s">
        <v>4317</v>
      </c>
      <c r="Q383" s="140">
        <v>0</v>
      </c>
      <c r="R383" s="140">
        <v>0</v>
      </c>
      <c r="S383" s="147" t="s">
        <v>4317</v>
      </c>
      <c r="T383" s="131">
        <v>2</v>
      </c>
    </row>
    <row r="384" spans="1:21" hidden="1" x14ac:dyDescent="0.3">
      <c r="B384" s="107" t="s">
        <v>1001</v>
      </c>
      <c r="C384" s="140">
        <v>0</v>
      </c>
      <c r="D384" s="147">
        <v>0</v>
      </c>
      <c r="E384" s="140">
        <v>0</v>
      </c>
      <c r="F384" s="140">
        <v>0</v>
      </c>
      <c r="G384" s="147" t="s">
        <v>4317</v>
      </c>
      <c r="H384" s="140">
        <v>0</v>
      </c>
      <c r="I384" s="140">
        <v>0</v>
      </c>
      <c r="J384" s="147" t="s">
        <v>4317</v>
      </c>
      <c r="K384" s="137"/>
      <c r="L384" s="140">
        <v>0</v>
      </c>
      <c r="M384" s="147">
        <v>0</v>
      </c>
      <c r="N384" s="140">
        <v>0</v>
      </c>
      <c r="O384" s="140">
        <v>0</v>
      </c>
      <c r="P384" s="147" t="s">
        <v>4317</v>
      </c>
      <c r="Q384" s="140">
        <v>0</v>
      </c>
      <c r="R384" s="140">
        <v>0</v>
      </c>
      <c r="S384" s="147" t="s">
        <v>4317</v>
      </c>
      <c r="T384" s="131">
        <v>2</v>
      </c>
    </row>
    <row r="385" spans="1:20" hidden="1" x14ac:dyDescent="0.3">
      <c r="B385" s="107" t="s">
        <v>1108</v>
      </c>
      <c r="C385" s="110">
        <v>0</v>
      </c>
      <c r="D385" s="147">
        <v>0</v>
      </c>
      <c r="E385" s="110">
        <v>0</v>
      </c>
      <c r="F385" s="110">
        <v>0</v>
      </c>
      <c r="G385" s="147" t="s">
        <v>4317</v>
      </c>
      <c r="H385" s="110">
        <v>0</v>
      </c>
      <c r="I385" s="110">
        <v>0</v>
      </c>
      <c r="J385" s="147" t="s">
        <v>4317</v>
      </c>
      <c r="K385" s="137"/>
      <c r="L385" s="110">
        <v>0</v>
      </c>
      <c r="M385" s="147">
        <v>0</v>
      </c>
      <c r="N385" s="110">
        <v>0</v>
      </c>
      <c r="O385" s="110">
        <v>0</v>
      </c>
      <c r="P385" s="147" t="s">
        <v>4317</v>
      </c>
      <c r="Q385" s="110">
        <v>0</v>
      </c>
      <c r="R385" s="110">
        <v>0</v>
      </c>
      <c r="S385" s="147" t="s">
        <v>4317</v>
      </c>
      <c r="T385" s="131">
        <v>2</v>
      </c>
    </row>
    <row r="386" spans="1:20" hidden="1" x14ac:dyDescent="0.3">
      <c r="B386" s="107" t="s">
        <v>875</v>
      </c>
      <c r="C386" s="110"/>
      <c r="D386" s="111"/>
      <c r="E386" s="110"/>
      <c r="F386" s="110"/>
      <c r="G386" s="111"/>
      <c r="H386" s="110"/>
      <c r="I386" s="110"/>
      <c r="J386" s="111"/>
      <c r="K386" s="137"/>
      <c r="L386" s="110"/>
      <c r="M386" s="111"/>
      <c r="N386" s="110"/>
      <c r="O386" s="110"/>
      <c r="P386" s="111"/>
      <c r="Q386" s="110"/>
      <c r="R386" s="110"/>
      <c r="S386" s="111"/>
      <c r="T386" s="131">
        <v>2</v>
      </c>
    </row>
    <row r="387" spans="1:20" hidden="1" x14ac:dyDescent="0.3">
      <c r="A387" s="107" t="s">
        <v>1109</v>
      </c>
      <c r="B387" s="107" t="s">
        <v>875</v>
      </c>
      <c r="C387" s="110">
        <v>0</v>
      </c>
      <c r="D387" s="147">
        <v>0</v>
      </c>
      <c r="E387" s="110">
        <v>0</v>
      </c>
      <c r="F387" s="110">
        <v>0</v>
      </c>
      <c r="G387" s="147" t="s">
        <v>4317</v>
      </c>
      <c r="H387" s="110">
        <v>0</v>
      </c>
      <c r="I387" s="110">
        <v>0</v>
      </c>
      <c r="J387" s="147" t="s">
        <v>4317</v>
      </c>
      <c r="K387" s="137"/>
      <c r="L387" s="110">
        <v>0</v>
      </c>
      <c r="M387" s="147">
        <v>0</v>
      </c>
      <c r="N387" s="110">
        <v>0</v>
      </c>
      <c r="O387" s="110">
        <v>0</v>
      </c>
      <c r="P387" s="147" t="s">
        <v>4317</v>
      </c>
      <c r="Q387" s="110">
        <v>0</v>
      </c>
      <c r="R387" s="110">
        <v>0</v>
      </c>
      <c r="S387" s="147" t="s">
        <v>4317</v>
      </c>
      <c r="T387" s="131">
        <v>2</v>
      </c>
    </row>
    <row r="388" spans="1:20" hidden="1" x14ac:dyDescent="0.3">
      <c r="A388" s="107" t="s">
        <v>1110</v>
      </c>
      <c r="B388" s="107" t="s">
        <v>875</v>
      </c>
      <c r="C388" s="110">
        <v>0</v>
      </c>
      <c r="D388" s="147">
        <v>0</v>
      </c>
      <c r="E388" s="110">
        <v>0</v>
      </c>
      <c r="F388" s="110">
        <v>0</v>
      </c>
      <c r="G388" s="147" t="s">
        <v>4317</v>
      </c>
      <c r="H388" s="110">
        <v>0</v>
      </c>
      <c r="I388" s="110">
        <v>0</v>
      </c>
      <c r="J388" s="147" t="s">
        <v>4317</v>
      </c>
      <c r="K388" s="137"/>
      <c r="L388" s="110">
        <v>0</v>
      </c>
      <c r="M388" s="147">
        <v>0</v>
      </c>
      <c r="N388" s="110">
        <v>0</v>
      </c>
      <c r="O388" s="110">
        <v>0</v>
      </c>
      <c r="P388" s="147" t="s">
        <v>4317</v>
      </c>
      <c r="Q388" s="110">
        <v>0</v>
      </c>
      <c r="R388" s="110">
        <v>0</v>
      </c>
      <c r="S388" s="147" t="s">
        <v>4317</v>
      </c>
      <c r="T388" s="131">
        <v>2</v>
      </c>
    </row>
    <row r="389" spans="1:20" hidden="1" x14ac:dyDescent="0.3">
      <c r="A389" s="107" t="s">
        <v>1111</v>
      </c>
      <c r="B389" s="107" t="s">
        <v>875</v>
      </c>
      <c r="C389" s="110">
        <v>0</v>
      </c>
      <c r="D389" s="147">
        <v>0</v>
      </c>
      <c r="E389" s="110">
        <v>0</v>
      </c>
      <c r="F389" s="110">
        <v>0</v>
      </c>
      <c r="G389" s="147" t="s">
        <v>4317</v>
      </c>
      <c r="H389" s="110">
        <v>0</v>
      </c>
      <c r="I389" s="110">
        <v>0</v>
      </c>
      <c r="J389" s="147" t="s">
        <v>4317</v>
      </c>
      <c r="K389" s="137"/>
      <c r="L389" s="110">
        <v>0</v>
      </c>
      <c r="M389" s="147">
        <v>0</v>
      </c>
      <c r="N389" s="110">
        <v>0</v>
      </c>
      <c r="O389" s="110">
        <v>0</v>
      </c>
      <c r="P389" s="147" t="s">
        <v>4317</v>
      </c>
      <c r="Q389" s="110">
        <v>0</v>
      </c>
      <c r="R389" s="110">
        <v>0</v>
      </c>
      <c r="S389" s="147" t="s">
        <v>4317</v>
      </c>
      <c r="T389" s="131">
        <v>2</v>
      </c>
    </row>
    <row r="390" spans="1:20" hidden="1" x14ac:dyDescent="0.3">
      <c r="A390" s="107" t="s">
        <v>1112</v>
      </c>
      <c r="B390" s="107" t="s">
        <v>875</v>
      </c>
      <c r="C390" s="110">
        <v>0</v>
      </c>
      <c r="D390" s="147">
        <v>0</v>
      </c>
      <c r="E390" s="110">
        <v>0</v>
      </c>
      <c r="F390" s="110">
        <v>0</v>
      </c>
      <c r="G390" s="147" t="s">
        <v>4317</v>
      </c>
      <c r="H390" s="110">
        <v>0</v>
      </c>
      <c r="I390" s="110">
        <v>0</v>
      </c>
      <c r="J390" s="147" t="s">
        <v>4317</v>
      </c>
      <c r="K390" s="137"/>
      <c r="L390" s="110">
        <v>0</v>
      </c>
      <c r="M390" s="147">
        <v>0</v>
      </c>
      <c r="N390" s="110">
        <v>0</v>
      </c>
      <c r="O390" s="110">
        <v>0</v>
      </c>
      <c r="P390" s="147" t="s">
        <v>4317</v>
      </c>
      <c r="Q390" s="110">
        <v>0</v>
      </c>
      <c r="R390" s="110">
        <v>0</v>
      </c>
      <c r="S390" s="147" t="s">
        <v>4317</v>
      </c>
      <c r="T390" s="131">
        <v>2</v>
      </c>
    </row>
    <row r="391" spans="1:20" hidden="1" x14ac:dyDescent="0.3">
      <c r="A391" s="107" t="s">
        <v>1113</v>
      </c>
      <c r="B391" s="107" t="s">
        <v>875</v>
      </c>
      <c r="C391" s="110">
        <v>0</v>
      </c>
      <c r="D391" s="147">
        <v>0</v>
      </c>
      <c r="E391" s="110">
        <v>0</v>
      </c>
      <c r="F391" s="110">
        <v>0</v>
      </c>
      <c r="G391" s="147" t="s">
        <v>4317</v>
      </c>
      <c r="H391" s="110">
        <v>0</v>
      </c>
      <c r="I391" s="110">
        <v>0</v>
      </c>
      <c r="J391" s="147" t="s">
        <v>4317</v>
      </c>
      <c r="K391" s="137"/>
      <c r="L391" s="110">
        <v>0</v>
      </c>
      <c r="M391" s="147">
        <v>0</v>
      </c>
      <c r="N391" s="110">
        <v>0</v>
      </c>
      <c r="O391" s="110">
        <v>0</v>
      </c>
      <c r="P391" s="147" t="s">
        <v>4317</v>
      </c>
      <c r="Q391" s="110">
        <v>0</v>
      </c>
      <c r="R391" s="110">
        <v>0</v>
      </c>
      <c r="S391" s="147" t="s">
        <v>4317</v>
      </c>
      <c r="T391" s="131">
        <v>2</v>
      </c>
    </row>
    <row r="392" spans="1:20" hidden="1" x14ac:dyDescent="0.3">
      <c r="A392" s="107" t="s">
        <v>1114</v>
      </c>
      <c r="B392" s="107" t="s">
        <v>875</v>
      </c>
      <c r="C392" s="110">
        <v>0</v>
      </c>
      <c r="D392" s="147">
        <v>0</v>
      </c>
      <c r="E392" s="110">
        <v>0</v>
      </c>
      <c r="F392" s="110">
        <v>0</v>
      </c>
      <c r="G392" s="147" t="s">
        <v>4317</v>
      </c>
      <c r="H392" s="110">
        <v>0</v>
      </c>
      <c r="I392" s="110">
        <v>0</v>
      </c>
      <c r="J392" s="147" t="s">
        <v>4317</v>
      </c>
      <c r="K392" s="137"/>
      <c r="L392" s="110">
        <v>0</v>
      </c>
      <c r="M392" s="147">
        <v>0</v>
      </c>
      <c r="N392" s="110">
        <v>0</v>
      </c>
      <c r="O392" s="110">
        <v>0</v>
      </c>
      <c r="P392" s="147" t="s">
        <v>4317</v>
      </c>
      <c r="Q392" s="110">
        <v>0</v>
      </c>
      <c r="R392" s="110">
        <v>0</v>
      </c>
      <c r="S392" s="147" t="s">
        <v>4317</v>
      </c>
      <c r="T392" s="131">
        <v>2</v>
      </c>
    </row>
    <row r="393" spans="1:20" hidden="1" x14ac:dyDescent="0.3">
      <c r="A393" s="107" t="s">
        <v>1115</v>
      </c>
      <c r="B393" s="107" t="s">
        <v>875</v>
      </c>
      <c r="C393" s="110">
        <v>0</v>
      </c>
      <c r="D393" s="147">
        <v>0</v>
      </c>
      <c r="E393" s="110">
        <v>0</v>
      </c>
      <c r="F393" s="110">
        <v>0</v>
      </c>
      <c r="G393" s="147" t="s">
        <v>4317</v>
      </c>
      <c r="H393" s="110">
        <v>0</v>
      </c>
      <c r="I393" s="110">
        <v>0</v>
      </c>
      <c r="J393" s="147" t="s">
        <v>4317</v>
      </c>
      <c r="K393" s="137"/>
      <c r="L393" s="110">
        <v>0</v>
      </c>
      <c r="M393" s="147">
        <v>0</v>
      </c>
      <c r="N393" s="110">
        <v>0</v>
      </c>
      <c r="O393" s="110">
        <v>0</v>
      </c>
      <c r="P393" s="147" t="s">
        <v>4317</v>
      </c>
      <c r="Q393" s="110">
        <v>0</v>
      </c>
      <c r="R393" s="110">
        <v>0</v>
      </c>
      <c r="S393" s="147" t="s">
        <v>4317</v>
      </c>
      <c r="T393" s="131">
        <v>2</v>
      </c>
    </row>
    <row r="394" spans="1:20" hidden="1" x14ac:dyDescent="0.3">
      <c r="A394" s="107" t="s">
        <v>1116</v>
      </c>
      <c r="B394" s="107" t="s">
        <v>875</v>
      </c>
      <c r="C394" s="110">
        <v>0</v>
      </c>
      <c r="D394" s="147">
        <v>0</v>
      </c>
      <c r="E394" s="110">
        <v>0</v>
      </c>
      <c r="F394" s="110">
        <v>0</v>
      </c>
      <c r="G394" s="147" t="s">
        <v>4317</v>
      </c>
      <c r="H394" s="110">
        <v>0</v>
      </c>
      <c r="I394" s="110">
        <v>0</v>
      </c>
      <c r="J394" s="147" t="s">
        <v>4317</v>
      </c>
      <c r="K394" s="137"/>
      <c r="L394" s="110">
        <v>0</v>
      </c>
      <c r="M394" s="147">
        <v>0</v>
      </c>
      <c r="N394" s="110">
        <v>0</v>
      </c>
      <c r="O394" s="110">
        <v>0</v>
      </c>
      <c r="P394" s="147" t="s">
        <v>4317</v>
      </c>
      <c r="Q394" s="110">
        <v>0</v>
      </c>
      <c r="R394" s="110">
        <v>0</v>
      </c>
      <c r="S394" s="147" t="s">
        <v>4317</v>
      </c>
      <c r="T394" s="131">
        <v>2</v>
      </c>
    </row>
    <row r="395" spans="1:20" hidden="1" x14ac:dyDescent="0.3">
      <c r="A395" s="107" t="s">
        <v>1117</v>
      </c>
      <c r="B395" s="107" t="s">
        <v>875</v>
      </c>
      <c r="C395" s="110">
        <v>0</v>
      </c>
      <c r="D395" s="147">
        <v>0</v>
      </c>
      <c r="E395" s="110">
        <v>0</v>
      </c>
      <c r="F395" s="110">
        <v>0</v>
      </c>
      <c r="G395" s="147" t="s">
        <v>4317</v>
      </c>
      <c r="H395" s="110">
        <v>0</v>
      </c>
      <c r="I395" s="110">
        <v>0</v>
      </c>
      <c r="J395" s="147" t="s">
        <v>4317</v>
      </c>
      <c r="K395" s="137"/>
      <c r="L395" s="110">
        <v>0</v>
      </c>
      <c r="M395" s="147">
        <v>0</v>
      </c>
      <c r="N395" s="110">
        <v>0</v>
      </c>
      <c r="O395" s="110">
        <v>0</v>
      </c>
      <c r="P395" s="147" t="s">
        <v>4317</v>
      </c>
      <c r="Q395" s="110">
        <v>0</v>
      </c>
      <c r="R395" s="110">
        <v>0</v>
      </c>
      <c r="S395" s="147" t="s">
        <v>4317</v>
      </c>
      <c r="T395" s="131">
        <v>2</v>
      </c>
    </row>
    <row r="396" spans="1:20" hidden="1" x14ac:dyDescent="0.3">
      <c r="A396" s="107" t="s">
        <v>1118</v>
      </c>
      <c r="B396" s="107" t="s">
        <v>875</v>
      </c>
      <c r="C396" s="110">
        <v>0</v>
      </c>
      <c r="D396" s="147">
        <v>0</v>
      </c>
      <c r="E396" s="110">
        <v>0</v>
      </c>
      <c r="F396" s="110">
        <v>0</v>
      </c>
      <c r="G396" s="147" t="s">
        <v>4317</v>
      </c>
      <c r="H396" s="110">
        <v>0</v>
      </c>
      <c r="I396" s="110">
        <v>0</v>
      </c>
      <c r="J396" s="147" t="s">
        <v>4317</v>
      </c>
      <c r="K396" s="137"/>
      <c r="L396" s="110">
        <v>0</v>
      </c>
      <c r="M396" s="147">
        <v>0</v>
      </c>
      <c r="N396" s="110">
        <v>0</v>
      </c>
      <c r="O396" s="110">
        <v>0</v>
      </c>
      <c r="P396" s="147" t="s">
        <v>4317</v>
      </c>
      <c r="Q396" s="110">
        <v>0</v>
      </c>
      <c r="R396" s="110">
        <v>0</v>
      </c>
      <c r="S396" s="147" t="s">
        <v>4317</v>
      </c>
      <c r="T396" s="131">
        <v>2</v>
      </c>
    </row>
    <row r="397" spans="1:20" hidden="1" x14ac:dyDescent="0.3">
      <c r="A397" s="107" t="s">
        <v>1119</v>
      </c>
      <c r="B397" s="107" t="s">
        <v>875</v>
      </c>
      <c r="C397" s="110">
        <v>0</v>
      </c>
      <c r="D397" s="147">
        <v>0</v>
      </c>
      <c r="E397" s="110">
        <v>0</v>
      </c>
      <c r="F397" s="110">
        <v>0</v>
      </c>
      <c r="G397" s="147" t="s">
        <v>4317</v>
      </c>
      <c r="H397" s="110">
        <v>0</v>
      </c>
      <c r="I397" s="110">
        <v>0</v>
      </c>
      <c r="J397" s="147" t="s">
        <v>4317</v>
      </c>
      <c r="K397" s="137"/>
      <c r="L397" s="110">
        <v>0</v>
      </c>
      <c r="M397" s="147">
        <v>0</v>
      </c>
      <c r="N397" s="110">
        <v>0</v>
      </c>
      <c r="O397" s="110">
        <v>0</v>
      </c>
      <c r="P397" s="147" t="s">
        <v>4317</v>
      </c>
      <c r="Q397" s="110">
        <v>0</v>
      </c>
      <c r="R397" s="110">
        <v>0</v>
      </c>
      <c r="S397" s="147" t="s">
        <v>4317</v>
      </c>
      <c r="T397" s="131">
        <v>2</v>
      </c>
    </row>
    <row r="398" spans="1:20" hidden="1" x14ac:dyDescent="0.3">
      <c r="A398" s="107" t="s">
        <v>1120</v>
      </c>
      <c r="B398" s="107" t="s">
        <v>875</v>
      </c>
      <c r="C398" s="110">
        <v>0</v>
      </c>
      <c r="D398" s="147">
        <v>0</v>
      </c>
      <c r="E398" s="110">
        <v>0</v>
      </c>
      <c r="F398" s="110">
        <v>0</v>
      </c>
      <c r="G398" s="147" t="s">
        <v>4317</v>
      </c>
      <c r="H398" s="110">
        <v>0</v>
      </c>
      <c r="I398" s="110">
        <v>0</v>
      </c>
      <c r="J398" s="147" t="s">
        <v>4317</v>
      </c>
      <c r="K398" s="137"/>
      <c r="L398" s="110">
        <v>0</v>
      </c>
      <c r="M398" s="147">
        <v>0</v>
      </c>
      <c r="N398" s="110">
        <v>0</v>
      </c>
      <c r="O398" s="110">
        <v>0</v>
      </c>
      <c r="P398" s="147" t="s">
        <v>4317</v>
      </c>
      <c r="Q398" s="110">
        <v>0</v>
      </c>
      <c r="R398" s="110">
        <v>0</v>
      </c>
      <c r="S398" s="147" t="s">
        <v>4317</v>
      </c>
      <c r="T398" s="131">
        <v>2</v>
      </c>
    </row>
    <row r="399" spans="1:20" hidden="1" x14ac:dyDescent="0.3">
      <c r="A399" s="107" t="s">
        <v>1121</v>
      </c>
      <c r="B399" s="107" t="s">
        <v>875</v>
      </c>
      <c r="C399" s="110">
        <v>0</v>
      </c>
      <c r="D399" s="147">
        <v>0</v>
      </c>
      <c r="E399" s="110">
        <v>0</v>
      </c>
      <c r="F399" s="110">
        <v>0</v>
      </c>
      <c r="G399" s="147" t="s">
        <v>4317</v>
      </c>
      <c r="H399" s="110">
        <v>0</v>
      </c>
      <c r="I399" s="110">
        <v>0</v>
      </c>
      <c r="J399" s="147" t="s">
        <v>4317</v>
      </c>
      <c r="K399" s="137"/>
      <c r="L399" s="110">
        <v>0</v>
      </c>
      <c r="M399" s="147">
        <v>0</v>
      </c>
      <c r="N399" s="110">
        <v>0</v>
      </c>
      <c r="O399" s="110">
        <v>0</v>
      </c>
      <c r="P399" s="147" t="s">
        <v>4317</v>
      </c>
      <c r="Q399" s="110">
        <v>0</v>
      </c>
      <c r="R399" s="110">
        <v>0</v>
      </c>
      <c r="S399" s="147" t="s">
        <v>4317</v>
      </c>
      <c r="T399" s="131">
        <v>2</v>
      </c>
    </row>
    <row r="400" spans="1:20" hidden="1" x14ac:dyDescent="0.3">
      <c r="B400" s="107" t="s">
        <v>1019</v>
      </c>
      <c r="C400" s="141">
        <v>0</v>
      </c>
      <c r="D400" s="147">
        <v>0</v>
      </c>
      <c r="E400" s="141">
        <v>0</v>
      </c>
      <c r="F400" s="141">
        <v>0</v>
      </c>
      <c r="G400" s="111" t="s">
        <v>4317</v>
      </c>
      <c r="H400" s="141">
        <v>0</v>
      </c>
      <c r="I400" s="141">
        <v>0</v>
      </c>
      <c r="J400" s="147" t="s">
        <v>4317</v>
      </c>
      <c r="K400" s="137"/>
      <c r="L400" s="141">
        <v>0</v>
      </c>
      <c r="M400" s="147">
        <v>0</v>
      </c>
      <c r="N400" s="141">
        <v>0</v>
      </c>
      <c r="O400" s="141">
        <v>0</v>
      </c>
      <c r="P400" s="111" t="s">
        <v>4317</v>
      </c>
      <c r="Q400" s="141">
        <v>0</v>
      </c>
      <c r="R400" s="141">
        <v>0</v>
      </c>
      <c r="S400" s="111" t="s">
        <v>4317</v>
      </c>
      <c r="T400" s="131">
        <v>2</v>
      </c>
    </row>
    <row r="401" spans="1:20" hidden="1" x14ac:dyDescent="0.3">
      <c r="B401" s="107" t="s">
        <v>1021</v>
      </c>
      <c r="C401" s="110">
        <v>0</v>
      </c>
      <c r="D401" s="147">
        <v>0</v>
      </c>
      <c r="E401" s="110">
        <v>0</v>
      </c>
      <c r="F401" s="110">
        <v>0</v>
      </c>
      <c r="G401" s="147" t="s">
        <v>4317</v>
      </c>
      <c r="H401" s="110">
        <v>0</v>
      </c>
      <c r="I401" s="110">
        <v>0</v>
      </c>
      <c r="J401" s="147" t="s">
        <v>4317</v>
      </c>
      <c r="K401" s="137"/>
      <c r="L401" s="110">
        <v>0</v>
      </c>
      <c r="M401" s="147">
        <v>0</v>
      </c>
      <c r="N401" s="110">
        <v>0</v>
      </c>
      <c r="O401" s="110">
        <v>0</v>
      </c>
      <c r="P401" s="147" t="s">
        <v>4317</v>
      </c>
      <c r="Q401" s="110">
        <v>0</v>
      </c>
      <c r="R401" s="110">
        <v>0</v>
      </c>
      <c r="S401" s="147" t="s">
        <v>4317</v>
      </c>
      <c r="T401" s="131">
        <v>2</v>
      </c>
    </row>
    <row r="402" spans="1:20" hidden="1" x14ac:dyDescent="0.3">
      <c r="C402" s="110"/>
      <c r="D402" s="147"/>
      <c r="E402" s="110"/>
      <c r="F402" s="110"/>
      <c r="G402" s="147"/>
      <c r="H402" s="110"/>
      <c r="I402" s="110"/>
      <c r="J402" s="147"/>
      <c r="K402" s="137"/>
      <c r="L402" s="110"/>
      <c r="M402" s="147"/>
      <c r="N402" s="110"/>
      <c r="O402" s="110"/>
      <c r="P402" s="147"/>
      <c r="Q402" s="110"/>
      <c r="R402" s="110"/>
      <c r="S402" s="147"/>
      <c r="T402" s="131">
        <v>2</v>
      </c>
    </row>
    <row r="403" spans="1:20" ht="17.25" hidden="1" x14ac:dyDescent="0.35">
      <c r="B403" s="126" t="s">
        <v>4240</v>
      </c>
      <c r="C403" s="110"/>
      <c r="D403" s="111"/>
      <c r="E403" s="110"/>
      <c r="F403" s="110"/>
      <c r="G403" s="111"/>
      <c r="H403" s="110"/>
      <c r="I403" s="110"/>
      <c r="J403" s="111"/>
      <c r="K403" s="137"/>
      <c r="L403" s="110"/>
      <c r="M403" s="111"/>
      <c r="N403" s="110"/>
      <c r="O403" s="110"/>
      <c r="P403" s="111"/>
      <c r="Q403" s="110"/>
      <c r="R403" s="110"/>
      <c r="S403" s="111"/>
      <c r="T403" s="131">
        <v>2</v>
      </c>
    </row>
    <row r="404" spans="1:20" hidden="1" x14ac:dyDescent="0.3">
      <c r="A404" s="107" t="s">
        <v>1122</v>
      </c>
      <c r="B404" s="107" t="s">
        <v>875</v>
      </c>
      <c r="C404" s="110">
        <v>0</v>
      </c>
      <c r="D404" s="147">
        <v>0</v>
      </c>
      <c r="E404" s="110">
        <v>0</v>
      </c>
      <c r="F404" s="110">
        <v>0</v>
      </c>
      <c r="G404" s="147">
        <v>0</v>
      </c>
      <c r="H404" s="110">
        <v>0</v>
      </c>
      <c r="I404" s="110">
        <v>0</v>
      </c>
      <c r="J404" s="147">
        <v>0</v>
      </c>
      <c r="K404" s="137"/>
      <c r="L404" s="110">
        <v>0</v>
      </c>
      <c r="M404" s="147">
        <v>0</v>
      </c>
      <c r="N404" s="110">
        <v>0</v>
      </c>
      <c r="O404" s="110">
        <v>0</v>
      </c>
      <c r="P404" s="147">
        <v>0</v>
      </c>
      <c r="Q404" s="110">
        <v>0</v>
      </c>
      <c r="R404" s="110">
        <v>0</v>
      </c>
      <c r="S404" s="147">
        <v>0</v>
      </c>
      <c r="T404" s="131">
        <v>2</v>
      </c>
    </row>
    <row r="405" spans="1:20" hidden="1" x14ac:dyDescent="0.3">
      <c r="A405" s="107" t="s">
        <v>1123</v>
      </c>
      <c r="B405" s="107" t="s">
        <v>875</v>
      </c>
      <c r="C405" s="110">
        <v>0</v>
      </c>
      <c r="D405" s="147">
        <v>0</v>
      </c>
      <c r="E405" s="110">
        <v>0</v>
      </c>
      <c r="F405" s="110">
        <v>0</v>
      </c>
      <c r="G405" s="147">
        <v>0</v>
      </c>
      <c r="H405" s="110">
        <v>0</v>
      </c>
      <c r="I405" s="110">
        <v>0</v>
      </c>
      <c r="J405" s="147">
        <v>0</v>
      </c>
      <c r="K405" s="137"/>
      <c r="L405" s="110">
        <v>0</v>
      </c>
      <c r="M405" s="147">
        <v>0</v>
      </c>
      <c r="N405" s="110">
        <v>0</v>
      </c>
      <c r="O405" s="110">
        <v>0</v>
      </c>
      <c r="P405" s="147">
        <v>0</v>
      </c>
      <c r="Q405" s="110">
        <v>0</v>
      </c>
      <c r="R405" s="110">
        <v>0</v>
      </c>
      <c r="S405" s="147">
        <v>0</v>
      </c>
      <c r="T405" s="131">
        <v>2</v>
      </c>
    </row>
    <row r="406" spans="1:20" hidden="1" x14ac:dyDescent="0.3">
      <c r="A406" s="107" t="s">
        <v>1124</v>
      </c>
      <c r="B406" s="107" t="s">
        <v>875</v>
      </c>
      <c r="C406" s="110">
        <v>0</v>
      </c>
      <c r="D406" s="147">
        <v>0</v>
      </c>
      <c r="E406" s="110">
        <v>0</v>
      </c>
      <c r="F406" s="110">
        <v>0</v>
      </c>
      <c r="G406" s="147">
        <v>0</v>
      </c>
      <c r="H406" s="110">
        <v>0</v>
      </c>
      <c r="I406" s="110">
        <v>0</v>
      </c>
      <c r="J406" s="147">
        <v>0</v>
      </c>
      <c r="K406" s="137"/>
      <c r="L406" s="110">
        <v>0</v>
      </c>
      <c r="M406" s="147">
        <v>0</v>
      </c>
      <c r="N406" s="110">
        <v>0</v>
      </c>
      <c r="O406" s="110">
        <v>0</v>
      </c>
      <c r="P406" s="147">
        <v>0</v>
      </c>
      <c r="Q406" s="110">
        <v>0</v>
      </c>
      <c r="R406" s="110">
        <v>0</v>
      </c>
      <c r="S406" s="147">
        <v>0</v>
      </c>
      <c r="T406" s="131">
        <v>2</v>
      </c>
    </row>
    <row r="407" spans="1:20" hidden="1" x14ac:dyDescent="0.3">
      <c r="A407" s="107" t="s">
        <v>1125</v>
      </c>
      <c r="B407" s="107" t="s">
        <v>875</v>
      </c>
      <c r="C407" s="110">
        <v>0</v>
      </c>
      <c r="D407" s="147">
        <v>0</v>
      </c>
      <c r="E407" s="110">
        <v>0</v>
      </c>
      <c r="F407" s="110">
        <v>0</v>
      </c>
      <c r="G407" s="147">
        <v>0</v>
      </c>
      <c r="H407" s="110">
        <v>0</v>
      </c>
      <c r="I407" s="110">
        <v>0</v>
      </c>
      <c r="J407" s="147">
        <v>0</v>
      </c>
      <c r="K407" s="137"/>
      <c r="L407" s="110">
        <v>0</v>
      </c>
      <c r="M407" s="147">
        <v>0</v>
      </c>
      <c r="N407" s="110">
        <v>0</v>
      </c>
      <c r="O407" s="110">
        <v>0</v>
      </c>
      <c r="P407" s="147">
        <v>0</v>
      </c>
      <c r="Q407" s="110">
        <v>0</v>
      </c>
      <c r="R407" s="110">
        <v>0</v>
      </c>
      <c r="S407" s="147">
        <v>0</v>
      </c>
      <c r="T407" s="131">
        <v>2</v>
      </c>
    </row>
    <row r="408" spans="1:20" hidden="1" x14ac:dyDescent="0.3">
      <c r="A408" s="107" t="s">
        <v>1126</v>
      </c>
      <c r="B408" s="107" t="s">
        <v>875</v>
      </c>
      <c r="C408" s="110">
        <v>0</v>
      </c>
      <c r="D408" s="147">
        <v>0</v>
      </c>
      <c r="E408" s="110">
        <v>0</v>
      </c>
      <c r="F408" s="110">
        <v>0</v>
      </c>
      <c r="G408" s="147">
        <v>0</v>
      </c>
      <c r="H408" s="110">
        <v>0</v>
      </c>
      <c r="I408" s="110">
        <v>0</v>
      </c>
      <c r="J408" s="147">
        <v>0</v>
      </c>
      <c r="K408" s="137"/>
      <c r="L408" s="110">
        <v>0</v>
      </c>
      <c r="M408" s="147">
        <v>0</v>
      </c>
      <c r="N408" s="110">
        <v>0</v>
      </c>
      <c r="O408" s="110">
        <v>0</v>
      </c>
      <c r="P408" s="147">
        <v>0</v>
      </c>
      <c r="Q408" s="110">
        <v>0</v>
      </c>
      <c r="R408" s="110">
        <v>0</v>
      </c>
      <c r="S408" s="147">
        <v>0</v>
      </c>
      <c r="T408" s="131">
        <v>2</v>
      </c>
    </row>
    <row r="409" spans="1:20" hidden="1" x14ac:dyDescent="0.3">
      <c r="A409" s="107" t="s">
        <v>1127</v>
      </c>
      <c r="B409" s="107" t="s">
        <v>875</v>
      </c>
      <c r="C409" s="110">
        <v>0</v>
      </c>
      <c r="D409" s="147">
        <v>0</v>
      </c>
      <c r="E409" s="110">
        <v>0</v>
      </c>
      <c r="F409" s="110">
        <v>0</v>
      </c>
      <c r="G409" s="147">
        <v>0</v>
      </c>
      <c r="H409" s="110">
        <v>0</v>
      </c>
      <c r="I409" s="110">
        <v>0</v>
      </c>
      <c r="J409" s="147">
        <v>0</v>
      </c>
      <c r="K409" s="137"/>
      <c r="L409" s="110">
        <v>0</v>
      </c>
      <c r="M409" s="147">
        <v>0</v>
      </c>
      <c r="N409" s="110">
        <v>0</v>
      </c>
      <c r="O409" s="110">
        <v>0</v>
      </c>
      <c r="P409" s="147">
        <v>0</v>
      </c>
      <c r="Q409" s="110">
        <v>0</v>
      </c>
      <c r="R409" s="110">
        <v>0</v>
      </c>
      <c r="S409" s="147">
        <v>0</v>
      </c>
      <c r="T409" s="131">
        <v>2</v>
      </c>
    </row>
    <row r="410" spans="1:20" hidden="1" x14ac:dyDescent="0.3">
      <c r="A410" s="107" t="s">
        <v>1128</v>
      </c>
      <c r="B410" s="107" t="s">
        <v>875</v>
      </c>
      <c r="C410" s="110">
        <v>0</v>
      </c>
      <c r="D410" s="147">
        <v>0</v>
      </c>
      <c r="E410" s="110">
        <v>0</v>
      </c>
      <c r="F410" s="110">
        <v>0</v>
      </c>
      <c r="G410" s="147">
        <v>0</v>
      </c>
      <c r="H410" s="110">
        <v>0</v>
      </c>
      <c r="I410" s="110">
        <v>0</v>
      </c>
      <c r="J410" s="147">
        <v>0</v>
      </c>
      <c r="K410" s="137"/>
      <c r="L410" s="110">
        <v>0</v>
      </c>
      <c r="M410" s="147">
        <v>0</v>
      </c>
      <c r="N410" s="110">
        <v>0</v>
      </c>
      <c r="O410" s="110">
        <v>0</v>
      </c>
      <c r="P410" s="147">
        <v>0</v>
      </c>
      <c r="Q410" s="110">
        <v>0</v>
      </c>
      <c r="R410" s="110">
        <v>0</v>
      </c>
      <c r="S410" s="147">
        <v>0</v>
      </c>
      <c r="T410" s="131">
        <v>2</v>
      </c>
    </row>
    <row r="411" spans="1:20" hidden="1" x14ac:dyDescent="0.3">
      <c r="A411" s="107" t="s">
        <v>1129</v>
      </c>
      <c r="B411" s="107" t="s">
        <v>875</v>
      </c>
      <c r="C411" s="110">
        <v>0</v>
      </c>
      <c r="D411" s="147">
        <v>0</v>
      </c>
      <c r="E411" s="110">
        <v>0</v>
      </c>
      <c r="F411" s="110">
        <v>0</v>
      </c>
      <c r="G411" s="147">
        <v>0</v>
      </c>
      <c r="H411" s="110">
        <v>0</v>
      </c>
      <c r="I411" s="110">
        <v>0</v>
      </c>
      <c r="J411" s="147">
        <v>0</v>
      </c>
      <c r="K411" s="137"/>
      <c r="L411" s="110">
        <v>0</v>
      </c>
      <c r="M411" s="147">
        <v>0</v>
      </c>
      <c r="N411" s="110">
        <v>0</v>
      </c>
      <c r="O411" s="110">
        <v>0</v>
      </c>
      <c r="P411" s="147">
        <v>0</v>
      </c>
      <c r="Q411" s="110">
        <v>0</v>
      </c>
      <c r="R411" s="110">
        <v>0</v>
      </c>
      <c r="S411" s="147">
        <v>0</v>
      </c>
      <c r="T411" s="131">
        <v>2</v>
      </c>
    </row>
    <row r="412" spans="1:20" hidden="1" x14ac:dyDescent="0.3">
      <c r="A412" s="107" t="s">
        <v>1130</v>
      </c>
      <c r="B412" s="107" t="s">
        <v>875</v>
      </c>
      <c r="C412" s="110">
        <v>0</v>
      </c>
      <c r="D412" s="147">
        <v>0</v>
      </c>
      <c r="E412" s="110">
        <v>0</v>
      </c>
      <c r="F412" s="110">
        <v>0</v>
      </c>
      <c r="G412" s="147">
        <v>0</v>
      </c>
      <c r="H412" s="110">
        <v>0</v>
      </c>
      <c r="I412" s="110">
        <v>0</v>
      </c>
      <c r="J412" s="147">
        <v>0</v>
      </c>
      <c r="K412" s="137"/>
      <c r="L412" s="110">
        <v>0</v>
      </c>
      <c r="M412" s="147">
        <v>0</v>
      </c>
      <c r="N412" s="110">
        <v>0</v>
      </c>
      <c r="O412" s="110">
        <v>0</v>
      </c>
      <c r="P412" s="147">
        <v>0</v>
      </c>
      <c r="Q412" s="110">
        <v>0</v>
      </c>
      <c r="R412" s="110">
        <v>0</v>
      </c>
      <c r="S412" s="147">
        <v>0</v>
      </c>
      <c r="T412" s="131">
        <v>2</v>
      </c>
    </row>
    <row r="413" spans="1:20" hidden="1" x14ac:dyDescent="0.3">
      <c r="A413" s="107" t="s">
        <v>1131</v>
      </c>
      <c r="B413" s="107" t="s">
        <v>875</v>
      </c>
      <c r="C413" s="110">
        <v>0</v>
      </c>
      <c r="D413" s="147">
        <v>0</v>
      </c>
      <c r="E413" s="110">
        <v>0</v>
      </c>
      <c r="F413" s="110">
        <v>0</v>
      </c>
      <c r="G413" s="147">
        <v>0</v>
      </c>
      <c r="H413" s="110">
        <v>0</v>
      </c>
      <c r="I413" s="110">
        <v>0</v>
      </c>
      <c r="J413" s="147">
        <v>0</v>
      </c>
      <c r="K413" s="137"/>
      <c r="L413" s="110">
        <v>0</v>
      </c>
      <c r="M413" s="147">
        <v>0</v>
      </c>
      <c r="N413" s="110">
        <v>0</v>
      </c>
      <c r="O413" s="110">
        <v>0</v>
      </c>
      <c r="P413" s="147">
        <v>0</v>
      </c>
      <c r="Q413" s="110">
        <v>0</v>
      </c>
      <c r="R413" s="110">
        <v>0</v>
      </c>
      <c r="S413" s="147">
        <v>0</v>
      </c>
      <c r="T413" s="131">
        <v>2</v>
      </c>
    </row>
    <row r="414" spans="1:20" hidden="1" x14ac:dyDescent="0.3">
      <c r="A414" s="107" t="s">
        <v>1132</v>
      </c>
      <c r="B414" s="107" t="s">
        <v>875</v>
      </c>
      <c r="C414" s="110">
        <v>0</v>
      </c>
      <c r="D414" s="147">
        <v>0</v>
      </c>
      <c r="E414" s="110">
        <v>0</v>
      </c>
      <c r="F414" s="110">
        <v>0</v>
      </c>
      <c r="G414" s="147">
        <v>0</v>
      </c>
      <c r="H414" s="110">
        <v>0</v>
      </c>
      <c r="I414" s="110">
        <v>0</v>
      </c>
      <c r="J414" s="147">
        <v>0</v>
      </c>
      <c r="K414" s="137"/>
      <c r="L414" s="110">
        <v>0</v>
      </c>
      <c r="M414" s="147">
        <v>0</v>
      </c>
      <c r="N414" s="110">
        <v>0</v>
      </c>
      <c r="O414" s="110">
        <v>0</v>
      </c>
      <c r="P414" s="147">
        <v>0</v>
      </c>
      <c r="Q414" s="110">
        <v>0</v>
      </c>
      <c r="R414" s="110">
        <v>0</v>
      </c>
      <c r="S414" s="147">
        <v>0</v>
      </c>
      <c r="T414" s="131">
        <v>2</v>
      </c>
    </row>
    <row r="415" spans="1:20" hidden="1" x14ac:dyDescent="0.3">
      <c r="A415" s="107" t="s">
        <v>1133</v>
      </c>
      <c r="B415" s="107" t="s">
        <v>875</v>
      </c>
      <c r="C415" s="110">
        <v>0</v>
      </c>
      <c r="D415" s="147">
        <v>0</v>
      </c>
      <c r="E415" s="110">
        <v>0</v>
      </c>
      <c r="F415" s="110">
        <v>0</v>
      </c>
      <c r="G415" s="147">
        <v>0</v>
      </c>
      <c r="H415" s="110">
        <v>0</v>
      </c>
      <c r="I415" s="110">
        <v>0</v>
      </c>
      <c r="J415" s="147">
        <v>0</v>
      </c>
      <c r="K415" s="137"/>
      <c r="L415" s="110">
        <v>0</v>
      </c>
      <c r="M415" s="147">
        <v>0</v>
      </c>
      <c r="N415" s="110">
        <v>0</v>
      </c>
      <c r="O415" s="110">
        <v>0</v>
      </c>
      <c r="P415" s="147">
        <v>0</v>
      </c>
      <c r="Q415" s="110">
        <v>0</v>
      </c>
      <c r="R415" s="110">
        <v>0</v>
      </c>
      <c r="S415" s="147">
        <v>0</v>
      </c>
      <c r="T415" s="131">
        <v>2</v>
      </c>
    </row>
    <row r="416" spans="1:20" hidden="1" x14ac:dyDescent="0.3">
      <c r="A416" s="107" t="s">
        <v>1134</v>
      </c>
      <c r="B416" s="107" t="s">
        <v>875</v>
      </c>
      <c r="C416" s="110">
        <v>0</v>
      </c>
      <c r="D416" s="147">
        <v>0</v>
      </c>
      <c r="E416" s="110">
        <v>0</v>
      </c>
      <c r="F416" s="110">
        <v>0</v>
      </c>
      <c r="G416" s="147">
        <v>0</v>
      </c>
      <c r="H416" s="110">
        <v>0</v>
      </c>
      <c r="I416" s="110">
        <v>0</v>
      </c>
      <c r="J416" s="147">
        <v>0</v>
      </c>
      <c r="K416" s="137"/>
      <c r="L416" s="110">
        <v>0</v>
      </c>
      <c r="M416" s="147">
        <v>0</v>
      </c>
      <c r="N416" s="110">
        <v>0</v>
      </c>
      <c r="O416" s="110">
        <v>0</v>
      </c>
      <c r="P416" s="147">
        <v>0</v>
      </c>
      <c r="Q416" s="110">
        <v>0</v>
      </c>
      <c r="R416" s="110">
        <v>0</v>
      </c>
      <c r="S416" s="147">
        <v>0</v>
      </c>
      <c r="T416" s="131">
        <v>2</v>
      </c>
    </row>
    <row r="417" spans="1:20" hidden="1" x14ac:dyDescent="0.3">
      <c r="A417" s="107" t="s">
        <v>1135</v>
      </c>
      <c r="B417" s="107" t="s">
        <v>875</v>
      </c>
      <c r="C417" s="110">
        <v>0</v>
      </c>
      <c r="D417" s="147">
        <v>0</v>
      </c>
      <c r="E417" s="110">
        <v>0</v>
      </c>
      <c r="F417" s="110">
        <v>0</v>
      </c>
      <c r="G417" s="147">
        <v>0</v>
      </c>
      <c r="H417" s="110">
        <v>0</v>
      </c>
      <c r="I417" s="110">
        <v>0</v>
      </c>
      <c r="J417" s="147">
        <v>0</v>
      </c>
      <c r="K417" s="137"/>
      <c r="L417" s="110">
        <v>0</v>
      </c>
      <c r="M417" s="147">
        <v>0</v>
      </c>
      <c r="N417" s="110">
        <v>0</v>
      </c>
      <c r="O417" s="110">
        <v>0</v>
      </c>
      <c r="P417" s="147">
        <v>0</v>
      </c>
      <c r="Q417" s="110">
        <v>0</v>
      </c>
      <c r="R417" s="110">
        <v>0</v>
      </c>
      <c r="S417" s="147">
        <v>0</v>
      </c>
      <c r="T417" s="131">
        <v>2</v>
      </c>
    </row>
    <row r="418" spans="1:20" hidden="1" x14ac:dyDescent="0.3">
      <c r="A418" s="107" t="s">
        <v>1136</v>
      </c>
      <c r="B418" s="107" t="s">
        <v>875</v>
      </c>
      <c r="C418" s="110">
        <v>0</v>
      </c>
      <c r="D418" s="147">
        <v>0</v>
      </c>
      <c r="E418" s="110">
        <v>0</v>
      </c>
      <c r="F418" s="110">
        <v>0</v>
      </c>
      <c r="G418" s="147">
        <v>0</v>
      </c>
      <c r="H418" s="110">
        <v>0</v>
      </c>
      <c r="I418" s="110">
        <v>0</v>
      </c>
      <c r="J418" s="147">
        <v>0</v>
      </c>
      <c r="K418" s="137"/>
      <c r="L418" s="110">
        <v>0</v>
      </c>
      <c r="M418" s="147">
        <v>0</v>
      </c>
      <c r="N418" s="110">
        <v>0</v>
      </c>
      <c r="O418" s="110">
        <v>0</v>
      </c>
      <c r="P418" s="147">
        <v>0</v>
      </c>
      <c r="Q418" s="110">
        <v>0</v>
      </c>
      <c r="R418" s="110">
        <v>0</v>
      </c>
      <c r="S418" s="147">
        <v>0</v>
      </c>
      <c r="T418" s="131">
        <v>2</v>
      </c>
    </row>
    <row r="419" spans="1:20" hidden="1" x14ac:dyDescent="0.3">
      <c r="A419" s="107" t="s">
        <v>1137</v>
      </c>
      <c r="B419" s="107" t="s">
        <v>875</v>
      </c>
      <c r="C419" s="110">
        <v>0</v>
      </c>
      <c r="D419" s="147">
        <v>0</v>
      </c>
      <c r="E419" s="110">
        <v>0</v>
      </c>
      <c r="F419" s="110">
        <v>0</v>
      </c>
      <c r="G419" s="147">
        <v>0</v>
      </c>
      <c r="H419" s="110">
        <v>0</v>
      </c>
      <c r="I419" s="110">
        <v>0</v>
      </c>
      <c r="J419" s="147">
        <v>0</v>
      </c>
      <c r="K419" s="137"/>
      <c r="L419" s="110">
        <v>0</v>
      </c>
      <c r="M419" s="147">
        <v>0</v>
      </c>
      <c r="N419" s="110">
        <v>0</v>
      </c>
      <c r="O419" s="110">
        <v>0</v>
      </c>
      <c r="P419" s="147">
        <v>0</v>
      </c>
      <c r="Q419" s="110">
        <v>0</v>
      </c>
      <c r="R419" s="110">
        <v>0</v>
      </c>
      <c r="S419" s="147">
        <v>0</v>
      </c>
      <c r="T419" s="131">
        <v>2</v>
      </c>
    </row>
    <row r="420" spans="1:20" hidden="1" x14ac:dyDescent="0.3">
      <c r="A420" s="107" t="s">
        <v>1138</v>
      </c>
      <c r="B420" s="107" t="s">
        <v>875</v>
      </c>
      <c r="C420" s="110">
        <v>0</v>
      </c>
      <c r="D420" s="147">
        <v>0</v>
      </c>
      <c r="E420" s="110">
        <v>0</v>
      </c>
      <c r="F420" s="110">
        <v>0</v>
      </c>
      <c r="G420" s="147">
        <v>0</v>
      </c>
      <c r="H420" s="110">
        <v>0</v>
      </c>
      <c r="I420" s="110">
        <v>0</v>
      </c>
      <c r="J420" s="147">
        <v>0</v>
      </c>
      <c r="K420" s="137"/>
      <c r="L420" s="110">
        <v>0</v>
      </c>
      <c r="M420" s="147">
        <v>0</v>
      </c>
      <c r="N420" s="110">
        <v>0</v>
      </c>
      <c r="O420" s="110">
        <v>0</v>
      </c>
      <c r="P420" s="147">
        <v>0</v>
      </c>
      <c r="Q420" s="110">
        <v>0</v>
      </c>
      <c r="R420" s="110">
        <v>0</v>
      </c>
      <c r="S420" s="147">
        <v>0</v>
      </c>
      <c r="T420" s="131">
        <v>2</v>
      </c>
    </row>
    <row r="421" spans="1:20" hidden="1" x14ac:dyDescent="0.3">
      <c r="A421" s="107" t="s">
        <v>1139</v>
      </c>
      <c r="B421" s="107" t="s">
        <v>875</v>
      </c>
      <c r="C421" s="110">
        <v>0</v>
      </c>
      <c r="D421" s="147">
        <v>0</v>
      </c>
      <c r="E421" s="110">
        <v>0</v>
      </c>
      <c r="F421" s="110">
        <v>0</v>
      </c>
      <c r="G421" s="147">
        <v>0</v>
      </c>
      <c r="H421" s="110">
        <v>0</v>
      </c>
      <c r="I421" s="110">
        <v>0</v>
      </c>
      <c r="J421" s="147">
        <v>0</v>
      </c>
      <c r="K421" s="137"/>
      <c r="L421" s="110">
        <v>0</v>
      </c>
      <c r="M421" s="147">
        <v>0</v>
      </c>
      <c r="N421" s="110">
        <v>0</v>
      </c>
      <c r="O421" s="110">
        <v>0</v>
      </c>
      <c r="P421" s="147">
        <v>0</v>
      </c>
      <c r="Q421" s="110">
        <v>0</v>
      </c>
      <c r="R421" s="110">
        <v>0</v>
      </c>
      <c r="S421" s="147">
        <v>0</v>
      </c>
      <c r="T421" s="131">
        <v>2</v>
      </c>
    </row>
    <row r="422" spans="1:20" hidden="1" x14ac:dyDescent="0.3">
      <c r="A422" s="107" t="s">
        <v>1140</v>
      </c>
      <c r="B422" s="107" t="s">
        <v>875</v>
      </c>
      <c r="C422" s="110">
        <v>0</v>
      </c>
      <c r="D422" s="147">
        <v>0</v>
      </c>
      <c r="E422" s="110">
        <v>0</v>
      </c>
      <c r="F422" s="110">
        <v>0</v>
      </c>
      <c r="G422" s="147">
        <v>0</v>
      </c>
      <c r="H422" s="110">
        <v>0</v>
      </c>
      <c r="I422" s="110">
        <v>0</v>
      </c>
      <c r="J422" s="147">
        <v>0</v>
      </c>
      <c r="K422" s="137"/>
      <c r="L422" s="110">
        <v>0</v>
      </c>
      <c r="M422" s="147">
        <v>0</v>
      </c>
      <c r="N422" s="110">
        <v>0</v>
      </c>
      <c r="O422" s="110">
        <v>0</v>
      </c>
      <c r="P422" s="147">
        <v>0</v>
      </c>
      <c r="Q422" s="110">
        <v>0</v>
      </c>
      <c r="R422" s="110">
        <v>0</v>
      </c>
      <c r="S422" s="147">
        <v>0</v>
      </c>
      <c r="T422" s="131">
        <v>2</v>
      </c>
    </row>
    <row r="423" spans="1:20" hidden="1" x14ac:dyDescent="0.3">
      <c r="A423" s="107" t="s">
        <v>1141</v>
      </c>
      <c r="B423" s="107" t="s">
        <v>875</v>
      </c>
      <c r="C423" s="110">
        <v>0</v>
      </c>
      <c r="D423" s="147">
        <v>0</v>
      </c>
      <c r="E423" s="110">
        <v>0</v>
      </c>
      <c r="F423" s="110">
        <v>0</v>
      </c>
      <c r="G423" s="147">
        <v>0</v>
      </c>
      <c r="H423" s="110">
        <v>0</v>
      </c>
      <c r="I423" s="110">
        <v>0</v>
      </c>
      <c r="J423" s="147">
        <v>0</v>
      </c>
      <c r="K423" s="137"/>
      <c r="L423" s="110">
        <v>0</v>
      </c>
      <c r="M423" s="147">
        <v>0</v>
      </c>
      <c r="N423" s="110">
        <v>0</v>
      </c>
      <c r="O423" s="110">
        <v>0</v>
      </c>
      <c r="P423" s="147">
        <v>0</v>
      </c>
      <c r="Q423" s="110">
        <v>0</v>
      </c>
      <c r="R423" s="110">
        <v>0</v>
      </c>
      <c r="S423" s="147">
        <v>0</v>
      </c>
      <c r="T423" s="131">
        <v>2</v>
      </c>
    </row>
    <row r="424" spans="1:20" hidden="1" x14ac:dyDescent="0.3">
      <c r="A424" s="107" t="s">
        <v>1142</v>
      </c>
      <c r="B424" s="107" t="s">
        <v>875</v>
      </c>
      <c r="C424" s="110">
        <v>0</v>
      </c>
      <c r="D424" s="147">
        <v>0</v>
      </c>
      <c r="E424" s="110">
        <v>0</v>
      </c>
      <c r="F424" s="110">
        <v>0</v>
      </c>
      <c r="G424" s="147">
        <v>0</v>
      </c>
      <c r="H424" s="110">
        <v>0</v>
      </c>
      <c r="I424" s="110">
        <v>0</v>
      </c>
      <c r="J424" s="147">
        <v>0</v>
      </c>
      <c r="K424" s="137"/>
      <c r="L424" s="110">
        <v>0</v>
      </c>
      <c r="M424" s="147">
        <v>0</v>
      </c>
      <c r="N424" s="110">
        <v>0</v>
      </c>
      <c r="O424" s="110">
        <v>0</v>
      </c>
      <c r="P424" s="147">
        <v>0</v>
      </c>
      <c r="Q424" s="110">
        <v>0</v>
      </c>
      <c r="R424" s="110">
        <v>0</v>
      </c>
      <c r="S424" s="147">
        <v>0</v>
      </c>
      <c r="T424" s="131">
        <v>2</v>
      </c>
    </row>
    <row r="425" spans="1:20" hidden="1" x14ac:dyDescent="0.3">
      <c r="A425" s="107" t="s">
        <v>1143</v>
      </c>
      <c r="B425" s="107" t="s">
        <v>875</v>
      </c>
      <c r="C425" s="110">
        <v>0</v>
      </c>
      <c r="D425" s="147">
        <v>0</v>
      </c>
      <c r="E425" s="110">
        <v>0</v>
      </c>
      <c r="F425" s="110">
        <v>0</v>
      </c>
      <c r="G425" s="147">
        <v>0</v>
      </c>
      <c r="H425" s="110">
        <v>0</v>
      </c>
      <c r="I425" s="110">
        <v>0</v>
      </c>
      <c r="J425" s="147">
        <v>0</v>
      </c>
      <c r="K425" s="137"/>
      <c r="L425" s="110">
        <v>0</v>
      </c>
      <c r="M425" s="147">
        <v>0</v>
      </c>
      <c r="N425" s="110">
        <v>0</v>
      </c>
      <c r="O425" s="110">
        <v>0</v>
      </c>
      <c r="P425" s="147">
        <v>0</v>
      </c>
      <c r="Q425" s="110">
        <v>0</v>
      </c>
      <c r="R425" s="110">
        <v>0</v>
      </c>
      <c r="S425" s="147">
        <v>0</v>
      </c>
      <c r="T425" s="131">
        <v>2</v>
      </c>
    </row>
    <row r="426" spans="1:20" hidden="1" x14ac:dyDescent="0.3">
      <c r="A426" s="107" t="s">
        <v>1144</v>
      </c>
      <c r="B426" s="107" t="s">
        <v>875</v>
      </c>
      <c r="C426" s="110">
        <v>0</v>
      </c>
      <c r="D426" s="147">
        <v>0</v>
      </c>
      <c r="E426" s="110">
        <v>0</v>
      </c>
      <c r="F426" s="110">
        <v>0</v>
      </c>
      <c r="G426" s="147">
        <v>0</v>
      </c>
      <c r="H426" s="110">
        <v>0</v>
      </c>
      <c r="I426" s="110">
        <v>0</v>
      </c>
      <c r="J426" s="147">
        <v>0</v>
      </c>
      <c r="K426" s="137"/>
      <c r="L426" s="110">
        <v>0</v>
      </c>
      <c r="M426" s="147">
        <v>0</v>
      </c>
      <c r="N426" s="110">
        <v>0</v>
      </c>
      <c r="O426" s="110">
        <v>0</v>
      </c>
      <c r="P426" s="147">
        <v>0</v>
      </c>
      <c r="Q426" s="110">
        <v>0</v>
      </c>
      <c r="R426" s="110">
        <v>0</v>
      </c>
      <c r="S426" s="147">
        <v>0</v>
      </c>
      <c r="T426" s="131">
        <v>2</v>
      </c>
    </row>
    <row r="427" spans="1:20" hidden="1" x14ac:dyDescent="0.3">
      <c r="A427" s="107" t="s">
        <v>1145</v>
      </c>
      <c r="B427" s="107" t="s">
        <v>875</v>
      </c>
      <c r="C427" s="110">
        <v>0</v>
      </c>
      <c r="D427" s="147">
        <v>0</v>
      </c>
      <c r="E427" s="110">
        <v>0</v>
      </c>
      <c r="F427" s="110">
        <v>0</v>
      </c>
      <c r="G427" s="147">
        <v>0</v>
      </c>
      <c r="H427" s="110">
        <v>0</v>
      </c>
      <c r="I427" s="110">
        <v>0</v>
      </c>
      <c r="J427" s="147">
        <v>0</v>
      </c>
      <c r="K427" s="137"/>
      <c r="L427" s="110">
        <v>0</v>
      </c>
      <c r="M427" s="147">
        <v>0</v>
      </c>
      <c r="N427" s="110">
        <v>0</v>
      </c>
      <c r="O427" s="110">
        <v>0</v>
      </c>
      <c r="P427" s="147">
        <v>0</v>
      </c>
      <c r="Q427" s="110">
        <v>0</v>
      </c>
      <c r="R427" s="110">
        <v>0</v>
      </c>
      <c r="S427" s="147">
        <v>0</v>
      </c>
      <c r="T427" s="131">
        <v>2</v>
      </c>
    </row>
    <row r="428" spans="1:20" hidden="1" x14ac:dyDescent="0.3">
      <c r="A428" s="107" t="s">
        <v>1146</v>
      </c>
      <c r="B428" s="107" t="s">
        <v>875</v>
      </c>
      <c r="C428" s="110">
        <v>0</v>
      </c>
      <c r="D428" s="147">
        <v>0</v>
      </c>
      <c r="E428" s="110">
        <v>0</v>
      </c>
      <c r="F428" s="110">
        <v>0</v>
      </c>
      <c r="G428" s="147">
        <v>0</v>
      </c>
      <c r="H428" s="110">
        <v>0</v>
      </c>
      <c r="I428" s="110">
        <v>0</v>
      </c>
      <c r="J428" s="147">
        <v>0</v>
      </c>
      <c r="K428" s="137"/>
      <c r="L428" s="110">
        <v>0</v>
      </c>
      <c r="M428" s="147">
        <v>0</v>
      </c>
      <c r="N428" s="110">
        <v>0</v>
      </c>
      <c r="O428" s="110">
        <v>0</v>
      </c>
      <c r="P428" s="147">
        <v>0</v>
      </c>
      <c r="Q428" s="110">
        <v>0</v>
      </c>
      <c r="R428" s="110">
        <v>0</v>
      </c>
      <c r="S428" s="147">
        <v>0</v>
      </c>
      <c r="T428" s="131">
        <v>2</v>
      </c>
    </row>
    <row r="429" spans="1:20" hidden="1" x14ac:dyDescent="0.3">
      <c r="A429" s="107" t="s">
        <v>1147</v>
      </c>
      <c r="B429" s="107" t="s">
        <v>875</v>
      </c>
      <c r="C429" s="110">
        <v>0</v>
      </c>
      <c r="D429" s="147">
        <v>0</v>
      </c>
      <c r="E429" s="110">
        <v>0</v>
      </c>
      <c r="F429" s="110">
        <v>0</v>
      </c>
      <c r="G429" s="147">
        <v>0</v>
      </c>
      <c r="H429" s="110">
        <v>0</v>
      </c>
      <c r="I429" s="110">
        <v>0</v>
      </c>
      <c r="J429" s="147">
        <v>0</v>
      </c>
      <c r="K429" s="137"/>
      <c r="L429" s="110">
        <v>0</v>
      </c>
      <c r="M429" s="147">
        <v>0</v>
      </c>
      <c r="N429" s="110">
        <v>0</v>
      </c>
      <c r="O429" s="110">
        <v>0</v>
      </c>
      <c r="P429" s="147">
        <v>0</v>
      </c>
      <c r="Q429" s="110">
        <v>0</v>
      </c>
      <c r="R429" s="110">
        <v>0</v>
      </c>
      <c r="S429" s="147">
        <v>0</v>
      </c>
      <c r="T429" s="131">
        <v>2</v>
      </c>
    </row>
    <row r="430" spans="1:20" hidden="1" x14ac:dyDescent="0.3">
      <c r="A430" s="107" t="s">
        <v>1148</v>
      </c>
      <c r="B430" s="107" t="s">
        <v>875</v>
      </c>
      <c r="C430" s="110">
        <v>0</v>
      </c>
      <c r="D430" s="147">
        <v>0</v>
      </c>
      <c r="E430" s="110">
        <v>0</v>
      </c>
      <c r="F430" s="110">
        <v>0</v>
      </c>
      <c r="G430" s="147">
        <v>0</v>
      </c>
      <c r="H430" s="110">
        <v>0</v>
      </c>
      <c r="I430" s="110">
        <v>0</v>
      </c>
      <c r="J430" s="147">
        <v>0</v>
      </c>
      <c r="K430" s="137"/>
      <c r="L430" s="110">
        <v>0</v>
      </c>
      <c r="M430" s="147">
        <v>0</v>
      </c>
      <c r="N430" s="110">
        <v>0</v>
      </c>
      <c r="O430" s="110">
        <v>0</v>
      </c>
      <c r="P430" s="147">
        <v>0</v>
      </c>
      <c r="Q430" s="110">
        <v>0</v>
      </c>
      <c r="R430" s="110">
        <v>0</v>
      </c>
      <c r="S430" s="147">
        <v>0</v>
      </c>
      <c r="T430" s="131">
        <v>2</v>
      </c>
    </row>
    <row r="431" spans="1:20" hidden="1" x14ac:dyDescent="0.3">
      <c r="A431" s="107" t="s">
        <v>1149</v>
      </c>
      <c r="B431" s="107" t="s">
        <v>875</v>
      </c>
      <c r="C431" s="110">
        <v>0</v>
      </c>
      <c r="D431" s="147">
        <v>0</v>
      </c>
      <c r="E431" s="110">
        <v>0</v>
      </c>
      <c r="F431" s="110">
        <v>0</v>
      </c>
      <c r="G431" s="147">
        <v>0</v>
      </c>
      <c r="H431" s="110">
        <v>0</v>
      </c>
      <c r="I431" s="110">
        <v>0</v>
      </c>
      <c r="J431" s="147">
        <v>0</v>
      </c>
      <c r="K431" s="137"/>
      <c r="L431" s="110">
        <v>0</v>
      </c>
      <c r="M431" s="147">
        <v>0</v>
      </c>
      <c r="N431" s="110">
        <v>0</v>
      </c>
      <c r="O431" s="110">
        <v>0</v>
      </c>
      <c r="P431" s="147">
        <v>0</v>
      </c>
      <c r="Q431" s="110">
        <v>0</v>
      </c>
      <c r="R431" s="110">
        <v>0</v>
      </c>
      <c r="S431" s="147">
        <v>0</v>
      </c>
      <c r="T431" s="131">
        <v>2</v>
      </c>
    </row>
    <row r="432" spans="1:20" hidden="1" x14ac:dyDescent="0.3">
      <c r="A432" s="107" t="s">
        <v>1150</v>
      </c>
      <c r="B432" s="107" t="s">
        <v>875</v>
      </c>
      <c r="C432" s="110">
        <v>0</v>
      </c>
      <c r="D432" s="147">
        <v>0</v>
      </c>
      <c r="E432" s="110">
        <v>0</v>
      </c>
      <c r="F432" s="110">
        <v>0</v>
      </c>
      <c r="G432" s="147">
        <v>0</v>
      </c>
      <c r="H432" s="110">
        <v>0</v>
      </c>
      <c r="I432" s="110">
        <v>0</v>
      </c>
      <c r="J432" s="147">
        <v>0</v>
      </c>
      <c r="K432" s="137"/>
      <c r="L432" s="110">
        <v>0</v>
      </c>
      <c r="M432" s="147">
        <v>0</v>
      </c>
      <c r="N432" s="110">
        <v>0</v>
      </c>
      <c r="O432" s="110">
        <v>0</v>
      </c>
      <c r="P432" s="147">
        <v>0</v>
      </c>
      <c r="Q432" s="110">
        <v>0</v>
      </c>
      <c r="R432" s="110">
        <v>0</v>
      </c>
      <c r="S432" s="147">
        <v>0</v>
      </c>
      <c r="T432" s="131">
        <v>2</v>
      </c>
    </row>
    <row r="433" spans="1:20" hidden="1" x14ac:dyDescent="0.3">
      <c r="A433" s="107" t="s">
        <v>1151</v>
      </c>
      <c r="B433" s="107" t="s">
        <v>4241</v>
      </c>
      <c r="C433" s="110">
        <v>0</v>
      </c>
      <c r="D433" s="147">
        <v>0</v>
      </c>
      <c r="E433" s="110">
        <v>0</v>
      </c>
      <c r="F433" s="110">
        <v>0</v>
      </c>
      <c r="G433" s="147">
        <v>0</v>
      </c>
      <c r="H433" s="110">
        <v>0</v>
      </c>
      <c r="I433" s="110">
        <v>0</v>
      </c>
      <c r="J433" s="147">
        <v>0</v>
      </c>
      <c r="K433" s="137"/>
      <c r="L433" s="110">
        <v>0</v>
      </c>
      <c r="M433" s="147">
        <v>0</v>
      </c>
      <c r="N433" s="110">
        <v>0</v>
      </c>
      <c r="O433" s="110">
        <v>0</v>
      </c>
      <c r="P433" s="147">
        <v>0</v>
      </c>
      <c r="Q433" s="110">
        <v>0</v>
      </c>
      <c r="R433" s="110">
        <v>0</v>
      </c>
      <c r="S433" s="147">
        <v>0</v>
      </c>
      <c r="T433" s="131">
        <v>2</v>
      </c>
    </row>
    <row r="434" spans="1:20" hidden="1" x14ac:dyDescent="0.3">
      <c r="A434" s="107" t="s">
        <v>1152</v>
      </c>
      <c r="B434" s="107" t="s">
        <v>875</v>
      </c>
      <c r="C434" s="140">
        <v>0</v>
      </c>
      <c r="D434" s="147">
        <v>0</v>
      </c>
      <c r="E434" s="140">
        <v>0</v>
      </c>
      <c r="F434" s="140">
        <v>0</v>
      </c>
      <c r="G434" s="147">
        <v>0</v>
      </c>
      <c r="H434" s="140">
        <v>0</v>
      </c>
      <c r="I434" s="140">
        <v>0</v>
      </c>
      <c r="J434" s="147">
        <v>0</v>
      </c>
      <c r="K434" s="137"/>
      <c r="L434" s="140">
        <v>0</v>
      </c>
      <c r="M434" s="147">
        <v>0</v>
      </c>
      <c r="N434" s="140">
        <v>0</v>
      </c>
      <c r="O434" s="140">
        <v>0</v>
      </c>
      <c r="P434" s="147">
        <v>0</v>
      </c>
      <c r="Q434" s="140">
        <v>0</v>
      </c>
      <c r="R434" s="140">
        <v>0</v>
      </c>
      <c r="S434" s="147">
        <v>0</v>
      </c>
      <c r="T434" s="131">
        <v>2</v>
      </c>
    </row>
    <row r="435" spans="1:20" hidden="1" x14ac:dyDescent="0.3">
      <c r="B435" s="107" t="s">
        <v>4242</v>
      </c>
      <c r="C435" s="152">
        <v>0</v>
      </c>
      <c r="D435" s="147">
        <v>0</v>
      </c>
      <c r="E435" s="152">
        <v>0</v>
      </c>
      <c r="F435" s="152">
        <v>0</v>
      </c>
      <c r="G435" s="147">
        <v>0</v>
      </c>
      <c r="H435" s="152">
        <v>0</v>
      </c>
      <c r="I435" s="152">
        <v>0</v>
      </c>
      <c r="J435" s="147">
        <v>0</v>
      </c>
      <c r="K435" s="137"/>
      <c r="L435" s="152">
        <v>0</v>
      </c>
      <c r="M435" s="147">
        <v>0</v>
      </c>
      <c r="N435" s="152">
        <v>0</v>
      </c>
      <c r="O435" s="152">
        <v>0</v>
      </c>
      <c r="P435" s="147">
        <v>0</v>
      </c>
      <c r="Q435" s="152">
        <v>0</v>
      </c>
      <c r="R435" s="152">
        <v>0</v>
      </c>
      <c r="S435" s="147">
        <v>0</v>
      </c>
      <c r="T435" s="131">
        <v>2</v>
      </c>
    </row>
    <row r="436" spans="1:20" hidden="1" x14ac:dyDescent="0.3">
      <c r="B436" s="107" t="s">
        <v>875</v>
      </c>
      <c r="C436" s="110"/>
      <c r="D436" s="111"/>
      <c r="E436" s="110"/>
      <c r="F436" s="110"/>
      <c r="G436" s="111"/>
      <c r="H436" s="110"/>
      <c r="I436" s="110"/>
      <c r="J436" s="111"/>
      <c r="K436" s="137"/>
      <c r="L436" s="110"/>
      <c r="M436" s="111"/>
      <c r="N436" s="110"/>
      <c r="O436" s="110"/>
      <c r="P436" s="111"/>
      <c r="Q436" s="110"/>
      <c r="R436" s="110"/>
      <c r="S436" s="111"/>
      <c r="T436" s="131">
        <v>2</v>
      </c>
    </row>
    <row r="437" spans="1:20" hidden="1" x14ac:dyDescent="0.3">
      <c r="A437" s="107" t="s">
        <v>1153</v>
      </c>
      <c r="B437" s="107" t="s">
        <v>3450</v>
      </c>
      <c r="C437" s="110">
        <v>0</v>
      </c>
      <c r="D437" s="147">
        <v>0</v>
      </c>
      <c r="E437" s="110">
        <v>0</v>
      </c>
      <c r="F437" s="110">
        <v>0</v>
      </c>
      <c r="G437" s="147">
        <v>0</v>
      </c>
      <c r="H437" s="110">
        <v>0</v>
      </c>
      <c r="I437" s="110">
        <v>0</v>
      </c>
      <c r="J437" s="147">
        <v>0</v>
      </c>
      <c r="K437" s="137"/>
      <c r="L437" s="110">
        <v>0</v>
      </c>
      <c r="M437" s="147">
        <v>0</v>
      </c>
      <c r="N437" s="110">
        <v>0</v>
      </c>
      <c r="O437" s="110">
        <v>0</v>
      </c>
      <c r="P437" s="147">
        <v>0</v>
      </c>
      <c r="Q437" s="110">
        <v>0</v>
      </c>
      <c r="R437" s="110">
        <v>0</v>
      </c>
      <c r="S437" s="147">
        <v>0</v>
      </c>
      <c r="T437" s="131">
        <v>2</v>
      </c>
    </row>
    <row r="438" spans="1:20" hidden="1" x14ac:dyDescent="0.3">
      <c r="A438" s="107" t="s">
        <v>1154</v>
      </c>
      <c r="B438" s="107" t="s">
        <v>3464</v>
      </c>
      <c r="C438" s="110">
        <v>0</v>
      </c>
      <c r="D438" s="147">
        <v>0</v>
      </c>
      <c r="E438" s="110">
        <v>0</v>
      </c>
      <c r="F438" s="110">
        <v>0</v>
      </c>
      <c r="G438" s="147">
        <v>0</v>
      </c>
      <c r="H438" s="110">
        <v>0</v>
      </c>
      <c r="I438" s="110">
        <v>0</v>
      </c>
      <c r="J438" s="147">
        <v>0</v>
      </c>
      <c r="K438" s="137"/>
      <c r="L438" s="110">
        <v>0</v>
      </c>
      <c r="M438" s="147">
        <v>0</v>
      </c>
      <c r="N438" s="110">
        <v>0</v>
      </c>
      <c r="O438" s="110">
        <v>0</v>
      </c>
      <c r="P438" s="147">
        <v>0</v>
      </c>
      <c r="Q438" s="110">
        <v>0</v>
      </c>
      <c r="R438" s="110">
        <v>0</v>
      </c>
      <c r="S438" s="147">
        <v>0</v>
      </c>
      <c r="T438" s="131">
        <v>2</v>
      </c>
    </row>
    <row r="439" spans="1:20" hidden="1" x14ac:dyDescent="0.3">
      <c r="A439" s="107" t="s">
        <v>1155</v>
      </c>
      <c r="B439" s="107" t="s">
        <v>3478</v>
      </c>
      <c r="C439" s="140">
        <v>0</v>
      </c>
      <c r="D439" s="147">
        <v>0</v>
      </c>
      <c r="E439" s="140">
        <v>0</v>
      </c>
      <c r="F439" s="140">
        <v>0</v>
      </c>
      <c r="G439" s="147">
        <v>0</v>
      </c>
      <c r="H439" s="140">
        <v>0</v>
      </c>
      <c r="I439" s="140">
        <v>0</v>
      </c>
      <c r="J439" s="147">
        <v>0</v>
      </c>
      <c r="K439" s="137"/>
      <c r="L439" s="140">
        <v>0</v>
      </c>
      <c r="M439" s="147">
        <v>0</v>
      </c>
      <c r="N439" s="140">
        <v>0</v>
      </c>
      <c r="O439" s="140">
        <v>0</v>
      </c>
      <c r="P439" s="147">
        <v>0</v>
      </c>
      <c r="Q439" s="140">
        <v>0</v>
      </c>
      <c r="R439" s="140">
        <v>0</v>
      </c>
      <c r="S439" s="147">
        <v>0</v>
      </c>
      <c r="T439" s="131">
        <v>2</v>
      </c>
    </row>
    <row r="440" spans="1:20" hidden="1" x14ac:dyDescent="0.3">
      <c r="B440" s="107" t="s">
        <v>1001</v>
      </c>
      <c r="C440" s="152">
        <v>0</v>
      </c>
      <c r="D440" s="147">
        <v>0</v>
      </c>
      <c r="E440" s="152">
        <v>0</v>
      </c>
      <c r="F440" s="152">
        <v>0</v>
      </c>
      <c r="G440" s="147">
        <v>0</v>
      </c>
      <c r="H440" s="152">
        <v>0</v>
      </c>
      <c r="I440" s="152">
        <v>0</v>
      </c>
      <c r="J440" s="147">
        <v>0</v>
      </c>
      <c r="K440" s="137"/>
      <c r="L440" s="152">
        <v>0</v>
      </c>
      <c r="M440" s="147">
        <v>0</v>
      </c>
      <c r="N440" s="152">
        <v>0</v>
      </c>
      <c r="O440" s="152">
        <v>0</v>
      </c>
      <c r="P440" s="147">
        <v>0</v>
      </c>
      <c r="Q440" s="152">
        <v>0</v>
      </c>
      <c r="R440" s="152">
        <v>0</v>
      </c>
      <c r="S440" s="147">
        <v>0</v>
      </c>
      <c r="T440" s="131">
        <v>2</v>
      </c>
    </row>
    <row r="441" spans="1:20" hidden="1" x14ac:dyDescent="0.3">
      <c r="B441" s="107" t="s">
        <v>4243</v>
      </c>
      <c r="C441" s="152">
        <v>0</v>
      </c>
      <c r="D441" s="147">
        <v>0</v>
      </c>
      <c r="E441" s="152">
        <v>0</v>
      </c>
      <c r="F441" s="152">
        <v>0</v>
      </c>
      <c r="G441" s="147">
        <v>0</v>
      </c>
      <c r="H441" s="152">
        <v>0</v>
      </c>
      <c r="I441" s="152">
        <v>0</v>
      </c>
      <c r="J441" s="147">
        <v>0</v>
      </c>
      <c r="K441" s="137"/>
      <c r="L441" s="152">
        <v>0</v>
      </c>
      <c r="M441" s="147">
        <v>0</v>
      </c>
      <c r="N441" s="152">
        <v>0</v>
      </c>
      <c r="O441" s="152">
        <v>0</v>
      </c>
      <c r="P441" s="147">
        <v>0</v>
      </c>
      <c r="Q441" s="152">
        <v>0</v>
      </c>
      <c r="R441" s="152">
        <v>0</v>
      </c>
      <c r="S441" s="147">
        <v>0</v>
      </c>
      <c r="T441" s="131">
        <v>2</v>
      </c>
    </row>
    <row r="442" spans="1:20" hidden="1" x14ac:dyDescent="0.3">
      <c r="B442" s="107" t="s">
        <v>875</v>
      </c>
      <c r="C442" s="110"/>
      <c r="D442" s="111"/>
      <c r="E442" s="110"/>
      <c r="F442" s="110"/>
      <c r="G442" s="111"/>
      <c r="H442" s="110"/>
      <c r="I442" s="110"/>
      <c r="J442" s="111"/>
      <c r="K442" s="137"/>
      <c r="L442" s="110"/>
      <c r="M442" s="111"/>
      <c r="N442" s="110"/>
      <c r="O442" s="110"/>
      <c r="P442" s="111"/>
      <c r="Q442" s="110"/>
      <c r="R442" s="110"/>
      <c r="S442" s="111"/>
      <c r="T442" s="131">
        <v>2</v>
      </c>
    </row>
    <row r="443" spans="1:20" hidden="1" x14ac:dyDescent="0.3">
      <c r="A443" s="107" t="s">
        <v>1156</v>
      </c>
      <c r="B443" s="107" t="s">
        <v>875</v>
      </c>
      <c r="C443" s="110">
        <v>0</v>
      </c>
      <c r="D443" s="147">
        <v>0</v>
      </c>
      <c r="E443" s="110">
        <v>0</v>
      </c>
      <c r="F443" s="110">
        <v>0</v>
      </c>
      <c r="G443" s="147">
        <v>0</v>
      </c>
      <c r="H443" s="110">
        <v>0</v>
      </c>
      <c r="I443" s="110">
        <v>0</v>
      </c>
      <c r="J443" s="147">
        <v>0</v>
      </c>
      <c r="K443" s="137"/>
      <c r="L443" s="110">
        <v>0</v>
      </c>
      <c r="M443" s="147">
        <v>0</v>
      </c>
      <c r="N443" s="110">
        <v>0</v>
      </c>
      <c r="O443" s="110">
        <v>0</v>
      </c>
      <c r="P443" s="147">
        <v>0</v>
      </c>
      <c r="Q443" s="110">
        <v>0</v>
      </c>
      <c r="R443" s="110">
        <v>0</v>
      </c>
      <c r="S443" s="147">
        <v>0</v>
      </c>
      <c r="T443" s="131">
        <v>2</v>
      </c>
    </row>
    <row r="444" spans="1:20" hidden="1" x14ac:dyDescent="0.3">
      <c r="A444" s="107" t="s">
        <v>1157</v>
      </c>
      <c r="B444" s="107" t="s">
        <v>875</v>
      </c>
      <c r="C444" s="110">
        <v>0</v>
      </c>
      <c r="D444" s="147">
        <v>0</v>
      </c>
      <c r="E444" s="110">
        <v>0</v>
      </c>
      <c r="F444" s="110">
        <v>0</v>
      </c>
      <c r="G444" s="147">
        <v>0</v>
      </c>
      <c r="H444" s="110">
        <v>0</v>
      </c>
      <c r="I444" s="110">
        <v>0</v>
      </c>
      <c r="J444" s="147">
        <v>0</v>
      </c>
      <c r="K444" s="137"/>
      <c r="L444" s="110">
        <v>0</v>
      </c>
      <c r="M444" s="147">
        <v>0</v>
      </c>
      <c r="N444" s="110">
        <v>0</v>
      </c>
      <c r="O444" s="110">
        <v>0</v>
      </c>
      <c r="P444" s="147">
        <v>0</v>
      </c>
      <c r="Q444" s="110">
        <v>0</v>
      </c>
      <c r="R444" s="110">
        <v>0</v>
      </c>
      <c r="S444" s="147">
        <v>0</v>
      </c>
      <c r="T444" s="131">
        <v>2</v>
      </c>
    </row>
    <row r="445" spans="1:20" hidden="1" x14ac:dyDescent="0.3">
      <c r="A445" s="107" t="s">
        <v>1158</v>
      </c>
      <c r="B445" s="107" t="s">
        <v>875</v>
      </c>
      <c r="C445" s="110">
        <v>0</v>
      </c>
      <c r="D445" s="147">
        <v>0</v>
      </c>
      <c r="E445" s="110">
        <v>0</v>
      </c>
      <c r="F445" s="110">
        <v>0</v>
      </c>
      <c r="G445" s="147">
        <v>0</v>
      </c>
      <c r="H445" s="110">
        <v>0</v>
      </c>
      <c r="I445" s="110">
        <v>0</v>
      </c>
      <c r="J445" s="147">
        <v>0</v>
      </c>
      <c r="K445" s="137"/>
      <c r="L445" s="110">
        <v>0</v>
      </c>
      <c r="M445" s="147">
        <v>0</v>
      </c>
      <c r="N445" s="110">
        <v>0</v>
      </c>
      <c r="O445" s="110">
        <v>0</v>
      </c>
      <c r="P445" s="147">
        <v>0</v>
      </c>
      <c r="Q445" s="110">
        <v>0</v>
      </c>
      <c r="R445" s="110">
        <v>0</v>
      </c>
      <c r="S445" s="147">
        <v>0</v>
      </c>
      <c r="T445" s="131">
        <v>2</v>
      </c>
    </row>
    <row r="446" spans="1:20" hidden="1" x14ac:dyDescent="0.3">
      <c r="A446" s="107" t="s">
        <v>1159</v>
      </c>
      <c r="B446" s="107" t="s">
        <v>38</v>
      </c>
      <c r="C446" s="110">
        <v>0</v>
      </c>
      <c r="D446" s="147">
        <v>0</v>
      </c>
      <c r="E446" s="110">
        <v>0</v>
      </c>
      <c r="F446" s="110">
        <v>0</v>
      </c>
      <c r="G446" s="147">
        <v>0</v>
      </c>
      <c r="H446" s="110">
        <v>0</v>
      </c>
      <c r="I446" s="110">
        <v>0</v>
      </c>
      <c r="J446" s="147">
        <v>0</v>
      </c>
      <c r="K446" s="137"/>
      <c r="L446" s="110">
        <v>0</v>
      </c>
      <c r="M446" s="147">
        <v>0</v>
      </c>
      <c r="N446" s="110">
        <v>0</v>
      </c>
      <c r="O446" s="110">
        <v>0</v>
      </c>
      <c r="P446" s="147">
        <v>0</v>
      </c>
      <c r="Q446" s="110">
        <v>0</v>
      </c>
      <c r="R446" s="110">
        <v>0</v>
      </c>
      <c r="S446" s="147">
        <v>0</v>
      </c>
      <c r="T446" s="131">
        <v>2</v>
      </c>
    </row>
    <row r="447" spans="1:20" hidden="1" x14ac:dyDescent="0.3">
      <c r="A447" s="107" t="s">
        <v>1160</v>
      </c>
      <c r="B447" s="107" t="s">
        <v>4244</v>
      </c>
      <c r="C447" s="110">
        <v>0</v>
      </c>
      <c r="D447" s="147">
        <v>0</v>
      </c>
      <c r="E447" s="110">
        <v>0</v>
      </c>
      <c r="F447" s="110">
        <v>0</v>
      </c>
      <c r="G447" s="147">
        <v>0</v>
      </c>
      <c r="H447" s="110">
        <v>0</v>
      </c>
      <c r="I447" s="110">
        <v>0</v>
      </c>
      <c r="J447" s="147">
        <v>0</v>
      </c>
      <c r="K447" s="137"/>
      <c r="L447" s="110">
        <v>0</v>
      </c>
      <c r="M447" s="147">
        <v>0</v>
      </c>
      <c r="N447" s="110">
        <v>0</v>
      </c>
      <c r="O447" s="110">
        <v>0</v>
      </c>
      <c r="P447" s="147">
        <v>0</v>
      </c>
      <c r="Q447" s="110">
        <v>0</v>
      </c>
      <c r="R447" s="110">
        <v>0</v>
      </c>
      <c r="S447" s="147">
        <v>0</v>
      </c>
      <c r="T447" s="131">
        <v>2</v>
      </c>
    </row>
    <row r="448" spans="1:20" hidden="1" x14ac:dyDescent="0.3">
      <c r="A448" s="107" t="s">
        <v>1161</v>
      </c>
      <c r="B448" s="107" t="s">
        <v>39</v>
      </c>
      <c r="C448" s="110">
        <v>0</v>
      </c>
      <c r="D448" s="147">
        <v>0</v>
      </c>
      <c r="E448" s="110">
        <v>0</v>
      </c>
      <c r="F448" s="110">
        <v>0</v>
      </c>
      <c r="G448" s="147">
        <v>0</v>
      </c>
      <c r="H448" s="110">
        <v>0</v>
      </c>
      <c r="I448" s="110">
        <v>0</v>
      </c>
      <c r="J448" s="147">
        <v>0</v>
      </c>
      <c r="K448" s="137"/>
      <c r="L448" s="110">
        <v>0</v>
      </c>
      <c r="M448" s="147">
        <v>0</v>
      </c>
      <c r="N448" s="110">
        <v>0</v>
      </c>
      <c r="O448" s="110">
        <v>0</v>
      </c>
      <c r="P448" s="147">
        <v>0</v>
      </c>
      <c r="Q448" s="110">
        <v>0</v>
      </c>
      <c r="R448" s="110">
        <v>0</v>
      </c>
      <c r="S448" s="147">
        <v>0</v>
      </c>
      <c r="T448" s="131">
        <v>2</v>
      </c>
    </row>
    <row r="449" spans="1:21" hidden="1" x14ac:dyDescent="0.3">
      <c r="A449" s="107" t="s">
        <v>1162</v>
      </c>
      <c r="B449" s="107" t="s">
        <v>40</v>
      </c>
      <c r="C449" s="110">
        <v>0</v>
      </c>
      <c r="D449" s="147">
        <v>0</v>
      </c>
      <c r="E449" s="110">
        <v>0</v>
      </c>
      <c r="F449" s="110">
        <v>0</v>
      </c>
      <c r="G449" s="147">
        <v>0</v>
      </c>
      <c r="H449" s="110">
        <v>0</v>
      </c>
      <c r="I449" s="110">
        <v>0</v>
      </c>
      <c r="J449" s="147">
        <v>0</v>
      </c>
      <c r="K449" s="137"/>
      <c r="L449" s="110">
        <v>0</v>
      </c>
      <c r="M449" s="147">
        <v>0</v>
      </c>
      <c r="N449" s="110">
        <v>0</v>
      </c>
      <c r="O449" s="110">
        <v>0</v>
      </c>
      <c r="P449" s="147">
        <v>0</v>
      </c>
      <c r="Q449" s="110">
        <v>0</v>
      </c>
      <c r="R449" s="110">
        <v>0</v>
      </c>
      <c r="S449" s="147">
        <v>0</v>
      </c>
      <c r="T449" s="131">
        <v>2</v>
      </c>
    </row>
    <row r="450" spans="1:21" hidden="1" x14ac:dyDescent="0.3">
      <c r="A450" s="107" t="s">
        <v>1163</v>
      </c>
      <c r="B450" s="107" t="s">
        <v>875</v>
      </c>
      <c r="C450" s="110">
        <v>0</v>
      </c>
      <c r="D450" s="147">
        <v>0</v>
      </c>
      <c r="E450" s="110">
        <v>0</v>
      </c>
      <c r="F450" s="110">
        <v>0</v>
      </c>
      <c r="G450" s="147">
        <v>0</v>
      </c>
      <c r="H450" s="110">
        <v>0</v>
      </c>
      <c r="I450" s="110">
        <v>0</v>
      </c>
      <c r="J450" s="147">
        <v>0</v>
      </c>
      <c r="K450" s="137"/>
      <c r="L450" s="110">
        <v>0</v>
      </c>
      <c r="M450" s="147">
        <v>0</v>
      </c>
      <c r="N450" s="110">
        <v>0</v>
      </c>
      <c r="O450" s="110">
        <v>0</v>
      </c>
      <c r="P450" s="147">
        <v>0</v>
      </c>
      <c r="Q450" s="110">
        <v>0</v>
      </c>
      <c r="R450" s="110">
        <v>0</v>
      </c>
      <c r="S450" s="147">
        <v>0</v>
      </c>
      <c r="T450" s="131">
        <v>2</v>
      </c>
    </row>
    <row r="451" spans="1:21" hidden="1" x14ac:dyDescent="0.3">
      <c r="A451" s="107" t="s">
        <v>1164</v>
      </c>
      <c r="B451" s="107" t="s">
        <v>41</v>
      </c>
      <c r="C451" s="110">
        <v>0</v>
      </c>
      <c r="D451" s="147">
        <v>0</v>
      </c>
      <c r="E451" s="110">
        <v>0</v>
      </c>
      <c r="F451" s="110">
        <v>0</v>
      </c>
      <c r="G451" s="147">
        <v>0</v>
      </c>
      <c r="H451" s="110">
        <v>0</v>
      </c>
      <c r="I451" s="110">
        <v>0</v>
      </c>
      <c r="J451" s="147">
        <v>0</v>
      </c>
      <c r="K451" s="137"/>
      <c r="L451" s="110">
        <v>0</v>
      </c>
      <c r="M451" s="147">
        <v>0</v>
      </c>
      <c r="N451" s="110">
        <v>0</v>
      </c>
      <c r="O451" s="110">
        <v>0</v>
      </c>
      <c r="P451" s="147">
        <v>0</v>
      </c>
      <c r="Q451" s="110">
        <v>0</v>
      </c>
      <c r="R451" s="110">
        <v>0</v>
      </c>
      <c r="S451" s="147">
        <v>0</v>
      </c>
      <c r="T451" s="131">
        <v>2</v>
      </c>
    </row>
    <row r="452" spans="1:21" hidden="1" x14ac:dyDescent="0.3">
      <c r="A452" s="107" t="s">
        <v>1165</v>
      </c>
      <c r="B452" s="107" t="s">
        <v>1604</v>
      </c>
      <c r="C452" s="110">
        <v>0</v>
      </c>
      <c r="D452" s="147">
        <v>0</v>
      </c>
      <c r="E452" s="110">
        <v>0</v>
      </c>
      <c r="F452" s="110">
        <v>0</v>
      </c>
      <c r="G452" s="147">
        <v>0</v>
      </c>
      <c r="H452" s="110">
        <v>0</v>
      </c>
      <c r="I452" s="110">
        <v>0</v>
      </c>
      <c r="J452" s="147">
        <v>0</v>
      </c>
      <c r="K452" s="137"/>
      <c r="L452" s="110">
        <v>0</v>
      </c>
      <c r="M452" s="147">
        <v>0</v>
      </c>
      <c r="N452" s="110">
        <v>0</v>
      </c>
      <c r="O452" s="110">
        <v>0</v>
      </c>
      <c r="P452" s="147">
        <v>0</v>
      </c>
      <c r="Q452" s="110">
        <v>0</v>
      </c>
      <c r="R452" s="110">
        <v>0</v>
      </c>
      <c r="S452" s="147">
        <v>0</v>
      </c>
      <c r="T452" s="131">
        <v>2</v>
      </c>
    </row>
    <row r="453" spans="1:21" hidden="1" x14ac:dyDescent="0.3">
      <c r="A453" s="107" t="s">
        <v>1166</v>
      </c>
      <c r="B453" s="107" t="s">
        <v>1016</v>
      </c>
      <c r="C453" s="110">
        <v>0</v>
      </c>
      <c r="D453" s="147">
        <v>0</v>
      </c>
      <c r="E453" s="110">
        <v>0</v>
      </c>
      <c r="F453" s="110">
        <v>0</v>
      </c>
      <c r="G453" s="147">
        <v>0</v>
      </c>
      <c r="H453" s="110">
        <v>0</v>
      </c>
      <c r="I453" s="110">
        <v>0</v>
      </c>
      <c r="J453" s="147">
        <v>0</v>
      </c>
      <c r="K453" s="137"/>
      <c r="L453" s="110">
        <v>0</v>
      </c>
      <c r="M453" s="147">
        <v>0</v>
      </c>
      <c r="N453" s="110">
        <v>0</v>
      </c>
      <c r="O453" s="110">
        <v>0</v>
      </c>
      <c r="P453" s="147">
        <v>0</v>
      </c>
      <c r="Q453" s="110">
        <v>0</v>
      </c>
      <c r="R453" s="110">
        <v>0</v>
      </c>
      <c r="S453" s="147">
        <v>0</v>
      </c>
      <c r="T453" s="131">
        <v>2</v>
      </c>
    </row>
    <row r="454" spans="1:21" hidden="1" x14ac:dyDescent="0.3">
      <c r="A454" s="107" t="s">
        <v>1167</v>
      </c>
      <c r="B454" s="107" t="s">
        <v>875</v>
      </c>
      <c r="C454" s="110">
        <v>0</v>
      </c>
      <c r="D454" s="147">
        <v>0</v>
      </c>
      <c r="E454" s="110">
        <v>0</v>
      </c>
      <c r="F454" s="110">
        <v>0</v>
      </c>
      <c r="G454" s="147">
        <v>0</v>
      </c>
      <c r="H454" s="110">
        <v>0</v>
      </c>
      <c r="I454" s="110">
        <v>0</v>
      </c>
      <c r="J454" s="147">
        <v>0</v>
      </c>
      <c r="K454" s="137"/>
      <c r="L454" s="110">
        <v>0</v>
      </c>
      <c r="M454" s="147">
        <v>0</v>
      </c>
      <c r="N454" s="110">
        <v>0</v>
      </c>
      <c r="O454" s="110">
        <v>0</v>
      </c>
      <c r="P454" s="147">
        <v>0</v>
      </c>
      <c r="Q454" s="110">
        <v>0</v>
      </c>
      <c r="R454" s="110">
        <v>0</v>
      </c>
      <c r="S454" s="147">
        <v>0</v>
      </c>
      <c r="T454" s="131">
        <v>2</v>
      </c>
    </row>
    <row r="455" spans="1:21" hidden="1" x14ac:dyDescent="0.3">
      <c r="A455" s="107" t="s">
        <v>1168</v>
      </c>
      <c r="B455" s="107" t="s">
        <v>875</v>
      </c>
      <c r="C455" s="110">
        <v>0</v>
      </c>
      <c r="D455" s="147">
        <v>0</v>
      </c>
      <c r="E455" s="110">
        <v>0</v>
      </c>
      <c r="F455" s="110">
        <v>0</v>
      </c>
      <c r="G455" s="147">
        <v>0</v>
      </c>
      <c r="H455" s="110">
        <v>0</v>
      </c>
      <c r="I455" s="110">
        <v>0</v>
      </c>
      <c r="J455" s="147">
        <v>0</v>
      </c>
      <c r="K455" s="137"/>
      <c r="L455" s="110">
        <v>0</v>
      </c>
      <c r="M455" s="147">
        <v>0</v>
      </c>
      <c r="N455" s="110">
        <v>0</v>
      </c>
      <c r="O455" s="110">
        <v>0</v>
      </c>
      <c r="P455" s="147">
        <v>0</v>
      </c>
      <c r="Q455" s="110">
        <v>0</v>
      </c>
      <c r="R455" s="110">
        <v>0</v>
      </c>
      <c r="S455" s="147">
        <v>0</v>
      </c>
      <c r="T455" s="131">
        <v>2</v>
      </c>
    </row>
    <row r="456" spans="1:21" hidden="1" x14ac:dyDescent="0.3">
      <c r="B456" s="107" t="s">
        <v>1019</v>
      </c>
      <c r="C456" s="141">
        <v>0</v>
      </c>
      <c r="D456" s="147">
        <v>0</v>
      </c>
      <c r="E456" s="141">
        <v>0</v>
      </c>
      <c r="F456" s="141">
        <v>0</v>
      </c>
      <c r="G456" s="147">
        <v>0</v>
      </c>
      <c r="H456" s="141">
        <v>0</v>
      </c>
      <c r="I456" s="141">
        <v>0</v>
      </c>
      <c r="J456" s="147">
        <v>0</v>
      </c>
      <c r="K456" s="137"/>
      <c r="L456" s="141">
        <v>0</v>
      </c>
      <c r="M456" s="147">
        <v>0</v>
      </c>
      <c r="N456" s="141">
        <v>0</v>
      </c>
      <c r="O456" s="141">
        <v>0</v>
      </c>
      <c r="P456" s="147">
        <v>0</v>
      </c>
      <c r="Q456" s="141">
        <v>0</v>
      </c>
      <c r="R456" s="141">
        <v>0</v>
      </c>
      <c r="S456" s="147">
        <v>0</v>
      </c>
      <c r="T456" s="131">
        <v>2</v>
      </c>
    </row>
    <row r="457" spans="1:21" hidden="1" x14ac:dyDescent="0.3">
      <c r="B457" s="107" t="s">
        <v>1021</v>
      </c>
      <c r="C457" s="110">
        <v>0</v>
      </c>
      <c r="D457" s="147">
        <v>0</v>
      </c>
      <c r="E457" s="110">
        <v>0</v>
      </c>
      <c r="F457" s="110">
        <v>0</v>
      </c>
      <c r="G457" s="147">
        <v>0</v>
      </c>
      <c r="H457" s="110">
        <v>0</v>
      </c>
      <c r="I457" s="110">
        <v>0</v>
      </c>
      <c r="J457" s="147">
        <v>0</v>
      </c>
      <c r="K457" s="137"/>
      <c r="L457" s="110">
        <v>0</v>
      </c>
      <c r="M457" s="147">
        <v>0</v>
      </c>
      <c r="N457" s="110">
        <v>0</v>
      </c>
      <c r="O457" s="110">
        <v>0</v>
      </c>
      <c r="P457" s="147">
        <v>0</v>
      </c>
      <c r="Q457" s="110">
        <v>0</v>
      </c>
      <c r="R457" s="110">
        <v>0</v>
      </c>
      <c r="S457" s="147">
        <v>0</v>
      </c>
      <c r="T457" s="131">
        <v>2</v>
      </c>
    </row>
    <row r="458" spans="1:21" hidden="1" x14ac:dyDescent="0.3">
      <c r="C458" s="110"/>
      <c r="D458" s="111"/>
      <c r="E458" s="110"/>
      <c r="F458" s="110"/>
      <c r="G458" s="111"/>
      <c r="H458" s="110"/>
      <c r="I458" s="110"/>
      <c r="J458" s="111"/>
      <c r="K458" s="137"/>
      <c r="L458" s="110"/>
      <c r="M458" s="111"/>
      <c r="N458" s="110"/>
      <c r="O458" s="110"/>
      <c r="P458" s="111"/>
      <c r="Q458" s="110"/>
      <c r="R458" s="110"/>
      <c r="S458" s="111"/>
      <c r="T458" s="131">
        <v>2</v>
      </c>
    </row>
    <row r="459" spans="1:21" ht="17.25" hidden="1" x14ac:dyDescent="0.35">
      <c r="B459" s="126" t="s">
        <v>1169</v>
      </c>
      <c r="C459" s="110"/>
      <c r="D459" s="111"/>
      <c r="E459" s="110"/>
      <c r="F459" s="110"/>
      <c r="G459" s="111"/>
      <c r="H459" s="110"/>
      <c r="I459" s="110"/>
      <c r="J459" s="111"/>
      <c r="K459" s="137"/>
      <c r="L459" s="110"/>
      <c r="M459" s="111"/>
      <c r="N459" s="110"/>
      <c r="O459" s="110"/>
      <c r="P459" s="111"/>
      <c r="Q459" s="110"/>
      <c r="R459" s="110"/>
      <c r="S459" s="111"/>
      <c r="T459" s="131">
        <v>2</v>
      </c>
      <c r="U459" s="112">
        <v>0</v>
      </c>
    </row>
    <row r="460" spans="1:21" hidden="1" x14ac:dyDescent="0.3">
      <c r="A460" s="107" t="s">
        <v>1170</v>
      </c>
      <c r="B460" s="107" t="s">
        <v>875</v>
      </c>
      <c r="C460" s="110">
        <v>0</v>
      </c>
      <c r="D460" s="147">
        <v>0</v>
      </c>
      <c r="E460" s="110">
        <v>0</v>
      </c>
      <c r="F460" s="110">
        <v>0</v>
      </c>
      <c r="G460" s="147">
        <v>0</v>
      </c>
      <c r="H460" s="110">
        <v>0</v>
      </c>
      <c r="I460" s="110">
        <v>0</v>
      </c>
      <c r="J460" s="147">
        <v>0</v>
      </c>
      <c r="K460" s="137"/>
      <c r="L460" s="110">
        <v>0</v>
      </c>
      <c r="M460" s="147">
        <v>0</v>
      </c>
      <c r="N460" s="110">
        <v>0</v>
      </c>
      <c r="O460" s="110">
        <v>0</v>
      </c>
      <c r="P460" s="147">
        <v>0</v>
      </c>
      <c r="Q460" s="110">
        <v>0</v>
      </c>
      <c r="R460" s="110">
        <v>0</v>
      </c>
      <c r="S460" s="147">
        <v>0</v>
      </c>
      <c r="T460" s="131">
        <v>2</v>
      </c>
    </row>
    <row r="461" spans="1:21" hidden="1" x14ac:dyDescent="0.3">
      <c r="A461" s="107" t="s">
        <v>1171</v>
      </c>
      <c r="B461" s="107" t="s">
        <v>875</v>
      </c>
      <c r="C461" s="110">
        <v>0</v>
      </c>
      <c r="D461" s="147">
        <v>0</v>
      </c>
      <c r="E461" s="110">
        <v>0</v>
      </c>
      <c r="F461" s="110">
        <v>0</v>
      </c>
      <c r="G461" s="147">
        <v>0</v>
      </c>
      <c r="H461" s="110">
        <v>0</v>
      </c>
      <c r="I461" s="110">
        <v>0</v>
      </c>
      <c r="J461" s="147">
        <v>0</v>
      </c>
      <c r="K461" s="137"/>
      <c r="L461" s="110">
        <v>0</v>
      </c>
      <c r="M461" s="147">
        <v>0</v>
      </c>
      <c r="N461" s="110">
        <v>0</v>
      </c>
      <c r="O461" s="110">
        <v>0</v>
      </c>
      <c r="P461" s="147">
        <v>0</v>
      </c>
      <c r="Q461" s="110">
        <v>0</v>
      </c>
      <c r="R461" s="110">
        <v>0</v>
      </c>
      <c r="S461" s="147">
        <v>0</v>
      </c>
      <c r="T461" s="131">
        <v>2</v>
      </c>
    </row>
    <row r="462" spans="1:21" hidden="1" x14ac:dyDescent="0.3">
      <c r="A462" s="107" t="s">
        <v>1172</v>
      </c>
      <c r="B462" s="107" t="s">
        <v>875</v>
      </c>
      <c r="C462" s="110">
        <v>0</v>
      </c>
      <c r="D462" s="147">
        <v>0</v>
      </c>
      <c r="E462" s="110">
        <v>0</v>
      </c>
      <c r="F462" s="110">
        <v>0</v>
      </c>
      <c r="G462" s="147">
        <v>0</v>
      </c>
      <c r="H462" s="110">
        <v>0</v>
      </c>
      <c r="I462" s="110">
        <v>0</v>
      </c>
      <c r="J462" s="147">
        <v>0</v>
      </c>
      <c r="K462" s="137"/>
      <c r="L462" s="110">
        <v>0</v>
      </c>
      <c r="M462" s="147">
        <v>0</v>
      </c>
      <c r="N462" s="110">
        <v>0</v>
      </c>
      <c r="O462" s="110">
        <v>0</v>
      </c>
      <c r="P462" s="147">
        <v>0</v>
      </c>
      <c r="Q462" s="110">
        <v>0</v>
      </c>
      <c r="R462" s="110">
        <v>0</v>
      </c>
      <c r="S462" s="147">
        <v>0</v>
      </c>
      <c r="T462" s="131">
        <v>2</v>
      </c>
    </row>
    <row r="463" spans="1:21" hidden="1" x14ac:dyDescent="0.3">
      <c r="A463" s="107" t="s">
        <v>1173</v>
      </c>
      <c r="B463" s="107" t="s">
        <v>875</v>
      </c>
      <c r="C463" s="110">
        <v>0</v>
      </c>
      <c r="D463" s="147">
        <v>0</v>
      </c>
      <c r="E463" s="110">
        <v>0</v>
      </c>
      <c r="F463" s="110">
        <v>0</v>
      </c>
      <c r="G463" s="147">
        <v>0</v>
      </c>
      <c r="H463" s="110">
        <v>0</v>
      </c>
      <c r="I463" s="110">
        <v>0</v>
      </c>
      <c r="J463" s="147">
        <v>0</v>
      </c>
      <c r="K463" s="137"/>
      <c r="L463" s="110">
        <v>0</v>
      </c>
      <c r="M463" s="147">
        <v>0</v>
      </c>
      <c r="N463" s="110">
        <v>0</v>
      </c>
      <c r="O463" s="110">
        <v>0</v>
      </c>
      <c r="P463" s="147">
        <v>0</v>
      </c>
      <c r="Q463" s="110">
        <v>0</v>
      </c>
      <c r="R463" s="110">
        <v>0</v>
      </c>
      <c r="S463" s="147">
        <v>0</v>
      </c>
      <c r="T463" s="131">
        <v>2</v>
      </c>
    </row>
    <row r="464" spans="1:21" hidden="1" x14ac:dyDescent="0.3">
      <c r="A464" s="107" t="s">
        <v>1174</v>
      </c>
      <c r="B464" s="107" t="s">
        <v>875</v>
      </c>
      <c r="C464" s="110">
        <v>0</v>
      </c>
      <c r="D464" s="147">
        <v>0</v>
      </c>
      <c r="E464" s="110">
        <v>0</v>
      </c>
      <c r="F464" s="110">
        <v>0</v>
      </c>
      <c r="G464" s="147">
        <v>0</v>
      </c>
      <c r="H464" s="110">
        <v>0</v>
      </c>
      <c r="I464" s="110">
        <v>0</v>
      </c>
      <c r="J464" s="147">
        <v>0</v>
      </c>
      <c r="K464" s="137"/>
      <c r="L464" s="110">
        <v>0</v>
      </c>
      <c r="M464" s="147">
        <v>0</v>
      </c>
      <c r="N464" s="110">
        <v>0</v>
      </c>
      <c r="O464" s="110">
        <v>0</v>
      </c>
      <c r="P464" s="147">
        <v>0</v>
      </c>
      <c r="Q464" s="110">
        <v>0</v>
      </c>
      <c r="R464" s="110">
        <v>0</v>
      </c>
      <c r="S464" s="147">
        <v>0</v>
      </c>
      <c r="T464" s="131">
        <v>2</v>
      </c>
    </row>
    <row r="465" spans="1:20" hidden="1" x14ac:dyDescent="0.3">
      <c r="A465" s="107" t="s">
        <v>1175</v>
      </c>
      <c r="B465" s="107" t="s">
        <v>875</v>
      </c>
      <c r="C465" s="110">
        <v>0</v>
      </c>
      <c r="D465" s="147">
        <v>0</v>
      </c>
      <c r="E465" s="110">
        <v>0</v>
      </c>
      <c r="F465" s="110">
        <v>0</v>
      </c>
      <c r="G465" s="147">
        <v>0</v>
      </c>
      <c r="H465" s="110">
        <v>0</v>
      </c>
      <c r="I465" s="110">
        <v>0</v>
      </c>
      <c r="J465" s="147">
        <v>0</v>
      </c>
      <c r="K465" s="137"/>
      <c r="L465" s="110">
        <v>0</v>
      </c>
      <c r="M465" s="147">
        <v>0</v>
      </c>
      <c r="N465" s="110">
        <v>0</v>
      </c>
      <c r="O465" s="110">
        <v>0</v>
      </c>
      <c r="P465" s="147">
        <v>0</v>
      </c>
      <c r="Q465" s="110">
        <v>0</v>
      </c>
      <c r="R465" s="110">
        <v>0</v>
      </c>
      <c r="S465" s="147">
        <v>0</v>
      </c>
      <c r="T465" s="131">
        <v>2</v>
      </c>
    </row>
    <row r="466" spans="1:20" hidden="1" x14ac:dyDescent="0.3">
      <c r="A466" s="107" t="s">
        <v>1176</v>
      </c>
      <c r="B466" s="107" t="s">
        <v>875</v>
      </c>
      <c r="C466" s="110">
        <v>0</v>
      </c>
      <c r="D466" s="147">
        <v>0</v>
      </c>
      <c r="E466" s="110">
        <v>0</v>
      </c>
      <c r="F466" s="110">
        <v>0</v>
      </c>
      <c r="G466" s="147">
        <v>0</v>
      </c>
      <c r="H466" s="110">
        <v>0</v>
      </c>
      <c r="I466" s="110">
        <v>0</v>
      </c>
      <c r="J466" s="147">
        <v>0</v>
      </c>
      <c r="K466" s="137"/>
      <c r="L466" s="110">
        <v>0</v>
      </c>
      <c r="M466" s="147">
        <v>0</v>
      </c>
      <c r="N466" s="110">
        <v>0</v>
      </c>
      <c r="O466" s="110">
        <v>0</v>
      </c>
      <c r="P466" s="147">
        <v>0</v>
      </c>
      <c r="Q466" s="110">
        <v>0</v>
      </c>
      <c r="R466" s="110">
        <v>0</v>
      </c>
      <c r="S466" s="147">
        <v>0</v>
      </c>
      <c r="T466" s="131">
        <v>2</v>
      </c>
    </row>
    <row r="467" spans="1:20" hidden="1" x14ac:dyDescent="0.3">
      <c r="A467" s="107" t="s">
        <v>1177</v>
      </c>
      <c r="B467" s="107" t="s">
        <v>875</v>
      </c>
      <c r="C467" s="110">
        <v>0</v>
      </c>
      <c r="D467" s="147">
        <v>0</v>
      </c>
      <c r="E467" s="110">
        <v>0</v>
      </c>
      <c r="F467" s="110">
        <v>0</v>
      </c>
      <c r="G467" s="147">
        <v>0</v>
      </c>
      <c r="H467" s="110">
        <v>0</v>
      </c>
      <c r="I467" s="110">
        <v>0</v>
      </c>
      <c r="J467" s="147">
        <v>0</v>
      </c>
      <c r="K467" s="137"/>
      <c r="L467" s="110">
        <v>0</v>
      </c>
      <c r="M467" s="147">
        <v>0</v>
      </c>
      <c r="N467" s="110">
        <v>0</v>
      </c>
      <c r="O467" s="110">
        <v>0</v>
      </c>
      <c r="P467" s="147">
        <v>0</v>
      </c>
      <c r="Q467" s="110">
        <v>0</v>
      </c>
      <c r="R467" s="110">
        <v>0</v>
      </c>
      <c r="S467" s="147">
        <v>0</v>
      </c>
      <c r="T467" s="131">
        <v>2</v>
      </c>
    </row>
    <row r="468" spans="1:20" hidden="1" x14ac:dyDescent="0.3">
      <c r="A468" s="107" t="s">
        <v>1178</v>
      </c>
      <c r="B468" s="107" t="s">
        <v>875</v>
      </c>
      <c r="C468" s="110">
        <v>0</v>
      </c>
      <c r="D468" s="147">
        <v>0</v>
      </c>
      <c r="E468" s="110">
        <v>0</v>
      </c>
      <c r="F468" s="110">
        <v>0</v>
      </c>
      <c r="G468" s="147">
        <v>0</v>
      </c>
      <c r="H468" s="110">
        <v>0</v>
      </c>
      <c r="I468" s="110">
        <v>0</v>
      </c>
      <c r="J468" s="147">
        <v>0</v>
      </c>
      <c r="K468" s="137"/>
      <c r="L468" s="110">
        <v>0</v>
      </c>
      <c r="M468" s="147">
        <v>0</v>
      </c>
      <c r="N468" s="110">
        <v>0</v>
      </c>
      <c r="O468" s="110">
        <v>0</v>
      </c>
      <c r="P468" s="147">
        <v>0</v>
      </c>
      <c r="Q468" s="110">
        <v>0</v>
      </c>
      <c r="R468" s="110">
        <v>0</v>
      </c>
      <c r="S468" s="147">
        <v>0</v>
      </c>
      <c r="T468" s="131">
        <v>2</v>
      </c>
    </row>
    <row r="469" spans="1:20" hidden="1" x14ac:dyDescent="0.3">
      <c r="A469" s="107" t="s">
        <v>1179</v>
      </c>
      <c r="B469" s="107" t="s">
        <v>875</v>
      </c>
      <c r="C469" s="110">
        <v>0</v>
      </c>
      <c r="D469" s="147">
        <v>0</v>
      </c>
      <c r="E469" s="110">
        <v>0</v>
      </c>
      <c r="F469" s="110">
        <v>0</v>
      </c>
      <c r="G469" s="147">
        <v>0</v>
      </c>
      <c r="H469" s="110">
        <v>0</v>
      </c>
      <c r="I469" s="110">
        <v>0</v>
      </c>
      <c r="J469" s="147">
        <v>0</v>
      </c>
      <c r="K469" s="137"/>
      <c r="L469" s="110">
        <v>0</v>
      </c>
      <c r="M469" s="147">
        <v>0</v>
      </c>
      <c r="N469" s="110">
        <v>0</v>
      </c>
      <c r="O469" s="110">
        <v>0</v>
      </c>
      <c r="P469" s="147">
        <v>0</v>
      </c>
      <c r="Q469" s="110">
        <v>0</v>
      </c>
      <c r="R469" s="110">
        <v>0</v>
      </c>
      <c r="S469" s="147">
        <v>0</v>
      </c>
      <c r="T469" s="131">
        <v>2</v>
      </c>
    </row>
    <row r="470" spans="1:20" hidden="1" x14ac:dyDescent="0.3">
      <c r="A470" s="107" t="s">
        <v>1180</v>
      </c>
      <c r="B470" s="107" t="s">
        <v>875</v>
      </c>
      <c r="C470" s="110">
        <v>0</v>
      </c>
      <c r="D470" s="147">
        <v>0</v>
      </c>
      <c r="E470" s="110">
        <v>0</v>
      </c>
      <c r="F470" s="110">
        <v>0</v>
      </c>
      <c r="G470" s="147">
        <v>0</v>
      </c>
      <c r="H470" s="110">
        <v>0</v>
      </c>
      <c r="I470" s="110">
        <v>0</v>
      </c>
      <c r="J470" s="147">
        <v>0</v>
      </c>
      <c r="K470" s="137"/>
      <c r="L470" s="110">
        <v>0</v>
      </c>
      <c r="M470" s="147">
        <v>0</v>
      </c>
      <c r="N470" s="110">
        <v>0</v>
      </c>
      <c r="O470" s="110">
        <v>0</v>
      </c>
      <c r="P470" s="147">
        <v>0</v>
      </c>
      <c r="Q470" s="110">
        <v>0</v>
      </c>
      <c r="R470" s="110">
        <v>0</v>
      </c>
      <c r="S470" s="147">
        <v>0</v>
      </c>
      <c r="T470" s="131">
        <v>2</v>
      </c>
    </row>
    <row r="471" spans="1:20" hidden="1" x14ac:dyDescent="0.3">
      <c r="A471" s="107" t="s">
        <v>1181</v>
      </c>
      <c r="B471" s="107" t="s">
        <v>36</v>
      </c>
      <c r="C471" s="140">
        <v>0</v>
      </c>
      <c r="D471" s="147">
        <v>0</v>
      </c>
      <c r="E471" s="140">
        <v>0</v>
      </c>
      <c r="F471" s="140">
        <v>0</v>
      </c>
      <c r="G471" s="147">
        <v>0</v>
      </c>
      <c r="H471" s="140">
        <v>0</v>
      </c>
      <c r="I471" s="140">
        <v>0</v>
      </c>
      <c r="J471" s="147">
        <v>0</v>
      </c>
      <c r="K471" s="137"/>
      <c r="L471" s="140">
        <v>0</v>
      </c>
      <c r="M471" s="147">
        <v>0</v>
      </c>
      <c r="N471" s="140">
        <v>0</v>
      </c>
      <c r="O471" s="140">
        <v>0</v>
      </c>
      <c r="P471" s="147">
        <v>0</v>
      </c>
      <c r="Q471" s="140">
        <v>0</v>
      </c>
      <c r="R471" s="140">
        <v>0</v>
      </c>
      <c r="S471" s="147">
        <v>0</v>
      </c>
      <c r="T471" s="131">
        <v>2</v>
      </c>
    </row>
    <row r="472" spans="1:20" hidden="1" x14ac:dyDescent="0.3">
      <c r="B472" s="107" t="s">
        <v>4426</v>
      </c>
      <c r="C472" s="152">
        <v>0</v>
      </c>
      <c r="D472" s="147">
        <v>0</v>
      </c>
      <c r="E472" s="152">
        <v>0</v>
      </c>
      <c r="F472" s="152">
        <v>0</v>
      </c>
      <c r="G472" s="147">
        <v>0</v>
      </c>
      <c r="H472" s="152">
        <v>0</v>
      </c>
      <c r="I472" s="152">
        <v>0</v>
      </c>
      <c r="J472" s="147">
        <v>0</v>
      </c>
      <c r="K472" s="137"/>
      <c r="L472" s="152">
        <v>0</v>
      </c>
      <c r="M472" s="147">
        <v>0</v>
      </c>
      <c r="N472" s="152">
        <v>0</v>
      </c>
      <c r="O472" s="152">
        <v>0</v>
      </c>
      <c r="P472" s="147">
        <v>0</v>
      </c>
      <c r="Q472" s="152">
        <v>0</v>
      </c>
      <c r="R472" s="152">
        <v>0</v>
      </c>
      <c r="S472" s="147">
        <v>0</v>
      </c>
      <c r="T472" s="131">
        <v>2</v>
      </c>
    </row>
    <row r="473" spans="1:20" hidden="1" x14ac:dyDescent="0.3">
      <c r="B473" s="107" t="s">
        <v>875</v>
      </c>
      <c r="C473" s="110"/>
      <c r="D473" s="111"/>
      <c r="E473" s="110"/>
      <c r="F473" s="110"/>
      <c r="G473" s="111"/>
      <c r="H473" s="110"/>
      <c r="I473" s="110"/>
      <c r="J473" s="111"/>
      <c r="K473" s="137"/>
      <c r="L473" s="110"/>
      <c r="M473" s="111"/>
      <c r="N473" s="110"/>
      <c r="O473" s="110"/>
      <c r="P473" s="111"/>
      <c r="Q473" s="110"/>
      <c r="R473" s="110"/>
      <c r="S473" s="111"/>
      <c r="T473" s="131">
        <v>2</v>
      </c>
    </row>
    <row r="474" spans="1:20" hidden="1" x14ac:dyDescent="0.3">
      <c r="A474" s="107" t="s">
        <v>1182</v>
      </c>
      <c r="B474" s="107" t="s">
        <v>875</v>
      </c>
      <c r="C474" s="110">
        <v>0</v>
      </c>
      <c r="D474" s="147">
        <v>0</v>
      </c>
      <c r="E474" s="110">
        <v>0</v>
      </c>
      <c r="F474" s="110">
        <v>0</v>
      </c>
      <c r="G474" s="147">
        <v>0</v>
      </c>
      <c r="H474" s="110">
        <v>0</v>
      </c>
      <c r="I474" s="110">
        <v>0</v>
      </c>
      <c r="J474" s="147">
        <v>0</v>
      </c>
      <c r="K474" s="137"/>
      <c r="L474" s="110">
        <v>0</v>
      </c>
      <c r="M474" s="147">
        <v>0</v>
      </c>
      <c r="N474" s="110">
        <v>0</v>
      </c>
      <c r="O474" s="110">
        <v>0</v>
      </c>
      <c r="P474" s="147">
        <v>0</v>
      </c>
      <c r="Q474" s="110">
        <v>0</v>
      </c>
      <c r="R474" s="110">
        <v>0</v>
      </c>
      <c r="S474" s="147">
        <v>0</v>
      </c>
      <c r="T474" s="131">
        <v>2</v>
      </c>
    </row>
    <row r="475" spans="1:20" hidden="1" x14ac:dyDescent="0.3">
      <c r="A475" s="107" t="s">
        <v>1183</v>
      </c>
      <c r="B475" s="107" t="s">
        <v>875</v>
      </c>
      <c r="C475" s="110">
        <v>0</v>
      </c>
      <c r="D475" s="147">
        <v>0</v>
      </c>
      <c r="E475" s="110">
        <v>0</v>
      </c>
      <c r="F475" s="110">
        <v>0</v>
      </c>
      <c r="G475" s="147">
        <v>0</v>
      </c>
      <c r="H475" s="110">
        <v>0</v>
      </c>
      <c r="I475" s="110">
        <v>0</v>
      </c>
      <c r="J475" s="147">
        <v>0</v>
      </c>
      <c r="K475" s="137"/>
      <c r="L475" s="110">
        <v>0</v>
      </c>
      <c r="M475" s="147">
        <v>0</v>
      </c>
      <c r="N475" s="110">
        <v>0</v>
      </c>
      <c r="O475" s="110">
        <v>0</v>
      </c>
      <c r="P475" s="147">
        <v>0</v>
      </c>
      <c r="Q475" s="110">
        <v>0</v>
      </c>
      <c r="R475" s="110">
        <v>0</v>
      </c>
      <c r="S475" s="147">
        <v>0</v>
      </c>
      <c r="T475" s="131">
        <v>2</v>
      </c>
    </row>
    <row r="476" spans="1:20" hidden="1" x14ac:dyDescent="0.3">
      <c r="A476" s="107" t="s">
        <v>1184</v>
      </c>
      <c r="B476" s="107" t="s">
        <v>875</v>
      </c>
      <c r="C476" s="140">
        <v>0</v>
      </c>
      <c r="D476" s="147">
        <v>0</v>
      </c>
      <c r="E476" s="140">
        <v>0</v>
      </c>
      <c r="F476" s="140">
        <v>0</v>
      </c>
      <c r="G476" s="147">
        <v>0</v>
      </c>
      <c r="H476" s="140">
        <v>0</v>
      </c>
      <c r="I476" s="140">
        <v>0</v>
      </c>
      <c r="J476" s="147">
        <v>0</v>
      </c>
      <c r="K476" s="137"/>
      <c r="L476" s="140">
        <v>0</v>
      </c>
      <c r="M476" s="147">
        <v>0</v>
      </c>
      <c r="N476" s="140">
        <v>0</v>
      </c>
      <c r="O476" s="140">
        <v>0</v>
      </c>
      <c r="P476" s="147">
        <v>0</v>
      </c>
      <c r="Q476" s="140">
        <v>0</v>
      </c>
      <c r="R476" s="140">
        <v>0</v>
      </c>
      <c r="S476" s="147">
        <v>0</v>
      </c>
      <c r="T476" s="131">
        <v>2</v>
      </c>
    </row>
    <row r="477" spans="1:20" hidden="1" x14ac:dyDescent="0.3">
      <c r="B477" s="107" t="s">
        <v>1001</v>
      </c>
      <c r="C477" s="152">
        <v>0</v>
      </c>
      <c r="D477" s="147">
        <v>0</v>
      </c>
      <c r="E477" s="152">
        <v>0</v>
      </c>
      <c r="F477" s="152">
        <v>0</v>
      </c>
      <c r="G477" s="147">
        <v>0</v>
      </c>
      <c r="H477" s="152">
        <v>0</v>
      </c>
      <c r="I477" s="152">
        <v>0</v>
      </c>
      <c r="J477" s="147">
        <v>0</v>
      </c>
      <c r="K477" s="137"/>
      <c r="L477" s="152">
        <v>0</v>
      </c>
      <c r="M477" s="147">
        <v>0</v>
      </c>
      <c r="N477" s="152">
        <v>0</v>
      </c>
      <c r="O477" s="152">
        <v>0</v>
      </c>
      <c r="P477" s="147">
        <v>0</v>
      </c>
      <c r="Q477" s="152">
        <v>0</v>
      </c>
      <c r="R477" s="152">
        <v>0</v>
      </c>
      <c r="S477" s="147">
        <v>0</v>
      </c>
      <c r="T477" s="131">
        <v>2</v>
      </c>
    </row>
    <row r="478" spans="1:20" hidden="1" x14ac:dyDescent="0.3">
      <c r="B478" s="107" t="s">
        <v>1624</v>
      </c>
      <c r="C478" s="152">
        <v>0</v>
      </c>
      <c r="D478" s="147">
        <v>0</v>
      </c>
      <c r="E478" s="152">
        <v>0</v>
      </c>
      <c r="F478" s="152">
        <v>0</v>
      </c>
      <c r="G478" s="147">
        <v>0</v>
      </c>
      <c r="H478" s="152">
        <v>0</v>
      </c>
      <c r="I478" s="152">
        <v>0</v>
      </c>
      <c r="J478" s="147">
        <v>0</v>
      </c>
      <c r="K478" s="137"/>
      <c r="L478" s="152">
        <v>0</v>
      </c>
      <c r="M478" s="147">
        <v>0</v>
      </c>
      <c r="N478" s="152">
        <v>0</v>
      </c>
      <c r="O478" s="152">
        <v>0</v>
      </c>
      <c r="P478" s="147">
        <v>0</v>
      </c>
      <c r="Q478" s="152">
        <v>0</v>
      </c>
      <c r="R478" s="152">
        <v>0</v>
      </c>
      <c r="S478" s="147">
        <v>0</v>
      </c>
      <c r="T478" s="131">
        <v>2</v>
      </c>
    </row>
    <row r="479" spans="1:20" hidden="1" x14ac:dyDescent="0.3">
      <c r="B479" s="107" t="s">
        <v>875</v>
      </c>
      <c r="C479" s="110"/>
      <c r="D479" s="111"/>
      <c r="E479" s="110"/>
      <c r="F479" s="110"/>
      <c r="G479" s="111"/>
      <c r="H479" s="110"/>
      <c r="I479" s="110"/>
      <c r="J479" s="111"/>
      <c r="K479" s="137"/>
      <c r="L479" s="110"/>
      <c r="M479" s="111"/>
      <c r="N479" s="110"/>
      <c r="O479" s="110"/>
      <c r="P479" s="111"/>
      <c r="Q479" s="110"/>
      <c r="R479" s="110"/>
      <c r="S479" s="111"/>
      <c r="T479" s="131">
        <v>2</v>
      </c>
    </row>
    <row r="480" spans="1:20" hidden="1" x14ac:dyDescent="0.3">
      <c r="A480" s="107" t="s">
        <v>1185</v>
      </c>
      <c r="B480" s="107" t="s">
        <v>875</v>
      </c>
      <c r="C480" s="110">
        <v>0</v>
      </c>
      <c r="D480" s="147">
        <v>0</v>
      </c>
      <c r="E480" s="110">
        <v>0</v>
      </c>
      <c r="F480" s="110">
        <v>0</v>
      </c>
      <c r="G480" s="147">
        <v>0</v>
      </c>
      <c r="H480" s="110">
        <v>0</v>
      </c>
      <c r="I480" s="110">
        <v>0</v>
      </c>
      <c r="J480" s="147">
        <v>0</v>
      </c>
      <c r="K480" s="137"/>
      <c r="L480" s="110">
        <v>0</v>
      </c>
      <c r="M480" s="147">
        <v>0</v>
      </c>
      <c r="N480" s="110">
        <v>0</v>
      </c>
      <c r="O480" s="110">
        <v>0</v>
      </c>
      <c r="P480" s="147">
        <v>0</v>
      </c>
      <c r="Q480" s="110">
        <v>0</v>
      </c>
      <c r="R480" s="110">
        <v>0</v>
      </c>
      <c r="S480" s="147">
        <v>0</v>
      </c>
      <c r="T480" s="131">
        <v>2</v>
      </c>
    </row>
    <row r="481" spans="1:20" hidden="1" x14ac:dyDescent="0.3">
      <c r="A481" s="107" t="s">
        <v>1186</v>
      </c>
      <c r="B481" s="107" t="s">
        <v>875</v>
      </c>
      <c r="C481" s="110">
        <v>0</v>
      </c>
      <c r="D481" s="147">
        <v>0</v>
      </c>
      <c r="E481" s="110">
        <v>0</v>
      </c>
      <c r="F481" s="110">
        <v>0</v>
      </c>
      <c r="G481" s="147">
        <v>0</v>
      </c>
      <c r="H481" s="110">
        <v>0</v>
      </c>
      <c r="I481" s="110">
        <v>0</v>
      </c>
      <c r="J481" s="147">
        <v>0</v>
      </c>
      <c r="K481" s="137"/>
      <c r="L481" s="110">
        <v>0</v>
      </c>
      <c r="M481" s="147">
        <v>0</v>
      </c>
      <c r="N481" s="110">
        <v>0</v>
      </c>
      <c r="O481" s="110">
        <v>0</v>
      </c>
      <c r="P481" s="147">
        <v>0</v>
      </c>
      <c r="Q481" s="110">
        <v>0</v>
      </c>
      <c r="R481" s="110">
        <v>0</v>
      </c>
      <c r="S481" s="147">
        <v>0</v>
      </c>
      <c r="T481" s="131">
        <v>2</v>
      </c>
    </row>
    <row r="482" spans="1:20" hidden="1" x14ac:dyDescent="0.3">
      <c r="A482" s="107" t="s">
        <v>1187</v>
      </c>
      <c r="B482" s="107" t="s">
        <v>875</v>
      </c>
      <c r="C482" s="110">
        <v>0</v>
      </c>
      <c r="D482" s="147">
        <v>0</v>
      </c>
      <c r="E482" s="110">
        <v>0</v>
      </c>
      <c r="F482" s="110">
        <v>0</v>
      </c>
      <c r="G482" s="147">
        <v>0</v>
      </c>
      <c r="H482" s="110">
        <v>0</v>
      </c>
      <c r="I482" s="110">
        <v>0</v>
      </c>
      <c r="J482" s="147">
        <v>0</v>
      </c>
      <c r="K482" s="137"/>
      <c r="L482" s="110">
        <v>0</v>
      </c>
      <c r="M482" s="147">
        <v>0</v>
      </c>
      <c r="N482" s="110">
        <v>0</v>
      </c>
      <c r="O482" s="110">
        <v>0</v>
      </c>
      <c r="P482" s="147">
        <v>0</v>
      </c>
      <c r="Q482" s="110">
        <v>0</v>
      </c>
      <c r="R482" s="110">
        <v>0</v>
      </c>
      <c r="S482" s="147">
        <v>0</v>
      </c>
      <c r="T482" s="131">
        <v>2</v>
      </c>
    </row>
    <row r="483" spans="1:20" hidden="1" x14ac:dyDescent="0.3">
      <c r="A483" s="107" t="s">
        <v>1188</v>
      </c>
      <c r="B483" s="107" t="s">
        <v>875</v>
      </c>
      <c r="C483" s="110">
        <v>0</v>
      </c>
      <c r="D483" s="147">
        <v>0</v>
      </c>
      <c r="E483" s="110">
        <v>0</v>
      </c>
      <c r="F483" s="110">
        <v>0</v>
      </c>
      <c r="G483" s="147">
        <v>0</v>
      </c>
      <c r="H483" s="110">
        <v>0</v>
      </c>
      <c r="I483" s="110">
        <v>0</v>
      </c>
      <c r="J483" s="147">
        <v>0</v>
      </c>
      <c r="K483" s="137"/>
      <c r="L483" s="110">
        <v>0</v>
      </c>
      <c r="M483" s="147">
        <v>0</v>
      </c>
      <c r="N483" s="110">
        <v>0</v>
      </c>
      <c r="O483" s="110">
        <v>0</v>
      </c>
      <c r="P483" s="147">
        <v>0</v>
      </c>
      <c r="Q483" s="110">
        <v>0</v>
      </c>
      <c r="R483" s="110">
        <v>0</v>
      </c>
      <c r="S483" s="147">
        <v>0</v>
      </c>
      <c r="T483" s="131">
        <v>2</v>
      </c>
    </row>
    <row r="484" spans="1:20" hidden="1" x14ac:dyDescent="0.3">
      <c r="A484" s="107" t="s">
        <v>1189</v>
      </c>
      <c r="B484" s="107" t="s">
        <v>875</v>
      </c>
      <c r="C484" s="110">
        <v>0</v>
      </c>
      <c r="D484" s="147">
        <v>0</v>
      </c>
      <c r="E484" s="110">
        <v>0</v>
      </c>
      <c r="F484" s="110">
        <v>0</v>
      </c>
      <c r="G484" s="147">
        <v>0</v>
      </c>
      <c r="H484" s="110">
        <v>0</v>
      </c>
      <c r="I484" s="110">
        <v>0</v>
      </c>
      <c r="J484" s="147">
        <v>0</v>
      </c>
      <c r="K484" s="137"/>
      <c r="L484" s="110">
        <v>0</v>
      </c>
      <c r="M484" s="147">
        <v>0</v>
      </c>
      <c r="N484" s="110">
        <v>0</v>
      </c>
      <c r="O484" s="110">
        <v>0</v>
      </c>
      <c r="P484" s="147">
        <v>0</v>
      </c>
      <c r="Q484" s="110">
        <v>0</v>
      </c>
      <c r="R484" s="110">
        <v>0</v>
      </c>
      <c r="S484" s="147">
        <v>0</v>
      </c>
      <c r="T484" s="131">
        <v>2</v>
      </c>
    </row>
    <row r="485" spans="1:20" hidden="1" x14ac:dyDescent="0.3">
      <c r="A485" s="107" t="s">
        <v>1190</v>
      </c>
      <c r="B485" s="107" t="s">
        <v>875</v>
      </c>
      <c r="C485" s="110">
        <v>0</v>
      </c>
      <c r="D485" s="147">
        <v>0</v>
      </c>
      <c r="E485" s="110">
        <v>0</v>
      </c>
      <c r="F485" s="110">
        <v>0</v>
      </c>
      <c r="G485" s="147">
        <v>0</v>
      </c>
      <c r="H485" s="110">
        <v>0</v>
      </c>
      <c r="I485" s="110">
        <v>0</v>
      </c>
      <c r="J485" s="147">
        <v>0</v>
      </c>
      <c r="K485" s="137"/>
      <c r="L485" s="110">
        <v>0</v>
      </c>
      <c r="M485" s="147">
        <v>0</v>
      </c>
      <c r="N485" s="110">
        <v>0</v>
      </c>
      <c r="O485" s="110">
        <v>0</v>
      </c>
      <c r="P485" s="147">
        <v>0</v>
      </c>
      <c r="Q485" s="110">
        <v>0</v>
      </c>
      <c r="R485" s="110">
        <v>0</v>
      </c>
      <c r="S485" s="147">
        <v>0</v>
      </c>
      <c r="T485" s="131">
        <v>2</v>
      </c>
    </row>
    <row r="486" spans="1:20" hidden="1" x14ac:dyDescent="0.3">
      <c r="A486" s="107" t="s">
        <v>1191</v>
      </c>
      <c r="B486" s="107" t="s">
        <v>875</v>
      </c>
      <c r="C486" s="110">
        <v>0</v>
      </c>
      <c r="D486" s="147">
        <v>0</v>
      </c>
      <c r="E486" s="110">
        <v>0</v>
      </c>
      <c r="F486" s="110">
        <v>0</v>
      </c>
      <c r="G486" s="147">
        <v>0</v>
      </c>
      <c r="H486" s="110">
        <v>0</v>
      </c>
      <c r="I486" s="110">
        <v>0</v>
      </c>
      <c r="J486" s="147">
        <v>0</v>
      </c>
      <c r="K486" s="137"/>
      <c r="L486" s="110">
        <v>0</v>
      </c>
      <c r="M486" s="147">
        <v>0</v>
      </c>
      <c r="N486" s="110">
        <v>0</v>
      </c>
      <c r="O486" s="110">
        <v>0</v>
      </c>
      <c r="P486" s="147">
        <v>0</v>
      </c>
      <c r="Q486" s="110">
        <v>0</v>
      </c>
      <c r="R486" s="110">
        <v>0</v>
      </c>
      <c r="S486" s="147">
        <v>0</v>
      </c>
      <c r="T486" s="131">
        <v>2</v>
      </c>
    </row>
    <row r="487" spans="1:20" hidden="1" x14ac:dyDescent="0.3">
      <c r="A487" s="107" t="s">
        <v>1192</v>
      </c>
      <c r="B487" s="107" t="s">
        <v>875</v>
      </c>
      <c r="C487" s="110">
        <v>0</v>
      </c>
      <c r="D487" s="147">
        <v>0</v>
      </c>
      <c r="E487" s="110">
        <v>0</v>
      </c>
      <c r="F487" s="110">
        <v>0</v>
      </c>
      <c r="G487" s="147">
        <v>0</v>
      </c>
      <c r="H487" s="110">
        <v>0</v>
      </c>
      <c r="I487" s="110">
        <v>0</v>
      </c>
      <c r="J487" s="147">
        <v>0</v>
      </c>
      <c r="K487" s="137"/>
      <c r="L487" s="110">
        <v>0</v>
      </c>
      <c r="M487" s="147">
        <v>0</v>
      </c>
      <c r="N487" s="110">
        <v>0</v>
      </c>
      <c r="O487" s="110">
        <v>0</v>
      </c>
      <c r="P487" s="147">
        <v>0</v>
      </c>
      <c r="Q487" s="110">
        <v>0</v>
      </c>
      <c r="R487" s="110">
        <v>0</v>
      </c>
      <c r="S487" s="147">
        <v>0</v>
      </c>
      <c r="T487" s="131">
        <v>2</v>
      </c>
    </row>
    <row r="488" spans="1:20" hidden="1" x14ac:dyDescent="0.3">
      <c r="A488" s="107" t="s">
        <v>1193</v>
      </c>
      <c r="B488" s="107" t="s">
        <v>875</v>
      </c>
      <c r="C488" s="110">
        <v>0</v>
      </c>
      <c r="D488" s="147">
        <v>0</v>
      </c>
      <c r="E488" s="110">
        <v>0</v>
      </c>
      <c r="F488" s="110">
        <v>0</v>
      </c>
      <c r="G488" s="147">
        <v>0</v>
      </c>
      <c r="H488" s="110">
        <v>0</v>
      </c>
      <c r="I488" s="110">
        <v>0</v>
      </c>
      <c r="J488" s="147">
        <v>0</v>
      </c>
      <c r="K488" s="137"/>
      <c r="L488" s="110">
        <v>0</v>
      </c>
      <c r="M488" s="147">
        <v>0</v>
      </c>
      <c r="N488" s="110">
        <v>0</v>
      </c>
      <c r="O488" s="110">
        <v>0</v>
      </c>
      <c r="P488" s="147">
        <v>0</v>
      </c>
      <c r="Q488" s="110">
        <v>0</v>
      </c>
      <c r="R488" s="110">
        <v>0</v>
      </c>
      <c r="S488" s="147">
        <v>0</v>
      </c>
      <c r="T488" s="131">
        <v>2</v>
      </c>
    </row>
    <row r="489" spans="1:20" hidden="1" x14ac:dyDescent="0.3">
      <c r="A489" s="107" t="s">
        <v>1194</v>
      </c>
      <c r="B489" s="107" t="s">
        <v>875</v>
      </c>
      <c r="C489" s="110">
        <v>0</v>
      </c>
      <c r="D489" s="147">
        <v>0</v>
      </c>
      <c r="E489" s="110">
        <v>0</v>
      </c>
      <c r="F489" s="110">
        <v>0</v>
      </c>
      <c r="G489" s="147">
        <v>0</v>
      </c>
      <c r="H489" s="110">
        <v>0</v>
      </c>
      <c r="I489" s="110">
        <v>0</v>
      </c>
      <c r="J489" s="147">
        <v>0</v>
      </c>
      <c r="K489" s="137"/>
      <c r="L489" s="110">
        <v>0</v>
      </c>
      <c r="M489" s="147">
        <v>0</v>
      </c>
      <c r="N489" s="110">
        <v>0</v>
      </c>
      <c r="O489" s="110">
        <v>0</v>
      </c>
      <c r="P489" s="147">
        <v>0</v>
      </c>
      <c r="Q489" s="110">
        <v>0</v>
      </c>
      <c r="R489" s="110">
        <v>0</v>
      </c>
      <c r="S489" s="147">
        <v>0</v>
      </c>
      <c r="T489" s="131">
        <v>2</v>
      </c>
    </row>
    <row r="490" spans="1:20" hidden="1" x14ac:dyDescent="0.3">
      <c r="A490" s="107" t="s">
        <v>1195</v>
      </c>
      <c r="B490" s="107" t="s">
        <v>875</v>
      </c>
      <c r="C490" s="110">
        <v>0</v>
      </c>
      <c r="D490" s="147">
        <v>0</v>
      </c>
      <c r="E490" s="110">
        <v>0</v>
      </c>
      <c r="F490" s="110">
        <v>0</v>
      </c>
      <c r="G490" s="147">
        <v>0</v>
      </c>
      <c r="H490" s="110">
        <v>0</v>
      </c>
      <c r="I490" s="110">
        <v>0</v>
      </c>
      <c r="J490" s="147">
        <v>0</v>
      </c>
      <c r="K490" s="137"/>
      <c r="L490" s="110">
        <v>0</v>
      </c>
      <c r="M490" s="147">
        <v>0</v>
      </c>
      <c r="N490" s="110">
        <v>0</v>
      </c>
      <c r="O490" s="110">
        <v>0</v>
      </c>
      <c r="P490" s="147">
        <v>0</v>
      </c>
      <c r="Q490" s="110">
        <v>0</v>
      </c>
      <c r="R490" s="110">
        <v>0</v>
      </c>
      <c r="S490" s="147">
        <v>0</v>
      </c>
      <c r="T490" s="131">
        <v>2</v>
      </c>
    </row>
    <row r="491" spans="1:20" hidden="1" x14ac:dyDescent="0.3">
      <c r="A491" s="107" t="s">
        <v>1196</v>
      </c>
      <c r="B491" s="107" t="s">
        <v>875</v>
      </c>
      <c r="C491" s="110">
        <v>0</v>
      </c>
      <c r="D491" s="147">
        <v>0</v>
      </c>
      <c r="E491" s="110">
        <v>0</v>
      </c>
      <c r="F491" s="110">
        <v>0</v>
      </c>
      <c r="G491" s="147">
        <v>0</v>
      </c>
      <c r="H491" s="110">
        <v>0</v>
      </c>
      <c r="I491" s="110">
        <v>0</v>
      </c>
      <c r="J491" s="147">
        <v>0</v>
      </c>
      <c r="K491" s="137"/>
      <c r="L491" s="110">
        <v>0</v>
      </c>
      <c r="M491" s="147">
        <v>0</v>
      </c>
      <c r="N491" s="110">
        <v>0</v>
      </c>
      <c r="O491" s="110">
        <v>0</v>
      </c>
      <c r="P491" s="147">
        <v>0</v>
      </c>
      <c r="Q491" s="110">
        <v>0</v>
      </c>
      <c r="R491" s="110">
        <v>0</v>
      </c>
      <c r="S491" s="147">
        <v>0</v>
      </c>
      <c r="T491" s="131">
        <v>2</v>
      </c>
    </row>
    <row r="492" spans="1:20" hidden="1" x14ac:dyDescent="0.3">
      <c r="A492" s="107" t="s">
        <v>1197</v>
      </c>
      <c r="B492" s="107" t="s">
        <v>875</v>
      </c>
      <c r="C492" s="110">
        <v>0</v>
      </c>
      <c r="D492" s="147">
        <v>0</v>
      </c>
      <c r="E492" s="110">
        <v>0</v>
      </c>
      <c r="F492" s="110">
        <v>0</v>
      </c>
      <c r="G492" s="147">
        <v>0</v>
      </c>
      <c r="H492" s="110">
        <v>0</v>
      </c>
      <c r="I492" s="110">
        <v>0</v>
      </c>
      <c r="J492" s="147">
        <v>0</v>
      </c>
      <c r="K492" s="137"/>
      <c r="L492" s="110">
        <v>0</v>
      </c>
      <c r="M492" s="147">
        <v>0</v>
      </c>
      <c r="N492" s="110">
        <v>0</v>
      </c>
      <c r="O492" s="110">
        <v>0</v>
      </c>
      <c r="P492" s="147">
        <v>0</v>
      </c>
      <c r="Q492" s="110">
        <v>0</v>
      </c>
      <c r="R492" s="110">
        <v>0</v>
      </c>
      <c r="S492" s="147">
        <v>0</v>
      </c>
      <c r="T492" s="131">
        <v>2</v>
      </c>
    </row>
    <row r="493" spans="1:20" hidden="1" x14ac:dyDescent="0.3">
      <c r="B493" s="107" t="s">
        <v>1019</v>
      </c>
      <c r="C493" s="141">
        <v>0</v>
      </c>
      <c r="D493" s="147">
        <v>0</v>
      </c>
      <c r="E493" s="141">
        <v>0</v>
      </c>
      <c r="F493" s="141">
        <v>0</v>
      </c>
      <c r="G493" s="147">
        <v>0</v>
      </c>
      <c r="H493" s="141">
        <v>0</v>
      </c>
      <c r="I493" s="141">
        <v>0</v>
      </c>
      <c r="J493" s="147">
        <v>0</v>
      </c>
      <c r="K493" s="137"/>
      <c r="L493" s="141">
        <v>0</v>
      </c>
      <c r="M493" s="147">
        <v>0</v>
      </c>
      <c r="N493" s="141">
        <v>0</v>
      </c>
      <c r="O493" s="141">
        <v>0</v>
      </c>
      <c r="P493" s="147">
        <v>0</v>
      </c>
      <c r="Q493" s="141">
        <v>0</v>
      </c>
      <c r="R493" s="141">
        <v>0</v>
      </c>
      <c r="S493" s="147">
        <v>0</v>
      </c>
      <c r="T493" s="131">
        <v>2</v>
      </c>
    </row>
    <row r="494" spans="1:20" hidden="1" x14ac:dyDescent="0.3">
      <c r="B494" s="107" t="s">
        <v>1021</v>
      </c>
      <c r="C494" s="110">
        <v>0</v>
      </c>
      <c r="D494" s="147">
        <v>0</v>
      </c>
      <c r="E494" s="110">
        <v>0</v>
      </c>
      <c r="F494" s="110">
        <v>0</v>
      </c>
      <c r="G494" s="147">
        <v>0</v>
      </c>
      <c r="H494" s="110">
        <v>0</v>
      </c>
      <c r="I494" s="110">
        <v>0</v>
      </c>
      <c r="J494" s="147">
        <v>0</v>
      </c>
      <c r="K494" s="137"/>
      <c r="L494" s="110">
        <v>0</v>
      </c>
      <c r="M494" s="147">
        <v>0</v>
      </c>
      <c r="N494" s="110">
        <v>0</v>
      </c>
      <c r="O494" s="110">
        <v>0</v>
      </c>
      <c r="P494" s="147">
        <v>0</v>
      </c>
      <c r="Q494" s="110">
        <v>0</v>
      </c>
      <c r="R494" s="110">
        <v>0</v>
      </c>
      <c r="S494" s="147">
        <v>0</v>
      </c>
      <c r="T494" s="131">
        <v>2</v>
      </c>
    </row>
    <row r="495" spans="1:20" hidden="1" x14ac:dyDescent="0.3">
      <c r="C495" s="110"/>
      <c r="D495" s="111"/>
      <c r="E495" s="110"/>
      <c r="F495" s="110"/>
      <c r="G495" s="111"/>
      <c r="H495" s="110"/>
      <c r="I495" s="110"/>
      <c r="J495" s="111"/>
      <c r="K495" s="137"/>
      <c r="L495" s="110"/>
      <c r="M495" s="111"/>
      <c r="N495" s="110"/>
      <c r="O495" s="110"/>
      <c r="P495" s="111"/>
      <c r="Q495" s="110"/>
      <c r="R495" s="110"/>
      <c r="S495" s="111"/>
      <c r="T495" s="131">
        <v>2</v>
      </c>
    </row>
    <row r="496" spans="1:20" ht="17.25" x14ac:dyDescent="0.35">
      <c r="B496" s="126" t="s">
        <v>1198</v>
      </c>
      <c r="C496" s="110"/>
      <c r="D496" s="111"/>
      <c r="E496" s="110"/>
      <c r="F496" s="110"/>
      <c r="G496" s="111"/>
      <c r="H496" s="110"/>
      <c r="I496" s="110"/>
      <c r="J496" s="111"/>
      <c r="K496" s="137"/>
      <c r="L496" s="110"/>
      <c r="M496" s="111"/>
      <c r="N496" s="110"/>
      <c r="O496" s="110"/>
      <c r="P496" s="111"/>
      <c r="Q496" s="110"/>
      <c r="R496" s="110"/>
      <c r="S496" s="111"/>
      <c r="T496" s="131">
        <v>1</v>
      </c>
    </row>
    <row r="497" spans="1:20" x14ac:dyDescent="0.3">
      <c r="A497" s="107" t="s">
        <v>1199</v>
      </c>
      <c r="B497" s="107" t="s">
        <v>1200</v>
      </c>
      <c r="C497" s="110">
        <v>13705.26</v>
      </c>
      <c r="D497" s="150">
        <v>6.4434696755994363</v>
      </c>
      <c r="E497" s="110">
        <v>11901</v>
      </c>
      <c r="F497" s="110">
        <v>-1804.2600000000002</v>
      </c>
      <c r="G497" s="150">
        <v>6.474972796517954</v>
      </c>
      <c r="H497" s="110">
        <v>11592.28</v>
      </c>
      <c r="I497" s="110">
        <v>-2112.9799999999996</v>
      </c>
      <c r="J497" s="150">
        <v>6.1693879723257057</v>
      </c>
      <c r="K497" s="137"/>
      <c r="L497" s="110">
        <v>146119.12000000002</v>
      </c>
      <c r="M497" s="150">
        <v>4.66268172825324</v>
      </c>
      <c r="N497" s="110">
        <v>140873</v>
      </c>
      <c r="O497" s="110">
        <v>-5246.1200000000244</v>
      </c>
      <c r="P497" s="150">
        <v>4.569348037625689</v>
      </c>
      <c r="Q497" s="110">
        <v>124853.83</v>
      </c>
      <c r="R497" s="110">
        <v>-21265.290000000023</v>
      </c>
      <c r="S497" s="150">
        <v>4.8933501861650006</v>
      </c>
      <c r="T497" s="131">
        <v>1</v>
      </c>
    </row>
    <row r="498" spans="1:20" hidden="1" x14ac:dyDescent="0.3">
      <c r="A498" s="107" t="s">
        <v>1201</v>
      </c>
      <c r="B498" s="107" t="s">
        <v>4245</v>
      </c>
      <c r="C498" s="110">
        <v>0</v>
      </c>
      <c r="D498" s="150">
        <v>0</v>
      </c>
      <c r="E498" s="110">
        <v>0</v>
      </c>
      <c r="F498" s="110">
        <v>0</v>
      </c>
      <c r="G498" s="150">
        <v>0</v>
      </c>
      <c r="H498" s="110">
        <v>0</v>
      </c>
      <c r="I498" s="110">
        <v>0</v>
      </c>
      <c r="J498" s="150">
        <v>0</v>
      </c>
      <c r="K498" s="137"/>
      <c r="L498" s="110">
        <v>0</v>
      </c>
      <c r="M498" s="150">
        <v>0</v>
      </c>
      <c r="N498" s="110">
        <v>0</v>
      </c>
      <c r="O498" s="110">
        <v>0</v>
      </c>
      <c r="P498" s="150">
        <v>0</v>
      </c>
      <c r="Q498" s="110">
        <v>0</v>
      </c>
      <c r="R498" s="110">
        <v>0</v>
      </c>
      <c r="S498" s="150">
        <v>0</v>
      </c>
      <c r="T498" s="131">
        <v>2</v>
      </c>
    </row>
    <row r="499" spans="1:20" hidden="1" x14ac:dyDescent="0.3">
      <c r="A499" s="107" t="s">
        <v>4246</v>
      </c>
      <c r="B499" s="107" t="s">
        <v>875</v>
      </c>
      <c r="C499" s="110">
        <v>0</v>
      </c>
      <c r="D499" s="150">
        <v>0</v>
      </c>
      <c r="E499" s="110">
        <v>0</v>
      </c>
      <c r="F499" s="110">
        <v>0</v>
      </c>
      <c r="G499" s="150">
        <v>0</v>
      </c>
      <c r="H499" s="110">
        <v>0</v>
      </c>
      <c r="I499" s="110">
        <v>0</v>
      </c>
      <c r="J499" s="150">
        <v>0</v>
      </c>
      <c r="K499" s="137"/>
      <c r="L499" s="110">
        <v>0</v>
      </c>
      <c r="M499" s="150">
        <v>0</v>
      </c>
      <c r="N499" s="110">
        <v>0</v>
      </c>
      <c r="O499" s="110">
        <v>0</v>
      </c>
      <c r="P499" s="150">
        <v>0</v>
      </c>
      <c r="Q499" s="110">
        <v>0</v>
      </c>
      <c r="R499" s="110">
        <v>0</v>
      </c>
      <c r="S499" s="150">
        <v>0</v>
      </c>
      <c r="T499" s="131">
        <v>2</v>
      </c>
    </row>
    <row r="500" spans="1:20" hidden="1" x14ac:dyDescent="0.3">
      <c r="A500" s="107" t="s">
        <v>1202</v>
      </c>
      <c r="B500" s="107" t="s">
        <v>4247</v>
      </c>
      <c r="C500" s="110">
        <v>0</v>
      </c>
      <c r="D500" s="150">
        <v>0</v>
      </c>
      <c r="E500" s="110">
        <v>0</v>
      </c>
      <c r="F500" s="110">
        <v>0</v>
      </c>
      <c r="G500" s="150">
        <v>0</v>
      </c>
      <c r="H500" s="110">
        <v>0</v>
      </c>
      <c r="I500" s="110">
        <v>0</v>
      </c>
      <c r="J500" s="150">
        <v>0</v>
      </c>
      <c r="K500" s="137"/>
      <c r="L500" s="110">
        <v>0</v>
      </c>
      <c r="M500" s="150">
        <v>0</v>
      </c>
      <c r="N500" s="110">
        <v>0</v>
      </c>
      <c r="O500" s="110">
        <v>0</v>
      </c>
      <c r="P500" s="150">
        <v>0</v>
      </c>
      <c r="Q500" s="110">
        <v>0</v>
      </c>
      <c r="R500" s="110">
        <v>0</v>
      </c>
      <c r="S500" s="150">
        <v>0</v>
      </c>
      <c r="T500" s="131">
        <v>2</v>
      </c>
    </row>
    <row r="501" spans="1:20" hidden="1" x14ac:dyDescent="0.3">
      <c r="A501" s="107" t="s">
        <v>1203</v>
      </c>
      <c r="B501" s="107" t="s">
        <v>3339</v>
      </c>
      <c r="C501" s="110">
        <v>0</v>
      </c>
      <c r="D501" s="150">
        <v>0</v>
      </c>
      <c r="E501" s="110">
        <v>0</v>
      </c>
      <c r="F501" s="110">
        <v>0</v>
      </c>
      <c r="G501" s="150">
        <v>0</v>
      </c>
      <c r="H501" s="110">
        <v>0</v>
      </c>
      <c r="I501" s="110">
        <v>0</v>
      </c>
      <c r="J501" s="150">
        <v>0</v>
      </c>
      <c r="K501" s="137"/>
      <c r="L501" s="110">
        <v>0</v>
      </c>
      <c r="M501" s="150">
        <v>0</v>
      </c>
      <c r="N501" s="110">
        <v>0</v>
      </c>
      <c r="O501" s="110">
        <v>0</v>
      </c>
      <c r="P501" s="150">
        <v>0</v>
      </c>
      <c r="Q501" s="110">
        <v>0</v>
      </c>
      <c r="R501" s="110">
        <v>0</v>
      </c>
      <c r="S501" s="150">
        <v>0</v>
      </c>
      <c r="T501" s="131">
        <v>2</v>
      </c>
    </row>
    <row r="502" spans="1:20" hidden="1" x14ac:dyDescent="0.3">
      <c r="A502" s="107" t="s">
        <v>1204</v>
      </c>
      <c r="B502" s="107" t="s">
        <v>875</v>
      </c>
      <c r="C502" s="110">
        <v>0</v>
      </c>
      <c r="D502" s="150">
        <v>0</v>
      </c>
      <c r="E502" s="110">
        <v>0</v>
      </c>
      <c r="F502" s="110">
        <v>0</v>
      </c>
      <c r="G502" s="150">
        <v>0</v>
      </c>
      <c r="H502" s="110">
        <v>0</v>
      </c>
      <c r="I502" s="110">
        <v>0</v>
      </c>
      <c r="J502" s="150">
        <v>0</v>
      </c>
      <c r="K502" s="137"/>
      <c r="L502" s="110">
        <v>0</v>
      </c>
      <c r="M502" s="150">
        <v>0</v>
      </c>
      <c r="N502" s="110">
        <v>0</v>
      </c>
      <c r="O502" s="110">
        <v>0</v>
      </c>
      <c r="P502" s="150">
        <v>0</v>
      </c>
      <c r="Q502" s="110">
        <v>0</v>
      </c>
      <c r="R502" s="110">
        <v>0</v>
      </c>
      <c r="S502" s="150">
        <v>0</v>
      </c>
      <c r="T502" s="131">
        <v>2</v>
      </c>
    </row>
    <row r="503" spans="1:20" hidden="1" x14ac:dyDescent="0.3">
      <c r="A503" s="107" t="s">
        <v>1205</v>
      </c>
      <c r="B503" s="107" t="s">
        <v>875</v>
      </c>
      <c r="C503" s="110">
        <v>0</v>
      </c>
      <c r="D503" s="150">
        <v>0</v>
      </c>
      <c r="E503" s="110">
        <v>0</v>
      </c>
      <c r="F503" s="110">
        <v>0</v>
      </c>
      <c r="G503" s="150">
        <v>0</v>
      </c>
      <c r="H503" s="110">
        <v>0</v>
      </c>
      <c r="I503" s="110">
        <v>0</v>
      </c>
      <c r="J503" s="150">
        <v>0</v>
      </c>
      <c r="K503" s="137"/>
      <c r="L503" s="110">
        <v>0</v>
      </c>
      <c r="M503" s="150">
        <v>0</v>
      </c>
      <c r="N503" s="110">
        <v>0</v>
      </c>
      <c r="O503" s="110">
        <v>0</v>
      </c>
      <c r="P503" s="150">
        <v>0</v>
      </c>
      <c r="Q503" s="110">
        <v>0</v>
      </c>
      <c r="R503" s="110">
        <v>0</v>
      </c>
      <c r="S503" s="150">
        <v>0</v>
      </c>
      <c r="T503" s="131">
        <v>2</v>
      </c>
    </row>
    <row r="504" spans="1:20" hidden="1" x14ac:dyDescent="0.3">
      <c r="A504" s="107" t="s">
        <v>1206</v>
      </c>
      <c r="B504" s="107" t="s">
        <v>3607</v>
      </c>
      <c r="C504" s="110">
        <v>0</v>
      </c>
      <c r="D504" s="150">
        <v>0</v>
      </c>
      <c r="E504" s="110">
        <v>0</v>
      </c>
      <c r="F504" s="110">
        <v>0</v>
      </c>
      <c r="G504" s="150">
        <v>0</v>
      </c>
      <c r="H504" s="110">
        <v>0</v>
      </c>
      <c r="I504" s="110">
        <v>0</v>
      </c>
      <c r="J504" s="150">
        <v>0</v>
      </c>
      <c r="K504" s="137"/>
      <c r="L504" s="110">
        <v>0</v>
      </c>
      <c r="M504" s="150">
        <v>0</v>
      </c>
      <c r="N504" s="110">
        <v>0</v>
      </c>
      <c r="O504" s="110">
        <v>0</v>
      </c>
      <c r="P504" s="150">
        <v>0</v>
      </c>
      <c r="Q504" s="110">
        <v>0</v>
      </c>
      <c r="R504" s="110">
        <v>0</v>
      </c>
      <c r="S504" s="150">
        <v>0</v>
      </c>
      <c r="T504" s="131">
        <v>2</v>
      </c>
    </row>
    <row r="505" spans="1:20" hidden="1" x14ac:dyDescent="0.3">
      <c r="A505" s="107" t="s">
        <v>1207</v>
      </c>
      <c r="B505" s="107" t="s">
        <v>4248</v>
      </c>
      <c r="C505" s="140">
        <v>0</v>
      </c>
      <c r="D505" s="150">
        <v>0</v>
      </c>
      <c r="E505" s="140">
        <v>0</v>
      </c>
      <c r="F505" s="140">
        <v>0</v>
      </c>
      <c r="G505" s="150">
        <v>0</v>
      </c>
      <c r="H505" s="140">
        <v>0</v>
      </c>
      <c r="I505" s="140">
        <v>0</v>
      </c>
      <c r="J505" s="150">
        <v>0</v>
      </c>
      <c r="K505" s="137"/>
      <c r="L505" s="140">
        <v>0</v>
      </c>
      <c r="M505" s="150">
        <v>0</v>
      </c>
      <c r="N505" s="140">
        <v>0</v>
      </c>
      <c r="O505" s="140">
        <v>0</v>
      </c>
      <c r="P505" s="150">
        <v>0</v>
      </c>
      <c r="Q505" s="140">
        <v>0</v>
      </c>
      <c r="R505" s="140">
        <v>0</v>
      </c>
      <c r="S505" s="150">
        <v>0</v>
      </c>
      <c r="T505" s="131">
        <v>2</v>
      </c>
    </row>
    <row r="506" spans="1:20" x14ac:dyDescent="0.3">
      <c r="B506" s="107" t="s">
        <v>1208</v>
      </c>
      <c r="C506" s="152">
        <v>13705.26</v>
      </c>
      <c r="D506" s="150">
        <v>6.4434696755994363</v>
      </c>
      <c r="E506" s="152">
        <v>11901</v>
      </c>
      <c r="F506" s="152">
        <v>-1804.2600000000002</v>
      </c>
      <c r="G506" s="150">
        <v>6.474972796517954</v>
      </c>
      <c r="H506" s="152">
        <v>11592.28</v>
      </c>
      <c r="I506" s="152">
        <v>-2112.9799999999996</v>
      </c>
      <c r="J506" s="150">
        <v>6.1693879723257057</v>
      </c>
      <c r="K506" s="137"/>
      <c r="L506" s="152">
        <v>146119.12000000002</v>
      </c>
      <c r="M506" s="150">
        <v>4.66268172825324</v>
      </c>
      <c r="N506" s="152">
        <v>140873</v>
      </c>
      <c r="O506" s="152">
        <v>-5246.1200000000244</v>
      </c>
      <c r="P506" s="150">
        <v>4.569348037625689</v>
      </c>
      <c r="Q506" s="152">
        <v>124853.83</v>
      </c>
      <c r="R506" s="152">
        <v>-21265.290000000023</v>
      </c>
      <c r="S506" s="150">
        <v>4.8933501861650006</v>
      </c>
      <c r="T506" s="131">
        <v>1</v>
      </c>
    </row>
    <row r="507" spans="1:20" x14ac:dyDescent="0.3">
      <c r="B507" s="107" t="s">
        <v>875</v>
      </c>
      <c r="C507" s="110"/>
      <c r="D507" s="111"/>
      <c r="E507" s="110"/>
      <c r="F507" s="110"/>
      <c r="G507" s="150"/>
      <c r="H507" s="110"/>
      <c r="I507" s="110"/>
      <c r="J507" s="150"/>
      <c r="K507" s="137"/>
      <c r="L507" s="110"/>
      <c r="M507" s="111"/>
      <c r="N507" s="110"/>
      <c r="O507" s="110"/>
      <c r="P507" s="150"/>
      <c r="Q507" s="110"/>
      <c r="R507" s="110"/>
      <c r="S507" s="150"/>
      <c r="T507" s="131">
        <v>1</v>
      </c>
    </row>
    <row r="508" spans="1:20" x14ac:dyDescent="0.3">
      <c r="A508" s="107" t="s">
        <v>1209</v>
      </c>
      <c r="B508" s="107" t="s">
        <v>1210</v>
      </c>
      <c r="C508" s="110">
        <v>0</v>
      </c>
      <c r="D508" s="150">
        <v>0</v>
      </c>
      <c r="E508" s="110">
        <v>0</v>
      </c>
      <c r="F508" s="110">
        <v>0</v>
      </c>
      <c r="G508" s="150">
        <v>0</v>
      </c>
      <c r="H508" s="110">
        <v>0</v>
      </c>
      <c r="I508" s="110">
        <v>0</v>
      </c>
      <c r="J508" s="150">
        <v>0</v>
      </c>
      <c r="K508" s="137"/>
      <c r="L508" s="110">
        <v>6865.4</v>
      </c>
      <c r="M508" s="150">
        <v>0.21907588231539982</v>
      </c>
      <c r="N508" s="110">
        <v>0</v>
      </c>
      <c r="O508" s="110">
        <v>-6865.4</v>
      </c>
      <c r="P508" s="150">
        <v>0</v>
      </c>
      <c r="Q508" s="110">
        <v>1973.0700000000002</v>
      </c>
      <c r="R508" s="110">
        <v>-4892.33</v>
      </c>
      <c r="S508" s="150">
        <v>7.732980599647267E-2</v>
      </c>
      <c r="T508" s="131">
        <v>1</v>
      </c>
    </row>
    <row r="509" spans="1:20" hidden="1" x14ac:dyDescent="0.3">
      <c r="A509" s="107" t="s">
        <v>1211</v>
      </c>
      <c r="B509" s="107" t="s">
        <v>1212</v>
      </c>
      <c r="C509" s="110">
        <v>0</v>
      </c>
      <c r="D509" s="150">
        <v>0</v>
      </c>
      <c r="E509" s="110">
        <v>0</v>
      </c>
      <c r="F509" s="110">
        <v>0</v>
      </c>
      <c r="G509" s="150">
        <v>0</v>
      </c>
      <c r="H509" s="110">
        <v>0</v>
      </c>
      <c r="I509" s="110">
        <v>0</v>
      </c>
      <c r="J509" s="150">
        <v>0</v>
      </c>
      <c r="K509" s="137"/>
      <c r="L509" s="110">
        <v>0</v>
      </c>
      <c r="M509" s="150">
        <v>0</v>
      </c>
      <c r="N509" s="110">
        <v>0</v>
      </c>
      <c r="O509" s="110">
        <v>0</v>
      </c>
      <c r="P509" s="150">
        <v>0</v>
      </c>
      <c r="Q509" s="110">
        <v>0</v>
      </c>
      <c r="R509" s="110">
        <v>0</v>
      </c>
      <c r="S509" s="150">
        <v>0</v>
      </c>
      <c r="T509" s="131">
        <v>2</v>
      </c>
    </row>
    <row r="510" spans="1:20" x14ac:dyDescent="0.3">
      <c r="A510" s="107" t="s">
        <v>1213</v>
      </c>
      <c r="B510" s="107" t="s">
        <v>1214</v>
      </c>
      <c r="C510" s="140">
        <v>0</v>
      </c>
      <c r="D510" s="150">
        <v>0</v>
      </c>
      <c r="E510" s="140">
        <v>0</v>
      </c>
      <c r="F510" s="140">
        <v>0</v>
      </c>
      <c r="G510" s="150">
        <v>0</v>
      </c>
      <c r="H510" s="140">
        <v>0</v>
      </c>
      <c r="I510" s="140">
        <v>0</v>
      </c>
      <c r="J510" s="150">
        <v>0</v>
      </c>
      <c r="K510" s="137"/>
      <c r="L510" s="140">
        <v>3487.5</v>
      </c>
      <c r="M510" s="150">
        <v>0.11128661688684664</v>
      </c>
      <c r="N510" s="140">
        <v>0</v>
      </c>
      <c r="O510" s="140">
        <v>-3487.5</v>
      </c>
      <c r="P510" s="150">
        <v>0</v>
      </c>
      <c r="Q510" s="140">
        <v>438.46</v>
      </c>
      <c r="R510" s="140">
        <v>-3049.04</v>
      </c>
      <c r="S510" s="150">
        <v>1.7184401332549479E-2</v>
      </c>
      <c r="T510" s="131">
        <v>1</v>
      </c>
    </row>
    <row r="511" spans="1:20" x14ac:dyDescent="0.3">
      <c r="B511" s="107" t="s">
        <v>1001</v>
      </c>
      <c r="C511" s="141">
        <v>0</v>
      </c>
      <c r="D511" s="150">
        <v>0</v>
      </c>
      <c r="E511" s="141">
        <v>0</v>
      </c>
      <c r="F511" s="141">
        <v>0</v>
      </c>
      <c r="G511" s="150">
        <v>0</v>
      </c>
      <c r="H511" s="141">
        <v>0</v>
      </c>
      <c r="I511" s="141">
        <v>0</v>
      </c>
      <c r="J511" s="150">
        <v>0</v>
      </c>
      <c r="K511" s="137"/>
      <c r="L511" s="141">
        <v>10352.9</v>
      </c>
      <c r="M511" s="150">
        <v>0.33036249920224647</v>
      </c>
      <c r="N511" s="141">
        <v>0</v>
      </c>
      <c r="O511" s="141">
        <v>-10352.9</v>
      </c>
      <c r="P511" s="150">
        <v>0</v>
      </c>
      <c r="Q511" s="141">
        <v>2411.5300000000002</v>
      </c>
      <c r="R511" s="141">
        <v>-7941.369999999999</v>
      </c>
      <c r="S511" s="150">
        <v>9.4514207329022146E-2</v>
      </c>
      <c r="T511" s="131">
        <v>1</v>
      </c>
    </row>
    <row r="512" spans="1:20" x14ac:dyDescent="0.3">
      <c r="B512" s="107" t="s">
        <v>1215</v>
      </c>
      <c r="C512" s="110">
        <v>13705.26</v>
      </c>
      <c r="D512" s="150">
        <v>6.4434696755994363</v>
      </c>
      <c r="E512" s="110">
        <v>11901</v>
      </c>
      <c r="F512" s="110">
        <v>-1804.2600000000002</v>
      </c>
      <c r="G512" s="150">
        <v>6.474972796517954</v>
      </c>
      <c r="H512" s="110">
        <v>11592.28</v>
      </c>
      <c r="I512" s="110">
        <v>-2112.9799999999996</v>
      </c>
      <c r="J512" s="150">
        <v>6.1693879723257057</v>
      </c>
      <c r="K512" s="137"/>
      <c r="L512" s="110">
        <v>156472.02000000002</v>
      </c>
      <c r="M512" s="150">
        <v>4.9930442274554858</v>
      </c>
      <c r="N512" s="110">
        <v>140873</v>
      </c>
      <c r="O512" s="110">
        <v>-15599.020000000019</v>
      </c>
      <c r="P512" s="150">
        <v>4.569348037625689</v>
      </c>
      <c r="Q512" s="110">
        <v>127265.36</v>
      </c>
      <c r="R512" s="110">
        <v>-29206.660000000018</v>
      </c>
      <c r="S512" s="150">
        <v>4.9878643934940232</v>
      </c>
      <c r="T512" s="131">
        <v>1</v>
      </c>
    </row>
    <row r="513" spans="1:20" x14ac:dyDescent="0.3">
      <c r="B513" s="107" t="s">
        <v>875</v>
      </c>
      <c r="C513" s="110"/>
      <c r="D513" s="111"/>
      <c r="E513" s="110"/>
      <c r="F513" s="110"/>
      <c r="G513" s="111"/>
      <c r="H513" s="110"/>
      <c r="I513" s="110"/>
      <c r="J513" s="111"/>
      <c r="K513" s="137"/>
      <c r="L513" s="110"/>
      <c r="M513" s="111"/>
      <c r="N513" s="110"/>
      <c r="O513" s="110"/>
      <c r="P513" s="111"/>
      <c r="Q513" s="110"/>
      <c r="R513" s="110"/>
      <c r="S513" s="111"/>
      <c r="T513" s="131">
        <v>1</v>
      </c>
    </row>
    <row r="514" spans="1:20" x14ac:dyDescent="0.3">
      <c r="A514" s="107" t="s">
        <v>1216</v>
      </c>
      <c r="B514" s="107" t="s">
        <v>1003</v>
      </c>
      <c r="C514" s="110">
        <v>-4173.75</v>
      </c>
      <c r="D514" s="133">
        <v>-0.30453636049224897</v>
      </c>
      <c r="E514" s="110">
        <v>0</v>
      </c>
      <c r="F514" s="110">
        <v>4173.75</v>
      </c>
      <c r="G514" s="133">
        <v>0</v>
      </c>
      <c r="H514" s="110">
        <v>3113.55</v>
      </c>
      <c r="I514" s="110">
        <v>7287.3</v>
      </c>
      <c r="J514" s="133">
        <v>0.2685882328584196</v>
      </c>
      <c r="K514" s="137"/>
      <c r="L514" s="110">
        <v>1400</v>
      </c>
      <c r="M514" s="133">
        <v>8.9472865500170567E-3</v>
      </c>
      <c r="N514" s="110">
        <v>0</v>
      </c>
      <c r="O514" s="110">
        <v>-1400</v>
      </c>
      <c r="P514" s="133">
        <v>0</v>
      </c>
      <c r="Q514" s="110">
        <v>7587.5300000000007</v>
      </c>
      <c r="R514" s="110">
        <v>6187.5300000000007</v>
      </c>
      <c r="S514" s="133">
        <v>5.9619758275150446E-2</v>
      </c>
      <c r="T514" s="131">
        <v>1</v>
      </c>
    </row>
    <row r="515" spans="1:20" hidden="1" x14ac:dyDescent="0.3">
      <c r="A515" s="107" t="s">
        <v>1217</v>
      </c>
      <c r="B515" s="107" t="s">
        <v>875</v>
      </c>
      <c r="C515" s="110">
        <v>0</v>
      </c>
      <c r="D515" s="133">
        <v>0</v>
      </c>
      <c r="E515" s="110">
        <v>0</v>
      </c>
      <c r="F515" s="110">
        <v>0</v>
      </c>
      <c r="G515" s="133">
        <v>0</v>
      </c>
      <c r="H515" s="110">
        <v>0</v>
      </c>
      <c r="I515" s="110">
        <v>0</v>
      </c>
      <c r="J515" s="133">
        <v>0</v>
      </c>
      <c r="K515" s="137"/>
      <c r="L515" s="110">
        <v>0</v>
      </c>
      <c r="M515" s="133">
        <v>0</v>
      </c>
      <c r="N515" s="110">
        <v>0</v>
      </c>
      <c r="O515" s="110">
        <v>0</v>
      </c>
      <c r="P515" s="133">
        <v>0</v>
      </c>
      <c r="Q515" s="110">
        <v>0</v>
      </c>
      <c r="R515" s="110">
        <v>0</v>
      </c>
      <c r="S515" s="133">
        <v>0</v>
      </c>
      <c r="T515" s="131">
        <v>2</v>
      </c>
    </row>
    <row r="516" spans="1:20" x14ac:dyDescent="0.3">
      <c r="A516" s="107" t="s">
        <v>1218</v>
      </c>
      <c r="B516" s="107" t="s">
        <v>4249</v>
      </c>
      <c r="C516" s="110">
        <v>37.47</v>
      </c>
      <c r="D516" s="133">
        <v>2.733986805066084E-3</v>
      </c>
      <c r="E516" s="110">
        <v>0</v>
      </c>
      <c r="F516" s="110">
        <v>-37.47</v>
      </c>
      <c r="G516" s="133">
        <v>0</v>
      </c>
      <c r="H516" s="110">
        <v>0</v>
      </c>
      <c r="I516" s="110">
        <v>-37.47</v>
      </c>
      <c r="J516" s="133">
        <v>0</v>
      </c>
      <c r="K516" s="137"/>
      <c r="L516" s="110">
        <v>37.47</v>
      </c>
      <c r="M516" s="133">
        <v>2.394677335922422E-4</v>
      </c>
      <c r="N516" s="110">
        <v>0</v>
      </c>
      <c r="O516" s="110">
        <v>-37.47</v>
      </c>
      <c r="P516" s="133">
        <v>0</v>
      </c>
      <c r="Q516" s="110">
        <v>0</v>
      </c>
      <c r="R516" s="110">
        <v>-37.47</v>
      </c>
      <c r="S516" s="133">
        <v>0</v>
      </c>
      <c r="T516" s="131">
        <v>1</v>
      </c>
    </row>
    <row r="517" spans="1:20" x14ac:dyDescent="0.3">
      <c r="A517" s="107" t="s">
        <v>1219</v>
      </c>
      <c r="B517" s="107" t="s">
        <v>1220</v>
      </c>
      <c r="C517" s="110">
        <v>600.98</v>
      </c>
      <c r="D517" s="133">
        <v>4.385031732342181E-2</v>
      </c>
      <c r="E517" s="110">
        <v>1000</v>
      </c>
      <c r="F517" s="110">
        <v>399.02</v>
      </c>
      <c r="G517" s="133">
        <v>8.4026552390555412E-2</v>
      </c>
      <c r="H517" s="110">
        <v>0</v>
      </c>
      <c r="I517" s="110">
        <v>-600.98</v>
      </c>
      <c r="J517" s="133">
        <v>0</v>
      </c>
      <c r="K517" s="137"/>
      <c r="L517" s="110">
        <v>1324.06</v>
      </c>
      <c r="M517" s="133">
        <v>8.4619601638682741E-3</v>
      </c>
      <c r="N517" s="110">
        <v>3002</v>
      </c>
      <c r="O517" s="110">
        <v>1677.94</v>
      </c>
      <c r="P517" s="133">
        <v>2.1309974232109771E-2</v>
      </c>
      <c r="Q517" s="110">
        <v>0</v>
      </c>
      <c r="R517" s="110">
        <v>-1324.06</v>
      </c>
      <c r="S517" s="133">
        <v>0</v>
      </c>
      <c r="T517" s="131">
        <v>1</v>
      </c>
    </row>
    <row r="518" spans="1:20" x14ac:dyDescent="0.3">
      <c r="A518" s="107" t="s">
        <v>1221</v>
      </c>
      <c r="B518" s="107" t="s">
        <v>1222</v>
      </c>
      <c r="C518" s="110">
        <v>908.98</v>
      </c>
      <c r="D518" s="133">
        <v>6.6323440781130755E-2</v>
      </c>
      <c r="E518" s="110">
        <v>904</v>
      </c>
      <c r="F518" s="110">
        <v>-4.9800000000000182</v>
      </c>
      <c r="G518" s="133">
        <v>7.5960003361062095E-2</v>
      </c>
      <c r="H518" s="110">
        <v>552.04</v>
      </c>
      <c r="I518" s="110">
        <v>-356.94000000000005</v>
      </c>
      <c r="J518" s="133">
        <v>4.7621348000565888E-2</v>
      </c>
      <c r="K518" s="137"/>
      <c r="L518" s="110">
        <v>8315.4299999999985</v>
      </c>
      <c r="M518" s="133">
        <v>5.3143239283291656E-2</v>
      </c>
      <c r="N518" s="110">
        <v>10701</v>
      </c>
      <c r="O518" s="110">
        <v>2385.5700000000015</v>
      </c>
      <c r="P518" s="133">
        <v>7.5962036728116814E-2</v>
      </c>
      <c r="Q518" s="110">
        <v>7734.619999999999</v>
      </c>
      <c r="R518" s="110">
        <v>-580.80999999999949</v>
      </c>
      <c r="S518" s="133">
        <v>6.0775532320813765E-2</v>
      </c>
      <c r="T518" s="131">
        <v>1</v>
      </c>
    </row>
    <row r="519" spans="1:20" x14ac:dyDescent="0.3">
      <c r="A519" s="107" t="s">
        <v>1223</v>
      </c>
      <c r="B519" s="107" t="s">
        <v>1224</v>
      </c>
      <c r="C519" s="110">
        <v>50.13</v>
      </c>
      <c r="D519" s="133">
        <v>3.6577197368017826E-3</v>
      </c>
      <c r="E519" s="110">
        <v>24</v>
      </c>
      <c r="F519" s="110">
        <v>-26.130000000000003</v>
      </c>
      <c r="G519" s="133">
        <v>2.0166372573733301E-3</v>
      </c>
      <c r="H519" s="110">
        <v>20.29</v>
      </c>
      <c r="I519" s="110">
        <v>-29.840000000000003</v>
      </c>
      <c r="J519" s="133">
        <v>1.7503027877173428E-3</v>
      </c>
      <c r="K519" s="137"/>
      <c r="L519" s="110">
        <v>71.83</v>
      </c>
      <c r="M519" s="133">
        <v>4.5905970920551793E-4</v>
      </c>
      <c r="N519" s="110">
        <v>281</v>
      </c>
      <c r="O519" s="110">
        <v>209.17000000000002</v>
      </c>
      <c r="P519" s="133">
        <v>1.9947044501075436E-3</v>
      </c>
      <c r="Q519" s="110">
        <v>74.849999999999994</v>
      </c>
      <c r="R519" s="110">
        <v>3.019999999999996</v>
      </c>
      <c r="S519" s="133">
        <v>5.8814118782990119E-4</v>
      </c>
      <c r="T519" s="131">
        <v>1</v>
      </c>
    </row>
    <row r="520" spans="1:20" x14ac:dyDescent="0.3">
      <c r="A520" s="107" t="s">
        <v>1225</v>
      </c>
      <c r="B520" s="107" t="s">
        <v>40</v>
      </c>
      <c r="C520" s="110">
        <v>403.08</v>
      </c>
      <c r="D520" s="133">
        <v>2.9410605854978306E-2</v>
      </c>
      <c r="E520" s="110">
        <v>48</v>
      </c>
      <c r="F520" s="110">
        <v>-355.08</v>
      </c>
      <c r="G520" s="133">
        <v>4.0332745147466601E-3</v>
      </c>
      <c r="H520" s="110">
        <v>163.21</v>
      </c>
      <c r="I520" s="110">
        <v>-239.86999999999998</v>
      </c>
      <c r="J520" s="133">
        <v>1.4079197534911166E-2</v>
      </c>
      <c r="K520" s="137"/>
      <c r="L520" s="110">
        <v>865.19</v>
      </c>
      <c r="M520" s="133">
        <v>5.5293591787208985E-3</v>
      </c>
      <c r="N520" s="110">
        <v>562</v>
      </c>
      <c r="O520" s="110">
        <v>-303.19000000000005</v>
      </c>
      <c r="P520" s="133">
        <v>3.9894089002150872E-3</v>
      </c>
      <c r="Q520" s="110">
        <v>557.22</v>
      </c>
      <c r="R520" s="110">
        <v>-307.97000000000003</v>
      </c>
      <c r="S520" s="133">
        <v>4.378410590281598E-3</v>
      </c>
      <c r="T520" s="131">
        <v>1</v>
      </c>
    </row>
    <row r="521" spans="1:20" hidden="1" x14ac:dyDescent="0.3">
      <c r="A521" s="107" t="s">
        <v>1226</v>
      </c>
      <c r="B521" s="107" t="s">
        <v>875</v>
      </c>
      <c r="C521" s="110">
        <v>0</v>
      </c>
      <c r="D521" s="133">
        <v>0</v>
      </c>
      <c r="E521" s="110">
        <v>0</v>
      </c>
      <c r="F521" s="110">
        <v>0</v>
      </c>
      <c r="G521" s="133">
        <v>0</v>
      </c>
      <c r="H521" s="110">
        <v>0</v>
      </c>
      <c r="I521" s="110">
        <v>0</v>
      </c>
      <c r="J521" s="133">
        <v>0</v>
      </c>
      <c r="K521" s="137"/>
      <c r="L521" s="110">
        <v>0</v>
      </c>
      <c r="M521" s="133">
        <v>0</v>
      </c>
      <c r="N521" s="110">
        <v>0</v>
      </c>
      <c r="O521" s="110">
        <v>0</v>
      </c>
      <c r="P521" s="133">
        <v>0</v>
      </c>
      <c r="Q521" s="110">
        <v>0</v>
      </c>
      <c r="R521" s="110">
        <v>0</v>
      </c>
      <c r="S521" s="133">
        <v>0</v>
      </c>
      <c r="T521" s="131">
        <v>2</v>
      </c>
    </row>
    <row r="522" spans="1:20" x14ac:dyDescent="0.3">
      <c r="A522" s="107" t="s">
        <v>1227</v>
      </c>
      <c r="B522" s="107" t="s">
        <v>41</v>
      </c>
      <c r="C522" s="110">
        <v>467.01</v>
      </c>
      <c r="D522" s="133">
        <v>3.407523826618393E-2</v>
      </c>
      <c r="E522" s="110">
        <v>753</v>
      </c>
      <c r="F522" s="110">
        <v>285.99</v>
      </c>
      <c r="G522" s="133">
        <v>6.3271993950088229E-2</v>
      </c>
      <c r="H522" s="110">
        <v>1006.59</v>
      </c>
      <c r="I522" s="110">
        <v>539.58000000000004</v>
      </c>
      <c r="J522" s="133">
        <v>8.6832788718008883E-2</v>
      </c>
      <c r="K522" s="137"/>
      <c r="L522" s="110">
        <v>8222.82</v>
      </c>
      <c r="M522" s="133">
        <v>5.2551376278008037E-2</v>
      </c>
      <c r="N522" s="110">
        <v>9036</v>
      </c>
      <c r="O522" s="110">
        <v>813.18000000000029</v>
      </c>
      <c r="P522" s="133">
        <v>6.4142880466803429E-2</v>
      </c>
      <c r="Q522" s="110">
        <v>12331.800000000001</v>
      </c>
      <c r="R522" s="110">
        <v>4108.9800000000014</v>
      </c>
      <c r="S522" s="133">
        <v>9.6898323314372439E-2</v>
      </c>
      <c r="T522" s="131">
        <v>1</v>
      </c>
    </row>
    <row r="523" spans="1:20" x14ac:dyDescent="0.3">
      <c r="A523" s="107" t="s">
        <v>1228</v>
      </c>
      <c r="B523" s="107" t="s">
        <v>1014</v>
      </c>
      <c r="C523" s="110">
        <v>353.05</v>
      </c>
      <c r="D523" s="133">
        <v>2.5760182586831624E-2</v>
      </c>
      <c r="E523" s="110">
        <v>333</v>
      </c>
      <c r="F523" s="110">
        <v>-20.050000000000011</v>
      </c>
      <c r="G523" s="133">
        <v>2.7980841946054952E-2</v>
      </c>
      <c r="H523" s="110">
        <v>231.45</v>
      </c>
      <c r="I523" s="110">
        <v>-121.60000000000002</v>
      </c>
      <c r="J523" s="133">
        <v>1.9965873840176392E-2</v>
      </c>
      <c r="K523" s="137"/>
      <c r="L523" s="110">
        <v>3236.0300000000007</v>
      </c>
      <c r="M523" s="133">
        <v>2.0681205496036928E-2</v>
      </c>
      <c r="N523" s="110">
        <v>3940</v>
      </c>
      <c r="O523" s="110">
        <v>703.96999999999935</v>
      </c>
      <c r="P523" s="133">
        <v>2.7968453855600435E-2</v>
      </c>
      <c r="Q523" s="110">
        <v>3522.4399999999996</v>
      </c>
      <c r="R523" s="110">
        <v>286.40999999999894</v>
      </c>
      <c r="S523" s="133">
        <v>2.7677916441677448E-2</v>
      </c>
      <c r="T523" s="131">
        <v>1</v>
      </c>
    </row>
    <row r="524" spans="1:20" x14ac:dyDescent="0.3">
      <c r="A524" s="107" t="s">
        <v>1229</v>
      </c>
      <c r="B524" s="107" t="s">
        <v>1016</v>
      </c>
      <c r="C524" s="110">
        <v>0</v>
      </c>
      <c r="D524" s="133">
        <v>0</v>
      </c>
      <c r="E524" s="110">
        <v>0</v>
      </c>
      <c r="F524" s="110">
        <v>0</v>
      </c>
      <c r="G524" s="133">
        <v>0</v>
      </c>
      <c r="H524" s="110">
        <v>0</v>
      </c>
      <c r="I524" s="110">
        <v>0</v>
      </c>
      <c r="J524" s="133">
        <v>0</v>
      </c>
      <c r="K524" s="137"/>
      <c r="L524" s="110">
        <v>482.2</v>
      </c>
      <c r="M524" s="133">
        <v>3.0817011245844461E-3</v>
      </c>
      <c r="N524" s="110">
        <v>0</v>
      </c>
      <c r="O524" s="110">
        <v>-482.2</v>
      </c>
      <c r="P524" s="133">
        <v>0</v>
      </c>
      <c r="Q524" s="110">
        <v>0</v>
      </c>
      <c r="R524" s="110">
        <v>-482.2</v>
      </c>
      <c r="S524" s="133">
        <v>0</v>
      </c>
      <c r="T524" s="131">
        <v>1</v>
      </c>
    </row>
    <row r="525" spans="1:20" hidden="1" x14ac:dyDescent="0.3">
      <c r="A525" s="107" t="s">
        <v>1230</v>
      </c>
      <c r="B525" s="107" t="s">
        <v>875</v>
      </c>
      <c r="C525" s="110">
        <v>0</v>
      </c>
      <c r="D525" s="133">
        <v>0</v>
      </c>
      <c r="E525" s="110">
        <v>0</v>
      </c>
      <c r="F525" s="110">
        <v>0</v>
      </c>
      <c r="G525" s="133">
        <v>0</v>
      </c>
      <c r="H525" s="110">
        <v>0</v>
      </c>
      <c r="I525" s="110">
        <v>0</v>
      </c>
      <c r="J525" s="133">
        <v>0</v>
      </c>
      <c r="K525" s="137"/>
      <c r="L525" s="110">
        <v>0</v>
      </c>
      <c r="M525" s="133">
        <v>0</v>
      </c>
      <c r="N525" s="110">
        <v>0</v>
      </c>
      <c r="O525" s="110">
        <v>0</v>
      </c>
      <c r="P525" s="133">
        <v>0</v>
      </c>
      <c r="Q525" s="110">
        <v>0</v>
      </c>
      <c r="R525" s="110">
        <v>0</v>
      </c>
      <c r="S525" s="133">
        <v>0</v>
      </c>
      <c r="T525" s="131">
        <v>2</v>
      </c>
    </row>
    <row r="526" spans="1:20" hidden="1" x14ac:dyDescent="0.3">
      <c r="A526" s="107" t="s">
        <v>1231</v>
      </c>
      <c r="B526" s="107" t="s">
        <v>875</v>
      </c>
      <c r="C526" s="140">
        <v>0</v>
      </c>
      <c r="D526" s="133">
        <v>0</v>
      </c>
      <c r="E526" s="140">
        <v>0</v>
      </c>
      <c r="F526" s="140">
        <v>0</v>
      </c>
      <c r="G526" s="133">
        <v>0</v>
      </c>
      <c r="H526" s="140">
        <v>0</v>
      </c>
      <c r="I526" s="140">
        <v>0</v>
      </c>
      <c r="J526" s="133">
        <v>0</v>
      </c>
      <c r="K526" s="137"/>
      <c r="L526" s="140">
        <v>0</v>
      </c>
      <c r="M526" s="133">
        <v>0</v>
      </c>
      <c r="N526" s="140">
        <v>0</v>
      </c>
      <c r="O526" s="140">
        <v>0</v>
      </c>
      <c r="P526" s="133">
        <v>0</v>
      </c>
      <c r="Q526" s="140">
        <v>0</v>
      </c>
      <c r="R526" s="140">
        <v>0</v>
      </c>
      <c r="S526" s="133">
        <v>0</v>
      </c>
      <c r="T526" s="131">
        <v>2</v>
      </c>
    </row>
    <row r="527" spans="1:20" x14ac:dyDescent="0.3">
      <c r="B527" s="107" t="s">
        <v>1019</v>
      </c>
      <c r="C527" s="141">
        <v>-1353.0499999999997</v>
      </c>
      <c r="D527" s="133">
        <v>-9.8724869137834653E-2</v>
      </c>
      <c r="E527" s="141">
        <v>3062</v>
      </c>
      <c r="F527" s="141">
        <v>4415.0499999999993</v>
      </c>
      <c r="G527" s="133">
        <v>0.25728930341988065</v>
      </c>
      <c r="H527" s="141">
        <v>5087.13</v>
      </c>
      <c r="I527" s="141">
        <v>6440.1799999999994</v>
      </c>
      <c r="J527" s="133">
        <v>0.43883774373979922</v>
      </c>
      <c r="K527" s="137"/>
      <c r="L527" s="141">
        <v>23955.030000000002</v>
      </c>
      <c r="M527" s="133">
        <v>0.15309465551732507</v>
      </c>
      <c r="N527" s="141">
        <v>27522</v>
      </c>
      <c r="O527" s="141">
        <v>3566.9699999999975</v>
      </c>
      <c r="P527" s="133">
        <v>0.19536745863295307</v>
      </c>
      <c r="Q527" s="141">
        <v>31808.46</v>
      </c>
      <c r="R527" s="141">
        <v>7853.4299999999967</v>
      </c>
      <c r="S527" s="133">
        <v>0.24993808213012558</v>
      </c>
      <c r="T527" s="131">
        <v>1</v>
      </c>
    </row>
    <row r="528" spans="1:20" x14ac:dyDescent="0.3">
      <c r="B528" s="107" t="s">
        <v>1021</v>
      </c>
      <c r="C528" s="110">
        <v>12352.210000000001</v>
      </c>
      <c r="D528" s="151">
        <v>5.8073389750822759</v>
      </c>
      <c r="E528" s="110">
        <v>14963</v>
      </c>
      <c r="F528" s="110">
        <v>2610.7899999999991</v>
      </c>
      <c r="G528" s="150">
        <v>8.140914036996735</v>
      </c>
      <c r="H528" s="110">
        <v>16679.41</v>
      </c>
      <c r="I528" s="110">
        <v>4327.2</v>
      </c>
      <c r="J528" s="150">
        <v>8.8767482703565719</v>
      </c>
      <c r="K528" s="137"/>
      <c r="L528" s="110">
        <v>180427.05000000002</v>
      </c>
      <c r="M528" s="151">
        <v>5.7574526134405524</v>
      </c>
      <c r="N528" s="110">
        <v>168395</v>
      </c>
      <c r="O528" s="110">
        <v>-12032.050000000017</v>
      </c>
      <c r="P528" s="150">
        <v>5.4620499513460912</v>
      </c>
      <c r="Q528" s="110">
        <v>159073.82</v>
      </c>
      <c r="R528" s="110">
        <v>-21353.23000000001</v>
      </c>
      <c r="S528" s="150">
        <v>6.234521653929062</v>
      </c>
      <c r="T528" s="131">
        <v>1</v>
      </c>
    </row>
    <row r="529" spans="1:20" x14ac:dyDescent="0.3">
      <c r="C529" s="110"/>
      <c r="D529" s="111"/>
      <c r="E529" s="110"/>
      <c r="F529" s="110"/>
      <c r="G529" s="111"/>
      <c r="H529" s="110"/>
      <c r="I529" s="110"/>
      <c r="J529" s="111"/>
      <c r="K529" s="137"/>
      <c r="L529" s="110"/>
      <c r="M529" s="111"/>
      <c r="N529" s="110"/>
      <c r="O529" s="110"/>
      <c r="P529" s="111"/>
      <c r="Q529" s="110"/>
      <c r="R529" s="110"/>
      <c r="S529" s="111"/>
      <c r="T529" s="131">
        <v>1</v>
      </c>
    </row>
    <row r="530" spans="1:20" ht="17.25" x14ac:dyDescent="0.35">
      <c r="B530" s="126" t="s">
        <v>1232</v>
      </c>
      <c r="C530" s="110"/>
      <c r="D530" s="111"/>
      <c r="E530" s="110"/>
      <c r="F530" s="110"/>
      <c r="G530" s="111"/>
      <c r="H530" s="110"/>
      <c r="I530" s="110"/>
      <c r="J530" s="111"/>
      <c r="K530" s="137"/>
      <c r="L530" s="110"/>
      <c r="M530" s="111"/>
      <c r="N530" s="110"/>
      <c r="O530" s="110"/>
      <c r="P530" s="111"/>
      <c r="Q530" s="110"/>
      <c r="R530" s="110"/>
      <c r="S530" s="111"/>
      <c r="T530" s="131">
        <v>1</v>
      </c>
    </row>
    <row r="531" spans="1:20" x14ac:dyDescent="0.3">
      <c r="A531" s="107" t="s">
        <v>1233</v>
      </c>
      <c r="B531" s="107" t="s">
        <v>1234</v>
      </c>
      <c r="C531" s="110">
        <v>6813.14</v>
      </c>
      <c r="D531" s="150">
        <v>3.2031687823225203</v>
      </c>
      <c r="E531" s="110">
        <v>6500</v>
      </c>
      <c r="F531" s="110">
        <v>-313.14000000000033</v>
      </c>
      <c r="G531" s="150">
        <v>3.5364526659412405</v>
      </c>
      <c r="H531" s="110">
        <v>6593.37</v>
      </c>
      <c r="I531" s="110">
        <v>-219.77000000000044</v>
      </c>
      <c r="J531" s="150">
        <v>3.5089781798829165</v>
      </c>
      <c r="K531" s="137"/>
      <c r="L531" s="110">
        <v>76886.91</v>
      </c>
      <c r="M531" s="150">
        <v>2.4534721424468695</v>
      </c>
      <c r="N531" s="110">
        <v>76000</v>
      </c>
      <c r="O531" s="110">
        <v>-886.91000000000349</v>
      </c>
      <c r="P531" s="150">
        <v>2.4651313655530327</v>
      </c>
      <c r="Q531" s="110">
        <v>49448.280000000006</v>
      </c>
      <c r="R531" s="110">
        <v>-27438.629999999997</v>
      </c>
      <c r="S531" s="150">
        <v>1.9380082304526751</v>
      </c>
      <c r="T531" s="131">
        <v>1</v>
      </c>
    </row>
    <row r="532" spans="1:20" x14ac:dyDescent="0.3">
      <c r="A532" s="107" t="s">
        <v>1235</v>
      </c>
      <c r="B532" s="107" t="s">
        <v>1236</v>
      </c>
      <c r="C532" s="110">
        <v>1970.8</v>
      </c>
      <c r="D532" s="150">
        <v>0.92656323460272683</v>
      </c>
      <c r="E532" s="110">
        <v>1208</v>
      </c>
      <c r="F532" s="110">
        <v>-762.8</v>
      </c>
      <c r="G532" s="150">
        <v>0.65723612622415672</v>
      </c>
      <c r="H532" s="110">
        <v>1118</v>
      </c>
      <c r="I532" s="110">
        <v>-852.8</v>
      </c>
      <c r="J532" s="150">
        <v>0.59499733901011176</v>
      </c>
      <c r="K532" s="137"/>
      <c r="L532" s="110">
        <v>18151.45</v>
      </c>
      <c r="M532" s="150">
        <v>0.57921532963175704</v>
      </c>
      <c r="N532" s="110">
        <v>14496</v>
      </c>
      <c r="O532" s="110">
        <v>-3655.4500000000007</v>
      </c>
      <c r="P532" s="150">
        <v>0.47019137204022055</v>
      </c>
      <c r="Q532" s="110">
        <v>11651.9</v>
      </c>
      <c r="R532" s="110">
        <v>-6499.5500000000011</v>
      </c>
      <c r="S532" s="150">
        <v>0.45666862629825589</v>
      </c>
      <c r="T532" s="131">
        <v>1</v>
      </c>
    </row>
    <row r="533" spans="1:20" hidden="1" x14ac:dyDescent="0.3">
      <c r="A533" s="107" t="s">
        <v>1237</v>
      </c>
      <c r="B533" s="107" t="s">
        <v>1236</v>
      </c>
      <c r="C533" s="110">
        <v>0</v>
      </c>
      <c r="D533" s="150">
        <v>0</v>
      </c>
      <c r="E533" s="110">
        <v>0</v>
      </c>
      <c r="F533" s="110">
        <v>0</v>
      </c>
      <c r="G533" s="150">
        <v>0</v>
      </c>
      <c r="H533" s="110">
        <v>0</v>
      </c>
      <c r="I533" s="110">
        <v>0</v>
      </c>
      <c r="J533" s="150">
        <v>0</v>
      </c>
      <c r="K533" s="137"/>
      <c r="L533" s="110">
        <v>0</v>
      </c>
      <c r="M533" s="150">
        <v>0</v>
      </c>
      <c r="N533" s="110">
        <v>0</v>
      </c>
      <c r="O533" s="110">
        <v>0</v>
      </c>
      <c r="P533" s="150">
        <v>0</v>
      </c>
      <c r="Q533" s="110">
        <v>0</v>
      </c>
      <c r="R533" s="110">
        <v>0</v>
      </c>
      <c r="S533" s="150">
        <v>0</v>
      </c>
      <c r="T533" s="131">
        <v>2</v>
      </c>
    </row>
    <row r="534" spans="1:20" hidden="1" x14ac:dyDescent="0.3">
      <c r="A534" s="107" t="s">
        <v>1238</v>
      </c>
      <c r="B534" s="107" t="s">
        <v>1239</v>
      </c>
      <c r="C534" s="140">
        <v>0</v>
      </c>
      <c r="D534" s="150">
        <v>0</v>
      </c>
      <c r="E534" s="140">
        <v>0</v>
      </c>
      <c r="F534" s="140">
        <v>0</v>
      </c>
      <c r="G534" s="150">
        <v>0</v>
      </c>
      <c r="H534" s="140">
        <v>0</v>
      </c>
      <c r="I534" s="140">
        <v>0</v>
      </c>
      <c r="J534" s="150">
        <v>0</v>
      </c>
      <c r="K534" s="137"/>
      <c r="L534" s="140">
        <v>0</v>
      </c>
      <c r="M534" s="150">
        <v>0</v>
      </c>
      <c r="N534" s="140">
        <v>0</v>
      </c>
      <c r="O534" s="140">
        <v>0</v>
      </c>
      <c r="P534" s="150">
        <v>0</v>
      </c>
      <c r="Q534" s="140">
        <v>0</v>
      </c>
      <c r="R534" s="140">
        <v>0</v>
      </c>
      <c r="S534" s="150">
        <v>0</v>
      </c>
      <c r="T534" s="131">
        <v>2</v>
      </c>
    </row>
    <row r="535" spans="1:20" x14ac:dyDescent="0.3">
      <c r="B535" s="107" t="s">
        <v>1240</v>
      </c>
      <c r="C535" s="152">
        <v>8783.94</v>
      </c>
      <c r="D535" s="150">
        <v>4.1297320169252467</v>
      </c>
      <c r="E535" s="152">
        <v>7708</v>
      </c>
      <c r="F535" s="152">
        <v>-1075.9400000000005</v>
      </c>
      <c r="G535" s="150">
        <v>4.1936887921653971</v>
      </c>
      <c r="H535" s="152">
        <v>7711.37</v>
      </c>
      <c r="I535" s="152">
        <v>-1072.5700000000004</v>
      </c>
      <c r="J535" s="150">
        <v>4.1039755188930283</v>
      </c>
      <c r="K535" s="137"/>
      <c r="L535" s="152">
        <v>95038.36</v>
      </c>
      <c r="M535" s="150">
        <v>3.0326874720786265</v>
      </c>
      <c r="N535" s="152">
        <v>90496</v>
      </c>
      <c r="O535" s="152">
        <v>-4542.3600000000006</v>
      </c>
      <c r="P535" s="150">
        <v>2.9353227375932534</v>
      </c>
      <c r="Q535" s="152">
        <v>61100.180000000008</v>
      </c>
      <c r="R535" s="152">
        <v>-33938.179999999993</v>
      </c>
      <c r="S535" s="150">
        <v>2.3946768567509311</v>
      </c>
      <c r="T535" s="131">
        <v>1</v>
      </c>
    </row>
    <row r="536" spans="1:20" x14ac:dyDescent="0.3">
      <c r="B536" s="107" t="s">
        <v>875</v>
      </c>
      <c r="C536" s="110"/>
      <c r="D536" s="111"/>
      <c r="E536" s="110"/>
      <c r="F536" s="110"/>
      <c r="G536" s="111"/>
      <c r="H536" s="110"/>
      <c r="I536" s="110"/>
      <c r="J536" s="150"/>
      <c r="K536" s="137"/>
      <c r="L536" s="110"/>
      <c r="M536" s="111"/>
      <c r="N536" s="110"/>
      <c r="O536" s="110"/>
      <c r="P536" s="111"/>
      <c r="Q536" s="110"/>
      <c r="R536" s="110"/>
      <c r="S536" s="111"/>
      <c r="T536" s="131">
        <v>1</v>
      </c>
    </row>
    <row r="537" spans="1:20" hidden="1" x14ac:dyDescent="0.3">
      <c r="A537" s="107" t="s">
        <v>1241</v>
      </c>
      <c r="B537" s="107" t="s">
        <v>996</v>
      </c>
      <c r="C537" s="110">
        <v>0</v>
      </c>
      <c r="D537" s="150">
        <v>0</v>
      </c>
      <c r="E537" s="110">
        <v>0</v>
      </c>
      <c r="F537" s="110">
        <v>0</v>
      </c>
      <c r="G537" s="150">
        <v>0</v>
      </c>
      <c r="H537" s="110">
        <v>0</v>
      </c>
      <c r="I537" s="110">
        <v>0</v>
      </c>
      <c r="J537" s="150">
        <v>0</v>
      </c>
      <c r="K537" s="137"/>
      <c r="L537" s="110">
        <v>0</v>
      </c>
      <c r="M537" s="150">
        <v>0</v>
      </c>
      <c r="N537" s="110">
        <v>0</v>
      </c>
      <c r="O537" s="110">
        <v>0</v>
      </c>
      <c r="P537" s="150">
        <v>0</v>
      </c>
      <c r="Q537" s="110">
        <v>0</v>
      </c>
      <c r="R537" s="110">
        <v>0</v>
      </c>
      <c r="S537" s="150">
        <v>0</v>
      </c>
      <c r="T537" s="131">
        <v>2</v>
      </c>
    </row>
    <row r="538" spans="1:20" hidden="1" x14ac:dyDescent="0.3">
      <c r="A538" s="107" t="s">
        <v>1242</v>
      </c>
      <c r="B538" s="107" t="s">
        <v>1243</v>
      </c>
      <c r="C538" s="110">
        <v>0</v>
      </c>
      <c r="D538" s="150">
        <v>0</v>
      </c>
      <c r="E538" s="110">
        <v>0</v>
      </c>
      <c r="F538" s="110">
        <v>0</v>
      </c>
      <c r="G538" s="150">
        <v>0</v>
      </c>
      <c r="H538" s="110">
        <v>0</v>
      </c>
      <c r="I538" s="110">
        <v>0</v>
      </c>
      <c r="J538" s="150">
        <v>0</v>
      </c>
      <c r="K538" s="137"/>
      <c r="L538" s="110">
        <v>0</v>
      </c>
      <c r="M538" s="151">
        <v>0</v>
      </c>
      <c r="N538" s="110">
        <v>0</v>
      </c>
      <c r="O538" s="110">
        <v>0</v>
      </c>
      <c r="P538" s="150">
        <v>0</v>
      </c>
      <c r="Q538" s="110">
        <v>0</v>
      </c>
      <c r="R538" s="110">
        <v>0</v>
      </c>
      <c r="S538" s="150">
        <v>0</v>
      </c>
      <c r="T538" s="131">
        <v>2</v>
      </c>
    </row>
    <row r="539" spans="1:20" x14ac:dyDescent="0.3">
      <c r="A539" s="107" t="s">
        <v>1244</v>
      </c>
      <c r="B539" s="107" t="s">
        <v>1245</v>
      </c>
      <c r="C539" s="140">
        <v>0</v>
      </c>
      <c r="D539" s="150">
        <v>0</v>
      </c>
      <c r="E539" s="140">
        <v>0</v>
      </c>
      <c r="F539" s="140">
        <v>0</v>
      </c>
      <c r="G539" s="150">
        <v>0</v>
      </c>
      <c r="H539" s="140">
        <v>0</v>
      </c>
      <c r="I539" s="140">
        <v>0</v>
      </c>
      <c r="J539" s="150">
        <v>0</v>
      </c>
      <c r="K539" s="137"/>
      <c r="L539" s="140">
        <v>0</v>
      </c>
      <c r="M539" s="150">
        <v>0</v>
      </c>
      <c r="N539" s="140">
        <v>0</v>
      </c>
      <c r="O539" s="140">
        <v>0</v>
      </c>
      <c r="P539" s="150">
        <v>0</v>
      </c>
      <c r="Q539" s="140">
        <v>280.77</v>
      </c>
      <c r="R539" s="140">
        <v>280.77</v>
      </c>
      <c r="S539" s="150">
        <v>1.1004115226337447E-2</v>
      </c>
      <c r="T539" s="131">
        <v>1</v>
      </c>
    </row>
    <row r="540" spans="1:20" x14ac:dyDescent="0.3">
      <c r="B540" s="107" t="s">
        <v>1001</v>
      </c>
      <c r="C540" s="141">
        <v>0</v>
      </c>
      <c r="D540" s="150">
        <v>0</v>
      </c>
      <c r="E540" s="141">
        <v>0</v>
      </c>
      <c r="F540" s="141">
        <v>0</v>
      </c>
      <c r="G540" s="150">
        <v>0</v>
      </c>
      <c r="H540" s="141">
        <v>0</v>
      </c>
      <c r="I540" s="141">
        <v>0</v>
      </c>
      <c r="J540" s="150">
        <v>0</v>
      </c>
      <c r="K540" s="137"/>
      <c r="L540" s="141">
        <v>0</v>
      </c>
      <c r="M540" s="150">
        <v>0</v>
      </c>
      <c r="N540" s="141">
        <v>0</v>
      </c>
      <c r="O540" s="141">
        <v>0</v>
      </c>
      <c r="P540" s="150">
        <v>0</v>
      </c>
      <c r="Q540" s="141">
        <v>280.77</v>
      </c>
      <c r="R540" s="141">
        <v>280.77</v>
      </c>
      <c r="S540" s="150">
        <v>1.1004115226337447E-2</v>
      </c>
      <c r="T540" s="131">
        <v>1</v>
      </c>
    </row>
    <row r="541" spans="1:20" x14ac:dyDescent="0.3">
      <c r="B541" s="107" t="s">
        <v>1246</v>
      </c>
      <c r="C541" s="110">
        <v>8783.94</v>
      </c>
      <c r="D541" s="151">
        <v>4.1297320169252467</v>
      </c>
      <c r="E541" s="110">
        <v>7708</v>
      </c>
      <c r="F541" s="110">
        <v>-1075.9400000000005</v>
      </c>
      <c r="G541" s="150">
        <v>4.1936887921653971</v>
      </c>
      <c r="H541" s="110">
        <v>7711.37</v>
      </c>
      <c r="I541" s="110">
        <v>-1072.5700000000004</v>
      </c>
      <c r="J541" s="150">
        <v>4.1039755188930283</v>
      </c>
      <c r="K541" s="137"/>
      <c r="L541" s="110">
        <v>95038.36</v>
      </c>
      <c r="M541" s="151">
        <v>3.0326874720786265</v>
      </c>
      <c r="N541" s="110">
        <v>90496</v>
      </c>
      <c r="O541" s="110">
        <v>-4542.3600000000006</v>
      </c>
      <c r="P541" s="150">
        <v>2.9353227375932534</v>
      </c>
      <c r="Q541" s="110">
        <v>61380.950000000004</v>
      </c>
      <c r="R541" s="110">
        <v>-33657.409999999996</v>
      </c>
      <c r="S541" s="150">
        <v>2.4056809719772683</v>
      </c>
      <c r="T541" s="131">
        <v>1</v>
      </c>
    </row>
    <row r="542" spans="1:20" x14ac:dyDescent="0.3">
      <c r="B542" s="107" t="s">
        <v>875</v>
      </c>
      <c r="C542" s="110"/>
      <c r="D542" s="111"/>
      <c r="E542" s="110"/>
      <c r="F542" s="110"/>
      <c r="G542" s="111"/>
      <c r="H542" s="110"/>
      <c r="I542" s="110"/>
      <c r="J542" s="111"/>
      <c r="K542" s="137"/>
      <c r="L542" s="110"/>
      <c r="M542" s="151"/>
      <c r="N542" s="110"/>
      <c r="O542" s="110"/>
      <c r="P542" s="111"/>
      <c r="Q542" s="110"/>
      <c r="R542" s="110"/>
      <c r="S542" s="111"/>
      <c r="T542" s="131">
        <v>1</v>
      </c>
    </row>
    <row r="543" spans="1:20" x14ac:dyDescent="0.3">
      <c r="A543" s="107" t="s">
        <v>1247</v>
      </c>
      <c r="B543" s="107" t="s">
        <v>1003</v>
      </c>
      <c r="C543" s="110">
        <v>1662.25</v>
      </c>
      <c r="D543" s="133">
        <v>0.18923740371632775</v>
      </c>
      <c r="E543" s="110">
        <v>0</v>
      </c>
      <c r="F543" s="110">
        <v>-1662.25</v>
      </c>
      <c r="G543" s="133">
        <v>0</v>
      </c>
      <c r="H543" s="110">
        <v>3520.64</v>
      </c>
      <c r="I543" s="110">
        <v>1858.3899999999999</v>
      </c>
      <c r="J543" s="133">
        <v>0.45655181893749097</v>
      </c>
      <c r="K543" s="137"/>
      <c r="L543" s="110">
        <v>17583.12</v>
      </c>
      <c r="M543" s="133">
        <v>0.18501076828345941</v>
      </c>
      <c r="N543" s="110">
        <v>0</v>
      </c>
      <c r="O543" s="110">
        <v>-17583.12</v>
      </c>
      <c r="P543" s="133">
        <v>0</v>
      </c>
      <c r="Q543" s="110">
        <v>4125.7</v>
      </c>
      <c r="R543" s="110">
        <v>-13457.419999999998</v>
      </c>
      <c r="S543" s="133">
        <v>6.7214665136333007E-2</v>
      </c>
      <c r="T543" s="131">
        <v>1</v>
      </c>
    </row>
    <row r="544" spans="1:20" hidden="1" x14ac:dyDescent="0.3">
      <c r="A544" s="107" t="s">
        <v>1248</v>
      </c>
      <c r="B544" s="107" t="s">
        <v>875</v>
      </c>
      <c r="C544" s="110">
        <v>0</v>
      </c>
      <c r="D544" s="133">
        <v>0</v>
      </c>
      <c r="E544" s="110">
        <v>0</v>
      </c>
      <c r="F544" s="110">
        <v>0</v>
      </c>
      <c r="G544" s="133">
        <v>0</v>
      </c>
      <c r="H544" s="110">
        <v>0</v>
      </c>
      <c r="I544" s="110">
        <v>0</v>
      </c>
      <c r="J544" s="133">
        <v>0</v>
      </c>
      <c r="K544" s="137"/>
      <c r="L544" s="110">
        <v>0</v>
      </c>
      <c r="M544" s="133">
        <v>0</v>
      </c>
      <c r="N544" s="110">
        <v>0</v>
      </c>
      <c r="O544" s="110">
        <v>0</v>
      </c>
      <c r="P544" s="133">
        <v>0</v>
      </c>
      <c r="Q544" s="110">
        <v>0</v>
      </c>
      <c r="R544" s="110">
        <v>0</v>
      </c>
      <c r="S544" s="133">
        <v>0</v>
      </c>
      <c r="T544" s="131">
        <v>2</v>
      </c>
    </row>
    <row r="545" spans="1:21" hidden="1" x14ac:dyDescent="0.3">
      <c r="A545" s="107" t="s">
        <v>1249</v>
      </c>
      <c r="B545" s="107" t="s">
        <v>4258</v>
      </c>
      <c r="C545" s="110">
        <v>0</v>
      </c>
      <c r="D545" s="133">
        <v>0</v>
      </c>
      <c r="E545" s="110">
        <v>0</v>
      </c>
      <c r="F545" s="110">
        <v>0</v>
      </c>
      <c r="G545" s="133">
        <v>0</v>
      </c>
      <c r="H545" s="110">
        <v>0</v>
      </c>
      <c r="I545" s="110">
        <v>0</v>
      </c>
      <c r="J545" s="133">
        <v>0</v>
      </c>
      <c r="K545" s="137"/>
      <c r="L545" s="110">
        <v>0</v>
      </c>
      <c r="M545" s="133">
        <v>0</v>
      </c>
      <c r="N545" s="110">
        <v>0</v>
      </c>
      <c r="O545" s="110">
        <v>0</v>
      </c>
      <c r="P545" s="133">
        <v>0</v>
      </c>
      <c r="Q545" s="110">
        <v>0</v>
      </c>
      <c r="R545" s="110">
        <v>0</v>
      </c>
      <c r="S545" s="133">
        <v>0</v>
      </c>
      <c r="T545" s="131">
        <v>2</v>
      </c>
    </row>
    <row r="546" spans="1:21" hidden="1" x14ac:dyDescent="0.3">
      <c r="A546" s="107" t="s">
        <v>1250</v>
      </c>
      <c r="B546" s="107" t="s">
        <v>1220</v>
      </c>
      <c r="C546" s="110">
        <v>0</v>
      </c>
      <c r="D546" s="133">
        <v>0</v>
      </c>
      <c r="E546" s="110">
        <v>0</v>
      </c>
      <c r="F546" s="110">
        <v>0</v>
      </c>
      <c r="G546" s="133">
        <v>0</v>
      </c>
      <c r="H546" s="110">
        <v>0</v>
      </c>
      <c r="I546" s="110">
        <v>0</v>
      </c>
      <c r="J546" s="133">
        <v>0</v>
      </c>
      <c r="K546" s="137"/>
      <c r="L546" s="110">
        <v>0</v>
      </c>
      <c r="M546" s="133">
        <v>0</v>
      </c>
      <c r="N546" s="110">
        <v>0</v>
      </c>
      <c r="O546" s="110">
        <v>0</v>
      </c>
      <c r="P546" s="133">
        <v>0</v>
      </c>
      <c r="Q546" s="110">
        <v>0</v>
      </c>
      <c r="R546" s="110">
        <v>0</v>
      </c>
      <c r="S546" s="133">
        <v>0</v>
      </c>
      <c r="T546" s="131">
        <v>2</v>
      </c>
    </row>
    <row r="547" spans="1:21" x14ac:dyDescent="0.3">
      <c r="A547" s="107" t="s">
        <v>1251</v>
      </c>
      <c r="B547" s="107" t="s">
        <v>1008</v>
      </c>
      <c r="C547" s="110">
        <v>642.73</v>
      </c>
      <c r="D547" s="133">
        <v>7.3171037142785583E-2</v>
      </c>
      <c r="E547" s="110">
        <v>586</v>
      </c>
      <c r="F547" s="110">
        <v>-56.730000000000018</v>
      </c>
      <c r="G547" s="133">
        <v>7.6024909185262071E-2</v>
      </c>
      <c r="H547" s="110">
        <v>565.16999999999996</v>
      </c>
      <c r="I547" s="110">
        <v>-77.560000000000059</v>
      </c>
      <c r="J547" s="133">
        <v>7.3290478864326311E-2</v>
      </c>
      <c r="K547" s="137"/>
      <c r="L547" s="110">
        <v>8261.5500000000011</v>
      </c>
      <c r="M547" s="133">
        <v>8.6928583363601819E-2</v>
      </c>
      <c r="N547" s="110">
        <v>6880</v>
      </c>
      <c r="O547" s="110">
        <v>-1381.5500000000011</v>
      </c>
      <c r="P547" s="133">
        <v>7.6025459688826028E-2</v>
      </c>
      <c r="Q547" s="110">
        <v>4501.03</v>
      </c>
      <c r="R547" s="110">
        <v>-3760.5200000000013</v>
      </c>
      <c r="S547" s="133">
        <v>7.3329428755990245E-2</v>
      </c>
      <c r="T547" s="131">
        <v>1</v>
      </c>
    </row>
    <row r="548" spans="1:21" x14ac:dyDescent="0.3">
      <c r="A548" s="107" t="s">
        <v>1252</v>
      </c>
      <c r="B548" s="107" t="s">
        <v>39</v>
      </c>
      <c r="C548" s="110">
        <v>23.94</v>
      </c>
      <c r="D548" s="133">
        <v>2.7254284523801392E-3</v>
      </c>
      <c r="E548" s="110">
        <v>15</v>
      </c>
      <c r="F548" s="110">
        <v>-8.9400000000000013</v>
      </c>
      <c r="G548" s="133">
        <v>1.9460300985988583E-3</v>
      </c>
      <c r="H548" s="110">
        <v>17.82</v>
      </c>
      <c r="I548" s="110">
        <v>-6.120000000000001</v>
      </c>
      <c r="J548" s="133">
        <v>2.3108734245665817E-3</v>
      </c>
      <c r="K548" s="137"/>
      <c r="L548" s="110">
        <v>61.38000000000001</v>
      </c>
      <c r="M548" s="133">
        <v>6.4584447795605908E-4</v>
      </c>
      <c r="N548" s="110">
        <v>180</v>
      </c>
      <c r="O548" s="110">
        <v>118.61999999999999</v>
      </c>
      <c r="P548" s="133">
        <v>1.9890381895332392E-3</v>
      </c>
      <c r="Q548" s="110">
        <v>107.09</v>
      </c>
      <c r="R548" s="110">
        <v>45.709999999999994</v>
      </c>
      <c r="S548" s="133">
        <v>1.7446781126717653E-3</v>
      </c>
      <c r="T548" s="131">
        <v>1</v>
      </c>
    </row>
    <row r="549" spans="1:21" x14ac:dyDescent="0.3">
      <c r="A549" s="107" t="s">
        <v>1253</v>
      </c>
      <c r="B549" s="107" t="s">
        <v>40</v>
      </c>
      <c r="C549" s="110">
        <v>223.57</v>
      </c>
      <c r="D549" s="133">
        <v>2.5452131959007005E-2</v>
      </c>
      <c r="E549" s="110">
        <v>39</v>
      </c>
      <c r="F549" s="110">
        <v>-184.57</v>
      </c>
      <c r="G549" s="133">
        <v>5.0596782563570317E-3</v>
      </c>
      <c r="H549" s="110">
        <v>143.29</v>
      </c>
      <c r="I549" s="110">
        <v>-80.28</v>
      </c>
      <c r="J549" s="133">
        <v>1.8581652806181001E-2</v>
      </c>
      <c r="K549" s="137"/>
      <c r="L549" s="110">
        <v>915.06</v>
      </c>
      <c r="M549" s="133">
        <v>9.6283227109558705E-3</v>
      </c>
      <c r="N549" s="110">
        <v>452</v>
      </c>
      <c r="O549" s="110">
        <v>-463.05999999999995</v>
      </c>
      <c r="P549" s="133">
        <v>4.9946958981612445E-3</v>
      </c>
      <c r="Q549" s="110">
        <v>671.30000000000007</v>
      </c>
      <c r="R549" s="110">
        <v>-243.75999999999988</v>
      </c>
      <c r="S549" s="133">
        <v>1.0936617957200077E-2</v>
      </c>
      <c r="T549" s="131">
        <v>1</v>
      </c>
    </row>
    <row r="550" spans="1:21" hidden="1" x14ac:dyDescent="0.3">
      <c r="A550" s="107" t="s">
        <v>1254</v>
      </c>
      <c r="B550" s="107" t="s">
        <v>875</v>
      </c>
      <c r="C550" s="110">
        <v>0</v>
      </c>
      <c r="D550" s="133">
        <v>0</v>
      </c>
      <c r="E550" s="110">
        <v>0</v>
      </c>
      <c r="F550" s="110">
        <v>0</v>
      </c>
      <c r="G550" s="133">
        <v>0</v>
      </c>
      <c r="H550" s="110">
        <v>0</v>
      </c>
      <c r="I550" s="110">
        <v>0</v>
      </c>
      <c r="J550" s="133">
        <v>0</v>
      </c>
      <c r="K550" s="137"/>
      <c r="L550" s="110">
        <v>0</v>
      </c>
      <c r="M550" s="133">
        <v>0</v>
      </c>
      <c r="N550" s="110">
        <v>0</v>
      </c>
      <c r="O550" s="110">
        <v>0</v>
      </c>
      <c r="P550" s="133">
        <v>0</v>
      </c>
      <c r="Q550" s="110">
        <v>0</v>
      </c>
      <c r="R550" s="110">
        <v>0</v>
      </c>
      <c r="S550" s="133">
        <v>0</v>
      </c>
      <c r="T550" s="131">
        <v>2</v>
      </c>
    </row>
    <row r="551" spans="1:21" x14ac:dyDescent="0.3">
      <c r="A551" s="107" t="s">
        <v>1255</v>
      </c>
      <c r="B551" s="107" t="s">
        <v>41</v>
      </c>
      <c r="C551" s="110">
        <v>663.42</v>
      </c>
      <c r="D551" s="133">
        <v>7.5526472175356379E-2</v>
      </c>
      <c r="E551" s="110">
        <v>254</v>
      </c>
      <c r="F551" s="110">
        <v>-409.41999999999996</v>
      </c>
      <c r="G551" s="133">
        <v>3.2952776336273998E-2</v>
      </c>
      <c r="H551" s="110">
        <v>742.95</v>
      </c>
      <c r="I551" s="110">
        <v>79.530000000000086</v>
      </c>
      <c r="J551" s="133">
        <v>9.6344748079783493E-2</v>
      </c>
      <c r="K551" s="137"/>
      <c r="L551" s="110">
        <v>6722.6900000000005</v>
      </c>
      <c r="M551" s="133">
        <v>7.0736595202189945E-2</v>
      </c>
      <c r="N551" s="110">
        <v>3048</v>
      </c>
      <c r="O551" s="110">
        <v>-3674.6900000000005</v>
      </c>
      <c r="P551" s="133">
        <v>3.3681046676096178E-2</v>
      </c>
      <c r="Q551" s="110">
        <v>4321.5099999999993</v>
      </c>
      <c r="R551" s="110">
        <v>-2401.1800000000012</v>
      </c>
      <c r="S551" s="133">
        <v>7.0404742839594359E-2</v>
      </c>
      <c r="T551" s="131">
        <v>1</v>
      </c>
    </row>
    <row r="552" spans="1:21" x14ac:dyDescent="0.3">
      <c r="A552" s="107" t="s">
        <v>1256</v>
      </c>
      <c r="B552" s="107" t="s">
        <v>1014</v>
      </c>
      <c r="C552" s="110">
        <v>193.45</v>
      </c>
      <c r="D552" s="133">
        <v>2.202314678834327E-2</v>
      </c>
      <c r="E552" s="110">
        <v>216</v>
      </c>
      <c r="F552" s="110">
        <v>22.550000000000011</v>
      </c>
      <c r="G552" s="133">
        <v>2.8022833419823558E-2</v>
      </c>
      <c r="H552" s="110">
        <v>196.86</v>
      </c>
      <c r="I552" s="110">
        <v>3.410000000000025</v>
      </c>
      <c r="J552" s="133">
        <v>2.552853773064968E-2</v>
      </c>
      <c r="K552" s="137"/>
      <c r="L552" s="110">
        <v>2619.0899999999997</v>
      </c>
      <c r="M552" s="133">
        <v>2.7558240693547318E-2</v>
      </c>
      <c r="N552" s="110">
        <v>2536</v>
      </c>
      <c r="O552" s="110">
        <v>-83.089999999999691</v>
      </c>
      <c r="P552" s="133">
        <v>2.8023338048090523E-2</v>
      </c>
      <c r="Q552" s="110">
        <v>2009.6400000000003</v>
      </c>
      <c r="R552" s="110">
        <v>-609.44999999999936</v>
      </c>
      <c r="S552" s="133">
        <v>3.2740451231204476E-2</v>
      </c>
      <c r="T552" s="131">
        <v>1</v>
      </c>
    </row>
    <row r="553" spans="1:21" hidden="1" x14ac:dyDescent="0.3">
      <c r="A553" s="107" t="s">
        <v>1257</v>
      </c>
      <c r="B553" s="107" t="s">
        <v>1016</v>
      </c>
      <c r="C553" s="110">
        <v>0</v>
      </c>
      <c r="D553" s="133">
        <v>0</v>
      </c>
      <c r="E553" s="110">
        <v>0</v>
      </c>
      <c r="F553" s="110">
        <v>0</v>
      </c>
      <c r="G553" s="133">
        <v>0</v>
      </c>
      <c r="H553" s="110">
        <v>0</v>
      </c>
      <c r="I553" s="110">
        <v>0</v>
      </c>
      <c r="J553" s="133">
        <v>0</v>
      </c>
      <c r="K553" s="137"/>
      <c r="L553" s="110">
        <v>0</v>
      </c>
      <c r="M553" s="133">
        <v>0</v>
      </c>
      <c r="N553" s="110">
        <v>0</v>
      </c>
      <c r="O553" s="110">
        <v>0</v>
      </c>
      <c r="P553" s="133">
        <v>0</v>
      </c>
      <c r="Q553" s="110">
        <v>0</v>
      </c>
      <c r="R553" s="110">
        <v>0</v>
      </c>
      <c r="S553" s="133">
        <v>0</v>
      </c>
      <c r="T553" s="131">
        <v>2</v>
      </c>
    </row>
    <row r="554" spans="1:21" hidden="1" x14ac:dyDescent="0.3">
      <c r="A554" s="107" t="s">
        <v>1258</v>
      </c>
      <c r="B554" s="107" t="s">
        <v>875</v>
      </c>
      <c r="C554" s="110">
        <v>0</v>
      </c>
      <c r="D554" s="133">
        <v>0</v>
      </c>
      <c r="E554" s="110">
        <v>0</v>
      </c>
      <c r="F554" s="110">
        <v>0</v>
      </c>
      <c r="G554" s="133">
        <v>0</v>
      </c>
      <c r="H554" s="110">
        <v>0</v>
      </c>
      <c r="I554" s="110">
        <v>0</v>
      </c>
      <c r="J554" s="133">
        <v>0</v>
      </c>
      <c r="K554" s="137"/>
      <c r="L554" s="110">
        <v>0</v>
      </c>
      <c r="M554" s="133">
        <v>0</v>
      </c>
      <c r="N554" s="110">
        <v>0</v>
      </c>
      <c r="O554" s="110">
        <v>0</v>
      </c>
      <c r="P554" s="133">
        <v>0</v>
      </c>
      <c r="Q554" s="110">
        <v>0</v>
      </c>
      <c r="R554" s="110">
        <v>0</v>
      </c>
      <c r="S554" s="133">
        <v>0</v>
      </c>
      <c r="T554" s="131">
        <v>2</v>
      </c>
    </row>
    <row r="555" spans="1:21" hidden="1" x14ac:dyDescent="0.3">
      <c r="A555" s="107" t="s">
        <v>1259</v>
      </c>
      <c r="B555" s="107" t="s">
        <v>875</v>
      </c>
      <c r="C555" s="140">
        <v>0</v>
      </c>
      <c r="D555" s="133">
        <v>0</v>
      </c>
      <c r="E555" s="140">
        <v>0</v>
      </c>
      <c r="F555" s="140">
        <v>0</v>
      </c>
      <c r="G555" s="133">
        <v>0</v>
      </c>
      <c r="H555" s="140">
        <v>0</v>
      </c>
      <c r="I555" s="140">
        <v>0</v>
      </c>
      <c r="J555" s="133">
        <v>0</v>
      </c>
      <c r="K555" s="137"/>
      <c r="L555" s="140">
        <v>0</v>
      </c>
      <c r="M555" s="133">
        <v>0</v>
      </c>
      <c r="N555" s="140">
        <v>0</v>
      </c>
      <c r="O555" s="140">
        <v>0</v>
      </c>
      <c r="P555" s="133">
        <v>0</v>
      </c>
      <c r="Q555" s="140">
        <v>0</v>
      </c>
      <c r="R555" s="140">
        <v>0</v>
      </c>
      <c r="S555" s="133">
        <v>0</v>
      </c>
      <c r="T555" s="131">
        <v>2</v>
      </c>
    </row>
    <row r="556" spans="1:21" x14ac:dyDescent="0.3">
      <c r="B556" s="107" t="s">
        <v>1019</v>
      </c>
      <c r="C556" s="141">
        <v>3409.36</v>
      </c>
      <c r="D556" s="133">
        <v>0.38813562023420012</v>
      </c>
      <c r="E556" s="141">
        <v>1110</v>
      </c>
      <c r="F556" s="141">
        <v>-2299.36</v>
      </c>
      <c r="G556" s="133">
        <v>0.14400622729631551</v>
      </c>
      <c r="H556" s="141">
        <v>5186.7299999999996</v>
      </c>
      <c r="I556" s="141">
        <v>1777.3700000000001</v>
      </c>
      <c r="J556" s="133">
        <v>0.67260810984299801</v>
      </c>
      <c r="K556" s="137"/>
      <c r="L556" s="141">
        <v>36162.89</v>
      </c>
      <c r="M556" s="133">
        <v>0.38050835473171041</v>
      </c>
      <c r="N556" s="141">
        <v>13096</v>
      </c>
      <c r="O556" s="141">
        <v>-23066.89</v>
      </c>
      <c r="P556" s="133">
        <v>0.14471357850070721</v>
      </c>
      <c r="Q556" s="141">
        <v>15736.269999999997</v>
      </c>
      <c r="R556" s="141">
        <v>-20426.620000000003</v>
      </c>
      <c r="S556" s="133">
        <v>0.2563705840329939</v>
      </c>
      <c r="T556" s="131">
        <v>1</v>
      </c>
    </row>
    <row r="557" spans="1:21" x14ac:dyDescent="0.3">
      <c r="B557" s="107" t="s">
        <v>1021</v>
      </c>
      <c r="C557" s="110">
        <v>12193.300000000001</v>
      </c>
      <c r="D557" s="151">
        <v>5.7326281147155624</v>
      </c>
      <c r="E557" s="110">
        <v>8818</v>
      </c>
      <c r="F557" s="110">
        <v>-3375.3000000000011</v>
      </c>
      <c r="G557" s="150">
        <v>4.7976060935799785</v>
      </c>
      <c r="H557" s="110">
        <v>12898.099999999999</v>
      </c>
      <c r="I557" s="110">
        <v>704.79999999999973</v>
      </c>
      <c r="J557" s="150">
        <v>6.8643427354976048</v>
      </c>
      <c r="K557" s="137"/>
      <c r="L557" s="110">
        <v>131201.25</v>
      </c>
      <c r="M557" s="151">
        <v>4.1866503924947347</v>
      </c>
      <c r="N557" s="110">
        <v>103592</v>
      </c>
      <c r="O557" s="110">
        <v>-27609.25</v>
      </c>
      <c r="P557" s="150">
        <v>3.3601037950048656</v>
      </c>
      <c r="Q557" s="110">
        <v>77117.22</v>
      </c>
      <c r="R557" s="110">
        <v>-54084.03</v>
      </c>
      <c r="S557" s="150">
        <v>3.0224268077601413</v>
      </c>
      <c r="T557" s="131">
        <v>1</v>
      </c>
    </row>
    <row r="558" spans="1:21" x14ac:dyDescent="0.3">
      <c r="C558" s="110"/>
      <c r="D558" s="111"/>
      <c r="E558" s="110"/>
      <c r="F558" s="110"/>
      <c r="G558" s="111"/>
      <c r="H558" s="110"/>
      <c r="I558" s="110"/>
      <c r="J558" s="111"/>
      <c r="K558" s="137"/>
      <c r="L558" s="110"/>
      <c r="M558" s="111"/>
      <c r="N558" s="110"/>
      <c r="O558" s="110"/>
      <c r="P558" s="111"/>
      <c r="Q558" s="110"/>
      <c r="R558" s="110"/>
      <c r="S558" s="111"/>
      <c r="T558" s="131">
        <v>1</v>
      </c>
    </row>
    <row r="559" spans="1:21" ht="17.25" x14ac:dyDescent="0.35">
      <c r="B559" s="126" t="s">
        <v>1260</v>
      </c>
      <c r="C559" s="110"/>
      <c r="D559" s="111"/>
      <c r="E559" s="110"/>
      <c r="F559" s="110"/>
      <c r="G559" s="111"/>
      <c r="H559" s="110"/>
      <c r="I559" s="110"/>
      <c r="J559" s="111"/>
      <c r="K559" s="137"/>
      <c r="L559" s="110"/>
      <c r="M559" s="111"/>
      <c r="N559" s="110"/>
      <c r="O559" s="110"/>
      <c r="P559" s="111"/>
      <c r="Q559" s="110"/>
      <c r="R559" s="110"/>
      <c r="S559" s="111"/>
      <c r="T559" s="131">
        <v>1</v>
      </c>
      <c r="U559" s="112">
        <v>0</v>
      </c>
    </row>
    <row r="560" spans="1:21" x14ac:dyDescent="0.3">
      <c r="A560" s="107" t="s">
        <v>1261</v>
      </c>
      <c r="B560" s="107" t="s">
        <v>1262</v>
      </c>
      <c r="C560" s="110">
        <v>4648.37</v>
      </c>
      <c r="D560" s="150">
        <v>2.1854113775270334</v>
      </c>
      <c r="E560" s="110">
        <v>5000</v>
      </c>
      <c r="F560" s="110">
        <v>351.63000000000011</v>
      </c>
      <c r="G560" s="150">
        <v>2.7203482045701848</v>
      </c>
      <c r="H560" s="110">
        <v>4443.7</v>
      </c>
      <c r="I560" s="110">
        <v>-204.67000000000007</v>
      </c>
      <c r="J560" s="150">
        <v>2.3649281532730173</v>
      </c>
      <c r="K560" s="137"/>
      <c r="L560" s="110">
        <v>59274.920000000006</v>
      </c>
      <c r="M560" s="150">
        <v>1.8914710575020743</v>
      </c>
      <c r="N560" s="110">
        <v>60000</v>
      </c>
      <c r="O560" s="110">
        <v>725.07999999999447</v>
      </c>
      <c r="P560" s="150">
        <v>1.9461563412260785</v>
      </c>
      <c r="Q560" s="110">
        <v>55697.599999999991</v>
      </c>
      <c r="R560" s="110">
        <v>-3577.3200000000143</v>
      </c>
      <c r="S560" s="150">
        <v>2.182935528120713</v>
      </c>
      <c r="T560" s="131">
        <v>1</v>
      </c>
    </row>
    <row r="561" spans="1:20" x14ac:dyDescent="0.3">
      <c r="A561" s="107" t="s">
        <v>1263</v>
      </c>
      <c r="B561" s="107" t="s">
        <v>1264</v>
      </c>
      <c r="C561" s="110">
        <v>4699.22</v>
      </c>
      <c r="D561" s="150">
        <v>2.2093182886694875</v>
      </c>
      <c r="E561" s="110">
        <v>4464</v>
      </c>
      <c r="F561" s="110">
        <v>-235.22000000000025</v>
      </c>
      <c r="G561" s="150">
        <v>2.428726877040261</v>
      </c>
      <c r="H561" s="110">
        <v>4032.56</v>
      </c>
      <c r="I561" s="110">
        <v>-666.66000000000031</v>
      </c>
      <c r="J561" s="150">
        <v>2.1461202767429484</v>
      </c>
      <c r="K561" s="137"/>
      <c r="L561" s="110">
        <v>66650.45</v>
      </c>
      <c r="M561" s="150">
        <v>2.1268252600676494</v>
      </c>
      <c r="N561" s="110">
        <v>87760</v>
      </c>
      <c r="O561" s="110">
        <v>21109.550000000003</v>
      </c>
      <c r="P561" s="150">
        <v>2.8465780084333443</v>
      </c>
      <c r="Q561" s="110">
        <v>35547.659999999996</v>
      </c>
      <c r="R561" s="110">
        <v>-31102.79</v>
      </c>
      <c r="S561" s="150">
        <v>1.3932063492063491</v>
      </c>
      <c r="T561" s="131">
        <v>1</v>
      </c>
    </row>
    <row r="562" spans="1:20" hidden="1" x14ac:dyDescent="0.3">
      <c r="A562" s="107" t="s">
        <v>1265</v>
      </c>
      <c r="B562" s="107" t="s">
        <v>1264</v>
      </c>
      <c r="C562" s="110">
        <v>0</v>
      </c>
      <c r="D562" s="150">
        <v>0</v>
      </c>
      <c r="E562" s="110">
        <v>0</v>
      </c>
      <c r="F562" s="110">
        <v>0</v>
      </c>
      <c r="G562" s="150">
        <v>0</v>
      </c>
      <c r="H562" s="110">
        <v>0</v>
      </c>
      <c r="I562" s="110">
        <v>0</v>
      </c>
      <c r="J562" s="150">
        <v>0</v>
      </c>
      <c r="K562" s="137"/>
      <c r="L562" s="110">
        <v>0</v>
      </c>
      <c r="M562" s="150">
        <v>0</v>
      </c>
      <c r="N562" s="110">
        <v>0</v>
      </c>
      <c r="O562" s="110">
        <v>0</v>
      </c>
      <c r="P562" s="150">
        <v>0</v>
      </c>
      <c r="Q562" s="110">
        <v>0</v>
      </c>
      <c r="R562" s="110">
        <v>0</v>
      </c>
      <c r="S562" s="150">
        <v>0</v>
      </c>
      <c r="T562" s="131">
        <v>2</v>
      </c>
    </row>
    <row r="563" spans="1:20" hidden="1" x14ac:dyDescent="0.3">
      <c r="A563" s="107" t="s">
        <v>1266</v>
      </c>
      <c r="B563" s="107" t="s">
        <v>1264</v>
      </c>
      <c r="C563" s="110">
        <v>0</v>
      </c>
      <c r="D563" s="150">
        <v>0</v>
      </c>
      <c r="E563" s="110">
        <v>0</v>
      </c>
      <c r="F563" s="110">
        <v>0</v>
      </c>
      <c r="G563" s="150">
        <v>0</v>
      </c>
      <c r="H563" s="110">
        <v>0</v>
      </c>
      <c r="I563" s="110">
        <v>0</v>
      </c>
      <c r="J563" s="150">
        <v>0</v>
      </c>
      <c r="K563" s="137"/>
      <c r="L563" s="110">
        <v>0</v>
      </c>
      <c r="M563" s="150">
        <v>0</v>
      </c>
      <c r="N563" s="110">
        <v>0</v>
      </c>
      <c r="O563" s="110">
        <v>0</v>
      </c>
      <c r="P563" s="150">
        <v>0</v>
      </c>
      <c r="Q563" s="110">
        <v>0</v>
      </c>
      <c r="R563" s="110">
        <v>0</v>
      </c>
      <c r="S563" s="150">
        <v>0</v>
      </c>
      <c r="T563" s="131">
        <v>2</v>
      </c>
    </row>
    <row r="564" spans="1:20" hidden="1" x14ac:dyDescent="0.3">
      <c r="A564" s="107" t="s">
        <v>1267</v>
      </c>
      <c r="B564" s="107" t="s">
        <v>1268</v>
      </c>
      <c r="C564" s="140">
        <v>0</v>
      </c>
      <c r="D564" s="150">
        <v>0</v>
      </c>
      <c r="E564" s="140">
        <v>0</v>
      </c>
      <c r="F564" s="140">
        <v>0</v>
      </c>
      <c r="G564" s="150">
        <v>0</v>
      </c>
      <c r="H564" s="140">
        <v>0</v>
      </c>
      <c r="I564" s="140">
        <v>0</v>
      </c>
      <c r="J564" s="150">
        <v>0</v>
      </c>
      <c r="K564" s="137"/>
      <c r="L564" s="140">
        <v>0</v>
      </c>
      <c r="M564" s="150">
        <v>0</v>
      </c>
      <c r="N564" s="140">
        <v>0</v>
      </c>
      <c r="O564" s="140">
        <v>0</v>
      </c>
      <c r="P564" s="150">
        <v>0</v>
      </c>
      <c r="Q564" s="140">
        <v>0</v>
      </c>
      <c r="R564" s="140">
        <v>0</v>
      </c>
      <c r="S564" s="150">
        <v>0</v>
      </c>
      <c r="T564" s="131">
        <v>2</v>
      </c>
    </row>
    <row r="565" spans="1:20" x14ac:dyDescent="0.3">
      <c r="B565" s="107" t="s">
        <v>1269</v>
      </c>
      <c r="C565" s="152">
        <v>9347.59</v>
      </c>
      <c r="D565" s="150">
        <v>4.3947296661965209</v>
      </c>
      <c r="E565" s="152">
        <v>9464</v>
      </c>
      <c r="F565" s="152">
        <v>116.40999999999985</v>
      </c>
      <c r="G565" s="150">
        <v>5.1490750816104462</v>
      </c>
      <c r="H565" s="152">
        <v>8476.26</v>
      </c>
      <c r="I565" s="152">
        <v>-871.33000000000038</v>
      </c>
      <c r="J565" s="150">
        <v>4.5110484300159657</v>
      </c>
      <c r="K565" s="137"/>
      <c r="L565" s="152">
        <v>125925.37</v>
      </c>
      <c r="M565" s="150">
        <v>4.0182963175697237</v>
      </c>
      <c r="N565" s="152">
        <v>147760</v>
      </c>
      <c r="O565" s="152">
        <v>21834.630000000005</v>
      </c>
      <c r="P565" s="150">
        <v>4.7927343496594226</v>
      </c>
      <c r="Q565" s="152">
        <v>91245.25999999998</v>
      </c>
      <c r="R565" s="152">
        <v>-34680.110000000015</v>
      </c>
      <c r="S565" s="150">
        <v>3.5761418773270619</v>
      </c>
      <c r="T565" s="131">
        <v>1</v>
      </c>
    </row>
    <row r="566" spans="1:20" x14ac:dyDescent="0.3">
      <c r="B566" s="107" t="s">
        <v>875</v>
      </c>
      <c r="C566" s="110"/>
      <c r="D566" s="111"/>
      <c r="E566" s="110"/>
      <c r="F566" s="110"/>
      <c r="G566" s="150"/>
      <c r="H566" s="110"/>
      <c r="I566" s="110"/>
      <c r="J566" s="150"/>
      <c r="K566" s="137"/>
      <c r="L566" s="110"/>
      <c r="M566" s="111"/>
      <c r="N566" s="110"/>
      <c r="O566" s="110"/>
      <c r="P566" s="150"/>
      <c r="Q566" s="110"/>
      <c r="R566" s="110"/>
      <c r="S566" s="150"/>
      <c r="T566" s="131">
        <v>1</v>
      </c>
    </row>
    <row r="567" spans="1:20" x14ac:dyDescent="0.3">
      <c r="A567" s="107" t="s">
        <v>1270</v>
      </c>
      <c r="B567" s="107" t="s">
        <v>996</v>
      </c>
      <c r="C567" s="110">
        <v>230.77</v>
      </c>
      <c r="D567" s="150">
        <v>0.10849553361542079</v>
      </c>
      <c r="E567" s="110">
        <v>0</v>
      </c>
      <c r="F567" s="110">
        <v>-230.77</v>
      </c>
      <c r="G567" s="150">
        <v>0</v>
      </c>
      <c r="H567" s="110">
        <v>923.08</v>
      </c>
      <c r="I567" s="110">
        <v>692.31000000000006</v>
      </c>
      <c r="J567" s="150">
        <v>0.49126130920702504</v>
      </c>
      <c r="K567" s="137"/>
      <c r="L567" s="110">
        <v>1172.31</v>
      </c>
      <c r="M567" s="150">
        <v>3.7408577445912312E-2</v>
      </c>
      <c r="N567" s="110">
        <v>0</v>
      </c>
      <c r="O567" s="110">
        <v>-1172.31</v>
      </c>
      <c r="P567" s="150">
        <v>0</v>
      </c>
      <c r="Q567" s="110">
        <v>1945.8200000000002</v>
      </c>
      <c r="R567" s="110">
        <v>773.51000000000022</v>
      </c>
      <c r="S567" s="150">
        <v>7.6261806780325306E-2</v>
      </c>
      <c r="T567" s="131">
        <v>1</v>
      </c>
    </row>
    <row r="568" spans="1:20" x14ac:dyDescent="0.3">
      <c r="A568" s="107" t="s">
        <v>1271</v>
      </c>
      <c r="B568" s="107" t="s">
        <v>1243</v>
      </c>
      <c r="C568" s="110">
        <v>320</v>
      </c>
      <c r="D568" s="150">
        <v>0.15044663845792194</v>
      </c>
      <c r="E568" s="110">
        <v>0</v>
      </c>
      <c r="F568" s="110">
        <v>-320</v>
      </c>
      <c r="G568" s="150">
        <v>0</v>
      </c>
      <c r="H568" s="110">
        <v>256</v>
      </c>
      <c r="I568" s="110">
        <v>-64</v>
      </c>
      <c r="J568" s="150">
        <v>0.13624268227780734</v>
      </c>
      <c r="K568" s="137"/>
      <c r="L568" s="110">
        <v>880</v>
      </c>
      <c r="M568" s="150">
        <v>2.8080924117684602E-2</v>
      </c>
      <c r="N568" s="110">
        <v>0</v>
      </c>
      <c r="O568" s="110">
        <v>-880</v>
      </c>
      <c r="P568" s="150">
        <v>0</v>
      </c>
      <c r="Q568" s="110">
        <v>640</v>
      </c>
      <c r="R568" s="110">
        <v>-240</v>
      </c>
      <c r="S568" s="150">
        <v>2.5083284342543602E-2</v>
      </c>
      <c r="T568" s="131">
        <v>1</v>
      </c>
    </row>
    <row r="569" spans="1:20" x14ac:dyDescent="0.3">
      <c r="A569" s="107" t="s">
        <v>1272</v>
      </c>
      <c r="B569" s="107" t="s">
        <v>1245</v>
      </c>
      <c r="C569" s="140">
        <v>230.77</v>
      </c>
      <c r="D569" s="150">
        <v>0.10849553361542079</v>
      </c>
      <c r="E569" s="140">
        <v>0</v>
      </c>
      <c r="F569" s="140">
        <v>-230.77</v>
      </c>
      <c r="G569" s="150">
        <v>0</v>
      </c>
      <c r="H569" s="140">
        <v>384</v>
      </c>
      <c r="I569" s="140">
        <v>153.22999999999999</v>
      </c>
      <c r="J569" s="150">
        <v>0.204364023416711</v>
      </c>
      <c r="K569" s="137"/>
      <c r="L569" s="140">
        <v>1324.77</v>
      </c>
      <c r="M569" s="150">
        <v>4.227359754930117E-2</v>
      </c>
      <c r="N569" s="140">
        <v>0</v>
      </c>
      <c r="O569" s="140">
        <v>-1324.77</v>
      </c>
      <c r="P569" s="150">
        <v>0</v>
      </c>
      <c r="Q569" s="140">
        <v>508.8</v>
      </c>
      <c r="R569" s="140">
        <v>-815.97</v>
      </c>
      <c r="S569" s="150">
        <v>1.9941211052322164E-2</v>
      </c>
      <c r="T569" s="131">
        <v>1</v>
      </c>
    </row>
    <row r="570" spans="1:20" x14ac:dyDescent="0.3">
      <c r="B570" s="107" t="s">
        <v>1001</v>
      </c>
      <c r="C570" s="141">
        <v>781.54</v>
      </c>
      <c r="D570" s="150">
        <v>0.36743770568876349</v>
      </c>
      <c r="E570" s="141">
        <v>0</v>
      </c>
      <c r="F570" s="141">
        <v>-781.54</v>
      </c>
      <c r="G570" s="150">
        <v>0</v>
      </c>
      <c r="H570" s="141">
        <v>1563.08</v>
      </c>
      <c r="I570" s="141">
        <v>781.54000000000008</v>
      </c>
      <c r="J570" s="150">
        <v>0.83186801490154338</v>
      </c>
      <c r="K570" s="137"/>
      <c r="L570" s="141">
        <v>3377.08</v>
      </c>
      <c r="M570" s="150">
        <v>0.10776309911289808</v>
      </c>
      <c r="N570" s="141">
        <v>0</v>
      </c>
      <c r="O570" s="141">
        <v>-3377.08</v>
      </c>
      <c r="P570" s="150">
        <v>0</v>
      </c>
      <c r="Q570" s="141">
        <v>3094.6200000000003</v>
      </c>
      <c r="R570" s="141">
        <v>-282.45999999999958</v>
      </c>
      <c r="S570" s="150">
        <v>0.12128630217519108</v>
      </c>
      <c r="T570" s="131">
        <v>1</v>
      </c>
    </row>
    <row r="571" spans="1:20" x14ac:dyDescent="0.3">
      <c r="B571" s="107" t="s">
        <v>1273</v>
      </c>
      <c r="C571" s="110">
        <v>10129.130000000001</v>
      </c>
      <c r="D571" s="150">
        <v>4.762167371885285</v>
      </c>
      <c r="E571" s="110">
        <v>9464</v>
      </c>
      <c r="F571" s="110">
        <v>-665.13000000000102</v>
      </c>
      <c r="G571" s="150">
        <v>5.1490750816104462</v>
      </c>
      <c r="H571" s="110">
        <v>10039.34</v>
      </c>
      <c r="I571" s="110">
        <v>-89.790000000000305</v>
      </c>
      <c r="J571" s="150">
        <v>5.3429164449175097</v>
      </c>
      <c r="K571" s="137"/>
      <c r="L571" s="110">
        <v>129302.45</v>
      </c>
      <c r="M571" s="150">
        <v>4.1260594166826214</v>
      </c>
      <c r="N571" s="110">
        <v>147760</v>
      </c>
      <c r="O571" s="110">
        <v>18457.550000000003</v>
      </c>
      <c r="P571" s="150">
        <v>4.7927343496594226</v>
      </c>
      <c r="Q571" s="110">
        <v>94339.879999999976</v>
      </c>
      <c r="R571" s="110">
        <v>-34962.570000000022</v>
      </c>
      <c r="S571" s="150">
        <v>3.6974281795022526</v>
      </c>
      <c r="T571" s="131">
        <v>1</v>
      </c>
    </row>
    <row r="572" spans="1:20" x14ac:dyDescent="0.3">
      <c r="B572" s="107" t="s">
        <v>875</v>
      </c>
      <c r="C572" s="110"/>
      <c r="D572" s="111"/>
      <c r="E572" s="110"/>
      <c r="F572" s="110"/>
      <c r="G572" s="111"/>
      <c r="H572" s="110"/>
      <c r="I572" s="110"/>
      <c r="J572" s="111"/>
      <c r="K572" s="137"/>
      <c r="L572" s="110"/>
      <c r="M572" s="111"/>
      <c r="N572" s="110"/>
      <c r="O572" s="110"/>
      <c r="P572" s="111"/>
      <c r="Q572" s="110"/>
      <c r="R572" s="110"/>
      <c r="S572" s="111"/>
      <c r="T572" s="131">
        <v>1</v>
      </c>
    </row>
    <row r="573" spans="1:20" x14ac:dyDescent="0.3">
      <c r="A573" s="107" t="s">
        <v>1274</v>
      </c>
      <c r="B573" s="107" t="s">
        <v>1003</v>
      </c>
      <c r="C573" s="110">
        <v>-695.63</v>
      </c>
      <c r="D573" s="133">
        <v>-6.8676184430449594E-2</v>
      </c>
      <c r="E573" s="110">
        <v>0</v>
      </c>
      <c r="F573" s="110">
        <v>695.63</v>
      </c>
      <c r="G573" s="133">
        <v>0</v>
      </c>
      <c r="H573" s="110">
        <v>546.98</v>
      </c>
      <c r="I573" s="110">
        <v>1242.6100000000001</v>
      </c>
      <c r="J573" s="133">
        <v>5.4483661276538101E-2</v>
      </c>
      <c r="K573" s="137"/>
      <c r="L573" s="110">
        <v>262.5</v>
      </c>
      <c r="M573" s="133">
        <v>2.0301239458339732E-3</v>
      </c>
      <c r="N573" s="110">
        <v>0</v>
      </c>
      <c r="O573" s="110">
        <v>-262.5</v>
      </c>
      <c r="P573" s="133">
        <v>0</v>
      </c>
      <c r="Q573" s="110">
        <v>1465.62</v>
      </c>
      <c r="R573" s="110">
        <v>1203.1199999999999</v>
      </c>
      <c r="S573" s="133">
        <v>1.5535529619075202E-2</v>
      </c>
      <c r="T573" s="131">
        <v>1</v>
      </c>
    </row>
    <row r="574" spans="1:20" hidden="1" x14ac:dyDescent="0.3">
      <c r="A574" s="107" t="s">
        <v>1275</v>
      </c>
      <c r="B574" s="107" t="s">
        <v>875</v>
      </c>
      <c r="C574" s="110">
        <v>0</v>
      </c>
      <c r="D574" s="133">
        <v>0</v>
      </c>
      <c r="E574" s="110">
        <v>0</v>
      </c>
      <c r="F574" s="110">
        <v>0</v>
      </c>
      <c r="G574" s="133">
        <v>0</v>
      </c>
      <c r="H574" s="110">
        <v>0</v>
      </c>
      <c r="I574" s="110">
        <v>0</v>
      </c>
      <c r="J574" s="133">
        <v>0</v>
      </c>
      <c r="K574" s="137"/>
      <c r="L574" s="110">
        <v>0</v>
      </c>
      <c r="M574" s="133">
        <v>0</v>
      </c>
      <c r="N574" s="110">
        <v>0</v>
      </c>
      <c r="O574" s="110">
        <v>0</v>
      </c>
      <c r="P574" s="133">
        <v>0</v>
      </c>
      <c r="Q574" s="110">
        <v>0</v>
      </c>
      <c r="R574" s="110">
        <v>0</v>
      </c>
      <c r="S574" s="133">
        <v>0</v>
      </c>
      <c r="T574" s="131">
        <v>2</v>
      </c>
    </row>
    <row r="575" spans="1:20" hidden="1" x14ac:dyDescent="0.3">
      <c r="A575" s="107" t="s">
        <v>1276</v>
      </c>
      <c r="B575" s="107" t="s">
        <v>4266</v>
      </c>
      <c r="C575" s="110">
        <v>0</v>
      </c>
      <c r="D575" s="133">
        <v>0</v>
      </c>
      <c r="E575" s="110">
        <v>0</v>
      </c>
      <c r="F575" s="110">
        <v>0</v>
      </c>
      <c r="G575" s="133">
        <v>0</v>
      </c>
      <c r="H575" s="110">
        <v>0</v>
      </c>
      <c r="I575" s="110">
        <v>0</v>
      </c>
      <c r="J575" s="133">
        <v>0</v>
      </c>
      <c r="K575" s="137"/>
      <c r="L575" s="110">
        <v>0</v>
      </c>
      <c r="M575" s="133">
        <v>0</v>
      </c>
      <c r="N575" s="110">
        <v>0</v>
      </c>
      <c r="O575" s="110">
        <v>0</v>
      </c>
      <c r="P575" s="133">
        <v>0</v>
      </c>
      <c r="Q575" s="110">
        <v>0</v>
      </c>
      <c r="R575" s="110">
        <v>0</v>
      </c>
      <c r="S575" s="133">
        <v>0</v>
      </c>
      <c r="T575" s="131">
        <v>2</v>
      </c>
    </row>
    <row r="576" spans="1:20" hidden="1" x14ac:dyDescent="0.3">
      <c r="A576" s="107" t="s">
        <v>1277</v>
      </c>
      <c r="B576" s="107" t="s">
        <v>1220</v>
      </c>
      <c r="C576" s="110">
        <v>0</v>
      </c>
      <c r="D576" s="133">
        <v>0</v>
      </c>
      <c r="E576" s="110">
        <v>0</v>
      </c>
      <c r="F576" s="110">
        <v>0</v>
      </c>
      <c r="G576" s="133">
        <v>0</v>
      </c>
      <c r="H576" s="110">
        <v>0</v>
      </c>
      <c r="I576" s="110">
        <v>0</v>
      </c>
      <c r="J576" s="133">
        <v>0</v>
      </c>
      <c r="K576" s="137"/>
      <c r="L576" s="110">
        <v>0</v>
      </c>
      <c r="M576" s="133">
        <v>0</v>
      </c>
      <c r="N576" s="110">
        <v>0</v>
      </c>
      <c r="O576" s="110">
        <v>0</v>
      </c>
      <c r="P576" s="133">
        <v>0</v>
      </c>
      <c r="Q576" s="110">
        <v>0</v>
      </c>
      <c r="R576" s="110">
        <v>0</v>
      </c>
      <c r="S576" s="133">
        <v>0</v>
      </c>
      <c r="T576" s="131">
        <v>2</v>
      </c>
    </row>
    <row r="577" spans="1:21" x14ac:dyDescent="0.3">
      <c r="A577" s="107" t="s">
        <v>1278</v>
      </c>
      <c r="B577" s="107" t="s">
        <v>1008</v>
      </c>
      <c r="C577" s="110">
        <v>744.55</v>
      </c>
      <c r="D577" s="133">
        <v>7.3505819354673096E-2</v>
      </c>
      <c r="E577" s="110">
        <v>719</v>
      </c>
      <c r="F577" s="110">
        <v>-25.549999999999955</v>
      </c>
      <c r="G577" s="133">
        <v>7.5972104818258668E-2</v>
      </c>
      <c r="H577" s="110">
        <v>740.89</v>
      </c>
      <c r="I577" s="110">
        <v>-3.6599999999999682</v>
      </c>
      <c r="J577" s="133">
        <v>7.379867600858224E-2</v>
      </c>
      <c r="K577" s="137"/>
      <c r="L577" s="110">
        <v>9645.0400000000009</v>
      </c>
      <c r="M577" s="133">
        <v>7.4592863476291446E-2</v>
      </c>
      <c r="N577" s="110">
        <v>11229</v>
      </c>
      <c r="O577" s="110">
        <v>1583.9599999999991</v>
      </c>
      <c r="P577" s="133">
        <v>7.599485652409313E-2</v>
      </c>
      <c r="Q577" s="110">
        <v>7057.1099999999988</v>
      </c>
      <c r="R577" s="110">
        <v>-2587.9300000000021</v>
      </c>
      <c r="S577" s="133">
        <v>7.480516193151826E-2</v>
      </c>
      <c r="T577" s="131">
        <v>1</v>
      </c>
    </row>
    <row r="578" spans="1:21" x14ac:dyDescent="0.3">
      <c r="A578" s="107" t="s">
        <v>1279</v>
      </c>
      <c r="B578" s="107" t="s">
        <v>39</v>
      </c>
      <c r="C578" s="110">
        <v>35.619999999999997</v>
      </c>
      <c r="D578" s="133">
        <v>3.5165902698454845E-3</v>
      </c>
      <c r="E578" s="110">
        <v>19</v>
      </c>
      <c r="F578" s="110">
        <v>-16.619999999999997</v>
      </c>
      <c r="G578" s="133">
        <v>2.007607776838546E-3</v>
      </c>
      <c r="H578" s="110">
        <v>30.86</v>
      </c>
      <c r="I578" s="110">
        <v>-4.759999999999998</v>
      </c>
      <c r="J578" s="133">
        <v>3.0739072488828946E-3</v>
      </c>
      <c r="K578" s="137"/>
      <c r="L578" s="110">
        <v>165.99999999999997</v>
      </c>
      <c r="M578" s="133">
        <v>1.2838117143178646E-3</v>
      </c>
      <c r="N578" s="110">
        <v>295</v>
      </c>
      <c r="O578" s="110">
        <v>129.00000000000003</v>
      </c>
      <c r="P578" s="133">
        <v>1.9964807796426639E-3</v>
      </c>
      <c r="Q578" s="110">
        <v>128.88</v>
      </c>
      <c r="R578" s="110">
        <v>-37.119999999999976</v>
      </c>
      <c r="S578" s="133">
        <v>1.3661242732129831E-3</v>
      </c>
      <c r="T578" s="131">
        <v>1</v>
      </c>
    </row>
    <row r="579" spans="1:21" x14ac:dyDescent="0.3">
      <c r="A579" s="107" t="s">
        <v>1280</v>
      </c>
      <c r="B579" s="107" t="s">
        <v>40</v>
      </c>
      <c r="C579" s="110">
        <v>246.63</v>
      </c>
      <c r="D579" s="133">
        <v>2.4348586699943626E-2</v>
      </c>
      <c r="E579" s="110">
        <v>95</v>
      </c>
      <c r="F579" s="110">
        <v>-151.63</v>
      </c>
      <c r="G579" s="133">
        <v>1.003803888419273E-2</v>
      </c>
      <c r="H579" s="110">
        <v>222.65</v>
      </c>
      <c r="I579" s="110">
        <v>-23.97999999999999</v>
      </c>
      <c r="J579" s="133">
        <v>2.2177752720796386E-2</v>
      </c>
      <c r="K579" s="137"/>
      <c r="L579" s="110">
        <v>2395.27</v>
      </c>
      <c r="M579" s="133">
        <v>1.8524552319000916E-2</v>
      </c>
      <c r="N579" s="110">
        <v>1478</v>
      </c>
      <c r="O579" s="110">
        <v>-917.27</v>
      </c>
      <c r="P579" s="133">
        <v>1.0002707092582566E-2</v>
      </c>
      <c r="Q579" s="110">
        <v>773.96</v>
      </c>
      <c r="R579" s="110">
        <v>-1621.31</v>
      </c>
      <c r="S579" s="133">
        <v>8.203953619614528E-3</v>
      </c>
      <c r="T579" s="131">
        <v>1</v>
      </c>
    </row>
    <row r="580" spans="1:21" hidden="1" x14ac:dyDescent="0.3">
      <c r="A580" s="107" t="s">
        <v>1281</v>
      </c>
      <c r="B580" s="107" t="s">
        <v>875</v>
      </c>
      <c r="C580" s="110">
        <v>0</v>
      </c>
      <c r="D580" s="133">
        <v>0</v>
      </c>
      <c r="E580" s="110">
        <v>0</v>
      </c>
      <c r="F580" s="110">
        <v>0</v>
      </c>
      <c r="G580" s="133">
        <v>0</v>
      </c>
      <c r="H580" s="110">
        <v>0</v>
      </c>
      <c r="I580" s="110">
        <v>0</v>
      </c>
      <c r="J580" s="133">
        <v>0</v>
      </c>
      <c r="K580" s="137"/>
      <c r="L580" s="110">
        <v>0</v>
      </c>
      <c r="M580" s="133">
        <v>0</v>
      </c>
      <c r="N580" s="110">
        <v>0</v>
      </c>
      <c r="O580" s="110">
        <v>0</v>
      </c>
      <c r="P580" s="133">
        <v>0</v>
      </c>
      <c r="Q580" s="110">
        <v>0</v>
      </c>
      <c r="R580" s="110">
        <v>0</v>
      </c>
      <c r="S580" s="133">
        <v>0</v>
      </c>
      <c r="T580" s="131">
        <v>2</v>
      </c>
    </row>
    <row r="581" spans="1:21" x14ac:dyDescent="0.3">
      <c r="A581" s="107" t="s">
        <v>1282</v>
      </c>
      <c r="B581" s="107" t="s">
        <v>41</v>
      </c>
      <c r="C581" s="110">
        <v>822.51</v>
      </c>
      <c r="D581" s="133">
        <v>8.1202432982891912E-2</v>
      </c>
      <c r="E581" s="110">
        <v>550</v>
      </c>
      <c r="F581" s="110">
        <v>-272.51</v>
      </c>
      <c r="G581" s="133">
        <v>5.8114961961115805E-2</v>
      </c>
      <c r="H581" s="110">
        <v>742.95</v>
      </c>
      <c r="I581" s="110">
        <v>-79.559999999999945</v>
      </c>
      <c r="J581" s="133">
        <v>7.4003868780218626E-2</v>
      </c>
      <c r="K581" s="137"/>
      <c r="L581" s="110">
        <v>8304.43</v>
      </c>
      <c r="M581" s="133">
        <v>6.4224846474293412E-2</v>
      </c>
      <c r="N581" s="110">
        <v>6600</v>
      </c>
      <c r="O581" s="110">
        <v>-1704.4300000000003</v>
      </c>
      <c r="P581" s="133">
        <v>4.466702761234434E-2</v>
      </c>
      <c r="Q581" s="110">
        <v>6079.24</v>
      </c>
      <c r="R581" s="110">
        <v>-2225.1900000000005</v>
      </c>
      <c r="S581" s="133">
        <v>6.4439768208312348E-2</v>
      </c>
      <c r="T581" s="131">
        <v>1</v>
      </c>
    </row>
    <row r="582" spans="1:21" x14ac:dyDescent="0.3">
      <c r="A582" s="107" t="s">
        <v>1283</v>
      </c>
      <c r="B582" s="107" t="s">
        <v>1014</v>
      </c>
      <c r="C582" s="110">
        <v>282.16000000000003</v>
      </c>
      <c r="D582" s="133">
        <v>2.7856291705210614E-2</v>
      </c>
      <c r="E582" s="110">
        <v>265</v>
      </c>
      <c r="F582" s="110">
        <v>-17.160000000000025</v>
      </c>
      <c r="G582" s="133">
        <v>2.8000845308537615E-2</v>
      </c>
      <c r="H582" s="110">
        <v>292.89999999999998</v>
      </c>
      <c r="I582" s="110">
        <v>10.739999999999952</v>
      </c>
      <c r="J582" s="133">
        <v>2.9175224666163312E-2</v>
      </c>
      <c r="K582" s="137"/>
      <c r="L582" s="110">
        <v>3663.2999999999997</v>
      </c>
      <c r="M582" s="133">
        <v>2.8331249717232734E-2</v>
      </c>
      <c r="N582" s="110">
        <v>4135</v>
      </c>
      <c r="O582" s="110">
        <v>471.70000000000027</v>
      </c>
      <c r="P582" s="133">
        <v>2.7984569572279371E-2</v>
      </c>
      <c r="Q582" s="110">
        <v>2946.5</v>
      </c>
      <c r="R582" s="110">
        <v>-716.79999999999973</v>
      </c>
      <c r="S582" s="133">
        <v>3.1232814796881243E-2</v>
      </c>
      <c r="T582" s="131">
        <v>1</v>
      </c>
    </row>
    <row r="583" spans="1:21" hidden="1" x14ac:dyDescent="0.3">
      <c r="A583" s="107" t="s">
        <v>1284</v>
      </c>
      <c r="B583" s="107" t="s">
        <v>1016</v>
      </c>
      <c r="C583" s="110">
        <v>0</v>
      </c>
      <c r="D583" s="133">
        <v>0</v>
      </c>
      <c r="E583" s="110">
        <v>0</v>
      </c>
      <c r="F583" s="110">
        <v>0</v>
      </c>
      <c r="G583" s="133">
        <v>0</v>
      </c>
      <c r="H583" s="110">
        <v>0</v>
      </c>
      <c r="I583" s="110">
        <v>0</v>
      </c>
      <c r="J583" s="133">
        <v>0</v>
      </c>
      <c r="K583" s="137"/>
      <c r="L583" s="110">
        <v>0</v>
      </c>
      <c r="M583" s="133">
        <v>0</v>
      </c>
      <c r="N583" s="110">
        <v>0</v>
      </c>
      <c r="O583" s="110">
        <v>0</v>
      </c>
      <c r="P583" s="133">
        <v>0</v>
      </c>
      <c r="Q583" s="110">
        <v>0</v>
      </c>
      <c r="R583" s="110">
        <v>0</v>
      </c>
      <c r="S583" s="133">
        <v>0</v>
      </c>
      <c r="T583" s="131">
        <v>2</v>
      </c>
    </row>
    <row r="584" spans="1:21" hidden="1" x14ac:dyDescent="0.3">
      <c r="A584" s="107" t="s">
        <v>1285</v>
      </c>
      <c r="B584" s="107" t="s">
        <v>875</v>
      </c>
      <c r="C584" s="110">
        <v>0</v>
      </c>
      <c r="D584" s="133">
        <v>0</v>
      </c>
      <c r="E584" s="110">
        <v>0</v>
      </c>
      <c r="F584" s="110">
        <v>0</v>
      </c>
      <c r="G584" s="133">
        <v>0</v>
      </c>
      <c r="H584" s="110">
        <v>0</v>
      </c>
      <c r="I584" s="110">
        <v>0</v>
      </c>
      <c r="J584" s="133">
        <v>0</v>
      </c>
      <c r="K584" s="137"/>
      <c r="L584" s="110">
        <v>0</v>
      </c>
      <c r="M584" s="133">
        <v>0</v>
      </c>
      <c r="N584" s="110">
        <v>0</v>
      </c>
      <c r="O584" s="110">
        <v>0</v>
      </c>
      <c r="P584" s="133">
        <v>0</v>
      </c>
      <c r="Q584" s="110">
        <v>0</v>
      </c>
      <c r="R584" s="110">
        <v>0</v>
      </c>
      <c r="S584" s="133">
        <v>0</v>
      </c>
      <c r="T584" s="131">
        <v>2</v>
      </c>
    </row>
    <row r="585" spans="1:21" hidden="1" x14ac:dyDescent="0.3">
      <c r="A585" s="107" t="s">
        <v>1286</v>
      </c>
      <c r="B585" s="107" t="s">
        <v>4273</v>
      </c>
      <c r="C585" s="140">
        <v>0</v>
      </c>
      <c r="D585" s="133">
        <v>0</v>
      </c>
      <c r="E585" s="140">
        <v>0</v>
      </c>
      <c r="F585" s="140">
        <v>0</v>
      </c>
      <c r="G585" s="133">
        <v>0</v>
      </c>
      <c r="H585" s="140">
        <v>0</v>
      </c>
      <c r="I585" s="140">
        <v>0</v>
      </c>
      <c r="J585" s="133">
        <v>0</v>
      </c>
      <c r="K585" s="137"/>
      <c r="L585" s="140">
        <v>0</v>
      </c>
      <c r="M585" s="133">
        <v>0</v>
      </c>
      <c r="N585" s="140">
        <v>0</v>
      </c>
      <c r="O585" s="140">
        <v>0</v>
      </c>
      <c r="P585" s="133">
        <v>0</v>
      </c>
      <c r="Q585" s="140">
        <v>0</v>
      </c>
      <c r="R585" s="140">
        <v>0</v>
      </c>
      <c r="S585" s="133">
        <v>0</v>
      </c>
      <c r="T585" s="131">
        <v>2</v>
      </c>
    </row>
    <row r="586" spans="1:21" x14ac:dyDescent="0.3">
      <c r="B586" s="107" t="s">
        <v>1019</v>
      </c>
      <c r="C586" s="141">
        <v>1435.84</v>
      </c>
      <c r="D586" s="133">
        <v>0.14175353658211512</v>
      </c>
      <c r="E586" s="141">
        <v>1648</v>
      </c>
      <c r="F586" s="141">
        <v>212.16000000000008</v>
      </c>
      <c r="G586" s="133">
        <v>0.17413355874894337</v>
      </c>
      <c r="H586" s="141">
        <v>2577.23</v>
      </c>
      <c r="I586" s="141">
        <v>1141.3900000000003</v>
      </c>
      <c r="J586" s="133">
        <v>0.25671309070118153</v>
      </c>
      <c r="K586" s="137"/>
      <c r="L586" s="141">
        <v>24436.54</v>
      </c>
      <c r="M586" s="133">
        <v>0.18898744764697034</v>
      </c>
      <c r="N586" s="141">
        <v>23737</v>
      </c>
      <c r="O586" s="141">
        <v>-699.54000000000087</v>
      </c>
      <c r="P586" s="133">
        <v>0.16064564158094208</v>
      </c>
      <c r="Q586" s="141">
        <v>18451.309999999998</v>
      </c>
      <c r="R586" s="141">
        <v>-5985.2300000000032</v>
      </c>
      <c r="S586" s="133">
        <v>0.19558335244861455</v>
      </c>
      <c r="T586" s="131">
        <v>1</v>
      </c>
    </row>
    <row r="587" spans="1:21" x14ac:dyDescent="0.3">
      <c r="B587" s="107" t="s">
        <v>1021</v>
      </c>
      <c r="C587" s="110">
        <v>11564.970000000001</v>
      </c>
      <c r="D587" s="151">
        <v>5.437221438645981</v>
      </c>
      <c r="E587" s="110">
        <v>11112</v>
      </c>
      <c r="F587" s="110">
        <v>-452.97000000000116</v>
      </c>
      <c r="G587" s="150">
        <v>6.0457018498367789</v>
      </c>
      <c r="H587" s="110">
        <v>12616.57</v>
      </c>
      <c r="I587" s="110">
        <v>1051.5999999999999</v>
      </c>
      <c r="J587" s="150">
        <v>6.7145130388504519</v>
      </c>
      <c r="K587" s="137"/>
      <c r="L587" s="110">
        <v>153738.99</v>
      </c>
      <c r="M587" s="151">
        <v>4.9058328546812175</v>
      </c>
      <c r="N587" s="110">
        <v>171497</v>
      </c>
      <c r="O587" s="110">
        <v>17758.010000000009</v>
      </c>
      <c r="P587" s="150">
        <v>5.5626662341874793</v>
      </c>
      <c r="Q587" s="110">
        <v>112791.18999999997</v>
      </c>
      <c r="R587" s="110">
        <v>-40947.800000000017</v>
      </c>
      <c r="S587" s="150">
        <v>4.4205835782872809</v>
      </c>
      <c r="T587" s="131">
        <v>1</v>
      </c>
    </row>
    <row r="588" spans="1:21" x14ac:dyDescent="0.3">
      <c r="B588" s="107" t="s">
        <v>875</v>
      </c>
      <c r="C588" s="110"/>
      <c r="D588" s="111"/>
      <c r="E588" s="110"/>
      <c r="F588" s="110"/>
      <c r="G588" s="111"/>
      <c r="H588" s="110"/>
      <c r="I588" s="110"/>
      <c r="J588" s="111"/>
      <c r="K588" s="137"/>
      <c r="L588" s="110"/>
      <c r="M588" s="111"/>
      <c r="N588" s="110"/>
      <c r="O588" s="110"/>
      <c r="P588" s="111"/>
      <c r="Q588" s="110"/>
      <c r="R588" s="110"/>
      <c r="S588" s="111"/>
      <c r="T588" s="131">
        <v>1</v>
      </c>
    </row>
    <row r="589" spans="1:21" x14ac:dyDescent="0.3">
      <c r="B589" s="107" t="s">
        <v>818</v>
      </c>
      <c r="C589" s="110">
        <v>4557</v>
      </c>
      <c r="D589" s="144">
        <v>44.326183892912006</v>
      </c>
      <c r="E589" s="110">
        <v>4557</v>
      </c>
      <c r="F589" s="110">
        <v>0</v>
      </c>
      <c r="G589" s="145">
        <v>39.039719113451831</v>
      </c>
      <c r="H589" s="110">
        <v>4557</v>
      </c>
      <c r="I589" s="110">
        <v>0</v>
      </c>
      <c r="J589" s="145">
        <v>36.24318850120693</v>
      </c>
      <c r="K589" s="137"/>
      <c r="L589" s="110">
        <v>53655</v>
      </c>
      <c r="M589" s="144">
        <v>63.756415245550265</v>
      </c>
      <c r="N589" s="110">
        <v>53655</v>
      </c>
      <c r="O589" s="110">
        <v>0</v>
      </c>
      <c r="P589" s="145">
        <v>59.434032243034203</v>
      </c>
      <c r="Q589" s="110">
        <v>53655</v>
      </c>
      <c r="R589" s="110">
        <v>0</v>
      </c>
      <c r="S589" s="145">
        <v>42.603400801416463</v>
      </c>
      <c r="T589" s="131">
        <v>1</v>
      </c>
      <c r="U589" s="112">
        <v>1</v>
      </c>
    </row>
    <row r="590" spans="1:21" x14ac:dyDescent="0.3">
      <c r="B590" s="107" t="s">
        <v>819</v>
      </c>
      <c r="C590" s="110">
        <v>2126</v>
      </c>
      <c r="D590" s="147">
        <v>0.46653500109721308</v>
      </c>
      <c r="E590" s="110">
        <v>1838</v>
      </c>
      <c r="F590" s="110">
        <v>288</v>
      </c>
      <c r="G590" s="147">
        <v>0.40333552775949089</v>
      </c>
      <c r="H590" s="110">
        <v>1860</v>
      </c>
      <c r="I590" s="110">
        <v>266</v>
      </c>
      <c r="J590" s="147">
        <v>0.40816326530612246</v>
      </c>
      <c r="K590" s="137"/>
      <c r="L590" s="110">
        <v>31079</v>
      </c>
      <c r="M590" s="147">
        <v>0.57923772248625482</v>
      </c>
      <c r="N590" s="110">
        <v>30830</v>
      </c>
      <c r="O590" s="110">
        <v>249</v>
      </c>
      <c r="P590" s="147">
        <v>0.57459696207250022</v>
      </c>
      <c r="Q590" s="110">
        <v>25346</v>
      </c>
      <c r="R590" s="110">
        <v>5733</v>
      </c>
      <c r="S590" s="147">
        <v>0.47238840741776161</v>
      </c>
      <c r="T590" s="131">
        <v>1</v>
      </c>
    </row>
    <row r="591" spans="1:21" x14ac:dyDescent="0.3">
      <c r="B591" s="107" t="s">
        <v>293</v>
      </c>
      <c r="C591" s="110">
        <v>2127</v>
      </c>
      <c r="D591" s="147">
        <v>0.46675444371296904</v>
      </c>
      <c r="E591" s="110">
        <v>1838</v>
      </c>
      <c r="F591" s="110">
        <v>289</v>
      </c>
      <c r="G591" s="147">
        <v>0.40333552775949089</v>
      </c>
      <c r="H591" s="110">
        <v>1879</v>
      </c>
      <c r="I591" s="110">
        <v>248</v>
      </c>
      <c r="J591" s="147">
        <v>0.41233267500548604</v>
      </c>
      <c r="K591" s="137"/>
      <c r="L591" s="110">
        <v>31338</v>
      </c>
      <c r="M591" s="147">
        <v>0.5840648588202404</v>
      </c>
      <c r="N591" s="110">
        <v>30830</v>
      </c>
      <c r="O591" s="110">
        <v>508</v>
      </c>
      <c r="P591" s="147">
        <v>0.57459696207250022</v>
      </c>
      <c r="Q591" s="110">
        <v>25515</v>
      </c>
      <c r="R591" s="110">
        <v>5823</v>
      </c>
      <c r="S591" s="147">
        <v>0.47553816046966729</v>
      </c>
      <c r="T591" s="131">
        <v>1</v>
      </c>
    </row>
    <row r="592" spans="1:21" x14ac:dyDescent="0.3">
      <c r="B592" s="107" t="s">
        <v>820</v>
      </c>
      <c r="C592" s="140">
        <v>201994.42</v>
      </c>
      <c r="D592" s="144">
        <v>95.011486359360305</v>
      </c>
      <c r="E592" s="140">
        <v>177904</v>
      </c>
      <c r="F592" s="140">
        <v>24090.420000000013</v>
      </c>
      <c r="G592" s="144">
        <v>96.792165397170834</v>
      </c>
      <c r="H592" s="140">
        <v>165160.21</v>
      </c>
      <c r="I592" s="140">
        <v>36834.210000000021</v>
      </c>
      <c r="J592" s="144">
        <v>88.795811827956982</v>
      </c>
      <c r="K592" s="137"/>
      <c r="L592" s="140">
        <v>3420850.4599999995</v>
      </c>
      <c r="M592" s="144">
        <v>110.06951510666364</v>
      </c>
      <c r="N592" s="140">
        <v>3188933</v>
      </c>
      <c r="O592" s="140">
        <v>231917.4599999995</v>
      </c>
      <c r="P592" s="144">
        <v>103.4360363282517</v>
      </c>
      <c r="Q592" s="140">
        <v>2285885.4700000002</v>
      </c>
      <c r="R592" s="140">
        <v>1134964.9899999993</v>
      </c>
      <c r="S592" s="144">
        <v>90.187227570425321</v>
      </c>
      <c r="T592" s="131">
        <v>1</v>
      </c>
    </row>
    <row r="593" spans="1:20" x14ac:dyDescent="0.3">
      <c r="B593" s="107" t="s">
        <v>875</v>
      </c>
      <c r="C593" s="110"/>
      <c r="D593" s="111"/>
      <c r="E593" s="110"/>
      <c r="F593" s="110"/>
      <c r="G593" s="111"/>
      <c r="H593" s="110"/>
      <c r="I593" s="110"/>
      <c r="J593" s="111"/>
      <c r="K593" s="137"/>
      <c r="L593" s="110"/>
      <c r="M593" s="111"/>
      <c r="N593" s="110"/>
      <c r="O593" s="110"/>
      <c r="P593" s="111"/>
      <c r="Q593" s="110"/>
      <c r="R593" s="110"/>
      <c r="S593" s="111"/>
      <c r="T593" s="131">
        <v>1</v>
      </c>
    </row>
    <row r="594" spans="1:20" ht="17.25" x14ac:dyDescent="0.35">
      <c r="B594" s="126" t="s">
        <v>4274</v>
      </c>
      <c r="C594" s="110"/>
      <c r="D594" s="111"/>
      <c r="E594" s="110"/>
      <c r="F594" s="110"/>
      <c r="G594" s="111"/>
      <c r="H594" s="110"/>
      <c r="I594" s="110"/>
      <c r="J594" s="111"/>
      <c r="K594" s="137"/>
      <c r="L594" s="110"/>
      <c r="M594" s="111"/>
      <c r="N594" s="110"/>
      <c r="O594" s="110"/>
      <c r="P594" s="111"/>
      <c r="Q594" s="110"/>
      <c r="R594" s="110"/>
      <c r="S594" s="111"/>
      <c r="T594" s="131">
        <v>1</v>
      </c>
    </row>
    <row r="595" spans="1:20" x14ac:dyDescent="0.3">
      <c r="B595" s="107" t="s">
        <v>875</v>
      </c>
      <c r="C595" s="110"/>
      <c r="D595" s="111"/>
      <c r="E595" s="110"/>
      <c r="F595" s="110"/>
      <c r="G595" s="111"/>
      <c r="H595" s="110"/>
      <c r="I595" s="110"/>
      <c r="J595" s="111"/>
      <c r="K595" s="137"/>
      <c r="L595" s="110"/>
      <c r="M595" s="111"/>
      <c r="N595" s="110"/>
      <c r="O595" s="110"/>
      <c r="P595" s="111"/>
      <c r="Q595" s="110"/>
      <c r="R595" s="110"/>
      <c r="S595" s="111"/>
      <c r="T595" s="131">
        <v>1</v>
      </c>
    </row>
    <row r="596" spans="1:20" x14ac:dyDescent="0.3">
      <c r="B596" s="107" t="s">
        <v>4275</v>
      </c>
      <c r="C596" s="110">
        <v>201994.42</v>
      </c>
      <c r="D596" s="151">
        <v>94.966817113305126</v>
      </c>
      <c r="E596" s="110">
        <v>177904</v>
      </c>
      <c r="F596" s="110">
        <v>24090.420000000013</v>
      </c>
      <c r="G596" s="151">
        <v>96.792165397170834</v>
      </c>
      <c r="H596" s="110">
        <v>165160.21</v>
      </c>
      <c r="I596" s="110">
        <v>36834.210000000021</v>
      </c>
      <c r="J596" s="150">
        <v>87.897929749866947</v>
      </c>
      <c r="K596" s="137"/>
      <c r="L596" s="110">
        <v>3420850.4599999995</v>
      </c>
      <c r="M596" s="151">
        <v>109.15982066500732</v>
      </c>
      <c r="N596" s="110">
        <v>3188933</v>
      </c>
      <c r="O596" s="110">
        <v>231917.4599999995</v>
      </c>
      <c r="P596" s="151">
        <v>103.4360363282517</v>
      </c>
      <c r="Q596" s="110">
        <v>2285885.4700000002</v>
      </c>
      <c r="R596" s="110">
        <v>1134964.9899999993</v>
      </c>
      <c r="S596" s="150">
        <v>89.589867528904577</v>
      </c>
      <c r="T596" s="131">
        <v>1</v>
      </c>
    </row>
    <row r="597" spans="1:20" x14ac:dyDescent="0.3">
      <c r="B597" s="107" t="s">
        <v>875</v>
      </c>
      <c r="C597" s="110"/>
      <c r="D597" s="111"/>
      <c r="E597" s="110"/>
      <c r="F597" s="110"/>
      <c r="G597" s="111"/>
      <c r="H597" s="110"/>
      <c r="I597" s="110"/>
      <c r="J597" s="111"/>
      <c r="K597" s="137"/>
      <c r="L597" s="110"/>
      <c r="M597" s="111"/>
      <c r="N597" s="110"/>
      <c r="O597" s="110"/>
      <c r="P597" s="111"/>
      <c r="Q597" s="110"/>
      <c r="R597" s="110"/>
      <c r="S597" s="111"/>
      <c r="T597" s="131">
        <v>1</v>
      </c>
    </row>
    <row r="598" spans="1:20" ht="17.25" x14ac:dyDescent="0.35">
      <c r="B598" s="126" t="s">
        <v>1287</v>
      </c>
      <c r="C598" s="110"/>
      <c r="D598" s="111"/>
      <c r="E598" s="110"/>
      <c r="F598" s="110"/>
      <c r="G598" s="111"/>
      <c r="H598" s="110"/>
      <c r="I598" s="110"/>
      <c r="J598" s="111"/>
      <c r="K598" s="137"/>
      <c r="L598" s="110"/>
      <c r="M598" s="111"/>
      <c r="N598" s="110"/>
      <c r="O598" s="110"/>
      <c r="P598" s="111"/>
      <c r="Q598" s="110"/>
      <c r="R598" s="110"/>
      <c r="S598" s="111"/>
      <c r="T598" s="131">
        <v>1</v>
      </c>
    </row>
    <row r="599" spans="1:20" x14ac:dyDescent="0.3">
      <c r="B599" s="107" t="s">
        <v>4276</v>
      </c>
      <c r="C599" s="110">
        <v>57679.360000000001</v>
      </c>
      <c r="D599" s="151">
        <v>27.117705688763518</v>
      </c>
      <c r="E599" s="110">
        <v>34019</v>
      </c>
      <c r="F599" s="110">
        <v>-23660.36</v>
      </c>
      <c r="G599" s="150">
        <v>18.508705114254624</v>
      </c>
      <c r="H599" s="110">
        <v>43228.39</v>
      </c>
      <c r="I599" s="110">
        <v>-14450.970000000001</v>
      </c>
      <c r="J599" s="150">
        <v>23.006061734965407</v>
      </c>
      <c r="K599" s="137"/>
      <c r="L599" s="110">
        <v>588420.34</v>
      </c>
      <c r="M599" s="151">
        <v>18.776576041866104</v>
      </c>
      <c r="N599" s="110">
        <v>487334</v>
      </c>
      <c r="O599" s="110">
        <v>-101086.33999999997</v>
      </c>
      <c r="P599" s="150">
        <v>15.807135906584495</v>
      </c>
      <c r="Q599" s="110">
        <v>444566.22000000003</v>
      </c>
      <c r="R599" s="110">
        <v>-143854.11999999994</v>
      </c>
      <c r="S599" s="150">
        <v>17.423720164609055</v>
      </c>
      <c r="T599" s="131">
        <v>1</v>
      </c>
    </row>
    <row r="600" spans="1:20" x14ac:dyDescent="0.3">
      <c r="B600" s="107" t="s">
        <v>1288</v>
      </c>
      <c r="C600" s="140">
        <v>13764.74</v>
      </c>
      <c r="D600" s="147">
        <v>0.2386423843815188</v>
      </c>
      <c r="E600" s="140">
        <v>5535</v>
      </c>
      <c r="F600" s="140">
        <v>-8229.74</v>
      </c>
      <c r="G600" s="147">
        <v>0.16270319527322966</v>
      </c>
      <c r="H600" s="140">
        <v>14718.539999999999</v>
      </c>
      <c r="I600" s="140">
        <v>953.79999999999927</v>
      </c>
      <c r="J600" s="147">
        <v>0.34048318709070591</v>
      </c>
      <c r="K600" s="137"/>
      <c r="L600" s="140">
        <v>123165.79</v>
      </c>
      <c r="M600" s="147">
        <v>0.20931599679236104</v>
      </c>
      <c r="N600" s="140">
        <v>75315</v>
      </c>
      <c r="O600" s="140">
        <v>-47850.789999999994</v>
      </c>
      <c r="P600" s="147">
        <v>0.15454493222307494</v>
      </c>
      <c r="Q600" s="140">
        <v>90378.610000000015</v>
      </c>
      <c r="R600" s="140">
        <v>-32787.179999999978</v>
      </c>
      <c r="S600" s="147">
        <v>0.20329617036580064</v>
      </c>
      <c r="T600" s="131">
        <v>1</v>
      </c>
    </row>
    <row r="601" spans="1:20" x14ac:dyDescent="0.3">
      <c r="B601" s="107" t="s">
        <v>1071</v>
      </c>
      <c r="C601" s="110">
        <v>71444.100000000006</v>
      </c>
      <c r="D601" s="151">
        <v>33.589139633286322</v>
      </c>
      <c r="E601" s="110">
        <v>39554</v>
      </c>
      <c r="F601" s="110">
        <v>-31890.100000000006</v>
      </c>
      <c r="G601" s="150">
        <v>21.520130576713818</v>
      </c>
      <c r="H601" s="110">
        <v>57946.93</v>
      </c>
      <c r="I601" s="110">
        <v>-13497.170000000002</v>
      </c>
      <c r="J601" s="150">
        <v>30.839238956891965</v>
      </c>
      <c r="K601" s="137"/>
      <c r="L601" s="110">
        <v>711586.13</v>
      </c>
      <c r="M601" s="151">
        <v>22.706813772416876</v>
      </c>
      <c r="N601" s="110">
        <v>562649</v>
      </c>
      <c r="O601" s="110">
        <v>-148937.13</v>
      </c>
      <c r="P601" s="150">
        <v>18.250048653908532</v>
      </c>
      <c r="Q601" s="110">
        <v>534944.83000000007</v>
      </c>
      <c r="R601" s="110">
        <v>-176641.29999999993</v>
      </c>
      <c r="S601" s="150">
        <v>20.965895747599454</v>
      </c>
      <c r="T601" s="131">
        <v>1</v>
      </c>
    </row>
    <row r="602" spans="1:20" ht="17.25" x14ac:dyDescent="0.35">
      <c r="B602" s="126" t="s">
        <v>841</v>
      </c>
      <c r="C602" s="110"/>
      <c r="D602" s="111"/>
      <c r="E602" s="110"/>
      <c r="F602" s="110"/>
      <c r="G602" s="111"/>
      <c r="H602" s="110"/>
      <c r="I602" s="110"/>
      <c r="J602" s="111"/>
      <c r="K602" s="137"/>
      <c r="L602" s="110"/>
      <c r="M602" s="111"/>
      <c r="N602" s="110"/>
      <c r="O602" s="110"/>
      <c r="P602" s="111"/>
      <c r="Q602" s="110"/>
      <c r="R602" s="110"/>
      <c r="S602" s="111"/>
      <c r="T602" s="131">
        <v>1</v>
      </c>
    </row>
    <row r="603" spans="1:20" x14ac:dyDescent="0.3">
      <c r="A603" s="107" t="s">
        <v>1289</v>
      </c>
      <c r="B603" s="107" t="s">
        <v>4277</v>
      </c>
      <c r="C603" s="110">
        <v>960.41</v>
      </c>
      <c r="D603" s="150">
        <v>0.45153267512929007</v>
      </c>
      <c r="E603" s="110">
        <v>919</v>
      </c>
      <c r="F603" s="110">
        <v>-41.409999999999968</v>
      </c>
      <c r="G603" s="150">
        <v>0.5</v>
      </c>
      <c r="H603" s="110">
        <v>902.22</v>
      </c>
      <c r="I603" s="110">
        <v>-58.189999999999941</v>
      </c>
      <c r="J603" s="150">
        <v>0.4801596593932943</v>
      </c>
      <c r="K603" s="137"/>
      <c r="L603" s="110">
        <v>19936.989999999998</v>
      </c>
      <c r="M603" s="150">
        <v>0.63619216286935987</v>
      </c>
      <c r="N603" s="110">
        <v>15418</v>
      </c>
      <c r="O603" s="110">
        <v>-4518.989999999998</v>
      </c>
      <c r="P603" s="150">
        <v>0.5000973078170613</v>
      </c>
      <c r="Q603" s="110">
        <v>17545.440000000002</v>
      </c>
      <c r="R603" s="110">
        <v>-2391.5499999999956</v>
      </c>
      <c r="S603" s="150">
        <v>0.68765196942974727</v>
      </c>
      <c r="T603" s="131">
        <v>1</v>
      </c>
    </row>
    <row r="604" spans="1:20" x14ac:dyDescent="0.3">
      <c r="A604" s="107" t="s">
        <v>1290</v>
      </c>
      <c r="B604" s="107" t="s">
        <v>4278</v>
      </c>
      <c r="C604" s="110">
        <v>553.69000000000005</v>
      </c>
      <c r="D604" s="150">
        <v>0.2603149976492713</v>
      </c>
      <c r="E604" s="110">
        <v>1195</v>
      </c>
      <c r="F604" s="110">
        <v>641.30999999999995</v>
      </c>
      <c r="G604" s="150">
        <v>0.65016322089227419</v>
      </c>
      <c r="H604" s="110">
        <v>529.9</v>
      </c>
      <c r="I604" s="110">
        <v>-23.790000000000077</v>
      </c>
      <c r="J604" s="150">
        <v>0.28201170835550826</v>
      </c>
      <c r="K604" s="137"/>
      <c r="L604" s="110">
        <v>24113.849999999995</v>
      </c>
      <c r="M604" s="150">
        <v>0.76947635458548713</v>
      </c>
      <c r="N604" s="110">
        <v>20040</v>
      </c>
      <c r="O604" s="110">
        <v>-4073.8499999999949</v>
      </c>
      <c r="P604" s="150">
        <v>0.65001621796951026</v>
      </c>
      <c r="Q604" s="110">
        <v>13603.82</v>
      </c>
      <c r="R604" s="110">
        <v>-10510.029999999995</v>
      </c>
      <c r="S604" s="150">
        <v>0.5331695081324711</v>
      </c>
      <c r="T604" s="131">
        <v>1</v>
      </c>
    </row>
    <row r="605" spans="1:20" hidden="1" x14ac:dyDescent="0.3">
      <c r="A605" s="107" t="s">
        <v>1291</v>
      </c>
      <c r="B605" s="107" t="s">
        <v>875</v>
      </c>
      <c r="C605" s="110">
        <v>0</v>
      </c>
      <c r="D605" s="150">
        <v>0</v>
      </c>
      <c r="E605" s="110">
        <v>0</v>
      </c>
      <c r="F605" s="110">
        <v>0</v>
      </c>
      <c r="G605" s="150">
        <v>0</v>
      </c>
      <c r="H605" s="110">
        <v>0</v>
      </c>
      <c r="I605" s="110">
        <v>0</v>
      </c>
      <c r="J605" s="150">
        <v>0</v>
      </c>
      <c r="K605" s="137"/>
      <c r="L605" s="110">
        <v>0</v>
      </c>
      <c r="M605" s="150">
        <v>0</v>
      </c>
      <c r="N605" s="110">
        <v>0</v>
      </c>
      <c r="O605" s="110">
        <v>0</v>
      </c>
      <c r="P605" s="150">
        <v>0</v>
      </c>
      <c r="Q605" s="110">
        <v>0</v>
      </c>
      <c r="R605" s="110">
        <v>0</v>
      </c>
      <c r="S605" s="150">
        <v>0</v>
      </c>
      <c r="T605" s="131">
        <v>2</v>
      </c>
    </row>
    <row r="606" spans="1:20" x14ac:dyDescent="0.3">
      <c r="A606" s="107" t="s">
        <v>1292</v>
      </c>
      <c r="B606" s="107" t="s">
        <v>4279</v>
      </c>
      <c r="C606" s="110">
        <v>0</v>
      </c>
      <c r="D606" s="150">
        <v>0</v>
      </c>
      <c r="E606" s="110">
        <v>0</v>
      </c>
      <c r="F606" s="110">
        <v>0</v>
      </c>
      <c r="G606" s="150">
        <v>0</v>
      </c>
      <c r="H606" s="110">
        <v>0</v>
      </c>
      <c r="I606" s="110">
        <v>0</v>
      </c>
      <c r="J606" s="150">
        <v>0</v>
      </c>
      <c r="K606" s="137"/>
      <c r="L606" s="110">
        <v>1895.96</v>
      </c>
      <c r="M606" s="150">
        <v>6.0500351011551469E-2</v>
      </c>
      <c r="N606" s="110">
        <v>0</v>
      </c>
      <c r="O606" s="110">
        <v>-1895.96</v>
      </c>
      <c r="P606" s="150">
        <v>0</v>
      </c>
      <c r="Q606" s="110">
        <v>0</v>
      </c>
      <c r="R606" s="110">
        <v>-1895.96</v>
      </c>
      <c r="S606" s="150">
        <v>0</v>
      </c>
      <c r="T606" s="131">
        <v>1</v>
      </c>
    </row>
    <row r="607" spans="1:20" hidden="1" x14ac:dyDescent="0.3">
      <c r="A607" s="107" t="s">
        <v>1293</v>
      </c>
      <c r="B607" s="107" t="s">
        <v>1294</v>
      </c>
      <c r="C607" s="110">
        <v>0</v>
      </c>
      <c r="D607" s="150">
        <v>0</v>
      </c>
      <c r="E607" s="110">
        <v>0</v>
      </c>
      <c r="F607" s="110">
        <v>0</v>
      </c>
      <c r="G607" s="150">
        <v>0</v>
      </c>
      <c r="H607" s="110">
        <v>0</v>
      </c>
      <c r="I607" s="110">
        <v>0</v>
      </c>
      <c r="J607" s="150">
        <v>0</v>
      </c>
      <c r="K607" s="137"/>
      <c r="L607" s="110">
        <v>0</v>
      </c>
      <c r="M607" s="150">
        <v>0</v>
      </c>
      <c r="N607" s="110">
        <v>0</v>
      </c>
      <c r="O607" s="110">
        <v>0</v>
      </c>
      <c r="P607" s="150">
        <v>0</v>
      </c>
      <c r="Q607" s="110">
        <v>0</v>
      </c>
      <c r="R607" s="110">
        <v>0</v>
      </c>
      <c r="S607" s="150">
        <v>0</v>
      </c>
      <c r="T607" s="131">
        <v>2</v>
      </c>
    </row>
    <row r="608" spans="1:20" x14ac:dyDescent="0.3">
      <c r="A608" s="107" t="s">
        <v>1295</v>
      </c>
      <c r="B608" s="107" t="s">
        <v>1296</v>
      </c>
      <c r="C608" s="110">
        <v>0</v>
      </c>
      <c r="D608" s="150">
        <v>0</v>
      </c>
      <c r="E608" s="110">
        <v>0</v>
      </c>
      <c r="F608" s="110">
        <v>0</v>
      </c>
      <c r="G608" s="150">
        <v>0</v>
      </c>
      <c r="H608" s="110">
        <v>2030.47</v>
      </c>
      <c r="I608" s="110">
        <v>2030.47</v>
      </c>
      <c r="J608" s="150">
        <v>1.0806120276742948</v>
      </c>
      <c r="K608" s="137"/>
      <c r="L608" s="110">
        <v>0</v>
      </c>
      <c r="M608" s="150">
        <v>0</v>
      </c>
      <c r="N608" s="110">
        <v>0</v>
      </c>
      <c r="O608" s="110">
        <v>0</v>
      </c>
      <c r="P608" s="150">
        <v>0</v>
      </c>
      <c r="Q608" s="110">
        <v>15949.300000000001</v>
      </c>
      <c r="R608" s="110">
        <v>15949.300000000001</v>
      </c>
      <c r="S608" s="150">
        <v>0.62509504213207923</v>
      </c>
      <c r="T608" s="131">
        <v>1</v>
      </c>
    </row>
    <row r="609" spans="1:20" x14ac:dyDescent="0.3">
      <c r="A609" s="107" t="s">
        <v>1297</v>
      </c>
      <c r="B609" s="107" t="s">
        <v>4280</v>
      </c>
      <c r="C609" s="110">
        <v>4.3600000000000003</v>
      </c>
      <c r="D609" s="150">
        <v>2.0498354489891868E-3</v>
      </c>
      <c r="E609" s="110">
        <v>0</v>
      </c>
      <c r="F609" s="110">
        <v>-4.3600000000000003</v>
      </c>
      <c r="G609" s="150">
        <v>0</v>
      </c>
      <c r="H609" s="110">
        <v>-4.21</v>
      </c>
      <c r="I609" s="110">
        <v>-8.57</v>
      </c>
      <c r="J609" s="150">
        <v>-2.2405534858967536E-3</v>
      </c>
      <c r="K609" s="137"/>
      <c r="L609" s="110">
        <v>6.9200000000000026</v>
      </c>
      <c r="M609" s="150">
        <v>2.2081817601633807E-4</v>
      </c>
      <c r="N609" s="110">
        <v>0</v>
      </c>
      <c r="O609" s="110">
        <v>-6.9200000000000026</v>
      </c>
      <c r="P609" s="150">
        <v>0</v>
      </c>
      <c r="Q609" s="110">
        <v>-1.4300000000000024</v>
      </c>
      <c r="R609" s="110">
        <v>-8.350000000000005</v>
      </c>
      <c r="S609" s="150">
        <v>-5.6045463452870952E-5</v>
      </c>
      <c r="T609" s="131">
        <v>1</v>
      </c>
    </row>
    <row r="610" spans="1:20" x14ac:dyDescent="0.3">
      <c r="A610" s="107" t="s">
        <v>1298</v>
      </c>
      <c r="B610" s="107" t="s">
        <v>4281</v>
      </c>
      <c r="C610" s="110">
        <v>519.97</v>
      </c>
      <c r="D610" s="150">
        <v>0.24446168312176775</v>
      </c>
      <c r="E610" s="110">
        <v>150</v>
      </c>
      <c r="F610" s="110">
        <v>-369.97</v>
      </c>
      <c r="G610" s="150">
        <v>8.1610446137105552E-2</v>
      </c>
      <c r="H610" s="110">
        <v>50</v>
      </c>
      <c r="I610" s="110">
        <v>-469.97</v>
      </c>
      <c r="J610" s="150">
        <v>2.6609898882384245E-2</v>
      </c>
      <c r="K610" s="137"/>
      <c r="L610" s="110">
        <v>3023.9700000000003</v>
      </c>
      <c r="M610" s="150">
        <v>9.6495309209266716E-2</v>
      </c>
      <c r="N610" s="110">
        <v>1800</v>
      </c>
      <c r="O610" s="110">
        <v>-1223.9700000000003</v>
      </c>
      <c r="P610" s="150">
        <v>5.8384690236782354E-2</v>
      </c>
      <c r="Q610" s="110">
        <v>5056.5</v>
      </c>
      <c r="R610" s="110">
        <v>2032.5299999999997</v>
      </c>
      <c r="S610" s="150">
        <v>0.19817754262198706</v>
      </c>
      <c r="T610" s="131">
        <v>1</v>
      </c>
    </row>
    <row r="611" spans="1:20" x14ac:dyDescent="0.3">
      <c r="A611" s="107" t="s">
        <v>1299</v>
      </c>
      <c r="B611" s="107" t="s">
        <v>1300</v>
      </c>
      <c r="C611" s="110">
        <v>0</v>
      </c>
      <c r="D611" s="150">
        <v>0</v>
      </c>
      <c r="E611" s="110">
        <v>0</v>
      </c>
      <c r="F611" s="110">
        <v>0</v>
      </c>
      <c r="G611" s="150">
        <v>0</v>
      </c>
      <c r="H611" s="110">
        <v>0</v>
      </c>
      <c r="I611" s="110">
        <v>0</v>
      </c>
      <c r="J611" s="150">
        <v>0</v>
      </c>
      <c r="K611" s="137"/>
      <c r="L611" s="110">
        <v>0</v>
      </c>
      <c r="M611" s="150">
        <v>0</v>
      </c>
      <c r="N611" s="110">
        <v>0</v>
      </c>
      <c r="O611" s="110">
        <v>0</v>
      </c>
      <c r="P611" s="150">
        <v>0</v>
      </c>
      <c r="Q611" s="110">
        <v>80.28</v>
      </c>
      <c r="R611" s="110">
        <v>80.28</v>
      </c>
      <c r="S611" s="150">
        <v>3.1463844797178131E-3</v>
      </c>
      <c r="T611" s="131">
        <v>1</v>
      </c>
    </row>
    <row r="612" spans="1:20" x14ac:dyDescent="0.3">
      <c r="A612" s="107" t="s">
        <v>1301</v>
      </c>
      <c r="B612" s="107" t="s">
        <v>1302</v>
      </c>
      <c r="C612" s="110">
        <v>409.46</v>
      </c>
      <c r="D612" s="150">
        <v>0.19250587682181475</v>
      </c>
      <c r="E612" s="110">
        <v>0</v>
      </c>
      <c r="F612" s="110">
        <v>-409.46</v>
      </c>
      <c r="G612" s="150">
        <v>0</v>
      </c>
      <c r="H612" s="110">
        <v>0</v>
      </c>
      <c r="I612" s="110">
        <v>-409.46</v>
      </c>
      <c r="J612" s="150">
        <v>0</v>
      </c>
      <c r="K612" s="137"/>
      <c r="L612" s="110">
        <v>1120.8800000000001</v>
      </c>
      <c r="M612" s="150">
        <v>3.5767438892079909E-2</v>
      </c>
      <c r="N612" s="110">
        <v>1000</v>
      </c>
      <c r="O612" s="110">
        <v>-120.88000000000011</v>
      </c>
      <c r="P612" s="150">
        <v>3.2435939020434644E-2</v>
      </c>
      <c r="Q612" s="110">
        <v>984.21</v>
      </c>
      <c r="R612" s="110">
        <v>-136.67000000000007</v>
      </c>
      <c r="S612" s="150">
        <v>3.8573780129335683E-2</v>
      </c>
      <c r="T612" s="131">
        <v>1</v>
      </c>
    </row>
    <row r="613" spans="1:20" x14ac:dyDescent="0.3">
      <c r="A613" s="107" t="s">
        <v>1303</v>
      </c>
      <c r="B613" s="107" t="s">
        <v>4283</v>
      </c>
      <c r="C613" s="110">
        <v>79.87</v>
      </c>
      <c r="D613" s="150">
        <v>3.7550540667606963E-2</v>
      </c>
      <c r="E613" s="110">
        <v>0</v>
      </c>
      <c r="F613" s="110">
        <v>-79.87</v>
      </c>
      <c r="G613" s="150">
        <v>0</v>
      </c>
      <c r="H613" s="110">
        <v>0</v>
      </c>
      <c r="I613" s="110">
        <v>-79.87</v>
      </c>
      <c r="J613" s="150">
        <v>0</v>
      </c>
      <c r="K613" s="137"/>
      <c r="L613" s="110">
        <v>716.70999999999992</v>
      </c>
      <c r="M613" s="150">
        <v>2.2870317186801964E-2</v>
      </c>
      <c r="N613" s="110">
        <v>0</v>
      </c>
      <c r="O613" s="110">
        <v>-716.70999999999992</v>
      </c>
      <c r="P613" s="150">
        <v>0</v>
      </c>
      <c r="Q613" s="110">
        <v>0</v>
      </c>
      <c r="R613" s="110">
        <v>-716.70999999999992</v>
      </c>
      <c r="S613" s="150">
        <v>0</v>
      </c>
      <c r="T613" s="131">
        <v>1</v>
      </c>
    </row>
    <row r="614" spans="1:20" hidden="1" x14ac:dyDescent="0.3">
      <c r="A614" s="107" t="s">
        <v>1304</v>
      </c>
      <c r="B614" s="107" t="s">
        <v>875</v>
      </c>
      <c r="C614" s="110">
        <v>0</v>
      </c>
      <c r="D614" s="150">
        <v>0</v>
      </c>
      <c r="E614" s="110">
        <v>0</v>
      </c>
      <c r="F614" s="110">
        <v>0</v>
      </c>
      <c r="G614" s="150">
        <v>0</v>
      </c>
      <c r="H614" s="110">
        <v>0</v>
      </c>
      <c r="I614" s="110">
        <v>0</v>
      </c>
      <c r="J614" s="150">
        <v>0</v>
      </c>
      <c r="K614" s="137"/>
      <c r="L614" s="110">
        <v>0</v>
      </c>
      <c r="M614" s="150">
        <v>0</v>
      </c>
      <c r="N614" s="110">
        <v>0</v>
      </c>
      <c r="O614" s="110">
        <v>0</v>
      </c>
      <c r="P614" s="150">
        <v>0</v>
      </c>
      <c r="Q614" s="110">
        <v>0</v>
      </c>
      <c r="R614" s="110">
        <v>0</v>
      </c>
      <c r="S614" s="150">
        <v>0</v>
      </c>
      <c r="T614" s="131">
        <v>2</v>
      </c>
    </row>
    <row r="615" spans="1:20" hidden="1" x14ac:dyDescent="0.3">
      <c r="A615" s="107" t="s">
        <v>1305</v>
      </c>
      <c r="B615" s="107" t="s">
        <v>875</v>
      </c>
      <c r="C615" s="110">
        <v>0</v>
      </c>
      <c r="D615" s="150">
        <v>0</v>
      </c>
      <c r="E615" s="110">
        <v>0</v>
      </c>
      <c r="F615" s="110">
        <v>0</v>
      </c>
      <c r="G615" s="150">
        <v>0</v>
      </c>
      <c r="H615" s="110">
        <v>0</v>
      </c>
      <c r="I615" s="110">
        <v>0</v>
      </c>
      <c r="J615" s="150">
        <v>0</v>
      </c>
      <c r="K615" s="137"/>
      <c r="L615" s="110">
        <v>0</v>
      </c>
      <c r="M615" s="150">
        <v>0</v>
      </c>
      <c r="N615" s="110">
        <v>0</v>
      </c>
      <c r="O615" s="110">
        <v>0</v>
      </c>
      <c r="P615" s="150">
        <v>0</v>
      </c>
      <c r="Q615" s="110">
        <v>0</v>
      </c>
      <c r="R615" s="110">
        <v>0</v>
      </c>
      <c r="S615" s="150">
        <v>0</v>
      </c>
      <c r="T615" s="131">
        <v>2</v>
      </c>
    </row>
    <row r="616" spans="1:20" hidden="1" x14ac:dyDescent="0.3">
      <c r="A616" s="107" t="s">
        <v>1306</v>
      </c>
      <c r="B616" s="107" t="s">
        <v>4284</v>
      </c>
      <c r="C616" s="110">
        <v>0</v>
      </c>
      <c r="D616" s="150">
        <v>0</v>
      </c>
      <c r="E616" s="110">
        <v>0</v>
      </c>
      <c r="F616" s="110">
        <v>0</v>
      </c>
      <c r="G616" s="150">
        <v>0</v>
      </c>
      <c r="H616" s="110">
        <v>0</v>
      </c>
      <c r="I616" s="110">
        <v>0</v>
      </c>
      <c r="J616" s="150">
        <v>0</v>
      </c>
      <c r="K616" s="137"/>
      <c r="L616" s="110">
        <v>0</v>
      </c>
      <c r="M616" s="150">
        <v>0</v>
      </c>
      <c r="N616" s="110">
        <v>0</v>
      </c>
      <c r="O616" s="110">
        <v>0</v>
      </c>
      <c r="P616" s="150">
        <v>0</v>
      </c>
      <c r="Q616" s="110">
        <v>0</v>
      </c>
      <c r="R616" s="110">
        <v>0</v>
      </c>
      <c r="S616" s="150">
        <v>0</v>
      </c>
      <c r="T616" s="131">
        <v>2</v>
      </c>
    </row>
    <row r="617" spans="1:20" hidden="1" x14ac:dyDescent="0.3">
      <c r="A617" s="107" t="s">
        <v>1307</v>
      </c>
      <c r="B617" s="107" t="s">
        <v>875</v>
      </c>
      <c r="C617" s="110">
        <v>0</v>
      </c>
      <c r="D617" s="150">
        <v>0</v>
      </c>
      <c r="E617" s="110">
        <v>0</v>
      </c>
      <c r="F617" s="110">
        <v>0</v>
      </c>
      <c r="G617" s="150">
        <v>0</v>
      </c>
      <c r="H617" s="110">
        <v>0</v>
      </c>
      <c r="I617" s="110">
        <v>0</v>
      </c>
      <c r="J617" s="150">
        <v>0</v>
      </c>
      <c r="K617" s="137"/>
      <c r="L617" s="110">
        <v>0</v>
      </c>
      <c r="M617" s="150">
        <v>0</v>
      </c>
      <c r="N617" s="110">
        <v>0</v>
      </c>
      <c r="O617" s="110">
        <v>0</v>
      </c>
      <c r="P617" s="150">
        <v>0</v>
      </c>
      <c r="Q617" s="110">
        <v>0</v>
      </c>
      <c r="R617" s="110">
        <v>0</v>
      </c>
      <c r="S617" s="150">
        <v>0</v>
      </c>
      <c r="T617" s="131">
        <v>2</v>
      </c>
    </row>
    <row r="618" spans="1:20" x14ac:dyDescent="0.3">
      <c r="A618" s="107" t="s">
        <v>1308</v>
      </c>
      <c r="B618" s="107" t="s">
        <v>4285</v>
      </c>
      <c r="C618" s="110">
        <v>1435.39</v>
      </c>
      <c r="D618" s="150">
        <v>0.67484250117536437</v>
      </c>
      <c r="E618" s="110">
        <v>2114</v>
      </c>
      <c r="F618" s="110">
        <v>678.6099999999999</v>
      </c>
      <c r="G618" s="150">
        <v>1.1501632208922743</v>
      </c>
      <c r="H618" s="110">
        <v>1748.28</v>
      </c>
      <c r="I618" s="110">
        <v>312.88999999999987</v>
      </c>
      <c r="J618" s="150">
        <v>0.93043108036189459</v>
      </c>
      <c r="K618" s="137"/>
      <c r="L618" s="110">
        <v>36497.33</v>
      </c>
      <c r="M618" s="150">
        <v>1.1646349479864702</v>
      </c>
      <c r="N618" s="110">
        <v>35457</v>
      </c>
      <c r="O618" s="110">
        <v>-1040.3300000000017</v>
      </c>
      <c r="P618" s="150">
        <v>1.1500810898475511</v>
      </c>
      <c r="Q618" s="110">
        <v>26383.57</v>
      </c>
      <c r="R618" s="110">
        <v>-10113.760000000002</v>
      </c>
      <c r="S618" s="150">
        <v>1.0340415441896924</v>
      </c>
      <c r="T618" s="131">
        <v>1</v>
      </c>
    </row>
    <row r="619" spans="1:20" x14ac:dyDescent="0.3">
      <c r="A619" s="107" t="s">
        <v>1309</v>
      </c>
      <c r="B619" s="107" t="s">
        <v>4286</v>
      </c>
      <c r="C619" s="110">
        <v>0</v>
      </c>
      <c r="D619" s="150">
        <v>0</v>
      </c>
      <c r="E619" s="110">
        <v>0</v>
      </c>
      <c r="F619" s="110">
        <v>0</v>
      </c>
      <c r="G619" s="150">
        <v>0</v>
      </c>
      <c r="H619" s="110">
        <v>10.47</v>
      </c>
      <c r="I619" s="110">
        <v>10.47</v>
      </c>
      <c r="J619" s="150">
        <v>5.5721128259712616E-3</v>
      </c>
      <c r="K619" s="137"/>
      <c r="L619" s="110">
        <v>195.99</v>
      </c>
      <c r="M619" s="150">
        <v>6.2540685429829605E-3</v>
      </c>
      <c r="N619" s="110">
        <v>0</v>
      </c>
      <c r="O619" s="110">
        <v>-195.99</v>
      </c>
      <c r="P619" s="150">
        <v>0</v>
      </c>
      <c r="Q619" s="110">
        <v>134.25</v>
      </c>
      <c r="R619" s="110">
        <v>-61.740000000000009</v>
      </c>
      <c r="S619" s="150">
        <v>5.2616108171663727E-3</v>
      </c>
      <c r="T619" s="131">
        <v>1</v>
      </c>
    </row>
    <row r="620" spans="1:20" hidden="1" x14ac:dyDescent="0.3">
      <c r="A620" s="107" t="s">
        <v>1310</v>
      </c>
      <c r="B620" s="107" t="s">
        <v>875</v>
      </c>
      <c r="C620" s="110">
        <v>0</v>
      </c>
      <c r="D620" s="133">
        <v>0</v>
      </c>
      <c r="E620" s="110">
        <v>0</v>
      </c>
      <c r="F620" s="110">
        <v>0</v>
      </c>
      <c r="G620" s="133">
        <v>0</v>
      </c>
      <c r="H620" s="110">
        <v>0</v>
      </c>
      <c r="I620" s="110">
        <v>0</v>
      </c>
      <c r="J620" s="133">
        <v>0</v>
      </c>
      <c r="K620" s="137"/>
      <c r="L620" s="110">
        <v>0</v>
      </c>
      <c r="M620" s="133">
        <v>0</v>
      </c>
      <c r="N620" s="110">
        <v>0</v>
      </c>
      <c r="O620" s="110">
        <v>0</v>
      </c>
      <c r="P620" s="133">
        <v>0</v>
      </c>
      <c r="Q620" s="110">
        <v>0</v>
      </c>
      <c r="R620" s="110">
        <v>0</v>
      </c>
      <c r="S620" s="133">
        <v>0</v>
      </c>
      <c r="T620" s="131">
        <v>2</v>
      </c>
    </row>
    <row r="621" spans="1:20" x14ac:dyDescent="0.3">
      <c r="A621" s="107" t="s">
        <v>1311</v>
      </c>
      <c r="B621" s="107" t="s">
        <v>4427</v>
      </c>
      <c r="C621" s="110">
        <v>6537.69</v>
      </c>
      <c r="D621" s="133">
        <v>3.2365696042494632E-2</v>
      </c>
      <c r="E621" s="110">
        <v>3558</v>
      </c>
      <c r="F621" s="110">
        <v>-2979.6899999999996</v>
      </c>
      <c r="G621" s="133">
        <v>1.9999550319273317E-2</v>
      </c>
      <c r="H621" s="110">
        <v>6821.48</v>
      </c>
      <c r="I621" s="110">
        <v>283.78999999999996</v>
      </c>
      <c r="J621" s="133">
        <v>4.1302199845834539E-2</v>
      </c>
      <c r="K621" s="137"/>
      <c r="L621" s="110">
        <v>105485.48000000001</v>
      </c>
      <c r="M621" s="133">
        <v>3.0836039526849129E-2</v>
      </c>
      <c r="N621" s="110">
        <v>63778</v>
      </c>
      <c r="O621" s="110">
        <v>-41707.48000000001</v>
      </c>
      <c r="P621" s="133">
        <v>1.999979303422179E-2</v>
      </c>
      <c r="Q621" s="110">
        <v>61424.179999999993</v>
      </c>
      <c r="R621" s="110">
        <v>-44061.300000000017</v>
      </c>
      <c r="S621" s="133">
        <v>2.6871066291873313E-2</v>
      </c>
      <c r="T621" s="131">
        <v>1</v>
      </c>
    </row>
    <row r="622" spans="1:20" x14ac:dyDescent="0.3">
      <c r="A622" s="107" t="s">
        <v>1312</v>
      </c>
      <c r="B622" s="107" t="s">
        <v>4287</v>
      </c>
      <c r="C622" s="110">
        <v>2128.14</v>
      </c>
      <c r="D622" s="150">
        <v>1.0005359661495064</v>
      </c>
      <c r="E622" s="110">
        <v>2035</v>
      </c>
      <c r="F622" s="110">
        <v>-93.139999999999873</v>
      </c>
      <c r="G622" s="150">
        <v>1.1071817192600653</v>
      </c>
      <c r="H622" s="110">
        <v>2066.12</v>
      </c>
      <c r="I622" s="110">
        <v>-62.019999999999982</v>
      </c>
      <c r="J622" s="150">
        <v>1.0995848855774348</v>
      </c>
      <c r="K622" s="137"/>
      <c r="L622" s="110">
        <v>25555.269999999993</v>
      </c>
      <c r="M622" s="150">
        <v>0.81547227008743361</v>
      </c>
      <c r="N622" s="110">
        <v>24420</v>
      </c>
      <c r="O622" s="110">
        <v>-1135.2699999999932</v>
      </c>
      <c r="P622" s="150">
        <v>0.79208563087901396</v>
      </c>
      <c r="Q622" s="110">
        <v>24542.189999999995</v>
      </c>
      <c r="R622" s="110">
        <v>-1013.0799999999981</v>
      </c>
      <c r="S622" s="150">
        <v>0.96187301587301566</v>
      </c>
      <c r="T622" s="131">
        <v>1</v>
      </c>
    </row>
    <row r="623" spans="1:20" hidden="1" x14ac:dyDescent="0.3">
      <c r="A623" s="107" t="s">
        <v>4288</v>
      </c>
      <c r="B623" s="107" t="s">
        <v>875</v>
      </c>
      <c r="C623" s="110">
        <v>0</v>
      </c>
      <c r="D623" s="133">
        <v>0</v>
      </c>
      <c r="E623" s="110">
        <v>0</v>
      </c>
      <c r="F623" s="110">
        <v>0</v>
      </c>
      <c r="G623" s="133">
        <v>0</v>
      </c>
      <c r="H623" s="110">
        <v>0</v>
      </c>
      <c r="I623" s="110">
        <v>0</v>
      </c>
      <c r="J623" s="133">
        <v>0</v>
      </c>
      <c r="K623" s="137"/>
      <c r="L623" s="110">
        <v>0</v>
      </c>
      <c r="M623" s="133">
        <v>0</v>
      </c>
      <c r="N623" s="110">
        <v>0</v>
      </c>
      <c r="O623" s="110">
        <v>0</v>
      </c>
      <c r="P623" s="133">
        <v>0</v>
      </c>
      <c r="Q623" s="110">
        <v>0</v>
      </c>
      <c r="R623" s="110">
        <v>0</v>
      </c>
      <c r="S623" s="133">
        <v>0</v>
      </c>
      <c r="T623" s="131">
        <v>2</v>
      </c>
    </row>
    <row r="624" spans="1:20" hidden="1" x14ac:dyDescent="0.3">
      <c r="A624" s="107" t="s">
        <v>1313</v>
      </c>
      <c r="B624" s="107" t="s">
        <v>875</v>
      </c>
      <c r="C624" s="110">
        <v>0</v>
      </c>
      <c r="D624" s="150">
        <v>0</v>
      </c>
      <c r="E624" s="110">
        <v>0</v>
      </c>
      <c r="F624" s="110">
        <v>0</v>
      </c>
      <c r="G624" s="150">
        <v>0</v>
      </c>
      <c r="H624" s="110">
        <v>0</v>
      </c>
      <c r="I624" s="110">
        <v>0</v>
      </c>
      <c r="J624" s="150">
        <v>0</v>
      </c>
      <c r="K624" s="137"/>
      <c r="L624" s="110">
        <v>0</v>
      </c>
      <c r="M624" s="150">
        <v>0</v>
      </c>
      <c r="N624" s="110">
        <v>0</v>
      </c>
      <c r="O624" s="110">
        <v>0</v>
      </c>
      <c r="P624" s="150">
        <v>0</v>
      </c>
      <c r="Q624" s="110">
        <v>0</v>
      </c>
      <c r="R624" s="110">
        <v>0</v>
      </c>
      <c r="S624" s="150">
        <v>0</v>
      </c>
      <c r="T624" s="131">
        <v>2</v>
      </c>
    </row>
    <row r="625" spans="1:20" hidden="1" x14ac:dyDescent="0.3">
      <c r="A625" s="107" t="s">
        <v>1314</v>
      </c>
      <c r="B625" s="107" t="s">
        <v>875</v>
      </c>
      <c r="C625" s="140">
        <v>0</v>
      </c>
      <c r="D625" s="150">
        <v>0</v>
      </c>
      <c r="E625" s="140">
        <v>0</v>
      </c>
      <c r="F625" s="140">
        <v>0</v>
      </c>
      <c r="G625" s="150">
        <v>0</v>
      </c>
      <c r="H625" s="140">
        <v>0</v>
      </c>
      <c r="I625" s="140">
        <v>0</v>
      </c>
      <c r="J625" s="150">
        <v>0</v>
      </c>
      <c r="K625" s="137"/>
      <c r="L625" s="140">
        <v>0</v>
      </c>
      <c r="M625" s="150">
        <v>0</v>
      </c>
      <c r="N625" s="140">
        <v>0</v>
      </c>
      <c r="O625" s="140">
        <v>0</v>
      </c>
      <c r="P625" s="150">
        <v>0</v>
      </c>
      <c r="Q625" s="140">
        <v>0</v>
      </c>
      <c r="R625" s="140">
        <v>0</v>
      </c>
      <c r="S625" s="150">
        <v>0</v>
      </c>
      <c r="T625" s="131">
        <v>2</v>
      </c>
    </row>
    <row r="626" spans="1:20" x14ac:dyDescent="0.3">
      <c r="B626" s="107" t="s">
        <v>1315</v>
      </c>
      <c r="C626" s="141">
        <v>12628.98</v>
      </c>
      <c r="D626" s="151">
        <v>5.9374612129760225</v>
      </c>
      <c r="E626" s="141">
        <v>9971</v>
      </c>
      <c r="F626" s="141">
        <v>-2657.9799999999996</v>
      </c>
      <c r="G626" s="150">
        <v>5.4249183895538629</v>
      </c>
      <c r="H626" s="141">
        <v>14154.73</v>
      </c>
      <c r="I626" s="141">
        <v>1525.7499999999998</v>
      </c>
      <c r="J626" s="150">
        <v>7.5331186801490153</v>
      </c>
      <c r="K626" s="137"/>
      <c r="L626" s="141">
        <v>218549.35</v>
      </c>
      <c r="M626" s="151">
        <v>6.9739405833173782</v>
      </c>
      <c r="N626" s="141">
        <v>161913</v>
      </c>
      <c r="O626" s="141">
        <v>-56636.350000000006</v>
      </c>
      <c r="P626" s="150">
        <v>5.2518001946156341</v>
      </c>
      <c r="Q626" s="141">
        <v>165702.31</v>
      </c>
      <c r="R626" s="141">
        <v>-52847.040000000008</v>
      </c>
      <c r="S626" s="150">
        <v>6.4943096217911034</v>
      </c>
      <c r="T626" s="131">
        <v>1</v>
      </c>
    </row>
    <row r="627" spans="1:20" x14ac:dyDescent="0.3">
      <c r="B627" s="107" t="s">
        <v>4289</v>
      </c>
      <c r="C627" s="141">
        <v>84073.08</v>
      </c>
      <c r="D627" s="151">
        <v>39.52660084626234</v>
      </c>
      <c r="E627" s="141">
        <v>49525</v>
      </c>
      <c r="F627" s="141">
        <v>-34548.080000000002</v>
      </c>
      <c r="G627" s="150">
        <v>26.945048966267681</v>
      </c>
      <c r="H627" s="141">
        <v>72101.66</v>
      </c>
      <c r="I627" s="141">
        <v>-11971.420000000002</v>
      </c>
      <c r="J627" s="150">
        <v>38.372357637040984</v>
      </c>
      <c r="K627" s="137"/>
      <c r="L627" s="141">
        <v>930135.48</v>
      </c>
      <c r="M627" s="151">
        <v>29.680754355734251</v>
      </c>
      <c r="N627" s="141">
        <v>724562</v>
      </c>
      <c r="O627" s="141">
        <v>-205573.47999999998</v>
      </c>
      <c r="P627" s="150">
        <v>23.501848848524165</v>
      </c>
      <c r="Q627" s="141">
        <v>700647.14000000013</v>
      </c>
      <c r="R627" s="141">
        <v>-229488.33999999985</v>
      </c>
      <c r="S627" s="150">
        <v>27.460205369390561</v>
      </c>
      <c r="T627" s="131">
        <v>1</v>
      </c>
    </row>
    <row r="628" spans="1:20" x14ac:dyDescent="0.3">
      <c r="B628" s="107" t="s">
        <v>1316</v>
      </c>
      <c r="C628" s="110">
        <v>117921.34000000001</v>
      </c>
      <c r="D628" s="133">
        <v>0.58378513624287243</v>
      </c>
      <c r="E628" s="110">
        <v>128379</v>
      </c>
      <c r="F628" s="110">
        <v>-10457.659999999989</v>
      </c>
      <c r="G628" s="133">
        <v>0.72161952513715266</v>
      </c>
      <c r="H628" s="110">
        <v>93058.549999999988</v>
      </c>
      <c r="I628" s="110">
        <v>24862.790000000023</v>
      </c>
      <c r="J628" s="133">
        <v>0.56344412494995011</v>
      </c>
      <c r="K628" s="143"/>
      <c r="L628" s="110">
        <v>2490714.9799999995</v>
      </c>
      <c r="M628" s="133">
        <v>0.72809817591383397</v>
      </c>
      <c r="N628" s="110">
        <v>2464371</v>
      </c>
      <c r="O628" s="110">
        <v>26343.979999999516</v>
      </c>
      <c r="P628" s="133">
        <v>0.77278857849945426</v>
      </c>
      <c r="Q628" s="110">
        <v>1585238.33</v>
      </c>
      <c r="R628" s="110">
        <v>905476.64999999944</v>
      </c>
      <c r="S628" s="133">
        <v>0.6934898317543442</v>
      </c>
      <c r="T628" s="131">
        <v>1</v>
      </c>
    </row>
    <row r="629" spans="1:20" x14ac:dyDescent="0.3">
      <c r="B629" s="107" t="s">
        <v>875</v>
      </c>
      <c r="C629" s="110"/>
      <c r="D629" s="111"/>
      <c r="E629" s="110"/>
      <c r="F629" s="110"/>
      <c r="G629" s="111"/>
      <c r="H629" s="110"/>
      <c r="I629" s="110"/>
      <c r="J629" s="111"/>
      <c r="K629" s="137"/>
      <c r="L629" s="110"/>
      <c r="M629" s="111"/>
      <c r="N629" s="110"/>
      <c r="O629" s="110"/>
      <c r="P629" s="111"/>
      <c r="Q629" s="110"/>
      <c r="R629" s="110"/>
      <c r="S629" s="111"/>
      <c r="T629" s="131">
        <v>1</v>
      </c>
    </row>
    <row r="630" spans="1:20" ht="17.25" x14ac:dyDescent="0.35">
      <c r="B630" s="126" t="s">
        <v>1022</v>
      </c>
      <c r="C630" s="110"/>
      <c r="D630" s="111"/>
      <c r="E630" s="110"/>
      <c r="F630" s="110"/>
      <c r="G630" s="111"/>
      <c r="H630" s="110"/>
      <c r="I630" s="110"/>
      <c r="J630" s="111"/>
      <c r="K630" s="137"/>
      <c r="L630" s="110"/>
      <c r="M630" s="111"/>
      <c r="N630" s="110"/>
      <c r="O630" s="110"/>
      <c r="P630" s="111"/>
      <c r="Q630" s="110"/>
      <c r="R630" s="110"/>
      <c r="S630" s="111"/>
      <c r="T630" s="131">
        <v>1</v>
      </c>
    </row>
    <row r="631" spans="1:20" ht="17.25" x14ac:dyDescent="0.35">
      <c r="B631" s="126" t="s">
        <v>875</v>
      </c>
      <c r="C631" s="110"/>
      <c r="D631" s="111"/>
      <c r="E631" s="110"/>
      <c r="F631" s="110"/>
      <c r="G631" s="111"/>
      <c r="H631" s="110"/>
      <c r="I631" s="110"/>
      <c r="J631" s="111"/>
      <c r="K631" s="137"/>
      <c r="L631" s="110"/>
      <c r="M631" s="111"/>
      <c r="N631" s="110"/>
      <c r="O631" s="110"/>
      <c r="P631" s="111"/>
      <c r="Q631" s="110"/>
      <c r="R631" s="110"/>
      <c r="S631" s="111"/>
      <c r="T631" s="131">
        <v>1</v>
      </c>
    </row>
    <row r="632" spans="1:20" x14ac:dyDescent="0.3">
      <c r="B632" s="107" t="s">
        <v>1317</v>
      </c>
      <c r="C632" s="110">
        <v>11168.65</v>
      </c>
      <c r="D632" s="133">
        <v>0.5860147492083646</v>
      </c>
      <c r="E632" s="110">
        <v>8501</v>
      </c>
      <c r="F632" s="110">
        <v>2667.6499999999996</v>
      </c>
      <c r="G632" s="133">
        <v>0.71430972187211161</v>
      </c>
      <c r="H632" s="110">
        <v>7629.3099999999995</v>
      </c>
      <c r="I632" s="110">
        <v>3539.34</v>
      </c>
      <c r="J632" s="133">
        <v>0.80627897662002224</v>
      </c>
      <c r="K632" s="137"/>
      <c r="L632" s="110">
        <v>185083.12000000002</v>
      </c>
      <c r="M632" s="133">
        <v>0.77272795591433374</v>
      </c>
      <c r="N632" s="110">
        <v>142587</v>
      </c>
      <c r="O632" s="110">
        <v>42496.120000000024</v>
      </c>
      <c r="P632" s="133">
        <v>0.77162895658244357</v>
      </c>
      <c r="Q632" s="110">
        <v>76519.77</v>
      </c>
      <c r="R632" s="110">
        <v>108563.35000000002</v>
      </c>
      <c r="S632" s="133">
        <v>0.67313030283037545</v>
      </c>
      <c r="T632" s="131">
        <v>1</v>
      </c>
    </row>
    <row r="633" spans="1:20" x14ac:dyDescent="0.3">
      <c r="B633" s="107" t="s">
        <v>1318</v>
      </c>
      <c r="C633" s="110">
        <v>5657</v>
      </c>
      <c r="D633" s="133">
        <v>0.29682060376784292</v>
      </c>
      <c r="E633" s="110">
        <v>900</v>
      </c>
      <c r="F633" s="110">
        <v>4757</v>
      </c>
      <c r="G633" s="133">
        <v>7.5623897151499878E-2</v>
      </c>
      <c r="H633" s="110">
        <v>136</v>
      </c>
      <c r="I633" s="110">
        <v>5521</v>
      </c>
      <c r="J633" s="133">
        <v>1.4372720576346096E-2</v>
      </c>
      <c r="K633" s="137"/>
      <c r="L633" s="110">
        <v>25466</v>
      </c>
      <c r="M633" s="133">
        <v>0.10632136591016199</v>
      </c>
      <c r="N633" s="110">
        <v>16800</v>
      </c>
      <c r="O633" s="110">
        <v>8666</v>
      </c>
      <c r="P633" s="133">
        <v>9.091548647902721E-2</v>
      </c>
      <c r="Q633" s="110">
        <v>7698.8</v>
      </c>
      <c r="R633" s="110">
        <v>17767.2</v>
      </c>
      <c r="S633" s="133">
        <v>6.7724923577664881E-2</v>
      </c>
      <c r="T633" s="131">
        <v>1</v>
      </c>
    </row>
    <row r="634" spans="1:20" x14ac:dyDescent="0.3">
      <c r="B634" s="107" t="s">
        <v>1319</v>
      </c>
      <c r="C634" s="140">
        <v>2233</v>
      </c>
      <c r="D634" s="133">
        <v>0.11716464702379234</v>
      </c>
      <c r="E634" s="140">
        <v>2500</v>
      </c>
      <c r="F634" s="140">
        <v>-267</v>
      </c>
      <c r="G634" s="133">
        <v>0.21006638097638855</v>
      </c>
      <c r="H634" s="140">
        <v>1697.06</v>
      </c>
      <c r="I634" s="140">
        <v>535.94000000000005</v>
      </c>
      <c r="J634" s="133">
        <v>0.17934830280363165</v>
      </c>
      <c r="K634" s="137"/>
      <c r="L634" s="140">
        <v>28970</v>
      </c>
      <c r="M634" s="133">
        <v>0.12095067817550431</v>
      </c>
      <c r="N634" s="140">
        <v>25400</v>
      </c>
      <c r="O634" s="140">
        <v>3570</v>
      </c>
      <c r="P634" s="133">
        <v>0.13745555693852923</v>
      </c>
      <c r="Q634" s="140">
        <v>29458.929999999997</v>
      </c>
      <c r="R634" s="140">
        <v>-488.92999999999665</v>
      </c>
      <c r="S634" s="133">
        <v>0.2591447735919597</v>
      </c>
      <c r="T634" s="131">
        <v>1</v>
      </c>
    </row>
    <row r="635" spans="1:20" x14ac:dyDescent="0.3">
      <c r="B635" s="107" t="s">
        <v>1320</v>
      </c>
      <c r="C635" s="110">
        <v>19058.650000000001</v>
      </c>
      <c r="D635" s="133">
        <v>1</v>
      </c>
      <c r="E635" s="110">
        <v>11901</v>
      </c>
      <c r="F635" s="110">
        <v>7157.6500000000015</v>
      </c>
      <c r="G635" s="133">
        <v>1</v>
      </c>
      <c r="H635" s="110">
        <v>9462.369999999999</v>
      </c>
      <c r="I635" s="110">
        <v>9596.2800000000025</v>
      </c>
      <c r="J635" s="133">
        <v>1</v>
      </c>
      <c r="K635" s="137"/>
      <c r="L635" s="110">
        <v>239519.12000000002</v>
      </c>
      <c r="M635" s="133">
        <v>1</v>
      </c>
      <c r="N635" s="110">
        <v>184787</v>
      </c>
      <c r="O635" s="110">
        <v>54732.120000000024</v>
      </c>
      <c r="P635" s="133">
        <v>1</v>
      </c>
      <c r="Q635" s="110">
        <v>113677.5</v>
      </c>
      <c r="R635" s="110">
        <v>125841.62000000002</v>
      </c>
      <c r="S635" s="133">
        <v>1</v>
      </c>
      <c r="T635" s="131">
        <v>1</v>
      </c>
    </row>
    <row r="636" spans="1:20" x14ac:dyDescent="0.3">
      <c r="B636" s="107" t="s">
        <v>875</v>
      </c>
      <c r="C636" s="110"/>
      <c r="D636" s="111"/>
      <c r="E636" s="110"/>
      <c r="F636" s="110"/>
      <c r="G636" s="111"/>
      <c r="H636" s="110"/>
      <c r="I636" s="110"/>
      <c r="J636" s="111"/>
      <c r="K636" s="137"/>
      <c r="L636" s="110"/>
      <c r="M636" s="111"/>
      <c r="N636" s="110"/>
      <c r="O636" s="110"/>
      <c r="P636" s="111"/>
      <c r="Q636" s="110"/>
      <c r="R636" s="110"/>
      <c r="S636" s="111"/>
      <c r="T636" s="131">
        <v>1</v>
      </c>
    </row>
    <row r="637" spans="1:20" ht="16.5" customHeight="1" x14ac:dyDescent="0.3">
      <c r="B637" s="107" t="s">
        <v>1321</v>
      </c>
      <c r="C637" s="109">
        <v>5704.83</v>
      </c>
      <c r="D637" s="133">
        <v>0.33905554911697317</v>
      </c>
      <c r="E637" s="109">
        <v>3290</v>
      </c>
      <c r="F637" s="109">
        <v>-2414.83</v>
      </c>
      <c r="G637" s="133">
        <v>0.34996276991809383</v>
      </c>
      <c r="H637" s="109">
        <v>4455.96</v>
      </c>
      <c r="I637" s="109">
        <v>-1248.8699999999999</v>
      </c>
      <c r="J637" s="133">
        <v>0.57382899072928195</v>
      </c>
      <c r="K637" s="137"/>
      <c r="L637" s="109">
        <v>65947.8</v>
      </c>
      <c r="M637" s="133">
        <v>0.31321812221300188</v>
      </c>
      <c r="N637" s="109">
        <v>55785</v>
      </c>
      <c r="O637" s="109">
        <v>-10162.800000000003</v>
      </c>
      <c r="P637" s="133">
        <v>0.34999717668316738</v>
      </c>
      <c r="Q637" s="109">
        <v>33588.01</v>
      </c>
      <c r="R637" s="109">
        <v>-32359.79</v>
      </c>
      <c r="S637" s="133">
        <v>0.39881952400759119</v>
      </c>
      <c r="T637" s="131">
        <v>1</v>
      </c>
    </row>
    <row r="638" spans="1:20" hidden="1" x14ac:dyDescent="0.3">
      <c r="B638" s="107" t="s">
        <v>1322</v>
      </c>
      <c r="C638" s="140">
        <v>0</v>
      </c>
      <c r="D638" s="133">
        <v>0</v>
      </c>
      <c r="E638" s="140">
        <v>0</v>
      </c>
      <c r="F638" s="140">
        <v>0</v>
      </c>
      <c r="G638" s="133">
        <v>0</v>
      </c>
      <c r="H638" s="140">
        <v>0</v>
      </c>
      <c r="I638" s="140">
        <v>0</v>
      </c>
      <c r="J638" s="133">
        <v>0</v>
      </c>
      <c r="K638" s="137"/>
      <c r="L638" s="140">
        <v>0</v>
      </c>
      <c r="M638" s="133">
        <v>0</v>
      </c>
      <c r="N638" s="140">
        <v>0</v>
      </c>
      <c r="O638" s="140">
        <v>0</v>
      </c>
      <c r="P638" s="133">
        <v>0</v>
      </c>
      <c r="Q638" s="140">
        <v>0</v>
      </c>
      <c r="R638" s="140">
        <v>0</v>
      </c>
      <c r="S638" s="133">
        <v>0</v>
      </c>
      <c r="T638" s="131">
        <v>2</v>
      </c>
    </row>
    <row r="639" spans="1:20" hidden="1" x14ac:dyDescent="0.3">
      <c r="B639" s="107" t="s">
        <v>1323</v>
      </c>
      <c r="C639" s="110">
        <v>5704.83</v>
      </c>
      <c r="D639" s="133">
        <v>0.2993302253832249</v>
      </c>
      <c r="E639" s="110">
        <v>3290</v>
      </c>
      <c r="F639" s="110">
        <v>-2414.83</v>
      </c>
      <c r="G639" s="133">
        <v>0.27644735736492732</v>
      </c>
      <c r="H639" s="110">
        <v>4455.96</v>
      </c>
      <c r="I639" s="110">
        <v>-1248.8699999999999</v>
      </c>
      <c r="J639" s="133">
        <v>0.47091373514246437</v>
      </c>
      <c r="K639" s="137"/>
      <c r="L639" s="110">
        <v>65947.8</v>
      </c>
      <c r="M639" s="133">
        <v>0.27533417791448128</v>
      </c>
      <c r="N639" s="110">
        <v>55785</v>
      </c>
      <c r="O639" s="110">
        <v>-10162.800000000003</v>
      </c>
      <c r="P639" s="133">
        <v>0.30188811983526981</v>
      </c>
      <c r="Q639" s="110">
        <v>33588.01</v>
      </c>
      <c r="R639" s="110">
        <v>-32359.79</v>
      </c>
      <c r="S639" s="133">
        <v>0.29546752875459087</v>
      </c>
      <c r="T639" s="131">
        <v>2</v>
      </c>
    </row>
    <row r="640" spans="1:20" x14ac:dyDescent="0.3">
      <c r="C640" s="110"/>
      <c r="D640" s="133"/>
      <c r="E640" s="110"/>
      <c r="F640" s="110"/>
      <c r="G640" s="133"/>
      <c r="H640" s="110"/>
      <c r="I640" s="110"/>
      <c r="J640" s="133"/>
      <c r="K640" s="143"/>
      <c r="L640" s="110"/>
      <c r="M640" s="133"/>
      <c r="N640" s="110"/>
      <c r="O640" s="110"/>
      <c r="P640" s="133"/>
      <c r="Q640" s="110"/>
      <c r="R640" s="110"/>
      <c r="S640" s="133"/>
      <c r="T640" s="131">
        <v>1</v>
      </c>
    </row>
    <row r="641" spans="1:20" ht="17.25" x14ac:dyDescent="0.35">
      <c r="B641" s="126" t="s">
        <v>1324</v>
      </c>
      <c r="C641" s="110"/>
      <c r="D641" s="111"/>
      <c r="E641" s="110"/>
      <c r="F641" s="110"/>
      <c r="G641" s="111"/>
      <c r="H641" s="110"/>
      <c r="I641" s="110"/>
      <c r="J641" s="111"/>
      <c r="K641" s="137"/>
      <c r="L641" s="110"/>
      <c r="M641" s="111"/>
      <c r="N641" s="110"/>
      <c r="O641" s="110"/>
      <c r="P641" s="111"/>
      <c r="Q641" s="110"/>
      <c r="R641" s="110"/>
      <c r="S641" s="111"/>
      <c r="T641" s="131">
        <v>1</v>
      </c>
    </row>
    <row r="642" spans="1:20" x14ac:dyDescent="0.3">
      <c r="B642" s="107" t="s">
        <v>1325</v>
      </c>
      <c r="C642" s="110">
        <v>6550.01</v>
      </c>
      <c r="D642" s="133">
        <v>0.28933655525516189</v>
      </c>
      <c r="E642" s="110">
        <v>3715</v>
      </c>
      <c r="F642" s="110">
        <v>-2835.01</v>
      </c>
      <c r="G642" s="133">
        <v>0.29174018990000838</v>
      </c>
      <c r="H642" s="110">
        <v>3685.3</v>
      </c>
      <c r="I642" s="110">
        <v>-2864.71</v>
      </c>
      <c r="J642" s="133">
        <v>0.35262752363197397</v>
      </c>
      <c r="K642" s="137"/>
      <c r="L642" s="110">
        <v>83391.14</v>
      </c>
      <c r="M642" s="133">
        <v>0.32801257024140668</v>
      </c>
      <c r="N642" s="110">
        <v>67020</v>
      </c>
      <c r="O642" s="110">
        <v>-16371.14</v>
      </c>
      <c r="P642" s="133">
        <v>0.35234682168940706</v>
      </c>
      <c r="Q642" s="110">
        <v>24966.21</v>
      </c>
      <c r="R642" s="110">
        <v>-58424.93</v>
      </c>
      <c r="S642" s="133">
        <v>0.20922140849094192</v>
      </c>
      <c r="T642" s="131">
        <v>1</v>
      </c>
    </row>
    <row r="643" spans="1:20" x14ac:dyDescent="0.3">
      <c r="B643" s="107" t="s">
        <v>1288</v>
      </c>
      <c r="C643" s="140">
        <v>1525.9699999999998</v>
      </c>
      <c r="D643" s="133">
        <v>0.22750069324968614</v>
      </c>
      <c r="E643" s="140">
        <v>703</v>
      </c>
      <c r="F643" s="140">
        <v>-822.9699999999998</v>
      </c>
      <c r="G643" s="133">
        <v>0.18923283983849259</v>
      </c>
      <c r="H643" s="140">
        <v>1220.4100000000001</v>
      </c>
      <c r="I643" s="140">
        <v>-305.55999999999972</v>
      </c>
      <c r="J643" s="133">
        <v>0.3417519826157086</v>
      </c>
      <c r="K643" s="137"/>
      <c r="L643" s="140">
        <v>23061.789999999997</v>
      </c>
      <c r="M643" s="133">
        <v>0.27422982004737884</v>
      </c>
      <c r="N643" s="140">
        <v>10224</v>
      </c>
      <c r="O643" s="140">
        <v>-12837.789999999997</v>
      </c>
      <c r="P643" s="133">
        <v>0.15255147717099374</v>
      </c>
      <c r="Q643" s="140">
        <v>6216.7500000000009</v>
      </c>
      <c r="R643" s="140">
        <v>-16845.039999999997</v>
      </c>
      <c r="S643" s="133">
        <v>0.24459110096388589</v>
      </c>
      <c r="T643" s="131">
        <v>1</v>
      </c>
    </row>
    <row r="644" spans="1:20" x14ac:dyDescent="0.3">
      <c r="B644" s="107" t="s">
        <v>1071</v>
      </c>
      <c r="C644" s="110">
        <v>8075.98</v>
      </c>
      <c r="D644" s="133">
        <v>0.42937584568802117</v>
      </c>
      <c r="E644" s="110">
        <v>4418</v>
      </c>
      <c r="F644" s="110">
        <v>-3657.9799999999996</v>
      </c>
      <c r="G644" s="133">
        <v>0.37122930846147384</v>
      </c>
      <c r="H644" s="110">
        <v>4905.71</v>
      </c>
      <c r="I644" s="110">
        <v>-3170.2700000000004</v>
      </c>
      <c r="J644" s="133">
        <v>0.5199309826598173</v>
      </c>
      <c r="K644" s="137"/>
      <c r="L644" s="110">
        <v>106452.93</v>
      </c>
      <c r="M644" s="133">
        <v>0.45075826929171114</v>
      </c>
      <c r="N644" s="110">
        <v>77244</v>
      </c>
      <c r="O644" s="110">
        <v>-29208.929999999993</v>
      </c>
      <c r="P644" s="133">
        <v>0.42006232088184592</v>
      </c>
      <c r="Q644" s="110">
        <v>31182.959999999999</v>
      </c>
      <c r="R644" s="110">
        <v>-75269.97</v>
      </c>
      <c r="S644" s="133">
        <v>0.27563722018583148</v>
      </c>
      <c r="T644" s="131">
        <v>1</v>
      </c>
    </row>
    <row r="645" spans="1:20" ht="17.25" x14ac:dyDescent="0.35">
      <c r="B645" s="126" t="s">
        <v>841</v>
      </c>
      <c r="C645" s="110"/>
      <c r="D645" s="133"/>
      <c r="E645" s="110"/>
      <c r="F645" s="110"/>
      <c r="G645" s="133"/>
      <c r="H645" s="110"/>
      <c r="I645" s="110"/>
      <c r="J645" s="133"/>
      <c r="K645" s="137"/>
      <c r="L645" s="110"/>
      <c r="M645" s="133"/>
      <c r="N645" s="110"/>
      <c r="O645" s="110"/>
      <c r="P645" s="133"/>
      <c r="Q645" s="110"/>
      <c r="R645" s="110"/>
      <c r="S645" s="133"/>
      <c r="T645" s="112">
        <v>1</v>
      </c>
    </row>
    <row r="646" spans="1:20" x14ac:dyDescent="0.3">
      <c r="A646" s="107" t="s">
        <v>1326</v>
      </c>
      <c r="B646" s="107" t="s">
        <v>4290</v>
      </c>
      <c r="C646" s="110">
        <v>0</v>
      </c>
      <c r="D646" s="133">
        <v>0</v>
      </c>
      <c r="E646" s="110">
        <v>0</v>
      </c>
      <c r="F646" s="110">
        <v>0</v>
      </c>
      <c r="G646" s="133">
        <v>0</v>
      </c>
      <c r="H646" s="110">
        <v>0</v>
      </c>
      <c r="I646" s="110">
        <v>0</v>
      </c>
      <c r="J646" s="133">
        <v>0</v>
      </c>
      <c r="K646" s="137"/>
      <c r="L646" s="110">
        <v>-1</v>
      </c>
      <c r="M646" s="133">
        <v>-4.2343434726663807E-6</v>
      </c>
      <c r="N646" s="110">
        <v>0</v>
      </c>
      <c r="O646" s="110">
        <v>1</v>
      </c>
      <c r="P646" s="133">
        <v>0</v>
      </c>
      <c r="Q646" s="110">
        <v>0</v>
      </c>
      <c r="R646" s="110">
        <v>1</v>
      </c>
      <c r="S646" s="133">
        <v>0</v>
      </c>
      <c r="T646" s="131">
        <v>1</v>
      </c>
    </row>
    <row r="647" spans="1:20" x14ac:dyDescent="0.3">
      <c r="A647" s="107" t="s">
        <v>1327</v>
      </c>
      <c r="B647" s="107" t="s">
        <v>4291</v>
      </c>
      <c r="C647" s="110">
        <v>0</v>
      </c>
      <c r="D647" s="133">
        <v>0</v>
      </c>
      <c r="E647" s="110">
        <v>0</v>
      </c>
      <c r="F647" s="110">
        <v>0</v>
      </c>
      <c r="G647" s="133">
        <v>0</v>
      </c>
      <c r="H647" s="110">
        <v>0</v>
      </c>
      <c r="I647" s="110">
        <v>0</v>
      </c>
      <c r="J647" s="133">
        <v>0</v>
      </c>
      <c r="K647" s="137"/>
      <c r="L647" s="110">
        <v>136.63999999999999</v>
      </c>
      <c r="M647" s="133">
        <v>5.7858069210513425E-4</v>
      </c>
      <c r="N647" s="110">
        <v>341</v>
      </c>
      <c r="O647" s="110">
        <v>204.36</v>
      </c>
      <c r="P647" s="133">
        <v>1.8543997128671412E-3</v>
      </c>
      <c r="Q647" s="110">
        <v>0</v>
      </c>
      <c r="R647" s="110">
        <v>-136.63999999999999</v>
      </c>
      <c r="S647" s="133">
        <v>0</v>
      </c>
      <c r="T647" s="131">
        <v>1</v>
      </c>
    </row>
    <row r="648" spans="1:20" hidden="1" x14ac:dyDescent="0.3">
      <c r="A648" s="107" t="s">
        <v>1328</v>
      </c>
      <c r="B648" s="107" t="s">
        <v>4292</v>
      </c>
      <c r="C648" s="110">
        <v>0</v>
      </c>
      <c r="D648" s="133">
        <v>0</v>
      </c>
      <c r="E648" s="110">
        <v>0</v>
      </c>
      <c r="F648" s="110">
        <v>0</v>
      </c>
      <c r="G648" s="133">
        <v>0</v>
      </c>
      <c r="H648" s="110">
        <v>0</v>
      </c>
      <c r="I648" s="110">
        <v>0</v>
      </c>
      <c r="J648" s="133">
        <v>0</v>
      </c>
      <c r="K648" s="137"/>
      <c r="L648" s="110">
        <v>0</v>
      </c>
      <c r="M648" s="133">
        <v>0</v>
      </c>
      <c r="N648" s="110">
        <v>0</v>
      </c>
      <c r="O648" s="110">
        <v>0</v>
      </c>
      <c r="P648" s="133">
        <v>0</v>
      </c>
      <c r="Q648" s="110">
        <v>0</v>
      </c>
      <c r="R648" s="110">
        <v>0</v>
      </c>
      <c r="S648" s="133">
        <v>0</v>
      </c>
      <c r="T648" s="131">
        <v>2</v>
      </c>
    </row>
    <row r="649" spans="1:20" hidden="1" x14ac:dyDescent="0.3">
      <c r="A649" s="107" t="s">
        <v>1329</v>
      </c>
      <c r="B649" s="107" t="s">
        <v>4293</v>
      </c>
      <c r="C649" s="110">
        <v>0</v>
      </c>
      <c r="D649" s="133">
        <v>0</v>
      </c>
      <c r="E649" s="110">
        <v>0</v>
      </c>
      <c r="F649" s="110">
        <v>0</v>
      </c>
      <c r="G649" s="133">
        <v>0</v>
      </c>
      <c r="H649" s="110">
        <v>0</v>
      </c>
      <c r="I649" s="110">
        <v>0</v>
      </c>
      <c r="J649" s="133">
        <v>0</v>
      </c>
      <c r="K649" s="137"/>
      <c r="L649" s="110">
        <v>0</v>
      </c>
      <c r="M649" s="133">
        <v>0</v>
      </c>
      <c r="N649" s="110">
        <v>0</v>
      </c>
      <c r="O649" s="110">
        <v>0</v>
      </c>
      <c r="P649" s="133">
        <v>0</v>
      </c>
      <c r="Q649" s="110">
        <v>0</v>
      </c>
      <c r="R649" s="110">
        <v>0</v>
      </c>
      <c r="S649" s="133">
        <v>0</v>
      </c>
      <c r="T649" s="131">
        <v>2</v>
      </c>
    </row>
    <row r="650" spans="1:20" x14ac:dyDescent="0.3">
      <c r="A650" s="107" t="s">
        <v>1330</v>
      </c>
      <c r="B650" s="107" t="s">
        <v>4294</v>
      </c>
      <c r="C650" s="110">
        <v>555.84</v>
      </c>
      <c r="D650" s="133">
        <v>2.9552360217240472E-2</v>
      </c>
      <c r="E650" s="110">
        <v>476</v>
      </c>
      <c r="F650" s="110">
        <v>-79.840000000000032</v>
      </c>
      <c r="G650" s="133">
        <v>3.999663893790438E-2</v>
      </c>
      <c r="H650" s="110">
        <v>247.05</v>
      </c>
      <c r="I650" s="110">
        <v>-308.79000000000002</v>
      </c>
      <c r="J650" s="133">
        <v>2.6183559416701734E-2</v>
      </c>
      <c r="K650" s="137"/>
      <c r="L650" s="110">
        <v>9956.25</v>
      </c>
      <c r="M650" s="133">
        <v>4.2158182199734655E-2</v>
      </c>
      <c r="N650" s="110">
        <v>7356</v>
      </c>
      <c r="O650" s="110">
        <v>-2600.25</v>
      </c>
      <c r="P650" s="133">
        <v>4.0002827823609068E-2</v>
      </c>
      <c r="Q650" s="110">
        <v>5507.77</v>
      </c>
      <c r="R650" s="110">
        <v>-4448.4799999999996</v>
      </c>
      <c r="S650" s="133">
        <v>4.8685128423437585E-2</v>
      </c>
      <c r="T650" s="131">
        <v>1</v>
      </c>
    </row>
    <row r="651" spans="1:20" x14ac:dyDescent="0.3">
      <c r="A651" s="107" t="s">
        <v>1331</v>
      </c>
      <c r="B651" s="107" t="s">
        <v>4295</v>
      </c>
      <c r="C651" s="110">
        <v>150.38999999999999</v>
      </c>
      <c r="D651" s="133">
        <v>7.9957891714716352E-3</v>
      </c>
      <c r="E651" s="110">
        <v>119</v>
      </c>
      <c r="F651" s="110">
        <v>-31.389999999999986</v>
      </c>
      <c r="G651" s="133">
        <v>9.999159734476095E-3</v>
      </c>
      <c r="H651" s="110">
        <v>612.66999999999996</v>
      </c>
      <c r="I651" s="110">
        <v>462.28</v>
      </c>
      <c r="J651" s="133">
        <v>6.4933743565394247E-2</v>
      </c>
      <c r="K651" s="137"/>
      <c r="L651" s="110">
        <v>4689.3100000000004</v>
      </c>
      <c r="M651" s="133">
        <v>1.9856149189809189E-2</v>
      </c>
      <c r="N651" s="110">
        <v>1838</v>
      </c>
      <c r="O651" s="110">
        <v>-2851.3100000000004</v>
      </c>
      <c r="P651" s="133">
        <v>9.9952688335771429E-3</v>
      </c>
      <c r="Q651" s="110">
        <v>1960.0699999999997</v>
      </c>
      <c r="R651" s="110">
        <v>-2729.2400000000007</v>
      </c>
      <c r="S651" s="133">
        <v>1.7325752467682434E-2</v>
      </c>
      <c r="T651" s="131">
        <v>1</v>
      </c>
    </row>
    <row r="652" spans="1:20" x14ac:dyDescent="0.3">
      <c r="A652" s="107" t="s">
        <v>1332</v>
      </c>
      <c r="B652" s="107" t="s">
        <v>4296</v>
      </c>
      <c r="C652" s="110">
        <v>48</v>
      </c>
      <c r="D652" s="133">
        <v>2.5520172899171391E-3</v>
      </c>
      <c r="E652" s="110">
        <v>60</v>
      </c>
      <c r="F652" s="110">
        <v>12</v>
      </c>
      <c r="G652" s="133">
        <v>5.0415931434333247E-3</v>
      </c>
      <c r="H652" s="110">
        <v>0</v>
      </c>
      <c r="I652" s="110">
        <v>-48</v>
      </c>
      <c r="J652" s="133">
        <v>0</v>
      </c>
      <c r="K652" s="137"/>
      <c r="L652" s="110">
        <v>1151.8</v>
      </c>
      <c r="M652" s="133">
        <v>4.8771168118171377E-3</v>
      </c>
      <c r="N652" s="110">
        <v>920</v>
      </c>
      <c r="O652" s="110">
        <v>-231.79999999999995</v>
      </c>
      <c r="P652" s="133">
        <v>5.0030725391136946E-3</v>
      </c>
      <c r="Q652" s="110">
        <v>147.03</v>
      </c>
      <c r="R652" s="110">
        <v>-1004.77</v>
      </c>
      <c r="S652" s="133">
        <v>1.2996502090860779E-3</v>
      </c>
      <c r="T652" s="131">
        <v>1</v>
      </c>
    </row>
    <row r="653" spans="1:20" x14ac:dyDescent="0.3">
      <c r="A653" s="107" t="s">
        <v>1333</v>
      </c>
      <c r="B653" s="107" t="s">
        <v>4297</v>
      </c>
      <c r="C653" s="110">
        <v>0</v>
      </c>
      <c r="D653" s="133">
        <v>0</v>
      </c>
      <c r="E653" s="110">
        <v>0</v>
      </c>
      <c r="F653" s="110">
        <v>0</v>
      </c>
      <c r="G653" s="133">
        <v>0</v>
      </c>
      <c r="H653" s="110">
        <v>0</v>
      </c>
      <c r="I653" s="110">
        <v>0</v>
      </c>
      <c r="J653" s="133">
        <v>0</v>
      </c>
      <c r="K653" s="137"/>
      <c r="L653" s="110">
        <v>566.68000000000006</v>
      </c>
      <c r="M653" s="133">
        <v>2.399517759090585E-3</v>
      </c>
      <c r="N653" s="110">
        <v>1451</v>
      </c>
      <c r="O653" s="110">
        <v>884.31999999999994</v>
      </c>
      <c r="P653" s="133">
        <v>7.8907154937543165E-3</v>
      </c>
      <c r="Q653" s="110">
        <v>527.63</v>
      </c>
      <c r="R653" s="110">
        <v>-39.050000000000068</v>
      </c>
      <c r="S653" s="133">
        <v>4.6639083168066881E-3</v>
      </c>
      <c r="T653" s="131">
        <v>1</v>
      </c>
    </row>
    <row r="654" spans="1:20" hidden="1" x14ac:dyDescent="0.3">
      <c r="A654" s="107" t="s">
        <v>1334</v>
      </c>
      <c r="B654" s="107" t="s">
        <v>4298</v>
      </c>
      <c r="C654" s="110">
        <v>0</v>
      </c>
      <c r="D654" s="133">
        <v>0</v>
      </c>
      <c r="E654" s="110">
        <v>0</v>
      </c>
      <c r="F654" s="110">
        <v>0</v>
      </c>
      <c r="G654" s="133">
        <v>0</v>
      </c>
      <c r="H654" s="110">
        <v>0</v>
      </c>
      <c r="I654" s="110">
        <v>0</v>
      </c>
      <c r="J654" s="133">
        <v>0</v>
      </c>
      <c r="K654" s="137"/>
      <c r="L654" s="110">
        <v>0</v>
      </c>
      <c r="M654" s="133">
        <v>0</v>
      </c>
      <c r="N654" s="110">
        <v>0</v>
      </c>
      <c r="O654" s="110">
        <v>0</v>
      </c>
      <c r="P654" s="133">
        <v>0</v>
      </c>
      <c r="Q654" s="110">
        <v>0</v>
      </c>
      <c r="R654" s="110">
        <v>0</v>
      </c>
      <c r="S654" s="133">
        <v>0</v>
      </c>
      <c r="T654" s="131">
        <v>2</v>
      </c>
    </row>
    <row r="655" spans="1:20" hidden="1" x14ac:dyDescent="0.3">
      <c r="A655" s="107" t="s">
        <v>1335</v>
      </c>
      <c r="B655" s="107" t="s">
        <v>875</v>
      </c>
      <c r="C655" s="110">
        <v>0</v>
      </c>
      <c r="D655" s="133">
        <v>0</v>
      </c>
      <c r="E655" s="110">
        <v>0</v>
      </c>
      <c r="F655" s="110">
        <v>0</v>
      </c>
      <c r="G655" s="133">
        <v>0</v>
      </c>
      <c r="H655" s="110">
        <v>0</v>
      </c>
      <c r="I655" s="110">
        <v>0</v>
      </c>
      <c r="J655" s="133">
        <v>0</v>
      </c>
      <c r="K655" s="137"/>
      <c r="L655" s="110">
        <v>0</v>
      </c>
      <c r="M655" s="133">
        <v>0</v>
      </c>
      <c r="N655" s="110">
        <v>0</v>
      </c>
      <c r="O655" s="110">
        <v>0</v>
      </c>
      <c r="P655" s="133">
        <v>0</v>
      </c>
      <c r="Q655" s="110">
        <v>0</v>
      </c>
      <c r="R655" s="110">
        <v>0</v>
      </c>
      <c r="S655" s="133">
        <v>0</v>
      </c>
      <c r="T655" s="131">
        <v>2</v>
      </c>
    </row>
    <row r="656" spans="1:20" x14ac:dyDescent="0.3">
      <c r="A656" s="107" t="s">
        <v>1336</v>
      </c>
      <c r="B656" s="107" t="s">
        <v>4299</v>
      </c>
      <c r="C656" s="110">
        <v>496.49</v>
      </c>
      <c r="D656" s="133">
        <v>2.6396897172311674E-2</v>
      </c>
      <c r="E656" s="110">
        <v>0</v>
      </c>
      <c r="F656" s="110">
        <v>-496.49</v>
      </c>
      <c r="G656" s="133">
        <v>0</v>
      </c>
      <c r="H656" s="110">
        <v>0</v>
      </c>
      <c r="I656" s="110">
        <v>-496.49</v>
      </c>
      <c r="J656" s="133">
        <v>0</v>
      </c>
      <c r="K656" s="137"/>
      <c r="L656" s="110">
        <v>1115.19</v>
      </c>
      <c r="M656" s="133">
        <v>4.7220974972828214E-3</v>
      </c>
      <c r="N656" s="110">
        <v>600</v>
      </c>
      <c r="O656" s="110">
        <v>-515.19000000000005</v>
      </c>
      <c r="P656" s="133">
        <v>3.2628733950741486E-3</v>
      </c>
      <c r="Q656" s="110">
        <v>259.83999999999997</v>
      </c>
      <c r="R656" s="110">
        <v>-855.35000000000014</v>
      </c>
      <c r="S656" s="133">
        <v>2.2968177265110961E-3</v>
      </c>
      <c r="T656" s="131">
        <v>1</v>
      </c>
    </row>
    <row r="657" spans="1:20" hidden="1" x14ac:dyDescent="0.3">
      <c r="A657" s="107" t="s">
        <v>1337</v>
      </c>
      <c r="B657" s="107" t="s">
        <v>875</v>
      </c>
      <c r="C657" s="110">
        <v>0</v>
      </c>
      <c r="D657" s="133">
        <v>0</v>
      </c>
      <c r="E657" s="110">
        <v>0</v>
      </c>
      <c r="F657" s="110">
        <v>0</v>
      </c>
      <c r="G657" s="133">
        <v>0</v>
      </c>
      <c r="H657" s="110">
        <v>0</v>
      </c>
      <c r="I657" s="110">
        <v>0</v>
      </c>
      <c r="J657" s="133">
        <v>0</v>
      </c>
      <c r="K657" s="137"/>
      <c r="L657" s="110">
        <v>0</v>
      </c>
      <c r="M657" s="133">
        <v>0</v>
      </c>
      <c r="N657" s="110">
        <v>0</v>
      </c>
      <c r="O657" s="110">
        <v>0</v>
      </c>
      <c r="P657" s="133">
        <v>0</v>
      </c>
      <c r="Q657" s="110">
        <v>0</v>
      </c>
      <c r="R657" s="110">
        <v>0</v>
      </c>
      <c r="S657" s="133">
        <v>0</v>
      </c>
      <c r="T657" s="131">
        <v>2</v>
      </c>
    </row>
    <row r="658" spans="1:20" hidden="1" x14ac:dyDescent="0.3">
      <c r="A658" s="107" t="s">
        <v>1338</v>
      </c>
      <c r="B658" s="107" t="s">
        <v>875</v>
      </c>
      <c r="C658" s="110">
        <v>0</v>
      </c>
      <c r="D658" s="133">
        <v>0</v>
      </c>
      <c r="E658" s="110">
        <v>0</v>
      </c>
      <c r="F658" s="110">
        <v>0</v>
      </c>
      <c r="G658" s="133">
        <v>0</v>
      </c>
      <c r="H658" s="110">
        <v>0</v>
      </c>
      <c r="I658" s="110">
        <v>0</v>
      </c>
      <c r="J658" s="133">
        <v>0</v>
      </c>
      <c r="K658" s="137"/>
      <c r="L658" s="110">
        <v>0</v>
      </c>
      <c r="M658" s="133">
        <v>0</v>
      </c>
      <c r="N658" s="110">
        <v>0</v>
      </c>
      <c r="O658" s="110">
        <v>0</v>
      </c>
      <c r="P658" s="133">
        <v>0</v>
      </c>
      <c r="Q658" s="110">
        <v>0</v>
      </c>
      <c r="R658" s="110">
        <v>0</v>
      </c>
      <c r="S658" s="133">
        <v>0</v>
      </c>
      <c r="T658" s="131">
        <v>2</v>
      </c>
    </row>
    <row r="659" spans="1:20" hidden="1" x14ac:dyDescent="0.3">
      <c r="A659" s="107" t="s">
        <v>1339</v>
      </c>
      <c r="B659" s="107" t="s">
        <v>875</v>
      </c>
      <c r="C659" s="110">
        <v>0</v>
      </c>
      <c r="D659" s="133">
        <v>0</v>
      </c>
      <c r="E659" s="110">
        <v>0</v>
      </c>
      <c r="F659" s="110">
        <v>0</v>
      </c>
      <c r="G659" s="133">
        <v>0</v>
      </c>
      <c r="H659" s="110">
        <v>0</v>
      </c>
      <c r="I659" s="110">
        <v>0</v>
      </c>
      <c r="J659" s="133">
        <v>0</v>
      </c>
      <c r="K659" s="137"/>
      <c r="L659" s="110">
        <v>0</v>
      </c>
      <c r="M659" s="133">
        <v>0</v>
      </c>
      <c r="N659" s="110">
        <v>0</v>
      </c>
      <c r="O659" s="110">
        <v>0</v>
      </c>
      <c r="P659" s="133">
        <v>0</v>
      </c>
      <c r="Q659" s="110">
        <v>0</v>
      </c>
      <c r="R659" s="110">
        <v>0</v>
      </c>
      <c r="S659" s="133">
        <v>0</v>
      </c>
      <c r="T659" s="131">
        <v>2</v>
      </c>
    </row>
    <row r="660" spans="1:20" hidden="1" x14ac:dyDescent="0.3">
      <c r="A660" s="107" t="s">
        <v>1340</v>
      </c>
      <c r="B660" s="107" t="s">
        <v>4300</v>
      </c>
      <c r="C660" s="110">
        <v>0</v>
      </c>
      <c r="D660" s="133">
        <v>0</v>
      </c>
      <c r="E660" s="110">
        <v>0</v>
      </c>
      <c r="F660" s="110">
        <v>0</v>
      </c>
      <c r="G660" s="133">
        <v>0</v>
      </c>
      <c r="H660" s="110">
        <v>0</v>
      </c>
      <c r="I660" s="110">
        <v>0</v>
      </c>
      <c r="J660" s="133">
        <v>0</v>
      </c>
      <c r="K660" s="137"/>
      <c r="L660" s="110">
        <v>0</v>
      </c>
      <c r="M660" s="133">
        <v>0</v>
      </c>
      <c r="N660" s="110">
        <v>0</v>
      </c>
      <c r="O660" s="110">
        <v>0</v>
      </c>
      <c r="P660" s="133">
        <v>0</v>
      </c>
      <c r="Q660" s="110">
        <v>0</v>
      </c>
      <c r="R660" s="110">
        <v>0</v>
      </c>
      <c r="S660" s="133">
        <v>0</v>
      </c>
      <c r="T660" s="131">
        <v>2</v>
      </c>
    </row>
    <row r="661" spans="1:20" x14ac:dyDescent="0.3">
      <c r="A661" s="107" t="s">
        <v>1341</v>
      </c>
      <c r="B661" s="107" t="s">
        <v>4301</v>
      </c>
      <c r="C661" s="110">
        <v>450.89</v>
      </c>
      <c r="D661" s="133">
        <v>2.3972480746890391E-2</v>
      </c>
      <c r="E661" s="110">
        <v>220</v>
      </c>
      <c r="F661" s="110">
        <v>-230.89</v>
      </c>
      <c r="G661" s="133">
        <v>1.8485841525922191E-2</v>
      </c>
      <c r="H661" s="110">
        <v>361.97</v>
      </c>
      <c r="I661" s="110">
        <v>-88.919999999999959</v>
      </c>
      <c r="J661" s="133">
        <v>3.8363339413331414E-2</v>
      </c>
      <c r="K661" s="137"/>
      <c r="L661" s="110">
        <v>5010.5100000000011</v>
      </c>
      <c r="M661" s="133">
        <v>2.1216220313229634E-2</v>
      </c>
      <c r="N661" s="110">
        <v>2640</v>
      </c>
      <c r="O661" s="110">
        <v>-2370.5100000000011</v>
      </c>
      <c r="P661" s="133">
        <v>1.4356642938326255E-2</v>
      </c>
      <c r="Q661" s="110">
        <v>2957.0200000000004</v>
      </c>
      <c r="R661" s="110">
        <v>-2053.4900000000007</v>
      </c>
      <c r="S661" s="133">
        <v>2.6138146373336835E-2</v>
      </c>
      <c r="T661" s="131">
        <v>1</v>
      </c>
    </row>
    <row r="662" spans="1:20" hidden="1" x14ac:dyDescent="0.3">
      <c r="A662" s="107" t="s">
        <v>1342</v>
      </c>
      <c r="B662" s="107" t="s">
        <v>4302</v>
      </c>
      <c r="C662" s="110">
        <v>0</v>
      </c>
      <c r="D662" s="133">
        <v>0</v>
      </c>
      <c r="E662" s="110">
        <v>0</v>
      </c>
      <c r="F662" s="110">
        <v>0</v>
      </c>
      <c r="G662" s="133">
        <v>0</v>
      </c>
      <c r="H662" s="110">
        <v>0</v>
      </c>
      <c r="I662" s="110">
        <v>0</v>
      </c>
      <c r="J662" s="133">
        <v>0</v>
      </c>
      <c r="K662" s="137"/>
      <c r="L662" s="110">
        <v>0</v>
      </c>
      <c r="M662" s="133">
        <v>0</v>
      </c>
      <c r="N662" s="110">
        <v>0</v>
      </c>
      <c r="O662" s="110">
        <v>0</v>
      </c>
      <c r="P662" s="133">
        <v>0</v>
      </c>
      <c r="Q662" s="110">
        <v>0</v>
      </c>
      <c r="R662" s="110">
        <v>0</v>
      </c>
      <c r="S662" s="133">
        <v>0</v>
      </c>
      <c r="T662" s="131">
        <v>2</v>
      </c>
    </row>
    <row r="663" spans="1:20" hidden="1" x14ac:dyDescent="0.3">
      <c r="A663" s="107" t="s">
        <v>1343</v>
      </c>
      <c r="B663" s="107" t="s">
        <v>4303</v>
      </c>
      <c r="C663" s="110">
        <v>0</v>
      </c>
      <c r="D663" s="133">
        <v>0</v>
      </c>
      <c r="E663" s="110">
        <v>0</v>
      </c>
      <c r="F663" s="110">
        <v>0</v>
      </c>
      <c r="G663" s="133">
        <v>0</v>
      </c>
      <c r="H663" s="110">
        <v>0</v>
      </c>
      <c r="I663" s="110">
        <v>0</v>
      </c>
      <c r="J663" s="133">
        <v>0</v>
      </c>
      <c r="K663" s="137"/>
      <c r="L663" s="110">
        <v>0</v>
      </c>
      <c r="M663" s="133">
        <v>0</v>
      </c>
      <c r="N663" s="110">
        <v>0</v>
      </c>
      <c r="O663" s="110">
        <v>0</v>
      </c>
      <c r="P663" s="133">
        <v>0</v>
      </c>
      <c r="Q663" s="110">
        <v>0</v>
      </c>
      <c r="R663" s="110">
        <v>0</v>
      </c>
      <c r="S663" s="133">
        <v>0</v>
      </c>
      <c r="T663" s="131">
        <v>2</v>
      </c>
    </row>
    <row r="664" spans="1:20" hidden="1" x14ac:dyDescent="0.3">
      <c r="A664" s="107" t="s">
        <v>1344</v>
      </c>
      <c r="B664" s="107" t="s">
        <v>4304</v>
      </c>
      <c r="C664" s="110">
        <v>0</v>
      </c>
      <c r="D664" s="133">
        <v>0</v>
      </c>
      <c r="E664" s="110">
        <v>0</v>
      </c>
      <c r="F664" s="110">
        <v>0</v>
      </c>
      <c r="G664" s="133">
        <v>0</v>
      </c>
      <c r="H664" s="110">
        <v>0</v>
      </c>
      <c r="I664" s="110">
        <v>0</v>
      </c>
      <c r="J664" s="133">
        <v>0</v>
      </c>
      <c r="K664" s="137"/>
      <c r="L664" s="110">
        <v>0</v>
      </c>
      <c r="M664" s="133">
        <v>0</v>
      </c>
      <c r="N664" s="110">
        <v>0</v>
      </c>
      <c r="O664" s="110">
        <v>0</v>
      </c>
      <c r="P664" s="133">
        <v>0</v>
      </c>
      <c r="Q664" s="110">
        <v>0</v>
      </c>
      <c r="R664" s="110">
        <v>0</v>
      </c>
      <c r="S664" s="133">
        <v>0</v>
      </c>
      <c r="T664" s="131">
        <v>2</v>
      </c>
    </row>
    <row r="665" spans="1:20" hidden="1" x14ac:dyDescent="0.3">
      <c r="A665" s="107" t="s">
        <v>1345</v>
      </c>
      <c r="B665" s="107" t="s">
        <v>4305</v>
      </c>
      <c r="C665" s="110">
        <v>0</v>
      </c>
      <c r="D665" s="133">
        <v>0</v>
      </c>
      <c r="E665" s="110">
        <v>0</v>
      </c>
      <c r="F665" s="110">
        <v>0</v>
      </c>
      <c r="G665" s="133">
        <v>0</v>
      </c>
      <c r="H665" s="110">
        <v>0</v>
      </c>
      <c r="I665" s="110">
        <v>0</v>
      </c>
      <c r="J665" s="133">
        <v>0</v>
      </c>
      <c r="K665" s="137"/>
      <c r="L665" s="110">
        <v>0</v>
      </c>
      <c r="M665" s="133">
        <v>0</v>
      </c>
      <c r="N665" s="110">
        <v>0</v>
      </c>
      <c r="O665" s="110">
        <v>0</v>
      </c>
      <c r="P665" s="133">
        <v>0</v>
      </c>
      <c r="Q665" s="110">
        <v>0</v>
      </c>
      <c r="R665" s="110">
        <v>0</v>
      </c>
      <c r="S665" s="133">
        <v>0</v>
      </c>
      <c r="T665" s="131">
        <v>2</v>
      </c>
    </row>
    <row r="666" spans="1:20" hidden="1" x14ac:dyDescent="0.3">
      <c r="A666" s="107" t="s">
        <v>1346</v>
      </c>
      <c r="B666" s="107" t="s">
        <v>4306</v>
      </c>
      <c r="C666" s="110">
        <v>0</v>
      </c>
      <c r="D666" s="133">
        <v>0</v>
      </c>
      <c r="E666" s="110">
        <v>0</v>
      </c>
      <c r="F666" s="110">
        <v>0</v>
      </c>
      <c r="G666" s="133">
        <v>0</v>
      </c>
      <c r="H666" s="110">
        <v>0</v>
      </c>
      <c r="I666" s="110">
        <v>0</v>
      </c>
      <c r="J666" s="133">
        <v>0</v>
      </c>
      <c r="K666" s="137"/>
      <c r="L666" s="110">
        <v>0</v>
      </c>
      <c r="M666" s="133">
        <v>0</v>
      </c>
      <c r="N666" s="110">
        <v>0</v>
      </c>
      <c r="O666" s="110">
        <v>0</v>
      </c>
      <c r="P666" s="133">
        <v>0</v>
      </c>
      <c r="Q666" s="110">
        <v>0</v>
      </c>
      <c r="R666" s="110">
        <v>0</v>
      </c>
      <c r="S666" s="133">
        <v>0</v>
      </c>
      <c r="T666" s="131">
        <v>2</v>
      </c>
    </row>
    <row r="667" spans="1:20" hidden="1" x14ac:dyDescent="0.3">
      <c r="A667" s="107" t="s">
        <v>1347</v>
      </c>
      <c r="B667" s="107" t="s">
        <v>875</v>
      </c>
      <c r="C667" s="110">
        <v>0</v>
      </c>
      <c r="D667" s="133">
        <v>0</v>
      </c>
      <c r="E667" s="110">
        <v>0</v>
      </c>
      <c r="F667" s="110">
        <v>0</v>
      </c>
      <c r="G667" s="133">
        <v>0</v>
      </c>
      <c r="H667" s="110">
        <v>0</v>
      </c>
      <c r="I667" s="110">
        <v>0</v>
      </c>
      <c r="J667" s="133">
        <v>0</v>
      </c>
      <c r="K667" s="137"/>
      <c r="L667" s="110">
        <v>0</v>
      </c>
      <c r="M667" s="133">
        <v>0</v>
      </c>
      <c r="N667" s="110">
        <v>0</v>
      </c>
      <c r="O667" s="110">
        <v>0</v>
      </c>
      <c r="P667" s="133">
        <v>0</v>
      </c>
      <c r="Q667" s="110">
        <v>0</v>
      </c>
      <c r="R667" s="110">
        <v>0</v>
      </c>
      <c r="S667" s="133">
        <v>0</v>
      </c>
      <c r="T667" s="131">
        <v>2</v>
      </c>
    </row>
    <row r="668" spans="1:20" hidden="1" x14ac:dyDescent="0.3">
      <c r="A668" s="107" t="s">
        <v>1348</v>
      </c>
      <c r="B668" s="107" t="s">
        <v>875</v>
      </c>
      <c r="C668" s="110">
        <v>0</v>
      </c>
      <c r="D668" s="133">
        <v>0</v>
      </c>
      <c r="E668" s="110">
        <v>0</v>
      </c>
      <c r="F668" s="110">
        <v>0</v>
      </c>
      <c r="G668" s="133">
        <v>0</v>
      </c>
      <c r="H668" s="110">
        <v>0</v>
      </c>
      <c r="I668" s="110">
        <v>0</v>
      </c>
      <c r="J668" s="133">
        <v>0</v>
      </c>
      <c r="K668" s="137"/>
      <c r="L668" s="110">
        <v>0</v>
      </c>
      <c r="M668" s="133">
        <v>0</v>
      </c>
      <c r="N668" s="110">
        <v>0</v>
      </c>
      <c r="O668" s="110">
        <v>0</v>
      </c>
      <c r="P668" s="133">
        <v>0</v>
      </c>
      <c r="Q668" s="110">
        <v>0</v>
      </c>
      <c r="R668" s="110">
        <v>0</v>
      </c>
      <c r="S668" s="133">
        <v>0</v>
      </c>
      <c r="T668" s="131">
        <v>2</v>
      </c>
    </row>
    <row r="669" spans="1:20" hidden="1" x14ac:dyDescent="0.3">
      <c r="A669" s="107" t="s">
        <v>1349</v>
      </c>
      <c r="B669" s="107" t="s">
        <v>875</v>
      </c>
      <c r="C669" s="110">
        <v>0</v>
      </c>
      <c r="D669" s="133">
        <v>0</v>
      </c>
      <c r="E669" s="110">
        <v>0</v>
      </c>
      <c r="F669" s="110">
        <v>0</v>
      </c>
      <c r="G669" s="133">
        <v>0</v>
      </c>
      <c r="H669" s="110">
        <v>0</v>
      </c>
      <c r="I669" s="110">
        <v>0</v>
      </c>
      <c r="J669" s="133">
        <v>0</v>
      </c>
      <c r="K669" s="137"/>
      <c r="L669" s="110">
        <v>0</v>
      </c>
      <c r="M669" s="133">
        <v>0</v>
      </c>
      <c r="N669" s="110">
        <v>0</v>
      </c>
      <c r="O669" s="110">
        <v>0</v>
      </c>
      <c r="P669" s="133">
        <v>0</v>
      </c>
      <c r="Q669" s="110">
        <v>0</v>
      </c>
      <c r="R669" s="110">
        <v>0</v>
      </c>
      <c r="S669" s="133">
        <v>0</v>
      </c>
      <c r="T669" s="131">
        <v>2</v>
      </c>
    </row>
    <row r="670" spans="1:20" x14ac:dyDescent="0.3">
      <c r="B670" s="107" t="s">
        <v>1350</v>
      </c>
      <c r="C670" s="141">
        <v>1701.6100000000001</v>
      </c>
      <c r="D670" s="133">
        <v>9.0469544597831311E-2</v>
      </c>
      <c r="E670" s="141">
        <v>875</v>
      </c>
      <c r="F670" s="141">
        <v>-826.61000000000013</v>
      </c>
      <c r="G670" s="133">
        <v>7.3523233341735994E-2</v>
      </c>
      <c r="H670" s="141">
        <v>1221.69</v>
      </c>
      <c r="I670" s="141">
        <v>-479.92</v>
      </c>
      <c r="J670" s="133">
        <v>0.12948064239542739</v>
      </c>
      <c r="K670" s="137"/>
      <c r="L670" s="141">
        <v>22625.38</v>
      </c>
      <c r="M670" s="133">
        <v>9.5803630119596486E-2</v>
      </c>
      <c r="N670" s="141">
        <v>15146</v>
      </c>
      <c r="O670" s="141">
        <v>-7479.3800000000019</v>
      </c>
      <c r="P670" s="133">
        <v>8.2365800736321756E-2</v>
      </c>
      <c r="Q670" s="141">
        <v>11359.36</v>
      </c>
      <c r="R670" s="141">
        <v>-11266.02</v>
      </c>
      <c r="S670" s="133">
        <v>0.10040940351686072</v>
      </c>
      <c r="T670" s="131">
        <v>1</v>
      </c>
    </row>
    <row r="671" spans="1:20" ht="16.5" customHeight="1" x14ac:dyDescent="0.3">
      <c r="B671" s="107" t="s">
        <v>1351</v>
      </c>
      <c r="C671" s="141">
        <v>15482.42</v>
      </c>
      <c r="D671" s="133">
        <v>0.81235659398750693</v>
      </c>
      <c r="E671" s="141">
        <v>8583</v>
      </c>
      <c r="F671" s="141">
        <v>-6899.42</v>
      </c>
      <c r="G671" s="133">
        <v>0.72119989916813709</v>
      </c>
      <c r="H671" s="141">
        <v>10583.36</v>
      </c>
      <c r="I671" s="141">
        <v>-4899.0600000000004</v>
      </c>
      <c r="J671" s="133">
        <v>1.1184682061682223</v>
      </c>
      <c r="K671" s="137"/>
      <c r="L671" s="141">
        <v>195026.11</v>
      </c>
      <c r="M671" s="133">
        <v>0.81424025772973763</v>
      </c>
      <c r="N671" s="141">
        <v>148175</v>
      </c>
      <c r="O671" s="141">
        <v>-46851.11</v>
      </c>
      <c r="P671" s="133">
        <v>0.80186917910891997</v>
      </c>
      <c r="Q671" s="141">
        <v>76130.33</v>
      </c>
      <c r="R671" s="141">
        <v>-118895.77999999998</v>
      </c>
      <c r="S671" s="133">
        <v>0.66970447098150476</v>
      </c>
      <c r="T671" s="131">
        <v>1</v>
      </c>
    </row>
    <row r="672" spans="1:20" x14ac:dyDescent="0.3">
      <c r="B672" s="107" t="s">
        <v>1352</v>
      </c>
      <c r="C672" s="110">
        <v>3576.2300000000014</v>
      </c>
      <c r="D672" s="133">
        <v>0.18764340601249307</v>
      </c>
      <c r="E672" s="110">
        <v>3318</v>
      </c>
      <c r="F672" s="110">
        <v>258.23000000000138</v>
      </c>
      <c r="G672" s="133">
        <v>0.27880010083186285</v>
      </c>
      <c r="H672" s="110">
        <v>-1120.9900000000016</v>
      </c>
      <c r="I672" s="110">
        <v>4697.220000000003</v>
      </c>
      <c r="J672" s="133">
        <v>0.48948342482712071</v>
      </c>
      <c r="K672" s="143"/>
      <c r="L672" s="110">
        <v>44493.010000000038</v>
      </c>
      <c r="M672" s="133">
        <v>0.18575974227026232</v>
      </c>
      <c r="N672" s="110">
        <v>36612</v>
      </c>
      <c r="O672" s="110">
        <v>7881.0100000000239</v>
      </c>
      <c r="P672" s="133">
        <v>0.19813082089108</v>
      </c>
      <c r="Q672" s="110">
        <v>37547.17</v>
      </c>
      <c r="R672" s="110">
        <v>6945.8400000000402</v>
      </c>
      <c r="S672" s="133">
        <v>0.33029552901849529</v>
      </c>
      <c r="T672" s="131">
        <v>1</v>
      </c>
    </row>
    <row r="673" spans="1:21" x14ac:dyDescent="0.3">
      <c r="B673" s="107" t="s">
        <v>875</v>
      </c>
      <c r="C673" s="110"/>
      <c r="D673" s="111"/>
      <c r="E673" s="110"/>
      <c r="F673" s="110"/>
      <c r="G673" s="111"/>
      <c r="H673" s="110"/>
      <c r="I673" s="110"/>
      <c r="J673" s="111"/>
      <c r="K673" s="137"/>
      <c r="L673" s="110"/>
      <c r="M673" s="111"/>
      <c r="N673" s="110"/>
      <c r="O673" s="110"/>
      <c r="P673" s="111"/>
      <c r="Q673" s="110"/>
      <c r="R673" s="110"/>
      <c r="S673" s="111"/>
      <c r="T673" s="131">
        <v>1</v>
      </c>
    </row>
    <row r="674" spans="1:21" ht="17.25" x14ac:dyDescent="0.35">
      <c r="B674" s="126" t="s">
        <v>1072</v>
      </c>
      <c r="C674" s="110"/>
      <c r="D674" s="111"/>
      <c r="E674" s="110"/>
      <c r="F674" s="110"/>
      <c r="G674" s="111"/>
      <c r="H674" s="110"/>
      <c r="I674" s="110"/>
      <c r="J674" s="111"/>
      <c r="K674" s="137"/>
      <c r="L674" s="110"/>
      <c r="M674" s="111"/>
      <c r="N674" s="110"/>
      <c r="O674" s="110"/>
      <c r="P674" s="111"/>
      <c r="Q674" s="110"/>
      <c r="R674" s="110"/>
      <c r="S674" s="111"/>
      <c r="T674" s="131">
        <v>1</v>
      </c>
      <c r="U674" s="112">
        <v>0</v>
      </c>
    </row>
    <row r="675" spans="1:21" ht="17.25" x14ac:dyDescent="0.35">
      <c r="B675" s="126" t="s">
        <v>875</v>
      </c>
      <c r="C675" s="110"/>
      <c r="D675" s="111"/>
      <c r="E675" s="110"/>
      <c r="F675" s="110"/>
      <c r="G675" s="111"/>
      <c r="H675" s="110"/>
      <c r="I675" s="110"/>
      <c r="J675" s="111"/>
      <c r="K675" s="137"/>
      <c r="L675" s="110"/>
      <c r="M675" s="111"/>
      <c r="N675" s="110"/>
      <c r="O675" s="110"/>
      <c r="P675" s="111"/>
      <c r="Q675" s="110"/>
      <c r="R675" s="110"/>
      <c r="S675" s="111"/>
      <c r="T675" s="131">
        <v>1</v>
      </c>
    </row>
    <row r="676" spans="1:21" x14ac:dyDescent="0.3">
      <c r="B676" s="107" t="s">
        <v>1353</v>
      </c>
      <c r="C676" s="110">
        <v>5077.08</v>
      </c>
      <c r="D676" s="133">
        <v>1</v>
      </c>
      <c r="E676" s="110">
        <v>3857</v>
      </c>
      <c r="F676" s="110">
        <v>1220.08</v>
      </c>
      <c r="G676" s="133">
        <v>1</v>
      </c>
      <c r="H676" s="110">
        <v>3443.15</v>
      </c>
      <c r="I676" s="110">
        <v>1633.9299999999998</v>
      </c>
      <c r="J676" s="133">
        <v>1</v>
      </c>
      <c r="K676" s="137"/>
      <c r="L676" s="110">
        <v>72361.36</v>
      </c>
      <c r="M676" s="133">
        <v>1</v>
      </c>
      <c r="N676" s="110">
        <v>73900</v>
      </c>
      <c r="O676" s="110">
        <v>-1538.6399999999994</v>
      </c>
      <c r="P676" s="133">
        <v>1</v>
      </c>
      <c r="Q676" s="110">
        <v>33669.64</v>
      </c>
      <c r="R676" s="110">
        <v>38691.72</v>
      </c>
      <c r="S676" s="133">
        <v>1</v>
      </c>
      <c r="T676" s="131">
        <v>1</v>
      </c>
    </row>
    <row r="677" spans="1:21" hidden="1" x14ac:dyDescent="0.3">
      <c r="B677" s="107" t="s">
        <v>1354</v>
      </c>
      <c r="C677" s="110">
        <v>0</v>
      </c>
      <c r="D677" s="133">
        <v>0</v>
      </c>
      <c r="E677" s="110">
        <v>0</v>
      </c>
      <c r="F677" s="110">
        <v>0</v>
      </c>
      <c r="G677" s="133">
        <v>0</v>
      </c>
      <c r="H677" s="110">
        <v>0</v>
      </c>
      <c r="I677" s="110">
        <v>0</v>
      </c>
      <c r="J677" s="133">
        <v>0</v>
      </c>
      <c r="K677" s="137"/>
      <c r="L677" s="110">
        <v>0</v>
      </c>
      <c r="M677" s="133">
        <v>0</v>
      </c>
      <c r="N677" s="110">
        <v>0</v>
      </c>
      <c r="O677" s="110">
        <v>0</v>
      </c>
      <c r="P677" s="133">
        <v>0</v>
      </c>
      <c r="Q677" s="110">
        <v>0</v>
      </c>
      <c r="R677" s="110">
        <v>0</v>
      </c>
      <c r="S677" s="133">
        <v>0</v>
      </c>
      <c r="T677" s="131">
        <v>2</v>
      </c>
    </row>
    <row r="678" spans="1:21" hidden="1" x14ac:dyDescent="0.3">
      <c r="B678" s="107" t="s">
        <v>1355</v>
      </c>
      <c r="C678" s="140">
        <v>0</v>
      </c>
      <c r="D678" s="133">
        <v>0</v>
      </c>
      <c r="E678" s="140">
        <v>0</v>
      </c>
      <c r="F678" s="140">
        <v>0</v>
      </c>
      <c r="G678" s="133">
        <v>0</v>
      </c>
      <c r="H678" s="140">
        <v>0</v>
      </c>
      <c r="I678" s="140">
        <v>0</v>
      </c>
      <c r="J678" s="133">
        <v>0</v>
      </c>
      <c r="K678" s="137"/>
      <c r="L678" s="140">
        <v>0</v>
      </c>
      <c r="M678" s="133">
        <v>0</v>
      </c>
      <c r="N678" s="140">
        <v>0</v>
      </c>
      <c r="O678" s="140">
        <v>0</v>
      </c>
      <c r="P678" s="133">
        <v>0</v>
      </c>
      <c r="Q678" s="140">
        <v>0</v>
      </c>
      <c r="R678" s="140">
        <v>0</v>
      </c>
      <c r="S678" s="133">
        <v>0</v>
      </c>
      <c r="T678" s="131">
        <v>2</v>
      </c>
    </row>
    <row r="679" spans="1:21" x14ac:dyDescent="0.3">
      <c r="B679" s="107" t="s">
        <v>1353</v>
      </c>
      <c r="C679" s="141">
        <v>5077.08</v>
      </c>
      <c r="D679" s="133">
        <v>1</v>
      </c>
      <c r="E679" s="141">
        <v>3857</v>
      </c>
      <c r="F679" s="141">
        <v>1220.08</v>
      </c>
      <c r="G679" s="133">
        <v>1</v>
      </c>
      <c r="H679" s="141">
        <v>3443.15</v>
      </c>
      <c r="I679" s="141">
        <v>1633.9299999999998</v>
      </c>
      <c r="J679" s="133">
        <v>1</v>
      </c>
      <c r="K679" s="137"/>
      <c r="L679" s="141">
        <v>72361.36</v>
      </c>
      <c r="M679" s="133">
        <v>1</v>
      </c>
      <c r="N679" s="141">
        <v>73900</v>
      </c>
      <c r="O679" s="141">
        <v>-1538.6399999999994</v>
      </c>
      <c r="P679" s="133">
        <v>1</v>
      </c>
      <c r="Q679" s="141">
        <v>33669.64</v>
      </c>
      <c r="R679" s="141">
        <v>38691.72</v>
      </c>
      <c r="S679" s="133">
        <v>1</v>
      </c>
      <c r="T679" s="131">
        <v>1</v>
      </c>
    </row>
    <row r="680" spans="1:21" x14ac:dyDescent="0.3">
      <c r="B680" s="107" t="s">
        <v>1356</v>
      </c>
      <c r="C680" s="141">
        <v>1677.95</v>
      </c>
      <c r="D680" s="133">
        <v>0.33049508772759145</v>
      </c>
      <c r="E680" s="141">
        <v>1041</v>
      </c>
      <c r="F680" s="141">
        <v>-636.95000000000005</v>
      </c>
      <c r="G680" s="133">
        <v>0.26989888514389421</v>
      </c>
      <c r="H680" s="141">
        <v>1488.68</v>
      </c>
      <c r="I680" s="141">
        <v>-189.26999999999998</v>
      </c>
      <c r="J680" s="133">
        <v>0.43235990299580329</v>
      </c>
      <c r="K680" s="143"/>
      <c r="L680" s="141">
        <v>19868.150000000001</v>
      </c>
      <c r="M680" s="133">
        <v>0.27456849898896318</v>
      </c>
      <c r="N680" s="141">
        <v>19953</v>
      </c>
      <c r="O680" s="141">
        <v>84.849999999998545</v>
      </c>
      <c r="P680" s="133">
        <v>0.27</v>
      </c>
      <c r="Q680" s="141">
        <v>10293.390000000001</v>
      </c>
      <c r="R680" s="141">
        <v>-9574.76</v>
      </c>
      <c r="S680" s="133">
        <v>0.30571725744617412</v>
      </c>
      <c r="T680" s="131">
        <v>1</v>
      </c>
    </row>
    <row r="681" spans="1:21" x14ac:dyDescent="0.3">
      <c r="B681" s="107" t="s">
        <v>1357</v>
      </c>
      <c r="C681" s="110">
        <v>3399.13</v>
      </c>
      <c r="D681" s="133">
        <v>0.6695049122724086</v>
      </c>
      <c r="E681" s="110">
        <v>2816</v>
      </c>
      <c r="F681" s="110">
        <v>583.13000000000011</v>
      </c>
      <c r="G681" s="133">
        <v>0.73010111485610574</v>
      </c>
      <c r="H681" s="110">
        <v>1954.47</v>
      </c>
      <c r="I681" s="110">
        <v>1823.1999999999998</v>
      </c>
      <c r="J681" s="133">
        <v>0.56764009700419671</v>
      </c>
      <c r="K681" s="137"/>
      <c r="L681" s="110">
        <v>52493.21</v>
      </c>
      <c r="M681" s="133">
        <v>0.72543150101103682</v>
      </c>
      <c r="N681" s="110">
        <v>53947</v>
      </c>
      <c r="O681" s="110">
        <v>-1453.7900000000009</v>
      </c>
      <c r="P681" s="133">
        <v>0.73</v>
      </c>
      <c r="Q681" s="110">
        <v>23376.25</v>
      </c>
      <c r="R681" s="110">
        <v>48266.48</v>
      </c>
      <c r="S681" s="133">
        <v>0.69428274255382594</v>
      </c>
      <c r="T681" s="131">
        <v>1</v>
      </c>
    </row>
    <row r="682" spans="1:21" hidden="1" x14ac:dyDescent="0.3">
      <c r="B682" s="107" t="s">
        <v>875</v>
      </c>
      <c r="C682" s="110"/>
      <c r="D682" s="111"/>
      <c r="E682" s="110"/>
      <c r="F682" s="110"/>
      <c r="G682" s="111"/>
      <c r="H682" s="110"/>
      <c r="I682" s="110"/>
      <c r="J682" s="111"/>
      <c r="K682" s="137"/>
      <c r="L682" s="110"/>
      <c r="M682" s="111"/>
      <c r="N682" s="110"/>
      <c r="O682" s="110"/>
      <c r="P682" s="111"/>
      <c r="Q682" s="110"/>
      <c r="R682" s="110"/>
      <c r="S682" s="111"/>
      <c r="T682" s="131">
        <v>2</v>
      </c>
    </row>
    <row r="683" spans="1:21" ht="17.25" x14ac:dyDescent="0.35">
      <c r="B683" s="126" t="s">
        <v>1287</v>
      </c>
      <c r="C683" s="110"/>
      <c r="D683" s="111"/>
      <c r="E683" s="110"/>
      <c r="F683" s="110"/>
      <c r="G683" s="111"/>
      <c r="H683" s="110"/>
      <c r="I683" s="110"/>
      <c r="J683" s="111"/>
      <c r="K683" s="137"/>
      <c r="L683" s="110"/>
      <c r="M683" s="111"/>
      <c r="N683" s="110"/>
      <c r="O683" s="110"/>
      <c r="P683" s="111"/>
      <c r="Q683" s="110"/>
      <c r="R683" s="110"/>
      <c r="S683" s="111"/>
      <c r="T683" s="131">
        <v>1</v>
      </c>
    </row>
    <row r="684" spans="1:21" x14ac:dyDescent="0.3">
      <c r="B684" s="107" t="s">
        <v>1358</v>
      </c>
      <c r="C684" s="110">
        <v>1390.5</v>
      </c>
      <c r="D684" s="133">
        <v>0.27387789831950649</v>
      </c>
      <c r="E684" s="110">
        <v>2786</v>
      </c>
      <c r="F684" s="110">
        <v>1395.5</v>
      </c>
      <c r="G684" s="133">
        <v>0.72232304900181488</v>
      </c>
      <c r="H684" s="110">
        <v>1608.46</v>
      </c>
      <c r="I684" s="110">
        <v>217.96000000000004</v>
      </c>
      <c r="J684" s="133">
        <v>0.46714781522733545</v>
      </c>
      <c r="K684" s="137"/>
      <c r="L684" s="110">
        <v>31198.16</v>
      </c>
      <c r="M684" s="133">
        <v>0.43114391437640198</v>
      </c>
      <c r="N684" s="110">
        <v>31635</v>
      </c>
      <c r="O684" s="110">
        <v>436.84000000000015</v>
      </c>
      <c r="P684" s="133">
        <v>0.42807848443843033</v>
      </c>
      <c r="Q684" s="110">
        <v>16187.869999999999</v>
      </c>
      <c r="R684" s="110">
        <v>-15010.29</v>
      </c>
      <c r="S684" s="133">
        <v>0.48078536034243308</v>
      </c>
      <c r="T684" s="131">
        <v>1</v>
      </c>
    </row>
    <row r="685" spans="1:21" x14ac:dyDescent="0.3">
      <c r="B685" s="107" t="s">
        <v>1288</v>
      </c>
      <c r="C685" s="140">
        <v>782.56000000000006</v>
      </c>
      <c r="D685" s="133">
        <v>0.15413584186185761</v>
      </c>
      <c r="E685" s="140">
        <v>332</v>
      </c>
      <c r="F685" s="140">
        <v>-450.56000000000006</v>
      </c>
      <c r="G685" s="133">
        <v>8.6077262120819287E-2</v>
      </c>
      <c r="H685" s="140">
        <v>340.88</v>
      </c>
      <c r="I685" s="140">
        <v>-441.68000000000006</v>
      </c>
      <c r="J685" s="133">
        <v>9.9002367018573109E-2</v>
      </c>
      <c r="K685" s="137"/>
      <c r="L685" s="140">
        <v>6263.42</v>
      </c>
      <c r="M685" s="133">
        <v>8.655752185973288E-2</v>
      </c>
      <c r="N685" s="140">
        <v>3766</v>
      </c>
      <c r="O685" s="140">
        <v>-2497.42</v>
      </c>
      <c r="P685" s="133">
        <v>5.0960757780784842E-2</v>
      </c>
      <c r="Q685" s="140">
        <v>3157.67</v>
      </c>
      <c r="R685" s="140">
        <v>-3105.75</v>
      </c>
      <c r="S685" s="133">
        <v>9.3783895521306435E-2</v>
      </c>
      <c r="T685" s="131">
        <v>1</v>
      </c>
    </row>
    <row r="686" spans="1:21" x14ac:dyDescent="0.3">
      <c r="B686" s="107" t="s">
        <v>1071</v>
      </c>
      <c r="C686" s="110">
        <v>2173.06</v>
      </c>
      <c r="D686" s="133">
        <v>0.42801374018136407</v>
      </c>
      <c r="E686" s="110">
        <v>3118</v>
      </c>
      <c r="F686" s="110">
        <v>944.94</v>
      </c>
      <c r="G686" s="133">
        <v>0.80840031112263422</v>
      </c>
      <c r="H686" s="110">
        <v>1949.3400000000001</v>
      </c>
      <c r="I686" s="110">
        <v>-223.7199999999998</v>
      </c>
      <c r="J686" s="133">
        <v>0.56615018224590852</v>
      </c>
      <c r="K686" s="137"/>
      <c r="L686" s="110">
        <v>37461.58</v>
      </c>
      <c r="M686" s="133">
        <v>0.51770143623613485</v>
      </c>
      <c r="N686" s="110">
        <v>35401</v>
      </c>
      <c r="O686" s="110">
        <v>-2060.5800000000017</v>
      </c>
      <c r="P686" s="133">
        <v>0.47903924221921518</v>
      </c>
      <c r="Q686" s="110">
        <v>19345.54</v>
      </c>
      <c r="R686" s="110">
        <v>-18116.04</v>
      </c>
      <c r="S686" s="133">
        <v>0.57456925586373964</v>
      </c>
      <c r="T686" s="131">
        <v>1</v>
      </c>
    </row>
    <row r="687" spans="1:21" ht="17.25" x14ac:dyDescent="0.35">
      <c r="B687" s="126" t="s">
        <v>841</v>
      </c>
      <c r="C687" s="110"/>
      <c r="D687" s="133"/>
      <c r="E687" s="110"/>
      <c r="F687" s="110"/>
      <c r="G687" s="133"/>
      <c r="H687" s="110"/>
      <c r="I687" s="110"/>
      <c r="J687" s="133"/>
      <c r="K687" s="137"/>
      <c r="L687" s="110"/>
      <c r="M687" s="133"/>
      <c r="N687" s="110"/>
      <c r="O687" s="110"/>
      <c r="P687" s="133"/>
      <c r="Q687" s="110"/>
      <c r="R687" s="110"/>
      <c r="S687" s="133"/>
      <c r="T687" s="131">
        <v>1</v>
      </c>
    </row>
    <row r="688" spans="1:21" x14ac:dyDescent="0.3">
      <c r="A688" s="107" t="s">
        <v>1359</v>
      </c>
      <c r="B688" s="107" t="s">
        <v>4307</v>
      </c>
      <c r="C688" s="110">
        <v>0</v>
      </c>
      <c r="D688" s="133">
        <v>0</v>
      </c>
      <c r="E688" s="110">
        <v>0</v>
      </c>
      <c r="F688" s="110">
        <v>0</v>
      </c>
      <c r="G688" s="133">
        <v>0</v>
      </c>
      <c r="H688" s="110">
        <v>0</v>
      </c>
      <c r="I688" s="110">
        <v>0</v>
      </c>
      <c r="J688" s="133">
        <v>0</v>
      </c>
      <c r="K688" s="137"/>
      <c r="L688" s="110">
        <v>0</v>
      </c>
      <c r="M688" s="133">
        <v>0</v>
      </c>
      <c r="N688" s="110">
        <v>150</v>
      </c>
      <c r="O688" s="110">
        <v>150</v>
      </c>
      <c r="P688" s="133">
        <v>2.0297699594046007E-3</v>
      </c>
      <c r="Q688" s="110">
        <v>0</v>
      </c>
      <c r="R688" s="110">
        <v>0</v>
      </c>
      <c r="S688" s="133">
        <v>0</v>
      </c>
      <c r="T688" s="131">
        <v>1</v>
      </c>
    </row>
    <row r="689" spans="1:20" hidden="1" x14ac:dyDescent="0.3">
      <c r="A689" s="107" t="s">
        <v>1360</v>
      </c>
      <c r="B689" s="107" t="s">
        <v>875</v>
      </c>
      <c r="C689" s="110">
        <v>0</v>
      </c>
      <c r="D689" s="133">
        <v>0</v>
      </c>
      <c r="E689" s="110">
        <v>0</v>
      </c>
      <c r="F689" s="110">
        <v>0</v>
      </c>
      <c r="G689" s="133">
        <v>0</v>
      </c>
      <c r="H689" s="110">
        <v>0</v>
      </c>
      <c r="I689" s="110">
        <v>0</v>
      </c>
      <c r="J689" s="133">
        <v>0</v>
      </c>
      <c r="K689" s="137"/>
      <c r="L689" s="110">
        <v>0</v>
      </c>
      <c r="M689" s="133">
        <v>0</v>
      </c>
      <c r="N689" s="110">
        <v>0</v>
      </c>
      <c r="O689" s="110">
        <v>0</v>
      </c>
      <c r="P689" s="133">
        <v>0</v>
      </c>
      <c r="Q689" s="110">
        <v>0</v>
      </c>
      <c r="R689" s="110">
        <v>0</v>
      </c>
      <c r="S689" s="133">
        <v>0</v>
      </c>
      <c r="T689" s="131">
        <v>2</v>
      </c>
    </row>
    <row r="690" spans="1:20" hidden="1" x14ac:dyDescent="0.3">
      <c r="A690" s="107" t="s">
        <v>1361</v>
      </c>
      <c r="B690" s="107" t="s">
        <v>875</v>
      </c>
      <c r="C690" s="110">
        <v>0</v>
      </c>
      <c r="D690" s="133">
        <v>0</v>
      </c>
      <c r="E690" s="110">
        <v>0</v>
      </c>
      <c r="F690" s="110">
        <v>0</v>
      </c>
      <c r="G690" s="133">
        <v>0</v>
      </c>
      <c r="H690" s="110">
        <v>0</v>
      </c>
      <c r="I690" s="110">
        <v>0</v>
      </c>
      <c r="J690" s="133">
        <v>0</v>
      </c>
      <c r="K690" s="137"/>
      <c r="L690" s="110">
        <v>0</v>
      </c>
      <c r="M690" s="133">
        <v>0</v>
      </c>
      <c r="N690" s="110">
        <v>0</v>
      </c>
      <c r="O690" s="110">
        <v>0</v>
      </c>
      <c r="P690" s="133">
        <v>0</v>
      </c>
      <c r="Q690" s="110">
        <v>0</v>
      </c>
      <c r="R690" s="110">
        <v>0</v>
      </c>
      <c r="S690" s="133">
        <v>0</v>
      </c>
      <c r="T690" s="131">
        <v>2</v>
      </c>
    </row>
    <row r="691" spans="1:20" hidden="1" x14ac:dyDescent="0.3">
      <c r="A691" s="107" t="s">
        <v>1362</v>
      </c>
      <c r="B691" s="107" t="s">
        <v>4308</v>
      </c>
      <c r="C691" s="110">
        <v>0</v>
      </c>
      <c r="D691" s="133">
        <v>0</v>
      </c>
      <c r="E691" s="110">
        <v>0</v>
      </c>
      <c r="F691" s="110">
        <v>0</v>
      </c>
      <c r="G691" s="133">
        <v>0</v>
      </c>
      <c r="H691" s="110">
        <v>0</v>
      </c>
      <c r="I691" s="110">
        <v>0</v>
      </c>
      <c r="J691" s="133">
        <v>0</v>
      </c>
      <c r="K691" s="137"/>
      <c r="L691" s="110">
        <v>0</v>
      </c>
      <c r="M691" s="133">
        <v>0</v>
      </c>
      <c r="N691" s="110">
        <v>0</v>
      </c>
      <c r="O691" s="110">
        <v>0</v>
      </c>
      <c r="P691" s="133">
        <v>0</v>
      </c>
      <c r="Q691" s="110">
        <v>0</v>
      </c>
      <c r="R691" s="110">
        <v>0</v>
      </c>
      <c r="S691" s="133">
        <v>0</v>
      </c>
      <c r="T691" s="131">
        <v>2</v>
      </c>
    </row>
    <row r="692" spans="1:20" hidden="1" x14ac:dyDescent="0.3">
      <c r="A692" s="107" t="s">
        <v>1363</v>
      </c>
      <c r="B692" s="107" t="s">
        <v>875</v>
      </c>
      <c r="C692" s="110">
        <v>0</v>
      </c>
      <c r="D692" s="133">
        <v>0</v>
      </c>
      <c r="E692" s="110">
        <v>0</v>
      </c>
      <c r="F692" s="110">
        <v>0</v>
      </c>
      <c r="G692" s="133">
        <v>0</v>
      </c>
      <c r="H692" s="110">
        <v>0</v>
      </c>
      <c r="I692" s="110">
        <v>0</v>
      </c>
      <c r="J692" s="133">
        <v>0</v>
      </c>
      <c r="K692" s="137"/>
      <c r="L692" s="110">
        <v>0</v>
      </c>
      <c r="M692" s="133">
        <v>0</v>
      </c>
      <c r="N692" s="110">
        <v>0</v>
      </c>
      <c r="O692" s="110">
        <v>0</v>
      </c>
      <c r="P692" s="133">
        <v>0</v>
      </c>
      <c r="Q692" s="110">
        <v>0</v>
      </c>
      <c r="R692" s="110">
        <v>0</v>
      </c>
      <c r="S692" s="133">
        <v>0</v>
      </c>
      <c r="T692" s="131">
        <v>2</v>
      </c>
    </row>
    <row r="693" spans="1:20" hidden="1" x14ac:dyDescent="0.3">
      <c r="A693" s="107" t="s">
        <v>1364</v>
      </c>
      <c r="B693" s="107" t="s">
        <v>875</v>
      </c>
      <c r="C693" s="110">
        <v>0</v>
      </c>
      <c r="D693" s="133">
        <v>0</v>
      </c>
      <c r="E693" s="110">
        <v>0</v>
      </c>
      <c r="F693" s="110">
        <v>0</v>
      </c>
      <c r="G693" s="133">
        <v>0</v>
      </c>
      <c r="H693" s="110">
        <v>0</v>
      </c>
      <c r="I693" s="110">
        <v>0</v>
      </c>
      <c r="J693" s="133">
        <v>0</v>
      </c>
      <c r="K693" s="137"/>
      <c r="L693" s="110">
        <v>0</v>
      </c>
      <c r="M693" s="133">
        <v>0</v>
      </c>
      <c r="N693" s="110">
        <v>0</v>
      </c>
      <c r="O693" s="110">
        <v>0</v>
      </c>
      <c r="P693" s="133">
        <v>0</v>
      </c>
      <c r="Q693" s="110">
        <v>0</v>
      </c>
      <c r="R693" s="110">
        <v>0</v>
      </c>
      <c r="S693" s="133">
        <v>0</v>
      </c>
      <c r="T693" s="131">
        <v>2</v>
      </c>
    </row>
    <row r="694" spans="1:20" hidden="1" x14ac:dyDescent="0.3">
      <c r="A694" s="107" t="s">
        <v>1365</v>
      </c>
      <c r="B694" s="107" t="s">
        <v>4309</v>
      </c>
      <c r="C694" s="110">
        <v>0</v>
      </c>
      <c r="D694" s="133">
        <v>0</v>
      </c>
      <c r="E694" s="110">
        <v>0</v>
      </c>
      <c r="F694" s="110">
        <v>0</v>
      </c>
      <c r="G694" s="133">
        <v>0</v>
      </c>
      <c r="H694" s="110">
        <v>0</v>
      </c>
      <c r="I694" s="110">
        <v>0</v>
      </c>
      <c r="J694" s="133">
        <v>0</v>
      </c>
      <c r="K694" s="137"/>
      <c r="L694" s="110">
        <v>0</v>
      </c>
      <c r="M694" s="133">
        <v>0</v>
      </c>
      <c r="N694" s="110">
        <v>0</v>
      </c>
      <c r="O694" s="110">
        <v>0</v>
      </c>
      <c r="P694" s="133">
        <v>0</v>
      </c>
      <c r="Q694" s="110">
        <v>0</v>
      </c>
      <c r="R694" s="110">
        <v>0</v>
      </c>
      <c r="S694" s="133">
        <v>0</v>
      </c>
      <c r="T694" s="131">
        <v>2</v>
      </c>
    </row>
    <row r="695" spans="1:20" x14ac:dyDescent="0.3">
      <c r="A695" s="107" t="s">
        <v>1366</v>
      </c>
      <c r="B695" s="107" t="s">
        <v>4310</v>
      </c>
      <c r="C695" s="110">
        <v>0</v>
      </c>
      <c r="D695" s="133">
        <v>0</v>
      </c>
      <c r="E695" s="110">
        <v>39</v>
      </c>
      <c r="F695" s="110">
        <v>39</v>
      </c>
      <c r="G695" s="133">
        <v>1.011148561057817E-2</v>
      </c>
      <c r="H695" s="110">
        <v>0</v>
      </c>
      <c r="I695" s="110">
        <v>0</v>
      </c>
      <c r="J695" s="133">
        <v>0</v>
      </c>
      <c r="K695" s="137"/>
      <c r="L695" s="110">
        <v>140.1</v>
      </c>
      <c r="M695" s="133">
        <v>1.9361161813431919E-3</v>
      </c>
      <c r="N695" s="110">
        <v>740</v>
      </c>
      <c r="O695" s="110">
        <v>599.9</v>
      </c>
      <c r="P695" s="133">
        <v>1.0013531799729363E-2</v>
      </c>
      <c r="Q695" s="110">
        <v>147.29</v>
      </c>
      <c r="R695" s="110">
        <v>7.1899999999999977</v>
      </c>
      <c r="S695" s="133">
        <v>4.3745641474040109E-3</v>
      </c>
      <c r="T695" s="131">
        <v>1</v>
      </c>
    </row>
    <row r="696" spans="1:20" hidden="1" x14ac:dyDescent="0.3">
      <c r="A696" s="107" t="s">
        <v>1367</v>
      </c>
      <c r="B696" s="107" t="s">
        <v>4311</v>
      </c>
      <c r="C696" s="110">
        <v>0</v>
      </c>
      <c r="D696" s="133">
        <v>0</v>
      </c>
      <c r="E696" s="110">
        <v>0</v>
      </c>
      <c r="F696" s="110">
        <v>0</v>
      </c>
      <c r="G696" s="133">
        <v>0</v>
      </c>
      <c r="H696" s="110">
        <v>0</v>
      </c>
      <c r="I696" s="110">
        <v>0</v>
      </c>
      <c r="J696" s="133">
        <v>0</v>
      </c>
      <c r="K696" s="137"/>
      <c r="L696" s="110">
        <v>0</v>
      </c>
      <c r="M696" s="133">
        <v>0</v>
      </c>
      <c r="N696" s="110">
        <v>0</v>
      </c>
      <c r="O696" s="110">
        <v>0</v>
      </c>
      <c r="P696" s="133">
        <v>0</v>
      </c>
      <c r="Q696" s="110">
        <v>0</v>
      </c>
      <c r="R696" s="110">
        <v>0</v>
      </c>
      <c r="S696" s="133">
        <v>0</v>
      </c>
      <c r="T696" s="131">
        <v>2</v>
      </c>
    </row>
    <row r="697" spans="1:20" hidden="1" x14ac:dyDescent="0.3">
      <c r="A697" s="107" t="s">
        <v>1368</v>
      </c>
      <c r="B697" s="107" t="s">
        <v>875</v>
      </c>
      <c r="C697" s="110">
        <v>0</v>
      </c>
      <c r="D697" s="133">
        <v>0</v>
      </c>
      <c r="E697" s="110">
        <v>0</v>
      </c>
      <c r="F697" s="110">
        <v>0</v>
      </c>
      <c r="G697" s="133">
        <v>0</v>
      </c>
      <c r="H697" s="110">
        <v>0</v>
      </c>
      <c r="I697" s="110">
        <v>0</v>
      </c>
      <c r="J697" s="133">
        <v>0</v>
      </c>
      <c r="K697" s="137"/>
      <c r="L697" s="110">
        <v>0</v>
      </c>
      <c r="M697" s="133">
        <v>0</v>
      </c>
      <c r="N697" s="110">
        <v>0</v>
      </c>
      <c r="O697" s="110">
        <v>0</v>
      </c>
      <c r="P697" s="133">
        <v>0</v>
      </c>
      <c r="Q697" s="110">
        <v>0</v>
      </c>
      <c r="R697" s="110">
        <v>0</v>
      </c>
      <c r="S697" s="133">
        <v>0</v>
      </c>
      <c r="T697" s="131">
        <v>2</v>
      </c>
    </row>
    <row r="698" spans="1:20" hidden="1" x14ac:dyDescent="0.3">
      <c r="A698" s="107" t="s">
        <v>1369</v>
      </c>
      <c r="B698" s="107" t="s">
        <v>875</v>
      </c>
      <c r="C698" s="110">
        <v>0</v>
      </c>
      <c r="D698" s="133">
        <v>0</v>
      </c>
      <c r="E698" s="110">
        <v>0</v>
      </c>
      <c r="F698" s="110">
        <v>0</v>
      </c>
      <c r="G698" s="133">
        <v>0</v>
      </c>
      <c r="H698" s="110">
        <v>0</v>
      </c>
      <c r="I698" s="110">
        <v>0</v>
      </c>
      <c r="J698" s="133">
        <v>0</v>
      </c>
      <c r="K698" s="137"/>
      <c r="L698" s="110">
        <v>0</v>
      </c>
      <c r="M698" s="133">
        <v>0</v>
      </c>
      <c r="N698" s="110">
        <v>0</v>
      </c>
      <c r="O698" s="110">
        <v>0</v>
      </c>
      <c r="P698" s="133">
        <v>0</v>
      </c>
      <c r="Q698" s="110">
        <v>0</v>
      </c>
      <c r="R698" s="110">
        <v>0</v>
      </c>
      <c r="S698" s="133">
        <v>0</v>
      </c>
      <c r="T698" s="131">
        <v>2</v>
      </c>
    </row>
    <row r="699" spans="1:20" hidden="1" x14ac:dyDescent="0.3">
      <c r="A699" s="107" t="s">
        <v>1370</v>
      </c>
      <c r="B699" s="107" t="s">
        <v>4312</v>
      </c>
      <c r="C699" s="110">
        <v>0</v>
      </c>
      <c r="D699" s="133">
        <v>0</v>
      </c>
      <c r="E699" s="110">
        <v>0</v>
      </c>
      <c r="F699" s="110">
        <v>0</v>
      </c>
      <c r="G699" s="133">
        <v>0</v>
      </c>
      <c r="H699" s="110">
        <v>0</v>
      </c>
      <c r="I699" s="110">
        <v>0</v>
      </c>
      <c r="J699" s="133">
        <v>0</v>
      </c>
      <c r="K699" s="137"/>
      <c r="L699" s="110">
        <v>0</v>
      </c>
      <c r="M699" s="133">
        <v>0</v>
      </c>
      <c r="N699" s="110">
        <v>0</v>
      </c>
      <c r="O699" s="110">
        <v>0</v>
      </c>
      <c r="P699" s="133">
        <v>0</v>
      </c>
      <c r="Q699" s="110">
        <v>0</v>
      </c>
      <c r="R699" s="110">
        <v>0</v>
      </c>
      <c r="S699" s="133">
        <v>0</v>
      </c>
      <c r="T699" s="131">
        <v>2</v>
      </c>
    </row>
    <row r="700" spans="1:20" hidden="1" x14ac:dyDescent="0.3">
      <c r="A700" s="107" t="s">
        <v>1371</v>
      </c>
      <c r="B700" s="107" t="s">
        <v>4313</v>
      </c>
      <c r="C700" s="110">
        <v>0</v>
      </c>
      <c r="D700" s="133">
        <v>0</v>
      </c>
      <c r="E700" s="110">
        <v>0</v>
      </c>
      <c r="F700" s="110">
        <v>0</v>
      </c>
      <c r="G700" s="133">
        <v>0</v>
      </c>
      <c r="H700" s="110">
        <v>0</v>
      </c>
      <c r="I700" s="110">
        <v>0</v>
      </c>
      <c r="J700" s="133">
        <v>0</v>
      </c>
      <c r="K700" s="137"/>
      <c r="L700" s="110">
        <v>0</v>
      </c>
      <c r="M700" s="133">
        <v>0</v>
      </c>
      <c r="N700" s="110">
        <v>0</v>
      </c>
      <c r="O700" s="110">
        <v>0</v>
      </c>
      <c r="P700" s="133">
        <v>0</v>
      </c>
      <c r="Q700" s="110">
        <v>0</v>
      </c>
      <c r="R700" s="110">
        <v>0</v>
      </c>
      <c r="S700" s="133">
        <v>0</v>
      </c>
      <c r="T700" s="131">
        <v>2</v>
      </c>
    </row>
    <row r="701" spans="1:20" x14ac:dyDescent="0.3">
      <c r="A701" s="107" t="s">
        <v>1372</v>
      </c>
      <c r="B701" s="107" t="s">
        <v>4314</v>
      </c>
      <c r="C701" s="110">
        <v>0</v>
      </c>
      <c r="D701" s="133">
        <v>0</v>
      </c>
      <c r="E701" s="110">
        <v>0</v>
      </c>
      <c r="F701" s="110">
        <v>0</v>
      </c>
      <c r="G701" s="133">
        <v>0</v>
      </c>
      <c r="H701" s="110">
        <v>0</v>
      </c>
      <c r="I701" s="110">
        <v>0</v>
      </c>
      <c r="J701" s="133">
        <v>0</v>
      </c>
      <c r="K701" s="137"/>
      <c r="L701" s="110">
        <v>0</v>
      </c>
      <c r="M701" s="133">
        <v>0</v>
      </c>
      <c r="N701" s="110">
        <v>2000</v>
      </c>
      <c r="O701" s="110">
        <v>2000</v>
      </c>
      <c r="P701" s="133">
        <v>2.7063599458728011E-2</v>
      </c>
      <c r="Q701" s="110">
        <v>0</v>
      </c>
      <c r="R701" s="110">
        <v>0</v>
      </c>
      <c r="S701" s="133">
        <v>0</v>
      </c>
      <c r="T701" s="131">
        <v>1</v>
      </c>
    </row>
    <row r="702" spans="1:20" hidden="1" x14ac:dyDescent="0.3">
      <c r="A702" s="107" t="s">
        <v>1373</v>
      </c>
      <c r="B702" s="107" t="s">
        <v>875</v>
      </c>
      <c r="C702" s="110">
        <v>0</v>
      </c>
      <c r="D702" s="133">
        <v>0</v>
      </c>
      <c r="E702" s="110">
        <v>0</v>
      </c>
      <c r="F702" s="110">
        <v>0</v>
      </c>
      <c r="G702" s="133">
        <v>0</v>
      </c>
      <c r="H702" s="110">
        <v>0</v>
      </c>
      <c r="I702" s="110">
        <v>0</v>
      </c>
      <c r="J702" s="133">
        <v>0</v>
      </c>
      <c r="K702" s="137"/>
      <c r="L702" s="110">
        <v>0</v>
      </c>
      <c r="M702" s="133">
        <v>0</v>
      </c>
      <c r="N702" s="110">
        <v>0</v>
      </c>
      <c r="O702" s="110">
        <v>0</v>
      </c>
      <c r="P702" s="133">
        <v>0</v>
      </c>
      <c r="Q702" s="110">
        <v>0</v>
      </c>
      <c r="R702" s="110">
        <v>0</v>
      </c>
      <c r="S702" s="133">
        <v>0</v>
      </c>
      <c r="T702" s="131">
        <v>2</v>
      </c>
    </row>
    <row r="703" spans="1:20" hidden="1" x14ac:dyDescent="0.3">
      <c r="A703" s="107" t="s">
        <v>1374</v>
      </c>
      <c r="B703" s="107" t="s">
        <v>875</v>
      </c>
      <c r="C703" s="110">
        <v>0</v>
      </c>
      <c r="D703" s="133">
        <v>0</v>
      </c>
      <c r="E703" s="110">
        <v>0</v>
      </c>
      <c r="F703" s="110">
        <v>0</v>
      </c>
      <c r="G703" s="133">
        <v>0</v>
      </c>
      <c r="H703" s="110">
        <v>0</v>
      </c>
      <c r="I703" s="110">
        <v>0</v>
      </c>
      <c r="J703" s="133">
        <v>0</v>
      </c>
      <c r="K703" s="137"/>
      <c r="L703" s="110">
        <v>0</v>
      </c>
      <c r="M703" s="133">
        <v>0</v>
      </c>
      <c r="N703" s="110">
        <v>0</v>
      </c>
      <c r="O703" s="110">
        <v>0</v>
      </c>
      <c r="P703" s="133">
        <v>0</v>
      </c>
      <c r="Q703" s="110">
        <v>0</v>
      </c>
      <c r="R703" s="110">
        <v>0</v>
      </c>
      <c r="S703" s="133">
        <v>0</v>
      </c>
      <c r="T703" s="131">
        <v>2</v>
      </c>
    </row>
    <row r="704" spans="1:20" hidden="1" x14ac:dyDescent="0.3">
      <c r="A704" s="107" t="s">
        <v>1375</v>
      </c>
      <c r="B704" s="107" t="s">
        <v>4315</v>
      </c>
      <c r="C704" s="110">
        <v>0</v>
      </c>
      <c r="D704" s="133">
        <v>0</v>
      </c>
      <c r="E704" s="110">
        <v>0</v>
      </c>
      <c r="F704" s="110">
        <v>0</v>
      </c>
      <c r="G704" s="133">
        <v>0</v>
      </c>
      <c r="H704" s="110">
        <v>0</v>
      </c>
      <c r="I704" s="110">
        <v>0</v>
      </c>
      <c r="J704" s="133">
        <v>0</v>
      </c>
      <c r="K704" s="137"/>
      <c r="L704" s="110">
        <v>0</v>
      </c>
      <c r="M704" s="133">
        <v>0</v>
      </c>
      <c r="N704" s="110">
        <v>0</v>
      </c>
      <c r="O704" s="110">
        <v>0</v>
      </c>
      <c r="P704" s="133">
        <v>0</v>
      </c>
      <c r="Q704" s="110">
        <v>0</v>
      </c>
      <c r="R704" s="110">
        <v>0</v>
      </c>
      <c r="S704" s="133">
        <v>0</v>
      </c>
      <c r="T704" s="131">
        <v>2</v>
      </c>
    </row>
    <row r="705" spans="1:21" hidden="1" x14ac:dyDescent="0.3">
      <c r="A705" s="107" t="s">
        <v>1376</v>
      </c>
      <c r="B705" s="107" t="s">
        <v>875</v>
      </c>
      <c r="C705" s="110">
        <v>0</v>
      </c>
      <c r="D705" s="133">
        <v>0</v>
      </c>
      <c r="E705" s="110">
        <v>0</v>
      </c>
      <c r="F705" s="110">
        <v>0</v>
      </c>
      <c r="G705" s="133">
        <v>0</v>
      </c>
      <c r="H705" s="110">
        <v>0</v>
      </c>
      <c r="I705" s="110">
        <v>0</v>
      </c>
      <c r="J705" s="133">
        <v>0</v>
      </c>
      <c r="K705" s="137"/>
      <c r="L705" s="110">
        <v>0</v>
      </c>
      <c r="M705" s="133">
        <v>0</v>
      </c>
      <c r="N705" s="110">
        <v>0</v>
      </c>
      <c r="O705" s="110">
        <v>0</v>
      </c>
      <c r="P705" s="133">
        <v>0</v>
      </c>
      <c r="Q705" s="110">
        <v>0</v>
      </c>
      <c r="R705" s="110">
        <v>0</v>
      </c>
      <c r="S705" s="133">
        <v>0</v>
      </c>
      <c r="T705" s="131">
        <v>2</v>
      </c>
    </row>
    <row r="706" spans="1:21" hidden="1" x14ac:dyDescent="0.3">
      <c r="A706" s="107" t="s">
        <v>1377</v>
      </c>
      <c r="B706" s="107" t="s">
        <v>4316</v>
      </c>
      <c r="C706" s="110">
        <v>0</v>
      </c>
      <c r="D706" s="133">
        <v>0</v>
      </c>
      <c r="E706" s="110">
        <v>0</v>
      </c>
      <c r="F706" s="110">
        <v>0</v>
      </c>
      <c r="G706" s="133">
        <v>0</v>
      </c>
      <c r="H706" s="110">
        <v>0</v>
      </c>
      <c r="I706" s="110">
        <v>0</v>
      </c>
      <c r="J706" s="133">
        <v>0</v>
      </c>
      <c r="K706" s="137"/>
      <c r="L706" s="110">
        <v>0</v>
      </c>
      <c r="M706" s="133">
        <v>0</v>
      </c>
      <c r="N706" s="110">
        <v>0</v>
      </c>
      <c r="O706" s="110">
        <v>0</v>
      </c>
      <c r="P706" s="133">
        <v>0</v>
      </c>
      <c r="Q706" s="110">
        <v>0</v>
      </c>
      <c r="R706" s="110">
        <v>0</v>
      </c>
      <c r="S706" s="133">
        <v>0</v>
      </c>
      <c r="T706" s="131">
        <v>2</v>
      </c>
    </row>
    <row r="707" spans="1:21" hidden="1" x14ac:dyDescent="0.3">
      <c r="A707" s="107" t="s">
        <v>1378</v>
      </c>
      <c r="B707" s="107" t="s">
        <v>875</v>
      </c>
      <c r="C707" s="110">
        <v>0</v>
      </c>
      <c r="D707" s="133">
        <v>0</v>
      </c>
      <c r="E707" s="110">
        <v>0</v>
      </c>
      <c r="F707" s="110">
        <v>0</v>
      </c>
      <c r="G707" s="133">
        <v>0</v>
      </c>
      <c r="H707" s="110">
        <v>0</v>
      </c>
      <c r="I707" s="110">
        <v>0</v>
      </c>
      <c r="J707" s="133">
        <v>0</v>
      </c>
      <c r="K707" s="137"/>
      <c r="L707" s="110">
        <v>0</v>
      </c>
      <c r="M707" s="133">
        <v>0</v>
      </c>
      <c r="N707" s="110">
        <v>0</v>
      </c>
      <c r="O707" s="110">
        <v>0</v>
      </c>
      <c r="P707" s="133">
        <v>0</v>
      </c>
      <c r="Q707" s="110">
        <v>0</v>
      </c>
      <c r="R707" s="110">
        <v>0</v>
      </c>
      <c r="S707" s="133">
        <v>0</v>
      </c>
      <c r="T707" s="131">
        <v>2</v>
      </c>
    </row>
    <row r="708" spans="1:21" hidden="1" x14ac:dyDescent="0.3">
      <c r="A708" s="107" t="s">
        <v>1379</v>
      </c>
      <c r="B708" s="107" t="s">
        <v>875</v>
      </c>
      <c r="C708" s="140">
        <v>0</v>
      </c>
      <c r="D708" s="133">
        <v>0</v>
      </c>
      <c r="E708" s="140">
        <v>0</v>
      </c>
      <c r="F708" s="140">
        <v>0</v>
      </c>
      <c r="G708" s="133">
        <v>0</v>
      </c>
      <c r="H708" s="140">
        <v>0</v>
      </c>
      <c r="I708" s="140">
        <v>0</v>
      </c>
      <c r="J708" s="133">
        <v>0</v>
      </c>
      <c r="K708" s="137"/>
      <c r="L708" s="140">
        <v>0</v>
      </c>
      <c r="M708" s="133">
        <v>0</v>
      </c>
      <c r="N708" s="140">
        <v>0</v>
      </c>
      <c r="O708" s="140">
        <v>0</v>
      </c>
      <c r="P708" s="133">
        <v>0</v>
      </c>
      <c r="Q708" s="140">
        <v>0</v>
      </c>
      <c r="R708" s="140">
        <v>0</v>
      </c>
      <c r="S708" s="133">
        <v>0</v>
      </c>
      <c r="T708" s="131">
        <v>2</v>
      </c>
    </row>
    <row r="709" spans="1:21" x14ac:dyDescent="0.3">
      <c r="B709" s="107" t="s">
        <v>1380</v>
      </c>
      <c r="C709" s="141">
        <v>0</v>
      </c>
      <c r="D709" s="133">
        <v>0</v>
      </c>
      <c r="E709" s="141">
        <v>39</v>
      </c>
      <c r="F709" s="141">
        <v>39</v>
      </c>
      <c r="G709" s="133">
        <v>1.011148561057817E-2</v>
      </c>
      <c r="H709" s="141">
        <v>0</v>
      </c>
      <c r="I709" s="141">
        <v>0</v>
      </c>
      <c r="J709" s="133">
        <v>0</v>
      </c>
      <c r="K709" s="137"/>
      <c r="L709" s="141">
        <v>140.1</v>
      </c>
      <c r="M709" s="133">
        <v>1.9361161813431919E-3</v>
      </c>
      <c r="N709" s="141">
        <v>2890</v>
      </c>
      <c r="O709" s="141">
        <v>2749.9</v>
      </c>
      <c r="P709" s="133">
        <v>3.9106901217861978E-2</v>
      </c>
      <c r="Q709" s="141">
        <v>147.29</v>
      </c>
      <c r="R709" s="141">
        <v>7.1899999999999977</v>
      </c>
      <c r="S709" s="133">
        <v>4.3745641474040109E-3</v>
      </c>
      <c r="T709" s="131">
        <v>1</v>
      </c>
    </row>
    <row r="710" spans="1:21" x14ac:dyDescent="0.3">
      <c r="B710" s="107" t="s">
        <v>1381</v>
      </c>
      <c r="C710" s="141">
        <v>3851.01</v>
      </c>
      <c r="D710" s="133">
        <v>0.75850882790895557</v>
      </c>
      <c r="E710" s="141">
        <v>4198</v>
      </c>
      <c r="F710" s="141">
        <v>346.99</v>
      </c>
      <c r="G710" s="133">
        <v>1.0884106818771067</v>
      </c>
      <c r="H710" s="141">
        <v>3438.0200000000004</v>
      </c>
      <c r="I710" s="141">
        <v>-412.98999999999978</v>
      </c>
      <c r="J710" s="133">
        <v>0.99851008524171192</v>
      </c>
      <c r="K710" s="137"/>
      <c r="L710" s="141">
        <v>57469.83</v>
      </c>
      <c r="M710" s="133">
        <v>0.79420605140644129</v>
      </c>
      <c r="N710" s="141">
        <v>58244</v>
      </c>
      <c r="O710" s="141">
        <v>774.16999999999825</v>
      </c>
      <c r="P710" s="133">
        <v>0.78814614343707712</v>
      </c>
      <c r="Q710" s="141">
        <v>29786.22</v>
      </c>
      <c r="R710" s="141">
        <v>-27683.61</v>
      </c>
      <c r="S710" s="133">
        <v>0.8846610774573177</v>
      </c>
      <c r="T710" s="131">
        <v>1</v>
      </c>
    </row>
    <row r="711" spans="1:21" x14ac:dyDescent="0.3">
      <c r="B711" s="107" t="s">
        <v>1382</v>
      </c>
      <c r="C711" s="141">
        <v>1226.0699999999997</v>
      </c>
      <c r="D711" s="133">
        <v>0.2414911720910444</v>
      </c>
      <c r="E711" s="141">
        <v>-341</v>
      </c>
      <c r="F711" s="141">
        <v>1567.07</v>
      </c>
      <c r="G711" s="133">
        <v>-8.8410681877106559E-2</v>
      </c>
      <c r="H711" s="141">
        <v>5.1299999999996544</v>
      </c>
      <c r="I711" s="141">
        <v>1220.94</v>
      </c>
      <c r="J711" s="133">
        <v>1.489914758288095E-3</v>
      </c>
      <c r="K711" s="143"/>
      <c r="L711" s="141">
        <v>14891.529999999999</v>
      </c>
      <c r="M711" s="133">
        <v>0.20579394859355876</v>
      </c>
      <c r="N711" s="141">
        <v>15656</v>
      </c>
      <c r="O711" s="141">
        <v>-764.47000000000116</v>
      </c>
      <c r="P711" s="133">
        <v>0.21185385656292288</v>
      </c>
      <c r="Q711" s="141">
        <v>3883.4199999999983</v>
      </c>
      <c r="R711" s="141">
        <v>11008.11</v>
      </c>
      <c r="S711" s="133">
        <v>0.11533892254268231</v>
      </c>
      <c r="T711" s="131">
        <v>1</v>
      </c>
    </row>
    <row r="712" spans="1:21" x14ac:dyDescent="0.3">
      <c r="B712" s="107" t="s">
        <v>1383</v>
      </c>
      <c r="C712" s="110">
        <v>4802.3000000000011</v>
      </c>
      <c r="D712" s="133">
        <v>0.19897057184514413</v>
      </c>
      <c r="E712" s="110">
        <v>2977</v>
      </c>
      <c r="F712" s="110">
        <v>1825.3000000000011</v>
      </c>
      <c r="G712" s="133">
        <v>0.18891991369463129</v>
      </c>
      <c r="H712" s="110">
        <v>-1115.8600000000019</v>
      </c>
      <c r="I712" s="110">
        <v>5918.1600000000035</v>
      </c>
      <c r="J712" s="133">
        <v>-8.6463776740495699E-2</v>
      </c>
      <c r="K712" s="143"/>
      <c r="L712" s="110">
        <v>59384.540000000037</v>
      </c>
      <c r="M712" s="133">
        <v>0.19040800501525465</v>
      </c>
      <c r="N712" s="110">
        <v>52268</v>
      </c>
      <c r="O712" s="110">
        <v>7116.5400000000373</v>
      </c>
      <c r="P712" s="133">
        <v>0.20205112742426176</v>
      </c>
      <c r="Q712" s="110">
        <v>41430.589999999997</v>
      </c>
      <c r="R712" s="110">
        <v>17953.950000000041</v>
      </c>
      <c r="S712" s="133">
        <v>0.28117675035972867</v>
      </c>
      <c r="T712" s="131">
        <v>1</v>
      </c>
    </row>
    <row r="713" spans="1:21" x14ac:dyDescent="0.3">
      <c r="B713" s="107" t="s">
        <v>875</v>
      </c>
      <c r="C713" s="110"/>
      <c r="D713" s="111"/>
      <c r="E713" s="110"/>
      <c r="F713" s="110"/>
      <c r="G713" s="111"/>
      <c r="H713" s="110"/>
      <c r="I713" s="110"/>
      <c r="J713" s="111"/>
      <c r="K713" s="137"/>
      <c r="L713" s="110"/>
      <c r="M713" s="111"/>
      <c r="N713" s="110"/>
      <c r="O713" s="110"/>
      <c r="P713" s="111"/>
      <c r="Q713" s="110"/>
      <c r="R713" s="110"/>
      <c r="S713" s="111"/>
      <c r="T713" s="131">
        <v>1</v>
      </c>
    </row>
    <row r="714" spans="1:21" ht="17.25" hidden="1" x14ac:dyDescent="0.35">
      <c r="B714" s="126" t="s">
        <v>1102</v>
      </c>
      <c r="C714" s="110"/>
      <c r="D714" s="111"/>
      <c r="E714" s="110"/>
      <c r="F714" s="110"/>
      <c r="G714" s="111"/>
      <c r="H714" s="110"/>
      <c r="I714" s="110"/>
      <c r="J714" s="111"/>
      <c r="K714" s="137"/>
      <c r="L714" s="110"/>
      <c r="M714" s="111"/>
      <c r="N714" s="110"/>
      <c r="O714" s="110"/>
      <c r="P714" s="111"/>
      <c r="Q714" s="110"/>
      <c r="R714" s="110"/>
      <c r="S714" s="111"/>
      <c r="T714" s="131">
        <v>2</v>
      </c>
      <c r="U714" s="112">
        <v>0</v>
      </c>
    </row>
    <row r="715" spans="1:21" hidden="1" x14ac:dyDescent="0.3">
      <c r="B715" s="107" t="s">
        <v>933</v>
      </c>
      <c r="C715" s="110">
        <v>0</v>
      </c>
      <c r="D715" s="133">
        <v>0</v>
      </c>
      <c r="E715" s="110">
        <v>0</v>
      </c>
      <c r="F715" s="110">
        <v>0</v>
      </c>
      <c r="G715" s="151">
        <v>0</v>
      </c>
      <c r="H715" s="110">
        <v>0</v>
      </c>
      <c r="I715" s="110">
        <v>0</v>
      </c>
      <c r="J715" s="150">
        <v>0</v>
      </c>
      <c r="K715" s="137"/>
      <c r="L715" s="110">
        <v>0</v>
      </c>
      <c r="M715" s="151">
        <v>0</v>
      </c>
      <c r="N715" s="110">
        <v>0</v>
      </c>
      <c r="O715" s="110">
        <v>0</v>
      </c>
      <c r="P715" s="151">
        <v>0</v>
      </c>
      <c r="Q715" s="110">
        <v>0</v>
      </c>
      <c r="R715" s="110">
        <v>0</v>
      </c>
      <c r="S715" s="150">
        <v>0</v>
      </c>
      <c r="T715" s="131">
        <v>2</v>
      </c>
    </row>
    <row r="716" spans="1:21" hidden="1" x14ac:dyDescent="0.3">
      <c r="B716" s="107" t="s">
        <v>875</v>
      </c>
      <c r="C716" s="110"/>
      <c r="D716" s="111"/>
      <c r="E716" s="110"/>
      <c r="F716" s="110"/>
      <c r="G716" s="111"/>
      <c r="H716" s="110"/>
      <c r="I716" s="110"/>
      <c r="J716" s="111"/>
      <c r="K716" s="137"/>
      <c r="L716" s="110"/>
      <c r="M716" s="111"/>
      <c r="N716" s="110"/>
      <c r="O716" s="110"/>
      <c r="P716" s="111"/>
      <c r="Q716" s="110"/>
      <c r="R716" s="110"/>
      <c r="S716" s="111"/>
      <c r="T716" s="131">
        <v>2</v>
      </c>
    </row>
    <row r="717" spans="1:21" hidden="1" x14ac:dyDescent="0.3">
      <c r="B717" s="107" t="s">
        <v>1384</v>
      </c>
      <c r="C717" s="110">
        <v>0</v>
      </c>
      <c r="D717" s="133">
        <v>0</v>
      </c>
      <c r="E717" s="110">
        <v>0</v>
      </c>
      <c r="F717" s="110">
        <v>0</v>
      </c>
      <c r="G717" s="133">
        <v>0</v>
      </c>
      <c r="H717" s="110">
        <v>0</v>
      </c>
      <c r="I717" s="110">
        <v>0</v>
      </c>
      <c r="J717" s="133">
        <v>0</v>
      </c>
      <c r="K717" s="137"/>
      <c r="L717" s="110">
        <v>0</v>
      </c>
      <c r="M717" s="133">
        <v>0</v>
      </c>
      <c r="N717" s="110">
        <v>0</v>
      </c>
      <c r="O717" s="110">
        <v>0</v>
      </c>
      <c r="P717" s="133">
        <v>0</v>
      </c>
      <c r="Q717" s="110">
        <v>0</v>
      </c>
      <c r="R717" s="110">
        <v>0</v>
      </c>
      <c r="S717" s="133">
        <v>0</v>
      </c>
      <c r="T717" s="131">
        <v>2</v>
      </c>
    </row>
    <row r="718" spans="1:21" hidden="1" x14ac:dyDescent="0.3">
      <c r="B718" s="107" t="s">
        <v>1385</v>
      </c>
      <c r="C718" s="110"/>
      <c r="D718" s="111"/>
      <c r="E718" s="110"/>
      <c r="F718" s="110"/>
      <c r="G718" s="111"/>
      <c r="H718" s="110"/>
      <c r="I718" s="110"/>
      <c r="J718" s="111"/>
      <c r="K718" s="137"/>
      <c r="L718" s="110"/>
      <c r="M718" s="111"/>
      <c r="N718" s="110"/>
      <c r="O718" s="110"/>
      <c r="P718" s="111"/>
      <c r="Q718" s="110"/>
      <c r="R718" s="110"/>
      <c r="S718" s="111"/>
      <c r="T718" s="131">
        <v>2</v>
      </c>
    </row>
    <row r="719" spans="1:21" hidden="1" x14ac:dyDescent="0.3">
      <c r="A719" s="107" t="s">
        <v>1386</v>
      </c>
      <c r="B719" s="107" t="s">
        <v>875</v>
      </c>
      <c r="C719" s="110">
        <v>0</v>
      </c>
      <c r="D719" s="133">
        <v>0</v>
      </c>
      <c r="E719" s="110">
        <v>0</v>
      </c>
      <c r="F719" s="110">
        <v>0</v>
      </c>
      <c r="G719" s="133">
        <v>0</v>
      </c>
      <c r="H719" s="110">
        <v>0</v>
      </c>
      <c r="I719" s="110">
        <v>0</v>
      </c>
      <c r="J719" s="133">
        <v>0</v>
      </c>
      <c r="K719" s="137"/>
      <c r="L719" s="110">
        <v>0</v>
      </c>
      <c r="M719" s="133">
        <v>0</v>
      </c>
      <c r="N719" s="110">
        <v>0</v>
      </c>
      <c r="O719" s="110">
        <v>0</v>
      </c>
      <c r="P719" s="133">
        <v>0</v>
      </c>
      <c r="Q719" s="110">
        <v>0</v>
      </c>
      <c r="R719" s="110">
        <v>0</v>
      </c>
      <c r="S719" s="133">
        <v>0</v>
      </c>
      <c r="T719" s="131">
        <v>2</v>
      </c>
    </row>
    <row r="720" spans="1:21" hidden="1" x14ac:dyDescent="0.3">
      <c r="A720" s="107" t="s">
        <v>1387</v>
      </c>
      <c r="B720" s="107" t="s">
        <v>875</v>
      </c>
      <c r="C720" s="140">
        <v>0</v>
      </c>
      <c r="D720" s="133">
        <v>0</v>
      </c>
      <c r="E720" s="140">
        <v>0</v>
      </c>
      <c r="F720" s="140">
        <v>0</v>
      </c>
      <c r="G720" s="133">
        <v>0</v>
      </c>
      <c r="H720" s="140">
        <v>0</v>
      </c>
      <c r="I720" s="140">
        <v>0</v>
      </c>
      <c r="J720" s="133">
        <v>0</v>
      </c>
      <c r="K720" s="137"/>
      <c r="L720" s="140">
        <v>0</v>
      </c>
      <c r="M720" s="133">
        <v>0</v>
      </c>
      <c r="N720" s="140">
        <v>0</v>
      </c>
      <c r="O720" s="140">
        <v>0</v>
      </c>
      <c r="P720" s="133">
        <v>0</v>
      </c>
      <c r="Q720" s="140">
        <v>0</v>
      </c>
      <c r="R720" s="140">
        <v>0</v>
      </c>
      <c r="S720" s="133">
        <v>0</v>
      </c>
      <c r="T720" s="131">
        <v>2</v>
      </c>
    </row>
    <row r="721" spans="1:20" hidden="1" x14ac:dyDescent="0.3">
      <c r="B721" s="107" t="s">
        <v>1315</v>
      </c>
      <c r="C721" s="141">
        <v>0</v>
      </c>
      <c r="D721" s="133">
        <v>0</v>
      </c>
      <c r="E721" s="141">
        <v>0</v>
      </c>
      <c r="F721" s="141">
        <v>0</v>
      </c>
      <c r="G721" s="133">
        <v>0</v>
      </c>
      <c r="H721" s="141">
        <v>0</v>
      </c>
      <c r="I721" s="141">
        <v>0</v>
      </c>
      <c r="J721" s="133">
        <v>0</v>
      </c>
      <c r="K721" s="137"/>
      <c r="L721" s="141">
        <v>0</v>
      </c>
      <c r="M721" s="133">
        <v>0</v>
      </c>
      <c r="N721" s="141">
        <v>0</v>
      </c>
      <c r="O721" s="141">
        <v>0</v>
      </c>
      <c r="P721" s="133">
        <v>0</v>
      </c>
      <c r="Q721" s="141">
        <v>0</v>
      </c>
      <c r="R721" s="141">
        <v>0</v>
      </c>
      <c r="S721" s="133">
        <v>0</v>
      </c>
      <c r="T721" s="131">
        <v>2</v>
      </c>
    </row>
    <row r="722" spans="1:20" hidden="1" x14ac:dyDescent="0.3">
      <c r="B722" s="107" t="s">
        <v>1388</v>
      </c>
      <c r="C722" s="141">
        <v>0</v>
      </c>
      <c r="D722" s="133">
        <v>0</v>
      </c>
      <c r="E722" s="141">
        <v>0</v>
      </c>
      <c r="F722" s="141">
        <v>0</v>
      </c>
      <c r="G722" s="133">
        <v>0</v>
      </c>
      <c r="H722" s="141">
        <v>0</v>
      </c>
      <c r="I722" s="141">
        <v>0</v>
      </c>
      <c r="J722" s="133">
        <v>0</v>
      </c>
      <c r="K722" s="137"/>
      <c r="L722" s="141">
        <v>0</v>
      </c>
      <c r="M722" s="133">
        <v>0</v>
      </c>
      <c r="N722" s="141">
        <v>0</v>
      </c>
      <c r="O722" s="141">
        <v>0</v>
      </c>
      <c r="P722" s="133">
        <v>0</v>
      </c>
      <c r="Q722" s="141">
        <v>0</v>
      </c>
      <c r="R722" s="141">
        <v>0</v>
      </c>
      <c r="S722" s="133">
        <v>0</v>
      </c>
      <c r="T722" s="131">
        <v>2</v>
      </c>
    </row>
    <row r="723" spans="1:20" hidden="1" x14ac:dyDescent="0.3">
      <c r="B723" s="107" t="s">
        <v>1389</v>
      </c>
      <c r="C723" s="110">
        <v>0</v>
      </c>
      <c r="D723" s="133">
        <v>0</v>
      </c>
      <c r="E723" s="110">
        <v>0</v>
      </c>
      <c r="F723" s="110">
        <v>0</v>
      </c>
      <c r="G723" s="133">
        <v>0</v>
      </c>
      <c r="H723" s="110">
        <v>0</v>
      </c>
      <c r="I723" s="110">
        <v>0</v>
      </c>
      <c r="J723" s="133">
        <v>0</v>
      </c>
      <c r="K723" s="143"/>
      <c r="L723" s="110">
        <v>0</v>
      </c>
      <c r="M723" s="133">
        <v>0</v>
      </c>
      <c r="N723" s="110">
        <v>0</v>
      </c>
      <c r="O723" s="110">
        <v>0</v>
      </c>
      <c r="P723" s="133">
        <v>0</v>
      </c>
      <c r="Q723" s="110">
        <v>0</v>
      </c>
      <c r="R723" s="110">
        <v>0</v>
      </c>
      <c r="S723" s="133">
        <v>0</v>
      </c>
      <c r="T723" s="131">
        <v>2</v>
      </c>
    </row>
    <row r="724" spans="1:20" hidden="1" x14ac:dyDescent="0.3">
      <c r="C724" s="110"/>
      <c r="D724" s="133"/>
      <c r="E724" s="110"/>
      <c r="F724" s="110"/>
      <c r="G724" s="133"/>
      <c r="H724" s="110"/>
      <c r="I724" s="110"/>
      <c r="J724" s="133"/>
      <c r="K724" s="143"/>
      <c r="L724" s="110"/>
      <c r="M724" s="133"/>
      <c r="N724" s="110"/>
      <c r="O724" s="110"/>
      <c r="P724" s="133"/>
      <c r="Q724" s="110"/>
      <c r="R724" s="110"/>
      <c r="S724" s="133"/>
      <c r="T724" s="131">
        <v>2</v>
      </c>
    </row>
    <row r="725" spans="1:20" ht="17.25" hidden="1" x14ac:dyDescent="0.35">
      <c r="B725" s="126" t="s">
        <v>4318</v>
      </c>
      <c r="C725" s="110">
        <v>0</v>
      </c>
      <c r="D725" s="133">
        <v>0</v>
      </c>
      <c r="E725" s="110">
        <v>0</v>
      </c>
      <c r="F725" s="110">
        <v>0</v>
      </c>
      <c r="G725" s="133">
        <v>0</v>
      </c>
      <c r="H725" s="110">
        <v>0</v>
      </c>
      <c r="I725" s="110">
        <v>0</v>
      </c>
      <c r="J725" s="133">
        <v>0</v>
      </c>
      <c r="K725" s="137"/>
      <c r="L725" s="110">
        <v>0</v>
      </c>
      <c r="M725" s="133">
        <v>0</v>
      </c>
      <c r="N725" s="110">
        <v>0</v>
      </c>
      <c r="O725" s="110">
        <v>0</v>
      </c>
      <c r="P725" s="133">
        <v>0</v>
      </c>
      <c r="Q725" s="110">
        <v>0</v>
      </c>
      <c r="R725" s="110">
        <v>0</v>
      </c>
      <c r="S725" s="155">
        <v>0</v>
      </c>
      <c r="T725" s="131">
        <v>2</v>
      </c>
    </row>
    <row r="726" spans="1:20" hidden="1" x14ac:dyDescent="0.3">
      <c r="B726" s="107" t="s">
        <v>48</v>
      </c>
      <c r="C726" s="110"/>
      <c r="D726" s="151"/>
      <c r="E726" s="110"/>
      <c r="F726" s="110"/>
      <c r="G726" s="151"/>
      <c r="H726" s="110"/>
      <c r="I726" s="110"/>
      <c r="J726" s="151"/>
      <c r="K726" s="137"/>
      <c r="L726" s="110"/>
      <c r="M726" s="151"/>
      <c r="N726" s="110"/>
      <c r="O726" s="110"/>
      <c r="P726" s="151"/>
      <c r="Q726" s="110"/>
      <c r="R726" s="110"/>
      <c r="S726" s="151"/>
      <c r="T726" s="131">
        <v>2</v>
      </c>
    </row>
    <row r="727" spans="1:20" hidden="1" x14ac:dyDescent="0.3">
      <c r="A727" s="107" t="s">
        <v>1390</v>
      </c>
      <c r="B727" s="107" t="s">
        <v>4319</v>
      </c>
      <c r="C727" s="110">
        <v>0</v>
      </c>
      <c r="D727" s="133">
        <v>0</v>
      </c>
      <c r="E727" s="110">
        <v>0</v>
      </c>
      <c r="F727" s="110">
        <v>0</v>
      </c>
      <c r="G727" s="133">
        <v>0</v>
      </c>
      <c r="H727" s="110">
        <v>0</v>
      </c>
      <c r="I727" s="110">
        <v>0</v>
      </c>
      <c r="J727" s="133">
        <v>0</v>
      </c>
      <c r="K727" s="137"/>
      <c r="L727" s="110">
        <v>0</v>
      </c>
      <c r="M727" s="133">
        <v>0</v>
      </c>
      <c r="N727" s="110">
        <v>0</v>
      </c>
      <c r="O727" s="110">
        <v>0</v>
      </c>
      <c r="P727" s="133">
        <v>0</v>
      </c>
      <c r="Q727" s="110">
        <v>0</v>
      </c>
      <c r="R727" s="110">
        <v>0</v>
      </c>
      <c r="S727" s="133">
        <v>0</v>
      </c>
      <c r="T727" s="131">
        <v>2</v>
      </c>
    </row>
    <row r="728" spans="1:20" hidden="1" x14ac:dyDescent="0.3">
      <c r="A728" s="107" t="s">
        <v>1391</v>
      </c>
      <c r="B728" s="107" t="s">
        <v>4320</v>
      </c>
      <c r="C728" s="110">
        <v>0</v>
      </c>
      <c r="D728" s="133">
        <v>0</v>
      </c>
      <c r="E728" s="110">
        <v>0</v>
      </c>
      <c r="F728" s="110">
        <v>0</v>
      </c>
      <c r="G728" s="133">
        <v>0</v>
      </c>
      <c r="H728" s="110">
        <v>0</v>
      </c>
      <c r="I728" s="110">
        <v>0</v>
      </c>
      <c r="J728" s="133">
        <v>0</v>
      </c>
      <c r="K728" s="137"/>
      <c r="L728" s="110">
        <v>0</v>
      </c>
      <c r="M728" s="133">
        <v>0</v>
      </c>
      <c r="N728" s="110">
        <v>0</v>
      </c>
      <c r="O728" s="110">
        <v>0</v>
      </c>
      <c r="P728" s="133">
        <v>0</v>
      </c>
      <c r="Q728" s="110">
        <v>0</v>
      </c>
      <c r="R728" s="110">
        <v>0</v>
      </c>
      <c r="S728" s="133">
        <v>0</v>
      </c>
      <c r="T728" s="131">
        <v>2</v>
      </c>
    </row>
    <row r="729" spans="1:20" hidden="1" x14ac:dyDescent="0.3">
      <c r="A729" s="107" t="s">
        <v>1392</v>
      </c>
      <c r="B729" s="107" t="s">
        <v>4321</v>
      </c>
      <c r="C729" s="110">
        <v>0</v>
      </c>
      <c r="D729" s="133">
        <v>0</v>
      </c>
      <c r="E729" s="110">
        <v>0</v>
      </c>
      <c r="F729" s="110">
        <v>0</v>
      </c>
      <c r="G729" s="133">
        <v>0</v>
      </c>
      <c r="H729" s="110">
        <v>0</v>
      </c>
      <c r="I729" s="110">
        <v>0</v>
      </c>
      <c r="J729" s="133">
        <v>0</v>
      </c>
      <c r="K729" s="137"/>
      <c r="L729" s="110">
        <v>0</v>
      </c>
      <c r="M729" s="133">
        <v>0</v>
      </c>
      <c r="N729" s="110">
        <v>0</v>
      </c>
      <c r="O729" s="110">
        <v>0</v>
      </c>
      <c r="P729" s="133">
        <v>0</v>
      </c>
      <c r="Q729" s="110">
        <v>0</v>
      </c>
      <c r="R729" s="110">
        <v>0</v>
      </c>
      <c r="S729" s="133">
        <v>0</v>
      </c>
      <c r="T729" s="131">
        <v>2</v>
      </c>
    </row>
    <row r="730" spans="1:20" hidden="1" x14ac:dyDescent="0.3">
      <c r="A730" s="107" t="s">
        <v>1393</v>
      </c>
      <c r="B730" s="107" t="s">
        <v>875</v>
      </c>
      <c r="C730" s="140">
        <v>0</v>
      </c>
      <c r="D730" s="133">
        <v>0</v>
      </c>
      <c r="E730" s="140">
        <v>0</v>
      </c>
      <c r="F730" s="140">
        <v>0</v>
      </c>
      <c r="G730" s="133">
        <v>0</v>
      </c>
      <c r="H730" s="140">
        <v>0</v>
      </c>
      <c r="I730" s="140">
        <v>0</v>
      </c>
      <c r="J730" s="133">
        <v>0</v>
      </c>
      <c r="K730" s="137"/>
      <c r="L730" s="140">
        <v>0</v>
      </c>
      <c r="M730" s="133">
        <v>0</v>
      </c>
      <c r="N730" s="140">
        <v>0</v>
      </c>
      <c r="O730" s="140">
        <v>0</v>
      </c>
      <c r="P730" s="133">
        <v>0</v>
      </c>
      <c r="Q730" s="140">
        <v>0</v>
      </c>
      <c r="R730" s="140">
        <v>0</v>
      </c>
      <c r="S730" s="133">
        <v>0</v>
      </c>
      <c r="T730" s="131">
        <v>2</v>
      </c>
    </row>
    <row r="731" spans="1:20" hidden="1" x14ac:dyDescent="0.3">
      <c r="B731" s="107" t="s">
        <v>1357</v>
      </c>
      <c r="C731" s="140">
        <v>0</v>
      </c>
      <c r="D731" s="133">
        <v>0</v>
      </c>
      <c r="E731" s="140">
        <v>0</v>
      </c>
      <c r="F731" s="140">
        <v>0</v>
      </c>
      <c r="G731" s="133">
        <v>0</v>
      </c>
      <c r="H731" s="140">
        <v>0</v>
      </c>
      <c r="I731" s="140">
        <v>0</v>
      </c>
      <c r="J731" s="133">
        <v>0</v>
      </c>
      <c r="K731" s="137"/>
      <c r="L731" s="140">
        <v>0</v>
      </c>
      <c r="M731" s="133">
        <v>0</v>
      </c>
      <c r="N731" s="140">
        <v>0</v>
      </c>
      <c r="O731" s="140">
        <v>0</v>
      </c>
      <c r="P731" s="133">
        <v>0</v>
      </c>
      <c r="Q731" s="140">
        <v>0</v>
      </c>
      <c r="R731" s="140">
        <v>0</v>
      </c>
      <c r="S731" s="133">
        <v>0</v>
      </c>
      <c r="T731" s="131">
        <v>2</v>
      </c>
    </row>
    <row r="732" spans="1:20" hidden="1" x14ac:dyDescent="0.3">
      <c r="C732" s="110"/>
      <c r="D732" s="151"/>
      <c r="E732" s="110"/>
      <c r="F732" s="110"/>
      <c r="G732" s="151"/>
      <c r="H732" s="110"/>
      <c r="I732" s="110"/>
      <c r="J732" s="151"/>
      <c r="K732" s="137"/>
      <c r="L732" s="110"/>
      <c r="M732" s="151"/>
      <c r="N732" s="110"/>
      <c r="O732" s="110"/>
      <c r="P732" s="151"/>
      <c r="Q732" s="110"/>
      <c r="R732" s="110"/>
      <c r="S732" s="151"/>
      <c r="T732" s="131">
        <v>2</v>
      </c>
    </row>
    <row r="733" spans="1:20" hidden="1" x14ac:dyDescent="0.3">
      <c r="B733" s="107" t="s">
        <v>1324</v>
      </c>
      <c r="C733" s="110"/>
      <c r="D733" s="151"/>
      <c r="E733" s="110"/>
      <c r="F733" s="110"/>
      <c r="G733" s="151"/>
      <c r="H733" s="110"/>
      <c r="I733" s="110"/>
      <c r="J733" s="151"/>
      <c r="K733" s="137"/>
      <c r="L733" s="110"/>
      <c r="M733" s="151"/>
      <c r="N733" s="110"/>
      <c r="O733" s="110"/>
      <c r="P733" s="151"/>
      <c r="Q733" s="110"/>
      <c r="R733" s="110"/>
      <c r="S733" s="151"/>
      <c r="T733" s="131">
        <v>2</v>
      </c>
    </row>
    <row r="734" spans="1:20" hidden="1" x14ac:dyDescent="0.3">
      <c r="B734" s="107" t="s">
        <v>1394</v>
      </c>
      <c r="C734" s="110">
        <v>0</v>
      </c>
      <c r="D734" s="133">
        <v>0</v>
      </c>
      <c r="E734" s="110">
        <v>0</v>
      </c>
      <c r="F734" s="110">
        <v>0</v>
      </c>
      <c r="G734" s="133">
        <v>0</v>
      </c>
      <c r="H734" s="110">
        <v>0</v>
      </c>
      <c r="I734" s="110">
        <v>0</v>
      </c>
      <c r="J734" s="133">
        <v>0</v>
      </c>
      <c r="K734" s="137"/>
      <c r="L734" s="110">
        <v>0</v>
      </c>
      <c r="M734" s="133">
        <v>0</v>
      </c>
      <c r="N734" s="110">
        <v>0</v>
      </c>
      <c r="O734" s="110">
        <v>0</v>
      </c>
      <c r="P734" s="133">
        <v>0</v>
      </c>
      <c r="Q734" s="110">
        <v>0</v>
      </c>
      <c r="R734" s="110">
        <v>0</v>
      </c>
      <c r="S734" s="133">
        <v>0</v>
      </c>
      <c r="T734" s="131">
        <v>2</v>
      </c>
    </row>
    <row r="735" spans="1:20" hidden="1" x14ac:dyDescent="0.3">
      <c r="B735" s="107" t="s">
        <v>1395</v>
      </c>
      <c r="C735" s="140">
        <v>0</v>
      </c>
      <c r="D735" s="133">
        <v>0</v>
      </c>
      <c r="E735" s="140">
        <v>0</v>
      </c>
      <c r="F735" s="140">
        <v>0</v>
      </c>
      <c r="G735" s="133">
        <v>0</v>
      </c>
      <c r="H735" s="140">
        <v>0</v>
      </c>
      <c r="I735" s="140">
        <v>0</v>
      </c>
      <c r="J735" s="133">
        <v>0</v>
      </c>
      <c r="K735" s="137"/>
      <c r="L735" s="140">
        <v>0</v>
      </c>
      <c r="M735" s="133">
        <v>0</v>
      </c>
      <c r="N735" s="140">
        <v>0</v>
      </c>
      <c r="O735" s="140">
        <v>0</v>
      </c>
      <c r="P735" s="133">
        <v>0</v>
      </c>
      <c r="Q735" s="140">
        <v>0</v>
      </c>
      <c r="R735" s="140">
        <v>0</v>
      </c>
      <c r="S735" s="133">
        <v>0</v>
      </c>
      <c r="T735" s="131">
        <v>2</v>
      </c>
    </row>
    <row r="736" spans="1:20" hidden="1" x14ac:dyDescent="0.3">
      <c r="B736" s="107" t="s">
        <v>1071</v>
      </c>
      <c r="C736" s="110">
        <v>0</v>
      </c>
      <c r="D736" s="133">
        <v>0</v>
      </c>
      <c r="E736" s="110">
        <v>0</v>
      </c>
      <c r="F736" s="110">
        <v>0</v>
      </c>
      <c r="G736" s="133">
        <v>0</v>
      </c>
      <c r="H736" s="110">
        <v>0</v>
      </c>
      <c r="I736" s="110">
        <v>0</v>
      </c>
      <c r="J736" s="133">
        <v>0</v>
      </c>
      <c r="K736" s="137"/>
      <c r="L736" s="110">
        <v>0</v>
      </c>
      <c r="M736" s="133">
        <v>0</v>
      </c>
      <c r="N736" s="110">
        <v>0</v>
      </c>
      <c r="O736" s="110">
        <v>0</v>
      </c>
      <c r="P736" s="133">
        <v>0</v>
      </c>
      <c r="Q736" s="110">
        <v>0</v>
      </c>
      <c r="R736" s="110">
        <v>0</v>
      </c>
      <c r="S736" s="133">
        <v>0</v>
      </c>
      <c r="T736" s="131">
        <v>2</v>
      </c>
    </row>
    <row r="737" spans="1:20" hidden="1" x14ac:dyDescent="0.3">
      <c r="B737" s="107" t="s">
        <v>841</v>
      </c>
      <c r="C737" s="110"/>
      <c r="D737" s="133"/>
      <c r="E737" s="110"/>
      <c r="F737" s="110"/>
      <c r="G737" s="133"/>
      <c r="H737" s="110"/>
      <c r="I737" s="110"/>
      <c r="J737" s="133"/>
      <c r="K737" s="137"/>
      <c r="L737" s="110"/>
      <c r="M737" s="133"/>
      <c r="N737" s="110"/>
      <c r="O737" s="110"/>
      <c r="P737" s="133"/>
      <c r="Q737" s="110"/>
      <c r="R737" s="110"/>
      <c r="S737" s="133"/>
      <c r="T737" s="131">
        <v>2</v>
      </c>
    </row>
    <row r="738" spans="1:20" hidden="1" x14ac:dyDescent="0.3">
      <c r="A738" s="107" t="s">
        <v>1396</v>
      </c>
      <c r="B738" s="107" t="s">
        <v>875</v>
      </c>
      <c r="C738" s="110">
        <v>0</v>
      </c>
      <c r="D738" s="133">
        <v>0</v>
      </c>
      <c r="E738" s="110">
        <v>0</v>
      </c>
      <c r="F738" s="110">
        <v>0</v>
      </c>
      <c r="G738" s="133">
        <v>0</v>
      </c>
      <c r="H738" s="110">
        <v>0</v>
      </c>
      <c r="I738" s="110">
        <v>0</v>
      </c>
      <c r="J738" s="133">
        <v>0</v>
      </c>
      <c r="K738" s="137"/>
      <c r="L738" s="110">
        <v>0</v>
      </c>
      <c r="M738" s="133">
        <v>0</v>
      </c>
      <c r="N738" s="110">
        <v>0</v>
      </c>
      <c r="O738" s="110">
        <v>0</v>
      </c>
      <c r="P738" s="133">
        <v>0</v>
      </c>
      <c r="Q738" s="110">
        <v>0</v>
      </c>
      <c r="R738" s="110">
        <v>0</v>
      </c>
      <c r="S738" s="133">
        <v>0</v>
      </c>
      <c r="T738" s="131">
        <v>2</v>
      </c>
    </row>
    <row r="739" spans="1:20" hidden="1" x14ac:dyDescent="0.3">
      <c r="A739" s="107" t="s">
        <v>1397</v>
      </c>
      <c r="B739" s="107" t="s">
        <v>875</v>
      </c>
      <c r="C739" s="110">
        <v>0</v>
      </c>
      <c r="D739" s="133">
        <v>0</v>
      </c>
      <c r="E739" s="110">
        <v>0</v>
      </c>
      <c r="F739" s="110">
        <v>0</v>
      </c>
      <c r="G739" s="133">
        <v>0</v>
      </c>
      <c r="H739" s="110">
        <v>0</v>
      </c>
      <c r="I739" s="110">
        <v>0</v>
      </c>
      <c r="J739" s="133">
        <v>0</v>
      </c>
      <c r="K739" s="137"/>
      <c r="L739" s="110">
        <v>0</v>
      </c>
      <c r="M739" s="133">
        <v>0</v>
      </c>
      <c r="N739" s="110">
        <v>0</v>
      </c>
      <c r="O739" s="110">
        <v>0</v>
      </c>
      <c r="P739" s="133">
        <v>0</v>
      </c>
      <c r="Q739" s="110">
        <v>0</v>
      </c>
      <c r="R739" s="110">
        <v>0</v>
      </c>
      <c r="S739" s="133">
        <v>0</v>
      </c>
      <c r="T739" s="131">
        <v>2</v>
      </c>
    </row>
    <row r="740" spans="1:20" hidden="1" x14ac:dyDescent="0.3">
      <c r="A740" s="107" t="s">
        <v>1398</v>
      </c>
      <c r="B740" s="107" t="s">
        <v>875</v>
      </c>
      <c r="C740" s="110">
        <v>0</v>
      </c>
      <c r="D740" s="133">
        <v>0</v>
      </c>
      <c r="E740" s="110">
        <v>0</v>
      </c>
      <c r="F740" s="110">
        <v>0</v>
      </c>
      <c r="G740" s="133">
        <v>0</v>
      </c>
      <c r="H740" s="110">
        <v>0</v>
      </c>
      <c r="I740" s="110">
        <v>0</v>
      </c>
      <c r="J740" s="133">
        <v>0</v>
      </c>
      <c r="K740" s="137"/>
      <c r="L740" s="110">
        <v>0</v>
      </c>
      <c r="M740" s="133">
        <v>0</v>
      </c>
      <c r="N740" s="110">
        <v>0</v>
      </c>
      <c r="O740" s="110">
        <v>0</v>
      </c>
      <c r="P740" s="133">
        <v>0</v>
      </c>
      <c r="Q740" s="110">
        <v>0</v>
      </c>
      <c r="R740" s="110">
        <v>0</v>
      </c>
      <c r="S740" s="133">
        <v>0</v>
      </c>
      <c r="T740" s="131">
        <v>2</v>
      </c>
    </row>
    <row r="741" spans="1:20" hidden="1" x14ac:dyDescent="0.3">
      <c r="A741" s="107" t="s">
        <v>1399</v>
      </c>
      <c r="B741" s="107" t="s">
        <v>4322</v>
      </c>
      <c r="C741" s="110">
        <v>0</v>
      </c>
      <c r="D741" s="133">
        <v>0</v>
      </c>
      <c r="E741" s="110">
        <v>0</v>
      </c>
      <c r="F741" s="110">
        <v>0</v>
      </c>
      <c r="G741" s="133">
        <v>0</v>
      </c>
      <c r="H741" s="110">
        <v>0</v>
      </c>
      <c r="I741" s="110">
        <v>0</v>
      </c>
      <c r="J741" s="133">
        <v>0</v>
      </c>
      <c r="K741" s="137"/>
      <c r="L741" s="110">
        <v>0</v>
      </c>
      <c r="M741" s="133">
        <v>0</v>
      </c>
      <c r="N741" s="110">
        <v>0</v>
      </c>
      <c r="O741" s="110">
        <v>0</v>
      </c>
      <c r="P741" s="133">
        <v>0</v>
      </c>
      <c r="Q741" s="110">
        <v>0</v>
      </c>
      <c r="R741" s="110">
        <v>0</v>
      </c>
      <c r="S741" s="133">
        <v>0</v>
      </c>
      <c r="T741" s="131">
        <v>2</v>
      </c>
    </row>
    <row r="742" spans="1:20" hidden="1" x14ac:dyDescent="0.3">
      <c r="A742" s="107" t="s">
        <v>1400</v>
      </c>
      <c r="B742" s="107" t="s">
        <v>875</v>
      </c>
      <c r="C742" s="110">
        <v>0</v>
      </c>
      <c r="D742" s="133">
        <v>0</v>
      </c>
      <c r="E742" s="110">
        <v>0</v>
      </c>
      <c r="F742" s="110">
        <v>0</v>
      </c>
      <c r="G742" s="133">
        <v>0</v>
      </c>
      <c r="H742" s="110">
        <v>0</v>
      </c>
      <c r="I742" s="110">
        <v>0</v>
      </c>
      <c r="J742" s="133">
        <v>0</v>
      </c>
      <c r="K742" s="137"/>
      <c r="L742" s="110">
        <v>0</v>
      </c>
      <c r="M742" s="133">
        <v>0</v>
      </c>
      <c r="N742" s="110">
        <v>0</v>
      </c>
      <c r="O742" s="110">
        <v>0</v>
      </c>
      <c r="P742" s="133">
        <v>0</v>
      </c>
      <c r="Q742" s="110">
        <v>0</v>
      </c>
      <c r="R742" s="110">
        <v>0</v>
      </c>
      <c r="S742" s="133">
        <v>0</v>
      </c>
      <c r="T742" s="131">
        <v>2</v>
      </c>
    </row>
    <row r="743" spans="1:20" hidden="1" x14ac:dyDescent="0.3">
      <c r="A743" s="107" t="s">
        <v>1401</v>
      </c>
      <c r="B743" s="107" t="s">
        <v>875</v>
      </c>
      <c r="C743" s="110">
        <v>0</v>
      </c>
      <c r="D743" s="133">
        <v>0</v>
      </c>
      <c r="E743" s="110">
        <v>0</v>
      </c>
      <c r="F743" s="110">
        <v>0</v>
      </c>
      <c r="G743" s="133">
        <v>0</v>
      </c>
      <c r="H743" s="110">
        <v>0</v>
      </c>
      <c r="I743" s="110">
        <v>0</v>
      </c>
      <c r="J743" s="133">
        <v>0</v>
      </c>
      <c r="K743" s="137"/>
      <c r="L743" s="110">
        <v>0</v>
      </c>
      <c r="M743" s="133">
        <v>0</v>
      </c>
      <c r="N743" s="110">
        <v>0</v>
      </c>
      <c r="O743" s="110">
        <v>0</v>
      </c>
      <c r="P743" s="133">
        <v>0</v>
      </c>
      <c r="Q743" s="110">
        <v>0</v>
      </c>
      <c r="R743" s="110">
        <v>0</v>
      </c>
      <c r="S743" s="133">
        <v>0</v>
      </c>
      <c r="T743" s="131">
        <v>2</v>
      </c>
    </row>
    <row r="744" spans="1:20" hidden="1" x14ac:dyDescent="0.3">
      <c r="A744" s="107" t="s">
        <v>1402</v>
      </c>
      <c r="B744" s="107" t="s">
        <v>4323</v>
      </c>
      <c r="C744" s="110">
        <v>0</v>
      </c>
      <c r="D744" s="133">
        <v>0</v>
      </c>
      <c r="E744" s="110">
        <v>0</v>
      </c>
      <c r="F744" s="110">
        <v>0</v>
      </c>
      <c r="G744" s="133">
        <v>0</v>
      </c>
      <c r="H744" s="110">
        <v>0</v>
      </c>
      <c r="I744" s="110">
        <v>0</v>
      </c>
      <c r="J744" s="133">
        <v>0</v>
      </c>
      <c r="K744" s="137"/>
      <c r="L744" s="110">
        <v>0</v>
      </c>
      <c r="M744" s="133">
        <v>0</v>
      </c>
      <c r="N744" s="110">
        <v>0</v>
      </c>
      <c r="O744" s="110">
        <v>0</v>
      </c>
      <c r="P744" s="133">
        <v>0</v>
      </c>
      <c r="Q744" s="110">
        <v>0</v>
      </c>
      <c r="R744" s="110">
        <v>0</v>
      </c>
      <c r="S744" s="133">
        <v>0</v>
      </c>
      <c r="T744" s="131">
        <v>2</v>
      </c>
    </row>
    <row r="745" spans="1:20" hidden="1" x14ac:dyDescent="0.3">
      <c r="A745" s="107" t="s">
        <v>1403</v>
      </c>
      <c r="B745" s="107" t="s">
        <v>875</v>
      </c>
      <c r="C745" s="110">
        <v>0</v>
      </c>
      <c r="D745" s="133">
        <v>0</v>
      </c>
      <c r="E745" s="110">
        <v>0</v>
      </c>
      <c r="F745" s="110">
        <v>0</v>
      </c>
      <c r="G745" s="133">
        <v>0</v>
      </c>
      <c r="H745" s="110">
        <v>0</v>
      </c>
      <c r="I745" s="110">
        <v>0</v>
      </c>
      <c r="J745" s="133">
        <v>0</v>
      </c>
      <c r="K745" s="137"/>
      <c r="L745" s="110">
        <v>0</v>
      </c>
      <c r="M745" s="133">
        <v>0</v>
      </c>
      <c r="N745" s="110">
        <v>0</v>
      </c>
      <c r="O745" s="110">
        <v>0</v>
      </c>
      <c r="P745" s="133">
        <v>0</v>
      </c>
      <c r="Q745" s="110">
        <v>0</v>
      </c>
      <c r="R745" s="110">
        <v>0</v>
      </c>
      <c r="S745" s="133">
        <v>0</v>
      </c>
      <c r="T745" s="131">
        <v>2</v>
      </c>
    </row>
    <row r="746" spans="1:20" hidden="1" x14ac:dyDescent="0.3">
      <c r="A746" s="107" t="s">
        <v>1404</v>
      </c>
      <c r="B746" s="107" t="s">
        <v>875</v>
      </c>
      <c r="C746" s="110">
        <v>0</v>
      </c>
      <c r="D746" s="133">
        <v>0</v>
      </c>
      <c r="E746" s="110">
        <v>0</v>
      </c>
      <c r="F746" s="110">
        <v>0</v>
      </c>
      <c r="G746" s="133">
        <v>0</v>
      </c>
      <c r="H746" s="110">
        <v>0</v>
      </c>
      <c r="I746" s="110">
        <v>0</v>
      </c>
      <c r="J746" s="133">
        <v>0</v>
      </c>
      <c r="K746" s="137"/>
      <c r="L746" s="110">
        <v>0</v>
      </c>
      <c r="M746" s="133">
        <v>0</v>
      </c>
      <c r="N746" s="110">
        <v>0</v>
      </c>
      <c r="O746" s="110">
        <v>0</v>
      </c>
      <c r="P746" s="133">
        <v>0</v>
      </c>
      <c r="Q746" s="110">
        <v>0</v>
      </c>
      <c r="R746" s="110">
        <v>0</v>
      </c>
      <c r="S746" s="133">
        <v>0</v>
      </c>
      <c r="T746" s="131">
        <v>2</v>
      </c>
    </row>
    <row r="747" spans="1:20" hidden="1" x14ac:dyDescent="0.3">
      <c r="A747" s="107" t="s">
        <v>1405</v>
      </c>
      <c r="B747" s="107" t="s">
        <v>875</v>
      </c>
      <c r="C747" s="110">
        <v>0</v>
      </c>
      <c r="D747" s="133">
        <v>0</v>
      </c>
      <c r="E747" s="110">
        <v>0</v>
      </c>
      <c r="F747" s="110">
        <v>0</v>
      </c>
      <c r="G747" s="133">
        <v>0</v>
      </c>
      <c r="H747" s="110">
        <v>0</v>
      </c>
      <c r="I747" s="110">
        <v>0</v>
      </c>
      <c r="J747" s="133">
        <v>0</v>
      </c>
      <c r="K747" s="137"/>
      <c r="L747" s="110">
        <v>0</v>
      </c>
      <c r="M747" s="133">
        <v>0</v>
      </c>
      <c r="N747" s="110">
        <v>0</v>
      </c>
      <c r="O747" s="110">
        <v>0</v>
      </c>
      <c r="P747" s="133">
        <v>0</v>
      </c>
      <c r="Q747" s="110">
        <v>0</v>
      </c>
      <c r="R747" s="110">
        <v>0</v>
      </c>
      <c r="S747" s="133">
        <v>0</v>
      </c>
      <c r="T747" s="131">
        <v>2</v>
      </c>
    </row>
    <row r="748" spans="1:20" hidden="1" x14ac:dyDescent="0.3">
      <c r="A748" s="107" t="s">
        <v>1406</v>
      </c>
      <c r="B748" s="107" t="s">
        <v>875</v>
      </c>
      <c r="C748" s="110">
        <v>0</v>
      </c>
      <c r="D748" s="133">
        <v>0</v>
      </c>
      <c r="E748" s="110">
        <v>0</v>
      </c>
      <c r="F748" s="110">
        <v>0</v>
      </c>
      <c r="G748" s="133">
        <v>0</v>
      </c>
      <c r="H748" s="110">
        <v>0</v>
      </c>
      <c r="I748" s="110">
        <v>0</v>
      </c>
      <c r="J748" s="133">
        <v>0</v>
      </c>
      <c r="K748" s="137"/>
      <c r="L748" s="110">
        <v>0</v>
      </c>
      <c r="M748" s="133">
        <v>0</v>
      </c>
      <c r="N748" s="110">
        <v>0</v>
      </c>
      <c r="O748" s="110">
        <v>0</v>
      </c>
      <c r="P748" s="133">
        <v>0</v>
      </c>
      <c r="Q748" s="110">
        <v>0</v>
      </c>
      <c r="R748" s="110">
        <v>0</v>
      </c>
      <c r="S748" s="133">
        <v>0</v>
      </c>
      <c r="T748" s="131">
        <v>2</v>
      </c>
    </row>
    <row r="749" spans="1:20" hidden="1" x14ac:dyDescent="0.3">
      <c r="A749" s="107" t="s">
        <v>1407</v>
      </c>
      <c r="B749" s="107" t="s">
        <v>875</v>
      </c>
      <c r="C749" s="110">
        <v>0</v>
      </c>
      <c r="D749" s="133">
        <v>0</v>
      </c>
      <c r="E749" s="110">
        <v>0</v>
      </c>
      <c r="F749" s="110">
        <v>0</v>
      </c>
      <c r="G749" s="133">
        <v>0</v>
      </c>
      <c r="H749" s="110">
        <v>0</v>
      </c>
      <c r="I749" s="110">
        <v>0</v>
      </c>
      <c r="J749" s="133">
        <v>0</v>
      </c>
      <c r="K749" s="137"/>
      <c r="L749" s="110">
        <v>0</v>
      </c>
      <c r="M749" s="133">
        <v>0</v>
      </c>
      <c r="N749" s="110">
        <v>0</v>
      </c>
      <c r="O749" s="110">
        <v>0</v>
      </c>
      <c r="P749" s="133">
        <v>0</v>
      </c>
      <c r="Q749" s="110">
        <v>0</v>
      </c>
      <c r="R749" s="110">
        <v>0</v>
      </c>
      <c r="S749" s="133">
        <v>0</v>
      </c>
      <c r="T749" s="131">
        <v>2</v>
      </c>
    </row>
    <row r="750" spans="1:20" hidden="1" x14ac:dyDescent="0.3">
      <c r="A750" s="107" t="s">
        <v>1408</v>
      </c>
      <c r="B750" s="107" t="s">
        <v>875</v>
      </c>
      <c r="C750" s="110">
        <v>0</v>
      </c>
      <c r="D750" s="133">
        <v>0</v>
      </c>
      <c r="E750" s="110">
        <v>0</v>
      </c>
      <c r="F750" s="110">
        <v>0</v>
      </c>
      <c r="G750" s="133">
        <v>0</v>
      </c>
      <c r="H750" s="110">
        <v>0</v>
      </c>
      <c r="I750" s="110">
        <v>0</v>
      </c>
      <c r="J750" s="133">
        <v>0</v>
      </c>
      <c r="K750" s="137"/>
      <c r="L750" s="110">
        <v>0</v>
      </c>
      <c r="M750" s="133">
        <v>0</v>
      </c>
      <c r="N750" s="110">
        <v>0</v>
      </c>
      <c r="O750" s="110">
        <v>0</v>
      </c>
      <c r="P750" s="133">
        <v>0</v>
      </c>
      <c r="Q750" s="110">
        <v>0</v>
      </c>
      <c r="R750" s="110">
        <v>0</v>
      </c>
      <c r="S750" s="133">
        <v>0</v>
      </c>
      <c r="T750" s="131">
        <v>2</v>
      </c>
    </row>
    <row r="751" spans="1:20" hidden="1" x14ac:dyDescent="0.3">
      <c r="A751" s="107" t="s">
        <v>1409</v>
      </c>
      <c r="B751" s="107" t="s">
        <v>875</v>
      </c>
      <c r="C751" s="110">
        <v>0</v>
      </c>
      <c r="D751" s="133">
        <v>0</v>
      </c>
      <c r="E751" s="110">
        <v>0</v>
      </c>
      <c r="F751" s="110">
        <v>0</v>
      </c>
      <c r="G751" s="133">
        <v>0</v>
      </c>
      <c r="H751" s="110">
        <v>0</v>
      </c>
      <c r="I751" s="110">
        <v>0</v>
      </c>
      <c r="J751" s="133">
        <v>0</v>
      </c>
      <c r="K751" s="137"/>
      <c r="L751" s="110">
        <v>0</v>
      </c>
      <c r="M751" s="133">
        <v>0</v>
      </c>
      <c r="N751" s="110">
        <v>0</v>
      </c>
      <c r="O751" s="110">
        <v>0</v>
      </c>
      <c r="P751" s="133">
        <v>0</v>
      </c>
      <c r="Q751" s="110">
        <v>0</v>
      </c>
      <c r="R751" s="110">
        <v>0</v>
      </c>
      <c r="S751" s="133">
        <v>0</v>
      </c>
      <c r="T751" s="131">
        <v>2</v>
      </c>
    </row>
    <row r="752" spans="1:20" hidden="1" x14ac:dyDescent="0.3">
      <c r="A752" s="107" t="s">
        <v>1410</v>
      </c>
      <c r="B752" s="107" t="s">
        <v>875</v>
      </c>
      <c r="C752" s="110">
        <v>0</v>
      </c>
      <c r="D752" s="133">
        <v>0</v>
      </c>
      <c r="E752" s="110">
        <v>0</v>
      </c>
      <c r="F752" s="110">
        <v>0</v>
      </c>
      <c r="G752" s="133">
        <v>0</v>
      </c>
      <c r="H752" s="110">
        <v>0</v>
      </c>
      <c r="I752" s="110">
        <v>0</v>
      </c>
      <c r="J752" s="133">
        <v>0</v>
      </c>
      <c r="K752" s="137"/>
      <c r="L752" s="110">
        <v>0</v>
      </c>
      <c r="M752" s="133">
        <v>0</v>
      </c>
      <c r="N752" s="110">
        <v>0</v>
      </c>
      <c r="O752" s="110">
        <v>0</v>
      </c>
      <c r="P752" s="133">
        <v>0</v>
      </c>
      <c r="Q752" s="110">
        <v>0</v>
      </c>
      <c r="R752" s="110">
        <v>0</v>
      </c>
      <c r="S752" s="133">
        <v>0</v>
      </c>
      <c r="T752" s="131">
        <v>2</v>
      </c>
    </row>
    <row r="753" spans="1:21" hidden="1" x14ac:dyDescent="0.3">
      <c r="A753" s="107" t="s">
        <v>1411</v>
      </c>
      <c r="B753" s="107" t="s">
        <v>4324</v>
      </c>
      <c r="C753" s="110">
        <v>0</v>
      </c>
      <c r="D753" s="133">
        <v>0</v>
      </c>
      <c r="E753" s="110">
        <v>0</v>
      </c>
      <c r="F753" s="110">
        <v>0</v>
      </c>
      <c r="G753" s="133">
        <v>0</v>
      </c>
      <c r="H753" s="110">
        <v>0</v>
      </c>
      <c r="I753" s="110">
        <v>0</v>
      </c>
      <c r="J753" s="133">
        <v>0</v>
      </c>
      <c r="K753" s="137"/>
      <c r="L753" s="110">
        <v>0</v>
      </c>
      <c r="M753" s="133">
        <v>0</v>
      </c>
      <c r="N753" s="110">
        <v>0</v>
      </c>
      <c r="O753" s="110">
        <v>0</v>
      </c>
      <c r="P753" s="133">
        <v>0</v>
      </c>
      <c r="Q753" s="110">
        <v>0</v>
      </c>
      <c r="R753" s="110">
        <v>0</v>
      </c>
      <c r="S753" s="133">
        <v>0</v>
      </c>
      <c r="T753" s="131">
        <v>2</v>
      </c>
    </row>
    <row r="754" spans="1:21" hidden="1" x14ac:dyDescent="0.3">
      <c r="A754" s="107" t="s">
        <v>1412</v>
      </c>
      <c r="B754" s="107" t="s">
        <v>4325</v>
      </c>
      <c r="C754" s="110">
        <v>0</v>
      </c>
      <c r="D754" s="133">
        <v>0</v>
      </c>
      <c r="E754" s="110">
        <v>0</v>
      </c>
      <c r="F754" s="110">
        <v>0</v>
      </c>
      <c r="G754" s="133">
        <v>0</v>
      </c>
      <c r="H754" s="110">
        <v>0</v>
      </c>
      <c r="I754" s="110">
        <v>0</v>
      </c>
      <c r="J754" s="133">
        <v>0</v>
      </c>
      <c r="K754" s="137"/>
      <c r="L754" s="110">
        <v>0</v>
      </c>
      <c r="M754" s="133">
        <v>0</v>
      </c>
      <c r="N754" s="110">
        <v>0</v>
      </c>
      <c r="O754" s="110">
        <v>0</v>
      </c>
      <c r="P754" s="133">
        <v>0</v>
      </c>
      <c r="Q754" s="110">
        <v>0</v>
      </c>
      <c r="R754" s="110">
        <v>0</v>
      </c>
      <c r="S754" s="133">
        <v>0</v>
      </c>
      <c r="T754" s="131">
        <v>2</v>
      </c>
    </row>
    <row r="755" spans="1:21" hidden="1" x14ac:dyDescent="0.3">
      <c r="A755" s="107" t="s">
        <v>1413</v>
      </c>
      <c r="B755" s="107" t="s">
        <v>875</v>
      </c>
      <c r="C755" s="140">
        <v>0</v>
      </c>
      <c r="D755" s="133">
        <v>0</v>
      </c>
      <c r="E755" s="140">
        <v>0</v>
      </c>
      <c r="F755" s="140">
        <v>0</v>
      </c>
      <c r="G755" s="133">
        <v>0</v>
      </c>
      <c r="H755" s="140">
        <v>0</v>
      </c>
      <c r="I755" s="140">
        <v>0</v>
      </c>
      <c r="J755" s="133">
        <v>0</v>
      </c>
      <c r="K755" s="137"/>
      <c r="L755" s="140">
        <v>0</v>
      </c>
      <c r="M755" s="133">
        <v>0</v>
      </c>
      <c r="N755" s="140">
        <v>0</v>
      </c>
      <c r="O755" s="140">
        <v>0</v>
      </c>
      <c r="P755" s="133">
        <v>0</v>
      </c>
      <c r="Q755" s="140">
        <v>0</v>
      </c>
      <c r="R755" s="140">
        <v>0</v>
      </c>
      <c r="S755" s="133">
        <v>0</v>
      </c>
      <c r="T755" s="131">
        <v>2</v>
      </c>
    </row>
    <row r="756" spans="1:21" hidden="1" x14ac:dyDescent="0.3">
      <c r="B756" s="107" t="s">
        <v>1414</v>
      </c>
      <c r="C756" s="141">
        <v>0</v>
      </c>
      <c r="D756" s="133">
        <v>0</v>
      </c>
      <c r="E756" s="141">
        <v>0</v>
      </c>
      <c r="F756" s="141">
        <v>0</v>
      </c>
      <c r="G756" s="133">
        <v>0</v>
      </c>
      <c r="H756" s="141">
        <v>0</v>
      </c>
      <c r="I756" s="141">
        <v>0</v>
      </c>
      <c r="J756" s="133">
        <v>0</v>
      </c>
      <c r="K756" s="137"/>
      <c r="L756" s="141">
        <v>0</v>
      </c>
      <c r="M756" s="133">
        <v>0</v>
      </c>
      <c r="N756" s="141">
        <v>0</v>
      </c>
      <c r="O756" s="141">
        <v>0</v>
      </c>
      <c r="P756" s="133">
        <v>0</v>
      </c>
      <c r="Q756" s="141">
        <v>0</v>
      </c>
      <c r="R756" s="141">
        <v>0</v>
      </c>
      <c r="S756" s="133">
        <v>0</v>
      </c>
      <c r="T756" s="131">
        <v>2</v>
      </c>
    </row>
    <row r="757" spans="1:21" hidden="1" x14ac:dyDescent="0.3">
      <c r="B757" s="107" t="s">
        <v>1415</v>
      </c>
      <c r="C757" s="140">
        <v>0</v>
      </c>
      <c r="D757" s="133">
        <v>0</v>
      </c>
      <c r="E757" s="140">
        <v>0</v>
      </c>
      <c r="F757" s="140">
        <v>0</v>
      </c>
      <c r="G757" s="133">
        <v>0</v>
      </c>
      <c r="H757" s="140">
        <v>0</v>
      </c>
      <c r="I757" s="140">
        <v>0</v>
      </c>
      <c r="J757" s="133">
        <v>0</v>
      </c>
      <c r="K757" s="137"/>
      <c r="L757" s="140">
        <v>0</v>
      </c>
      <c r="M757" s="133">
        <v>0</v>
      </c>
      <c r="N757" s="140">
        <v>0</v>
      </c>
      <c r="O757" s="140">
        <v>0</v>
      </c>
      <c r="P757" s="133">
        <v>0</v>
      </c>
      <c r="Q757" s="140">
        <v>0</v>
      </c>
      <c r="R757" s="140">
        <v>0</v>
      </c>
      <c r="S757" s="133">
        <v>0</v>
      </c>
      <c r="T757" s="131">
        <v>2</v>
      </c>
    </row>
    <row r="758" spans="1:21" hidden="1" x14ac:dyDescent="0.3">
      <c r="B758" s="107" t="s">
        <v>4326</v>
      </c>
      <c r="C758" s="110">
        <v>0</v>
      </c>
      <c r="D758" s="133">
        <v>0</v>
      </c>
      <c r="E758" s="110">
        <v>0</v>
      </c>
      <c r="F758" s="110">
        <v>0</v>
      </c>
      <c r="G758" s="133">
        <v>0</v>
      </c>
      <c r="H758" s="110">
        <v>0</v>
      </c>
      <c r="I758" s="110">
        <v>0</v>
      </c>
      <c r="J758" s="133">
        <v>0</v>
      </c>
      <c r="K758" s="137"/>
      <c r="L758" s="110">
        <v>0</v>
      </c>
      <c r="M758" s="133">
        <v>0</v>
      </c>
      <c r="N758" s="110">
        <v>0</v>
      </c>
      <c r="O758" s="110">
        <v>0</v>
      </c>
      <c r="P758" s="133">
        <v>0</v>
      </c>
      <c r="Q758" s="110">
        <v>0</v>
      </c>
      <c r="R758" s="110">
        <v>0</v>
      </c>
      <c r="S758" s="133">
        <v>0</v>
      </c>
      <c r="T758" s="131">
        <v>2</v>
      </c>
    </row>
    <row r="759" spans="1:21" hidden="1" x14ac:dyDescent="0.3">
      <c r="C759" s="110"/>
      <c r="D759" s="133"/>
      <c r="E759" s="110"/>
      <c r="F759" s="110"/>
      <c r="G759" s="133"/>
      <c r="H759" s="110"/>
      <c r="I759" s="110"/>
      <c r="J759" s="133"/>
      <c r="K759" s="137"/>
      <c r="L759" s="110"/>
      <c r="M759" s="133"/>
      <c r="N759" s="110"/>
      <c r="O759" s="110"/>
      <c r="P759" s="133"/>
      <c r="Q759" s="110"/>
      <c r="R759" s="110"/>
      <c r="S759" s="133"/>
      <c r="T759" s="131">
        <v>2</v>
      </c>
    </row>
    <row r="760" spans="1:21" ht="17.25" hidden="1" x14ac:dyDescent="0.35">
      <c r="B760" s="126" t="s">
        <v>1416</v>
      </c>
      <c r="C760" s="110">
        <v>0</v>
      </c>
      <c r="D760" s="133">
        <v>0</v>
      </c>
      <c r="E760" s="110">
        <v>0</v>
      </c>
      <c r="F760" s="110">
        <v>0</v>
      </c>
      <c r="G760" s="133">
        <v>0</v>
      </c>
      <c r="H760" s="110">
        <v>0</v>
      </c>
      <c r="I760" s="110">
        <v>0</v>
      </c>
      <c r="J760" s="133">
        <v>0</v>
      </c>
      <c r="K760" s="137"/>
      <c r="L760" s="110">
        <v>0</v>
      </c>
      <c r="M760" s="133">
        <v>0</v>
      </c>
      <c r="N760" s="110">
        <v>0</v>
      </c>
      <c r="O760" s="110">
        <v>0</v>
      </c>
      <c r="P760" s="133">
        <v>0</v>
      </c>
      <c r="Q760" s="110">
        <v>0</v>
      </c>
      <c r="R760" s="110">
        <v>0</v>
      </c>
      <c r="S760" s="155">
        <v>0</v>
      </c>
      <c r="T760" s="131">
        <v>2</v>
      </c>
      <c r="U760" s="112">
        <v>0</v>
      </c>
    </row>
    <row r="761" spans="1:21" hidden="1" x14ac:dyDescent="0.3">
      <c r="B761" s="107" t="s">
        <v>48</v>
      </c>
      <c r="C761" s="110"/>
      <c r="D761" s="151"/>
      <c r="E761" s="110"/>
      <c r="F761" s="110"/>
      <c r="G761" s="151"/>
      <c r="H761" s="110"/>
      <c r="I761" s="110"/>
      <c r="J761" s="151"/>
      <c r="K761" s="137"/>
      <c r="L761" s="110"/>
      <c r="M761" s="151"/>
      <c r="N761" s="110"/>
      <c r="O761" s="110"/>
      <c r="P761" s="151"/>
      <c r="Q761" s="110"/>
      <c r="R761" s="110"/>
      <c r="S761" s="151"/>
      <c r="T761" s="131">
        <v>2</v>
      </c>
    </row>
    <row r="762" spans="1:21" hidden="1" x14ac:dyDescent="0.3">
      <c r="A762" s="107" t="s">
        <v>1417</v>
      </c>
      <c r="B762" s="107" t="s">
        <v>875</v>
      </c>
      <c r="C762" s="110">
        <v>0</v>
      </c>
      <c r="D762" s="133">
        <v>0</v>
      </c>
      <c r="E762" s="110">
        <v>0</v>
      </c>
      <c r="F762" s="110">
        <v>0</v>
      </c>
      <c r="G762" s="133">
        <v>0</v>
      </c>
      <c r="H762" s="110">
        <v>0</v>
      </c>
      <c r="I762" s="110">
        <v>0</v>
      </c>
      <c r="J762" s="133">
        <v>0</v>
      </c>
      <c r="K762" s="137"/>
      <c r="L762" s="110">
        <v>0</v>
      </c>
      <c r="M762" s="133">
        <v>0</v>
      </c>
      <c r="N762" s="110">
        <v>0</v>
      </c>
      <c r="O762" s="110">
        <v>0</v>
      </c>
      <c r="P762" s="133">
        <v>0</v>
      </c>
      <c r="Q762" s="110">
        <v>0</v>
      </c>
      <c r="R762" s="110">
        <v>0</v>
      </c>
      <c r="S762" s="133">
        <v>0</v>
      </c>
      <c r="T762" s="131">
        <v>2</v>
      </c>
    </row>
    <row r="763" spans="1:21" hidden="1" x14ac:dyDescent="0.3">
      <c r="A763" s="107" t="s">
        <v>1418</v>
      </c>
      <c r="B763" s="107" t="s">
        <v>875</v>
      </c>
      <c r="C763" s="110">
        <v>0</v>
      </c>
      <c r="D763" s="133">
        <v>0</v>
      </c>
      <c r="E763" s="110">
        <v>0</v>
      </c>
      <c r="F763" s="110">
        <v>0</v>
      </c>
      <c r="G763" s="133">
        <v>0</v>
      </c>
      <c r="H763" s="110">
        <v>0</v>
      </c>
      <c r="I763" s="110">
        <v>0</v>
      </c>
      <c r="J763" s="133">
        <v>0</v>
      </c>
      <c r="K763" s="137"/>
      <c r="L763" s="110">
        <v>0</v>
      </c>
      <c r="M763" s="133">
        <v>0</v>
      </c>
      <c r="N763" s="110">
        <v>0</v>
      </c>
      <c r="O763" s="110">
        <v>0</v>
      </c>
      <c r="P763" s="133">
        <v>0</v>
      </c>
      <c r="Q763" s="110">
        <v>0</v>
      </c>
      <c r="R763" s="110">
        <v>0</v>
      </c>
      <c r="S763" s="133">
        <v>0</v>
      </c>
      <c r="T763" s="131">
        <v>2</v>
      </c>
    </row>
    <row r="764" spans="1:21" hidden="1" x14ac:dyDescent="0.3">
      <c r="A764" s="107" t="s">
        <v>1419</v>
      </c>
      <c r="B764" s="107" t="s">
        <v>875</v>
      </c>
      <c r="C764" s="110">
        <v>0</v>
      </c>
      <c r="D764" s="133">
        <v>0</v>
      </c>
      <c r="E764" s="110">
        <v>0</v>
      </c>
      <c r="F764" s="110">
        <v>0</v>
      </c>
      <c r="G764" s="133">
        <v>0</v>
      </c>
      <c r="H764" s="110">
        <v>0</v>
      </c>
      <c r="I764" s="110">
        <v>0</v>
      </c>
      <c r="J764" s="133">
        <v>0</v>
      </c>
      <c r="K764" s="137"/>
      <c r="L764" s="110">
        <v>0</v>
      </c>
      <c r="M764" s="133">
        <v>0</v>
      </c>
      <c r="N764" s="110">
        <v>0</v>
      </c>
      <c r="O764" s="110">
        <v>0</v>
      </c>
      <c r="P764" s="133">
        <v>0</v>
      </c>
      <c r="Q764" s="110">
        <v>0</v>
      </c>
      <c r="R764" s="110">
        <v>0</v>
      </c>
      <c r="S764" s="133">
        <v>0</v>
      </c>
      <c r="T764" s="131">
        <v>2</v>
      </c>
    </row>
    <row r="765" spans="1:21" hidden="1" x14ac:dyDescent="0.3">
      <c r="A765" s="107" t="s">
        <v>1420</v>
      </c>
      <c r="B765" s="107" t="s">
        <v>875</v>
      </c>
      <c r="C765" s="140">
        <v>0</v>
      </c>
      <c r="D765" s="133">
        <v>0</v>
      </c>
      <c r="E765" s="140">
        <v>0</v>
      </c>
      <c r="F765" s="140">
        <v>0</v>
      </c>
      <c r="G765" s="133">
        <v>0</v>
      </c>
      <c r="H765" s="140">
        <v>0</v>
      </c>
      <c r="I765" s="140">
        <v>0</v>
      </c>
      <c r="J765" s="133">
        <v>0</v>
      </c>
      <c r="K765" s="137"/>
      <c r="L765" s="140">
        <v>0</v>
      </c>
      <c r="M765" s="133">
        <v>0</v>
      </c>
      <c r="N765" s="140">
        <v>0</v>
      </c>
      <c r="O765" s="140">
        <v>0</v>
      </c>
      <c r="P765" s="133">
        <v>0</v>
      </c>
      <c r="Q765" s="140">
        <v>0</v>
      </c>
      <c r="R765" s="140">
        <v>0</v>
      </c>
      <c r="S765" s="133">
        <v>0</v>
      </c>
      <c r="T765" s="131">
        <v>2</v>
      </c>
    </row>
    <row r="766" spans="1:21" hidden="1" x14ac:dyDescent="0.3">
      <c r="B766" s="107" t="s">
        <v>1357</v>
      </c>
      <c r="C766" s="140">
        <v>0</v>
      </c>
      <c r="D766" s="133">
        <v>0</v>
      </c>
      <c r="E766" s="140">
        <v>0</v>
      </c>
      <c r="F766" s="140">
        <v>0</v>
      </c>
      <c r="G766" s="133">
        <v>0</v>
      </c>
      <c r="H766" s="140">
        <v>0</v>
      </c>
      <c r="I766" s="140">
        <v>0</v>
      </c>
      <c r="J766" s="133">
        <v>0</v>
      </c>
      <c r="K766" s="137"/>
      <c r="L766" s="140">
        <v>0</v>
      </c>
      <c r="M766" s="133">
        <v>0</v>
      </c>
      <c r="N766" s="140">
        <v>0</v>
      </c>
      <c r="O766" s="140">
        <v>0</v>
      </c>
      <c r="P766" s="133">
        <v>0</v>
      </c>
      <c r="Q766" s="140">
        <v>0</v>
      </c>
      <c r="R766" s="140">
        <v>0</v>
      </c>
      <c r="S766" s="133">
        <v>0</v>
      </c>
      <c r="T766" s="131">
        <v>2</v>
      </c>
    </row>
    <row r="767" spans="1:21" hidden="1" x14ac:dyDescent="0.3">
      <c r="C767" s="110"/>
      <c r="D767" s="151"/>
      <c r="E767" s="110"/>
      <c r="F767" s="110"/>
      <c r="G767" s="151"/>
      <c r="H767" s="110"/>
      <c r="I767" s="110"/>
      <c r="J767" s="151"/>
      <c r="K767" s="137"/>
      <c r="L767" s="110"/>
      <c r="M767" s="151"/>
      <c r="N767" s="110"/>
      <c r="O767" s="110"/>
      <c r="P767" s="151"/>
      <c r="Q767" s="110"/>
      <c r="R767" s="110"/>
      <c r="S767" s="151"/>
      <c r="T767" s="131">
        <v>2</v>
      </c>
    </row>
    <row r="768" spans="1:21" hidden="1" x14ac:dyDescent="0.3">
      <c r="B768" s="107" t="s">
        <v>1324</v>
      </c>
      <c r="C768" s="110"/>
      <c r="D768" s="151"/>
      <c r="E768" s="110"/>
      <c r="F768" s="110"/>
      <c r="G768" s="151"/>
      <c r="H768" s="110"/>
      <c r="I768" s="110"/>
      <c r="J768" s="151"/>
      <c r="K768" s="137"/>
      <c r="L768" s="110"/>
      <c r="M768" s="151"/>
      <c r="N768" s="110"/>
      <c r="O768" s="110"/>
      <c r="P768" s="151"/>
      <c r="Q768" s="110"/>
      <c r="R768" s="110"/>
      <c r="S768" s="151"/>
      <c r="T768" s="131">
        <v>2</v>
      </c>
    </row>
    <row r="769" spans="1:20" hidden="1" x14ac:dyDescent="0.3">
      <c r="B769" s="107" t="s">
        <v>1394</v>
      </c>
      <c r="C769" s="110">
        <v>0</v>
      </c>
      <c r="D769" s="133">
        <v>0</v>
      </c>
      <c r="E769" s="110">
        <v>0</v>
      </c>
      <c r="F769" s="110">
        <v>0</v>
      </c>
      <c r="G769" s="133">
        <v>0</v>
      </c>
      <c r="H769" s="110">
        <v>0</v>
      </c>
      <c r="I769" s="110">
        <v>0</v>
      </c>
      <c r="J769" s="133">
        <v>0</v>
      </c>
      <c r="K769" s="137"/>
      <c r="L769" s="110">
        <v>0</v>
      </c>
      <c r="M769" s="133">
        <v>0</v>
      </c>
      <c r="N769" s="110">
        <v>0</v>
      </c>
      <c r="O769" s="110">
        <v>0</v>
      </c>
      <c r="P769" s="133">
        <v>0</v>
      </c>
      <c r="Q769" s="110">
        <v>0</v>
      </c>
      <c r="R769" s="110">
        <v>0</v>
      </c>
      <c r="S769" s="133">
        <v>0</v>
      </c>
      <c r="T769" s="131">
        <v>2</v>
      </c>
    </row>
    <row r="770" spans="1:20" hidden="1" x14ac:dyDescent="0.3">
      <c r="B770" s="107" t="s">
        <v>1395</v>
      </c>
      <c r="C770" s="140">
        <v>0</v>
      </c>
      <c r="D770" s="133">
        <v>0</v>
      </c>
      <c r="E770" s="140">
        <v>0</v>
      </c>
      <c r="F770" s="140">
        <v>0</v>
      </c>
      <c r="G770" s="133">
        <v>0</v>
      </c>
      <c r="H770" s="140">
        <v>0</v>
      </c>
      <c r="I770" s="140">
        <v>0</v>
      </c>
      <c r="J770" s="133">
        <v>0</v>
      </c>
      <c r="K770" s="137"/>
      <c r="L770" s="140">
        <v>0</v>
      </c>
      <c r="M770" s="133">
        <v>0</v>
      </c>
      <c r="N770" s="140">
        <v>0</v>
      </c>
      <c r="O770" s="140">
        <v>0</v>
      </c>
      <c r="P770" s="133">
        <v>0</v>
      </c>
      <c r="Q770" s="140">
        <v>0</v>
      </c>
      <c r="R770" s="140">
        <v>0</v>
      </c>
      <c r="S770" s="133">
        <v>0</v>
      </c>
      <c r="T770" s="131">
        <v>2</v>
      </c>
    </row>
    <row r="771" spans="1:20" hidden="1" x14ac:dyDescent="0.3">
      <c r="B771" s="107" t="s">
        <v>1071</v>
      </c>
      <c r="C771" s="110">
        <v>0</v>
      </c>
      <c r="D771" s="133">
        <v>0</v>
      </c>
      <c r="E771" s="110">
        <v>0</v>
      </c>
      <c r="F771" s="110">
        <v>0</v>
      </c>
      <c r="G771" s="133">
        <v>0</v>
      </c>
      <c r="H771" s="110">
        <v>0</v>
      </c>
      <c r="I771" s="110">
        <v>0</v>
      </c>
      <c r="J771" s="133">
        <v>0</v>
      </c>
      <c r="K771" s="137"/>
      <c r="L771" s="110">
        <v>0</v>
      </c>
      <c r="M771" s="133">
        <v>0</v>
      </c>
      <c r="N771" s="110">
        <v>0</v>
      </c>
      <c r="O771" s="110">
        <v>0</v>
      </c>
      <c r="P771" s="133">
        <v>0</v>
      </c>
      <c r="Q771" s="110">
        <v>0</v>
      </c>
      <c r="R771" s="110">
        <v>0</v>
      </c>
      <c r="S771" s="133">
        <v>0</v>
      </c>
      <c r="T771" s="131">
        <v>2</v>
      </c>
    </row>
    <row r="772" spans="1:20" hidden="1" x14ac:dyDescent="0.3">
      <c r="B772" s="107" t="s">
        <v>841</v>
      </c>
      <c r="C772" s="110"/>
      <c r="D772" s="133"/>
      <c r="E772" s="110"/>
      <c r="F772" s="110"/>
      <c r="G772" s="133"/>
      <c r="H772" s="110"/>
      <c r="I772" s="110"/>
      <c r="J772" s="133"/>
      <c r="K772" s="137"/>
      <c r="L772" s="110"/>
      <c r="M772" s="133"/>
      <c r="N772" s="110"/>
      <c r="O772" s="110"/>
      <c r="P772" s="133"/>
      <c r="Q772" s="110"/>
      <c r="R772" s="110"/>
      <c r="S772" s="133"/>
      <c r="T772" s="131">
        <v>2</v>
      </c>
    </row>
    <row r="773" spans="1:20" hidden="1" x14ac:dyDescent="0.3">
      <c r="A773" s="231" t="s">
        <v>2984</v>
      </c>
      <c r="B773" s="107" t="s">
        <v>875</v>
      </c>
      <c r="C773" s="110">
        <v>0</v>
      </c>
      <c r="D773" s="133">
        <v>0</v>
      </c>
      <c r="E773" s="110">
        <v>0</v>
      </c>
      <c r="F773" s="110">
        <v>0</v>
      </c>
      <c r="G773" s="133">
        <v>0</v>
      </c>
      <c r="H773" s="110">
        <v>0</v>
      </c>
      <c r="I773" s="110">
        <v>0</v>
      </c>
      <c r="J773" s="133">
        <v>0</v>
      </c>
      <c r="K773" s="137"/>
      <c r="L773" s="110">
        <v>0</v>
      </c>
      <c r="M773" s="133">
        <v>0</v>
      </c>
      <c r="N773" s="110">
        <v>0</v>
      </c>
      <c r="O773" s="110">
        <v>0</v>
      </c>
      <c r="P773" s="133">
        <v>0</v>
      </c>
      <c r="Q773" s="110">
        <v>0</v>
      </c>
      <c r="R773" s="110">
        <v>0</v>
      </c>
      <c r="S773" s="133">
        <v>0</v>
      </c>
      <c r="T773" s="131">
        <v>2</v>
      </c>
    </row>
    <row r="774" spans="1:20" hidden="1" x14ac:dyDescent="0.3">
      <c r="A774" s="231" t="s">
        <v>2985</v>
      </c>
      <c r="B774" s="107" t="s">
        <v>875</v>
      </c>
      <c r="C774" s="110">
        <v>0</v>
      </c>
      <c r="D774" s="133">
        <v>0</v>
      </c>
      <c r="E774" s="110">
        <v>0</v>
      </c>
      <c r="F774" s="110">
        <v>0</v>
      </c>
      <c r="G774" s="133">
        <v>0</v>
      </c>
      <c r="H774" s="110">
        <v>0</v>
      </c>
      <c r="I774" s="110">
        <v>0</v>
      </c>
      <c r="J774" s="133">
        <v>0</v>
      </c>
      <c r="K774" s="137"/>
      <c r="L774" s="110">
        <v>0</v>
      </c>
      <c r="M774" s="133">
        <v>0</v>
      </c>
      <c r="N774" s="110">
        <v>0</v>
      </c>
      <c r="O774" s="110">
        <v>0</v>
      </c>
      <c r="P774" s="133">
        <v>0</v>
      </c>
      <c r="Q774" s="110">
        <v>0</v>
      </c>
      <c r="R774" s="110">
        <v>0</v>
      </c>
      <c r="S774" s="133">
        <v>0</v>
      </c>
      <c r="T774" s="131">
        <v>2</v>
      </c>
    </row>
    <row r="775" spans="1:20" hidden="1" x14ac:dyDescent="0.3">
      <c r="A775" s="231" t="s">
        <v>2986</v>
      </c>
      <c r="B775" s="107" t="s">
        <v>875</v>
      </c>
      <c r="C775" s="110">
        <v>0</v>
      </c>
      <c r="D775" s="133">
        <v>0</v>
      </c>
      <c r="E775" s="110">
        <v>0</v>
      </c>
      <c r="F775" s="110">
        <v>0</v>
      </c>
      <c r="G775" s="133">
        <v>0</v>
      </c>
      <c r="H775" s="110">
        <v>0</v>
      </c>
      <c r="I775" s="110">
        <v>0</v>
      </c>
      <c r="J775" s="133">
        <v>0</v>
      </c>
      <c r="K775" s="137"/>
      <c r="L775" s="110">
        <v>0</v>
      </c>
      <c r="M775" s="133">
        <v>0</v>
      </c>
      <c r="N775" s="110">
        <v>0</v>
      </c>
      <c r="O775" s="110">
        <v>0</v>
      </c>
      <c r="P775" s="133">
        <v>0</v>
      </c>
      <c r="Q775" s="110">
        <v>0</v>
      </c>
      <c r="R775" s="110">
        <v>0</v>
      </c>
      <c r="S775" s="133">
        <v>0</v>
      </c>
      <c r="T775" s="131">
        <v>2</v>
      </c>
    </row>
    <row r="776" spans="1:20" hidden="1" x14ac:dyDescent="0.3">
      <c r="A776" s="231" t="s">
        <v>1421</v>
      </c>
      <c r="B776" s="107" t="s">
        <v>875</v>
      </c>
      <c r="C776" s="110">
        <v>0</v>
      </c>
      <c r="D776" s="133">
        <v>0</v>
      </c>
      <c r="E776" s="110">
        <v>0</v>
      </c>
      <c r="F776" s="110">
        <v>0</v>
      </c>
      <c r="G776" s="133">
        <v>0</v>
      </c>
      <c r="H776" s="110">
        <v>0</v>
      </c>
      <c r="I776" s="110">
        <v>0</v>
      </c>
      <c r="J776" s="133">
        <v>0</v>
      </c>
      <c r="K776" s="137"/>
      <c r="L776" s="110">
        <v>0</v>
      </c>
      <c r="M776" s="133">
        <v>0</v>
      </c>
      <c r="N776" s="110">
        <v>0</v>
      </c>
      <c r="O776" s="110">
        <v>0</v>
      </c>
      <c r="P776" s="133">
        <v>0</v>
      </c>
      <c r="Q776" s="110">
        <v>0</v>
      </c>
      <c r="R776" s="110">
        <v>0</v>
      </c>
      <c r="S776" s="133">
        <v>0</v>
      </c>
      <c r="T776" s="131">
        <v>2</v>
      </c>
    </row>
    <row r="777" spans="1:20" hidden="1" x14ac:dyDescent="0.3">
      <c r="A777" s="231" t="s">
        <v>2987</v>
      </c>
      <c r="B777" s="107" t="s">
        <v>875</v>
      </c>
      <c r="C777" s="110">
        <v>0</v>
      </c>
      <c r="D777" s="133">
        <v>0</v>
      </c>
      <c r="E777" s="110">
        <v>0</v>
      </c>
      <c r="F777" s="110">
        <v>0</v>
      </c>
      <c r="G777" s="133">
        <v>0</v>
      </c>
      <c r="H777" s="110">
        <v>0</v>
      </c>
      <c r="I777" s="110">
        <v>0</v>
      </c>
      <c r="J777" s="133">
        <v>0</v>
      </c>
      <c r="K777" s="137"/>
      <c r="L777" s="110">
        <v>0</v>
      </c>
      <c r="M777" s="133">
        <v>0</v>
      </c>
      <c r="N777" s="110">
        <v>0</v>
      </c>
      <c r="O777" s="110">
        <v>0</v>
      </c>
      <c r="P777" s="133">
        <v>0</v>
      </c>
      <c r="Q777" s="110">
        <v>0</v>
      </c>
      <c r="R777" s="110">
        <v>0</v>
      </c>
      <c r="S777" s="133">
        <v>0</v>
      </c>
      <c r="T777" s="131">
        <v>2</v>
      </c>
    </row>
    <row r="778" spans="1:20" hidden="1" x14ac:dyDescent="0.3">
      <c r="A778" s="231" t="s">
        <v>1422</v>
      </c>
      <c r="B778" s="107" t="s">
        <v>875</v>
      </c>
      <c r="C778" s="110">
        <v>0</v>
      </c>
      <c r="D778" s="133">
        <v>0</v>
      </c>
      <c r="E778" s="110">
        <v>0</v>
      </c>
      <c r="F778" s="110">
        <v>0</v>
      </c>
      <c r="G778" s="133">
        <v>0</v>
      </c>
      <c r="H778" s="110">
        <v>0</v>
      </c>
      <c r="I778" s="110">
        <v>0</v>
      </c>
      <c r="J778" s="133">
        <v>0</v>
      </c>
      <c r="K778" s="137"/>
      <c r="L778" s="110">
        <v>0</v>
      </c>
      <c r="M778" s="133">
        <v>0</v>
      </c>
      <c r="N778" s="110">
        <v>0</v>
      </c>
      <c r="O778" s="110">
        <v>0</v>
      </c>
      <c r="P778" s="133">
        <v>0</v>
      </c>
      <c r="Q778" s="110">
        <v>0</v>
      </c>
      <c r="R778" s="110">
        <v>0</v>
      </c>
      <c r="S778" s="133">
        <v>0</v>
      </c>
      <c r="T778" s="131">
        <v>2</v>
      </c>
    </row>
    <row r="779" spans="1:20" hidden="1" x14ac:dyDescent="0.3">
      <c r="A779" s="231" t="s">
        <v>1423</v>
      </c>
      <c r="B779" s="107" t="s">
        <v>875</v>
      </c>
      <c r="C779" s="110">
        <v>0</v>
      </c>
      <c r="D779" s="133">
        <v>0</v>
      </c>
      <c r="E779" s="110">
        <v>0</v>
      </c>
      <c r="F779" s="110">
        <v>0</v>
      </c>
      <c r="G779" s="133">
        <v>0</v>
      </c>
      <c r="H779" s="110">
        <v>0</v>
      </c>
      <c r="I779" s="110">
        <v>0</v>
      </c>
      <c r="J779" s="133">
        <v>0</v>
      </c>
      <c r="K779" s="137"/>
      <c r="L779" s="110">
        <v>0</v>
      </c>
      <c r="M779" s="133">
        <v>0</v>
      </c>
      <c r="N779" s="110">
        <v>0</v>
      </c>
      <c r="O779" s="110">
        <v>0</v>
      </c>
      <c r="P779" s="133">
        <v>0</v>
      </c>
      <c r="Q779" s="110">
        <v>0</v>
      </c>
      <c r="R779" s="110">
        <v>0</v>
      </c>
      <c r="S779" s="133">
        <v>0</v>
      </c>
      <c r="T779" s="131">
        <v>2</v>
      </c>
    </row>
    <row r="780" spans="1:20" hidden="1" x14ac:dyDescent="0.3">
      <c r="A780" s="231" t="s">
        <v>2988</v>
      </c>
      <c r="B780" s="107" t="s">
        <v>875</v>
      </c>
      <c r="C780" s="110">
        <v>0</v>
      </c>
      <c r="D780" s="133">
        <v>0</v>
      </c>
      <c r="E780" s="110">
        <v>0</v>
      </c>
      <c r="F780" s="110">
        <v>0</v>
      </c>
      <c r="G780" s="133">
        <v>0</v>
      </c>
      <c r="H780" s="110">
        <v>0</v>
      </c>
      <c r="I780" s="110">
        <v>0</v>
      </c>
      <c r="J780" s="133">
        <v>0</v>
      </c>
      <c r="K780" s="137"/>
      <c r="L780" s="110">
        <v>0</v>
      </c>
      <c r="M780" s="133">
        <v>0</v>
      </c>
      <c r="N780" s="110">
        <v>0</v>
      </c>
      <c r="O780" s="110">
        <v>0</v>
      </c>
      <c r="P780" s="133">
        <v>0</v>
      </c>
      <c r="Q780" s="110">
        <v>0</v>
      </c>
      <c r="R780" s="110">
        <v>0</v>
      </c>
      <c r="S780" s="133">
        <v>0</v>
      </c>
      <c r="T780" s="131">
        <v>2</v>
      </c>
    </row>
    <row r="781" spans="1:20" hidden="1" x14ac:dyDescent="0.3">
      <c r="A781" s="231" t="s">
        <v>2989</v>
      </c>
      <c r="B781" s="107" t="s">
        <v>875</v>
      </c>
      <c r="C781" s="110">
        <v>0</v>
      </c>
      <c r="D781" s="133">
        <v>0</v>
      </c>
      <c r="E781" s="110">
        <v>0</v>
      </c>
      <c r="F781" s="110">
        <v>0</v>
      </c>
      <c r="G781" s="133">
        <v>0</v>
      </c>
      <c r="H781" s="110">
        <v>0</v>
      </c>
      <c r="I781" s="110">
        <v>0</v>
      </c>
      <c r="J781" s="133">
        <v>0</v>
      </c>
      <c r="K781" s="137"/>
      <c r="L781" s="110">
        <v>0</v>
      </c>
      <c r="M781" s="133">
        <v>0</v>
      </c>
      <c r="N781" s="110">
        <v>0</v>
      </c>
      <c r="O781" s="110">
        <v>0</v>
      </c>
      <c r="P781" s="133">
        <v>0</v>
      </c>
      <c r="Q781" s="110">
        <v>0</v>
      </c>
      <c r="R781" s="110">
        <v>0</v>
      </c>
      <c r="S781" s="133">
        <v>0</v>
      </c>
      <c r="T781" s="131">
        <v>2</v>
      </c>
    </row>
    <row r="782" spans="1:20" hidden="1" x14ac:dyDescent="0.3">
      <c r="A782" s="231" t="s">
        <v>1424</v>
      </c>
      <c r="B782" s="107" t="s">
        <v>875</v>
      </c>
      <c r="C782" s="110">
        <v>0</v>
      </c>
      <c r="D782" s="133">
        <v>0</v>
      </c>
      <c r="E782" s="110">
        <v>0</v>
      </c>
      <c r="F782" s="110">
        <v>0</v>
      </c>
      <c r="G782" s="133">
        <v>0</v>
      </c>
      <c r="H782" s="110">
        <v>0</v>
      </c>
      <c r="I782" s="110">
        <v>0</v>
      </c>
      <c r="J782" s="133">
        <v>0</v>
      </c>
      <c r="K782" s="137"/>
      <c r="L782" s="110">
        <v>0</v>
      </c>
      <c r="M782" s="133">
        <v>0</v>
      </c>
      <c r="N782" s="110">
        <v>0</v>
      </c>
      <c r="O782" s="110">
        <v>0</v>
      </c>
      <c r="P782" s="133">
        <v>0</v>
      </c>
      <c r="Q782" s="110">
        <v>0</v>
      </c>
      <c r="R782" s="110">
        <v>0</v>
      </c>
      <c r="S782" s="133">
        <v>0</v>
      </c>
      <c r="T782" s="131">
        <v>2</v>
      </c>
    </row>
    <row r="783" spans="1:20" hidden="1" x14ac:dyDescent="0.3">
      <c r="A783" s="231" t="s">
        <v>2990</v>
      </c>
      <c r="B783" s="107" t="s">
        <v>875</v>
      </c>
      <c r="C783" s="110">
        <v>0</v>
      </c>
      <c r="D783" s="133">
        <v>0</v>
      </c>
      <c r="E783" s="110">
        <v>0</v>
      </c>
      <c r="F783" s="110">
        <v>0</v>
      </c>
      <c r="G783" s="133">
        <v>0</v>
      </c>
      <c r="H783" s="110">
        <v>0</v>
      </c>
      <c r="I783" s="110">
        <v>0</v>
      </c>
      <c r="J783" s="133">
        <v>0</v>
      </c>
      <c r="K783" s="137"/>
      <c r="L783" s="110">
        <v>0</v>
      </c>
      <c r="M783" s="133">
        <v>0</v>
      </c>
      <c r="N783" s="110">
        <v>0</v>
      </c>
      <c r="O783" s="110">
        <v>0</v>
      </c>
      <c r="P783" s="133">
        <v>0</v>
      </c>
      <c r="Q783" s="110">
        <v>0</v>
      </c>
      <c r="R783" s="110">
        <v>0</v>
      </c>
      <c r="S783" s="133">
        <v>0</v>
      </c>
      <c r="T783" s="131">
        <v>2</v>
      </c>
    </row>
    <row r="784" spans="1:20" hidden="1" x14ac:dyDescent="0.3">
      <c r="A784" s="231" t="s">
        <v>2991</v>
      </c>
      <c r="B784" s="107" t="s">
        <v>875</v>
      </c>
      <c r="C784" s="110">
        <v>0</v>
      </c>
      <c r="D784" s="133">
        <v>0</v>
      </c>
      <c r="E784" s="110">
        <v>0</v>
      </c>
      <c r="F784" s="110">
        <v>0</v>
      </c>
      <c r="G784" s="133">
        <v>0</v>
      </c>
      <c r="H784" s="110">
        <v>0</v>
      </c>
      <c r="I784" s="110">
        <v>0</v>
      </c>
      <c r="J784" s="133">
        <v>0</v>
      </c>
      <c r="K784" s="137"/>
      <c r="L784" s="110">
        <v>0</v>
      </c>
      <c r="M784" s="133">
        <v>0</v>
      </c>
      <c r="N784" s="110">
        <v>0</v>
      </c>
      <c r="O784" s="110">
        <v>0</v>
      </c>
      <c r="P784" s="133">
        <v>0</v>
      </c>
      <c r="Q784" s="110">
        <v>0</v>
      </c>
      <c r="R784" s="110">
        <v>0</v>
      </c>
      <c r="S784" s="133">
        <v>0</v>
      </c>
      <c r="T784" s="131">
        <v>2</v>
      </c>
    </row>
    <row r="785" spans="1:20" hidden="1" x14ac:dyDescent="0.3">
      <c r="A785" s="231" t="s">
        <v>2992</v>
      </c>
      <c r="B785" s="107" t="s">
        <v>875</v>
      </c>
      <c r="C785" s="110">
        <v>0</v>
      </c>
      <c r="D785" s="133">
        <v>0</v>
      </c>
      <c r="E785" s="110">
        <v>0</v>
      </c>
      <c r="F785" s="110">
        <v>0</v>
      </c>
      <c r="G785" s="133">
        <v>0</v>
      </c>
      <c r="H785" s="110">
        <v>0</v>
      </c>
      <c r="I785" s="110">
        <v>0</v>
      </c>
      <c r="J785" s="133">
        <v>0</v>
      </c>
      <c r="K785" s="137"/>
      <c r="L785" s="110">
        <v>0</v>
      </c>
      <c r="M785" s="133">
        <v>0</v>
      </c>
      <c r="N785" s="110">
        <v>0</v>
      </c>
      <c r="O785" s="110">
        <v>0</v>
      </c>
      <c r="P785" s="133">
        <v>0</v>
      </c>
      <c r="Q785" s="110">
        <v>0</v>
      </c>
      <c r="R785" s="110">
        <v>0</v>
      </c>
      <c r="S785" s="133">
        <v>0</v>
      </c>
      <c r="T785" s="131">
        <v>2</v>
      </c>
    </row>
    <row r="786" spans="1:20" hidden="1" x14ac:dyDescent="0.3">
      <c r="A786" s="231" t="s">
        <v>2993</v>
      </c>
      <c r="B786" s="107" t="s">
        <v>875</v>
      </c>
      <c r="C786" s="110">
        <v>0</v>
      </c>
      <c r="D786" s="133">
        <v>0</v>
      </c>
      <c r="E786" s="110">
        <v>0</v>
      </c>
      <c r="F786" s="110">
        <v>0</v>
      </c>
      <c r="G786" s="133">
        <v>0</v>
      </c>
      <c r="H786" s="110">
        <v>0</v>
      </c>
      <c r="I786" s="110">
        <v>0</v>
      </c>
      <c r="J786" s="133">
        <v>0</v>
      </c>
      <c r="K786" s="137"/>
      <c r="L786" s="110">
        <v>0</v>
      </c>
      <c r="M786" s="133">
        <v>0</v>
      </c>
      <c r="N786" s="110">
        <v>0</v>
      </c>
      <c r="O786" s="110">
        <v>0</v>
      </c>
      <c r="P786" s="133">
        <v>0</v>
      </c>
      <c r="Q786" s="110">
        <v>0</v>
      </c>
      <c r="R786" s="110">
        <v>0</v>
      </c>
      <c r="S786" s="133">
        <v>0</v>
      </c>
      <c r="T786" s="131">
        <v>2</v>
      </c>
    </row>
    <row r="787" spans="1:20" hidden="1" x14ac:dyDescent="0.3">
      <c r="A787" s="231" t="s">
        <v>2994</v>
      </c>
      <c r="B787" s="107" t="s">
        <v>875</v>
      </c>
      <c r="C787" s="110">
        <v>0</v>
      </c>
      <c r="D787" s="133">
        <v>0</v>
      </c>
      <c r="E787" s="110">
        <v>0</v>
      </c>
      <c r="F787" s="110">
        <v>0</v>
      </c>
      <c r="G787" s="133">
        <v>0</v>
      </c>
      <c r="H787" s="110">
        <v>0</v>
      </c>
      <c r="I787" s="110">
        <v>0</v>
      </c>
      <c r="J787" s="133">
        <v>0</v>
      </c>
      <c r="K787" s="137"/>
      <c r="L787" s="110">
        <v>0</v>
      </c>
      <c r="M787" s="133">
        <v>0</v>
      </c>
      <c r="N787" s="110">
        <v>0</v>
      </c>
      <c r="O787" s="110">
        <v>0</v>
      </c>
      <c r="P787" s="133">
        <v>0</v>
      </c>
      <c r="Q787" s="110">
        <v>0</v>
      </c>
      <c r="R787" s="110">
        <v>0</v>
      </c>
      <c r="S787" s="133">
        <v>0</v>
      </c>
      <c r="T787" s="131">
        <v>2</v>
      </c>
    </row>
    <row r="788" spans="1:20" hidden="1" x14ac:dyDescent="0.3">
      <c r="A788" s="231" t="s">
        <v>2995</v>
      </c>
      <c r="B788" s="107" t="s">
        <v>875</v>
      </c>
      <c r="C788" s="110">
        <v>0</v>
      </c>
      <c r="D788" s="133">
        <v>0</v>
      </c>
      <c r="E788" s="110">
        <v>0</v>
      </c>
      <c r="F788" s="110">
        <v>0</v>
      </c>
      <c r="G788" s="133">
        <v>0</v>
      </c>
      <c r="H788" s="110">
        <v>0</v>
      </c>
      <c r="I788" s="110">
        <v>0</v>
      </c>
      <c r="J788" s="133">
        <v>0</v>
      </c>
      <c r="K788" s="137"/>
      <c r="L788" s="110">
        <v>0</v>
      </c>
      <c r="M788" s="133">
        <v>0</v>
      </c>
      <c r="N788" s="110">
        <v>0</v>
      </c>
      <c r="O788" s="110">
        <v>0</v>
      </c>
      <c r="P788" s="133">
        <v>0</v>
      </c>
      <c r="Q788" s="110">
        <v>0</v>
      </c>
      <c r="R788" s="110">
        <v>0</v>
      </c>
      <c r="S788" s="133">
        <v>0</v>
      </c>
      <c r="T788" s="131">
        <v>2</v>
      </c>
    </row>
    <row r="789" spans="1:20" hidden="1" x14ac:dyDescent="0.3">
      <c r="A789" s="231" t="s">
        <v>1651</v>
      </c>
      <c r="B789" s="107" t="s">
        <v>875</v>
      </c>
      <c r="C789" s="110">
        <v>0</v>
      </c>
      <c r="D789" s="133">
        <v>0</v>
      </c>
      <c r="E789" s="110">
        <v>0</v>
      </c>
      <c r="F789" s="110">
        <v>0</v>
      </c>
      <c r="G789" s="133">
        <v>0</v>
      </c>
      <c r="H789" s="110">
        <v>0</v>
      </c>
      <c r="I789" s="110">
        <v>0</v>
      </c>
      <c r="J789" s="133">
        <v>0</v>
      </c>
      <c r="K789" s="137"/>
      <c r="L789" s="110">
        <v>0</v>
      </c>
      <c r="M789" s="133">
        <v>0</v>
      </c>
      <c r="N789" s="110">
        <v>0</v>
      </c>
      <c r="O789" s="110">
        <v>0</v>
      </c>
      <c r="P789" s="133">
        <v>0</v>
      </c>
      <c r="Q789" s="110">
        <v>0</v>
      </c>
      <c r="R789" s="110">
        <v>0</v>
      </c>
      <c r="S789" s="133">
        <v>0</v>
      </c>
      <c r="T789" s="131">
        <v>2</v>
      </c>
    </row>
    <row r="790" spans="1:20" hidden="1" x14ac:dyDescent="0.3">
      <c r="A790" s="231" t="s">
        <v>1425</v>
      </c>
      <c r="B790" s="107" t="s">
        <v>875</v>
      </c>
      <c r="C790" s="140">
        <v>0</v>
      </c>
      <c r="D790" s="133">
        <v>0</v>
      </c>
      <c r="E790" s="140">
        <v>0</v>
      </c>
      <c r="F790" s="140">
        <v>0</v>
      </c>
      <c r="G790" s="133">
        <v>0</v>
      </c>
      <c r="H790" s="140">
        <v>0</v>
      </c>
      <c r="I790" s="140">
        <v>0</v>
      </c>
      <c r="J790" s="133">
        <v>0</v>
      </c>
      <c r="K790" s="137"/>
      <c r="L790" s="140">
        <v>0</v>
      </c>
      <c r="M790" s="133">
        <v>0</v>
      </c>
      <c r="N790" s="140">
        <v>0</v>
      </c>
      <c r="O790" s="140">
        <v>0</v>
      </c>
      <c r="P790" s="133">
        <v>0</v>
      </c>
      <c r="Q790" s="140">
        <v>0</v>
      </c>
      <c r="R790" s="140">
        <v>0</v>
      </c>
      <c r="S790" s="133">
        <v>0</v>
      </c>
      <c r="T790" s="131">
        <v>2</v>
      </c>
    </row>
    <row r="791" spans="1:20" hidden="1" x14ac:dyDescent="0.3">
      <c r="B791" s="107" t="s">
        <v>1414</v>
      </c>
      <c r="C791" s="141">
        <v>0</v>
      </c>
      <c r="D791" s="133">
        <v>0</v>
      </c>
      <c r="E791" s="141">
        <v>0</v>
      </c>
      <c r="F791" s="141">
        <v>0</v>
      </c>
      <c r="G791" s="133">
        <v>0</v>
      </c>
      <c r="H791" s="141">
        <v>0</v>
      </c>
      <c r="I791" s="141">
        <v>0</v>
      </c>
      <c r="J791" s="133">
        <v>0</v>
      </c>
      <c r="K791" s="137"/>
      <c r="L791" s="141">
        <v>0</v>
      </c>
      <c r="M791" s="133">
        <v>0</v>
      </c>
      <c r="N791" s="141">
        <v>0</v>
      </c>
      <c r="O791" s="141">
        <v>0</v>
      </c>
      <c r="P791" s="133">
        <v>0</v>
      </c>
      <c r="Q791" s="141">
        <v>0</v>
      </c>
      <c r="R791" s="141">
        <v>0</v>
      </c>
      <c r="S791" s="133">
        <v>0</v>
      </c>
      <c r="T791" s="131">
        <v>2</v>
      </c>
    </row>
    <row r="792" spans="1:20" hidden="1" x14ac:dyDescent="0.3">
      <c r="B792" s="107" t="s">
        <v>1415</v>
      </c>
      <c r="C792" s="140">
        <v>0</v>
      </c>
      <c r="D792" s="133">
        <v>0</v>
      </c>
      <c r="E792" s="140">
        <v>0</v>
      </c>
      <c r="F792" s="140">
        <v>0</v>
      </c>
      <c r="G792" s="133">
        <v>0</v>
      </c>
      <c r="H792" s="140">
        <v>0</v>
      </c>
      <c r="I792" s="140">
        <v>0</v>
      </c>
      <c r="J792" s="133">
        <v>0</v>
      </c>
      <c r="K792" s="137"/>
      <c r="L792" s="140">
        <v>0</v>
      </c>
      <c r="M792" s="133">
        <v>0</v>
      </c>
      <c r="N792" s="140">
        <v>0</v>
      </c>
      <c r="O792" s="140">
        <v>0</v>
      </c>
      <c r="P792" s="133">
        <v>0</v>
      </c>
      <c r="Q792" s="140">
        <v>0</v>
      </c>
      <c r="R792" s="140">
        <v>0</v>
      </c>
      <c r="S792" s="133">
        <v>0</v>
      </c>
      <c r="T792" s="131">
        <v>2</v>
      </c>
    </row>
    <row r="793" spans="1:20" hidden="1" x14ac:dyDescent="0.3">
      <c r="B793" s="107" t="s">
        <v>1426</v>
      </c>
      <c r="C793" s="110">
        <v>0</v>
      </c>
      <c r="D793" s="133">
        <v>0</v>
      </c>
      <c r="E793" s="110">
        <v>0</v>
      </c>
      <c r="F793" s="110">
        <v>0</v>
      </c>
      <c r="G793" s="133">
        <v>0</v>
      </c>
      <c r="H793" s="110">
        <v>0</v>
      </c>
      <c r="I793" s="110">
        <v>0</v>
      </c>
      <c r="J793" s="133">
        <v>0</v>
      </c>
      <c r="K793" s="137"/>
      <c r="L793" s="110">
        <v>0</v>
      </c>
      <c r="M793" s="133">
        <v>0</v>
      </c>
      <c r="N793" s="110">
        <v>0</v>
      </c>
      <c r="O793" s="110">
        <v>0</v>
      </c>
      <c r="P793" s="133">
        <v>0</v>
      </c>
      <c r="Q793" s="110">
        <v>0</v>
      </c>
      <c r="R793" s="110">
        <v>0</v>
      </c>
      <c r="S793" s="133">
        <v>0</v>
      </c>
      <c r="T793" s="131">
        <v>2</v>
      </c>
    </row>
    <row r="794" spans="1:20" hidden="1" x14ac:dyDescent="0.3">
      <c r="C794" s="110"/>
      <c r="D794" s="133"/>
      <c r="E794" s="110"/>
      <c r="F794" s="110"/>
      <c r="G794" s="133"/>
      <c r="H794" s="110"/>
      <c r="I794" s="110"/>
      <c r="J794" s="133"/>
      <c r="K794" s="137"/>
      <c r="L794" s="110"/>
      <c r="M794" s="133"/>
      <c r="N794" s="110"/>
      <c r="O794" s="110"/>
      <c r="P794" s="133"/>
      <c r="Q794" s="110"/>
      <c r="R794" s="110"/>
      <c r="S794" s="133"/>
      <c r="T794" s="131">
        <v>2</v>
      </c>
    </row>
    <row r="795" spans="1:20" ht="17.25" x14ac:dyDescent="0.35">
      <c r="B795" s="126" t="s">
        <v>1427</v>
      </c>
      <c r="C795" s="110"/>
      <c r="D795" s="111"/>
      <c r="E795" s="110"/>
      <c r="F795" s="110"/>
      <c r="G795" s="111"/>
      <c r="H795" s="110"/>
      <c r="I795" s="110"/>
      <c r="J795" s="150"/>
      <c r="K795" s="137"/>
      <c r="L795" s="110"/>
      <c r="M795" s="111"/>
      <c r="N795" s="110"/>
      <c r="O795" s="110"/>
      <c r="P795" s="111"/>
      <c r="Q795" s="110"/>
      <c r="R795" s="110"/>
      <c r="S795" s="150"/>
      <c r="T795" s="131">
        <v>1</v>
      </c>
    </row>
    <row r="796" spans="1:20" hidden="1" x14ac:dyDescent="0.3">
      <c r="A796" s="107" t="s">
        <v>1428</v>
      </c>
      <c r="B796" s="107" t="s">
        <v>4327</v>
      </c>
      <c r="C796" s="110">
        <v>0</v>
      </c>
      <c r="D796" s="150">
        <v>0</v>
      </c>
      <c r="E796" s="110">
        <v>0</v>
      </c>
      <c r="F796" s="110">
        <v>0</v>
      </c>
      <c r="G796" s="150">
        <v>0</v>
      </c>
      <c r="H796" s="110">
        <v>0</v>
      </c>
      <c r="I796" s="110">
        <v>0</v>
      </c>
      <c r="J796" s="150">
        <v>0</v>
      </c>
      <c r="K796" s="137"/>
      <c r="L796" s="110">
        <v>0</v>
      </c>
      <c r="M796" s="150">
        <v>0</v>
      </c>
      <c r="N796" s="110">
        <v>0</v>
      </c>
      <c r="O796" s="110">
        <v>0</v>
      </c>
      <c r="P796" s="150">
        <v>0</v>
      </c>
      <c r="Q796" s="110">
        <v>0</v>
      </c>
      <c r="R796" s="110">
        <v>0</v>
      </c>
      <c r="S796" s="150">
        <v>0</v>
      </c>
      <c r="T796" s="131">
        <v>2</v>
      </c>
    </row>
    <row r="797" spans="1:20" ht="15" customHeight="1" x14ac:dyDescent="0.3">
      <c r="A797" s="107" t="s">
        <v>1429</v>
      </c>
      <c r="B797" s="107" t="s">
        <v>4328</v>
      </c>
      <c r="C797" s="110">
        <v>0</v>
      </c>
      <c r="D797" s="150">
        <v>0</v>
      </c>
      <c r="E797" s="110">
        <v>0</v>
      </c>
      <c r="F797" s="110">
        <v>0</v>
      </c>
      <c r="G797" s="150">
        <v>0</v>
      </c>
      <c r="H797" s="110">
        <v>0</v>
      </c>
      <c r="I797" s="110">
        <v>0</v>
      </c>
      <c r="J797" s="150">
        <v>0</v>
      </c>
      <c r="K797" s="137"/>
      <c r="L797" s="110">
        <v>-90</v>
      </c>
      <c r="M797" s="150">
        <v>-2.8719126938541069E-3</v>
      </c>
      <c r="N797" s="110">
        <v>0</v>
      </c>
      <c r="O797" s="110">
        <v>-90</v>
      </c>
      <c r="P797" s="150">
        <v>0</v>
      </c>
      <c r="Q797" s="110">
        <v>200</v>
      </c>
      <c r="R797" s="110">
        <v>-290</v>
      </c>
      <c r="S797" s="150">
        <v>7.8385263570448747E-3</v>
      </c>
      <c r="T797" s="131">
        <v>1</v>
      </c>
    </row>
    <row r="798" spans="1:20" ht="15" customHeight="1" x14ac:dyDescent="0.3">
      <c r="A798" s="107" t="s">
        <v>1430</v>
      </c>
      <c r="B798" s="107" t="s">
        <v>4329</v>
      </c>
      <c r="C798" s="110">
        <v>2156.88</v>
      </c>
      <c r="D798" s="150">
        <v>1.0140479548660084</v>
      </c>
      <c r="E798" s="110">
        <v>1011</v>
      </c>
      <c r="F798" s="110">
        <v>1145.8800000000001</v>
      </c>
      <c r="G798" s="150">
        <v>0.55005440696409136</v>
      </c>
      <c r="H798" s="110">
        <v>677.58</v>
      </c>
      <c r="I798" s="110">
        <v>1479.3000000000002</v>
      </c>
      <c r="J798" s="150">
        <v>0.36060670569451836</v>
      </c>
      <c r="K798" s="137"/>
      <c r="L798" s="110">
        <v>16848.72</v>
      </c>
      <c r="M798" s="150">
        <v>0.53764503159103971</v>
      </c>
      <c r="N798" s="110">
        <v>16960</v>
      </c>
      <c r="O798" s="110">
        <v>-111.27999999999884</v>
      </c>
      <c r="P798" s="150">
        <v>0.55011352578657147</v>
      </c>
      <c r="Q798" s="110">
        <v>19200.53</v>
      </c>
      <c r="R798" s="110">
        <v>-2351.8099999999977</v>
      </c>
      <c r="S798" s="150">
        <v>0.75251930237115416</v>
      </c>
      <c r="T798" s="131">
        <v>1</v>
      </c>
    </row>
    <row r="799" spans="1:20" hidden="1" x14ac:dyDescent="0.3">
      <c r="A799" s="107" t="s">
        <v>1431</v>
      </c>
      <c r="B799" s="107" t="s">
        <v>875</v>
      </c>
      <c r="C799" s="110">
        <v>0</v>
      </c>
      <c r="D799" s="150">
        <v>0</v>
      </c>
      <c r="E799" s="110">
        <v>0</v>
      </c>
      <c r="F799" s="110">
        <v>0</v>
      </c>
      <c r="G799" s="150">
        <v>0</v>
      </c>
      <c r="H799" s="110">
        <v>0</v>
      </c>
      <c r="I799" s="110">
        <v>0</v>
      </c>
      <c r="J799" s="150">
        <v>0</v>
      </c>
      <c r="K799" s="137"/>
      <c r="L799" s="110">
        <v>0</v>
      </c>
      <c r="M799" s="150">
        <v>0</v>
      </c>
      <c r="N799" s="110">
        <v>0</v>
      </c>
      <c r="O799" s="110">
        <v>0</v>
      </c>
      <c r="P799" s="150">
        <v>0</v>
      </c>
      <c r="Q799" s="110">
        <v>0</v>
      </c>
      <c r="R799" s="110">
        <v>0</v>
      </c>
      <c r="S799" s="150">
        <v>0</v>
      </c>
      <c r="T799" s="131">
        <v>2</v>
      </c>
    </row>
    <row r="800" spans="1:20" hidden="1" x14ac:dyDescent="0.3">
      <c r="A800" s="107" t="s">
        <v>1652</v>
      </c>
      <c r="B800" s="107" t="s">
        <v>875</v>
      </c>
      <c r="C800" s="110">
        <v>0</v>
      </c>
      <c r="D800" s="150">
        <v>0</v>
      </c>
      <c r="E800" s="110">
        <v>0</v>
      </c>
      <c r="F800" s="110">
        <v>0</v>
      </c>
      <c r="G800" s="150">
        <v>0</v>
      </c>
      <c r="H800" s="110">
        <v>0</v>
      </c>
      <c r="I800" s="110">
        <v>0</v>
      </c>
      <c r="J800" s="150">
        <v>0</v>
      </c>
      <c r="K800" s="137"/>
      <c r="L800" s="110">
        <v>0</v>
      </c>
      <c r="M800" s="150">
        <v>0</v>
      </c>
      <c r="N800" s="110">
        <v>0</v>
      </c>
      <c r="O800" s="110">
        <v>0</v>
      </c>
      <c r="P800" s="150">
        <v>0</v>
      </c>
      <c r="Q800" s="110">
        <v>0</v>
      </c>
      <c r="R800" s="110">
        <v>0</v>
      </c>
      <c r="S800" s="150">
        <v>0</v>
      </c>
      <c r="T800" s="131">
        <v>2</v>
      </c>
    </row>
    <row r="801" spans="1:20" x14ac:dyDescent="0.3">
      <c r="A801" s="107" t="s">
        <v>1432</v>
      </c>
      <c r="B801" s="107" t="s">
        <v>4330</v>
      </c>
      <c r="C801" s="110">
        <v>4065.09</v>
      </c>
      <c r="D801" s="150">
        <v>1.9111847672778561</v>
      </c>
      <c r="E801" s="110">
        <v>3382</v>
      </c>
      <c r="F801" s="110">
        <v>683.09000000000015</v>
      </c>
      <c r="G801" s="150">
        <v>1.840043525571273</v>
      </c>
      <c r="H801" s="110">
        <v>4141.66</v>
      </c>
      <c r="I801" s="110">
        <v>-76.569999999999709</v>
      </c>
      <c r="J801" s="150">
        <v>2.2041830761043109</v>
      </c>
      <c r="K801" s="137"/>
      <c r="L801" s="110">
        <v>70165.59</v>
      </c>
      <c r="M801" s="150">
        <v>2.2389938732529195</v>
      </c>
      <c r="N801" s="110">
        <v>56727</v>
      </c>
      <c r="O801" s="110">
        <v>13438.589999999997</v>
      </c>
      <c r="P801" s="150">
        <v>1.8399935128121958</v>
      </c>
      <c r="Q801" s="110">
        <v>45214.53</v>
      </c>
      <c r="R801" s="110">
        <v>24951.059999999998</v>
      </c>
      <c r="S801" s="150">
        <v>1.7720764256319812</v>
      </c>
      <c r="T801" s="131">
        <v>1</v>
      </c>
    </row>
    <row r="802" spans="1:20" x14ac:dyDescent="0.3">
      <c r="A802" s="107" t="s">
        <v>1433</v>
      </c>
      <c r="B802" s="107" t="s">
        <v>4331</v>
      </c>
      <c r="C802" s="110">
        <v>129</v>
      </c>
      <c r="D802" s="150">
        <v>6.0648801128349791E-2</v>
      </c>
      <c r="E802" s="110">
        <v>129</v>
      </c>
      <c r="F802" s="110">
        <v>0</v>
      </c>
      <c r="G802" s="150">
        <v>7.0184983677910776E-2</v>
      </c>
      <c r="H802" s="110">
        <v>103</v>
      </c>
      <c r="I802" s="110">
        <v>26</v>
      </c>
      <c r="J802" s="150">
        <v>5.4816391697711547E-2</v>
      </c>
      <c r="K802" s="137"/>
      <c r="L802" s="110">
        <v>3283.75</v>
      </c>
      <c r="M802" s="150">
        <v>0.10478492564937138</v>
      </c>
      <c r="N802" s="110">
        <v>2158</v>
      </c>
      <c r="O802" s="110">
        <v>1125.75</v>
      </c>
      <c r="P802" s="150">
        <v>6.9996756406097954E-2</v>
      </c>
      <c r="Q802" s="110">
        <v>2261.75</v>
      </c>
      <c r="R802" s="110">
        <v>1022</v>
      </c>
      <c r="S802" s="150">
        <v>8.8643934940231234E-2</v>
      </c>
      <c r="T802" s="131">
        <v>1</v>
      </c>
    </row>
    <row r="803" spans="1:20" hidden="1" x14ac:dyDescent="0.3">
      <c r="A803" s="107" t="s">
        <v>1434</v>
      </c>
      <c r="B803" s="107" t="s">
        <v>3907</v>
      </c>
      <c r="C803" s="110">
        <v>0</v>
      </c>
      <c r="D803" s="150">
        <v>0</v>
      </c>
      <c r="E803" s="110">
        <v>0</v>
      </c>
      <c r="F803" s="110">
        <v>0</v>
      </c>
      <c r="G803" s="150">
        <v>0</v>
      </c>
      <c r="H803" s="110">
        <v>0</v>
      </c>
      <c r="I803" s="110">
        <v>0</v>
      </c>
      <c r="J803" s="150">
        <v>0</v>
      </c>
      <c r="K803" s="137"/>
      <c r="L803" s="110">
        <v>0</v>
      </c>
      <c r="M803" s="150">
        <v>0</v>
      </c>
      <c r="N803" s="110">
        <v>0</v>
      </c>
      <c r="O803" s="110">
        <v>0</v>
      </c>
      <c r="P803" s="150">
        <v>0</v>
      </c>
      <c r="Q803" s="110">
        <v>0</v>
      </c>
      <c r="R803" s="110">
        <v>0</v>
      </c>
      <c r="S803" s="150">
        <v>0</v>
      </c>
      <c r="T803" s="131">
        <v>2</v>
      </c>
    </row>
    <row r="804" spans="1:20" hidden="1" x14ac:dyDescent="0.3">
      <c r="A804" s="231" t="s">
        <v>2978</v>
      </c>
      <c r="B804" s="107" t="s">
        <v>875</v>
      </c>
      <c r="C804" s="110">
        <v>0</v>
      </c>
      <c r="D804" s="150">
        <v>0</v>
      </c>
      <c r="E804" s="110">
        <v>0</v>
      </c>
      <c r="F804" s="110">
        <v>0</v>
      </c>
      <c r="G804" s="150">
        <v>0</v>
      </c>
      <c r="H804" s="110">
        <v>0</v>
      </c>
      <c r="I804" s="110">
        <v>0</v>
      </c>
      <c r="J804" s="150">
        <v>0</v>
      </c>
      <c r="K804" s="137"/>
      <c r="L804" s="110">
        <v>0</v>
      </c>
      <c r="M804" s="150">
        <v>0</v>
      </c>
      <c r="N804" s="110">
        <v>0</v>
      </c>
      <c r="O804" s="110">
        <v>0</v>
      </c>
      <c r="P804" s="150">
        <v>0</v>
      </c>
      <c r="Q804" s="110">
        <v>0</v>
      </c>
      <c r="R804" s="110">
        <v>0</v>
      </c>
      <c r="S804" s="150">
        <v>0</v>
      </c>
      <c r="T804" s="131">
        <v>2</v>
      </c>
    </row>
    <row r="805" spans="1:20" hidden="1" x14ac:dyDescent="0.3">
      <c r="A805" s="231" t="s">
        <v>2979</v>
      </c>
      <c r="B805" s="107" t="s">
        <v>875</v>
      </c>
      <c r="C805" s="110">
        <v>0</v>
      </c>
      <c r="D805" s="150">
        <v>0</v>
      </c>
      <c r="E805" s="110">
        <v>0</v>
      </c>
      <c r="F805" s="110">
        <v>0</v>
      </c>
      <c r="G805" s="150">
        <v>0</v>
      </c>
      <c r="H805" s="110">
        <v>0</v>
      </c>
      <c r="I805" s="110">
        <v>0</v>
      </c>
      <c r="J805" s="150">
        <v>0</v>
      </c>
      <c r="K805" s="137"/>
      <c r="L805" s="110">
        <v>0</v>
      </c>
      <c r="M805" s="150">
        <v>0</v>
      </c>
      <c r="N805" s="110">
        <v>0</v>
      </c>
      <c r="O805" s="110">
        <v>0</v>
      </c>
      <c r="P805" s="150">
        <v>0</v>
      </c>
      <c r="Q805" s="110">
        <v>0</v>
      </c>
      <c r="R805" s="110">
        <v>0</v>
      </c>
      <c r="S805" s="150">
        <v>0</v>
      </c>
      <c r="T805" s="131">
        <v>2</v>
      </c>
    </row>
    <row r="806" spans="1:20" hidden="1" x14ac:dyDescent="0.3">
      <c r="A806" s="231" t="s">
        <v>2980</v>
      </c>
      <c r="B806" s="107" t="s">
        <v>875</v>
      </c>
      <c r="C806" s="110">
        <v>0</v>
      </c>
      <c r="D806" s="150">
        <v>0</v>
      </c>
      <c r="E806" s="110">
        <v>0</v>
      </c>
      <c r="F806" s="110">
        <v>0</v>
      </c>
      <c r="G806" s="150">
        <v>0</v>
      </c>
      <c r="H806" s="110">
        <v>0</v>
      </c>
      <c r="I806" s="110">
        <v>0</v>
      </c>
      <c r="J806" s="150">
        <v>0</v>
      </c>
      <c r="K806" s="137"/>
      <c r="L806" s="110">
        <v>0</v>
      </c>
      <c r="M806" s="150">
        <v>0</v>
      </c>
      <c r="N806" s="110">
        <v>0</v>
      </c>
      <c r="O806" s="110">
        <v>0</v>
      </c>
      <c r="P806" s="150">
        <v>0</v>
      </c>
      <c r="Q806" s="110">
        <v>0</v>
      </c>
      <c r="R806" s="110">
        <v>0</v>
      </c>
      <c r="S806" s="150">
        <v>0</v>
      </c>
      <c r="T806" s="131">
        <v>2</v>
      </c>
    </row>
    <row r="807" spans="1:20" hidden="1" x14ac:dyDescent="0.3">
      <c r="A807" s="231" t="s">
        <v>1435</v>
      </c>
      <c r="B807" s="107" t="s">
        <v>4332</v>
      </c>
      <c r="C807" s="110">
        <v>0</v>
      </c>
      <c r="D807" s="150">
        <v>0</v>
      </c>
      <c r="E807" s="110">
        <v>0</v>
      </c>
      <c r="F807" s="110">
        <v>0</v>
      </c>
      <c r="G807" s="150">
        <v>0</v>
      </c>
      <c r="H807" s="110">
        <v>0</v>
      </c>
      <c r="I807" s="110">
        <v>0</v>
      </c>
      <c r="J807" s="150">
        <v>0</v>
      </c>
      <c r="K807" s="137"/>
      <c r="L807" s="110">
        <v>0</v>
      </c>
      <c r="M807" s="150">
        <v>0</v>
      </c>
      <c r="N807" s="110">
        <v>0</v>
      </c>
      <c r="O807" s="110">
        <v>0</v>
      </c>
      <c r="P807" s="150">
        <v>0</v>
      </c>
      <c r="Q807" s="110">
        <v>0</v>
      </c>
      <c r="R807" s="110">
        <v>0</v>
      </c>
      <c r="S807" s="150">
        <v>0</v>
      </c>
      <c r="T807" s="131">
        <v>2</v>
      </c>
    </row>
    <row r="808" spans="1:20" x14ac:dyDescent="0.3">
      <c r="A808" s="231" t="s">
        <v>1436</v>
      </c>
      <c r="B808" s="107" t="s">
        <v>4333</v>
      </c>
      <c r="C808" s="110">
        <v>217.8</v>
      </c>
      <c r="D808" s="150">
        <v>0.10239774330042313</v>
      </c>
      <c r="E808" s="110">
        <v>147</v>
      </c>
      <c r="F808" s="110">
        <v>70.800000000000011</v>
      </c>
      <c r="G808" s="150">
        <v>7.9978237214363437E-2</v>
      </c>
      <c r="H808" s="110">
        <v>103.95</v>
      </c>
      <c r="I808" s="110">
        <v>113.85000000000001</v>
      </c>
      <c r="J808" s="150">
        <v>5.5321979776476848E-2</v>
      </c>
      <c r="K808" s="137"/>
      <c r="L808" s="110">
        <v>1797.08</v>
      </c>
      <c r="M808" s="150">
        <v>5.7345076265237091E-2</v>
      </c>
      <c r="N808" s="110">
        <v>2467</v>
      </c>
      <c r="O808" s="110">
        <v>-669.92000000000007</v>
      </c>
      <c r="P808" s="150">
        <v>8.0019461563412261E-2</v>
      </c>
      <c r="Q808" s="110">
        <v>2342.2199999999998</v>
      </c>
      <c r="R808" s="110">
        <v>-545.13999999999987</v>
      </c>
      <c r="S808" s="150">
        <v>9.1797766019988236E-2</v>
      </c>
      <c r="T808" s="131">
        <v>1</v>
      </c>
    </row>
    <row r="809" spans="1:20" x14ac:dyDescent="0.3">
      <c r="A809" s="231" t="s">
        <v>1437</v>
      </c>
      <c r="B809" s="107" t="s">
        <v>4334</v>
      </c>
      <c r="C809" s="110">
        <v>0</v>
      </c>
      <c r="D809" s="150">
        <v>0</v>
      </c>
      <c r="E809" s="110">
        <v>0</v>
      </c>
      <c r="F809" s="110">
        <v>0</v>
      </c>
      <c r="G809" s="150">
        <v>0</v>
      </c>
      <c r="H809" s="110">
        <v>0</v>
      </c>
      <c r="I809" s="110">
        <v>0</v>
      </c>
      <c r="J809" s="150">
        <v>0</v>
      </c>
      <c r="K809" s="137"/>
      <c r="L809" s="110">
        <v>376</v>
      </c>
      <c r="M809" s="150">
        <v>1.1998213032101602E-2</v>
      </c>
      <c r="N809" s="110">
        <v>200</v>
      </c>
      <c r="O809" s="110">
        <v>176</v>
      </c>
      <c r="P809" s="150">
        <v>6.4871878040869283E-3</v>
      </c>
      <c r="Q809" s="110">
        <v>235</v>
      </c>
      <c r="R809" s="110">
        <v>141</v>
      </c>
      <c r="S809" s="150">
        <v>9.2102684695277281E-3</v>
      </c>
      <c r="T809" s="131">
        <v>1</v>
      </c>
    </row>
    <row r="810" spans="1:20" hidden="1" x14ac:dyDescent="0.3">
      <c r="A810" s="231" t="s">
        <v>1438</v>
      </c>
      <c r="B810" s="107" t="s">
        <v>4335</v>
      </c>
      <c r="C810" s="110">
        <v>0</v>
      </c>
      <c r="D810" s="150">
        <v>0</v>
      </c>
      <c r="E810" s="110">
        <v>0</v>
      </c>
      <c r="F810" s="110">
        <v>0</v>
      </c>
      <c r="G810" s="150">
        <v>0</v>
      </c>
      <c r="H810" s="110">
        <v>0</v>
      </c>
      <c r="I810" s="110">
        <v>0</v>
      </c>
      <c r="J810" s="150">
        <v>0</v>
      </c>
      <c r="K810" s="137"/>
      <c r="L810" s="110">
        <v>0</v>
      </c>
      <c r="M810" s="150">
        <v>0</v>
      </c>
      <c r="N810" s="110">
        <v>0</v>
      </c>
      <c r="O810" s="110">
        <v>0</v>
      </c>
      <c r="P810" s="150">
        <v>0</v>
      </c>
      <c r="Q810" s="110">
        <v>0</v>
      </c>
      <c r="R810" s="110">
        <v>0</v>
      </c>
      <c r="S810" s="150">
        <v>0</v>
      </c>
      <c r="T810" s="131">
        <v>2</v>
      </c>
    </row>
    <row r="811" spans="1:20" hidden="1" x14ac:dyDescent="0.3">
      <c r="A811" s="231" t="s">
        <v>1439</v>
      </c>
      <c r="B811" s="107" t="s">
        <v>4336</v>
      </c>
      <c r="C811" s="110">
        <v>0</v>
      </c>
      <c r="D811" s="150">
        <v>0</v>
      </c>
      <c r="E811" s="110">
        <v>0</v>
      </c>
      <c r="F811" s="110">
        <v>0</v>
      </c>
      <c r="G811" s="150">
        <v>0</v>
      </c>
      <c r="H811" s="110">
        <v>0</v>
      </c>
      <c r="I811" s="110">
        <v>0</v>
      </c>
      <c r="J811" s="150">
        <v>0</v>
      </c>
      <c r="K811" s="137"/>
      <c r="L811" s="110">
        <v>0</v>
      </c>
      <c r="M811" s="150">
        <v>0</v>
      </c>
      <c r="N811" s="110">
        <v>0</v>
      </c>
      <c r="O811" s="110">
        <v>0</v>
      </c>
      <c r="P811" s="150">
        <v>0</v>
      </c>
      <c r="Q811" s="110">
        <v>0</v>
      </c>
      <c r="R811" s="110">
        <v>0</v>
      </c>
      <c r="S811" s="150">
        <v>0</v>
      </c>
      <c r="T811" s="131">
        <v>2</v>
      </c>
    </row>
    <row r="812" spans="1:20" x14ac:dyDescent="0.3">
      <c r="A812" s="231" t="s">
        <v>826</v>
      </c>
      <c r="B812" s="107" t="s">
        <v>3919</v>
      </c>
      <c r="C812" s="110">
        <v>11280</v>
      </c>
      <c r="D812" s="150">
        <v>5.3032440056417487</v>
      </c>
      <c r="E812" s="110">
        <v>7352</v>
      </c>
      <c r="F812" s="110">
        <v>3928</v>
      </c>
      <c r="G812" s="150">
        <v>4</v>
      </c>
      <c r="H812" s="110">
        <v>11097.56</v>
      </c>
      <c r="I812" s="110">
        <v>182.44000000000051</v>
      </c>
      <c r="J812" s="150">
        <v>5.9060989888238424</v>
      </c>
      <c r="K812" s="137"/>
      <c r="L812" s="110">
        <v>135334.78000000003</v>
      </c>
      <c r="M812" s="150">
        <v>4.3185519177994776</v>
      </c>
      <c r="N812" s="110">
        <v>123320</v>
      </c>
      <c r="O812" s="110">
        <v>12014.780000000028</v>
      </c>
      <c r="P812" s="150">
        <v>4</v>
      </c>
      <c r="Q812" s="110">
        <v>75287.520000000004</v>
      </c>
      <c r="R812" s="110">
        <v>60047.260000000024</v>
      </c>
      <c r="S812" s="150">
        <v>2.950716049382716</v>
      </c>
      <c r="T812" s="131">
        <v>1</v>
      </c>
    </row>
    <row r="813" spans="1:20" hidden="1" x14ac:dyDescent="0.3">
      <c r="A813" s="231" t="s">
        <v>1440</v>
      </c>
      <c r="B813" s="107" t="s">
        <v>3921</v>
      </c>
      <c r="C813" s="110">
        <v>0</v>
      </c>
      <c r="D813" s="150">
        <v>0</v>
      </c>
      <c r="E813" s="110">
        <v>0</v>
      </c>
      <c r="F813" s="110">
        <v>0</v>
      </c>
      <c r="G813" s="150">
        <v>0</v>
      </c>
      <c r="H813" s="110">
        <v>0</v>
      </c>
      <c r="I813" s="110">
        <v>0</v>
      </c>
      <c r="J813" s="150">
        <v>0</v>
      </c>
      <c r="K813" s="137"/>
      <c r="L813" s="110">
        <v>0</v>
      </c>
      <c r="M813" s="150">
        <v>0</v>
      </c>
      <c r="N813" s="110">
        <v>0</v>
      </c>
      <c r="O813" s="110">
        <v>0</v>
      </c>
      <c r="P813" s="150">
        <v>0</v>
      </c>
      <c r="Q813" s="110">
        <v>0</v>
      </c>
      <c r="R813" s="110">
        <v>0</v>
      </c>
      <c r="S813" s="150">
        <v>0</v>
      </c>
      <c r="T813" s="131">
        <v>2</v>
      </c>
    </row>
    <row r="814" spans="1:20" hidden="1" x14ac:dyDescent="0.3">
      <c r="A814" s="231" t="s">
        <v>827</v>
      </c>
      <c r="B814" s="107" t="s">
        <v>3923</v>
      </c>
      <c r="C814" s="216">
        <v>0</v>
      </c>
      <c r="D814" s="150">
        <v>0</v>
      </c>
      <c r="E814" s="216">
        <v>0</v>
      </c>
      <c r="F814" s="216">
        <v>0</v>
      </c>
      <c r="G814" s="150">
        <v>0</v>
      </c>
      <c r="H814" s="216">
        <v>0</v>
      </c>
      <c r="I814" s="216">
        <v>0</v>
      </c>
      <c r="J814" s="150">
        <v>0</v>
      </c>
      <c r="K814" s="137"/>
      <c r="L814" s="216">
        <v>0</v>
      </c>
      <c r="M814" s="150">
        <v>0</v>
      </c>
      <c r="N814" s="216">
        <v>0</v>
      </c>
      <c r="O814" s="216">
        <v>0</v>
      </c>
      <c r="P814" s="150">
        <v>0</v>
      </c>
      <c r="Q814" s="216">
        <v>0</v>
      </c>
      <c r="R814" s="216">
        <v>0</v>
      </c>
      <c r="S814" s="150">
        <v>0</v>
      </c>
      <c r="T814" s="131">
        <v>2</v>
      </c>
    </row>
    <row r="815" spans="1:20" hidden="1" x14ac:dyDescent="0.3">
      <c r="A815" s="231" t="s">
        <v>1441</v>
      </c>
      <c r="B815" s="107" t="s">
        <v>875</v>
      </c>
      <c r="C815" s="216">
        <v>0</v>
      </c>
      <c r="D815" s="150">
        <v>0</v>
      </c>
      <c r="E815" s="216">
        <v>0</v>
      </c>
      <c r="F815" s="216">
        <v>0</v>
      </c>
      <c r="G815" s="150">
        <v>0</v>
      </c>
      <c r="H815" s="216">
        <v>0</v>
      </c>
      <c r="I815" s="216">
        <v>0</v>
      </c>
      <c r="J815" s="150">
        <v>0</v>
      </c>
      <c r="K815" s="137"/>
      <c r="L815" s="216">
        <v>0</v>
      </c>
      <c r="M815" s="150">
        <v>0</v>
      </c>
      <c r="N815" s="216">
        <v>0</v>
      </c>
      <c r="O815" s="216">
        <v>0</v>
      </c>
      <c r="P815" s="150">
        <v>0</v>
      </c>
      <c r="Q815" s="216">
        <v>0</v>
      </c>
      <c r="R815" s="216">
        <v>0</v>
      </c>
      <c r="S815" s="150">
        <v>0</v>
      </c>
      <c r="T815" s="131">
        <v>2</v>
      </c>
    </row>
    <row r="816" spans="1:20" hidden="1" x14ac:dyDescent="0.3">
      <c r="A816" s="231" t="s">
        <v>1442</v>
      </c>
      <c r="B816" s="107" t="s">
        <v>875</v>
      </c>
      <c r="C816" s="216">
        <v>0</v>
      </c>
      <c r="D816" s="150">
        <v>0</v>
      </c>
      <c r="E816" s="216">
        <v>0</v>
      </c>
      <c r="F816" s="216">
        <v>0</v>
      </c>
      <c r="G816" s="150">
        <v>0</v>
      </c>
      <c r="H816" s="216">
        <v>0</v>
      </c>
      <c r="I816" s="216">
        <v>0</v>
      </c>
      <c r="J816" s="150">
        <v>0</v>
      </c>
      <c r="K816" s="137"/>
      <c r="L816" s="216">
        <v>0</v>
      </c>
      <c r="M816" s="150">
        <v>0</v>
      </c>
      <c r="N816" s="216">
        <v>0</v>
      </c>
      <c r="O816" s="216">
        <v>0</v>
      </c>
      <c r="P816" s="150">
        <v>0</v>
      </c>
      <c r="Q816" s="216">
        <v>0</v>
      </c>
      <c r="R816" s="216">
        <v>0</v>
      </c>
      <c r="S816" s="150">
        <v>0</v>
      </c>
      <c r="T816" s="131">
        <v>2</v>
      </c>
    </row>
    <row r="817" spans="1:20" hidden="1" x14ac:dyDescent="0.3">
      <c r="A817" s="219" t="s">
        <v>1664</v>
      </c>
      <c r="B817" s="107" t="s">
        <v>4337</v>
      </c>
      <c r="C817" s="216">
        <v>0</v>
      </c>
      <c r="D817" s="150">
        <v>0</v>
      </c>
      <c r="E817" s="216">
        <v>0</v>
      </c>
      <c r="F817" s="216">
        <v>0</v>
      </c>
      <c r="G817" s="150">
        <v>0</v>
      </c>
      <c r="H817" s="216">
        <v>0</v>
      </c>
      <c r="I817" s="216">
        <v>0</v>
      </c>
      <c r="J817" s="150">
        <v>0</v>
      </c>
      <c r="K817" s="137"/>
      <c r="L817" s="216">
        <v>0</v>
      </c>
      <c r="M817" s="150">
        <v>0</v>
      </c>
      <c r="N817" s="216">
        <v>0</v>
      </c>
      <c r="O817" s="216">
        <v>0</v>
      </c>
      <c r="P817" s="150">
        <v>0</v>
      </c>
      <c r="Q817" s="216">
        <v>0</v>
      </c>
      <c r="R817" s="216">
        <v>0</v>
      </c>
      <c r="S817" s="150">
        <v>0</v>
      </c>
      <c r="T817" s="131">
        <v>2</v>
      </c>
    </row>
    <row r="818" spans="1:20" hidden="1" x14ac:dyDescent="0.3">
      <c r="A818" s="219" t="s">
        <v>1665</v>
      </c>
      <c r="B818" s="107" t="s">
        <v>875</v>
      </c>
      <c r="C818" s="216">
        <v>0</v>
      </c>
      <c r="D818" s="150">
        <v>0</v>
      </c>
      <c r="E818" s="216">
        <v>0</v>
      </c>
      <c r="F818" s="216">
        <v>0</v>
      </c>
      <c r="G818" s="150">
        <v>0</v>
      </c>
      <c r="H818" s="216">
        <v>0</v>
      </c>
      <c r="I818" s="216">
        <v>0</v>
      </c>
      <c r="J818" s="150">
        <v>0</v>
      </c>
      <c r="K818" s="137"/>
      <c r="L818" s="216">
        <v>0</v>
      </c>
      <c r="M818" s="150">
        <v>0</v>
      </c>
      <c r="N818" s="216">
        <v>0</v>
      </c>
      <c r="O818" s="216">
        <v>0</v>
      </c>
      <c r="P818" s="150">
        <v>0</v>
      </c>
      <c r="Q818" s="216">
        <v>0</v>
      </c>
      <c r="R818" s="216">
        <v>0</v>
      </c>
      <c r="S818" s="150">
        <v>0</v>
      </c>
      <c r="T818" s="131">
        <v>2</v>
      </c>
    </row>
    <row r="819" spans="1:20" hidden="1" x14ac:dyDescent="0.3">
      <c r="A819" s="219" t="s">
        <v>1666</v>
      </c>
      <c r="B819" s="107" t="s">
        <v>875</v>
      </c>
      <c r="C819" s="216">
        <v>0</v>
      </c>
      <c r="D819" s="150">
        <v>0</v>
      </c>
      <c r="E819" s="216">
        <v>0</v>
      </c>
      <c r="F819" s="216">
        <v>0</v>
      </c>
      <c r="G819" s="150">
        <v>0</v>
      </c>
      <c r="H819" s="216">
        <v>0</v>
      </c>
      <c r="I819" s="216">
        <v>0</v>
      </c>
      <c r="J819" s="150">
        <v>0</v>
      </c>
      <c r="K819" s="137"/>
      <c r="L819" s="216">
        <v>0</v>
      </c>
      <c r="M819" s="150">
        <v>0</v>
      </c>
      <c r="N819" s="216">
        <v>0</v>
      </c>
      <c r="O819" s="216">
        <v>0</v>
      </c>
      <c r="P819" s="150">
        <v>0</v>
      </c>
      <c r="Q819" s="216">
        <v>0</v>
      </c>
      <c r="R819" s="216">
        <v>0</v>
      </c>
      <c r="S819" s="150">
        <v>0</v>
      </c>
      <c r="T819" s="131">
        <v>2</v>
      </c>
    </row>
    <row r="820" spans="1:20" hidden="1" x14ac:dyDescent="0.3">
      <c r="A820" s="107" t="s">
        <v>1443</v>
      </c>
      <c r="B820" s="107" t="s">
        <v>875</v>
      </c>
      <c r="C820" s="110">
        <v>0</v>
      </c>
      <c r="D820" s="150">
        <v>0</v>
      </c>
      <c r="E820" s="110">
        <v>0</v>
      </c>
      <c r="F820" s="110">
        <v>0</v>
      </c>
      <c r="G820" s="150">
        <v>0</v>
      </c>
      <c r="H820" s="110">
        <v>0</v>
      </c>
      <c r="I820" s="110">
        <v>0</v>
      </c>
      <c r="J820" s="150">
        <v>0</v>
      </c>
      <c r="K820" s="137"/>
      <c r="L820" s="110">
        <v>0</v>
      </c>
      <c r="M820" s="150">
        <v>0</v>
      </c>
      <c r="N820" s="110">
        <v>0</v>
      </c>
      <c r="O820" s="110">
        <v>0</v>
      </c>
      <c r="P820" s="150">
        <v>0</v>
      </c>
      <c r="Q820" s="110">
        <v>0</v>
      </c>
      <c r="R820" s="110">
        <v>0</v>
      </c>
      <c r="S820" s="150">
        <v>0</v>
      </c>
      <c r="T820" s="131">
        <v>2</v>
      </c>
    </row>
    <row r="821" spans="1:20" hidden="1" x14ac:dyDescent="0.3">
      <c r="A821" s="107" t="s">
        <v>1444</v>
      </c>
      <c r="B821" s="107" t="s">
        <v>875</v>
      </c>
      <c r="C821" s="110">
        <v>0</v>
      </c>
      <c r="D821" s="150">
        <v>0</v>
      </c>
      <c r="E821" s="110">
        <v>0</v>
      </c>
      <c r="F821" s="110">
        <v>0</v>
      </c>
      <c r="G821" s="150">
        <v>0</v>
      </c>
      <c r="H821" s="110">
        <v>0</v>
      </c>
      <c r="I821" s="110">
        <v>0</v>
      </c>
      <c r="J821" s="150">
        <v>0</v>
      </c>
      <c r="K821" s="137"/>
      <c r="L821" s="110">
        <v>0</v>
      </c>
      <c r="M821" s="150">
        <v>0</v>
      </c>
      <c r="N821" s="110">
        <v>0</v>
      </c>
      <c r="O821" s="110">
        <v>0</v>
      </c>
      <c r="P821" s="150">
        <v>0</v>
      </c>
      <c r="Q821" s="110">
        <v>0</v>
      </c>
      <c r="R821" s="110">
        <v>0</v>
      </c>
      <c r="S821" s="150">
        <v>0</v>
      </c>
      <c r="T821" s="131">
        <v>2</v>
      </c>
    </row>
    <row r="822" spans="1:20" hidden="1" x14ac:dyDescent="0.3">
      <c r="A822" s="107" t="s">
        <v>1445</v>
      </c>
      <c r="B822" s="107" t="s">
        <v>4338</v>
      </c>
      <c r="C822" s="140">
        <v>0</v>
      </c>
      <c r="D822" s="150">
        <v>0</v>
      </c>
      <c r="E822" s="140">
        <v>0</v>
      </c>
      <c r="F822" s="140">
        <v>0</v>
      </c>
      <c r="G822" s="150">
        <v>0</v>
      </c>
      <c r="H822" s="140">
        <v>0</v>
      </c>
      <c r="I822" s="140">
        <v>0</v>
      </c>
      <c r="J822" s="150">
        <v>0</v>
      </c>
      <c r="K822" s="137"/>
      <c r="L822" s="140">
        <v>0</v>
      </c>
      <c r="M822" s="150">
        <v>0</v>
      </c>
      <c r="N822" s="140">
        <v>0</v>
      </c>
      <c r="O822" s="140">
        <v>0</v>
      </c>
      <c r="P822" s="150">
        <v>0</v>
      </c>
      <c r="Q822" s="140">
        <v>0</v>
      </c>
      <c r="R822" s="140">
        <v>0</v>
      </c>
      <c r="S822" s="150">
        <v>0</v>
      </c>
      <c r="T822" s="131">
        <v>2</v>
      </c>
    </row>
    <row r="823" spans="1:20" x14ac:dyDescent="0.3">
      <c r="B823" s="107" t="s">
        <v>1446</v>
      </c>
      <c r="C823" s="152">
        <v>17848.77</v>
      </c>
      <c r="D823" s="150">
        <v>8.3915232722143873</v>
      </c>
      <c r="E823" s="152">
        <v>12021</v>
      </c>
      <c r="F823" s="152">
        <v>5827.77</v>
      </c>
      <c r="G823" s="150">
        <v>6.5402611534276387</v>
      </c>
      <c r="H823" s="152">
        <v>16123.75</v>
      </c>
      <c r="I823" s="152">
        <v>1725.0200000000009</v>
      </c>
      <c r="J823" s="150">
        <v>8.5810271420968594</v>
      </c>
      <c r="K823" s="137"/>
      <c r="L823" s="152">
        <v>227715.92000000004</v>
      </c>
      <c r="M823" s="150">
        <v>7.2664471248962936</v>
      </c>
      <c r="N823" s="152">
        <v>201832</v>
      </c>
      <c r="O823" s="152">
        <v>25883.920000000042</v>
      </c>
      <c r="P823" s="150">
        <v>6.5466104443723649</v>
      </c>
      <c r="Q823" s="152">
        <v>144741.54999999999</v>
      </c>
      <c r="R823" s="152">
        <v>82974.370000000054</v>
      </c>
      <c r="S823" s="150">
        <v>5.6728022731726435</v>
      </c>
      <c r="T823" s="131">
        <v>1</v>
      </c>
    </row>
    <row r="824" spans="1:20" x14ac:dyDescent="0.3">
      <c r="C824" s="110"/>
      <c r="D824" s="151"/>
      <c r="E824" s="110"/>
      <c r="F824" s="110"/>
      <c r="G824" s="151"/>
      <c r="H824" s="110"/>
      <c r="I824" s="110"/>
      <c r="J824" s="150"/>
      <c r="K824" s="137"/>
      <c r="L824" s="110"/>
      <c r="M824" s="151"/>
      <c r="N824" s="110"/>
      <c r="O824" s="110"/>
      <c r="P824" s="151"/>
      <c r="Q824" s="110"/>
      <c r="R824" s="110"/>
      <c r="S824" s="150"/>
      <c r="T824" s="131">
        <v>1</v>
      </c>
    </row>
    <row r="825" spans="1:20" ht="17.25" x14ac:dyDescent="0.35">
      <c r="B825" s="126" t="s">
        <v>35</v>
      </c>
      <c r="C825" s="110"/>
      <c r="D825" s="111"/>
      <c r="E825" s="110"/>
      <c r="F825" s="110"/>
      <c r="G825" s="111"/>
      <c r="H825" s="110"/>
      <c r="I825" s="110"/>
      <c r="J825" s="150"/>
      <c r="K825" s="137"/>
      <c r="L825" s="110"/>
      <c r="M825" s="111"/>
      <c r="N825" s="110"/>
      <c r="O825" s="110"/>
      <c r="P825" s="111"/>
      <c r="Q825" s="110"/>
      <c r="R825" s="110"/>
      <c r="S825" s="150"/>
      <c r="T825" s="131">
        <v>1</v>
      </c>
    </row>
    <row r="826" spans="1:20" hidden="1" x14ac:dyDescent="0.3">
      <c r="A826" s="107" t="s">
        <v>1447</v>
      </c>
      <c r="B826" s="107" t="s">
        <v>4339</v>
      </c>
      <c r="C826" s="110">
        <v>0</v>
      </c>
      <c r="D826" s="150">
        <v>0</v>
      </c>
      <c r="E826" s="110">
        <v>0</v>
      </c>
      <c r="F826" s="110">
        <v>0</v>
      </c>
      <c r="G826" s="150">
        <v>0</v>
      </c>
      <c r="H826" s="110">
        <v>0</v>
      </c>
      <c r="I826" s="110">
        <v>0</v>
      </c>
      <c r="J826" s="150">
        <v>0</v>
      </c>
      <c r="K826" s="137"/>
      <c r="L826" s="110">
        <v>0</v>
      </c>
      <c r="M826" s="150">
        <v>0</v>
      </c>
      <c r="N826" s="110">
        <v>0</v>
      </c>
      <c r="O826" s="110">
        <v>0</v>
      </c>
      <c r="P826" s="150">
        <v>0</v>
      </c>
      <c r="Q826" s="110">
        <v>0</v>
      </c>
      <c r="R826" s="110">
        <v>0</v>
      </c>
      <c r="S826" s="150">
        <v>0</v>
      </c>
      <c r="T826" s="131">
        <v>2</v>
      </c>
    </row>
    <row r="827" spans="1:20" hidden="1" x14ac:dyDescent="0.3">
      <c r="A827" s="107" t="s">
        <v>1448</v>
      </c>
      <c r="B827" s="107" t="s">
        <v>875</v>
      </c>
      <c r="C827" s="110">
        <v>0</v>
      </c>
      <c r="D827" s="150">
        <v>0</v>
      </c>
      <c r="E827" s="110">
        <v>0</v>
      </c>
      <c r="F827" s="110">
        <v>0</v>
      </c>
      <c r="G827" s="150">
        <v>0</v>
      </c>
      <c r="H827" s="110">
        <v>0</v>
      </c>
      <c r="I827" s="110">
        <v>0</v>
      </c>
      <c r="J827" s="150">
        <v>0</v>
      </c>
      <c r="K827" s="137"/>
      <c r="L827" s="110">
        <v>0</v>
      </c>
      <c r="M827" s="150">
        <v>0</v>
      </c>
      <c r="N827" s="110">
        <v>0</v>
      </c>
      <c r="O827" s="110">
        <v>0</v>
      </c>
      <c r="P827" s="150">
        <v>0</v>
      </c>
      <c r="Q827" s="110">
        <v>0</v>
      </c>
      <c r="R827" s="110">
        <v>0</v>
      </c>
      <c r="S827" s="150">
        <v>0</v>
      </c>
      <c r="T827" s="131">
        <v>2</v>
      </c>
    </row>
    <row r="828" spans="1:20" hidden="1" x14ac:dyDescent="0.3">
      <c r="A828" s="107" t="s">
        <v>831</v>
      </c>
      <c r="B828" s="107" t="s">
        <v>3928</v>
      </c>
      <c r="C828" s="110">
        <v>0</v>
      </c>
      <c r="D828" s="150">
        <v>0</v>
      </c>
      <c r="E828" s="110">
        <v>0</v>
      </c>
      <c r="F828" s="110">
        <v>0</v>
      </c>
      <c r="G828" s="150">
        <v>0</v>
      </c>
      <c r="H828" s="110">
        <v>0</v>
      </c>
      <c r="I828" s="110">
        <v>0</v>
      </c>
      <c r="J828" s="150">
        <v>0</v>
      </c>
      <c r="K828" s="137"/>
      <c r="L828" s="110">
        <v>0</v>
      </c>
      <c r="M828" s="150">
        <v>0</v>
      </c>
      <c r="N828" s="110">
        <v>0</v>
      </c>
      <c r="O828" s="110">
        <v>0</v>
      </c>
      <c r="P828" s="150">
        <v>0</v>
      </c>
      <c r="Q828" s="110">
        <v>0</v>
      </c>
      <c r="R828" s="110">
        <v>0</v>
      </c>
      <c r="S828" s="150">
        <v>0</v>
      </c>
      <c r="T828" s="131">
        <v>2</v>
      </c>
    </row>
    <row r="829" spans="1:20" hidden="1" x14ac:dyDescent="0.3">
      <c r="A829" s="107" t="s">
        <v>1449</v>
      </c>
      <c r="B829" s="107" t="s">
        <v>875</v>
      </c>
      <c r="C829" s="110">
        <v>0</v>
      </c>
      <c r="D829" s="150">
        <v>0</v>
      </c>
      <c r="E829" s="110">
        <v>0</v>
      </c>
      <c r="F829" s="110">
        <v>0</v>
      </c>
      <c r="G829" s="150">
        <v>0</v>
      </c>
      <c r="H829" s="110">
        <v>0</v>
      </c>
      <c r="I829" s="110">
        <v>0</v>
      </c>
      <c r="J829" s="150">
        <v>0</v>
      </c>
      <c r="K829" s="137"/>
      <c r="L829" s="110">
        <v>0</v>
      </c>
      <c r="M829" s="150">
        <v>0</v>
      </c>
      <c r="N829" s="110">
        <v>0</v>
      </c>
      <c r="O829" s="110">
        <v>0</v>
      </c>
      <c r="P829" s="150">
        <v>0</v>
      </c>
      <c r="Q829" s="110">
        <v>0</v>
      </c>
      <c r="R829" s="110">
        <v>0</v>
      </c>
      <c r="S829" s="150">
        <v>0</v>
      </c>
      <c r="T829" s="131">
        <v>2</v>
      </c>
    </row>
    <row r="830" spans="1:20" hidden="1" x14ac:dyDescent="0.3">
      <c r="A830" s="107" t="s">
        <v>1450</v>
      </c>
      <c r="B830" s="107" t="s">
        <v>875</v>
      </c>
      <c r="C830" s="110">
        <v>0</v>
      </c>
      <c r="D830" s="150">
        <v>0</v>
      </c>
      <c r="E830" s="110">
        <v>0</v>
      </c>
      <c r="F830" s="110">
        <v>0</v>
      </c>
      <c r="G830" s="150">
        <v>0</v>
      </c>
      <c r="H830" s="110">
        <v>0</v>
      </c>
      <c r="I830" s="110">
        <v>0</v>
      </c>
      <c r="J830" s="150">
        <v>0</v>
      </c>
      <c r="K830" s="137"/>
      <c r="L830" s="110">
        <v>0</v>
      </c>
      <c r="M830" s="150">
        <v>0</v>
      </c>
      <c r="N830" s="110">
        <v>0</v>
      </c>
      <c r="O830" s="110">
        <v>0</v>
      </c>
      <c r="P830" s="150">
        <v>0</v>
      </c>
      <c r="Q830" s="110">
        <v>0</v>
      </c>
      <c r="R830" s="110">
        <v>0</v>
      </c>
      <c r="S830" s="150">
        <v>0</v>
      </c>
      <c r="T830" s="131">
        <v>2</v>
      </c>
    </row>
    <row r="831" spans="1:20" hidden="1" x14ac:dyDescent="0.3">
      <c r="A831" s="107" t="s">
        <v>4340</v>
      </c>
      <c r="B831" s="107" t="s">
        <v>875</v>
      </c>
      <c r="C831" s="110">
        <v>0</v>
      </c>
      <c r="D831" s="150">
        <v>0</v>
      </c>
      <c r="E831" s="110">
        <v>0</v>
      </c>
      <c r="F831" s="110">
        <v>0</v>
      </c>
      <c r="G831" s="150">
        <v>0</v>
      </c>
      <c r="H831" s="110">
        <v>0</v>
      </c>
      <c r="I831" s="110">
        <v>0</v>
      </c>
      <c r="J831" s="150">
        <v>0</v>
      </c>
      <c r="K831" s="137"/>
      <c r="L831" s="110">
        <v>0</v>
      </c>
      <c r="M831" s="150">
        <v>0</v>
      </c>
      <c r="N831" s="110">
        <v>0</v>
      </c>
      <c r="O831" s="110">
        <v>0</v>
      </c>
      <c r="P831" s="150">
        <v>0</v>
      </c>
      <c r="Q831" s="110">
        <v>0</v>
      </c>
      <c r="R831" s="110">
        <v>0</v>
      </c>
      <c r="S831" s="150">
        <v>0</v>
      </c>
      <c r="T831" s="131">
        <v>2</v>
      </c>
    </row>
    <row r="832" spans="1:20" hidden="1" x14ac:dyDescent="0.3">
      <c r="A832" s="107" t="s">
        <v>1451</v>
      </c>
      <c r="B832" s="107" t="s">
        <v>875</v>
      </c>
      <c r="C832" s="110">
        <v>0</v>
      </c>
      <c r="D832" s="150">
        <v>0</v>
      </c>
      <c r="E832" s="110">
        <v>0</v>
      </c>
      <c r="F832" s="110">
        <v>0</v>
      </c>
      <c r="G832" s="150">
        <v>0</v>
      </c>
      <c r="H832" s="110">
        <v>0</v>
      </c>
      <c r="I832" s="110">
        <v>0</v>
      </c>
      <c r="J832" s="150">
        <v>0</v>
      </c>
      <c r="K832" s="137"/>
      <c r="L832" s="110">
        <v>0</v>
      </c>
      <c r="M832" s="150">
        <v>0</v>
      </c>
      <c r="N832" s="110">
        <v>0</v>
      </c>
      <c r="O832" s="110">
        <v>0</v>
      </c>
      <c r="P832" s="150">
        <v>0</v>
      </c>
      <c r="Q832" s="110">
        <v>0</v>
      </c>
      <c r="R832" s="110">
        <v>0</v>
      </c>
      <c r="S832" s="150">
        <v>0</v>
      </c>
      <c r="T832" s="131">
        <v>2</v>
      </c>
    </row>
    <row r="833" spans="1:20" hidden="1" x14ac:dyDescent="0.3">
      <c r="A833" s="107" t="s">
        <v>1452</v>
      </c>
      <c r="B833" s="107" t="s">
        <v>875</v>
      </c>
      <c r="C833" s="110">
        <v>0</v>
      </c>
      <c r="D833" s="150">
        <v>0</v>
      </c>
      <c r="E833" s="110">
        <v>0</v>
      </c>
      <c r="F833" s="110">
        <v>0</v>
      </c>
      <c r="G833" s="150">
        <v>0</v>
      </c>
      <c r="H833" s="110">
        <v>0</v>
      </c>
      <c r="I833" s="110">
        <v>0</v>
      </c>
      <c r="J833" s="150">
        <v>0</v>
      </c>
      <c r="K833" s="137"/>
      <c r="L833" s="110">
        <v>0</v>
      </c>
      <c r="M833" s="150">
        <v>0</v>
      </c>
      <c r="N833" s="110">
        <v>0</v>
      </c>
      <c r="O833" s="110">
        <v>0</v>
      </c>
      <c r="P833" s="150">
        <v>0</v>
      </c>
      <c r="Q833" s="110">
        <v>0</v>
      </c>
      <c r="R833" s="110">
        <v>0</v>
      </c>
      <c r="S833" s="150">
        <v>0</v>
      </c>
      <c r="T833" s="131">
        <v>2</v>
      </c>
    </row>
    <row r="834" spans="1:20" hidden="1" x14ac:dyDescent="0.3">
      <c r="A834" s="107" t="s">
        <v>1453</v>
      </c>
      <c r="B834" s="107" t="s">
        <v>875</v>
      </c>
      <c r="C834" s="110">
        <v>0</v>
      </c>
      <c r="D834" s="150">
        <v>0</v>
      </c>
      <c r="E834" s="110">
        <v>0</v>
      </c>
      <c r="F834" s="110">
        <v>0</v>
      </c>
      <c r="G834" s="150">
        <v>0</v>
      </c>
      <c r="H834" s="110">
        <v>0</v>
      </c>
      <c r="I834" s="110">
        <v>0</v>
      </c>
      <c r="J834" s="150">
        <v>0</v>
      </c>
      <c r="K834" s="137"/>
      <c r="L834" s="110">
        <v>0</v>
      </c>
      <c r="M834" s="150">
        <v>0</v>
      </c>
      <c r="N834" s="110">
        <v>0</v>
      </c>
      <c r="O834" s="110">
        <v>0</v>
      </c>
      <c r="P834" s="150">
        <v>0</v>
      </c>
      <c r="Q834" s="110">
        <v>0</v>
      </c>
      <c r="R834" s="110">
        <v>0</v>
      </c>
      <c r="S834" s="150">
        <v>0</v>
      </c>
      <c r="T834" s="131">
        <v>2</v>
      </c>
    </row>
    <row r="835" spans="1:20" x14ac:dyDescent="0.3">
      <c r="A835" s="107" t="s">
        <v>1454</v>
      </c>
      <c r="B835" s="107" t="s">
        <v>4341</v>
      </c>
      <c r="C835" s="110">
        <v>59.25</v>
      </c>
      <c r="D835" s="150">
        <v>2.785613540197461E-2</v>
      </c>
      <c r="E835" s="110">
        <v>116</v>
      </c>
      <c r="F835" s="110">
        <v>56.75</v>
      </c>
      <c r="G835" s="150">
        <v>6.3112078346028291E-2</v>
      </c>
      <c r="H835" s="110">
        <v>103.75</v>
      </c>
      <c r="I835" s="110">
        <v>44.5</v>
      </c>
      <c r="J835" s="150">
        <v>5.5215540180947313E-2</v>
      </c>
      <c r="K835" s="137"/>
      <c r="L835" s="110">
        <v>1084.3499999999999</v>
      </c>
      <c r="M835" s="150">
        <v>3.4601761439785564E-2</v>
      </c>
      <c r="N835" s="110">
        <v>1943</v>
      </c>
      <c r="O835" s="110">
        <v>858.65000000000009</v>
      </c>
      <c r="P835" s="150">
        <v>6.3023029516704507E-2</v>
      </c>
      <c r="Q835" s="110">
        <v>633.5</v>
      </c>
      <c r="R835" s="110">
        <v>-450.84999999999991</v>
      </c>
      <c r="S835" s="150">
        <v>2.4828532235939643E-2</v>
      </c>
      <c r="T835" s="131">
        <v>1</v>
      </c>
    </row>
    <row r="836" spans="1:20" x14ac:dyDescent="0.3">
      <c r="A836" s="107" t="s">
        <v>830</v>
      </c>
      <c r="B836" s="107" t="s">
        <v>4104</v>
      </c>
      <c r="C836" s="110">
        <v>12723.45</v>
      </c>
      <c r="D836" s="150">
        <v>5.9818758815232727</v>
      </c>
      <c r="E836" s="110">
        <v>6860</v>
      </c>
      <c r="F836" s="110">
        <v>-5863.4500000000007</v>
      </c>
      <c r="G836" s="150">
        <v>3.7323177366702938</v>
      </c>
      <c r="H836" s="110">
        <v>0</v>
      </c>
      <c r="I836" s="110">
        <v>-12723.45</v>
      </c>
      <c r="J836" s="150">
        <v>0</v>
      </c>
      <c r="K836" s="137"/>
      <c r="L836" s="110">
        <v>127492.01999999997</v>
      </c>
      <c r="M836" s="150">
        <v>4.0682883400344618</v>
      </c>
      <c r="N836" s="110">
        <v>82320</v>
      </c>
      <c r="O836" s="110">
        <v>-45172.019999999975</v>
      </c>
      <c r="P836" s="150">
        <v>2.6701265001621799</v>
      </c>
      <c r="Q836" s="110">
        <v>13528.72</v>
      </c>
      <c r="R836" s="110">
        <v>-113963.29999999997</v>
      </c>
      <c r="S836" s="150">
        <v>0.5302261414854007</v>
      </c>
      <c r="T836" s="131">
        <v>1</v>
      </c>
    </row>
    <row r="837" spans="1:20" hidden="1" x14ac:dyDescent="0.3">
      <c r="A837" s="107" t="s">
        <v>1455</v>
      </c>
      <c r="B837" s="107" t="s">
        <v>875</v>
      </c>
      <c r="C837" s="110">
        <v>0</v>
      </c>
      <c r="D837" s="150">
        <v>0</v>
      </c>
      <c r="E837" s="110">
        <v>0</v>
      </c>
      <c r="F837" s="110">
        <v>0</v>
      </c>
      <c r="G837" s="150">
        <v>0</v>
      </c>
      <c r="H837" s="110">
        <v>0</v>
      </c>
      <c r="I837" s="110">
        <v>0</v>
      </c>
      <c r="J837" s="150">
        <v>0</v>
      </c>
      <c r="K837" s="137"/>
      <c r="L837" s="110">
        <v>0</v>
      </c>
      <c r="M837" s="150">
        <v>0</v>
      </c>
      <c r="N837" s="110">
        <v>0</v>
      </c>
      <c r="O837" s="110">
        <v>0</v>
      </c>
      <c r="P837" s="150">
        <v>0</v>
      </c>
      <c r="Q837" s="110">
        <v>0</v>
      </c>
      <c r="R837" s="110">
        <v>0</v>
      </c>
      <c r="S837" s="150">
        <v>0</v>
      </c>
      <c r="T837" s="131">
        <v>2</v>
      </c>
    </row>
    <row r="838" spans="1:20" hidden="1" x14ac:dyDescent="0.3">
      <c r="A838" s="107" t="s">
        <v>1456</v>
      </c>
      <c r="B838" s="107" t="s">
        <v>875</v>
      </c>
      <c r="C838" s="110">
        <v>0</v>
      </c>
      <c r="D838" s="150">
        <v>0</v>
      </c>
      <c r="E838" s="110">
        <v>0</v>
      </c>
      <c r="F838" s="110">
        <v>0</v>
      </c>
      <c r="G838" s="150">
        <v>0</v>
      </c>
      <c r="H838" s="110">
        <v>0</v>
      </c>
      <c r="I838" s="110">
        <v>0</v>
      </c>
      <c r="J838" s="150">
        <v>0</v>
      </c>
      <c r="K838" s="137"/>
      <c r="L838" s="110">
        <v>0</v>
      </c>
      <c r="M838" s="150">
        <v>0</v>
      </c>
      <c r="N838" s="110">
        <v>0</v>
      </c>
      <c r="O838" s="110">
        <v>0</v>
      </c>
      <c r="P838" s="150">
        <v>0</v>
      </c>
      <c r="Q838" s="110">
        <v>0</v>
      </c>
      <c r="R838" s="110">
        <v>0</v>
      </c>
      <c r="S838" s="150">
        <v>0</v>
      </c>
      <c r="T838" s="131">
        <v>2</v>
      </c>
    </row>
    <row r="839" spans="1:20" x14ac:dyDescent="0.3">
      <c r="A839" s="107" t="s">
        <v>1457</v>
      </c>
      <c r="B839" s="107" t="s">
        <v>4342</v>
      </c>
      <c r="C839" s="110">
        <v>1377.1</v>
      </c>
      <c r="D839" s="150">
        <v>0.64743770568876347</v>
      </c>
      <c r="E839" s="110">
        <v>1353</v>
      </c>
      <c r="F839" s="110">
        <v>-24.099999999999909</v>
      </c>
      <c r="G839" s="150">
        <v>0.73612622415669204</v>
      </c>
      <c r="H839" s="110">
        <v>3191.44</v>
      </c>
      <c r="I839" s="110">
        <v>1814.3400000000001</v>
      </c>
      <c r="J839" s="150">
        <v>1.6984779137839277</v>
      </c>
      <c r="K839" s="137"/>
      <c r="L839" s="110">
        <v>26800.53</v>
      </c>
      <c r="M839" s="150">
        <v>0.85520869232242003</v>
      </c>
      <c r="N839" s="110">
        <v>22691</v>
      </c>
      <c r="O839" s="110">
        <v>-4109.5299999999988</v>
      </c>
      <c r="P839" s="150">
        <v>0.73600389231268248</v>
      </c>
      <c r="Q839" s="110">
        <v>21047.41</v>
      </c>
      <c r="R839" s="110">
        <v>-5753.119999999999</v>
      </c>
      <c r="S839" s="150">
        <v>0.82490339016264946</v>
      </c>
      <c r="T839" s="131">
        <v>1</v>
      </c>
    </row>
    <row r="840" spans="1:20" hidden="1" x14ac:dyDescent="0.3">
      <c r="A840" s="107" t="s">
        <v>1458</v>
      </c>
      <c r="B840" s="107" t="s">
        <v>875</v>
      </c>
      <c r="C840" s="110">
        <v>0</v>
      </c>
      <c r="D840" s="150">
        <v>0</v>
      </c>
      <c r="E840" s="110">
        <v>0</v>
      </c>
      <c r="F840" s="110">
        <v>0</v>
      </c>
      <c r="G840" s="150">
        <v>0</v>
      </c>
      <c r="H840" s="110">
        <v>0</v>
      </c>
      <c r="I840" s="110">
        <v>0</v>
      </c>
      <c r="J840" s="150">
        <v>0</v>
      </c>
      <c r="K840" s="137"/>
      <c r="L840" s="110">
        <v>0</v>
      </c>
      <c r="M840" s="150">
        <v>0</v>
      </c>
      <c r="N840" s="110">
        <v>0</v>
      </c>
      <c r="O840" s="110">
        <v>0</v>
      </c>
      <c r="P840" s="150">
        <v>0</v>
      </c>
      <c r="Q840" s="110">
        <v>0</v>
      </c>
      <c r="R840" s="110">
        <v>0</v>
      </c>
      <c r="S840" s="150">
        <v>0</v>
      </c>
      <c r="T840" s="131">
        <v>2</v>
      </c>
    </row>
    <row r="841" spans="1:20" hidden="1" x14ac:dyDescent="0.3">
      <c r="A841" s="107" t="s">
        <v>1459</v>
      </c>
      <c r="B841" s="107" t="s">
        <v>4343</v>
      </c>
      <c r="C841" s="110">
        <v>0</v>
      </c>
      <c r="D841" s="150">
        <v>0</v>
      </c>
      <c r="E841" s="110">
        <v>0</v>
      </c>
      <c r="F841" s="110">
        <v>0</v>
      </c>
      <c r="G841" s="150">
        <v>0</v>
      </c>
      <c r="H841" s="110">
        <v>0</v>
      </c>
      <c r="I841" s="110">
        <v>0</v>
      </c>
      <c r="J841" s="150">
        <v>0</v>
      </c>
      <c r="K841" s="137"/>
      <c r="L841" s="110">
        <v>0</v>
      </c>
      <c r="M841" s="150">
        <v>0</v>
      </c>
      <c r="N841" s="110">
        <v>0</v>
      </c>
      <c r="O841" s="110">
        <v>0</v>
      </c>
      <c r="P841" s="150">
        <v>0</v>
      </c>
      <c r="Q841" s="110">
        <v>0</v>
      </c>
      <c r="R841" s="110">
        <v>0</v>
      </c>
      <c r="S841" s="150">
        <v>0</v>
      </c>
      <c r="T841" s="131">
        <v>2</v>
      </c>
    </row>
    <row r="842" spans="1:20" hidden="1" x14ac:dyDescent="0.3">
      <c r="A842" s="107" t="s">
        <v>1460</v>
      </c>
      <c r="B842" s="107" t="s">
        <v>4344</v>
      </c>
      <c r="C842" s="140">
        <v>0</v>
      </c>
      <c r="D842" s="150">
        <v>0</v>
      </c>
      <c r="E842" s="140">
        <v>0</v>
      </c>
      <c r="F842" s="140">
        <v>0</v>
      </c>
      <c r="G842" s="150">
        <v>0</v>
      </c>
      <c r="H842" s="140">
        <v>0</v>
      </c>
      <c r="I842" s="140">
        <v>0</v>
      </c>
      <c r="J842" s="150">
        <v>0</v>
      </c>
      <c r="K842" s="137"/>
      <c r="L842" s="140">
        <v>0</v>
      </c>
      <c r="M842" s="150">
        <v>0</v>
      </c>
      <c r="N842" s="140">
        <v>0</v>
      </c>
      <c r="O842" s="140">
        <v>0</v>
      </c>
      <c r="P842" s="150">
        <v>0</v>
      </c>
      <c r="Q842" s="140">
        <v>0</v>
      </c>
      <c r="R842" s="140">
        <v>0</v>
      </c>
      <c r="S842" s="150">
        <v>0</v>
      </c>
      <c r="T842" s="131">
        <v>2</v>
      </c>
    </row>
    <row r="843" spans="1:20" x14ac:dyDescent="0.3">
      <c r="B843" s="107" t="s">
        <v>1461</v>
      </c>
      <c r="C843" s="141">
        <v>14159.800000000001</v>
      </c>
      <c r="D843" s="150">
        <v>6.657169722614011</v>
      </c>
      <c r="E843" s="141">
        <v>8329</v>
      </c>
      <c r="F843" s="141">
        <v>-5830.8000000000011</v>
      </c>
      <c r="G843" s="150">
        <v>4.5315560391730143</v>
      </c>
      <c r="H843" s="141">
        <v>3295.19</v>
      </c>
      <c r="I843" s="141">
        <v>-10864.61</v>
      </c>
      <c r="J843" s="150">
        <v>1.753693453964875</v>
      </c>
      <c r="K843" s="137"/>
      <c r="L843" s="141">
        <v>155376.89999999997</v>
      </c>
      <c r="M843" s="150">
        <v>4.9580987937966672</v>
      </c>
      <c r="N843" s="141">
        <v>106954</v>
      </c>
      <c r="O843" s="141">
        <v>-48422.899999999965</v>
      </c>
      <c r="P843" s="150">
        <v>3.4691534219915665</v>
      </c>
      <c r="Q843" s="141">
        <v>35209.629999999997</v>
      </c>
      <c r="R843" s="141">
        <v>-120167.26999999996</v>
      </c>
      <c r="S843" s="150">
        <v>1.3799580638839897</v>
      </c>
      <c r="T843" s="131">
        <v>1</v>
      </c>
    </row>
    <row r="844" spans="1:20" x14ac:dyDescent="0.3">
      <c r="B844" s="107" t="s">
        <v>1462</v>
      </c>
      <c r="C844" s="110">
        <v>3688.9699999999993</v>
      </c>
      <c r="D844" s="150">
        <v>1.7343535496003759</v>
      </c>
      <c r="E844" s="110">
        <v>3692</v>
      </c>
      <c r="F844" s="110">
        <v>-3.0300000000006548</v>
      </c>
      <c r="G844" s="150">
        <v>2.0087051142546244</v>
      </c>
      <c r="H844" s="110">
        <v>12828.56</v>
      </c>
      <c r="I844" s="110">
        <v>-9139.59</v>
      </c>
      <c r="J844" s="150">
        <v>6.8273336881319846</v>
      </c>
      <c r="K844" s="143"/>
      <c r="L844" s="110">
        <v>72339.020000000077</v>
      </c>
      <c r="M844" s="150">
        <v>2.308348331099626</v>
      </c>
      <c r="N844" s="110">
        <v>94878</v>
      </c>
      <c r="O844" s="110">
        <v>-22538.979999999923</v>
      </c>
      <c r="P844" s="150">
        <v>3.077457022380798</v>
      </c>
      <c r="Q844" s="110">
        <v>109531.91999999998</v>
      </c>
      <c r="R844" s="110">
        <v>-37192.899999999907</v>
      </c>
      <c r="S844" s="150">
        <v>4.2928442092886527</v>
      </c>
      <c r="T844" s="131">
        <v>1</v>
      </c>
    </row>
    <row r="845" spans="1:20" x14ac:dyDescent="0.3">
      <c r="C845" s="110"/>
      <c r="D845" s="151"/>
      <c r="E845" s="110"/>
      <c r="F845" s="110"/>
      <c r="G845" s="151"/>
      <c r="H845" s="110"/>
      <c r="I845" s="110"/>
      <c r="J845" s="151"/>
      <c r="K845" s="137"/>
      <c r="L845" s="110"/>
      <c r="M845" s="151"/>
      <c r="N845" s="110"/>
      <c r="O845" s="110"/>
      <c r="P845" s="151"/>
      <c r="Q845" s="110"/>
      <c r="R845" s="110"/>
      <c r="S845" s="151"/>
      <c r="T845" s="131">
        <v>1</v>
      </c>
    </row>
    <row r="846" spans="1:20" ht="17.25" x14ac:dyDescent="0.35">
      <c r="B846" s="126" t="s">
        <v>1198</v>
      </c>
      <c r="C846" s="110"/>
      <c r="D846" s="111"/>
      <c r="E846" s="110"/>
      <c r="F846" s="110"/>
      <c r="G846" s="111"/>
      <c r="H846" s="110"/>
      <c r="I846" s="110"/>
      <c r="J846" s="111"/>
      <c r="K846" s="137"/>
      <c r="L846" s="110"/>
      <c r="M846" s="111"/>
      <c r="N846" s="110"/>
      <c r="O846" s="110"/>
      <c r="P846" s="111"/>
      <c r="Q846" s="110"/>
      <c r="R846" s="110"/>
      <c r="S846" s="111"/>
      <c r="T846" s="131">
        <v>1</v>
      </c>
    </row>
    <row r="847" spans="1:20" ht="17.25" x14ac:dyDescent="0.35">
      <c r="B847" s="126" t="s">
        <v>1324</v>
      </c>
      <c r="C847" s="110"/>
      <c r="D847" s="111"/>
      <c r="E847" s="110"/>
      <c r="F847" s="110"/>
      <c r="G847" s="111"/>
      <c r="H847" s="110"/>
      <c r="I847" s="110"/>
      <c r="J847" s="111"/>
      <c r="K847" s="137"/>
      <c r="L847" s="110"/>
      <c r="M847" s="111"/>
      <c r="N847" s="110"/>
      <c r="O847" s="110"/>
      <c r="P847" s="111"/>
      <c r="Q847" s="110"/>
      <c r="R847" s="110"/>
      <c r="S847" s="111"/>
      <c r="T847" s="131">
        <v>1</v>
      </c>
    </row>
    <row r="848" spans="1:20" x14ac:dyDescent="0.3">
      <c r="B848" s="107" t="s">
        <v>1463</v>
      </c>
      <c r="C848" s="110">
        <v>13705.26</v>
      </c>
      <c r="D848" s="151">
        <v>6.4434696755994363</v>
      </c>
      <c r="E848" s="110">
        <v>11901</v>
      </c>
      <c r="F848" s="110">
        <v>-1804.2600000000002</v>
      </c>
      <c r="G848" s="150">
        <v>6.474972796517954</v>
      </c>
      <c r="H848" s="110">
        <v>11592.28</v>
      </c>
      <c r="I848" s="110">
        <v>-2112.9799999999996</v>
      </c>
      <c r="J848" s="150">
        <v>6.1693879723257057</v>
      </c>
      <c r="K848" s="137"/>
      <c r="L848" s="110">
        <v>156472.02000000002</v>
      </c>
      <c r="M848" s="151">
        <v>4.9930442274554858</v>
      </c>
      <c r="N848" s="110">
        <v>140873</v>
      </c>
      <c r="O848" s="110">
        <v>-15599.020000000019</v>
      </c>
      <c r="P848" s="150">
        <v>4.569348037625689</v>
      </c>
      <c r="Q848" s="110">
        <v>127265.36</v>
      </c>
      <c r="R848" s="110">
        <v>-29206.660000000018</v>
      </c>
      <c r="S848" s="150">
        <v>4.9878643934940232</v>
      </c>
      <c r="T848" s="131">
        <v>1</v>
      </c>
    </row>
    <row r="849" spans="1:20" x14ac:dyDescent="0.3">
      <c r="B849" s="107" t="s">
        <v>1288</v>
      </c>
      <c r="C849" s="140">
        <v>-1353.0499999999997</v>
      </c>
      <c r="D849" s="133">
        <v>-9.8724869137834653E-2</v>
      </c>
      <c r="E849" s="140">
        <v>3062</v>
      </c>
      <c r="F849" s="140">
        <v>4415.0499999999993</v>
      </c>
      <c r="G849" s="133">
        <v>0.25728930341988065</v>
      </c>
      <c r="H849" s="140">
        <v>5087.13</v>
      </c>
      <c r="I849" s="140">
        <v>6440.18</v>
      </c>
      <c r="J849" s="133">
        <v>0.43883774373979922</v>
      </c>
      <c r="K849" s="137"/>
      <c r="L849" s="140">
        <v>23955.030000000002</v>
      </c>
      <c r="M849" s="133">
        <v>0.15309465551732507</v>
      </c>
      <c r="N849" s="140">
        <v>27522</v>
      </c>
      <c r="O849" s="140">
        <v>3566.9699999999975</v>
      </c>
      <c r="P849" s="133">
        <v>0.19536745863295307</v>
      </c>
      <c r="Q849" s="140">
        <v>31808.46</v>
      </c>
      <c r="R849" s="140">
        <v>7853.4299999999967</v>
      </c>
      <c r="S849" s="133">
        <v>0.24993808213012558</v>
      </c>
      <c r="T849" s="131">
        <v>1</v>
      </c>
    </row>
    <row r="850" spans="1:20" x14ac:dyDescent="0.3">
      <c r="B850" s="107" t="s">
        <v>1071</v>
      </c>
      <c r="C850" s="110">
        <v>12352.210000000001</v>
      </c>
      <c r="D850" s="151">
        <v>5.8073389750822759</v>
      </c>
      <c r="E850" s="110">
        <v>14963</v>
      </c>
      <c r="F850" s="110">
        <v>2610.7899999999991</v>
      </c>
      <c r="G850" s="150">
        <v>8.140914036996735</v>
      </c>
      <c r="H850" s="110">
        <v>16679.41</v>
      </c>
      <c r="I850" s="110">
        <v>4327.1999999999989</v>
      </c>
      <c r="J850" s="150">
        <v>8.8767482703565719</v>
      </c>
      <c r="K850" s="137"/>
      <c r="L850" s="110">
        <v>180427.05000000002</v>
      </c>
      <c r="M850" s="151">
        <v>5.7574526134405524</v>
      </c>
      <c r="N850" s="110">
        <v>168395</v>
      </c>
      <c r="O850" s="110">
        <v>-12032.050000000017</v>
      </c>
      <c r="P850" s="150">
        <v>5.4620499513460912</v>
      </c>
      <c r="Q850" s="110">
        <v>159073.82</v>
      </c>
      <c r="R850" s="110">
        <v>-21353.23000000001</v>
      </c>
      <c r="S850" s="150">
        <v>6.234521653929062</v>
      </c>
      <c r="T850" s="131">
        <v>1</v>
      </c>
    </row>
    <row r="851" spans="1:20" ht="17.25" x14ac:dyDescent="0.35">
      <c r="B851" s="126" t="s">
        <v>841</v>
      </c>
      <c r="C851" s="110"/>
      <c r="D851" s="111"/>
      <c r="E851" s="110"/>
      <c r="F851" s="110"/>
      <c r="G851" s="111"/>
      <c r="H851" s="110"/>
      <c r="I851" s="110"/>
      <c r="J851" s="111"/>
      <c r="K851" s="137"/>
      <c r="L851" s="110"/>
      <c r="M851" s="111"/>
      <c r="N851" s="110"/>
      <c r="O851" s="110"/>
      <c r="P851" s="111"/>
      <c r="Q851" s="110"/>
      <c r="R851" s="110"/>
      <c r="S851" s="111"/>
      <c r="T851" s="131">
        <v>1</v>
      </c>
    </row>
    <row r="852" spans="1:20" x14ac:dyDescent="0.3">
      <c r="A852" s="107" t="s">
        <v>1464</v>
      </c>
      <c r="B852" s="107" t="s">
        <v>42</v>
      </c>
      <c r="C852" s="110">
        <v>125.18</v>
      </c>
      <c r="D852" s="150">
        <v>5.8852844381758349E-2</v>
      </c>
      <c r="E852" s="110">
        <v>184</v>
      </c>
      <c r="F852" s="110">
        <v>58.819999999999993</v>
      </c>
      <c r="G852" s="150">
        <v>0.10010881392818281</v>
      </c>
      <c r="H852" s="110">
        <v>19.53</v>
      </c>
      <c r="I852" s="110">
        <v>-105.65</v>
      </c>
      <c r="J852" s="150">
        <v>1.0393826503459288E-2</v>
      </c>
      <c r="K852" s="137"/>
      <c r="L852" s="110">
        <v>1852.5800000000002</v>
      </c>
      <c r="M852" s="150">
        <v>5.9116089093113798E-2</v>
      </c>
      <c r="N852" s="110">
        <v>3086</v>
      </c>
      <c r="O852" s="110">
        <v>1233.4199999999998</v>
      </c>
      <c r="P852" s="151">
        <v>0.1000973078170613</v>
      </c>
      <c r="Q852" s="110">
        <v>2285.36</v>
      </c>
      <c r="R852" s="110">
        <v>432.78</v>
      </c>
      <c r="S852" s="150">
        <v>8.9569272976680395E-2</v>
      </c>
      <c r="T852" s="131">
        <v>1</v>
      </c>
    </row>
    <row r="853" spans="1:20" hidden="1" x14ac:dyDescent="0.3">
      <c r="A853" s="107" t="s">
        <v>1465</v>
      </c>
      <c r="B853" s="107" t="s">
        <v>4346</v>
      </c>
      <c r="C853" s="110">
        <v>0</v>
      </c>
      <c r="D853" s="150">
        <v>0</v>
      </c>
      <c r="E853" s="110">
        <v>0</v>
      </c>
      <c r="F853" s="110">
        <v>0</v>
      </c>
      <c r="G853" s="150">
        <v>0</v>
      </c>
      <c r="H853" s="110">
        <v>0</v>
      </c>
      <c r="I853" s="110">
        <v>0</v>
      </c>
      <c r="J853" s="150">
        <v>0</v>
      </c>
      <c r="K853" s="137"/>
      <c r="L853" s="110">
        <v>0</v>
      </c>
      <c r="M853" s="150">
        <v>0</v>
      </c>
      <c r="N853" s="110">
        <v>0</v>
      </c>
      <c r="O853" s="110">
        <v>0</v>
      </c>
      <c r="P853" s="150">
        <v>0</v>
      </c>
      <c r="Q853" s="110">
        <v>0</v>
      </c>
      <c r="R853" s="110">
        <v>0</v>
      </c>
      <c r="S853" s="150">
        <v>0</v>
      </c>
      <c r="T853" s="131">
        <v>2</v>
      </c>
    </row>
    <row r="854" spans="1:20" x14ac:dyDescent="0.3">
      <c r="A854" s="107" t="s">
        <v>1466</v>
      </c>
      <c r="B854" s="107" t="s">
        <v>4347</v>
      </c>
      <c r="C854" s="110">
        <v>0</v>
      </c>
      <c r="D854" s="150">
        <v>0</v>
      </c>
      <c r="E854" s="110">
        <v>0</v>
      </c>
      <c r="F854" s="110">
        <v>0</v>
      </c>
      <c r="G854" s="150">
        <v>0</v>
      </c>
      <c r="H854" s="110">
        <v>684.91</v>
      </c>
      <c r="I854" s="110">
        <v>684.91</v>
      </c>
      <c r="J854" s="150">
        <v>0.3645077168706759</v>
      </c>
      <c r="K854" s="137"/>
      <c r="L854" s="110">
        <v>7385.619999999999</v>
      </c>
      <c r="M854" s="150">
        <v>0.23567617588869741</v>
      </c>
      <c r="N854" s="110">
        <v>2085</v>
      </c>
      <c r="O854" s="110">
        <v>-5300.619999999999</v>
      </c>
      <c r="P854" s="150">
        <v>6.7628932857606225E-2</v>
      </c>
      <c r="Q854" s="110">
        <v>6399.1100000000006</v>
      </c>
      <c r="R854" s="110">
        <v>-986.5099999999984</v>
      </c>
      <c r="S854" s="150">
        <v>0.25079796198314719</v>
      </c>
      <c r="T854" s="131">
        <v>1</v>
      </c>
    </row>
    <row r="855" spans="1:20" x14ac:dyDescent="0.3">
      <c r="A855" s="107" t="s">
        <v>1467</v>
      </c>
      <c r="B855" s="107" t="s">
        <v>4348</v>
      </c>
      <c r="C855" s="110">
        <v>165.18</v>
      </c>
      <c r="D855" s="150">
        <v>7.7658674188998592E-2</v>
      </c>
      <c r="E855" s="110">
        <v>0</v>
      </c>
      <c r="F855" s="110">
        <v>-165.18</v>
      </c>
      <c r="G855" s="150">
        <v>0</v>
      </c>
      <c r="H855" s="110">
        <v>-901.23</v>
      </c>
      <c r="I855" s="110">
        <v>-1066.4100000000001</v>
      </c>
      <c r="J855" s="150">
        <v>-0.47963278339542309</v>
      </c>
      <c r="K855" s="137"/>
      <c r="L855" s="110">
        <v>-4287.9000000000005</v>
      </c>
      <c r="M855" s="150">
        <v>-0.13682749377752251</v>
      </c>
      <c r="N855" s="110">
        <v>0</v>
      </c>
      <c r="O855" s="110">
        <v>4287.9000000000005</v>
      </c>
      <c r="P855" s="150">
        <v>0</v>
      </c>
      <c r="Q855" s="110">
        <v>388.78999999999996</v>
      </c>
      <c r="R855" s="110">
        <v>4676.6900000000005</v>
      </c>
      <c r="S855" s="150">
        <v>1.5237703311777385E-2</v>
      </c>
      <c r="T855" s="131">
        <v>1</v>
      </c>
    </row>
    <row r="856" spans="1:20" hidden="1" x14ac:dyDescent="0.3">
      <c r="A856" s="107" t="s">
        <v>1468</v>
      </c>
      <c r="B856" s="107" t="s">
        <v>875</v>
      </c>
      <c r="C856" s="110">
        <v>0</v>
      </c>
      <c r="D856" s="150">
        <v>0</v>
      </c>
      <c r="E856" s="110">
        <v>0</v>
      </c>
      <c r="F856" s="110">
        <v>0</v>
      </c>
      <c r="G856" s="150">
        <v>0</v>
      </c>
      <c r="H856" s="110">
        <v>0</v>
      </c>
      <c r="I856" s="110">
        <v>0</v>
      </c>
      <c r="J856" s="150">
        <v>0</v>
      </c>
      <c r="K856" s="137"/>
      <c r="L856" s="110">
        <v>0</v>
      </c>
      <c r="M856" s="150">
        <v>0</v>
      </c>
      <c r="N856" s="110">
        <v>0</v>
      </c>
      <c r="O856" s="110">
        <v>0</v>
      </c>
      <c r="P856" s="150">
        <v>0</v>
      </c>
      <c r="Q856" s="110">
        <v>0</v>
      </c>
      <c r="R856" s="110">
        <v>0</v>
      </c>
      <c r="S856" s="150">
        <v>0</v>
      </c>
      <c r="T856" s="131">
        <v>2</v>
      </c>
    </row>
    <row r="857" spans="1:20" x14ac:dyDescent="0.3">
      <c r="A857" s="107" t="s">
        <v>1469</v>
      </c>
      <c r="B857" s="107" t="s">
        <v>1470</v>
      </c>
      <c r="C857" s="110">
        <v>19.38</v>
      </c>
      <c r="D857" s="150">
        <v>9.1114245416078973E-3</v>
      </c>
      <c r="E857" s="110">
        <v>18</v>
      </c>
      <c r="F857" s="110">
        <v>-1.379999999999999</v>
      </c>
      <c r="G857" s="150">
        <v>9.7932535364526653E-3</v>
      </c>
      <c r="H857" s="110">
        <v>22.79</v>
      </c>
      <c r="I857" s="110">
        <v>3.41</v>
      </c>
      <c r="J857" s="150">
        <v>1.212879191059074E-2</v>
      </c>
      <c r="K857" s="137"/>
      <c r="L857" s="110">
        <v>297.65999999999997</v>
      </c>
      <c r="M857" s="150">
        <v>9.4983725828068147E-3</v>
      </c>
      <c r="N857" s="110">
        <v>307</v>
      </c>
      <c r="O857" s="110">
        <v>9.3400000000000318</v>
      </c>
      <c r="P857" s="150">
        <v>9.9578332792734352E-3</v>
      </c>
      <c r="Q857" s="110">
        <v>281.63</v>
      </c>
      <c r="R857" s="110">
        <v>-16.029999999999973</v>
      </c>
      <c r="S857" s="150">
        <v>1.1037820889672742E-2</v>
      </c>
      <c r="T857" s="131">
        <v>1</v>
      </c>
    </row>
    <row r="858" spans="1:20" x14ac:dyDescent="0.3">
      <c r="A858" s="107" t="s">
        <v>1471</v>
      </c>
      <c r="B858" s="107" t="s">
        <v>4350</v>
      </c>
      <c r="C858" s="110">
        <v>40.200000000000003</v>
      </c>
      <c r="D858" s="150">
        <v>1.8899858956276445E-2</v>
      </c>
      <c r="E858" s="110">
        <v>37</v>
      </c>
      <c r="F858" s="110">
        <v>-3.2000000000000028</v>
      </c>
      <c r="G858" s="150">
        <v>2.0130576713819369E-2</v>
      </c>
      <c r="H858" s="110">
        <v>81.93</v>
      </c>
      <c r="I858" s="110">
        <v>41.730000000000004</v>
      </c>
      <c r="J858" s="150">
        <v>4.3602980308674828E-2</v>
      </c>
      <c r="K858" s="137"/>
      <c r="L858" s="110">
        <v>553.75000000000011</v>
      </c>
      <c r="M858" s="150">
        <v>1.7670240602463465E-2</v>
      </c>
      <c r="N858" s="110">
        <v>617</v>
      </c>
      <c r="O858" s="110">
        <v>63.249999999999886</v>
      </c>
      <c r="P858" s="150">
        <v>2.0012974375608172E-2</v>
      </c>
      <c r="Q858" s="110">
        <v>549.65000000000009</v>
      </c>
      <c r="R858" s="110">
        <v>-4.1000000000000227</v>
      </c>
      <c r="S858" s="150">
        <v>2.1542230060748582E-2</v>
      </c>
      <c r="T858" s="131">
        <v>1</v>
      </c>
    </row>
    <row r="859" spans="1:20" hidden="1" x14ac:dyDescent="0.3">
      <c r="A859" s="107" t="s">
        <v>1472</v>
      </c>
      <c r="B859" s="107" t="s">
        <v>875</v>
      </c>
      <c r="C859" s="110">
        <v>0</v>
      </c>
      <c r="D859" s="150">
        <v>0</v>
      </c>
      <c r="E859" s="110">
        <v>0</v>
      </c>
      <c r="F859" s="110">
        <v>0</v>
      </c>
      <c r="G859" s="150">
        <v>0</v>
      </c>
      <c r="H859" s="110">
        <v>0</v>
      </c>
      <c r="I859" s="110">
        <v>0</v>
      </c>
      <c r="J859" s="150">
        <v>0</v>
      </c>
      <c r="K859" s="137"/>
      <c r="L859" s="110">
        <v>0</v>
      </c>
      <c r="M859" s="150">
        <v>0</v>
      </c>
      <c r="N859" s="110">
        <v>0</v>
      </c>
      <c r="O859" s="110">
        <v>0</v>
      </c>
      <c r="P859" s="150">
        <v>0</v>
      </c>
      <c r="Q859" s="110">
        <v>0</v>
      </c>
      <c r="R859" s="110">
        <v>0</v>
      </c>
      <c r="S859" s="150">
        <v>0</v>
      </c>
      <c r="T859" s="131">
        <v>2</v>
      </c>
    </row>
    <row r="860" spans="1:20" x14ac:dyDescent="0.3">
      <c r="A860" s="107" t="s">
        <v>1473</v>
      </c>
      <c r="B860" s="107" t="s">
        <v>4351</v>
      </c>
      <c r="C860" s="110">
        <v>326.62</v>
      </c>
      <c r="D860" s="150">
        <v>0.15355900329102021</v>
      </c>
      <c r="E860" s="110">
        <v>100</v>
      </c>
      <c r="F860" s="110">
        <v>-226.62</v>
      </c>
      <c r="G860" s="150">
        <v>5.4406964091403699E-2</v>
      </c>
      <c r="H860" s="110">
        <v>90.07</v>
      </c>
      <c r="I860" s="110">
        <v>-236.55</v>
      </c>
      <c r="J860" s="150">
        <v>4.7935071846726976E-2</v>
      </c>
      <c r="K860" s="137"/>
      <c r="L860" s="110">
        <v>1489.4699999999998</v>
      </c>
      <c r="M860" s="150">
        <v>4.7529197779054178E-2</v>
      </c>
      <c r="N860" s="110">
        <v>1200</v>
      </c>
      <c r="O860" s="110">
        <v>-289.4699999999998</v>
      </c>
      <c r="P860" s="150">
        <v>3.8923126824521571E-2</v>
      </c>
      <c r="Q860" s="110">
        <v>7833.3799999999992</v>
      </c>
      <c r="R860" s="110">
        <v>6343.91</v>
      </c>
      <c r="S860" s="150">
        <v>0.30701077797374088</v>
      </c>
      <c r="T860" s="131">
        <v>1</v>
      </c>
    </row>
    <row r="861" spans="1:20" x14ac:dyDescent="0.3">
      <c r="A861" s="107" t="s">
        <v>1474</v>
      </c>
      <c r="B861" s="107" t="s">
        <v>4352</v>
      </c>
      <c r="C861" s="110">
        <v>141.25</v>
      </c>
      <c r="D861" s="150">
        <v>6.6408086506817107E-2</v>
      </c>
      <c r="E861" s="110">
        <v>177</v>
      </c>
      <c r="F861" s="110">
        <v>35.75</v>
      </c>
      <c r="G861" s="150">
        <v>9.6300326441784545E-2</v>
      </c>
      <c r="H861" s="110">
        <v>162.74</v>
      </c>
      <c r="I861" s="110">
        <v>21.490000000000009</v>
      </c>
      <c r="J861" s="150">
        <v>8.6609898882384254E-2</v>
      </c>
      <c r="K861" s="137"/>
      <c r="L861" s="110">
        <v>1536.54</v>
      </c>
      <c r="M861" s="150">
        <v>4.903120811793988E-2</v>
      </c>
      <c r="N861" s="110">
        <v>2124</v>
      </c>
      <c r="O861" s="110">
        <v>587.46</v>
      </c>
      <c r="P861" s="150">
        <v>6.8893934479403174E-2</v>
      </c>
      <c r="Q861" s="110">
        <v>1817.96</v>
      </c>
      <c r="R861" s="110">
        <v>281.42000000000007</v>
      </c>
      <c r="S861" s="150">
        <v>7.1250636880266505E-2</v>
      </c>
      <c r="T861" s="131">
        <v>1</v>
      </c>
    </row>
    <row r="862" spans="1:20" hidden="1" x14ac:dyDescent="0.3">
      <c r="A862" s="107" t="s">
        <v>1475</v>
      </c>
      <c r="B862" s="107" t="s">
        <v>875</v>
      </c>
      <c r="C862" s="110">
        <v>0</v>
      </c>
      <c r="D862" s="150">
        <v>0</v>
      </c>
      <c r="E862" s="110">
        <v>0</v>
      </c>
      <c r="F862" s="110">
        <v>0</v>
      </c>
      <c r="G862" s="150">
        <v>0</v>
      </c>
      <c r="H862" s="110">
        <v>0</v>
      </c>
      <c r="I862" s="110">
        <v>0</v>
      </c>
      <c r="J862" s="150">
        <v>0</v>
      </c>
      <c r="K862" s="137"/>
      <c r="L862" s="110">
        <v>0</v>
      </c>
      <c r="M862" s="150">
        <v>0</v>
      </c>
      <c r="N862" s="110">
        <v>0</v>
      </c>
      <c r="O862" s="110">
        <v>0</v>
      </c>
      <c r="P862" s="150">
        <v>0</v>
      </c>
      <c r="Q862" s="110">
        <v>0</v>
      </c>
      <c r="R862" s="110">
        <v>0</v>
      </c>
      <c r="S862" s="150">
        <v>0</v>
      </c>
      <c r="T862" s="131">
        <v>2</v>
      </c>
    </row>
    <row r="863" spans="1:20" hidden="1" x14ac:dyDescent="0.3">
      <c r="A863" s="107" t="s">
        <v>1476</v>
      </c>
      <c r="B863" s="107" t="s">
        <v>875</v>
      </c>
      <c r="C863" s="110">
        <v>0</v>
      </c>
      <c r="D863" s="150">
        <v>0</v>
      </c>
      <c r="E863" s="110">
        <v>0</v>
      </c>
      <c r="F863" s="110">
        <v>0</v>
      </c>
      <c r="G863" s="150">
        <v>0</v>
      </c>
      <c r="H863" s="110">
        <v>0</v>
      </c>
      <c r="I863" s="110">
        <v>0</v>
      </c>
      <c r="J863" s="150">
        <v>0</v>
      </c>
      <c r="K863" s="137"/>
      <c r="L863" s="110">
        <v>0</v>
      </c>
      <c r="M863" s="150">
        <v>0</v>
      </c>
      <c r="N863" s="110">
        <v>0</v>
      </c>
      <c r="O863" s="110">
        <v>0</v>
      </c>
      <c r="P863" s="150">
        <v>0</v>
      </c>
      <c r="Q863" s="110">
        <v>0</v>
      </c>
      <c r="R863" s="110">
        <v>0</v>
      </c>
      <c r="S863" s="150">
        <v>0</v>
      </c>
      <c r="T863" s="131">
        <v>2</v>
      </c>
    </row>
    <row r="864" spans="1:20" x14ac:dyDescent="0.3">
      <c r="A864" s="107" t="s">
        <v>1477</v>
      </c>
      <c r="B864" s="107" t="s">
        <v>4353</v>
      </c>
      <c r="C864" s="110">
        <v>6282.75</v>
      </c>
      <c r="D864" s="133">
        <v>2.5751200144668238E-2</v>
      </c>
      <c r="E864" s="110">
        <v>4731</v>
      </c>
      <c r="F864" s="110">
        <v>-1551.75</v>
      </c>
      <c r="G864" s="133">
        <v>2.3001414798500604E-2</v>
      </c>
      <c r="H864" s="110">
        <v>4880.92</v>
      </c>
      <c r="I864" s="110">
        <v>-1401.83</v>
      </c>
      <c r="J864" s="133">
        <v>2.5134832226750906E-2</v>
      </c>
      <c r="K864" s="137"/>
      <c r="L864" s="110">
        <v>106387.81000000001</v>
      </c>
      <c r="M864" s="133">
        <v>2.6862577320378445E-2</v>
      </c>
      <c r="N864" s="110">
        <v>83938</v>
      </c>
      <c r="O864" s="110">
        <v>-22449.810000000012</v>
      </c>
      <c r="P864" s="133">
        <v>2.3000165504300372E-2</v>
      </c>
      <c r="Q864" s="110">
        <v>62649.46</v>
      </c>
      <c r="R864" s="110">
        <v>-43738.350000000013</v>
      </c>
      <c r="S864" s="133">
        <v>2.4301818448017334E-2</v>
      </c>
      <c r="T864" s="131">
        <v>1</v>
      </c>
    </row>
    <row r="865" spans="1:20" x14ac:dyDescent="0.3">
      <c r="A865" s="107" t="s">
        <v>1478</v>
      </c>
      <c r="B865" s="107" t="s">
        <v>49</v>
      </c>
      <c r="C865" s="110">
        <v>1014.51</v>
      </c>
      <c r="D865" s="150">
        <v>0.47696755994358253</v>
      </c>
      <c r="E865" s="110">
        <v>350</v>
      </c>
      <c r="F865" s="110">
        <v>-664.51</v>
      </c>
      <c r="G865" s="150">
        <v>0.19042437431991294</v>
      </c>
      <c r="H865" s="110">
        <v>112.56</v>
      </c>
      <c r="I865" s="110">
        <v>-901.95</v>
      </c>
      <c r="J865" s="150">
        <v>5.9904204364023418E-2</v>
      </c>
      <c r="K865" s="137"/>
      <c r="L865" s="110">
        <v>7860.69</v>
      </c>
      <c r="M865" s="150">
        <v>0.25083572659391151</v>
      </c>
      <c r="N865" s="110">
        <v>8411</v>
      </c>
      <c r="O865" s="110">
        <v>550.3100000000004</v>
      </c>
      <c r="P865" s="150">
        <v>0.27281868310087576</v>
      </c>
      <c r="Q865" s="110">
        <v>2195.41</v>
      </c>
      <c r="R865" s="110">
        <v>-5665.28</v>
      </c>
      <c r="S865" s="150">
        <v>8.604389574759945E-2</v>
      </c>
      <c r="T865" s="131">
        <v>1</v>
      </c>
    </row>
    <row r="866" spans="1:20" x14ac:dyDescent="0.3">
      <c r="A866" s="107" t="s">
        <v>1479</v>
      </c>
      <c r="B866" s="107" t="s">
        <v>4355</v>
      </c>
      <c r="C866" s="110">
        <v>1187.73</v>
      </c>
      <c r="D866" s="150">
        <v>0.55840620592383639</v>
      </c>
      <c r="E866" s="110">
        <v>1000</v>
      </c>
      <c r="F866" s="110">
        <v>-187.73000000000002</v>
      </c>
      <c r="G866" s="150">
        <v>0.54406964091403698</v>
      </c>
      <c r="H866" s="110">
        <v>1491.36</v>
      </c>
      <c r="I866" s="110">
        <v>303.62999999999988</v>
      </c>
      <c r="J866" s="150">
        <v>0.79369877594465132</v>
      </c>
      <c r="K866" s="137"/>
      <c r="L866" s="110">
        <v>17228.03</v>
      </c>
      <c r="M866" s="150">
        <v>0.54974886718999294</v>
      </c>
      <c r="N866" s="110">
        <v>12000</v>
      </c>
      <c r="O866" s="110">
        <v>-5228.0299999999988</v>
      </c>
      <c r="P866" s="150">
        <v>0.3892312682452157</v>
      </c>
      <c r="Q866" s="110">
        <v>14675.68</v>
      </c>
      <c r="R866" s="110">
        <v>-2552.3499999999985</v>
      </c>
      <c r="S866" s="150">
        <v>0.57517852243778167</v>
      </c>
      <c r="T866" s="131">
        <v>1</v>
      </c>
    </row>
    <row r="867" spans="1:20" hidden="1" x14ac:dyDescent="0.3">
      <c r="A867" s="107" t="s">
        <v>1480</v>
      </c>
      <c r="B867" s="107" t="s">
        <v>4356</v>
      </c>
      <c r="C867" s="110">
        <v>0</v>
      </c>
      <c r="D867" s="150">
        <v>0</v>
      </c>
      <c r="E867" s="110">
        <v>0</v>
      </c>
      <c r="F867" s="110">
        <v>0</v>
      </c>
      <c r="G867" s="150">
        <v>0</v>
      </c>
      <c r="H867" s="110">
        <v>0</v>
      </c>
      <c r="I867" s="110">
        <v>0</v>
      </c>
      <c r="J867" s="150">
        <v>0</v>
      </c>
      <c r="K867" s="137"/>
      <c r="L867" s="110">
        <v>0</v>
      </c>
      <c r="M867" s="150">
        <v>0</v>
      </c>
      <c r="N867" s="110">
        <v>0</v>
      </c>
      <c r="O867" s="110">
        <v>0</v>
      </c>
      <c r="P867" s="150">
        <v>0</v>
      </c>
      <c r="Q867" s="110">
        <v>0</v>
      </c>
      <c r="R867" s="110">
        <v>0</v>
      </c>
      <c r="S867" s="150">
        <v>0</v>
      </c>
      <c r="T867" s="131">
        <v>2</v>
      </c>
    </row>
    <row r="868" spans="1:20" x14ac:dyDescent="0.3">
      <c r="A868" s="107" t="s">
        <v>1650</v>
      </c>
      <c r="B868" s="107" t="s">
        <v>1683</v>
      </c>
      <c r="C868" s="110">
        <v>4835.2199999999993</v>
      </c>
      <c r="D868" s="150">
        <v>2.2732581100141043</v>
      </c>
      <c r="E868" s="110">
        <v>411</v>
      </c>
      <c r="F868" s="110">
        <v>-4424.2199999999993</v>
      </c>
      <c r="G868" s="150">
        <v>0.2236126224156692</v>
      </c>
      <c r="H868" s="110">
        <v>3807.79</v>
      </c>
      <c r="I868" s="110">
        <v>-1027.4299999999994</v>
      </c>
      <c r="J868" s="150">
        <v>2.0264981373070783</v>
      </c>
      <c r="K868" s="137"/>
      <c r="L868" s="110">
        <v>30363.950000000004</v>
      </c>
      <c r="M868" s="150">
        <v>0.96891792711723801</v>
      </c>
      <c r="N868" s="110">
        <v>7299</v>
      </c>
      <c r="O868" s="110">
        <v>-23064.950000000004</v>
      </c>
      <c r="P868" s="150">
        <v>0.23674991891015246</v>
      </c>
      <c r="Q868" s="110">
        <v>15763.310000000001</v>
      </c>
      <c r="R868" s="110">
        <v>-14600.640000000003</v>
      </c>
      <c r="S868" s="150">
        <v>0.61780560454634537</v>
      </c>
      <c r="T868" s="131">
        <v>1</v>
      </c>
    </row>
    <row r="869" spans="1:20" hidden="1" x14ac:dyDescent="0.3">
      <c r="A869" s="107" t="s">
        <v>1481</v>
      </c>
      <c r="B869" s="107" t="s">
        <v>875</v>
      </c>
      <c r="C869" s="110">
        <v>0</v>
      </c>
      <c r="D869" s="150">
        <v>0</v>
      </c>
      <c r="E869" s="110">
        <v>0</v>
      </c>
      <c r="F869" s="110">
        <v>0</v>
      </c>
      <c r="G869" s="150">
        <v>0</v>
      </c>
      <c r="H869" s="110">
        <v>0</v>
      </c>
      <c r="I869" s="110">
        <v>0</v>
      </c>
      <c r="J869" s="150">
        <v>0</v>
      </c>
      <c r="K869" s="137"/>
      <c r="L869" s="110">
        <v>0</v>
      </c>
      <c r="M869" s="150">
        <v>0</v>
      </c>
      <c r="N869" s="110">
        <v>0</v>
      </c>
      <c r="O869" s="110">
        <v>0</v>
      </c>
      <c r="P869" s="150">
        <v>0</v>
      </c>
      <c r="Q869" s="110">
        <v>0</v>
      </c>
      <c r="R869" s="110">
        <v>0</v>
      </c>
      <c r="S869" s="150">
        <v>0</v>
      </c>
      <c r="T869" s="131">
        <v>2</v>
      </c>
    </row>
    <row r="870" spans="1:20" x14ac:dyDescent="0.3">
      <c r="A870" s="107" t="s">
        <v>1482</v>
      </c>
      <c r="B870" s="107" t="s">
        <v>4357</v>
      </c>
      <c r="C870" s="110">
        <v>200</v>
      </c>
      <c r="D870" s="150">
        <v>9.4029149036201229E-2</v>
      </c>
      <c r="E870" s="110">
        <v>200</v>
      </c>
      <c r="F870" s="110">
        <v>0</v>
      </c>
      <c r="G870" s="150">
        <v>0.1088139281828074</v>
      </c>
      <c r="H870" s="110">
        <v>0</v>
      </c>
      <c r="I870" s="110">
        <v>-200</v>
      </c>
      <c r="J870" s="150">
        <v>0</v>
      </c>
      <c r="K870" s="137"/>
      <c r="L870" s="110">
        <v>2317.08</v>
      </c>
      <c r="M870" s="150">
        <v>7.3938349607505269E-2</v>
      </c>
      <c r="N870" s="110">
        <v>2400</v>
      </c>
      <c r="O870" s="110">
        <v>82.920000000000073</v>
      </c>
      <c r="P870" s="150">
        <v>7.7846253649043143E-2</v>
      </c>
      <c r="Q870" s="110">
        <v>0</v>
      </c>
      <c r="R870" s="110">
        <v>-2317.08</v>
      </c>
      <c r="S870" s="150">
        <v>0</v>
      </c>
      <c r="T870" s="131">
        <v>1</v>
      </c>
    </row>
    <row r="871" spans="1:20" hidden="1" x14ac:dyDescent="0.3">
      <c r="A871" s="107" t="s">
        <v>1483</v>
      </c>
      <c r="B871" s="107" t="s">
        <v>4358</v>
      </c>
      <c r="C871" s="110">
        <v>0</v>
      </c>
      <c r="D871" s="150">
        <v>0</v>
      </c>
      <c r="E871" s="110">
        <v>0</v>
      </c>
      <c r="F871" s="110">
        <v>0</v>
      </c>
      <c r="G871" s="150">
        <v>0</v>
      </c>
      <c r="H871" s="110">
        <v>0</v>
      </c>
      <c r="I871" s="110">
        <v>0</v>
      </c>
      <c r="J871" s="150">
        <v>0</v>
      </c>
      <c r="K871" s="137"/>
      <c r="L871" s="110">
        <v>0</v>
      </c>
      <c r="M871" s="150">
        <v>0</v>
      </c>
      <c r="N871" s="110">
        <v>0</v>
      </c>
      <c r="O871" s="110">
        <v>0</v>
      </c>
      <c r="P871" s="150">
        <v>0</v>
      </c>
      <c r="Q871" s="110">
        <v>0</v>
      </c>
      <c r="R871" s="110">
        <v>0</v>
      </c>
      <c r="S871" s="150">
        <v>0</v>
      </c>
      <c r="T871" s="131">
        <v>2</v>
      </c>
    </row>
    <row r="872" spans="1:20" x14ac:dyDescent="0.3">
      <c r="A872" s="107" t="s">
        <v>1484</v>
      </c>
      <c r="B872" s="107" t="s">
        <v>3742</v>
      </c>
      <c r="C872" s="110">
        <v>0</v>
      </c>
      <c r="D872" s="150">
        <v>0</v>
      </c>
      <c r="E872" s="110">
        <v>0</v>
      </c>
      <c r="F872" s="110">
        <v>0</v>
      </c>
      <c r="G872" s="150">
        <v>0</v>
      </c>
      <c r="H872" s="110">
        <v>0</v>
      </c>
      <c r="I872" s="110">
        <v>0</v>
      </c>
      <c r="J872" s="150">
        <v>0</v>
      </c>
      <c r="K872" s="137"/>
      <c r="L872" s="110">
        <v>90.42</v>
      </c>
      <c r="M872" s="150">
        <v>2.8853149530920926E-3</v>
      </c>
      <c r="N872" s="110">
        <v>0</v>
      </c>
      <c r="O872" s="110">
        <v>-90.42</v>
      </c>
      <c r="P872" s="150">
        <v>0</v>
      </c>
      <c r="Q872" s="110">
        <v>2093.6</v>
      </c>
      <c r="R872" s="110">
        <v>2003.1799999999998</v>
      </c>
      <c r="S872" s="150">
        <v>8.205369390554576E-2</v>
      </c>
      <c r="T872" s="131">
        <v>1</v>
      </c>
    </row>
    <row r="873" spans="1:20" x14ac:dyDescent="0.3">
      <c r="A873" s="107" t="s">
        <v>1485</v>
      </c>
      <c r="B873" s="107" t="s">
        <v>4359</v>
      </c>
      <c r="C873" s="110">
        <v>179.31</v>
      </c>
      <c r="D873" s="150">
        <v>8.4301833568406204E-2</v>
      </c>
      <c r="E873" s="110">
        <v>171</v>
      </c>
      <c r="F873" s="110">
        <v>-8.3100000000000023</v>
      </c>
      <c r="G873" s="150">
        <v>9.3035908596300329E-2</v>
      </c>
      <c r="H873" s="110">
        <v>248.13</v>
      </c>
      <c r="I873" s="110">
        <v>68.819999999999993</v>
      </c>
      <c r="J873" s="150">
        <v>0.13205428419372006</v>
      </c>
      <c r="K873" s="137"/>
      <c r="L873" s="110">
        <v>3382.62</v>
      </c>
      <c r="M873" s="150">
        <v>0.10793988129427531</v>
      </c>
      <c r="N873" s="110">
        <v>2052</v>
      </c>
      <c r="O873" s="110">
        <v>-1330.62</v>
      </c>
      <c r="P873" s="150">
        <v>6.6558546869931887E-2</v>
      </c>
      <c r="Q873" s="110">
        <v>3523.3</v>
      </c>
      <c r="R873" s="110">
        <v>140.68000000000029</v>
      </c>
      <c r="S873" s="150">
        <v>0.13808739956888105</v>
      </c>
      <c r="T873" s="131">
        <v>1</v>
      </c>
    </row>
    <row r="874" spans="1:20" hidden="1" x14ac:dyDescent="0.3">
      <c r="A874" s="107" t="s">
        <v>1486</v>
      </c>
      <c r="B874" s="107" t="s">
        <v>875</v>
      </c>
      <c r="C874" s="110">
        <v>0</v>
      </c>
      <c r="D874" s="150">
        <v>0</v>
      </c>
      <c r="E874" s="110">
        <v>0</v>
      </c>
      <c r="F874" s="110">
        <v>0</v>
      </c>
      <c r="G874" s="150">
        <v>0</v>
      </c>
      <c r="H874" s="110">
        <v>0</v>
      </c>
      <c r="I874" s="110">
        <v>0</v>
      </c>
      <c r="J874" s="150">
        <v>0</v>
      </c>
      <c r="K874" s="137"/>
      <c r="L874" s="110">
        <v>0</v>
      </c>
      <c r="M874" s="150">
        <v>0</v>
      </c>
      <c r="N874" s="110">
        <v>0</v>
      </c>
      <c r="O874" s="110">
        <v>0</v>
      </c>
      <c r="P874" s="150">
        <v>0</v>
      </c>
      <c r="Q874" s="110">
        <v>0</v>
      </c>
      <c r="R874" s="110">
        <v>0</v>
      </c>
      <c r="S874" s="150">
        <v>0</v>
      </c>
      <c r="T874" s="131">
        <v>2</v>
      </c>
    </row>
    <row r="875" spans="1:20" hidden="1" x14ac:dyDescent="0.3">
      <c r="A875" s="107" t="s">
        <v>1487</v>
      </c>
      <c r="B875" s="107" t="s">
        <v>875</v>
      </c>
      <c r="C875" s="110">
        <v>0</v>
      </c>
      <c r="D875" s="150">
        <v>0</v>
      </c>
      <c r="E875" s="110">
        <v>0</v>
      </c>
      <c r="F875" s="110">
        <v>0</v>
      </c>
      <c r="G875" s="150">
        <v>0</v>
      </c>
      <c r="H875" s="110">
        <v>0</v>
      </c>
      <c r="I875" s="110">
        <v>0</v>
      </c>
      <c r="J875" s="150">
        <v>0</v>
      </c>
      <c r="K875" s="137"/>
      <c r="L875" s="110">
        <v>0</v>
      </c>
      <c r="M875" s="150">
        <v>0</v>
      </c>
      <c r="N875" s="110">
        <v>0</v>
      </c>
      <c r="O875" s="110">
        <v>0</v>
      </c>
      <c r="P875" s="150">
        <v>0</v>
      </c>
      <c r="Q875" s="110">
        <v>0</v>
      </c>
      <c r="R875" s="110">
        <v>0</v>
      </c>
      <c r="S875" s="150">
        <v>0</v>
      </c>
      <c r="T875" s="131">
        <v>2</v>
      </c>
    </row>
    <row r="876" spans="1:20" x14ac:dyDescent="0.3">
      <c r="A876" s="107" t="s">
        <v>1488</v>
      </c>
      <c r="B876" s="107" t="s">
        <v>4360</v>
      </c>
      <c r="C876" s="110">
        <v>698.01</v>
      </c>
      <c r="D876" s="150">
        <v>0.32816643159379405</v>
      </c>
      <c r="E876" s="110">
        <v>579</v>
      </c>
      <c r="F876" s="110">
        <v>-119.00999999999999</v>
      </c>
      <c r="G876" s="150">
        <v>0.31501632208922742</v>
      </c>
      <c r="H876" s="110">
        <v>-776.5</v>
      </c>
      <c r="I876" s="110">
        <v>-1474.51</v>
      </c>
      <c r="J876" s="150">
        <v>-0.41325172964342738</v>
      </c>
      <c r="K876" s="137"/>
      <c r="L876" s="110">
        <v>7335.0000000000009</v>
      </c>
      <c r="M876" s="150">
        <v>0.23406088454910973</v>
      </c>
      <c r="N876" s="110">
        <v>6948</v>
      </c>
      <c r="O876" s="110">
        <v>-387.00000000000091</v>
      </c>
      <c r="P876" s="150">
        <v>0.2253649043139799</v>
      </c>
      <c r="Q876" s="110">
        <v>7819.42</v>
      </c>
      <c r="R876" s="110">
        <v>484.41999999999916</v>
      </c>
      <c r="S876" s="150">
        <v>0.30646364883401922</v>
      </c>
      <c r="T876" s="131">
        <v>1</v>
      </c>
    </row>
    <row r="877" spans="1:20" hidden="1" x14ac:dyDescent="0.3">
      <c r="A877" s="107" t="s">
        <v>1477</v>
      </c>
      <c r="B877" s="107" t="s">
        <v>4353</v>
      </c>
      <c r="C877" s="110">
        <v>0</v>
      </c>
      <c r="D877" s="133">
        <v>0</v>
      </c>
      <c r="E877" s="110">
        <v>0</v>
      </c>
      <c r="F877" s="110">
        <v>0</v>
      </c>
      <c r="G877" s="133">
        <v>0</v>
      </c>
      <c r="H877" s="110">
        <v>0</v>
      </c>
      <c r="I877" s="110">
        <v>0</v>
      </c>
      <c r="J877" s="133">
        <v>0</v>
      </c>
      <c r="K877" s="137"/>
      <c r="L877" s="110">
        <v>0</v>
      </c>
      <c r="M877" s="133">
        <v>0</v>
      </c>
      <c r="N877" s="110">
        <v>0</v>
      </c>
      <c r="O877" s="110">
        <v>0</v>
      </c>
      <c r="P877" s="133">
        <v>0</v>
      </c>
      <c r="Q877" s="110">
        <v>0</v>
      </c>
      <c r="R877" s="110">
        <v>0</v>
      </c>
      <c r="S877" s="133">
        <v>0</v>
      </c>
      <c r="T877" s="131">
        <v>2</v>
      </c>
    </row>
    <row r="878" spans="1:20" x14ac:dyDescent="0.3">
      <c r="A878" s="107" t="s">
        <v>1489</v>
      </c>
      <c r="B878" s="107" t="s">
        <v>4361</v>
      </c>
      <c r="C878" s="110">
        <v>1500</v>
      </c>
      <c r="D878" s="150">
        <v>0.70521861777150918</v>
      </c>
      <c r="E878" s="110">
        <v>1500</v>
      </c>
      <c r="F878" s="110">
        <v>0</v>
      </c>
      <c r="G878" s="150">
        <v>0.81610446137105552</v>
      </c>
      <c r="H878" s="110">
        <v>1500</v>
      </c>
      <c r="I878" s="110">
        <v>0</v>
      </c>
      <c r="J878" s="150">
        <v>0.79829696647152737</v>
      </c>
      <c r="K878" s="137"/>
      <c r="L878" s="110">
        <v>18000</v>
      </c>
      <c r="M878" s="150">
        <v>0.57438253877082135</v>
      </c>
      <c r="N878" s="110">
        <v>18000</v>
      </c>
      <c r="O878" s="110">
        <v>0</v>
      </c>
      <c r="P878" s="150">
        <v>0.58384690236782355</v>
      </c>
      <c r="Q878" s="110">
        <v>18000</v>
      </c>
      <c r="R878" s="110">
        <v>0</v>
      </c>
      <c r="S878" s="150">
        <v>0.70546737213403876</v>
      </c>
      <c r="T878" s="131">
        <v>1</v>
      </c>
    </row>
    <row r="879" spans="1:20" hidden="1" x14ac:dyDescent="0.3">
      <c r="A879" s="107" t="s">
        <v>1490</v>
      </c>
      <c r="B879" s="107" t="s">
        <v>875</v>
      </c>
      <c r="C879" s="110">
        <v>0</v>
      </c>
      <c r="D879" s="150">
        <v>0</v>
      </c>
      <c r="E879" s="110">
        <v>0</v>
      </c>
      <c r="F879" s="110">
        <v>0</v>
      </c>
      <c r="G879" s="150">
        <v>0</v>
      </c>
      <c r="H879" s="110">
        <v>0</v>
      </c>
      <c r="I879" s="110">
        <v>0</v>
      </c>
      <c r="J879" s="150">
        <v>0</v>
      </c>
      <c r="K879" s="137"/>
      <c r="L879" s="110">
        <v>0</v>
      </c>
      <c r="M879" s="150">
        <v>0</v>
      </c>
      <c r="N879" s="110">
        <v>0</v>
      </c>
      <c r="O879" s="110">
        <v>0</v>
      </c>
      <c r="P879" s="150">
        <v>0</v>
      </c>
      <c r="Q879" s="110">
        <v>0</v>
      </c>
      <c r="R879" s="110">
        <v>0</v>
      </c>
      <c r="S879" s="150">
        <v>0</v>
      </c>
      <c r="T879" s="131">
        <v>2</v>
      </c>
    </row>
    <row r="880" spans="1:20" hidden="1" x14ac:dyDescent="0.3">
      <c r="A880" s="107" t="s">
        <v>1491</v>
      </c>
      <c r="B880" s="107" t="s">
        <v>875</v>
      </c>
      <c r="C880" s="110">
        <v>0</v>
      </c>
      <c r="D880" s="150">
        <v>0</v>
      </c>
      <c r="E880" s="110">
        <v>0</v>
      </c>
      <c r="F880" s="110">
        <v>0</v>
      </c>
      <c r="G880" s="150">
        <v>0</v>
      </c>
      <c r="H880" s="110">
        <v>0</v>
      </c>
      <c r="I880" s="110">
        <v>0</v>
      </c>
      <c r="J880" s="150">
        <v>0</v>
      </c>
      <c r="K880" s="137"/>
      <c r="L880" s="110">
        <v>0</v>
      </c>
      <c r="M880" s="150">
        <v>0</v>
      </c>
      <c r="N880" s="110">
        <v>0</v>
      </c>
      <c r="O880" s="110">
        <v>0</v>
      </c>
      <c r="P880" s="150">
        <v>0</v>
      </c>
      <c r="Q880" s="110">
        <v>0</v>
      </c>
      <c r="R880" s="110">
        <v>0</v>
      </c>
      <c r="S880" s="150">
        <v>0</v>
      </c>
      <c r="T880" s="131">
        <v>2</v>
      </c>
    </row>
    <row r="881" spans="1:21" hidden="1" x14ac:dyDescent="0.3">
      <c r="A881" s="107" t="s">
        <v>1492</v>
      </c>
      <c r="B881" s="107" t="s">
        <v>4362</v>
      </c>
      <c r="C881" s="110">
        <v>0</v>
      </c>
      <c r="D881" s="150">
        <v>0</v>
      </c>
      <c r="E881" s="110">
        <v>0</v>
      </c>
      <c r="F881" s="110">
        <v>0</v>
      </c>
      <c r="G881" s="150">
        <v>0</v>
      </c>
      <c r="H881" s="110">
        <v>0</v>
      </c>
      <c r="I881" s="110">
        <v>0</v>
      </c>
      <c r="J881" s="150">
        <v>0</v>
      </c>
      <c r="K881" s="137"/>
      <c r="L881" s="110">
        <v>0</v>
      </c>
      <c r="M881" s="150">
        <v>0</v>
      </c>
      <c r="N881" s="110">
        <v>0</v>
      </c>
      <c r="O881" s="110">
        <v>0</v>
      </c>
      <c r="P881" s="150">
        <v>0</v>
      </c>
      <c r="Q881" s="110">
        <v>0</v>
      </c>
      <c r="R881" s="110">
        <v>0</v>
      </c>
      <c r="S881" s="150">
        <v>0</v>
      </c>
      <c r="T881" s="131">
        <v>2</v>
      </c>
    </row>
    <row r="882" spans="1:21" hidden="1" x14ac:dyDescent="0.3">
      <c r="A882" s="107" t="s">
        <v>1493</v>
      </c>
      <c r="B882" s="107" t="s">
        <v>3756</v>
      </c>
      <c r="C882" s="110">
        <v>0</v>
      </c>
      <c r="D882" s="150">
        <v>0</v>
      </c>
      <c r="E882" s="110">
        <v>0</v>
      </c>
      <c r="F882" s="110">
        <v>0</v>
      </c>
      <c r="G882" s="150">
        <v>0</v>
      </c>
      <c r="H882" s="110">
        <v>0</v>
      </c>
      <c r="I882" s="110">
        <v>0</v>
      </c>
      <c r="J882" s="150">
        <v>0</v>
      </c>
      <c r="K882" s="137"/>
      <c r="L882" s="110">
        <v>0</v>
      </c>
      <c r="M882" s="150">
        <v>0</v>
      </c>
      <c r="N882" s="110">
        <v>0</v>
      </c>
      <c r="O882" s="110">
        <v>0</v>
      </c>
      <c r="P882" s="150">
        <v>0</v>
      </c>
      <c r="Q882" s="110">
        <v>0</v>
      </c>
      <c r="R882" s="110">
        <v>0</v>
      </c>
      <c r="S882" s="150">
        <v>0</v>
      </c>
      <c r="T882" s="131">
        <v>2</v>
      </c>
    </row>
    <row r="883" spans="1:21" hidden="1" x14ac:dyDescent="0.3">
      <c r="A883" s="107" t="s">
        <v>1494</v>
      </c>
      <c r="B883" s="107" t="s">
        <v>875</v>
      </c>
      <c r="C883" s="110">
        <v>0</v>
      </c>
      <c r="D883" s="150">
        <v>0</v>
      </c>
      <c r="E883" s="110">
        <v>0</v>
      </c>
      <c r="F883" s="110">
        <v>0</v>
      </c>
      <c r="G883" s="150">
        <v>0</v>
      </c>
      <c r="H883" s="110">
        <v>0</v>
      </c>
      <c r="I883" s="110">
        <v>0</v>
      </c>
      <c r="J883" s="150">
        <v>0</v>
      </c>
      <c r="K883" s="137"/>
      <c r="L883" s="110">
        <v>0</v>
      </c>
      <c r="M883" s="150">
        <v>0</v>
      </c>
      <c r="N883" s="110">
        <v>0</v>
      </c>
      <c r="O883" s="110">
        <v>0</v>
      </c>
      <c r="P883" s="150">
        <v>0</v>
      </c>
      <c r="Q883" s="110">
        <v>0</v>
      </c>
      <c r="R883" s="110">
        <v>0</v>
      </c>
      <c r="S883" s="150">
        <v>0</v>
      </c>
      <c r="T883" s="131">
        <v>2</v>
      </c>
    </row>
    <row r="884" spans="1:21" hidden="1" x14ac:dyDescent="0.3">
      <c r="A884" s="107" t="s">
        <v>1495</v>
      </c>
      <c r="B884" s="107" t="s">
        <v>4363</v>
      </c>
      <c r="C884" s="140">
        <v>0</v>
      </c>
      <c r="D884" s="150">
        <v>0</v>
      </c>
      <c r="E884" s="140">
        <v>0</v>
      </c>
      <c r="F884" s="140">
        <v>0</v>
      </c>
      <c r="G884" s="150">
        <v>0</v>
      </c>
      <c r="H884" s="140">
        <v>0</v>
      </c>
      <c r="I884" s="140">
        <v>0</v>
      </c>
      <c r="J884" s="150">
        <v>0</v>
      </c>
      <c r="K884" s="137"/>
      <c r="L884" s="140">
        <v>0</v>
      </c>
      <c r="M884" s="150">
        <v>0</v>
      </c>
      <c r="N884" s="140">
        <v>0</v>
      </c>
      <c r="O884" s="140">
        <v>0</v>
      </c>
      <c r="P884" s="150">
        <v>0</v>
      </c>
      <c r="Q884" s="140">
        <v>0</v>
      </c>
      <c r="R884" s="140">
        <v>0</v>
      </c>
      <c r="S884" s="150">
        <v>0</v>
      </c>
      <c r="T884" s="131">
        <v>2</v>
      </c>
    </row>
    <row r="885" spans="1:21" x14ac:dyDescent="0.3">
      <c r="B885" s="107" t="s">
        <v>1496</v>
      </c>
      <c r="C885" s="141">
        <v>16715.339999999997</v>
      </c>
      <c r="D885" s="150">
        <v>7.8586459802538773</v>
      </c>
      <c r="E885" s="141">
        <v>9458</v>
      </c>
      <c r="F885" s="141">
        <v>-7257.3399999999965</v>
      </c>
      <c r="G885" s="150">
        <v>5.1458106637649621</v>
      </c>
      <c r="H885" s="141">
        <v>11424.999999999998</v>
      </c>
      <c r="I885" s="141">
        <v>-5290.3399999999992</v>
      </c>
      <c r="J885" s="150">
        <v>6.080361894624799</v>
      </c>
      <c r="K885" s="137"/>
      <c r="L885" s="141">
        <v>201793.32</v>
      </c>
      <c r="M885" s="150">
        <v>6.4392533026995977</v>
      </c>
      <c r="N885" s="141">
        <v>150467</v>
      </c>
      <c r="O885" s="141">
        <v>-51326.320000000007</v>
      </c>
      <c r="P885" s="150">
        <v>4.8805384365877389</v>
      </c>
      <c r="Q885" s="141">
        <v>146276.06</v>
      </c>
      <c r="R885" s="141">
        <v>-55517.260000000009</v>
      </c>
      <c r="S885" s="150">
        <v>5.7329437585733878</v>
      </c>
      <c r="T885" s="131">
        <v>1</v>
      </c>
    </row>
    <row r="886" spans="1:21" x14ac:dyDescent="0.3">
      <c r="B886" s="107" t="s">
        <v>1497</v>
      </c>
      <c r="C886" s="110">
        <v>29067.549999999996</v>
      </c>
      <c r="D886" s="150">
        <v>13.665984955336151</v>
      </c>
      <c r="E886" s="110">
        <v>24421</v>
      </c>
      <c r="F886" s="110">
        <v>-4646.5499999999956</v>
      </c>
      <c r="G886" s="150">
        <v>13.286724700761697</v>
      </c>
      <c r="H886" s="110">
        <v>28104.409999999996</v>
      </c>
      <c r="I886" s="110">
        <v>-963.14000000000033</v>
      </c>
      <c r="J886" s="150">
        <v>14.957110164981371</v>
      </c>
      <c r="K886" s="137"/>
      <c r="L886" s="110">
        <v>382220.37</v>
      </c>
      <c r="M886" s="150">
        <v>12.196705916140148</v>
      </c>
      <c r="N886" s="110">
        <v>318862</v>
      </c>
      <c r="O886" s="110">
        <v>-63358.369999999995</v>
      </c>
      <c r="P886" s="150">
        <v>10.34258838793383</v>
      </c>
      <c r="Q886" s="110">
        <v>305349.88</v>
      </c>
      <c r="R886" s="110">
        <v>-76870.489999999991</v>
      </c>
      <c r="S886" s="150">
        <v>11.967465412502449</v>
      </c>
      <c r="T886" s="131">
        <v>1</v>
      </c>
    </row>
    <row r="887" spans="1:21" x14ac:dyDescent="0.3">
      <c r="C887" s="110"/>
      <c r="D887" s="150"/>
      <c r="E887" s="110"/>
      <c r="F887" s="110"/>
      <c r="G887" s="150"/>
      <c r="H887" s="110"/>
      <c r="I887" s="110"/>
      <c r="J887" s="150"/>
      <c r="K887" s="137"/>
      <c r="L887" s="110"/>
      <c r="M887" s="150"/>
      <c r="N887" s="110"/>
      <c r="O887" s="110"/>
      <c r="P887" s="150"/>
      <c r="Q887" s="110"/>
      <c r="R887" s="110"/>
      <c r="S887" s="150"/>
      <c r="T887" s="131">
        <v>1</v>
      </c>
    </row>
    <row r="888" spans="1:21" ht="17.25" x14ac:dyDescent="0.35">
      <c r="B888" s="126" t="s">
        <v>1498</v>
      </c>
      <c r="C888" s="110"/>
      <c r="D888" s="150"/>
      <c r="E888" s="110"/>
      <c r="F888" s="110"/>
      <c r="G888" s="150"/>
      <c r="H888" s="110"/>
      <c r="I888" s="110"/>
      <c r="J888" s="150"/>
      <c r="K888" s="137"/>
      <c r="L888" s="110"/>
      <c r="M888" s="150"/>
      <c r="N888" s="110"/>
      <c r="O888" s="110"/>
      <c r="P888" s="150"/>
      <c r="Q888" s="110"/>
      <c r="R888" s="110"/>
      <c r="S888" s="150"/>
      <c r="T888" s="131">
        <v>1</v>
      </c>
      <c r="U888" s="112">
        <v>0</v>
      </c>
    </row>
    <row r="889" spans="1:21" hidden="1" x14ac:dyDescent="0.3">
      <c r="A889" s="107" t="s">
        <v>1647</v>
      </c>
      <c r="B889" s="107" t="s">
        <v>4364</v>
      </c>
      <c r="C889" s="110">
        <v>0</v>
      </c>
      <c r="D889" s="150">
        <v>0</v>
      </c>
      <c r="E889" s="110">
        <v>0</v>
      </c>
      <c r="F889" s="110">
        <v>0</v>
      </c>
      <c r="G889" s="150">
        <v>0</v>
      </c>
      <c r="H889" s="110">
        <v>0</v>
      </c>
      <c r="I889" s="110">
        <v>0</v>
      </c>
      <c r="J889" s="150">
        <v>0</v>
      </c>
      <c r="K889" s="137"/>
      <c r="L889" s="110">
        <v>0</v>
      </c>
      <c r="M889" s="150">
        <v>0</v>
      </c>
      <c r="N889" s="110">
        <v>0</v>
      </c>
      <c r="O889" s="110">
        <v>0</v>
      </c>
      <c r="P889" s="150">
        <v>0</v>
      </c>
      <c r="Q889" s="110">
        <v>0</v>
      </c>
      <c r="R889" s="110">
        <v>0</v>
      </c>
      <c r="S889" s="150">
        <v>0</v>
      </c>
      <c r="T889" s="131">
        <v>2</v>
      </c>
    </row>
    <row r="890" spans="1:21" x14ac:dyDescent="0.3">
      <c r="A890" s="107" t="s">
        <v>1648</v>
      </c>
      <c r="B890" s="107" t="s">
        <v>2982</v>
      </c>
      <c r="C890" s="110">
        <v>-133.93</v>
      </c>
      <c r="D890" s="150">
        <v>-6.2966619652092146E-2</v>
      </c>
      <c r="E890" s="110">
        <v>550</v>
      </c>
      <c r="F890" s="110">
        <v>683.93000000000006</v>
      </c>
      <c r="G890" s="150">
        <v>0.29923830250272032</v>
      </c>
      <c r="H890" s="110">
        <v>665.96</v>
      </c>
      <c r="I890" s="110">
        <v>799.8900000000001</v>
      </c>
      <c r="J890" s="150">
        <v>0.3544225651942523</v>
      </c>
      <c r="K890" s="137"/>
      <c r="L890" s="110">
        <v>7148.1999999999989</v>
      </c>
      <c r="M890" s="150">
        <v>0.22810007020231027</v>
      </c>
      <c r="N890" s="110">
        <v>6600</v>
      </c>
      <c r="O890" s="110">
        <v>-548.19999999999891</v>
      </c>
      <c r="P890" s="150">
        <v>0.21407719753486865</v>
      </c>
      <c r="Q890" s="110">
        <v>5796.2300000000005</v>
      </c>
      <c r="R890" s="110">
        <v>-1351.9699999999984</v>
      </c>
      <c r="S890" s="150">
        <v>0.22716950813247111</v>
      </c>
      <c r="T890" s="131">
        <v>1</v>
      </c>
    </row>
    <row r="891" spans="1:21" x14ac:dyDescent="0.3">
      <c r="A891" s="107" t="s">
        <v>1499</v>
      </c>
      <c r="B891" s="107" t="s">
        <v>4365</v>
      </c>
      <c r="C891" s="110">
        <v>78</v>
      </c>
      <c r="D891" s="150">
        <v>3.6671368124118475E-2</v>
      </c>
      <c r="E891" s="110">
        <v>0</v>
      </c>
      <c r="F891" s="110">
        <v>-78</v>
      </c>
      <c r="G891" s="150">
        <v>0</v>
      </c>
      <c r="H891" s="110">
        <v>0</v>
      </c>
      <c r="I891" s="110">
        <v>-78</v>
      </c>
      <c r="J891" s="150">
        <v>0</v>
      </c>
      <c r="K891" s="137"/>
      <c r="L891" s="110">
        <v>156</v>
      </c>
      <c r="M891" s="150">
        <v>4.9779820026804519E-3</v>
      </c>
      <c r="N891" s="110">
        <v>0</v>
      </c>
      <c r="O891" s="110">
        <v>-156</v>
      </c>
      <c r="P891" s="150">
        <v>0</v>
      </c>
      <c r="Q891" s="110">
        <v>0</v>
      </c>
      <c r="R891" s="110">
        <v>-156</v>
      </c>
      <c r="S891" s="150">
        <v>0</v>
      </c>
      <c r="T891" s="131">
        <v>1</v>
      </c>
    </row>
    <row r="892" spans="1:21" x14ac:dyDescent="0.3">
      <c r="A892" s="107" t="s">
        <v>1500</v>
      </c>
      <c r="B892" s="107" t="s">
        <v>4366</v>
      </c>
      <c r="C892" s="110">
        <v>551.25</v>
      </c>
      <c r="D892" s="150">
        <v>0.2591678420310296</v>
      </c>
      <c r="E892" s="110">
        <v>484</v>
      </c>
      <c r="F892" s="110">
        <v>-67.25</v>
      </c>
      <c r="G892" s="150">
        <v>0.26332970620239393</v>
      </c>
      <c r="H892" s="110">
        <v>551.25</v>
      </c>
      <c r="I892" s="110">
        <v>0</v>
      </c>
      <c r="J892" s="150">
        <v>0.29337413517828631</v>
      </c>
      <c r="K892" s="137"/>
      <c r="L892" s="110">
        <v>8322.7000000000007</v>
      </c>
      <c r="M892" s="150">
        <v>0.26557853085710642</v>
      </c>
      <c r="N892" s="110">
        <v>5808</v>
      </c>
      <c r="O892" s="110">
        <v>-2514.7000000000007</v>
      </c>
      <c r="P892" s="150">
        <v>0.18838793383068439</v>
      </c>
      <c r="Q892" s="110">
        <v>9582</v>
      </c>
      <c r="R892" s="110">
        <v>1259.2999999999993</v>
      </c>
      <c r="S892" s="150">
        <v>0.37554379776601998</v>
      </c>
      <c r="T892" s="131">
        <v>1</v>
      </c>
    </row>
    <row r="893" spans="1:21" x14ac:dyDescent="0.3">
      <c r="A893" s="107" t="s">
        <v>1501</v>
      </c>
      <c r="B893" s="107" t="s">
        <v>4367</v>
      </c>
      <c r="C893" s="110">
        <v>1370.76</v>
      </c>
      <c r="D893" s="150">
        <v>0.64445698166431598</v>
      </c>
      <c r="E893" s="110">
        <v>1650</v>
      </c>
      <c r="F893" s="110">
        <v>279.24</v>
      </c>
      <c r="G893" s="150">
        <v>0.89771490750816108</v>
      </c>
      <c r="H893" s="110">
        <v>1406.21</v>
      </c>
      <c r="I893" s="110">
        <v>35.450000000000045</v>
      </c>
      <c r="J893" s="150">
        <v>0.74838211814795108</v>
      </c>
      <c r="K893" s="137"/>
      <c r="L893" s="110">
        <v>16442.149999999998</v>
      </c>
      <c r="M893" s="150">
        <v>0.52467132554725882</v>
      </c>
      <c r="N893" s="110">
        <v>19800</v>
      </c>
      <c r="O893" s="110">
        <v>3357.8500000000022</v>
      </c>
      <c r="P893" s="150">
        <v>0.64223159260460594</v>
      </c>
      <c r="Q893" s="110">
        <v>18802.12</v>
      </c>
      <c r="R893" s="110">
        <v>2359.9700000000012</v>
      </c>
      <c r="S893" s="150">
        <v>0.73690456594160292</v>
      </c>
      <c r="T893" s="131">
        <v>1</v>
      </c>
    </row>
    <row r="894" spans="1:21" hidden="1" x14ac:dyDescent="0.3">
      <c r="A894" s="107" t="s">
        <v>1502</v>
      </c>
      <c r="B894" s="107" t="s">
        <v>875</v>
      </c>
      <c r="C894" s="110">
        <v>0</v>
      </c>
      <c r="D894" s="150">
        <v>0</v>
      </c>
      <c r="E894" s="110">
        <v>0</v>
      </c>
      <c r="F894" s="110">
        <v>0</v>
      </c>
      <c r="G894" s="150">
        <v>0</v>
      </c>
      <c r="H894" s="110">
        <v>0</v>
      </c>
      <c r="I894" s="110">
        <v>0</v>
      </c>
      <c r="J894" s="150">
        <v>0</v>
      </c>
      <c r="K894" s="137"/>
      <c r="L894" s="110">
        <v>0</v>
      </c>
      <c r="M894" s="150">
        <v>0</v>
      </c>
      <c r="N894" s="110">
        <v>0</v>
      </c>
      <c r="O894" s="110">
        <v>0</v>
      </c>
      <c r="P894" s="150">
        <v>0</v>
      </c>
      <c r="Q894" s="110">
        <v>0</v>
      </c>
      <c r="R894" s="110">
        <v>0</v>
      </c>
      <c r="S894" s="150">
        <v>0</v>
      </c>
      <c r="T894" s="131">
        <v>2</v>
      </c>
    </row>
    <row r="895" spans="1:21" ht="16.5" hidden="1" customHeight="1" x14ac:dyDescent="0.3">
      <c r="B895" s="107" t="s">
        <v>1503</v>
      </c>
      <c r="C895" s="110">
        <v>1370.76</v>
      </c>
      <c r="D895" s="150">
        <v>0.64445698166431598</v>
      </c>
      <c r="E895" s="110">
        <v>1650</v>
      </c>
      <c r="F895" s="110">
        <v>279.24</v>
      </c>
      <c r="G895" s="150">
        <v>0.89771490750816108</v>
      </c>
      <c r="H895" s="110">
        <v>1406.21</v>
      </c>
      <c r="I895" s="110">
        <v>35.450000000000045</v>
      </c>
      <c r="J895" s="150">
        <v>0.74838211814795108</v>
      </c>
      <c r="K895" s="137"/>
      <c r="L895" s="110">
        <v>16442.149999999998</v>
      </c>
      <c r="M895" s="150">
        <v>0.52467132554725882</v>
      </c>
      <c r="N895" s="110">
        <v>19800</v>
      </c>
      <c r="O895" s="110">
        <v>3357.8500000000022</v>
      </c>
      <c r="P895" s="150">
        <v>0.64223159260460594</v>
      </c>
      <c r="Q895" s="110">
        <v>18802.12</v>
      </c>
      <c r="R895" s="110">
        <v>2359.9700000000012</v>
      </c>
      <c r="S895" s="150">
        <v>0.73690456594160292</v>
      </c>
      <c r="T895" s="131">
        <v>2</v>
      </c>
    </row>
    <row r="896" spans="1:21" x14ac:dyDescent="0.3">
      <c r="A896" s="107" t="s">
        <v>1504</v>
      </c>
      <c r="B896" s="107" t="s">
        <v>4368</v>
      </c>
      <c r="C896" s="110">
        <v>1560.28</v>
      </c>
      <c r="D896" s="150">
        <v>0.7335590032910202</v>
      </c>
      <c r="E896" s="110">
        <v>1557</v>
      </c>
      <c r="F896" s="110">
        <v>-3.2799999999999727</v>
      </c>
      <c r="G896" s="150">
        <v>0.84711643090315558</v>
      </c>
      <c r="H896" s="110">
        <v>1257.75</v>
      </c>
      <c r="I896" s="110">
        <v>-302.52999999999997</v>
      </c>
      <c r="J896" s="150">
        <v>0.66937200638637573</v>
      </c>
      <c r="K896" s="137"/>
      <c r="L896" s="110">
        <v>19898.48</v>
      </c>
      <c r="M896" s="150">
        <v>0.63496330333780071</v>
      </c>
      <c r="N896" s="110">
        <v>18684</v>
      </c>
      <c r="O896" s="110">
        <v>-1214.4799999999996</v>
      </c>
      <c r="P896" s="150">
        <v>0.60603308465780081</v>
      </c>
      <c r="Q896" s="110">
        <v>15507.539999999999</v>
      </c>
      <c r="R896" s="110">
        <v>-4390.9400000000005</v>
      </c>
      <c r="S896" s="150">
        <v>0.60778130511463846</v>
      </c>
      <c r="T896" s="131">
        <v>1</v>
      </c>
    </row>
    <row r="897" spans="1:20" x14ac:dyDescent="0.3">
      <c r="A897" s="107" t="s">
        <v>1505</v>
      </c>
      <c r="B897" s="107" t="s">
        <v>4369</v>
      </c>
      <c r="C897" s="110">
        <v>35.69</v>
      </c>
      <c r="D897" s="150">
        <v>1.6779501645510106E-2</v>
      </c>
      <c r="E897" s="110">
        <v>0</v>
      </c>
      <c r="F897" s="110">
        <v>-35.69</v>
      </c>
      <c r="G897" s="150">
        <v>0</v>
      </c>
      <c r="H897" s="110">
        <v>154.38</v>
      </c>
      <c r="I897" s="110">
        <v>118.69</v>
      </c>
      <c r="J897" s="150">
        <v>8.2160723789249601E-2</v>
      </c>
      <c r="K897" s="137"/>
      <c r="L897" s="110">
        <v>522.9</v>
      </c>
      <c r="M897" s="150">
        <v>1.6685812751292359E-2</v>
      </c>
      <c r="N897" s="110">
        <v>0</v>
      </c>
      <c r="O897" s="110">
        <v>-522.9</v>
      </c>
      <c r="P897" s="150">
        <v>0</v>
      </c>
      <c r="Q897" s="110">
        <v>2868.44</v>
      </c>
      <c r="R897" s="110">
        <v>2345.54</v>
      </c>
      <c r="S897" s="150">
        <v>0.11242171271800902</v>
      </c>
      <c r="T897" s="131">
        <v>1</v>
      </c>
    </row>
    <row r="898" spans="1:20" hidden="1" x14ac:dyDescent="0.3">
      <c r="A898" s="107" t="s">
        <v>1506</v>
      </c>
      <c r="B898" s="107" t="s">
        <v>875</v>
      </c>
      <c r="C898" s="110">
        <v>0</v>
      </c>
      <c r="D898" s="150">
        <v>0</v>
      </c>
      <c r="E898" s="110">
        <v>0</v>
      </c>
      <c r="F898" s="110">
        <v>0</v>
      </c>
      <c r="G898" s="150">
        <v>0</v>
      </c>
      <c r="H898" s="110">
        <v>0</v>
      </c>
      <c r="I898" s="110">
        <v>0</v>
      </c>
      <c r="J898" s="150">
        <v>0</v>
      </c>
      <c r="K898" s="137"/>
      <c r="L898" s="110">
        <v>0</v>
      </c>
      <c r="M898" s="150">
        <v>0</v>
      </c>
      <c r="N898" s="110">
        <v>0</v>
      </c>
      <c r="O898" s="110">
        <v>0</v>
      </c>
      <c r="P898" s="150">
        <v>0</v>
      </c>
      <c r="Q898" s="110">
        <v>0</v>
      </c>
      <c r="R898" s="110">
        <v>0</v>
      </c>
      <c r="S898" s="150">
        <v>0</v>
      </c>
      <c r="T898" s="131">
        <v>2</v>
      </c>
    </row>
    <row r="899" spans="1:20" ht="16.5" customHeight="1" x14ac:dyDescent="0.3">
      <c r="B899" s="107" t="s">
        <v>1507</v>
      </c>
      <c r="C899" s="141">
        <v>3462.0499999999997</v>
      </c>
      <c r="D899" s="150">
        <v>1.627668077103902</v>
      </c>
      <c r="E899" s="141">
        <v>4241</v>
      </c>
      <c r="F899" s="141">
        <v>778.95000000000027</v>
      </c>
      <c r="G899" s="150">
        <v>2.3073993471164309</v>
      </c>
      <c r="H899" s="141">
        <v>4035.55</v>
      </c>
      <c r="I899" s="141">
        <v>608.95000000000027</v>
      </c>
      <c r="J899" s="150">
        <v>2.1477115486961149</v>
      </c>
      <c r="K899" s="137"/>
      <c r="L899" s="141">
        <v>52490.43</v>
      </c>
      <c r="M899" s="150">
        <v>1.6749770246984492</v>
      </c>
      <c r="N899" s="141">
        <v>50892</v>
      </c>
      <c r="O899" s="141">
        <v>-1598.4300000000003</v>
      </c>
      <c r="P899" s="150">
        <v>1.6507298086279598</v>
      </c>
      <c r="Q899" s="141">
        <v>52556.33</v>
      </c>
      <c r="R899" s="141">
        <v>65.900000000001455</v>
      </c>
      <c r="S899" s="150">
        <v>2.0598208896727415</v>
      </c>
      <c r="T899" s="131">
        <v>1</v>
      </c>
    </row>
    <row r="900" spans="1:20" x14ac:dyDescent="0.3">
      <c r="B900" s="107" t="s">
        <v>875</v>
      </c>
      <c r="C900" s="110"/>
      <c r="D900" s="111"/>
      <c r="E900" s="110"/>
      <c r="F900" s="110"/>
      <c r="G900" s="111"/>
      <c r="H900" s="110"/>
      <c r="I900" s="110"/>
      <c r="J900" s="111"/>
      <c r="K900" s="137"/>
      <c r="L900" s="110"/>
      <c r="M900" s="111"/>
      <c r="N900" s="110"/>
      <c r="O900" s="110"/>
      <c r="P900" s="111"/>
      <c r="Q900" s="110"/>
      <c r="R900" s="110"/>
      <c r="S900" s="111"/>
      <c r="T900" s="131">
        <v>1</v>
      </c>
    </row>
    <row r="901" spans="1:20" ht="17.25" x14ac:dyDescent="0.35">
      <c r="B901" s="126" t="s">
        <v>321</v>
      </c>
      <c r="C901" s="110"/>
      <c r="D901" s="150"/>
      <c r="E901" s="110"/>
      <c r="F901" s="110"/>
      <c r="G901" s="150"/>
      <c r="H901" s="110"/>
      <c r="I901" s="110"/>
      <c r="J901" s="150"/>
      <c r="K901" s="137"/>
      <c r="L901" s="110"/>
      <c r="M901" s="150"/>
      <c r="N901" s="110"/>
      <c r="O901" s="110"/>
      <c r="P901" s="150"/>
      <c r="Q901" s="110"/>
      <c r="R901" s="110"/>
      <c r="S901" s="150"/>
      <c r="T901" s="131">
        <v>1</v>
      </c>
    </row>
    <row r="902" spans="1:20" x14ac:dyDescent="0.3">
      <c r="A902" s="107" t="s">
        <v>1508</v>
      </c>
      <c r="B902" s="107" t="s">
        <v>1684</v>
      </c>
      <c r="C902" s="110">
        <v>11360.12</v>
      </c>
      <c r="D902" s="133">
        <v>5.6239771375862758E-2</v>
      </c>
      <c r="E902" s="110">
        <v>9785</v>
      </c>
      <c r="F902" s="110">
        <v>-1575.1200000000008</v>
      </c>
      <c r="G902" s="133">
        <v>5.5001573882543398E-2</v>
      </c>
      <c r="H902" s="110">
        <v>9114.74</v>
      </c>
      <c r="I902" s="110">
        <v>-2245.380000000001</v>
      </c>
      <c r="J902" s="133">
        <v>5.5187263324501711E-2</v>
      </c>
      <c r="K902" s="137"/>
      <c r="L902" s="110">
        <v>189114.55999999997</v>
      </c>
      <c r="M902" s="133">
        <v>5.5282907631104106E-2</v>
      </c>
      <c r="N902" s="110">
        <v>175392</v>
      </c>
      <c r="O902" s="110">
        <v>-13722.559999999969</v>
      </c>
      <c r="P902" s="133">
        <v>5.5000214805391016E-2</v>
      </c>
      <c r="Q902" s="110">
        <v>127271.42</v>
      </c>
      <c r="R902" s="110">
        <v>-61843.13999999997</v>
      </c>
      <c r="S902" s="133">
        <v>5.5677076419756055E-2</v>
      </c>
      <c r="T902" s="131">
        <v>1</v>
      </c>
    </row>
    <row r="903" spans="1:20" hidden="1" x14ac:dyDescent="0.3">
      <c r="A903" s="107" t="s">
        <v>1509</v>
      </c>
      <c r="B903" s="107" t="s">
        <v>875</v>
      </c>
      <c r="C903" s="110">
        <v>0</v>
      </c>
      <c r="D903" s="150">
        <v>0</v>
      </c>
      <c r="E903" s="110">
        <v>0</v>
      </c>
      <c r="F903" s="110">
        <v>0</v>
      </c>
      <c r="G903" s="150">
        <v>0</v>
      </c>
      <c r="H903" s="110">
        <v>0</v>
      </c>
      <c r="I903" s="110">
        <v>0</v>
      </c>
      <c r="J903" s="133">
        <v>0</v>
      </c>
      <c r="K903" s="137"/>
      <c r="L903" s="110">
        <v>0</v>
      </c>
      <c r="M903" s="150">
        <v>0</v>
      </c>
      <c r="N903" s="110">
        <v>0</v>
      </c>
      <c r="O903" s="110">
        <v>0</v>
      </c>
      <c r="P903" s="150">
        <v>0</v>
      </c>
      <c r="Q903" s="110">
        <v>0</v>
      </c>
      <c r="R903" s="110">
        <v>0</v>
      </c>
      <c r="S903" s="150">
        <v>0</v>
      </c>
      <c r="T903" s="131">
        <v>2</v>
      </c>
    </row>
    <row r="904" spans="1:20" x14ac:dyDescent="0.3">
      <c r="A904" s="107" t="s">
        <v>1510</v>
      </c>
      <c r="B904" s="107" t="s">
        <v>3788</v>
      </c>
      <c r="C904" s="110">
        <v>5784.98</v>
      </c>
      <c r="D904" s="133">
        <v>2.8639305976868069E-2</v>
      </c>
      <c r="E904" s="110">
        <v>3558</v>
      </c>
      <c r="F904" s="110">
        <v>-2226.9799999999996</v>
      </c>
      <c r="G904" s="133">
        <v>1.9999550319273317E-2</v>
      </c>
      <c r="H904" s="110">
        <v>4622.49</v>
      </c>
      <c r="I904" s="110">
        <v>-1162.4899999999998</v>
      </c>
      <c r="J904" s="133">
        <v>2.7987915491267539E-2</v>
      </c>
      <c r="K904" s="137"/>
      <c r="L904" s="110">
        <v>55267.099999999991</v>
      </c>
      <c r="M904" s="133">
        <v>1.6155953218720938E-2</v>
      </c>
      <c r="N904" s="110">
        <v>63778</v>
      </c>
      <c r="O904" s="110">
        <v>8510.9000000000087</v>
      </c>
      <c r="P904" s="133">
        <v>1.999979303422179E-2</v>
      </c>
      <c r="Q904" s="110">
        <v>38819.539999999994</v>
      </c>
      <c r="R904" s="110">
        <v>-16447.559999999998</v>
      </c>
      <c r="S904" s="133">
        <v>1.6982276894213773E-2</v>
      </c>
      <c r="T904" s="131">
        <v>1</v>
      </c>
    </row>
    <row r="905" spans="1:20" x14ac:dyDescent="0.3">
      <c r="A905" s="107" t="s">
        <v>1511</v>
      </c>
      <c r="B905" s="107" t="s">
        <v>3790</v>
      </c>
      <c r="C905" s="110">
        <v>2472.65</v>
      </c>
      <c r="D905" s="133">
        <v>1.2241179731598526E-2</v>
      </c>
      <c r="E905" s="110">
        <v>4448</v>
      </c>
      <c r="F905" s="110">
        <v>1975.35</v>
      </c>
      <c r="G905" s="133">
        <v>2.500224840363342E-2</v>
      </c>
      <c r="H905" s="110">
        <v>4972.62</v>
      </c>
      <c r="I905" s="110">
        <v>2499.9699999999998</v>
      </c>
      <c r="J905" s="133">
        <v>3.0107857092213676E-2</v>
      </c>
      <c r="K905" s="137"/>
      <c r="L905" s="110">
        <v>56783.96</v>
      </c>
      <c r="M905" s="133">
        <v>1.6599369269126137E-2</v>
      </c>
      <c r="N905" s="110">
        <v>79724</v>
      </c>
      <c r="O905" s="110">
        <v>22940.04</v>
      </c>
      <c r="P905" s="133">
        <v>2.5000211669545896E-2</v>
      </c>
      <c r="Q905" s="110">
        <v>47384.390000000007</v>
      </c>
      <c r="R905" s="110">
        <v>-9399.5699999999924</v>
      </c>
      <c r="S905" s="133">
        <v>2.0729118156562761E-2</v>
      </c>
      <c r="T905" s="131">
        <v>1</v>
      </c>
    </row>
    <row r="906" spans="1:20" x14ac:dyDescent="0.3">
      <c r="A906" s="107" t="s">
        <v>4370</v>
      </c>
      <c r="B906" s="107" t="s">
        <v>4371</v>
      </c>
      <c r="C906" s="110">
        <v>2741.66</v>
      </c>
      <c r="D906" s="133">
        <v>1.3572949193349003E-2</v>
      </c>
      <c r="E906" s="110">
        <v>2135</v>
      </c>
      <c r="F906" s="110">
        <v>-606.65999999999985</v>
      </c>
      <c r="G906" s="133">
        <v>1.20008543933807E-2</v>
      </c>
      <c r="H906" s="110">
        <v>2203.59</v>
      </c>
      <c r="I906" s="110">
        <v>-538.06999999999971</v>
      </c>
      <c r="J906" s="133">
        <v>1.3342136099245698E-2</v>
      </c>
      <c r="K906" s="137"/>
      <c r="L906" s="110">
        <v>46376.789999999994</v>
      </c>
      <c r="M906" s="133">
        <v>1.3557093635715372E-2</v>
      </c>
      <c r="N906" s="110">
        <v>38267</v>
      </c>
      <c r="O906" s="110">
        <v>-8109.7899999999936</v>
      </c>
      <c r="P906" s="133">
        <v>1.1999938537435563E-2</v>
      </c>
      <c r="Q906" s="110">
        <v>31250.16</v>
      </c>
      <c r="R906" s="110">
        <v>-15126.629999999994</v>
      </c>
      <c r="S906" s="133">
        <v>1.3670921141994046E-2</v>
      </c>
      <c r="T906" s="131">
        <v>1</v>
      </c>
    </row>
    <row r="907" spans="1:20" x14ac:dyDescent="0.3">
      <c r="A907" s="107" t="s">
        <v>1512</v>
      </c>
      <c r="B907" s="107" t="s">
        <v>4372</v>
      </c>
      <c r="C907" s="110">
        <v>4061.72</v>
      </c>
      <c r="D907" s="133">
        <v>2.0108080213304898E-2</v>
      </c>
      <c r="E907" s="110">
        <v>3558</v>
      </c>
      <c r="F907" s="110">
        <v>-503.7199999999998</v>
      </c>
      <c r="G907" s="133">
        <v>1.9999550319273317E-2</v>
      </c>
      <c r="H907" s="110">
        <v>3305.33</v>
      </c>
      <c r="I907" s="110">
        <v>-756.38999999999987</v>
      </c>
      <c r="J907" s="133">
        <v>2.001287113887782E-2</v>
      </c>
      <c r="K907" s="137"/>
      <c r="L907" s="110">
        <v>68853.89</v>
      </c>
      <c r="M907" s="133">
        <v>2.0127711165719885E-2</v>
      </c>
      <c r="N907" s="110">
        <v>63778</v>
      </c>
      <c r="O907" s="110">
        <v>-5075.8899999999994</v>
      </c>
      <c r="P907" s="133">
        <v>1.999979303422179E-2</v>
      </c>
      <c r="Q907" s="110">
        <v>46271.39</v>
      </c>
      <c r="R907" s="110">
        <v>-22582.5</v>
      </c>
      <c r="S907" s="133">
        <v>2.0242217122102796E-2</v>
      </c>
      <c r="T907" s="131">
        <v>1</v>
      </c>
    </row>
    <row r="908" spans="1:20" x14ac:dyDescent="0.3">
      <c r="B908" s="107" t="s">
        <v>1513</v>
      </c>
      <c r="C908" s="141">
        <v>26421.13</v>
      </c>
      <c r="D908" s="133">
        <v>0.13080128649098327</v>
      </c>
      <c r="E908" s="141">
        <v>23484</v>
      </c>
      <c r="F908" s="141">
        <v>-2937.130000000001</v>
      </c>
      <c r="G908" s="133">
        <v>0.13200377731810414</v>
      </c>
      <c r="H908" s="141">
        <v>24218.769999999997</v>
      </c>
      <c r="I908" s="141">
        <v>-2202.3600000000006</v>
      </c>
      <c r="J908" s="133">
        <v>0.14663804314610643</v>
      </c>
      <c r="K908" s="137"/>
      <c r="L908" s="141">
        <v>416396.3</v>
      </c>
      <c r="M908" s="133">
        <v>0.12172303492038646</v>
      </c>
      <c r="N908" s="141">
        <v>420939</v>
      </c>
      <c r="O908" s="141">
        <v>4542.7000000000116</v>
      </c>
      <c r="P908" s="133">
        <v>0.13199995108081605</v>
      </c>
      <c r="Q908" s="141">
        <v>290996.90000000002</v>
      </c>
      <c r="R908" s="141">
        <v>-125399.39999999997</v>
      </c>
      <c r="S908" s="133">
        <v>0.12730160973462945</v>
      </c>
      <c r="T908" s="131">
        <v>1</v>
      </c>
    </row>
    <row r="909" spans="1:20" x14ac:dyDescent="0.3">
      <c r="B909" s="107" t="s">
        <v>875</v>
      </c>
      <c r="C909" s="110"/>
      <c r="D909" s="111"/>
      <c r="E909" s="110"/>
      <c r="F909" s="110"/>
      <c r="G909" s="111"/>
      <c r="H909" s="110"/>
      <c r="I909" s="110"/>
      <c r="J909" s="111"/>
      <c r="K909" s="137"/>
      <c r="L909" s="110"/>
      <c r="M909" s="111"/>
      <c r="N909" s="110"/>
      <c r="O909" s="110"/>
      <c r="P909" s="111"/>
      <c r="Q909" s="110"/>
      <c r="R909" s="110"/>
      <c r="S909" s="111"/>
      <c r="T909" s="131">
        <v>1</v>
      </c>
    </row>
    <row r="910" spans="1:20" ht="17.25" x14ac:dyDescent="0.35">
      <c r="B910" s="126" t="s">
        <v>319</v>
      </c>
      <c r="C910" s="110"/>
      <c r="D910" s="111"/>
      <c r="E910" s="110"/>
      <c r="F910" s="110"/>
      <c r="G910" s="111"/>
      <c r="H910" s="110"/>
      <c r="I910" s="110"/>
      <c r="J910" s="111"/>
      <c r="K910" s="137"/>
      <c r="L910" s="110"/>
      <c r="M910" s="111"/>
      <c r="N910" s="110"/>
      <c r="O910" s="110"/>
      <c r="P910" s="111"/>
      <c r="Q910" s="110"/>
      <c r="R910" s="110"/>
      <c r="S910" s="111"/>
      <c r="T910" s="131">
        <v>1</v>
      </c>
    </row>
    <row r="911" spans="1:20" ht="17.25" x14ac:dyDescent="0.35">
      <c r="B911" s="126" t="s">
        <v>1324</v>
      </c>
      <c r="C911" s="110"/>
      <c r="D911" s="111"/>
      <c r="E911" s="110"/>
      <c r="F911" s="110"/>
      <c r="G911" s="111"/>
      <c r="H911" s="110"/>
      <c r="I911" s="110"/>
      <c r="J911" s="111"/>
      <c r="K911" s="137"/>
      <c r="L911" s="110"/>
      <c r="M911" s="111"/>
      <c r="N911" s="110"/>
      <c r="O911" s="110"/>
      <c r="P911" s="111"/>
      <c r="Q911" s="110"/>
      <c r="R911" s="110"/>
      <c r="S911" s="111"/>
      <c r="T911" s="131">
        <v>1</v>
      </c>
    </row>
    <row r="912" spans="1:20" x14ac:dyDescent="0.3">
      <c r="B912" s="107" t="s">
        <v>1514</v>
      </c>
      <c r="C912" s="110">
        <v>8783.94</v>
      </c>
      <c r="D912" s="151">
        <v>4.1297320169252467</v>
      </c>
      <c r="E912" s="110">
        <v>7708</v>
      </c>
      <c r="F912" s="110">
        <v>-1075.9400000000005</v>
      </c>
      <c r="G912" s="150">
        <v>4.1936887921653971</v>
      </c>
      <c r="H912" s="110">
        <v>7711.37</v>
      </c>
      <c r="I912" s="110">
        <v>-1072.5700000000006</v>
      </c>
      <c r="J912" s="150">
        <v>4.1039755188930283</v>
      </c>
      <c r="K912" s="137"/>
      <c r="L912" s="110">
        <v>95038.36</v>
      </c>
      <c r="M912" s="151">
        <v>3.0326874720786265</v>
      </c>
      <c r="N912" s="110">
        <v>90496</v>
      </c>
      <c r="O912" s="110">
        <v>-4542.3600000000006</v>
      </c>
      <c r="P912" s="150">
        <v>2.9353227375932534</v>
      </c>
      <c r="Q912" s="110">
        <v>61380.950000000004</v>
      </c>
      <c r="R912" s="110">
        <v>-33657.409999999996</v>
      </c>
      <c r="S912" s="150">
        <v>2.4056809719772683</v>
      </c>
      <c r="T912" s="131">
        <v>1</v>
      </c>
    </row>
    <row r="913" spans="1:20" x14ac:dyDescent="0.3">
      <c r="B913" s="107" t="s">
        <v>1288</v>
      </c>
      <c r="C913" s="140">
        <v>3409.36</v>
      </c>
      <c r="D913" s="133">
        <v>0.38813562023420012</v>
      </c>
      <c r="E913" s="140">
        <v>1110</v>
      </c>
      <c r="F913" s="140">
        <v>-2299.36</v>
      </c>
      <c r="G913" s="133">
        <v>0.14400622729631551</v>
      </c>
      <c r="H913" s="140">
        <v>5186.7299999999996</v>
      </c>
      <c r="I913" s="140">
        <v>1777.3699999999994</v>
      </c>
      <c r="J913" s="133">
        <v>0.67260810984299801</v>
      </c>
      <c r="K913" s="137"/>
      <c r="L913" s="140">
        <v>36162.89</v>
      </c>
      <c r="M913" s="133">
        <v>0.38050835473171041</v>
      </c>
      <c r="N913" s="140">
        <v>13096</v>
      </c>
      <c r="O913" s="140">
        <v>-23066.89</v>
      </c>
      <c r="P913" s="133">
        <v>0.14471357850070721</v>
      </c>
      <c r="Q913" s="140">
        <v>15736.269999999997</v>
      </c>
      <c r="R913" s="140">
        <v>-20426.620000000003</v>
      </c>
      <c r="S913" s="133">
        <v>0.2563705840329939</v>
      </c>
      <c r="T913" s="131">
        <v>1</v>
      </c>
    </row>
    <row r="914" spans="1:20" x14ac:dyDescent="0.3">
      <c r="B914" s="107" t="s">
        <v>1071</v>
      </c>
      <c r="C914" s="110">
        <v>12193.300000000001</v>
      </c>
      <c r="D914" s="151">
        <v>5.7326281147155624</v>
      </c>
      <c r="E914" s="110">
        <v>8818</v>
      </c>
      <c r="F914" s="110">
        <v>-3375.3000000000011</v>
      </c>
      <c r="G914" s="150">
        <v>4.7976060935799785</v>
      </c>
      <c r="H914" s="110">
        <v>12898.099999999999</v>
      </c>
      <c r="I914" s="110">
        <v>704.79999999999973</v>
      </c>
      <c r="J914" s="150">
        <v>6.8643427354976048</v>
      </c>
      <c r="K914" s="137"/>
      <c r="L914" s="110">
        <v>131201.25</v>
      </c>
      <c r="M914" s="151">
        <v>4.1866503924947347</v>
      </c>
      <c r="N914" s="110">
        <v>103592</v>
      </c>
      <c r="O914" s="110">
        <v>-27609.25</v>
      </c>
      <c r="P914" s="150">
        <v>3.3601037950048656</v>
      </c>
      <c r="Q914" s="110">
        <v>77117.22</v>
      </c>
      <c r="R914" s="110">
        <v>-54084.03</v>
      </c>
      <c r="S914" s="150">
        <v>3.0224268077601413</v>
      </c>
      <c r="T914" s="131">
        <v>1</v>
      </c>
    </row>
    <row r="915" spans="1:20" ht="17.25" x14ac:dyDescent="0.35">
      <c r="B915" s="126" t="s">
        <v>841</v>
      </c>
      <c r="C915" s="110"/>
      <c r="D915" s="151"/>
      <c r="E915" s="110"/>
      <c r="F915" s="110"/>
      <c r="G915" s="151"/>
      <c r="H915" s="110"/>
      <c r="I915" s="110"/>
      <c r="J915" s="151"/>
      <c r="K915" s="137"/>
      <c r="L915" s="110"/>
      <c r="M915" s="151"/>
      <c r="N915" s="110"/>
      <c r="O915" s="110"/>
      <c r="P915" s="151"/>
      <c r="Q915" s="110"/>
      <c r="R915" s="110"/>
      <c r="S915" s="151"/>
      <c r="T915" s="131">
        <v>1</v>
      </c>
    </row>
    <row r="916" spans="1:20" x14ac:dyDescent="0.3">
      <c r="A916" s="107" t="s">
        <v>1515</v>
      </c>
      <c r="B916" s="107" t="s">
        <v>42</v>
      </c>
      <c r="C916" s="110">
        <v>0</v>
      </c>
      <c r="D916" s="150">
        <v>0</v>
      </c>
      <c r="E916" s="110">
        <v>75</v>
      </c>
      <c r="F916" s="110">
        <v>75</v>
      </c>
      <c r="G916" s="150">
        <v>4.0805223068552776E-2</v>
      </c>
      <c r="H916" s="110">
        <v>0</v>
      </c>
      <c r="I916" s="110">
        <v>0</v>
      </c>
      <c r="J916" s="150">
        <v>0</v>
      </c>
      <c r="K916" s="137"/>
      <c r="L916" s="110">
        <v>563.04999999999995</v>
      </c>
      <c r="M916" s="150">
        <v>1.796700491416172E-2</v>
      </c>
      <c r="N916" s="110">
        <v>900</v>
      </c>
      <c r="O916" s="110">
        <v>336.95000000000005</v>
      </c>
      <c r="P916" s="150">
        <v>2.9192345118391177E-2</v>
      </c>
      <c r="Q916" s="110">
        <v>564.59</v>
      </c>
      <c r="R916" s="110">
        <v>1.5400000000000773</v>
      </c>
      <c r="S916" s="150">
        <v>2.2127767979619833E-2</v>
      </c>
      <c r="T916" s="131">
        <v>1</v>
      </c>
    </row>
    <row r="917" spans="1:20" hidden="1" x14ac:dyDescent="0.3">
      <c r="A917" s="107" t="s">
        <v>1516</v>
      </c>
      <c r="B917" s="107" t="s">
        <v>1470</v>
      </c>
      <c r="C917" s="110">
        <v>0</v>
      </c>
      <c r="D917" s="150">
        <v>0</v>
      </c>
      <c r="E917" s="110">
        <v>0</v>
      </c>
      <c r="F917" s="110">
        <v>0</v>
      </c>
      <c r="G917" s="150">
        <v>0</v>
      </c>
      <c r="H917" s="110">
        <v>0</v>
      </c>
      <c r="I917" s="110">
        <v>0</v>
      </c>
      <c r="J917" s="150">
        <v>0</v>
      </c>
      <c r="K917" s="137"/>
      <c r="L917" s="110">
        <v>0</v>
      </c>
      <c r="M917" s="150">
        <v>0</v>
      </c>
      <c r="N917" s="110">
        <v>0</v>
      </c>
      <c r="O917" s="110">
        <v>0</v>
      </c>
      <c r="P917" s="150">
        <v>0</v>
      </c>
      <c r="Q917" s="110">
        <v>0</v>
      </c>
      <c r="R917" s="110">
        <v>0</v>
      </c>
      <c r="S917" s="150">
        <v>0</v>
      </c>
      <c r="T917" s="131">
        <v>2</v>
      </c>
    </row>
    <row r="918" spans="1:20" x14ac:dyDescent="0.3">
      <c r="A918" s="107" t="s">
        <v>1517</v>
      </c>
      <c r="B918" s="107" t="s">
        <v>4375</v>
      </c>
      <c r="C918" s="110">
        <v>433.05</v>
      </c>
      <c r="D918" s="150">
        <v>0.20359661495063469</v>
      </c>
      <c r="E918" s="110">
        <v>484</v>
      </c>
      <c r="F918" s="110">
        <v>50.949999999999989</v>
      </c>
      <c r="G918" s="150">
        <v>0.26332970620239393</v>
      </c>
      <c r="H918" s="110">
        <v>633</v>
      </c>
      <c r="I918" s="110">
        <v>199.95</v>
      </c>
      <c r="J918" s="150">
        <v>0.33688131985098457</v>
      </c>
      <c r="K918" s="137"/>
      <c r="L918" s="110">
        <v>9584.1499999999978</v>
      </c>
      <c r="M918" s="150">
        <v>0.30583157827557589</v>
      </c>
      <c r="N918" s="110">
        <v>9575</v>
      </c>
      <c r="O918" s="110">
        <v>-9.1499999999978172</v>
      </c>
      <c r="P918" s="150">
        <v>0.31057411612066171</v>
      </c>
      <c r="Q918" s="110">
        <v>8778.9500000000007</v>
      </c>
      <c r="R918" s="110">
        <v>-805.19999999999709</v>
      </c>
      <c r="S918" s="150">
        <v>0.34407015481089559</v>
      </c>
      <c r="T918" s="131">
        <v>1</v>
      </c>
    </row>
    <row r="919" spans="1:20" x14ac:dyDescent="0.3">
      <c r="A919" s="107" t="s">
        <v>1518</v>
      </c>
      <c r="B919" s="107" t="s">
        <v>4376</v>
      </c>
      <c r="C919" s="110">
        <v>0</v>
      </c>
      <c r="D919" s="150">
        <v>0</v>
      </c>
      <c r="E919" s="110">
        <v>100</v>
      </c>
      <c r="F919" s="110">
        <v>100</v>
      </c>
      <c r="G919" s="150">
        <v>5.4406964091403699E-2</v>
      </c>
      <c r="H919" s="110">
        <v>0</v>
      </c>
      <c r="I919" s="110">
        <v>0</v>
      </c>
      <c r="J919" s="150">
        <v>0</v>
      </c>
      <c r="K919" s="137"/>
      <c r="L919" s="110">
        <v>1496.77</v>
      </c>
      <c r="M919" s="150">
        <v>4.7762141808666794E-2</v>
      </c>
      <c r="N919" s="110">
        <v>2825</v>
      </c>
      <c r="O919" s="110">
        <v>1328.23</v>
      </c>
      <c r="P919" s="150">
        <v>9.1631527732727869E-2</v>
      </c>
      <c r="Q919" s="110">
        <v>13.25</v>
      </c>
      <c r="R919" s="110">
        <v>-1483.52</v>
      </c>
      <c r="S919" s="150">
        <v>5.1930237115422305E-4</v>
      </c>
      <c r="T919" s="131">
        <v>1</v>
      </c>
    </row>
    <row r="920" spans="1:20" hidden="1" x14ac:dyDescent="0.3">
      <c r="A920" s="107" t="s">
        <v>1519</v>
      </c>
      <c r="B920" s="107" t="s">
        <v>1520</v>
      </c>
      <c r="C920" s="110">
        <v>0</v>
      </c>
      <c r="D920" s="150">
        <v>0</v>
      </c>
      <c r="E920" s="110">
        <v>0</v>
      </c>
      <c r="F920" s="110">
        <v>0</v>
      </c>
      <c r="G920" s="150">
        <v>0</v>
      </c>
      <c r="H920" s="110">
        <v>0</v>
      </c>
      <c r="I920" s="110">
        <v>0</v>
      </c>
      <c r="J920" s="150">
        <v>0</v>
      </c>
      <c r="K920" s="137"/>
      <c r="L920" s="110">
        <v>0</v>
      </c>
      <c r="M920" s="150">
        <v>0</v>
      </c>
      <c r="N920" s="110">
        <v>0</v>
      </c>
      <c r="O920" s="110">
        <v>0</v>
      </c>
      <c r="P920" s="150">
        <v>0</v>
      </c>
      <c r="Q920" s="110">
        <v>0</v>
      </c>
      <c r="R920" s="110">
        <v>0</v>
      </c>
      <c r="S920" s="150">
        <v>0</v>
      </c>
      <c r="T920" s="131">
        <v>2</v>
      </c>
    </row>
    <row r="921" spans="1:20" x14ac:dyDescent="0.3">
      <c r="A921" s="107" t="s">
        <v>1521</v>
      </c>
      <c r="B921" s="107" t="s">
        <v>4377</v>
      </c>
      <c r="C921" s="110">
        <v>0</v>
      </c>
      <c r="D921" s="150">
        <v>0</v>
      </c>
      <c r="E921" s="110">
        <v>50</v>
      </c>
      <c r="F921" s="110">
        <v>50</v>
      </c>
      <c r="G921" s="150">
        <v>2.720348204570185E-2</v>
      </c>
      <c r="H921" s="110">
        <v>0</v>
      </c>
      <c r="I921" s="110">
        <v>0</v>
      </c>
      <c r="J921" s="150">
        <v>0</v>
      </c>
      <c r="K921" s="137"/>
      <c r="L921" s="110">
        <v>117.54999999999998</v>
      </c>
      <c r="M921" s="150">
        <v>3.7510370795838912E-3</v>
      </c>
      <c r="N921" s="110">
        <v>600</v>
      </c>
      <c r="O921" s="110">
        <v>482.45000000000005</v>
      </c>
      <c r="P921" s="150">
        <v>1.9461563412260786E-2</v>
      </c>
      <c r="Q921" s="110">
        <v>1017.04</v>
      </c>
      <c r="R921" s="110">
        <v>899.49</v>
      </c>
      <c r="S921" s="150">
        <v>3.98604742308446E-2</v>
      </c>
      <c r="T921" s="131">
        <v>1</v>
      </c>
    </row>
    <row r="922" spans="1:20" x14ac:dyDescent="0.3">
      <c r="A922" s="107" t="s">
        <v>1522</v>
      </c>
      <c r="B922" s="107" t="s">
        <v>4378</v>
      </c>
      <c r="C922" s="110">
        <v>0</v>
      </c>
      <c r="D922" s="150">
        <v>0</v>
      </c>
      <c r="E922" s="110">
        <v>100</v>
      </c>
      <c r="F922" s="110">
        <v>100</v>
      </c>
      <c r="G922" s="150">
        <v>5.4406964091403699E-2</v>
      </c>
      <c r="H922" s="110">
        <v>0</v>
      </c>
      <c r="I922" s="110">
        <v>0</v>
      </c>
      <c r="J922" s="150">
        <v>0</v>
      </c>
      <c r="K922" s="137"/>
      <c r="L922" s="110">
        <v>200</v>
      </c>
      <c r="M922" s="150">
        <v>6.3820282085646817E-3</v>
      </c>
      <c r="N922" s="110">
        <v>1200</v>
      </c>
      <c r="O922" s="110">
        <v>1000</v>
      </c>
      <c r="P922" s="150">
        <v>3.8923126824521571E-2</v>
      </c>
      <c r="Q922" s="110">
        <v>19.489999999999998</v>
      </c>
      <c r="R922" s="110">
        <v>-180.51</v>
      </c>
      <c r="S922" s="150">
        <v>7.6386439349402301E-4</v>
      </c>
      <c r="T922" s="131">
        <v>1</v>
      </c>
    </row>
    <row r="923" spans="1:20" hidden="1" x14ac:dyDescent="0.3">
      <c r="A923" s="107" t="s">
        <v>1523</v>
      </c>
      <c r="B923" s="107" t="s">
        <v>4379</v>
      </c>
      <c r="C923" s="110">
        <v>0</v>
      </c>
      <c r="D923" s="150">
        <v>0</v>
      </c>
      <c r="E923" s="110">
        <v>0</v>
      </c>
      <c r="F923" s="110">
        <v>0</v>
      </c>
      <c r="G923" s="150">
        <v>0</v>
      </c>
      <c r="H923" s="110">
        <v>0</v>
      </c>
      <c r="I923" s="110">
        <v>0</v>
      </c>
      <c r="J923" s="150">
        <v>0</v>
      </c>
      <c r="K923" s="137"/>
      <c r="L923" s="110">
        <v>0</v>
      </c>
      <c r="M923" s="150">
        <v>0</v>
      </c>
      <c r="N923" s="110">
        <v>0</v>
      </c>
      <c r="O923" s="110">
        <v>0</v>
      </c>
      <c r="P923" s="150">
        <v>0</v>
      </c>
      <c r="Q923" s="110">
        <v>0</v>
      </c>
      <c r="R923" s="110">
        <v>0</v>
      </c>
      <c r="S923" s="150">
        <v>0</v>
      </c>
      <c r="T923" s="131">
        <v>2</v>
      </c>
    </row>
    <row r="924" spans="1:20" hidden="1" x14ac:dyDescent="0.3">
      <c r="A924" s="107" t="s">
        <v>1524</v>
      </c>
      <c r="B924" s="107" t="s">
        <v>4380</v>
      </c>
      <c r="C924" s="110">
        <v>0</v>
      </c>
      <c r="D924" s="150">
        <v>0</v>
      </c>
      <c r="E924" s="110">
        <v>0</v>
      </c>
      <c r="F924" s="110">
        <v>0</v>
      </c>
      <c r="G924" s="150">
        <v>0</v>
      </c>
      <c r="H924" s="110">
        <v>0</v>
      </c>
      <c r="I924" s="110">
        <v>0</v>
      </c>
      <c r="J924" s="150">
        <v>0</v>
      </c>
      <c r="K924" s="137"/>
      <c r="L924" s="110">
        <v>0</v>
      </c>
      <c r="M924" s="150">
        <v>0</v>
      </c>
      <c r="N924" s="110">
        <v>0</v>
      </c>
      <c r="O924" s="110">
        <v>0</v>
      </c>
      <c r="P924" s="150">
        <v>0</v>
      </c>
      <c r="Q924" s="110">
        <v>0</v>
      </c>
      <c r="R924" s="110">
        <v>0</v>
      </c>
      <c r="S924" s="150">
        <v>0</v>
      </c>
      <c r="T924" s="131">
        <v>2</v>
      </c>
    </row>
    <row r="925" spans="1:20" x14ac:dyDescent="0.3">
      <c r="A925" s="107" t="s">
        <v>1525</v>
      </c>
      <c r="B925" s="107" t="s">
        <v>4381</v>
      </c>
      <c r="C925" s="110">
        <v>276.88</v>
      </c>
      <c r="D925" s="150">
        <v>0.13017395392571696</v>
      </c>
      <c r="E925" s="110">
        <v>1596</v>
      </c>
      <c r="F925" s="110">
        <v>1319.12</v>
      </c>
      <c r="G925" s="150">
        <v>0.86833514689880309</v>
      </c>
      <c r="H925" s="110">
        <v>667.88</v>
      </c>
      <c r="I925" s="110">
        <v>391</v>
      </c>
      <c r="J925" s="150">
        <v>0.35544438531133582</v>
      </c>
      <c r="K925" s="137"/>
      <c r="L925" s="110">
        <v>5601.33</v>
      </c>
      <c r="M925" s="150">
        <v>0.17873923032739805</v>
      </c>
      <c r="N925" s="110">
        <v>15317</v>
      </c>
      <c r="O925" s="110">
        <v>9715.67</v>
      </c>
      <c r="P925" s="150">
        <v>0.4968212779759974</v>
      </c>
      <c r="Q925" s="110">
        <v>9778.7699999999986</v>
      </c>
      <c r="R925" s="110">
        <v>4177.4399999999987</v>
      </c>
      <c r="S925" s="150">
        <v>0.38325573192239853</v>
      </c>
      <c r="T925" s="131">
        <v>1</v>
      </c>
    </row>
    <row r="926" spans="1:20" hidden="1" x14ac:dyDescent="0.3">
      <c r="A926" s="107" t="s">
        <v>1526</v>
      </c>
      <c r="B926" s="107" t="s">
        <v>875</v>
      </c>
      <c r="C926" s="110">
        <v>0</v>
      </c>
      <c r="D926" s="150">
        <v>0</v>
      </c>
      <c r="E926" s="110">
        <v>0</v>
      </c>
      <c r="F926" s="110">
        <v>0</v>
      </c>
      <c r="G926" s="150">
        <v>0</v>
      </c>
      <c r="H926" s="110">
        <v>0</v>
      </c>
      <c r="I926" s="110">
        <v>0</v>
      </c>
      <c r="J926" s="150">
        <v>0</v>
      </c>
      <c r="K926" s="137"/>
      <c r="L926" s="110">
        <v>0</v>
      </c>
      <c r="M926" s="150">
        <v>0</v>
      </c>
      <c r="N926" s="110">
        <v>0</v>
      </c>
      <c r="O926" s="110">
        <v>0</v>
      </c>
      <c r="P926" s="150">
        <v>0</v>
      </c>
      <c r="Q926" s="110">
        <v>0</v>
      </c>
      <c r="R926" s="110">
        <v>0</v>
      </c>
      <c r="S926" s="150">
        <v>0</v>
      </c>
      <c r="T926" s="131">
        <v>2</v>
      </c>
    </row>
    <row r="927" spans="1:20" hidden="1" x14ac:dyDescent="0.3">
      <c r="A927" s="107" t="s">
        <v>1527</v>
      </c>
      <c r="B927" s="107" t="s">
        <v>875</v>
      </c>
      <c r="C927" s="110">
        <v>0</v>
      </c>
      <c r="D927" s="150">
        <v>0</v>
      </c>
      <c r="E927" s="110">
        <v>0</v>
      </c>
      <c r="F927" s="110">
        <v>0</v>
      </c>
      <c r="G927" s="150">
        <v>0</v>
      </c>
      <c r="H927" s="110">
        <v>0</v>
      </c>
      <c r="I927" s="110">
        <v>0</v>
      </c>
      <c r="J927" s="150">
        <v>0</v>
      </c>
      <c r="K927" s="137"/>
      <c r="L927" s="110">
        <v>0</v>
      </c>
      <c r="M927" s="150">
        <v>0</v>
      </c>
      <c r="N927" s="110">
        <v>0</v>
      </c>
      <c r="O927" s="110">
        <v>0</v>
      </c>
      <c r="P927" s="150">
        <v>0</v>
      </c>
      <c r="Q927" s="110">
        <v>0</v>
      </c>
      <c r="R927" s="110">
        <v>0</v>
      </c>
      <c r="S927" s="150">
        <v>0</v>
      </c>
      <c r="T927" s="131">
        <v>2</v>
      </c>
    </row>
    <row r="928" spans="1:20" hidden="1" x14ac:dyDescent="0.3">
      <c r="A928" s="107" t="s">
        <v>1528</v>
      </c>
      <c r="B928" s="107" t="s">
        <v>4382</v>
      </c>
      <c r="C928" s="110">
        <v>0</v>
      </c>
      <c r="D928" s="150">
        <v>0</v>
      </c>
      <c r="E928" s="110">
        <v>0</v>
      </c>
      <c r="F928" s="110">
        <v>0</v>
      </c>
      <c r="G928" s="150">
        <v>0</v>
      </c>
      <c r="H928" s="110">
        <v>0</v>
      </c>
      <c r="I928" s="110">
        <v>0</v>
      </c>
      <c r="J928" s="150">
        <v>0</v>
      </c>
      <c r="K928" s="137"/>
      <c r="L928" s="110">
        <v>0</v>
      </c>
      <c r="M928" s="150">
        <v>0</v>
      </c>
      <c r="N928" s="110">
        <v>0</v>
      </c>
      <c r="O928" s="110">
        <v>0</v>
      </c>
      <c r="P928" s="150">
        <v>0</v>
      </c>
      <c r="Q928" s="110">
        <v>0</v>
      </c>
      <c r="R928" s="110">
        <v>0</v>
      </c>
      <c r="S928" s="150">
        <v>0</v>
      </c>
      <c r="T928" s="131">
        <v>2</v>
      </c>
    </row>
    <row r="929" spans="1:21" x14ac:dyDescent="0.3">
      <c r="A929" s="107" t="s">
        <v>1529</v>
      </c>
      <c r="B929" s="107" t="s">
        <v>4383</v>
      </c>
      <c r="C929" s="110">
        <v>0</v>
      </c>
      <c r="D929" s="150">
        <v>0</v>
      </c>
      <c r="E929" s="110">
        <v>0</v>
      </c>
      <c r="F929" s="110">
        <v>0</v>
      </c>
      <c r="G929" s="150">
        <v>0</v>
      </c>
      <c r="H929" s="110">
        <v>-131.32</v>
      </c>
      <c r="I929" s="110">
        <v>-131.32</v>
      </c>
      <c r="J929" s="150">
        <v>-6.988823842469398E-2</v>
      </c>
      <c r="K929" s="137"/>
      <c r="L929" s="110">
        <v>100.05</v>
      </c>
      <c r="M929" s="150">
        <v>3.1926096113344821E-3</v>
      </c>
      <c r="N929" s="110">
        <v>100</v>
      </c>
      <c r="O929" s="110">
        <v>-4.9999999999997158E-2</v>
      </c>
      <c r="P929" s="150">
        <v>3.2435939020434641E-3</v>
      </c>
      <c r="Q929" s="110">
        <v>245</v>
      </c>
      <c r="R929" s="110">
        <v>144.94999999999999</v>
      </c>
      <c r="S929" s="150">
        <v>9.6021947873799734E-3</v>
      </c>
      <c r="T929" s="131">
        <v>1</v>
      </c>
    </row>
    <row r="930" spans="1:21" hidden="1" x14ac:dyDescent="0.3">
      <c r="A930" s="107" t="s">
        <v>1530</v>
      </c>
      <c r="B930" s="107" t="s">
        <v>4384</v>
      </c>
      <c r="C930" s="110">
        <v>0</v>
      </c>
      <c r="D930" s="150">
        <v>0</v>
      </c>
      <c r="E930" s="110">
        <v>0</v>
      </c>
      <c r="F930" s="110">
        <v>0</v>
      </c>
      <c r="G930" s="150">
        <v>0</v>
      </c>
      <c r="H930" s="110">
        <v>0</v>
      </c>
      <c r="I930" s="110">
        <v>0</v>
      </c>
      <c r="J930" s="150">
        <v>0</v>
      </c>
      <c r="K930" s="137"/>
      <c r="L930" s="110">
        <v>0</v>
      </c>
      <c r="M930" s="150">
        <v>0</v>
      </c>
      <c r="N930" s="110">
        <v>0</v>
      </c>
      <c r="O930" s="110">
        <v>0</v>
      </c>
      <c r="P930" s="150">
        <v>0</v>
      </c>
      <c r="Q930" s="110">
        <v>0</v>
      </c>
      <c r="R930" s="110">
        <v>0</v>
      </c>
      <c r="S930" s="150">
        <v>0</v>
      </c>
      <c r="T930" s="131">
        <v>2</v>
      </c>
    </row>
    <row r="931" spans="1:21" hidden="1" x14ac:dyDescent="0.3">
      <c r="A931" s="107" t="s">
        <v>1531</v>
      </c>
      <c r="B931" s="107" t="s">
        <v>875</v>
      </c>
      <c r="C931" s="110">
        <v>0</v>
      </c>
      <c r="D931" s="150">
        <v>0</v>
      </c>
      <c r="E931" s="110">
        <v>0</v>
      </c>
      <c r="F931" s="110">
        <v>0</v>
      </c>
      <c r="G931" s="150">
        <v>0</v>
      </c>
      <c r="H931" s="110">
        <v>0</v>
      </c>
      <c r="I931" s="110">
        <v>0</v>
      </c>
      <c r="J931" s="150">
        <v>0</v>
      </c>
      <c r="K931" s="137"/>
      <c r="L931" s="110">
        <v>0</v>
      </c>
      <c r="M931" s="150">
        <v>0</v>
      </c>
      <c r="N931" s="110">
        <v>0</v>
      </c>
      <c r="O931" s="110">
        <v>0</v>
      </c>
      <c r="P931" s="150">
        <v>0</v>
      </c>
      <c r="Q931" s="110">
        <v>0</v>
      </c>
      <c r="R931" s="110">
        <v>0</v>
      </c>
      <c r="S931" s="150">
        <v>0</v>
      </c>
      <c r="T931" s="131">
        <v>2</v>
      </c>
    </row>
    <row r="932" spans="1:21" hidden="1" x14ac:dyDescent="0.3">
      <c r="A932" s="107" t="s">
        <v>1532</v>
      </c>
      <c r="B932" s="107" t="s">
        <v>875</v>
      </c>
      <c r="C932" s="110">
        <v>0</v>
      </c>
      <c r="D932" s="150">
        <v>0</v>
      </c>
      <c r="E932" s="110">
        <v>0</v>
      </c>
      <c r="F932" s="110">
        <v>0</v>
      </c>
      <c r="G932" s="150">
        <v>0</v>
      </c>
      <c r="H932" s="110">
        <v>0</v>
      </c>
      <c r="I932" s="110">
        <v>0</v>
      </c>
      <c r="J932" s="150">
        <v>0</v>
      </c>
      <c r="K932" s="137"/>
      <c r="L932" s="110">
        <v>0</v>
      </c>
      <c r="M932" s="150">
        <v>0</v>
      </c>
      <c r="N932" s="110">
        <v>0</v>
      </c>
      <c r="O932" s="110">
        <v>0</v>
      </c>
      <c r="P932" s="150">
        <v>0</v>
      </c>
      <c r="Q932" s="110">
        <v>0</v>
      </c>
      <c r="R932" s="110">
        <v>0</v>
      </c>
      <c r="S932" s="150">
        <v>0</v>
      </c>
      <c r="T932" s="131">
        <v>2</v>
      </c>
    </row>
    <row r="933" spans="1:21" hidden="1" x14ac:dyDescent="0.3">
      <c r="A933" s="107" t="s">
        <v>1533</v>
      </c>
      <c r="B933" s="107" t="s">
        <v>875</v>
      </c>
      <c r="C933" s="110">
        <v>0</v>
      </c>
      <c r="D933" s="150">
        <v>0</v>
      </c>
      <c r="E933" s="110">
        <v>0</v>
      </c>
      <c r="F933" s="110">
        <v>0</v>
      </c>
      <c r="G933" s="150">
        <v>0</v>
      </c>
      <c r="H933" s="110">
        <v>0</v>
      </c>
      <c r="I933" s="110">
        <v>0</v>
      </c>
      <c r="J933" s="150">
        <v>0</v>
      </c>
      <c r="K933" s="137"/>
      <c r="L933" s="110">
        <v>0</v>
      </c>
      <c r="M933" s="150">
        <v>0</v>
      </c>
      <c r="N933" s="110">
        <v>0</v>
      </c>
      <c r="O933" s="110">
        <v>0</v>
      </c>
      <c r="P933" s="150">
        <v>0</v>
      </c>
      <c r="Q933" s="110">
        <v>0</v>
      </c>
      <c r="R933" s="110">
        <v>0</v>
      </c>
      <c r="S933" s="150">
        <v>0</v>
      </c>
      <c r="T933" s="131">
        <v>2</v>
      </c>
    </row>
    <row r="934" spans="1:21" hidden="1" x14ac:dyDescent="0.3">
      <c r="A934" s="107" t="s">
        <v>1534</v>
      </c>
      <c r="B934" s="107" t="s">
        <v>4385</v>
      </c>
      <c r="C934" s="110">
        <v>0</v>
      </c>
      <c r="D934" s="150">
        <v>0</v>
      </c>
      <c r="E934" s="110">
        <v>0</v>
      </c>
      <c r="F934" s="110">
        <v>0</v>
      </c>
      <c r="G934" s="150">
        <v>0</v>
      </c>
      <c r="H934" s="110">
        <v>0</v>
      </c>
      <c r="I934" s="110">
        <v>0</v>
      </c>
      <c r="J934" s="150">
        <v>0</v>
      </c>
      <c r="K934" s="137"/>
      <c r="L934" s="110">
        <v>0</v>
      </c>
      <c r="M934" s="150">
        <v>0</v>
      </c>
      <c r="N934" s="110">
        <v>0</v>
      </c>
      <c r="O934" s="110">
        <v>0</v>
      </c>
      <c r="P934" s="150">
        <v>0</v>
      </c>
      <c r="Q934" s="110">
        <v>0</v>
      </c>
      <c r="R934" s="110">
        <v>0</v>
      </c>
      <c r="S934" s="150">
        <v>0</v>
      </c>
      <c r="T934" s="131">
        <v>2</v>
      </c>
    </row>
    <row r="935" spans="1:21" hidden="1" x14ac:dyDescent="0.3">
      <c r="A935" s="107" t="s">
        <v>1535</v>
      </c>
      <c r="B935" s="107" t="s">
        <v>3776</v>
      </c>
      <c r="C935" s="110">
        <v>0</v>
      </c>
      <c r="D935" s="150">
        <v>0</v>
      </c>
      <c r="E935" s="110">
        <v>0</v>
      </c>
      <c r="F935" s="110">
        <v>0</v>
      </c>
      <c r="G935" s="150">
        <v>0</v>
      </c>
      <c r="H935" s="110">
        <v>0</v>
      </c>
      <c r="I935" s="110">
        <v>0</v>
      </c>
      <c r="J935" s="150">
        <v>0</v>
      </c>
      <c r="K935" s="137"/>
      <c r="L935" s="110">
        <v>0</v>
      </c>
      <c r="M935" s="150">
        <v>0</v>
      </c>
      <c r="N935" s="110">
        <v>0</v>
      </c>
      <c r="O935" s="110">
        <v>0</v>
      </c>
      <c r="P935" s="150">
        <v>0</v>
      </c>
      <c r="Q935" s="110">
        <v>0</v>
      </c>
      <c r="R935" s="110">
        <v>0</v>
      </c>
      <c r="S935" s="150">
        <v>0</v>
      </c>
      <c r="T935" s="131">
        <v>2</v>
      </c>
    </row>
    <row r="936" spans="1:21" hidden="1" x14ac:dyDescent="0.3">
      <c r="A936" s="107" t="s">
        <v>1536</v>
      </c>
      <c r="B936" s="107" t="s">
        <v>4386</v>
      </c>
      <c r="C936" s="110">
        <v>0</v>
      </c>
      <c r="D936" s="150">
        <v>0</v>
      </c>
      <c r="E936" s="110">
        <v>0</v>
      </c>
      <c r="F936" s="110">
        <v>0</v>
      </c>
      <c r="G936" s="150">
        <v>0</v>
      </c>
      <c r="H936" s="110">
        <v>0</v>
      </c>
      <c r="I936" s="110">
        <v>0</v>
      </c>
      <c r="J936" s="150">
        <v>0</v>
      </c>
      <c r="K936" s="137"/>
      <c r="L936" s="110">
        <v>0</v>
      </c>
      <c r="M936" s="150">
        <v>0</v>
      </c>
      <c r="N936" s="110">
        <v>0</v>
      </c>
      <c r="O936" s="110">
        <v>0</v>
      </c>
      <c r="P936" s="150">
        <v>0</v>
      </c>
      <c r="Q936" s="110">
        <v>0</v>
      </c>
      <c r="R936" s="110">
        <v>0</v>
      </c>
      <c r="S936" s="150">
        <v>0</v>
      </c>
      <c r="T936" s="131">
        <v>2</v>
      </c>
    </row>
    <row r="937" spans="1:21" x14ac:dyDescent="0.3">
      <c r="A937" s="107" t="s">
        <v>1537</v>
      </c>
      <c r="B937" s="107" t="s">
        <v>4387</v>
      </c>
      <c r="C937" s="110">
        <v>699.36</v>
      </c>
      <c r="D937" s="150">
        <v>0.32880112834978842</v>
      </c>
      <c r="E937" s="110">
        <v>150</v>
      </c>
      <c r="F937" s="110">
        <v>-549.36</v>
      </c>
      <c r="G937" s="150">
        <v>8.1610446137105552E-2</v>
      </c>
      <c r="H937" s="110">
        <v>0</v>
      </c>
      <c r="I937" s="110">
        <v>-699.36</v>
      </c>
      <c r="J937" s="150">
        <v>0</v>
      </c>
      <c r="K937" s="137"/>
      <c r="L937" s="110">
        <v>12618.720000000001</v>
      </c>
      <c r="M937" s="150">
        <v>0.40266513497989664</v>
      </c>
      <c r="N937" s="110">
        <v>1800</v>
      </c>
      <c r="O937" s="110">
        <v>-10818.720000000001</v>
      </c>
      <c r="P937" s="150">
        <v>5.8384690236782354E-2</v>
      </c>
      <c r="Q937" s="110">
        <v>1643.81</v>
      </c>
      <c r="R937" s="110">
        <v>-10974.910000000002</v>
      </c>
      <c r="S937" s="150">
        <v>6.4425240054869687E-2</v>
      </c>
      <c r="T937" s="131">
        <v>1</v>
      </c>
    </row>
    <row r="938" spans="1:21" x14ac:dyDescent="0.3">
      <c r="B938" s="107" t="s">
        <v>1496</v>
      </c>
      <c r="C938" s="141">
        <v>1409.29</v>
      </c>
      <c r="D938" s="150">
        <v>0.66257169722614007</v>
      </c>
      <c r="E938" s="141">
        <v>2555</v>
      </c>
      <c r="F938" s="141">
        <v>1145.71</v>
      </c>
      <c r="G938" s="150">
        <v>1.3900979325353646</v>
      </c>
      <c r="H938" s="141">
        <v>1169.5600000000002</v>
      </c>
      <c r="I938" s="141">
        <v>-239.72999999999996</v>
      </c>
      <c r="J938" s="150">
        <v>0.62243746673762645</v>
      </c>
      <c r="K938" s="137"/>
      <c r="L938" s="141">
        <v>30281.62</v>
      </c>
      <c r="M938" s="150">
        <v>0.9662907652051822</v>
      </c>
      <c r="N938" s="141">
        <v>32317</v>
      </c>
      <c r="O938" s="141">
        <v>2035.380000000001</v>
      </c>
      <c r="P938" s="150">
        <v>1.0482322413233862</v>
      </c>
      <c r="Q938" s="141">
        <v>22060.9</v>
      </c>
      <c r="R938" s="141">
        <v>-8220.7199999999975</v>
      </c>
      <c r="S938" s="150">
        <v>0.86462473055065658</v>
      </c>
      <c r="T938" s="131">
        <v>1</v>
      </c>
    </row>
    <row r="939" spans="1:21" x14ac:dyDescent="0.3">
      <c r="B939" s="107" t="s">
        <v>1497</v>
      </c>
      <c r="C939" s="110">
        <v>13602.59</v>
      </c>
      <c r="D939" s="150">
        <v>6.3951998119417022</v>
      </c>
      <c r="E939" s="110">
        <v>11373</v>
      </c>
      <c r="F939" s="110">
        <v>-2229.59</v>
      </c>
      <c r="G939" s="150">
        <v>6.1877040261153429</v>
      </c>
      <c r="H939" s="110">
        <v>14067.659999999998</v>
      </c>
      <c r="I939" s="110">
        <v>465.06999999999789</v>
      </c>
      <c r="J939" s="150">
        <v>7.4867802022352308</v>
      </c>
      <c r="K939" s="143"/>
      <c r="L939" s="110">
        <v>161482.87</v>
      </c>
      <c r="M939" s="150">
        <v>5.1529411576999165</v>
      </c>
      <c r="N939" s="110">
        <v>135909</v>
      </c>
      <c r="O939" s="110">
        <v>-25573.869999999995</v>
      </c>
      <c r="P939" s="150">
        <v>4.4083360363282518</v>
      </c>
      <c r="Q939" s="110">
        <v>99178.12</v>
      </c>
      <c r="R939" s="110">
        <v>-62304.75</v>
      </c>
      <c r="S939" s="150">
        <v>3.8870515383107973</v>
      </c>
      <c r="T939" s="131">
        <v>1</v>
      </c>
    </row>
    <row r="940" spans="1:21" x14ac:dyDescent="0.3">
      <c r="B940" s="107" t="s">
        <v>875</v>
      </c>
      <c r="C940" s="110"/>
      <c r="D940" s="111"/>
      <c r="E940" s="110"/>
      <c r="F940" s="110"/>
      <c r="G940" s="111"/>
      <c r="H940" s="110"/>
      <c r="I940" s="110"/>
      <c r="J940" s="111"/>
      <c r="K940" s="137"/>
      <c r="L940" s="110"/>
      <c r="M940" s="111"/>
      <c r="N940" s="110"/>
      <c r="O940" s="110"/>
      <c r="P940" s="111"/>
      <c r="Q940" s="110"/>
      <c r="R940" s="110"/>
      <c r="S940" s="111"/>
      <c r="T940" s="131">
        <v>1</v>
      </c>
    </row>
    <row r="941" spans="1:21" ht="17.25" x14ac:dyDescent="0.35">
      <c r="B941" s="126" t="s">
        <v>1538</v>
      </c>
      <c r="C941" s="132"/>
      <c r="D941" s="111"/>
      <c r="E941" s="132"/>
      <c r="F941" s="132"/>
      <c r="G941" s="111"/>
      <c r="H941" s="132"/>
      <c r="I941" s="132"/>
      <c r="J941" s="111"/>
      <c r="K941" s="137"/>
      <c r="L941" s="132"/>
      <c r="M941" s="111"/>
      <c r="N941" s="132"/>
      <c r="O941" s="132"/>
      <c r="P941" s="111"/>
      <c r="Q941" s="132"/>
      <c r="R941" s="132"/>
      <c r="S941" s="111"/>
      <c r="T941" s="131">
        <v>1</v>
      </c>
      <c r="U941" s="112">
        <v>0</v>
      </c>
    </row>
    <row r="942" spans="1:21" ht="17.25" x14ac:dyDescent="0.35">
      <c r="B942" s="126" t="s">
        <v>1324</v>
      </c>
      <c r="C942" s="132"/>
      <c r="D942" s="111"/>
      <c r="E942" s="132"/>
      <c r="F942" s="132"/>
      <c r="G942" s="111"/>
      <c r="H942" s="132"/>
      <c r="I942" s="132"/>
      <c r="J942" s="111"/>
      <c r="K942" s="137"/>
      <c r="L942" s="132"/>
      <c r="M942" s="111"/>
      <c r="N942" s="132"/>
      <c r="O942" s="132"/>
      <c r="P942" s="111"/>
      <c r="Q942" s="132"/>
      <c r="R942" s="132"/>
      <c r="S942" s="111"/>
      <c r="T942" s="131">
        <v>1</v>
      </c>
    </row>
    <row r="943" spans="1:21" x14ac:dyDescent="0.3">
      <c r="B943" s="107" t="s">
        <v>1539</v>
      </c>
      <c r="C943" s="132">
        <v>10129.130000000001</v>
      </c>
      <c r="D943" s="151">
        <v>4.762167371885285</v>
      </c>
      <c r="E943" s="132">
        <v>9464</v>
      </c>
      <c r="F943" s="132">
        <v>-665.13000000000102</v>
      </c>
      <c r="G943" s="150">
        <v>5.1490750816104462</v>
      </c>
      <c r="H943" s="132">
        <v>10039.34</v>
      </c>
      <c r="I943" s="132">
        <v>-89.790000000000873</v>
      </c>
      <c r="J943" s="150">
        <v>5.3429164449175097</v>
      </c>
      <c r="K943" s="137"/>
      <c r="L943" s="132">
        <v>129302.45</v>
      </c>
      <c r="M943" s="151">
        <v>4.1260594166826214</v>
      </c>
      <c r="N943" s="132">
        <v>147760</v>
      </c>
      <c r="O943" s="132">
        <v>18457.550000000003</v>
      </c>
      <c r="P943" s="150">
        <v>4.7927343496594226</v>
      </c>
      <c r="Q943" s="132">
        <v>94339.879999999976</v>
      </c>
      <c r="R943" s="132">
        <v>-34962.570000000022</v>
      </c>
      <c r="S943" s="150">
        <v>3.6974281795022526</v>
      </c>
      <c r="T943" s="131">
        <v>1</v>
      </c>
    </row>
    <row r="944" spans="1:21" x14ac:dyDescent="0.3">
      <c r="B944" s="107" t="s">
        <v>1288</v>
      </c>
      <c r="C944" s="135">
        <v>1435.84</v>
      </c>
      <c r="D944" s="133">
        <v>0.14175353658211512</v>
      </c>
      <c r="E944" s="135">
        <v>1648</v>
      </c>
      <c r="F944" s="135">
        <v>212.16000000000008</v>
      </c>
      <c r="G944" s="133">
        <v>0.17413355874894337</v>
      </c>
      <c r="H944" s="135">
        <v>2577.23</v>
      </c>
      <c r="I944" s="135">
        <v>1141.3900000000001</v>
      </c>
      <c r="J944" s="133">
        <v>0.25671309070118153</v>
      </c>
      <c r="K944" s="137"/>
      <c r="L944" s="135">
        <v>24436.54</v>
      </c>
      <c r="M944" s="133">
        <v>0.18898744764697034</v>
      </c>
      <c r="N944" s="135">
        <v>23737</v>
      </c>
      <c r="O944" s="135">
        <v>-699.54000000000087</v>
      </c>
      <c r="P944" s="133">
        <v>0.16064564158094208</v>
      </c>
      <c r="Q944" s="135">
        <v>18451.309999999998</v>
      </c>
      <c r="R944" s="135">
        <v>-5985.2300000000032</v>
      </c>
      <c r="S944" s="133">
        <v>0.19558335244861455</v>
      </c>
      <c r="T944" s="131">
        <v>1</v>
      </c>
    </row>
    <row r="945" spans="1:20" x14ac:dyDescent="0.3">
      <c r="B945" s="107" t="s">
        <v>1071</v>
      </c>
      <c r="C945" s="132">
        <v>11564.970000000001</v>
      </c>
      <c r="D945" s="151">
        <v>5.437221438645981</v>
      </c>
      <c r="E945" s="132">
        <v>11112</v>
      </c>
      <c r="F945" s="132">
        <v>-452.97000000000116</v>
      </c>
      <c r="G945" s="150">
        <v>6.0457018498367789</v>
      </c>
      <c r="H945" s="132">
        <v>12616.57</v>
      </c>
      <c r="I945" s="132">
        <v>1051.5999999999985</v>
      </c>
      <c r="J945" s="150">
        <v>6.7145130388504519</v>
      </c>
      <c r="K945" s="137"/>
      <c r="L945" s="132">
        <v>153738.99</v>
      </c>
      <c r="M945" s="151">
        <v>4.9058328546812175</v>
      </c>
      <c r="N945" s="132">
        <v>171497</v>
      </c>
      <c r="O945" s="132">
        <v>17758.010000000009</v>
      </c>
      <c r="P945" s="150">
        <v>5.5626662341874793</v>
      </c>
      <c r="Q945" s="132">
        <v>112791.18999999997</v>
      </c>
      <c r="R945" s="132">
        <v>-40947.800000000017</v>
      </c>
      <c r="S945" s="150">
        <v>4.4205835782872809</v>
      </c>
      <c r="T945" s="131">
        <v>1</v>
      </c>
    </row>
    <row r="946" spans="1:20" ht="17.25" x14ac:dyDescent="0.35">
      <c r="B946" s="126" t="s">
        <v>841</v>
      </c>
      <c r="C946" s="132"/>
      <c r="D946" s="151"/>
      <c r="E946" s="132"/>
      <c r="F946" s="132"/>
      <c r="G946" s="151"/>
      <c r="H946" s="132"/>
      <c r="I946" s="132"/>
      <c r="J946" s="151"/>
      <c r="K946" s="137"/>
      <c r="L946" s="132"/>
      <c r="M946" s="151"/>
      <c r="N946" s="132"/>
      <c r="O946" s="132"/>
      <c r="P946" s="151"/>
      <c r="Q946" s="132"/>
      <c r="R946" s="132"/>
      <c r="S946" s="151"/>
      <c r="T946" s="131">
        <v>1</v>
      </c>
    </row>
    <row r="947" spans="1:20" hidden="1" x14ac:dyDescent="0.3">
      <c r="A947" s="107" t="s">
        <v>1540</v>
      </c>
      <c r="B947" s="107" t="s">
        <v>44</v>
      </c>
      <c r="C947" s="110">
        <v>0</v>
      </c>
      <c r="D947" s="150">
        <v>0</v>
      </c>
      <c r="E947" s="110">
        <v>0</v>
      </c>
      <c r="F947" s="110">
        <v>0</v>
      </c>
      <c r="G947" s="150">
        <v>0</v>
      </c>
      <c r="H947" s="110">
        <v>0</v>
      </c>
      <c r="I947" s="110">
        <v>0</v>
      </c>
      <c r="J947" s="150">
        <v>0</v>
      </c>
      <c r="K947" s="137"/>
      <c r="L947" s="110">
        <v>0</v>
      </c>
      <c r="M947" s="150">
        <v>0</v>
      </c>
      <c r="N947" s="110">
        <v>0</v>
      </c>
      <c r="O947" s="110">
        <v>0</v>
      </c>
      <c r="P947" s="150">
        <v>0</v>
      </c>
      <c r="Q947" s="110">
        <v>0</v>
      </c>
      <c r="R947" s="110">
        <v>0</v>
      </c>
      <c r="S947" s="150">
        <v>0</v>
      </c>
      <c r="T947" s="131">
        <v>2</v>
      </c>
    </row>
    <row r="948" spans="1:20" x14ac:dyDescent="0.3">
      <c r="A948" s="107" t="s">
        <v>1541</v>
      </c>
      <c r="B948" s="107" t="s">
        <v>1302</v>
      </c>
      <c r="C948" s="110">
        <v>0</v>
      </c>
      <c r="D948" s="150">
        <v>0</v>
      </c>
      <c r="E948" s="110">
        <v>0</v>
      </c>
      <c r="F948" s="110">
        <v>0</v>
      </c>
      <c r="G948" s="150">
        <v>0</v>
      </c>
      <c r="H948" s="110">
        <v>0</v>
      </c>
      <c r="I948" s="110">
        <v>0</v>
      </c>
      <c r="J948" s="150">
        <v>0</v>
      </c>
      <c r="K948" s="137"/>
      <c r="L948" s="110">
        <v>29.15</v>
      </c>
      <c r="M948" s="150">
        <v>9.3018061139830228E-4</v>
      </c>
      <c r="N948" s="110">
        <v>200</v>
      </c>
      <c r="O948" s="110">
        <v>170.85</v>
      </c>
      <c r="P948" s="150">
        <v>6.4871878040869283E-3</v>
      </c>
      <c r="Q948" s="110">
        <v>0</v>
      </c>
      <c r="R948" s="110">
        <v>-29.15</v>
      </c>
      <c r="S948" s="150">
        <v>0</v>
      </c>
      <c r="T948" s="131">
        <v>1</v>
      </c>
    </row>
    <row r="949" spans="1:20" hidden="1" x14ac:dyDescent="0.3">
      <c r="A949" s="107" t="s">
        <v>1542</v>
      </c>
      <c r="B949" s="107" t="s">
        <v>4389</v>
      </c>
      <c r="C949" s="110">
        <v>0</v>
      </c>
      <c r="D949" s="150">
        <v>0</v>
      </c>
      <c r="E949" s="110">
        <v>0</v>
      </c>
      <c r="F949" s="110">
        <v>0</v>
      </c>
      <c r="G949" s="150">
        <v>0</v>
      </c>
      <c r="H949" s="110">
        <v>0</v>
      </c>
      <c r="I949" s="110">
        <v>0</v>
      </c>
      <c r="J949" s="150">
        <v>0</v>
      </c>
      <c r="K949" s="137"/>
      <c r="L949" s="110">
        <v>0</v>
      </c>
      <c r="M949" s="150">
        <v>0</v>
      </c>
      <c r="N949" s="110">
        <v>0</v>
      </c>
      <c r="O949" s="110">
        <v>0</v>
      </c>
      <c r="P949" s="150">
        <v>0</v>
      </c>
      <c r="Q949" s="110">
        <v>0</v>
      </c>
      <c r="R949" s="110">
        <v>0</v>
      </c>
      <c r="S949" s="150">
        <v>0</v>
      </c>
      <c r="T949" s="131">
        <v>2</v>
      </c>
    </row>
    <row r="950" spans="1:20" x14ac:dyDescent="0.3">
      <c r="A950" s="107" t="s">
        <v>1543</v>
      </c>
      <c r="B950" s="107" t="s">
        <v>4390</v>
      </c>
      <c r="C950" s="110">
        <v>126.82</v>
      </c>
      <c r="D950" s="150">
        <v>5.9623883403855195E-2</v>
      </c>
      <c r="E950" s="110">
        <v>276</v>
      </c>
      <c r="F950" s="110">
        <v>149.18</v>
      </c>
      <c r="G950" s="150">
        <v>0.15016322089227421</v>
      </c>
      <c r="H950" s="110">
        <v>262.33999999999997</v>
      </c>
      <c r="I950" s="110">
        <v>135.51999999999998</v>
      </c>
      <c r="J950" s="150">
        <v>0.13961681745609367</v>
      </c>
      <c r="K950" s="137"/>
      <c r="L950" s="110">
        <v>3932.21</v>
      </c>
      <c r="M950" s="150">
        <v>0.12547737571000064</v>
      </c>
      <c r="N950" s="110">
        <v>4627</v>
      </c>
      <c r="O950" s="110">
        <v>694.79</v>
      </c>
      <c r="P950" s="150">
        <v>0.15008108984755109</v>
      </c>
      <c r="Q950" s="110">
        <v>3720.2900000000004</v>
      </c>
      <c r="R950" s="110">
        <v>-211.91999999999962</v>
      </c>
      <c r="S950" s="150">
        <v>0.14580795610425243</v>
      </c>
      <c r="T950" s="131">
        <v>1</v>
      </c>
    </row>
    <row r="951" spans="1:20" x14ac:dyDescent="0.3">
      <c r="A951" s="107" t="s">
        <v>1544</v>
      </c>
      <c r="B951" s="107" t="s">
        <v>4391</v>
      </c>
      <c r="C951" s="110">
        <v>141.08000000000001</v>
      </c>
      <c r="D951" s="150">
        <v>6.6328161730136351E-2</v>
      </c>
      <c r="E951" s="110">
        <v>239</v>
      </c>
      <c r="F951" s="110">
        <v>97.919999999999987</v>
      </c>
      <c r="G951" s="150">
        <v>0.13003264417845484</v>
      </c>
      <c r="H951" s="110">
        <v>0</v>
      </c>
      <c r="I951" s="110">
        <v>-141.08000000000001</v>
      </c>
      <c r="J951" s="150">
        <v>0</v>
      </c>
      <c r="K951" s="137"/>
      <c r="L951" s="110">
        <v>6401.2300000000014</v>
      </c>
      <c r="M951" s="150">
        <v>0.20426415214755253</v>
      </c>
      <c r="N951" s="110">
        <v>4009</v>
      </c>
      <c r="O951" s="110">
        <v>-2392.2300000000014</v>
      </c>
      <c r="P951" s="150">
        <v>0.13003567953292247</v>
      </c>
      <c r="Q951" s="110">
        <v>1238.43</v>
      </c>
      <c r="R951" s="110">
        <v>-5162.8000000000011</v>
      </c>
      <c r="S951" s="150">
        <v>4.8537330981775428E-2</v>
      </c>
      <c r="T951" s="131">
        <v>1</v>
      </c>
    </row>
    <row r="952" spans="1:20" x14ac:dyDescent="0.3">
      <c r="A952" s="107" t="s">
        <v>1545</v>
      </c>
      <c r="B952" s="107" t="s">
        <v>4392</v>
      </c>
      <c r="C952" s="110">
        <v>647.46</v>
      </c>
      <c r="D952" s="150">
        <v>0.30440056417489425</v>
      </c>
      <c r="E952" s="110">
        <v>551</v>
      </c>
      <c r="F952" s="110">
        <v>-96.460000000000036</v>
      </c>
      <c r="G952" s="150">
        <v>0.2997823721436344</v>
      </c>
      <c r="H952" s="110">
        <v>251.55</v>
      </c>
      <c r="I952" s="110">
        <v>-395.91</v>
      </c>
      <c r="J952" s="150">
        <v>0.13387440127727515</v>
      </c>
      <c r="K952" s="137"/>
      <c r="L952" s="110">
        <v>4898.9800000000005</v>
      </c>
      <c r="M952" s="150">
        <v>0.15632714276597104</v>
      </c>
      <c r="N952" s="110">
        <v>9251</v>
      </c>
      <c r="O952" s="110">
        <v>4352.0199999999995</v>
      </c>
      <c r="P952" s="150">
        <v>0.30006487187804087</v>
      </c>
      <c r="Q952" s="110">
        <v>11165.88</v>
      </c>
      <c r="R952" s="110">
        <v>6266.8999999999987</v>
      </c>
      <c r="S952" s="150">
        <v>0.43762022339800116</v>
      </c>
      <c r="T952" s="131">
        <v>1</v>
      </c>
    </row>
    <row r="953" spans="1:20" hidden="1" x14ac:dyDescent="0.3">
      <c r="A953" s="107" t="s">
        <v>1546</v>
      </c>
      <c r="B953" s="107" t="s">
        <v>875</v>
      </c>
      <c r="C953" s="110">
        <v>0</v>
      </c>
      <c r="D953" s="150">
        <v>0</v>
      </c>
      <c r="E953" s="110">
        <v>0</v>
      </c>
      <c r="F953" s="110">
        <v>0</v>
      </c>
      <c r="G953" s="150">
        <v>0</v>
      </c>
      <c r="H953" s="110">
        <v>0</v>
      </c>
      <c r="I953" s="110">
        <v>0</v>
      </c>
      <c r="J953" s="150">
        <v>0</v>
      </c>
      <c r="K953" s="137"/>
      <c r="L953" s="110">
        <v>0</v>
      </c>
      <c r="M953" s="150">
        <v>0</v>
      </c>
      <c r="N953" s="110">
        <v>0</v>
      </c>
      <c r="O953" s="110">
        <v>0</v>
      </c>
      <c r="P953" s="150">
        <v>0</v>
      </c>
      <c r="Q953" s="110">
        <v>0</v>
      </c>
      <c r="R953" s="110">
        <v>0</v>
      </c>
      <c r="S953" s="150">
        <v>0</v>
      </c>
      <c r="T953" s="131">
        <v>2</v>
      </c>
    </row>
    <row r="954" spans="1:20" x14ac:dyDescent="0.3">
      <c r="A954" s="107" t="s">
        <v>1547</v>
      </c>
      <c r="B954" s="107" t="s">
        <v>4393</v>
      </c>
      <c r="C954" s="110">
        <v>0</v>
      </c>
      <c r="D954" s="150">
        <v>0</v>
      </c>
      <c r="E954" s="110">
        <v>92</v>
      </c>
      <c r="F954" s="110">
        <v>92</v>
      </c>
      <c r="G954" s="150">
        <v>5.0054406964091407E-2</v>
      </c>
      <c r="H954" s="110">
        <v>0</v>
      </c>
      <c r="I954" s="110">
        <v>0</v>
      </c>
      <c r="J954" s="150">
        <v>0</v>
      </c>
      <c r="K954" s="137"/>
      <c r="L954" s="110">
        <v>449.65999999999997</v>
      </c>
      <c r="M954" s="150">
        <v>1.4348714021315974E-2</v>
      </c>
      <c r="N954" s="110">
        <v>1542</v>
      </c>
      <c r="O954" s="110">
        <v>1092.3400000000001</v>
      </c>
      <c r="P954" s="150">
        <v>5.0016217969510217E-2</v>
      </c>
      <c r="Q954" s="110">
        <v>388.71</v>
      </c>
      <c r="R954" s="110">
        <v>-60.949999999999989</v>
      </c>
      <c r="S954" s="150">
        <v>1.5234567901234567E-2</v>
      </c>
      <c r="T954" s="131">
        <v>1</v>
      </c>
    </row>
    <row r="955" spans="1:20" x14ac:dyDescent="0.3">
      <c r="A955" s="107" t="s">
        <v>1548</v>
      </c>
      <c r="B955" s="107" t="s">
        <v>4394</v>
      </c>
      <c r="C955" s="110">
        <v>0</v>
      </c>
      <c r="D955" s="150">
        <v>0</v>
      </c>
      <c r="E955" s="110">
        <v>0</v>
      </c>
      <c r="F955" s="110">
        <v>0</v>
      </c>
      <c r="G955" s="150">
        <v>0</v>
      </c>
      <c r="H955" s="110">
        <v>0</v>
      </c>
      <c r="I955" s="110">
        <v>0</v>
      </c>
      <c r="J955" s="150">
        <v>0</v>
      </c>
      <c r="K955" s="137"/>
      <c r="L955" s="110">
        <v>70.300000000000011</v>
      </c>
      <c r="M955" s="150">
        <v>2.2432829153104859E-3</v>
      </c>
      <c r="N955" s="110">
        <v>0</v>
      </c>
      <c r="O955" s="110">
        <v>-70.300000000000011</v>
      </c>
      <c r="P955" s="150">
        <v>0</v>
      </c>
      <c r="Q955" s="110">
        <v>0.41</v>
      </c>
      <c r="R955" s="110">
        <v>-69.890000000000015</v>
      </c>
      <c r="S955" s="150">
        <v>1.6068979031941993E-5</v>
      </c>
      <c r="T955" s="131">
        <v>1</v>
      </c>
    </row>
    <row r="956" spans="1:20" x14ac:dyDescent="0.3">
      <c r="A956" s="107" t="s">
        <v>1549</v>
      </c>
      <c r="B956" s="107" t="s">
        <v>4395</v>
      </c>
      <c r="C956" s="110">
        <v>1512.5</v>
      </c>
      <c r="D956" s="150">
        <v>0.71109543958627175</v>
      </c>
      <c r="E956" s="110">
        <v>1500</v>
      </c>
      <c r="F956" s="110">
        <v>-12.5</v>
      </c>
      <c r="G956" s="150">
        <v>0.81610446137105552</v>
      </c>
      <c r="H956" s="110">
        <v>1300</v>
      </c>
      <c r="I956" s="110">
        <v>-212.5</v>
      </c>
      <c r="J956" s="150">
        <v>0.6918573709419904</v>
      </c>
      <c r="K956" s="137"/>
      <c r="L956" s="110">
        <v>17337.5</v>
      </c>
      <c r="M956" s="150">
        <v>0.55324207032995087</v>
      </c>
      <c r="N956" s="110">
        <v>16408</v>
      </c>
      <c r="O956" s="110">
        <v>-929.5</v>
      </c>
      <c r="P956" s="150">
        <v>0.53220888744729156</v>
      </c>
      <c r="Q956" s="110">
        <v>13524</v>
      </c>
      <c r="R956" s="110">
        <v>-3813.5</v>
      </c>
      <c r="S956" s="150">
        <v>0.53004115226337445</v>
      </c>
      <c r="T956" s="131">
        <v>1</v>
      </c>
    </row>
    <row r="957" spans="1:20" x14ac:dyDescent="0.3">
      <c r="A957" s="107" t="s">
        <v>1550</v>
      </c>
      <c r="B957" s="107" t="s">
        <v>4396</v>
      </c>
      <c r="C957" s="110">
        <v>427.61</v>
      </c>
      <c r="D957" s="150">
        <v>0.20103902209685004</v>
      </c>
      <c r="E957" s="110">
        <v>557</v>
      </c>
      <c r="F957" s="110">
        <v>129.38999999999999</v>
      </c>
      <c r="G957" s="150">
        <v>0.3030467899891186</v>
      </c>
      <c r="H957" s="110">
        <v>377.07</v>
      </c>
      <c r="I957" s="110">
        <v>-50.54000000000002</v>
      </c>
      <c r="J957" s="150">
        <v>0.20067589143161255</v>
      </c>
      <c r="K957" s="137"/>
      <c r="L957" s="110">
        <v>3563.8900000000008</v>
      </c>
      <c r="M957" s="150">
        <v>0.11372423256110795</v>
      </c>
      <c r="N957" s="110">
        <v>6684</v>
      </c>
      <c r="O957" s="110">
        <v>3120.1099999999992</v>
      </c>
      <c r="P957" s="150">
        <v>0.21680181641258514</v>
      </c>
      <c r="Q957" s="110">
        <v>5936.7299999999987</v>
      </c>
      <c r="R957" s="110">
        <v>2372.8399999999979</v>
      </c>
      <c r="S957" s="150">
        <v>0.23267607289829506</v>
      </c>
      <c r="T957" s="131">
        <v>1</v>
      </c>
    </row>
    <row r="958" spans="1:20" x14ac:dyDescent="0.3">
      <c r="A958" s="107" t="s">
        <v>1551</v>
      </c>
      <c r="B958" s="107" t="s">
        <v>4397</v>
      </c>
      <c r="C958" s="110">
        <v>59.36</v>
      </c>
      <c r="D958" s="150">
        <v>2.7907851433944524E-2</v>
      </c>
      <c r="E958" s="110">
        <v>150</v>
      </c>
      <c r="F958" s="110">
        <v>90.64</v>
      </c>
      <c r="G958" s="150">
        <v>8.1610446137105552E-2</v>
      </c>
      <c r="H958" s="110">
        <v>0</v>
      </c>
      <c r="I958" s="110">
        <v>-59.36</v>
      </c>
      <c r="J958" s="150">
        <v>0</v>
      </c>
      <c r="K958" s="137"/>
      <c r="L958" s="110">
        <v>616.78000000000009</v>
      </c>
      <c r="M958" s="150">
        <v>1.9681536792392627E-2</v>
      </c>
      <c r="N958" s="110">
        <v>1800</v>
      </c>
      <c r="O958" s="110">
        <v>1183.2199999999998</v>
      </c>
      <c r="P958" s="150">
        <v>5.8384690236782354E-2</v>
      </c>
      <c r="Q958" s="110">
        <v>595.69999999999993</v>
      </c>
      <c r="R958" s="110">
        <v>-21.080000000000155</v>
      </c>
      <c r="S958" s="150">
        <v>2.334705075445816E-2</v>
      </c>
      <c r="T958" s="131">
        <v>1</v>
      </c>
    </row>
    <row r="959" spans="1:20" x14ac:dyDescent="0.3">
      <c r="A959" s="107" t="s">
        <v>1552</v>
      </c>
      <c r="B959" s="107" t="s">
        <v>4398</v>
      </c>
      <c r="C959" s="110">
        <v>0</v>
      </c>
      <c r="D959" s="150">
        <v>0</v>
      </c>
      <c r="E959" s="110">
        <v>250</v>
      </c>
      <c r="F959" s="110">
        <v>250</v>
      </c>
      <c r="G959" s="150">
        <v>0.13601741022850924</v>
      </c>
      <c r="H959" s="110">
        <v>0</v>
      </c>
      <c r="I959" s="110">
        <v>0</v>
      </c>
      <c r="J959" s="150">
        <v>0</v>
      </c>
      <c r="K959" s="137"/>
      <c r="L959" s="110">
        <v>1086.52</v>
      </c>
      <c r="M959" s="150">
        <v>3.4671006445848487E-2</v>
      </c>
      <c r="N959" s="110">
        <v>3000</v>
      </c>
      <c r="O959" s="110">
        <v>1913.48</v>
      </c>
      <c r="P959" s="150">
        <v>9.7307817061303925E-2</v>
      </c>
      <c r="Q959" s="110">
        <v>1254.26</v>
      </c>
      <c r="R959" s="110">
        <v>167.74</v>
      </c>
      <c r="S959" s="150">
        <v>4.9157750342935527E-2</v>
      </c>
      <c r="T959" s="131">
        <v>1</v>
      </c>
    </row>
    <row r="960" spans="1:20" x14ac:dyDescent="0.3">
      <c r="A960" s="107" t="s">
        <v>1553</v>
      </c>
      <c r="B960" s="107" t="s">
        <v>4399</v>
      </c>
      <c r="C960" s="110">
        <v>1396.12</v>
      </c>
      <c r="D960" s="150">
        <v>0.65637987776210616</v>
      </c>
      <c r="E960" s="110">
        <v>1662</v>
      </c>
      <c r="F960" s="110">
        <v>265.88000000000011</v>
      </c>
      <c r="G960" s="150">
        <v>0.90424374319912948</v>
      </c>
      <c r="H960" s="110">
        <v>1397.96</v>
      </c>
      <c r="I960" s="110">
        <v>1.8400000000001455</v>
      </c>
      <c r="J960" s="150">
        <v>0.74399148483235766</v>
      </c>
      <c r="K960" s="137"/>
      <c r="L960" s="110">
        <v>25069.499999999996</v>
      </c>
      <c r="M960" s="150">
        <v>0.79997128087306135</v>
      </c>
      <c r="N960" s="110">
        <v>25584</v>
      </c>
      <c r="O960" s="110">
        <v>514.50000000000364</v>
      </c>
      <c r="P960" s="150">
        <v>0.82984106389879986</v>
      </c>
      <c r="Q960" s="110">
        <v>26014.459999999995</v>
      </c>
      <c r="R960" s="110">
        <v>944.95999999999913</v>
      </c>
      <c r="S960" s="150">
        <v>1.019575151871448</v>
      </c>
      <c r="T960" s="131">
        <v>1</v>
      </c>
    </row>
    <row r="961" spans="1:20" x14ac:dyDescent="0.3">
      <c r="A961" s="107" t="s">
        <v>1554</v>
      </c>
      <c r="B961" s="107" t="s">
        <v>4400</v>
      </c>
      <c r="C961" s="110">
        <v>0</v>
      </c>
      <c r="D961" s="150">
        <v>0</v>
      </c>
      <c r="E961" s="110">
        <v>0</v>
      </c>
      <c r="F961" s="110">
        <v>0</v>
      </c>
      <c r="G961" s="150">
        <v>0</v>
      </c>
      <c r="H961" s="110">
        <v>0</v>
      </c>
      <c r="I961" s="110">
        <v>0</v>
      </c>
      <c r="J961" s="150">
        <v>0</v>
      </c>
      <c r="K961" s="137"/>
      <c r="L961" s="110">
        <v>0</v>
      </c>
      <c r="M961" s="150">
        <v>0</v>
      </c>
      <c r="N961" s="110">
        <v>4000</v>
      </c>
      <c r="O961" s="110">
        <v>4000</v>
      </c>
      <c r="P961" s="150">
        <v>0.12974375608173858</v>
      </c>
      <c r="Q961" s="110">
        <v>0</v>
      </c>
      <c r="R961" s="110">
        <v>0</v>
      </c>
      <c r="S961" s="150">
        <v>0</v>
      </c>
      <c r="T961" s="131">
        <v>1</v>
      </c>
    </row>
    <row r="962" spans="1:20" hidden="1" x14ac:dyDescent="0.3">
      <c r="A962" s="107" t="s">
        <v>1555</v>
      </c>
      <c r="B962" s="107" t="s">
        <v>4401</v>
      </c>
      <c r="C962" s="110">
        <v>0</v>
      </c>
      <c r="D962" s="150">
        <v>0</v>
      </c>
      <c r="E962" s="110">
        <v>0</v>
      </c>
      <c r="F962" s="110">
        <v>0</v>
      </c>
      <c r="G962" s="150">
        <v>0</v>
      </c>
      <c r="H962" s="110">
        <v>0</v>
      </c>
      <c r="I962" s="110">
        <v>0</v>
      </c>
      <c r="J962" s="150">
        <v>0</v>
      </c>
      <c r="K962" s="137"/>
      <c r="L962" s="110">
        <v>0</v>
      </c>
      <c r="M962" s="150">
        <v>0</v>
      </c>
      <c r="N962" s="110">
        <v>0</v>
      </c>
      <c r="O962" s="110">
        <v>0</v>
      </c>
      <c r="P962" s="150">
        <v>0</v>
      </c>
      <c r="Q962" s="110">
        <v>0</v>
      </c>
      <c r="R962" s="110">
        <v>0</v>
      </c>
      <c r="S962" s="150">
        <v>0</v>
      </c>
      <c r="T962" s="131">
        <v>2</v>
      </c>
    </row>
    <row r="963" spans="1:20" x14ac:dyDescent="0.3">
      <c r="A963" s="107" t="s">
        <v>1556</v>
      </c>
      <c r="B963" s="107" t="s">
        <v>4402</v>
      </c>
      <c r="C963" s="110">
        <v>0</v>
      </c>
      <c r="D963" s="150">
        <v>0</v>
      </c>
      <c r="E963" s="110">
        <v>221</v>
      </c>
      <c r="F963" s="110">
        <v>221</v>
      </c>
      <c r="G963" s="150">
        <v>0.12023939064200218</v>
      </c>
      <c r="H963" s="110">
        <v>741.33</v>
      </c>
      <c r="I963" s="110">
        <v>741.33</v>
      </c>
      <c r="J963" s="150">
        <v>0.3945343267695583</v>
      </c>
      <c r="K963" s="137"/>
      <c r="L963" s="110">
        <v>832.21999999999991</v>
      </c>
      <c r="M963" s="150">
        <v>2.6556257578658496E-2</v>
      </c>
      <c r="N963" s="110">
        <v>3699</v>
      </c>
      <c r="O963" s="110">
        <v>2866.78</v>
      </c>
      <c r="P963" s="150">
        <v>0.11998053843658774</v>
      </c>
      <c r="Q963" s="110">
        <v>3979.3499999999995</v>
      </c>
      <c r="R963" s="110">
        <v>3147.1299999999997</v>
      </c>
      <c r="S963" s="150">
        <v>0.15596119929453262</v>
      </c>
      <c r="T963" s="131">
        <v>1</v>
      </c>
    </row>
    <row r="964" spans="1:20" hidden="1" x14ac:dyDescent="0.3">
      <c r="A964" s="107" t="s">
        <v>1557</v>
      </c>
      <c r="B964" s="107" t="s">
        <v>875</v>
      </c>
      <c r="C964" s="110">
        <v>0</v>
      </c>
      <c r="D964" s="150">
        <v>0</v>
      </c>
      <c r="E964" s="110">
        <v>0</v>
      </c>
      <c r="F964" s="110">
        <v>0</v>
      </c>
      <c r="G964" s="150">
        <v>0</v>
      </c>
      <c r="H964" s="110">
        <v>0</v>
      </c>
      <c r="I964" s="110">
        <v>0</v>
      </c>
      <c r="J964" s="150">
        <v>0</v>
      </c>
      <c r="K964" s="137"/>
      <c r="L964" s="110">
        <v>0</v>
      </c>
      <c r="M964" s="150">
        <v>0</v>
      </c>
      <c r="N964" s="110">
        <v>0</v>
      </c>
      <c r="O964" s="110">
        <v>0</v>
      </c>
      <c r="P964" s="150">
        <v>0</v>
      </c>
      <c r="Q964" s="110">
        <v>0</v>
      </c>
      <c r="R964" s="110">
        <v>0</v>
      </c>
      <c r="S964" s="150">
        <v>0</v>
      </c>
      <c r="T964" s="131">
        <v>2</v>
      </c>
    </row>
    <row r="965" spans="1:20" x14ac:dyDescent="0.3">
      <c r="A965" s="107" t="s">
        <v>1558</v>
      </c>
      <c r="B965" s="107" t="s">
        <v>4403</v>
      </c>
      <c r="C965" s="140">
        <v>500</v>
      </c>
      <c r="D965" s="150">
        <v>0.23507287259050305</v>
      </c>
      <c r="E965" s="140">
        <v>300</v>
      </c>
      <c r="F965" s="140">
        <v>-200</v>
      </c>
      <c r="G965" s="150">
        <v>0.1632208922742111</v>
      </c>
      <c r="H965" s="140">
        <v>468</v>
      </c>
      <c r="I965" s="140">
        <v>-32</v>
      </c>
      <c r="J965" s="150">
        <v>0.24906865353911656</v>
      </c>
      <c r="K965" s="137"/>
      <c r="L965" s="140">
        <v>3461.33</v>
      </c>
      <c r="M965" s="150">
        <v>0.11045152849575594</v>
      </c>
      <c r="N965" s="140">
        <v>3600</v>
      </c>
      <c r="O965" s="140">
        <v>138.67000000000007</v>
      </c>
      <c r="P965" s="150">
        <v>0.11676938047356471</v>
      </c>
      <c r="Q965" s="140">
        <v>3247.4</v>
      </c>
      <c r="R965" s="140">
        <v>-213.92999999999984</v>
      </c>
      <c r="S965" s="150">
        <v>0.12727415245933765</v>
      </c>
      <c r="T965" s="131">
        <v>1</v>
      </c>
    </row>
    <row r="966" spans="1:20" x14ac:dyDescent="0.3">
      <c r="B966" s="107" t="s">
        <v>1496</v>
      </c>
      <c r="C966" s="156">
        <v>4810.9500000000007</v>
      </c>
      <c r="D966" s="151">
        <v>2.2618476727785617</v>
      </c>
      <c r="E966" s="156">
        <v>5798</v>
      </c>
      <c r="F966" s="156">
        <v>987.05000000000018</v>
      </c>
      <c r="G966" s="150">
        <v>3.1545157780195865</v>
      </c>
      <c r="H966" s="156">
        <v>4798.25</v>
      </c>
      <c r="I966" s="156">
        <v>-12.699999999999818</v>
      </c>
      <c r="J966" s="150">
        <v>2.5536189462480041</v>
      </c>
      <c r="K966" s="137"/>
      <c r="L966" s="156">
        <v>67749.26999999999</v>
      </c>
      <c r="M966" s="150">
        <v>2.1618887612483242</v>
      </c>
      <c r="N966" s="156">
        <v>84404</v>
      </c>
      <c r="O966" s="156">
        <v>16654.730000000003</v>
      </c>
      <c r="P966" s="150">
        <v>2.7377229970807653</v>
      </c>
      <c r="Q966" s="156">
        <v>71065.62</v>
      </c>
      <c r="R966" s="156">
        <v>3316.3499999999945</v>
      </c>
      <c r="S966" s="150">
        <v>2.7852486772486769</v>
      </c>
      <c r="T966" s="131">
        <v>1</v>
      </c>
    </row>
    <row r="967" spans="1:20" x14ac:dyDescent="0.3">
      <c r="B967" s="107" t="s">
        <v>1497</v>
      </c>
      <c r="C967" s="132">
        <v>16375.920000000002</v>
      </c>
      <c r="D967" s="151">
        <v>7.6990691114245422</v>
      </c>
      <c r="E967" s="132">
        <v>16910</v>
      </c>
      <c r="F967" s="132">
        <v>534.07999999999811</v>
      </c>
      <c r="G967" s="150">
        <v>9.2002176278563663</v>
      </c>
      <c r="H967" s="132">
        <v>17414.82</v>
      </c>
      <c r="I967" s="132">
        <v>1038.8999999999987</v>
      </c>
      <c r="J967" s="150">
        <v>9.2681319850984565</v>
      </c>
      <c r="K967" s="137"/>
      <c r="L967" s="132">
        <v>221488.25999999998</v>
      </c>
      <c r="M967" s="151">
        <v>7.0677216159295417</v>
      </c>
      <c r="N967" s="132">
        <v>255901</v>
      </c>
      <c r="O967" s="132">
        <v>34412.74000000002</v>
      </c>
      <c r="P967" s="150">
        <v>8.3003892312682446</v>
      </c>
      <c r="Q967" s="132">
        <v>183856.80999999997</v>
      </c>
      <c r="R967" s="132">
        <v>-37631.450000000012</v>
      </c>
      <c r="S967" s="150">
        <v>7.2058322555359577</v>
      </c>
      <c r="T967" s="131">
        <v>1</v>
      </c>
    </row>
    <row r="968" spans="1:20" x14ac:dyDescent="0.3">
      <c r="C968" s="132"/>
      <c r="D968" s="151"/>
      <c r="E968" s="132"/>
      <c r="F968" s="132"/>
      <c r="G968" s="151"/>
      <c r="H968" s="132"/>
      <c r="I968" s="132"/>
      <c r="J968" s="150"/>
      <c r="K968" s="137"/>
      <c r="L968" s="132"/>
      <c r="M968" s="151"/>
      <c r="N968" s="132"/>
      <c r="O968" s="132"/>
      <c r="P968" s="151"/>
      <c r="Q968" s="132"/>
      <c r="R968" s="132"/>
      <c r="S968" s="151"/>
      <c r="T968" s="131">
        <v>1</v>
      </c>
    </row>
    <row r="969" spans="1:20" ht="17.25" x14ac:dyDescent="0.35">
      <c r="B969" s="126" t="s">
        <v>43</v>
      </c>
      <c r="C969" s="110"/>
      <c r="D969" s="111"/>
      <c r="E969" s="110"/>
      <c r="F969" s="110"/>
      <c r="G969" s="111"/>
      <c r="H969" s="110"/>
      <c r="I969" s="110"/>
      <c r="J969" s="150"/>
      <c r="K969" s="137"/>
      <c r="L969" s="110"/>
      <c r="M969" s="111"/>
      <c r="N969" s="110"/>
      <c r="O969" s="110"/>
      <c r="P969" s="111"/>
      <c r="Q969" s="110"/>
      <c r="R969" s="110"/>
      <c r="S969" s="111"/>
      <c r="T969" s="131">
        <v>1</v>
      </c>
    </row>
    <row r="970" spans="1:20" x14ac:dyDescent="0.3">
      <c r="A970" s="107" t="s">
        <v>1559</v>
      </c>
      <c r="B970" s="107" t="s">
        <v>4404</v>
      </c>
      <c r="C970" s="110">
        <v>3392.36</v>
      </c>
      <c r="D970" s="150">
        <v>1.594903620122238</v>
      </c>
      <c r="E970" s="110">
        <v>5974</v>
      </c>
      <c r="F970" s="110">
        <v>2581.64</v>
      </c>
      <c r="G970" s="150">
        <v>3.250272034820457</v>
      </c>
      <c r="H970" s="110">
        <v>8671.16</v>
      </c>
      <c r="I970" s="110">
        <v>5278.7999999999993</v>
      </c>
      <c r="J970" s="150">
        <v>4.6147738158594995</v>
      </c>
      <c r="K970" s="137"/>
      <c r="L970" s="110">
        <v>67734.19</v>
      </c>
      <c r="M970" s="151">
        <v>2.1614075563213988</v>
      </c>
      <c r="N970" s="110">
        <v>100199</v>
      </c>
      <c r="O970" s="110">
        <v>32464.809999999998</v>
      </c>
      <c r="P970" s="150">
        <v>3.2500486539085305</v>
      </c>
      <c r="Q970" s="110">
        <v>83455.430000000022</v>
      </c>
      <c r="R970" s="110">
        <v>15721.24000000002</v>
      </c>
      <c r="S970" s="150">
        <v>3.2708379384675688</v>
      </c>
      <c r="T970" s="131">
        <v>1</v>
      </c>
    </row>
    <row r="971" spans="1:20" x14ac:dyDescent="0.3">
      <c r="A971" s="107" t="s">
        <v>1560</v>
      </c>
      <c r="B971" s="107" t="s">
        <v>4405</v>
      </c>
      <c r="C971" s="110">
        <v>2906.5</v>
      </c>
      <c r="D971" s="150">
        <v>1.3664786083685942</v>
      </c>
      <c r="E971" s="110">
        <v>1250</v>
      </c>
      <c r="F971" s="110">
        <v>-1656.5</v>
      </c>
      <c r="G971" s="150">
        <v>0.6800870511425462</v>
      </c>
      <c r="H971" s="110">
        <v>2221.16</v>
      </c>
      <c r="I971" s="110">
        <v>-685.34000000000015</v>
      </c>
      <c r="J971" s="150">
        <v>1.1820968600319317</v>
      </c>
      <c r="K971" s="137"/>
      <c r="L971" s="110">
        <v>26004.450000000004</v>
      </c>
      <c r="M971" s="151">
        <v>0.82980566724104932</v>
      </c>
      <c r="N971" s="110">
        <v>20964</v>
      </c>
      <c r="O971" s="110">
        <v>-5040.4500000000044</v>
      </c>
      <c r="P971" s="150">
        <v>0.67998702562439184</v>
      </c>
      <c r="Q971" s="110">
        <v>17037.699999999997</v>
      </c>
      <c r="R971" s="110">
        <v>-8966.7500000000073</v>
      </c>
      <c r="S971" s="150">
        <v>0.66775230256711726</v>
      </c>
      <c r="T971" s="131">
        <v>1</v>
      </c>
    </row>
    <row r="972" spans="1:20" x14ac:dyDescent="0.3">
      <c r="A972" s="107" t="s">
        <v>1561</v>
      </c>
      <c r="B972" s="107" t="s">
        <v>4406</v>
      </c>
      <c r="C972" s="110">
        <v>1209.5899999999999</v>
      </c>
      <c r="D972" s="150">
        <v>0.56868359191349316</v>
      </c>
      <c r="E972" s="110">
        <v>2573</v>
      </c>
      <c r="F972" s="110">
        <v>1363.41</v>
      </c>
      <c r="G972" s="150">
        <v>1.3998911860718173</v>
      </c>
      <c r="H972" s="110">
        <v>1022.53</v>
      </c>
      <c r="I972" s="110">
        <v>-187.05999999999995</v>
      </c>
      <c r="J972" s="150">
        <v>0.54418839808408725</v>
      </c>
      <c r="K972" s="137"/>
      <c r="L972" s="110">
        <v>18554.650000000001</v>
      </c>
      <c r="M972" s="151">
        <v>0.5920814985002234</v>
      </c>
      <c r="N972" s="110">
        <v>43162</v>
      </c>
      <c r="O972" s="110">
        <v>24607.35</v>
      </c>
      <c r="P972" s="150">
        <v>1.4</v>
      </c>
      <c r="Q972" s="110">
        <v>16216.6</v>
      </c>
      <c r="R972" s="110">
        <v>-2338.0500000000011</v>
      </c>
      <c r="S972" s="150">
        <v>0.63557123260826964</v>
      </c>
      <c r="T972" s="131">
        <v>1</v>
      </c>
    </row>
    <row r="973" spans="1:20" hidden="1" x14ac:dyDescent="0.3">
      <c r="A973" s="107" t="s">
        <v>1562</v>
      </c>
      <c r="B973" s="107" t="s">
        <v>875</v>
      </c>
      <c r="C973" s="110">
        <v>0</v>
      </c>
      <c r="D973" s="150">
        <v>0</v>
      </c>
      <c r="E973" s="110">
        <v>0</v>
      </c>
      <c r="F973" s="110">
        <v>0</v>
      </c>
      <c r="G973" s="150">
        <v>0</v>
      </c>
      <c r="H973" s="110">
        <v>0</v>
      </c>
      <c r="I973" s="110">
        <v>0</v>
      </c>
      <c r="J973" s="150">
        <v>0</v>
      </c>
      <c r="K973" s="137"/>
      <c r="L973" s="110">
        <v>0</v>
      </c>
      <c r="M973" s="151">
        <v>0</v>
      </c>
      <c r="N973" s="110">
        <v>0</v>
      </c>
      <c r="O973" s="110">
        <v>0</v>
      </c>
      <c r="P973" s="150">
        <v>0</v>
      </c>
      <c r="Q973" s="110">
        <v>0</v>
      </c>
      <c r="R973" s="110">
        <v>0</v>
      </c>
      <c r="S973" s="150">
        <v>0</v>
      </c>
      <c r="T973" s="131">
        <v>2</v>
      </c>
    </row>
    <row r="974" spans="1:20" hidden="1" x14ac:dyDescent="0.3">
      <c r="A974" s="107" t="s">
        <v>1563</v>
      </c>
      <c r="B974" s="107" t="s">
        <v>4407</v>
      </c>
      <c r="C974" s="110">
        <v>0</v>
      </c>
      <c r="D974" s="150">
        <v>0</v>
      </c>
      <c r="E974" s="110">
        <v>0</v>
      </c>
      <c r="F974" s="110">
        <v>0</v>
      </c>
      <c r="G974" s="150">
        <v>0</v>
      </c>
      <c r="H974" s="110">
        <v>0</v>
      </c>
      <c r="I974" s="110">
        <v>0</v>
      </c>
      <c r="J974" s="150">
        <v>0</v>
      </c>
      <c r="K974" s="137"/>
      <c r="L974" s="110">
        <v>0</v>
      </c>
      <c r="M974" s="151">
        <v>0</v>
      </c>
      <c r="N974" s="110">
        <v>0</v>
      </c>
      <c r="O974" s="110">
        <v>0</v>
      </c>
      <c r="P974" s="150">
        <v>0</v>
      </c>
      <c r="Q974" s="110">
        <v>0</v>
      </c>
      <c r="R974" s="110">
        <v>0</v>
      </c>
      <c r="S974" s="150">
        <v>0</v>
      </c>
      <c r="T974" s="131">
        <v>2</v>
      </c>
    </row>
    <row r="975" spans="1:20" x14ac:dyDescent="0.3">
      <c r="A975" s="107" t="s">
        <v>1564</v>
      </c>
      <c r="B975" s="107" t="s">
        <v>4408</v>
      </c>
      <c r="C975" s="140">
        <v>423</v>
      </c>
      <c r="D975" s="150">
        <v>0.19887165021156558</v>
      </c>
      <c r="E975" s="140">
        <v>495</v>
      </c>
      <c r="F975" s="140">
        <v>72</v>
      </c>
      <c r="G975" s="150">
        <v>0.26931447225244831</v>
      </c>
      <c r="H975" s="140">
        <v>839.48</v>
      </c>
      <c r="I975" s="140">
        <v>416.48</v>
      </c>
      <c r="J975" s="150">
        <v>0.44676955827567855</v>
      </c>
      <c r="K975" s="137"/>
      <c r="L975" s="140">
        <v>6384.34</v>
      </c>
      <c r="M975" s="151">
        <v>0.20372518986533922</v>
      </c>
      <c r="N975" s="140">
        <v>5940</v>
      </c>
      <c r="O975" s="140">
        <v>-444.34000000000015</v>
      </c>
      <c r="P975" s="150">
        <v>0.19266947778138177</v>
      </c>
      <c r="Q975" s="140">
        <v>10877.93</v>
      </c>
      <c r="R975" s="140">
        <v>4493.59</v>
      </c>
      <c r="S975" s="150">
        <v>0.42633470507544585</v>
      </c>
      <c r="T975" s="131">
        <v>1</v>
      </c>
    </row>
    <row r="976" spans="1:20" x14ac:dyDescent="0.3">
      <c r="B976" s="107" t="s">
        <v>1565</v>
      </c>
      <c r="C976" s="157">
        <v>7931.4500000000007</v>
      </c>
      <c r="D976" s="150">
        <v>3.7289374706158913</v>
      </c>
      <c r="E976" s="157">
        <v>10292</v>
      </c>
      <c r="F976" s="157">
        <v>2360.5499999999993</v>
      </c>
      <c r="G976" s="150">
        <v>5.5995647442872691</v>
      </c>
      <c r="H976" s="157">
        <v>12754.33</v>
      </c>
      <c r="I976" s="157">
        <v>4822.8799999999992</v>
      </c>
      <c r="J976" s="150">
        <v>6.7878286322511974</v>
      </c>
      <c r="K976" s="137"/>
      <c r="L976" s="157">
        <v>118677.63</v>
      </c>
      <c r="M976" s="151">
        <v>3.7870199119280108</v>
      </c>
      <c r="N976" s="157">
        <v>170265</v>
      </c>
      <c r="O976" s="157">
        <v>51587.369999999995</v>
      </c>
      <c r="P976" s="150">
        <v>5.522705157314304</v>
      </c>
      <c r="Q976" s="157">
        <v>127587.66000000003</v>
      </c>
      <c r="R976" s="157">
        <v>8910.0300000000279</v>
      </c>
      <c r="S976" s="150">
        <v>5.0004961787184019</v>
      </c>
      <c r="T976" s="131">
        <v>1</v>
      </c>
    </row>
    <row r="977" spans="1:20" x14ac:dyDescent="0.3">
      <c r="B977" s="107" t="s">
        <v>875</v>
      </c>
      <c r="C977" s="132"/>
      <c r="D977" s="111"/>
      <c r="E977" s="132"/>
      <c r="F977" s="132"/>
      <c r="G977" s="111"/>
      <c r="H977" s="132"/>
      <c r="I977" s="132"/>
      <c r="J977" s="111"/>
      <c r="K977" s="137"/>
      <c r="L977" s="132"/>
      <c r="M977" s="111"/>
      <c r="N977" s="132"/>
      <c r="O977" s="132"/>
      <c r="P977" s="111"/>
      <c r="Q977" s="132"/>
      <c r="R977" s="132"/>
      <c r="S977" s="111"/>
      <c r="T977" s="131">
        <v>1</v>
      </c>
    </row>
    <row r="978" spans="1:20" ht="17.25" x14ac:dyDescent="0.35">
      <c r="B978" s="126" t="s">
        <v>832</v>
      </c>
      <c r="C978" s="132"/>
      <c r="D978" s="111"/>
      <c r="E978" s="132"/>
      <c r="F978" s="132"/>
      <c r="G978" s="111"/>
      <c r="H978" s="132"/>
      <c r="I978" s="132"/>
      <c r="J978" s="111"/>
      <c r="K978" s="137"/>
      <c r="L978" s="132"/>
      <c r="M978" s="111"/>
      <c r="N978" s="132"/>
      <c r="O978" s="132"/>
      <c r="P978" s="111"/>
      <c r="Q978" s="132"/>
      <c r="R978" s="132"/>
      <c r="S978" s="111"/>
      <c r="T978" s="131">
        <v>1</v>
      </c>
    </row>
    <row r="979" spans="1:20" x14ac:dyDescent="0.3">
      <c r="A979" s="107" t="s">
        <v>1566</v>
      </c>
      <c r="B979" s="107" t="s">
        <v>328</v>
      </c>
      <c r="C979" s="110">
        <v>7319.37</v>
      </c>
      <c r="D979" s="133">
        <v>3.000000983691542E-2</v>
      </c>
      <c r="E979" s="110">
        <v>6170</v>
      </c>
      <c r="F979" s="110">
        <v>-1149.3699999999999</v>
      </c>
      <c r="G979" s="133">
        <v>2.9997617693246402E-2</v>
      </c>
      <c r="H979" s="110">
        <v>5542.26</v>
      </c>
      <c r="I979" s="110">
        <v>-1777.1099999999997</v>
      </c>
      <c r="J979" s="142">
        <v>2.8540475004104244E-2</v>
      </c>
      <c r="K979" s="137"/>
      <c r="L979" s="110">
        <v>118813.41999999998</v>
      </c>
      <c r="M979" s="133">
        <v>3.0000003585453992E-2</v>
      </c>
      <c r="N979" s="110">
        <v>109481</v>
      </c>
      <c r="O979" s="110">
        <v>-9332.4199999999837</v>
      </c>
      <c r="P979" s="133">
        <v>2.9999298524819615E-2</v>
      </c>
      <c r="Q979" s="110">
        <v>90861.14</v>
      </c>
      <c r="R979" s="110">
        <v>-27952.279999999984</v>
      </c>
      <c r="S979" s="133">
        <v>3.5245170960130953E-2</v>
      </c>
      <c r="T979" s="131">
        <v>1</v>
      </c>
    </row>
    <row r="980" spans="1:20" hidden="1" x14ac:dyDescent="0.3">
      <c r="A980" s="107" t="s">
        <v>1567</v>
      </c>
      <c r="B980" s="107" t="s">
        <v>4409</v>
      </c>
      <c r="C980" s="110">
        <v>0</v>
      </c>
      <c r="D980" s="133">
        <v>0</v>
      </c>
      <c r="E980" s="110">
        <v>0</v>
      </c>
      <c r="F980" s="110">
        <v>0</v>
      </c>
      <c r="G980" s="133">
        <v>0</v>
      </c>
      <c r="H980" s="110">
        <v>0</v>
      </c>
      <c r="I980" s="110">
        <v>0</v>
      </c>
      <c r="J980" s="142">
        <v>0</v>
      </c>
      <c r="K980" s="137"/>
      <c r="L980" s="110">
        <v>0</v>
      </c>
      <c r="M980" s="133">
        <v>0</v>
      </c>
      <c r="N980" s="110">
        <v>0</v>
      </c>
      <c r="O980" s="110">
        <v>0</v>
      </c>
      <c r="P980" s="133">
        <v>0</v>
      </c>
      <c r="Q980" s="110">
        <v>0</v>
      </c>
      <c r="R980" s="110">
        <v>0</v>
      </c>
      <c r="S980" s="133">
        <v>0</v>
      </c>
      <c r="T980" s="131">
        <v>2</v>
      </c>
    </row>
    <row r="981" spans="1:20" x14ac:dyDescent="0.3">
      <c r="A981" s="107" t="s">
        <v>1568</v>
      </c>
      <c r="B981" s="107" t="s">
        <v>3839</v>
      </c>
      <c r="C981" s="110">
        <v>5000</v>
      </c>
      <c r="D981" s="133">
        <v>2.0493573789079813E-2</v>
      </c>
      <c r="E981" s="110">
        <v>5000</v>
      </c>
      <c r="F981" s="110">
        <v>0</v>
      </c>
      <c r="G981" s="133">
        <v>2.4309252587719939E-2</v>
      </c>
      <c r="H981" s="110">
        <v>1847.42</v>
      </c>
      <c r="I981" s="110">
        <v>-3152.58</v>
      </c>
      <c r="J981" s="142">
        <v>9.513491668034748E-3</v>
      </c>
      <c r="K981" s="137"/>
      <c r="L981" s="110">
        <v>60000</v>
      </c>
      <c r="M981" s="133">
        <v>1.5149805595422131E-2</v>
      </c>
      <c r="N981" s="110">
        <v>60000</v>
      </c>
      <c r="O981" s="110">
        <v>0</v>
      </c>
      <c r="P981" s="133">
        <v>1.6440824540232341E-2</v>
      </c>
      <c r="Q981" s="110">
        <v>38287.039999999994</v>
      </c>
      <c r="R981" s="110">
        <v>-21712.960000000006</v>
      </c>
      <c r="S981" s="133">
        <v>1.48515995986554E-2</v>
      </c>
      <c r="T981" s="131">
        <v>1</v>
      </c>
    </row>
    <row r="982" spans="1:20" x14ac:dyDescent="0.3">
      <c r="A982" s="107" t="s">
        <v>1569</v>
      </c>
      <c r="B982" s="107" t="s">
        <v>4410</v>
      </c>
      <c r="C982" s="110">
        <v>6172.4</v>
      </c>
      <c r="D982" s="133">
        <v>2.5298906971143245E-2</v>
      </c>
      <c r="E982" s="110">
        <v>5292</v>
      </c>
      <c r="F982" s="110">
        <v>-880.39999999999964</v>
      </c>
      <c r="G982" s="133">
        <v>2.5728912938842781E-2</v>
      </c>
      <c r="H982" s="110">
        <v>5210.08</v>
      </c>
      <c r="I982" s="110">
        <v>-962.31999999999971</v>
      </c>
      <c r="J982" s="142">
        <v>2.6829877705012654E-2</v>
      </c>
      <c r="K982" s="137"/>
      <c r="L982" s="110">
        <v>65730.44</v>
      </c>
      <c r="M982" s="133">
        <v>1.659672312835931E-2</v>
      </c>
      <c r="N982" s="110">
        <v>62748</v>
      </c>
      <c r="O982" s="110">
        <v>-2982.4400000000023</v>
      </c>
      <c r="P982" s="133">
        <v>1.7193814304174982E-2</v>
      </c>
      <c r="Q982" s="110">
        <v>61148.44</v>
      </c>
      <c r="R982" s="110">
        <v>-4582</v>
      </c>
      <c r="S982" s="133">
        <v>2.3719570563888039E-2</v>
      </c>
      <c r="T982" s="131">
        <v>1</v>
      </c>
    </row>
    <row r="983" spans="1:20" hidden="1" x14ac:dyDescent="0.3">
      <c r="B983" s="107" t="s">
        <v>838</v>
      </c>
      <c r="C983" s="110">
        <v>0</v>
      </c>
      <c r="D983" s="133">
        <v>0</v>
      </c>
      <c r="E983" s="110">
        <v>0</v>
      </c>
      <c r="F983" s="110">
        <v>0</v>
      </c>
      <c r="G983" s="133">
        <v>0</v>
      </c>
      <c r="H983" s="110">
        <v>0</v>
      </c>
      <c r="I983" s="110">
        <v>0</v>
      </c>
      <c r="J983" s="142">
        <v>0</v>
      </c>
      <c r="K983" s="137"/>
      <c r="L983" s="110">
        <v>0</v>
      </c>
      <c r="M983" s="133">
        <v>0</v>
      </c>
      <c r="N983" s="110">
        <v>0</v>
      </c>
      <c r="O983" s="110">
        <v>0</v>
      </c>
      <c r="P983" s="133">
        <v>0</v>
      </c>
      <c r="Q983" s="110">
        <v>0</v>
      </c>
      <c r="R983" s="110">
        <v>0</v>
      </c>
      <c r="S983" s="142">
        <v>0</v>
      </c>
      <c r="T983" s="131">
        <v>2</v>
      </c>
    </row>
    <row r="984" spans="1:20" hidden="1" x14ac:dyDescent="0.3">
      <c r="A984" s="107" t="s">
        <v>1570</v>
      </c>
      <c r="B984" s="107" t="s">
        <v>875</v>
      </c>
      <c r="C984" s="110">
        <v>0</v>
      </c>
      <c r="D984" s="133">
        <v>0</v>
      </c>
      <c r="E984" s="110">
        <v>0</v>
      </c>
      <c r="F984" s="110">
        <v>0</v>
      </c>
      <c r="G984" s="133">
        <v>0</v>
      </c>
      <c r="H984" s="110">
        <v>0</v>
      </c>
      <c r="I984" s="110">
        <v>0</v>
      </c>
      <c r="J984" s="142">
        <v>0</v>
      </c>
      <c r="K984" s="137"/>
      <c r="L984" s="110">
        <v>0</v>
      </c>
      <c r="M984" s="133">
        <v>0</v>
      </c>
      <c r="N984" s="110">
        <v>0</v>
      </c>
      <c r="O984" s="110">
        <v>0</v>
      </c>
      <c r="P984" s="133">
        <v>0</v>
      </c>
      <c r="Q984" s="110">
        <v>0</v>
      </c>
      <c r="R984" s="110">
        <v>0</v>
      </c>
      <c r="S984" s="133">
        <v>0</v>
      </c>
      <c r="T984" s="131">
        <v>2</v>
      </c>
    </row>
    <row r="985" spans="1:20" x14ac:dyDescent="0.3">
      <c r="A985" s="107" t="s">
        <v>1571</v>
      </c>
      <c r="B985" s="107" t="s">
        <v>4411</v>
      </c>
      <c r="C985" s="110">
        <v>16340</v>
      </c>
      <c r="D985" s="133">
        <v>6.6972999142712819E-2</v>
      </c>
      <c r="E985" s="110">
        <v>16340</v>
      </c>
      <c r="F985" s="110">
        <v>0</v>
      </c>
      <c r="G985" s="133">
        <v>7.9442637456668755E-2</v>
      </c>
      <c r="H985" s="110">
        <v>13427.16</v>
      </c>
      <c r="I985" s="110">
        <v>-2912.84</v>
      </c>
      <c r="J985" s="142">
        <v>6.9144631315764385E-2</v>
      </c>
      <c r="K985" s="137"/>
      <c r="L985" s="110">
        <v>199619.7</v>
      </c>
      <c r="M985" s="133">
        <v>5.0403327466941455E-2</v>
      </c>
      <c r="N985" s="110">
        <v>196080</v>
      </c>
      <c r="O985" s="110">
        <v>-3539.7000000000116</v>
      </c>
      <c r="P985" s="133">
        <v>5.3728614597479296E-2</v>
      </c>
      <c r="Q985" s="110">
        <v>162212.53</v>
      </c>
      <c r="R985" s="110">
        <v>-37407.170000000013</v>
      </c>
      <c r="S985" s="133">
        <v>6.2922480960786661E-2</v>
      </c>
      <c r="T985" s="131">
        <v>1</v>
      </c>
    </row>
    <row r="986" spans="1:20" x14ac:dyDescent="0.3">
      <c r="A986" s="107" t="s">
        <v>1572</v>
      </c>
      <c r="B986" s="107" t="s">
        <v>4412</v>
      </c>
      <c r="C986" s="110">
        <v>1752.4</v>
      </c>
      <c r="D986" s="133">
        <v>7.1825877415966927E-3</v>
      </c>
      <c r="E986" s="110">
        <v>0</v>
      </c>
      <c r="F986" s="110">
        <v>-1752.4</v>
      </c>
      <c r="G986" s="133">
        <v>0</v>
      </c>
      <c r="H986" s="110">
        <v>0</v>
      </c>
      <c r="I986" s="110">
        <v>-1752.4</v>
      </c>
      <c r="J986" s="142">
        <v>0</v>
      </c>
      <c r="K986" s="137"/>
      <c r="L986" s="110">
        <v>22340.91</v>
      </c>
      <c r="M986" s="133">
        <v>5.6410073887470371E-3</v>
      </c>
      <c r="N986" s="110">
        <v>0</v>
      </c>
      <c r="O986" s="110">
        <v>-22340.91</v>
      </c>
      <c r="P986" s="133">
        <v>0</v>
      </c>
      <c r="Q986" s="110">
        <v>0</v>
      </c>
      <c r="R986" s="110">
        <v>-22340.91</v>
      </c>
      <c r="S986" s="133">
        <v>0</v>
      </c>
      <c r="T986" s="131">
        <v>1</v>
      </c>
    </row>
    <row r="987" spans="1:20" x14ac:dyDescent="0.3">
      <c r="A987" s="107" t="s">
        <v>1573</v>
      </c>
      <c r="B987" s="107" t="s">
        <v>4413</v>
      </c>
      <c r="C987" s="140">
        <v>0</v>
      </c>
      <c r="D987" s="133">
        <v>0</v>
      </c>
      <c r="E987" s="140">
        <v>15</v>
      </c>
      <c r="F987" s="140">
        <v>15</v>
      </c>
      <c r="G987" s="133">
        <v>7.2927757763159812E-5</v>
      </c>
      <c r="H987" s="140">
        <v>0</v>
      </c>
      <c r="I987" s="140">
        <v>0</v>
      </c>
      <c r="J987" s="142">
        <v>0</v>
      </c>
      <c r="K987" s="137"/>
      <c r="L987" s="140">
        <v>0</v>
      </c>
      <c r="M987" s="133">
        <v>0</v>
      </c>
      <c r="N987" s="140">
        <v>180</v>
      </c>
      <c r="O987" s="140">
        <v>180</v>
      </c>
      <c r="P987" s="133">
        <v>4.9322473620697023E-5</v>
      </c>
      <c r="Q987" s="140">
        <v>0</v>
      </c>
      <c r="R987" s="140">
        <v>0</v>
      </c>
      <c r="S987" s="133">
        <v>0</v>
      </c>
      <c r="T987" s="131">
        <v>1</v>
      </c>
    </row>
    <row r="988" spans="1:20" x14ac:dyDescent="0.3">
      <c r="B988" s="107" t="s">
        <v>335</v>
      </c>
      <c r="C988" s="152">
        <v>36584.17</v>
      </c>
      <c r="D988" s="133">
        <v>0.14994807748144798</v>
      </c>
      <c r="E988" s="152">
        <v>32817</v>
      </c>
      <c r="F988" s="152">
        <v>-3767.1699999999983</v>
      </c>
      <c r="G988" s="133">
        <v>0.15955134843424104</v>
      </c>
      <c r="H988" s="152">
        <v>26026.92</v>
      </c>
      <c r="I988" s="152">
        <v>-10557.249999999998</v>
      </c>
      <c r="J988" s="142">
        <v>0.13402847569291601</v>
      </c>
      <c r="K988" s="137"/>
      <c r="L988" s="152">
        <v>466504.47</v>
      </c>
      <c r="M988" s="133">
        <v>0.11779086716492392</v>
      </c>
      <c r="N988" s="152">
        <v>428489</v>
      </c>
      <c r="O988" s="152">
        <v>-38015.469999999972</v>
      </c>
      <c r="P988" s="133">
        <v>0.11741187444032693</v>
      </c>
      <c r="Q988" s="152">
        <v>352509.15</v>
      </c>
      <c r="R988" s="152">
        <v>-113995.31999999995</v>
      </c>
      <c r="S988" s="133">
        <v>0.13673882208346108</v>
      </c>
      <c r="T988" s="131">
        <v>1</v>
      </c>
    </row>
    <row r="989" spans="1:20" x14ac:dyDescent="0.3">
      <c r="C989" s="132"/>
      <c r="D989" s="133"/>
      <c r="E989" s="132"/>
      <c r="F989" s="132"/>
      <c r="G989" s="133"/>
      <c r="H989" s="132"/>
      <c r="I989" s="132"/>
      <c r="J989" s="133"/>
      <c r="K989" s="137"/>
      <c r="L989" s="132"/>
      <c r="M989" s="133"/>
      <c r="N989" s="132"/>
      <c r="O989" s="132"/>
      <c r="P989" s="133"/>
      <c r="Q989" s="132"/>
      <c r="R989" s="132"/>
      <c r="S989" s="133"/>
      <c r="T989" s="131">
        <v>1</v>
      </c>
    </row>
    <row r="990" spans="1:20" ht="17.25" x14ac:dyDescent="0.35">
      <c r="B990" s="126" t="s">
        <v>1574</v>
      </c>
      <c r="C990" s="132"/>
      <c r="D990" s="111"/>
      <c r="E990" s="132"/>
      <c r="F990" s="132"/>
      <c r="G990" s="111"/>
      <c r="H990" s="132"/>
      <c r="I990" s="132"/>
      <c r="J990" s="111"/>
      <c r="K990" s="137"/>
      <c r="L990" s="132"/>
      <c r="M990" s="111"/>
      <c r="N990" s="132"/>
      <c r="O990" s="132"/>
      <c r="P990" s="111"/>
      <c r="Q990" s="132"/>
      <c r="R990" s="132"/>
      <c r="S990" s="111"/>
      <c r="T990" s="131">
        <v>1</v>
      </c>
    </row>
    <row r="991" spans="1:20" x14ac:dyDescent="0.3">
      <c r="A991" s="107" t="s">
        <v>1575</v>
      </c>
      <c r="B991" s="107" t="s">
        <v>1685</v>
      </c>
      <c r="C991" s="110">
        <v>-14</v>
      </c>
      <c r="D991" s="133">
        <v>-5.7382006609423472E-5</v>
      </c>
      <c r="E991" s="110">
        <v>0</v>
      </c>
      <c r="F991" s="110">
        <v>14</v>
      </c>
      <c r="G991" s="133">
        <v>0</v>
      </c>
      <c r="H991" s="110">
        <v>-2.08</v>
      </c>
      <c r="I991" s="110">
        <v>11.92</v>
      </c>
      <c r="J991" s="142">
        <v>-1.0711187856314359E-5</v>
      </c>
      <c r="K991" s="137"/>
      <c r="L991" s="110">
        <v>-41.11</v>
      </c>
      <c r="M991" s="133">
        <v>-1.0380141800463397E-5</v>
      </c>
      <c r="N991" s="110">
        <v>0</v>
      </c>
      <c r="O991" s="110">
        <v>41.11</v>
      </c>
      <c r="P991" s="133">
        <v>0</v>
      </c>
      <c r="Q991" s="110">
        <v>-7.38</v>
      </c>
      <c r="R991" s="110">
        <v>33.729999999999997</v>
      </c>
      <c r="S991" s="133">
        <v>-2.8627129451134605E-6</v>
      </c>
      <c r="T991" s="131">
        <v>1</v>
      </c>
    </row>
    <row r="992" spans="1:20" hidden="1" x14ac:dyDescent="0.3">
      <c r="A992" s="107" t="s">
        <v>1576</v>
      </c>
      <c r="B992" s="107" t="s">
        <v>875</v>
      </c>
      <c r="C992" s="110">
        <v>0</v>
      </c>
      <c r="D992" s="133">
        <v>0</v>
      </c>
      <c r="E992" s="110">
        <v>0</v>
      </c>
      <c r="F992" s="110">
        <v>0</v>
      </c>
      <c r="G992" s="133">
        <v>0</v>
      </c>
      <c r="H992" s="110">
        <v>0</v>
      </c>
      <c r="I992" s="110">
        <v>0</v>
      </c>
      <c r="J992" s="142">
        <v>0</v>
      </c>
      <c r="K992" s="137"/>
      <c r="L992" s="110">
        <v>0</v>
      </c>
      <c r="M992" s="133">
        <v>0</v>
      </c>
      <c r="N992" s="110">
        <v>0</v>
      </c>
      <c r="O992" s="110">
        <v>0</v>
      </c>
      <c r="P992" s="133">
        <v>0</v>
      </c>
      <c r="Q992" s="110">
        <v>0</v>
      </c>
      <c r="R992" s="110">
        <v>0</v>
      </c>
      <c r="S992" s="133">
        <v>0</v>
      </c>
      <c r="T992" s="131">
        <v>2</v>
      </c>
    </row>
    <row r="993" spans="1:20" hidden="1" x14ac:dyDescent="0.3">
      <c r="A993" s="107" t="s">
        <v>1577</v>
      </c>
      <c r="B993" s="107" t="s">
        <v>875</v>
      </c>
      <c r="C993" s="110">
        <v>0</v>
      </c>
      <c r="D993" s="133">
        <v>0</v>
      </c>
      <c r="E993" s="110">
        <v>0</v>
      </c>
      <c r="F993" s="110">
        <v>0</v>
      </c>
      <c r="G993" s="133">
        <v>0</v>
      </c>
      <c r="H993" s="110">
        <v>0</v>
      </c>
      <c r="I993" s="110">
        <v>0</v>
      </c>
      <c r="J993" s="142">
        <v>0</v>
      </c>
      <c r="K993" s="137"/>
      <c r="L993" s="110">
        <v>0</v>
      </c>
      <c r="M993" s="133">
        <v>0</v>
      </c>
      <c r="N993" s="110">
        <v>0</v>
      </c>
      <c r="O993" s="110">
        <v>0</v>
      </c>
      <c r="P993" s="133">
        <v>0</v>
      </c>
      <c r="Q993" s="110">
        <v>0</v>
      </c>
      <c r="R993" s="110">
        <v>0</v>
      </c>
      <c r="S993" s="133">
        <v>0</v>
      </c>
      <c r="T993" s="131">
        <v>2</v>
      </c>
    </row>
    <row r="994" spans="1:20" hidden="1" x14ac:dyDescent="0.3">
      <c r="A994" s="107" t="s">
        <v>1578</v>
      </c>
      <c r="B994" s="107" t="s">
        <v>4414</v>
      </c>
      <c r="C994" s="110">
        <v>0</v>
      </c>
      <c r="D994" s="133">
        <v>0</v>
      </c>
      <c r="E994" s="110">
        <v>0</v>
      </c>
      <c r="F994" s="110">
        <v>0</v>
      </c>
      <c r="G994" s="133">
        <v>0</v>
      </c>
      <c r="H994" s="110">
        <v>0</v>
      </c>
      <c r="I994" s="110">
        <v>0</v>
      </c>
      <c r="J994" s="142">
        <v>0</v>
      </c>
      <c r="K994" s="137"/>
      <c r="L994" s="110">
        <v>0</v>
      </c>
      <c r="M994" s="133">
        <v>0</v>
      </c>
      <c r="N994" s="110">
        <v>0</v>
      </c>
      <c r="O994" s="110">
        <v>0</v>
      </c>
      <c r="P994" s="133">
        <v>0</v>
      </c>
      <c r="Q994" s="110">
        <v>0</v>
      </c>
      <c r="R994" s="110">
        <v>0</v>
      </c>
      <c r="S994" s="133">
        <v>0</v>
      </c>
      <c r="T994" s="131">
        <v>2</v>
      </c>
    </row>
    <row r="995" spans="1:20" hidden="1" x14ac:dyDescent="0.3">
      <c r="A995" s="107" t="s">
        <v>1579</v>
      </c>
      <c r="B995" s="107" t="s">
        <v>875</v>
      </c>
      <c r="C995" s="110">
        <v>0</v>
      </c>
      <c r="D995" s="133">
        <v>0</v>
      </c>
      <c r="E995" s="110">
        <v>0</v>
      </c>
      <c r="F995" s="110">
        <v>0</v>
      </c>
      <c r="G995" s="133">
        <v>0</v>
      </c>
      <c r="H995" s="110">
        <v>0</v>
      </c>
      <c r="I995" s="110">
        <v>0</v>
      </c>
      <c r="J995" s="142">
        <v>0</v>
      </c>
      <c r="K995" s="137"/>
      <c r="L995" s="110">
        <v>0</v>
      </c>
      <c r="M995" s="133">
        <v>0</v>
      </c>
      <c r="N995" s="110">
        <v>0</v>
      </c>
      <c r="O995" s="110">
        <v>0</v>
      </c>
      <c r="P995" s="133">
        <v>0</v>
      </c>
      <c r="Q995" s="110">
        <v>0</v>
      </c>
      <c r="R995" s="110">
        <v>0</v>
      </c>
      <c r="S995" s="133">
        <v>0</v>
      </c>
      <c r="T995" s="131">
        <v>2</v>
      </c>
    </row>
    <row r="996" spans="1:20" hidden="1" x14ac:dyDescent="0.3">
      <c r="A996" s="107" t="s">
        <v>1585</v>
      </c>
      <c r="B996" s="107" t="s">
        <v>875</v>
      </c>
      <c r="C996" s="110">
        <v>0</v>
      </c>
      <c r="D996" s="133">
        <v>0</v>
      </c>
      <c r="E996" s="110">
        <v>0</v>
      </c>
      <c r="F996" s="110">
        <v>0</v>
      </c>
      <c r="G996" s="133">
        <v>0</v>
      </c>
      <c r="H996" s="110">
        <v>0</v>
      </c>
      <c r="I996" s="110">
        <v>0</v>
      </c>
      <c r="J996" s="142">
        <v>0</v>
      </c>
      <c r="K996" s="137"/>
      <c r="L996" s="110">
        <v>0</v>
      </c>
      <c r="M996" s="133">
        <v>0</v>
      </c>
      <c r="N996" s="110">
        <v>0</v>
      </c>
      <c r="O996" s="110">
        <v>0</v>
      </c>
      <c r="P996" s="133">
        <v>0</v>
      </c>
      <c r="Q996" s="110">
        <v>0</v>
      </c>
      <c r="R996" s="110">
        <v>0</v>
      </c>
      <c r="S996" s="133">
        <v>0</v>
      </c>
      <c r="T996" s="131">
        <v>2</v>
      </c>
    </row>
    <row r="997" spans="1:20" hidden="1" x14ac:dyDescent="0.3">
      <c r="A997" s="107" t="s">
        <v>1580</v>
      </c>
      <c r="B997" s="107" t="s">
        <v>3857</v>
      </c>
      <c r="C997" s="110">
        <v>0</v>
      </c>
      <c r="D997" s="133">
        <v>0</v>
      </c>
      <c r="E997" s="110">
        <v>0</v>
      </c>
      <c r="F997" s="110">
        <v>0</v>
      </c>
      <c r="G997" s="133">
        <v>0</v>
      </c>
      <c r="H997" s="110">
        <v>0</v>
      </c>
      <c r="I997" s="110">
        <v>0</v>
      </c>
      <c r="J997" s="142">
        <v>0</v>
      </c>
      <c r="K997" s="137"/>
      <c r="L997" s="110">
        <v>0</v>
      </c>
      <c r="M997" s="133">
        <v>0</v>
      </c>
      <c r="N997" s="110">
        <v>0</v>
      </c>
      <c r="O997" s="110">
        <v>0</v>
      </c>
      <c r="P997" s="133">
        <v>0</v>
      </c>
      <c r="Q997" s="110">
        <v>0</v>
      </c>
      <c r="R997" s="110">
        <v>0</v>
      </c>
      <c r="S997" s="133">
        <v>0</v>
      </c>
      <c r="T997" s="131">
        <v>2</v>
      </c>
    </row>
    <row r="998" spans="1:20" hidden="1" x14ac:dyDescent="0.3">
      <c r="A998" s="107" t="s">
        <v>1581</v>
      </c>
      <c r="B998" s="107" t="s">
        <v>4416</v>
      </c>
      <c r="C998" s="110">
        <v>0</v>
      </c>
      <c r="D998" s="133">
        <v>0</v>
      </c>
      <c r="E998" s="110">
        <v>0</v>
      </c>
      <c r="F998" s="110">
        <v>0</v>
      </c>
      <c r="G998" s="133">
        <v>0</v>
      </c>
      <c r="H998" s="110">
        <v>0</v>
      </c>
      <c r="I998" s="110">
        <v>0</v>
      </c>
      <c r="J998" s="142">
        <v>0</v>
      </c>
      <c r="K998" s="137"/>
      <c r="L998" s="110">
        <v>0</v>
      </c>
      <c r="M998" s="133">
        <v>0</v>
      </c>
      <c r="N998" s="110">
        <v>0</v>
      </c>
      <c r="O998" s="110">
        <v>0</v>
      </c>
      <c r="P998" s="133">
        <v>0</v>
      </c>
      <c r="Q998" s="110">
        <v>0</v>
      </c>
      <c r="R998" s="110">
        <v>0</v>
      </c>
      <c r="S998" s="133">
        <v>0</v>
      </c>
      <c r="T998" s="131">
        <v>2</v>
      </c>
    </row>
    <row r="999" spans="1:20" x14ac:dyDescent="0.3">
      <c r="A999" s="107" t="s">
        <v>1582</v>
      </c>
      <c r="B999" s="107" t="s">
        <v>4415</v>
      </c>
      <c r="C999" s="110">
        <v>21627.17</v>
      </c>
      <c r="D999" s="133">
        <v>8.8643600848794635E-2</v>
      </c>
      <c r="E999" s="110">
        <v>22217</v>
      </c>
      <c r="F999" s="110">
        <v>589.83000000000175</v>
      </c>
      <c r="G999" s="133">
        <v>0.10801573294827477</v>
      </c>
      <c r="H999" s="110">
        <v>22217.119999999999</v>
      </c>
      <c r="I999" s="110">
        <v>589.95000000000073</v>
      </c>
      <c r="J999" s="142">
        <v>0.1144094932434033</v>
      </c>
      <c r="K999" s="137"/>
      <c r="L999" s="110">
        <v>259643.71999999997</v>
      </c>
      <c r="M999" s="133">
        <v>6.5559198034536942E-2</v>
      </c>
      <c r="N999" s="110">
        <v>261586</v>
      </c>
      <c r="O999" s="110">
        <v>1942.2800000000279</v>
      </c>
      <c r="P999" s="133">
        <v>7.1678158803020295E-2</v>
      </c>
      <c r="Q999" s="110">
        <v>262642.63</v>
      </c>
      <c r="R999" s="110">
        <v>2998.9100000000326</v>
      </c>
      <c r="S999" s="133">
        <v>0.10187946569642885</v>
      </c>
      <c r="T999" s="131">
        <v>1</v>
      </c>
    </row>
    <row r="1000" spans="1:20" hidden="1" x14ac:dyDescent="0.3">
      <c r="A1000" s="107" t="s">
        <v>1583</v>
      </c>
      <c r="B1000" s="107" t="s">
        <v>875</v>
      </c>
      <c r="C1000" s="110">
        <v>0</v>
      </c>
      <c r="D1000" s="133">
        <v>0</v>
      </c>
      <c r="E1000" s="110">
        <v>0</v>
      </c>
      <c r="F1000" s="110">
        <v>0</v>
      </c>
      <c r="G1000" s="133">
        <v>0</v>
      </c>
      <c r="H1000" s="110">
        <v>0</v>
      </c>
      <c r="I1000" s="110">
        <v>0</v>
      </c>
      <c r="J1000" s="142">
        <v>0</v>
      </c>
      <c r="K1000" s="137"/>
      <c r="L1000" s="110">
        <v>0</v>
      </c>
      <c r="M1000" s="133">
        <v>0</v>
      </c>
      <c r="N1000" s="110">
        <v>0</v>
      </c>
      <c r="O1000" s="110">
        <v>0</v>
      </c>
      <c r="P1000" s="133">
        <v>0</v>
      </c>
      <c r="Q1000" s="110">
        <v>0</v>
      </c>
      <c r="R1000" s="110">
        <v>0</v>
      </c>
      <c r="S1000" s="133">
        <v>0</v>
      </c>
      <c r="T1000" s="131">
        <v>2</v>
      </c>
    </row>
    <row r="1001" spans="1:20" x14ac:dyDescent="0.3">
      <c r="A1001" s="107" t="s">
        <v>1584</v>
      </c>
      <c r="B1001" s="107" t="s">
        <v>4417</v>
      </c>
      <c r="C1001" s="110">
        <v>1063</v>
      </c>
      <c r="D1001" s="133">
        <v>4.3569337875583678E-3</v>
      </c>
      <c r="E1001" s="110">
        <v>1063</v>
      </c>
      <c r="F1001" s="110">
        <v>0</v>
      </c>
      <c r="G1001" s="133">
        <v>5.1681471001492592E-3</v>
      </c>
      <c r="H1001" s="110">
        <v>1063</v>
      </c>
      <c r="I1001" s="110">
        <v>0</v>
      </c>
      <c r="J1001" s="142">
        <v>5.4740349477221941E-3</v>
      </c>
      <c r="K1001" s="137"/>
      <c r="L1001" s="110">
        <v>12675.82</v>
      </c>
      <c r="M1001" s="133">
        <v>3.2006034793760625E-3</v>
      </c>
      <c r="N1001" s="110">
        <v>12609</v>
      </c>
      <c r="O1001" s="110">
        <v>-66.819999999999709</v>
      </c>
      <c r="P1001" s="133">
        <v>3.4550392771298265E-3</v>
      </c>
      <c r="Q1001" s="110">
        <v>12675.82</v>
      </c>
      <c r="R1001" s="110">
        <v>0</v>
      </c>
      <c r="S1001" s="133">
        <v>4.9169693772260301E-3</v>
      </c>
      <c r="T1001" s="131">
        <v>1</v>
      </c>
    </row>
    <row r="1002" spans="1:20" hidden="1" x14ac:dyDescent="0.3">
      <c r="A1002" s="107" t="s">
        <v>1586</v>
      </c>
      <c r="B1002" s="107" t="s">
        <v>3864</v>
      </c>
      <c r="C1002" s="110">
        <v>0</v>
      </c>
      <c r="D1002" s="133">
        <v>0</v>
      </c>
      <c r="E1002" s="110">
        <v>0</v>
      </c>
      <c r="F1002" s="110">
        <v>0</v>
      </c>
      <c r="G1002" s="133">
        <v>0</v>
      </c>
      <c r="H1002" s="110">
        <v>0</v>
      </c>
      <c r="I1002" s="110">
        <v>0</v>
      </c>
      <c r="J1002" s="142">
        <v>0</v>
      </c>
      <c r="K1002" s="137"/>
      <c r="L1002" s="110">
        <v>0</v>
      </c>
      <c r="M1002" s="133">
        <v>0</v>
      </c>
      <c r="N1002" s="110">
        <v>0</v>
      </c>
      <c r="O1002" s="110">
        <v>0</v>
      </c>
      <c r="P1002" s="133">
        <v>0</v>
      </c>
      <c r="Q1002" s="110">
        <v>0</v>
      </c>
      <c r="R1002" s="110">
        <v>0</v>
      </c>
      <c r="S1002" s="133">
        <v>0</v>
      </c>
      <c r="T1002" s="131">
        <v>2</v>
      </c>
    </row>
    <row r="1003" spans="1:20" hidden="1" x14ac:dyDescent="0.3">
      <c r="B1003" s="107" t="s">
        <v>1587</v>
      </c>
      <c r="C1003" s="110">
        <v>0</v>
      </c>
      <c r="D1003" s="133">
        <v>0</v>
      </c>
      <c r="E1003" s="110">
        <v>0</v>
      </c>
      <c r="F1003" s="110">
        <v>0</v>
      </c>
      <c r="G1003" s="133">
        <v>0</v>
      </c>
      <c r="H1003" s="110">
        <v>0</v>
      </c>
      <c r="I1003" s="110">
        <v>0</v>
      </c>
      <c r="J1003" s="142">
        <v>0</v>
      </c>
      <c r="K1003" s="137"/>
      <c r="L1003" s="110">
        <v>0</v>
      </c>
      <c r="M1003" s="133">
        <v>0</v>
      </c>
      <c r="N1003" s="110">
        <v>0</v>
      </c>
      <c r="O1003" s="110">
        <v>0</v>
      </c>
      <c r="P1003" s="133">
        <v>0</v>
      </c>
      <c r="Q1003" s="110">
        <v>0</v>
      </c>
      <c r="R1003" s="110">
        <v>0</v>
      </c>
      <c r="S1003" s="142">
        <v>0</v>
      </c>
      <c r="T1003" s="131">
        <v>2</v>
      </c>
    </row>
    <row r="1004" spans="1:20" hidden="1" x14ac:dyDescent="0.3">
      <c r="A1004" s="107" t="s">
        <v>1589</v>
      </c>
      <c r="B1004" s="107" t="s">
        <v>875</v>
      </c>
      <c r="C1004" s="218">
        <v>0</v>
      </c>
      <c r="D1004" s="133">
        <v>0</v>
      </c>
      <c r="E1004" s="218">
        <v>0</v>
      </c>
      <c r="F1004" s="218">
        <v>0</v>
      </c>
      <c r="G1004" s="133">
        <v>0</v>
      </c>
      <c r="H1004" s="218">
        <v>0</v>
      </c>
      <c r="I1004" s="218">
        <v>0</v>
      </c>
      <c r="J1004" s="142">
        <v>0</v>
      </c>
      <c r="K1004" s="137"/>
      <c r="L1004" s="218">
        <v>0</v>
      </c>
      <c r="M1004" s="133">
        <v>0</v>
      </c>
      <c r="N1004" s="218">
        <v>0</v>
      </c>
      <c r="O1004" s="218">
        <v>0</v>
      </c>
      <c r="P1004" s="133">
        <v>0</v>
      </c>
      <c r="Q1004" s="218">
        <v>0</v>
      </c>
      <c r="R1004" s="218">
        <v>0</v>
      </c>
      <c r="S1004" s="133">
        <v>0</v>
      </c>
      <c r="T1004" s="131">
        <v>2</v>
      </c>
    </row>
    <row r="1005" spans="1:20" hidden="1" x14ac:dyDescent="0.3">
      <c r="A1005" s="107" t="s">
        <v>1588</v>
      </c>
      <c r="B1005" s="107" t="s">
        <v>3866</v>
      </c>
      <c r="C1005" s="110">
        <v>0</v>
      </c>
      <c r="D1005" s="133">
        <v>0</v>
      </c>
      <c r="E1005" s="110">
        <v>0</v>
      </c>
      <c r="F1005" s="110">
        <v>0</v>
      </c>
      <c r="G1005" s="133">
        <v>0</v>
      </c>
      <c r="H1005" s="110">
        <v>0</v>
      </c>
      <c r="I1005" s="110">
        <v>0</v>
      </c>
      <c r="J1005" s="142">
        <v>0</v>
      </c>
      <c r="K1005" s="137"/>
      <c r="L1005" s="110">
        <v>0</v>
      </c>
      <c r="M1005" s="133">
        <v>0</v>
      </c>
      <c r="N1005" s="110">
        <v>0</v>
      </c>
      <c r="O1005" s="110">
        <v>0</v>
      </c>
      <c r="P1005" s="133">
        <v>0</v>
      </c>
      <c r="Q1005" s="110">
        <v>0</v>
      </c>
      <c r="R1005" s="110">
        <v>0</v>
      </c>
      <c r="S1005" s="133">
        <v>0</v>
      </c>
      <c r="T1005" s="131">
        <v>2</v>
      </c>
    </row>
    <row r="1006" spans="1:20" x14ac:dyDescent="0.3">
      <c r="A1006" s="107" t="s">
        <v>1590</v>
      </c>
      <c r="B1006" s="107" t="s">
        <v>4418</v>
      </c>
      <c r="C1006" s="110">
        <v>-16464</v>
      </c>
      <c r="D1006" s="133">
        <v>-6.7481239772682E-2</v>
      </c>
      <c r="E1006" s="110">
        <v>0</v>
      </c>
      <c r="F1006" s="110">
        <v>16464</v>
      </c>
      <c r="G1006" s="133">
        <v>0</v>
      </c>
      <c r="H1006" s="110">
        <v>0</v>
      </c>
      <c r="I1006" s="110">
        <v>16464</v>
      </c>
      <c r="J1006" s="142">
        <v>0</v>
      </c>
      <c r="K1006" s="137"/>
      <c r="L1006" s="110">
        <v>-16464</v>
      </c>
      <c r="M1006" s="133">
        <v>-4.157106655383833E-3</v>
      </c>
      <c r="N1006" s="110">
        <v>0</v>
      </c>
      <c r="O1006" s="110">
        <v>16464</v>
      </c>
      <c r="P1006" s="133">
        <v>0</v>
      </c>
      <c r="Q1006" s="110">
        <v>-458766</v>
      </c>
      <c r="R1006" s="110">
        <v>-442302</v>
      </c>
      <c r="S1006" s="133">
        <v>-0.17795601178562626</v>
      </c>
      <c r="T1006" s="131">
        <v>1</v>
      </c>
    </row>
    <row r="1007" spans="1:20" hidden="1" x14ac:dyDescent="0.3">
      <c r="A1007" s="107" t="s">
        <v>1591</v>
      </c>
      <c r="B1007" s="107" t="s">
        <v>875</v>
      </c>
      <c r="C1007" s="110">
        <v>0</v>
      </c>
      <c r="D1007" s="133">
        <v>0</v>
      </c>
      <c r="E1007" s="110">
        <v>0</v>
      </c>
      <c r="F1007" s="110">
        <v>0</v>
      </c>
      <c r="G1007" s="133">
        <v>0</v>
      </c>
      <c r="H1007" s="110">
        <v>0</v>
      </c>
      <c r="I1007" s="110">
        <v>0</v>
      </c>
      <c r="J1007" s="142">
        <v>0</v>
      </c>
      <c r="K1007" s="137"/>
      <c r="L1007" s="110">
        <v>0</v>
      </c>
      <c r="M1007" s="133">
        <v>0</v>
      </c>
      <c r="N1007" s="110">
        <v>0</v>
      </c>
      <c r="O1007" s="110">
        <v>0</v>
      </c>
      <c r="P1007" s="133">
        <v>0</v>
      </c>
      <c r="Q1007" s="110">
        <v>0</v>
      </c>
      <c r="R1007" s="110">
        <v>0</v>
      </c>
      <c r="S1007" s="133">
        <v>0</v>
      </c>
      <c r="T1007" s="131">
        <v>2</v>
      </c>
    </row>
    <row r="1008" spans="1:20" x14ac:dyDescent="0.3">
      <c r="A1008" s="107" t="s">
        <v>1592</v>
      </c>
      <c r="B1008" s="107" t="s">
        <v>3994</v>
      </c>
      <c r="C1008" s="110">
        <v>0</v>
      </c>
      <c r="D1008" s="133">
        <v>0</v>
      </c>
      <c r="E1008" s="110">
        <v>0</v>
      </c>
      <c r="F1008" s="110">
        <v>0</v>
      </c>
      <c r="G1008" s="133">
        <v>0</v>
      </c>
      <c r="H1008" s="110">
        <v>-53020.45</v>
      </c>
      <c r="I1008" s="110">
        <v>-53020.45</v>
      </c>
      <c r="J1008" s="142">
        <v>-0.2730346154693859</v>
      </c>
      <c r="K1008" s="137"/>
      <c r="L1008" s="110">
        <v>-53917.44000000001</v>
      </c>
      <c r="M1008" s="133">
        <v>-1.3613978903380619E-2</v>
      </c>
      <c r="N1008" s="110">
        <v>0</v>
      </c>
      <c r="O1008" s="110">
        <v>53917.44000000001</v>
      </c>
      <c r="P1008" s="133">
        <v>0</v>
      </c>
      <c r="Q1008" s="110">
        <v>-53020.45</v>
      </c>
      <c r="R1008" s="110">
        <v>896.99000000001251</v>
      </c>
      <c r="S1008" s="133">
        <v>-2.0566711188447287E-2</v>
      </c>
      <c r="T1008" s="131">
        <v>1</v>
      </c>
    </row>
    <row r="1009" spans="1:22" x14ac:dyDescent="0.3">
      <c r="A1009" s="107" t="s">
        <v>1593</v>
      </c>
      <c r="B1009" s="107" t="s">
        <v>2943</v>
      </c>
      <c r="C1009" s="110">
        <v>31798.18</v>
      </c>
      <c r="D1009" s="133">
        <v>0.13033166963768839</v>
      </c>
      <c r="E1009" s="110">
        <v>31583</v>
      </c>
      <c r="F1009" s="110">
        <v>-215.18000000000029</v>
      </c>
      <c r="G1009" s="133">
        <v>0.15355182489559177</v>
      </c>
      <c r="H1009" s="110">
        <v>32654.49</v>
      </c>
      <c r="I1009" s="110">
        <v>856.31000000000131</v>
      </c>
      <c r="J1009" s="142">
        <v>0.16815787343372054</v>
      </c>
      <c r="K1009" s="137"/>
      <c r="L1009" s="110">
        <v>398295.47</v>
      </c>
      <c r="M1009" s="133">
        <v>0.10056831566728812</v>
      </c>
      <c r="N1009" s="110">
        <v>378996</v>
      </c>
      <c r="O1009" s="110">
        <v>-19299.469999999972</v>
      </c>
      <c r="P1009" s="133">
        <v>0.1038501122908316</v>
      </c>
      <c r="Q1009" s="110">
        <v>-511906.95999999996</v>
      </c>
      <c r="R1009" s="110">
        <v>-910202.42999999993</v>
      </c>
      <c r="S1009" s="133">
        <v>-0.19856946898179922</v>
      </c>
      <c r="T1009" s="131">
        <v>1</v>
      </c>
    </row>
    <row r="1010" spans="1:22" hidden="1" x14ac:dyDescent="0.3">
      <c r="A1010" s="107" t="s">
        <v>1594</v>
      </c>
      <c r="B1010" s="107" t="s">
        <v>3871</v>
      </c>
      <c r="C1010" s="110">
        <v>0</v>
      </c>
      <c r="D1010" s="133">
        <v>0</v>
      </c>
      <c r="E1010" s="110">
        <v>0</v>
      </c>
      <c r="F1010" s="110">
        <v>0</v>
      </c>
      <c r="G1010" s="133">
        <v>0</v>
      </c>
      <c r="H1010" s="110">
        <v>0</v>
      </c>
      <c r="I1010" s="110">
        <v>0</v>
      </c>
      <c r="J1010" s="142">
        <v>0</v>
      </c>
      <c r="K1010" s="137"/>
      <c r="L1010" s="110">
        <v>0</v>
      </c>
      <c r="M1010" s="133">
        <v>0</v>
      </c>
      <c r="N1010" s="110">
        <v>0</v>
      </c>
      <c r="O1010" s="110">
        <v>0</v>
      </c>
      <c r="P1010" s="133">
        <v>0</v>
      </c>
      <c r="Q1010" s="110">
        <v>0</v>
      </c>
      <c r="R1010" s="110">
        <v>0</v>
      </c>
      <c r="S1010" s="133">
        <v>0</v>
      </c>
      <c r="T1010" s="131">
        <v>2</v>
      </c>
    </row>
    <row r="1011" spans="1:22" hidden="1" x14ac:dyDescent="0.3">
      <c r="A1011" s="107" t="s">
        <v>2981</v>
      </c>
      <c r="B1011" s="107" t="s">
        <v>875</v>
      </c>
      <c r="C1011" s="110">
        <v>0</v>
      </c>
      <c r="D1011" s="133">
        <v>0</v>
      </c>
      <c r="E1011" s="110">
        <v>0</v>
      </c>
      <c r="F1011" s="110">
        <v>0</v>
      </c>
      <c r="G1011" s="133">
        <v>0</v>
      </c>
      <c r="H1011" s="110">
        <v>0</v>
      </c>
      <c r="I1011" s="110">
        <v>0</v>
      </c>
      <c r="J1011" s="142">
        <v>0</v>
      </c>
      <c r="K1011" s="137"/>
      <c r="L1011" s="110">
        <v>0</v>
      </c>
      <c r="M1011" s="133">
        <v>0</v>
      </c>
      <c r="N1011" s="110">
        <v>0</v>
      </c>
      <c r="O1011" s="110">
        <v>0</v>
      </c>
      <c r="P1011" s="133">
        <v>0</v>
      </c>
      <c r="Q1011" s="110">
        <v>0</v>
      </c>
      <c r="R1011" s="110">
        <v>0</v>
      </c>
      <c r="S1011" s="133">
        <v>0</v>
      </c>
      <c r="T1011" s="131">
        <v>2</v>
      </c>
    </row>
    <row r="1012" spans="1:22" hidden="1" x14ac:dyDescent="0.3">
      <c r="A1012" s="107" t="s">
        <v>4419</v>
      </c>
      <c r="B1012" s="107" t="s">
        <v>875</v>
      </c>
      <c r="C1012" s="110">
        <v>0</v>
      </c>
      <c r="D1012" s="133">
        <v>0</v>
      </c>
      <c r="E1012" s="110">
        <v>0</v>
      </c>
      <c r="F1012" s="110">
        <v>0</v>
      </c>
      <c r="G1012" s="133">
        <v>0</v>
      </c>
      <c r="H1012" s="110">
        <v>0</v>
      </c>
      <c r="I1012" s="110">
        <v>0</v>
      </c>
      <c r="J1012" s="142">
        <v>0</v>
      </c>
      <c r="K1012" s="137"/>
      <c r="L1012" s="110">
        <v>0</v>
      </c>
      <c r="M1012" s="133">
        <v>0</v>
      </c>
      <c r="N1012" s="110">
        <v>0</v>
      </c>
      <c r="O1012" s="110">
        <v>0</v>
      </c>
      <c r="P1012" s="133">
        <v>0</v>
      </c>
      <c r="Q1012" s="110">
        <v>0</v>
      </c>
      <c r="R1012" s="110">
        <v>0</v>
      </c>
      <c r="S1012" s="133">
        <v>0</v>
      </c>
      <c r="T1012" s="131">
        <v>2</v>
      </c>
    </row>
    <row r="1013" spans="1:22" hidden="1" x14ac:dyDescent="0.3">
      <c r="A1013" s="107" t="s">
        <v>1686</v>
      </c>
      <c r="B1013" s="107" t="s">
        <v>3853</v>
      </c>
      <c r="C1013" s="110">
        <v>0</v>
      </c>
      <c r="D1013" s="133">
        <v>0</v>
      </c>
      <c r="E1013" s="110">
        <v>0</v>
      </c>
      <c r="F1013" s="110">
        <v>0</v>
      </c>
      <c r="G1013" s="133">
        <v>0</v>
      </c>
      <c r="H1013" s="110">
        <v>0</v>
      </c>
      <c r="I1013" s="110">
        <v>0</v>
      </c>
      <c r="J1013" s="142">
        <v>0</v>
      </c>
      <c r="K1013" s="137"/>
      <c r="L1013" s="110">
        <v>0</v>
      </c>
      <c r="M1013" s="133">
        <v>0</v>
      </c>
      <c r="N1013" s="110">
        <v>0</v>
      </c>
      <c r="O1013" s="110">
        <v>0</v>
      </c>
      <c r="P1013" s="133">
        <v>0</v>
      </c>
      <c r="Q1013" s="110">
        <v>0</v>
      </c>
      <c r="R1013" s="110">
        <v>0</v>
      </c>
      <c r="S1013" s="133">
        <v>0</v>
      </c>
      <c r="T1013" s="131">
        <v>2</v>
      </c>
    </row>
    <row r="1014" spans="1:22" x14ac:dyDescent="0.3">
      <c r="A1014" s="107" t="s">
        <v>1595</v>
      </c>
      <c r="B1014" s="107" t="s">
        <v>4420</v>
      </c>
      <c r="C1014" s="110">
        <v>0</v>
      </c>
      <c r="D1014" s="133">
        <v>0</v>
      </c>
      <c r="E1014" s="110">
        <v>0</v>
      </c>
      <c r="F1014" s="110">
        <v>0</v>
      </c>
      <c r="G1014" s="133">
        <v>0</v>
      </c>
      <c r="H1014" s="110">
        <v>0</v>
      </c>
      <c r="I1014" s="110">
        <v>0</v>
      </c>
      <c r="J1014" s="142">
        <v>0</v>
      </c>
      <c r="K1014" s="137"/>
      <c r="L1014" s="110">
        <v>0</v>
      </c>
      <c r="M1014" s="133">
        <v>0</v>
      </c>
      <c r="N1014" s="110">
        <v>0</v>
      </c>
      <c r="O1014" s="110">
        <v>0</v>
      </c>
      <c r="P1014" s="133">
        <v>0</v>
      </c>
      <c r="Q1014" s="110">
        <v>39695.69</v>
      </c>
      <c r="R1014" s="110">
        <v>39695.69</v>
      </c>
      <c r="S1014" s="133">
        <v>1.5398017022792813E-2</v>
      </c>
      <c r="T1014" s="131">
        <v>1</v>
      </c>
    </row>
    <row r="1015" spans="1:22" x14ac:dyDescent="0.3">
      <c r="A1015" s="107" t="s">
        <v>2983</v>
      </c>
      <c r="B1015" s="107" t="s">
        <v>4421</v>
      </c>
      <c r="C1015" s="110">
        <v>0</v>
      </c>
      <c r="D1015" s="133">
        <v>0</v>
      </c>
      <c r="E1015" s="110">
        <v>0</v>
      </c>
      <c r="F1015" s="110">
        <v>0</v>
      </c>
      <c r="G1015" s="133">
        <v>0</v>
      </c>
      <c r="H1015" s="110">
        <v>0</v>
      </c>
      <c r="I1015" s="110">
        <v>0</v>
      </c>
      <c r="J1015" s="142">
        <v>0</v>
      </c>
      <c r="K1015" s="137"/>
      <c r="L1015" s="110">
        <v>-300</v>
      </c>
      <c r="M1015" s="133">
        <v>-7.5749027977110655E-5</v>
      </c>
      <c r="N1015" s="110">
        <v>0</v>
      </c>
      <c r="O1015" s="110">
        <v>300</v>
      </c>
      <c r="P1015" s="133">
        <v>0</v>
      </c>
      <c r="Q1015" s="110">
        <v>0</v>
      </c>
      <c r="R1015" s="110">
        <v>300</v>
      </c>
      <c r="S1015" s="133">
        <v>0</v>
      </c>
      <c r="T1015" s="131">
        <v>1</v>
      </c>
    </row>
    <row r="1016" spans="1:22" x14ac:dyDescent="0.3">
      <c r="A1016" s="107" t="s">
        <v>1596</v>
      </c>
      <c r="B1016" s="107" t="s">
        <v>3873</v>
      </c>
      <c r="C1016" s="140">
        <v>877.52</v>
      </c>
      <c r="D1016" s="133">
        <v>3.5967041742786632E-3</v>
      </c>
      <c r="E1016" s="140">
        <v>0</v>
      </c>
      <c r="F1016" s="140">
        <v>-877.52</v>
      </c>
      <c r="G1016" s="133">
        <v>0</v>
      </c>
      <c r="H1016" s="140">
        <v>361.68</v>
      </c>
      <c r="I1016" s="140">
        <v>-515.83999999999992</v>
      </c>
      <c r="J1016" s="142">
        <v>1.8625107807075853E-3</v>
      </c>
      <c r="K1016" s="137"/>
      <c r="L1016" s="140">
        <v>8444.76</v>
      </c>
      <c r="M1016" s="133">
        <v>2.1322745383332833E-3</v>
      </c>
      <c r="N1016" s="140">
        <v>0</v>
      </c>
      <c r="O1016" s="140">
        <v>-8444.76</v>
      </c>
      <c r="P1016" s="133">
        <v>0</v>
      </c>
      <c r="Q1016" s="140">
        <v>61765.43</v>
      </c>
      <c r="R1016" s="140">
        <v>53320.67</v>
      </c>
      <c r="S1016" s="133">
        <v>2.3958901899932154E-2</v>
      </c>
      <c r="T1016" s="131">
        <v>1</v>
      </c>
    </row>
    <row r="1017" spans="1:22" x14ac:dyDescent="0.3">
      <c r="B1017" s="107" t="s">
        <v>1597</v>
      </c>
      <c r="C1017" s="152">
        <v>38887.869999999995</v>
      </c>
      <c r="D1017" s="133">
        <v>0.1593902866690286</v>
      </c>
      <c r="E1017" s="152">
        <v>54863</v>
      </c>
      <c r="F1017" s="152">
        <v>15975.130000000001</v>
      </c>
      <c r="G1017" s="133">
        <v>0.26673570494401577</v>
      </c>
      <c r="H1017" s="152">
        <v>3273.7600000000016</v>
      </c>
      <c r="I1017" s="152">
        <v>-35614.11</v>
      </c>
      <c r="J1017" s="142">
        <v>1.6858585748311401E-2</v>
      </c>
      <c r="K1017" s="137"/>
      <c r="L1017" s="152">
        <v>608337.22</v>
      </c>
      <c r="M1017" s="133">
        <v>0.15360317699099238</v>
      </c>
      <c r="N1017" s="152">
        <v>653191</v>
      </c>
      <c r="O1017" s="152">
        <v>44853.780000000028</v>
      </c>
      <c r="P1017" s="133">
        <v>0.17898331037098172</v>
      </c>
      <c r="Q1017" s="152">
        <v>-646921.21999999986</v>
      </c>
      <c r="R1017" s="152">
        <v>-1255258.44</v>
      </c>
      <c r="S1017" s="133">
        <v>-0.25094170067243798</v>
      </c>
      <c r="T1017" s="131">
        <v>1</v>
      </c>
    </row>
    <row r="1018" spans="1:22" x14ac:dyDescent="0.3">
      <c r="C1018" s="132"/>
      <c r="D1018" s="133"/>
      <c r="E1018" s="132"/>
      <c r="F1018" s="132"/>
      <c r="G1018" s="133"/>
      <c r="H1018" s="132"/>
      <c r="I1018" s="132"/>
      <c r="J1018" s="133"/>
      <c r="K1018" s="143"/>
      <c r="L1018" s="132"/>
      <c r="M1018" s="133"/>
      <c r="N1018" s="132"/>
      <c r="O1018" s="132"/>
      <c r="P1018" s="133"/>
      <c r="Q1018" s="132"/>
      <c r="R1018" s="132"/>
      <c r="S1018" s="133"/>
      <c r="T1018" s="131">
        <v>1</v>
      </c>
    </row>
    <row r="1019" spans="1:22" ht="17.25" x14ac:dyDescent="0.35">
      <c r="B1019" s="126" t="s">
        <v>1598</v>
      </c>
      <c r="C1019" s="132">
        <v>243978.91999999998</v>
      </c>
      <c r="D1019" s="133"/>
      <c r="E1019" s="132">
        <v>205683</v>
      </c>
      <c r="F1019" s="132">
        <v>38295.920000000013</v>
      </c>
      <c r="G1019" s="133"/>
      <c r="H1019" s="132">
        <v>194189.47999999998</v>
      </c>
      <c r="I1019" s="132">
        <v>49789.440000000017</v>
      </c>
      <c r="J1019" s="133"/>
      <c r="K1019" s="143"/>
      <c r="L1019" s="132">
        <v>3960446.8599999994</v>
      </c>
      <c r="M1019" s="133"/>
      <c r="N1019" s="132">
        <v>3649452</v>
      </c>
      <c r="O1019" s="132">
        <v>310994.85999999952</v>
      </c>
      <c r="P1019" s="133"/>
      <c r="Q1019" s="132">
        <v>2577974.16</v>
      </c>
      <c r="R1019" s="132">
        <v>1382472.6999999993</v>
      </c>
      <c r="S1019" s="133"/>
      <c r="T1019" s="131">
        <v>1</v>
      </c>
      <c r="U1019" s="112">
        <v>1</v>
      </c>
    </row>
    <row r="1020" spans="1:22" x14ac:dyDescent="0.3">
      <c r="C1020" s="132"/>
      <c r="D1020" s="133"/>
      <c r="E1020" s="132"/>
      <c r="F1020" s="132"/>
      <c r="G1020" s="133"/>
      <c r="H1020" s="132"/>
      <c r="I1020" s="132"/>
      <c r="J1020" s="133"/>
      <c r="K1020" s="143"/>
      <c r="L1020" s="132"/>
      <c r="M1020" s="133"/>
      <c r="N1020" s="132"/>
      <c r="O1020" s="132"/>
      <c r="P1020" s="133"/>
      <c r="Q1020" s="132"/>
      <c r="R1020" s="132"/>
      <c r="S1020" s="133"/>
      <c r="T1020" s="131">
        <v>1</v>
      </c>
    </row>
    <row r="1021" spans="1:22" ht="17.25" x14ac:dyDescent="0.35">
      <c r="B1021" s="126" t="s">
        <v>1599</v>
      </c>
      <c r="C1021" s="132">
        <v>98238.2</v>
      </c>
      <c r="D1021" s="133">
        <v>0.40265036012127609</v>
      </c>
      <c r="E1021" s="132">
        <v>69593</v>
      </c>
      <c r="F1021" s="132">
        <v>-28645.200000000008</v>
      </c>
      <c r="G1021" s="133">
        <v>0.33835076306743872</v>
      </c>
      <c r="H1021" s="132">
        <v>77865.14</v>
      </c>
      <c r="I1021" s="132">
        <v>-20373.060000000001</v>
      </c>
      <c r="J1021" s="133">
        <v>0.40097506826837381</v>
      </c>
      <c r="K1021" s="143"/>
      <c r="L1021" s="132">
        <v>1083822.47</v>
      </c>
      <c r="M1021" s="133">
        <v>0.27366166200750391</v>
      </c>
      <c r="N1021" s="132">
        <v>965118</v>
      </c>
      <c r="O1021" s="132">
        <v>-118704.46999999996</v>
      </c>
      <c r="P1021" s="133">
        <v>0.26445559497699928</v>
      </c>
      <c r="Q1021" s="132">
        <v>768706.49</v>
      </c>
      <c r="R1021" s="132">
        <v>-315115.97999999992</v>
      </c>
      <c r="S1021" s="133">
        <v>0.29818238752245674</v>
      </c>
      <c r="T1021" s="131">
        <v>1</v>
      </c>
    </row>
    <row r="1022" spans="1:22" x14ac:dyDescent="0.3">
      <c r="C1022" s="132"/>
      <c r="D1022" s="133"/>
      <c r="E1022" s="132"/>
      <c r="F1022" s="132"/>
      <c r="G1022" s="133"/>
      <c r="H1022" s="132"/>
      <c r="I1022" s="132"/>
      <c r="J1022" s="133"/>
      <c r="K1022" s="143"/>
      <c r="L1022" s="132"/>
      <c r="M1022" s="133"/>
      <c r="N1022" s="132"/>
      <c r="O1022" s="132"/>
      <c r="P1022" s="133"/>
      <c r="Q1022" s="132"/>
      <c r="R1022" s="132"/>
      <c r="S1022" s="133"/>
      <c r="T1022" s="131">
        <v>1</v>
      </c>
    </row>
    <row r="1023" spans="1:22" ht="16.5" customHeight="1" x14ac:dyDescent="0.3">
      <c r="B1023" s="107" t="s">
        <v>37</v>
      </c>
      <c r="C1023" s="132">
        <v>-3902.76</v>
      </c>
      <c r="D1023" s="133">
        <v>-3.9727519437448983E-2</v>
      </c>
      <c r="E1023" s="132">
        <v>0</v>
      </c>
      <c r="F1023" s="132">
        <v>3902.76</v>
      </c>
      <c r="G1023" s="133">
        <v>0</v>
      </c>
      <c r="H1023" s="132">
        <v>7728.15</v>
      </c>
      <c r="I1023" s="132">
        <v>11630.91</v>
      </c>
      <c r="J1023" s="133">
        <v>9.9250447632920194E-2</v>
      </c>
      <c r="K1023" s="143"/>
      <c r="L1023" s="132">
        <v>20810.62</v>
      </c>
      <c r="M1023" s="133">
        <v>1.9201133558340047E-2</v>
      </c>
      <c r="N1023" s="132">
        <v>0</v>
      </c>
      <c r="O1023" s="132">
        <v>-20810.62</v>
      </c>
      <c r="P1023" s="133">
        <v>0</v>
      </c>
      <c r="Q1023" s="132">
        <v>14644.470000000001</v>
      </c>
      <c r="R1023" s="132">
        <v>-6166.1499999999978</v>
      </c>
      <c r="S1023" s="133">
        <v>1.9050795317208786E-2</v>
      </c>
      <c r="T1023" s="131">
        <v>1</v>
      </c>
      <c r="V1023" s="109"/>
    </row>
    <row r="1024" spans="1:22" ht="16.5" hidden="1" customHeight="1" x14ac:dyDescent="0.3">
      <c r="B1024" s="107" t="s">
        <v>1600</v>
      </c>
      <c r="C1024" s="132">
        <v>0</v>
      </c>
      <c r="D1024" s="133">
        <v>0</v>
      </c>
      <c r="E1024" s="132">
        <v>0</v>
      </c>
      <c r="F1024" s="132">
        <v>0</v>
      </c>
      <c r="G1024" s="133">
        <v>0</v>
      </c>
      <c r="H1024" s="132">
        <v>0</v>
      </c>
      <c r="I1024" s="132">
        <v>0</v>
      </c>
      <c r="J1024" s="133">
        <v>0</v>
      </c>
      <c r="K1024" s="143"/>
      <c r="L1024" s="132">
        <v>0</v>
      </c>
      <c r="M1024" s="133">
        <v>0</v>
      </c>
      <c r="N1024" s="132">
        <v>0</v>
      </c>
      <c r="O1024" s="132">
        <v>0</v>
      </c>
      <c r="P1024" s="133">
        <v>0</v>
      </c>
      <c r="Q1024" s="132">
        <v>0</v>
      </c>
      <c r="R1024" s="132">
        <v>0</v>
      </c>
      <c r="S1024" s="133">
        <v>0</v>
      </c>
      <c r="T1024" s="131">
        <v>2</v>
      </c>
      <c r="V1024" s="109"/>
    </row>
    <row r="1025" spans="1:22" ht="16.5" customHeight="1" x14ac:dyDescent="0.3">
      <c r="B1025" s="107" t="s">
        <v>1601</v>
      </c>
      <c r="C1025" s="132">
        <v>875.11</v>
      </c>
      <c r="D1025" s="133">
        <v>8.908041881874872E-3</v>
      </c>
      <c r="E1025" s="132">
        <v>0</v>
      </c>
      <c r="F1025" s="132">
        <v>-875.11</v>
      </c>
      <c r="G1025" s="133">
        <v>0</v>
      </c>
      <c r="H1025" s="132">
        <v>0</v>
      </c>
      <c r="I1025" s="132">
        <v>-875.11</v>
      </c>
      <c r="J1025" s="133">
        <v>0</v>
      </c>
      <c r="K1025" s="143"/>
      <c r="L1025" s="132">
        <v>1393.8799999999999</v>
      </c>
      <c r="M1025" s="133">
        <v>1.2860777835691116E-3</v>
      </c>
      <c r="N1025" s="132">
        <v>0</v>
      </c>
      <c r="O1025" s="132">
        <v>-1393.8799999999999</v>
      </c>
      <c r="P1025" s="133">
        <v>0</v>
      </c>
      <c r="Q1025" s="132">
        <v>0</v>
      </c>
      <c r="R1025" s="132">
        <v>-1393.8799999999999</v>
      </c>
      <c r="S1025" s="133">
        <v>0</v>
      </c>
      <c r="T1025" s="131">
        <v>1</v>
      </c>
      <c r="V1025" s="109"/>
    </row>
    <row r="1026" spans="1:22" ht="16.5" customHeight="1" x14ac:dyDescent="0.3">
      <c r="B1026" s="107" t="s">
        <v>38</v>
      </c>
      <c r="C1026" s="132">
        <v>4220.9799999999996</v>
      </c>
      <c r="D1026" s="133">
        <v>4.2966788886604192E-2</v>
      </c>
      <c r="E1026" s="132">
        <v>1170</v>
      </c>
      <c r="F1026" s="132">
        <v>-3050.98</v>
      </c>
      <c r="G1026" s="133">
        <v>1.6812035693245009E-2</v>
      </c>
      <c r="H1026" s="132">
        <v>3000</v>
      </c>
      <c r="I1026" s="132">
        <v>-1220.98</v>
      </c>
      <c r="J1026" s="133">
        <v>3.8528152649568215E-2</v>
      </c>
      <c r="K1026" s="143"/>
      <c r="L1026" s="132">
        <v>12759.389999999998</v>
      </c>
      <c r="M1026" s="133">
        <v>1.1772583013526189E-2</v>
      </c>
      <c r="N1026" s="132">
        <v>4479</v>
      </c>
      <c r="O1026" s="132">
        <v>-8280.3899999999976</v>
      </c>
      <c r="P1026" s="133">
        <v>4.6408832909550952E-3</v>
      </c>
      <c r="Q1026" s="132">
        <v>4700</v>
      </c>
      <c r="R1026" s="132">
        <v>-8059.3899999999976</v>
      </c>
      <c r="S1026" s="133">
        <v>6.1141671901326087E-3</v>
      </c>
      <c r="T1026" s="131">
        <v>1</v>
      </c>
      <c r="V1026" s="109"/>
    </row>
    <row r="1027" spans="1:22" ht="16.5" customHeight="1" x14ac:dyDescent="0.3">
      <c r="B1027" s="107" t="s">
        <v>1602</v>
      </c>
      <c r="C1027" s="132">
        <v>8100.170000000001</v>
      </c>
      <c r="D1027" s="133">
        <v>8.2454381289559467E-2</v>
      </c>
      <c r="E1027" s="132">
        <v>5270</v>
      </c>
      <c r="F1027" s="132">
        <v>-2830.17</v>
      </c>
      <c r="G1027" s="133">
        <v>7.5726006925983941E-2</v>
      </c>
      <c r="H1027" s="132">
        <v>5889.09</v>
      </c>
      <c r="I1027" s="132">
        <v>-2211.0800000000004</v>
      </c>
      <c r="J1027" s="133">
        <v>7.563191949568189E-2</v>
      </c>
      <c r="K1027" s="143"/>
      <c r="L1027" s="132">
        <v>88364.640000000014</v>
      </c>
      <c r="M1027" s="133">
        <v>8.1530548079520829E-2</v>
      </c>
      <c r="N1027" s="132">
        <v>73179</v>
      </c>
      <c r="O1027" s="132">
        <v>-15185.64</v>
      </c>
      <c r="P1027" s="133">
        <v>7.5823888892342692E-2</v>
      </c>
      <c r="Q1027" s="132">
        <v>59418.070000000007</v>
      </c>
      <c r="R1027" s="132">
        <v>-28946.57</v>
      </c>
      <c r="S1027" s="133">
        <v>7.7296173211702693E-2</v>
      </c>
      <c r="T1027" s="131">
        <v>1</v>
      </c>
      <c r="V1027" s="109"/>
    </row>
    <row r="1028" spans="1:22" ht="16.5" customHeight="1" x14ac:dyDescent="0.3">
      <c r="B1028" s="107" t="s">
        <v>39</v>
      </c>
      <c r="C1028" s="132">
        <v>364.93</v>
      </c>
      <c r="D1028" s="133">
        <v>3.7147464021124168E-3</v>
      </c>
      <c r="E1028" s="132">
        <v>191</v>
      </c>
      <c r="F1028" s="132">
        <v>-173.93</v>
      </c>
      <c r="G1028" s="133">
        <v>2.7445289037690574E-3</v>
      </c>
      <c r="H1028" s="132">
        <v>237.32</v>
      </c>
      <c r="I1028" s="132">
        <v>-127.60999999999999</v>
      </c>
      <c r="J1028" s="133">
        <v>3.0478337289318431E-3</v>
      </c>
      <c r="K1028" s="143"/>
      <c r="L1028" s="132">
        <v>1985.0099999999998</v>
      </c>
      <c r="M1028" s="133">
        <v>1.8314899856246751E-3</v>
      </c>
      <c r="N1028" s="132">
        <v>2703</v>
      </c>
      <c r="O1028" s="132">
        <v>717.99000000000035</v>
      </c>
      <c r="P1028" s="133">
        <v>2.8006938011724989E-3</v>
      </c>
      <c r="Q1028" s="132">
        <v>1743.98</v>
      </c>
      <c r="R1028" s="132">
        <v>-241.02999999999955</v>
      </c>
      <c r="S1028" s="133">
        <v>2.2687202757973334E-3</v>
      </c>
      <c r="T1028" s="131">
        <v>1</v>
      </c>
      <c r="V1028" s="109"/>
    </row>
    <row r="1029" spans="1:22" ht="16.5" customHeight="1" x14ac:dyDescent="0.3">
      <c r="B1029" s="107" t="s">
        <v>40</v>
      </c>
      <c r="C1029" s="132">
        <v>3128.84</v>
      </c>
      <c r="D1029" s="133">
        <v>3.1849524930220627E-2</v>
      </c>
      <c r="E1029" s="132">
        <v>500</v>
      </c>
      <c r="F1029" s="132">
        <v>-2628.84</v>
      </c>
      <c r="G1029" s="133">
        <v>7.1846306381388933E-3</v>
      </c>
      <c r="H1029" s="132">
        <v>1843.42</v>
      </c>
      <c r="I1029" s="132">
        <v>-1285.4199999999998</v>
      </c>
      <c r="J1029" s="133">
        <v>2.3674522385755681E-2</v>
      </c>
      <c r="K1029" s="143"/>
      <c r="L1029" s="132">
        <v>25219.509999999995</v>
      </c>
      <c r="M1029" s="133">
        <v>2.3269041469494534E-2</v>
      </c>
      <c r="N1029" s="132">
        <v>7113</v>
      </c>
      <c r="O1029" s="132">
        <v>-18106.509999999995</v>
      </c>
      <c r="P1029" s="133">
        <v>7.3700832437069872E-3</v>
      </c>
      <c r="Q1029" s="132">
        <v>9506.39</v>
      </c>
      <c r="R1029" s="132">
        <v>-15713.119999999994</v>
      </c>
      <c r="S1029" s="133">
        <v>1.2366735709490366E-2</v>
      </c>
      <c r="T1029" s="131">
        <v>1</v>
      </c>
      <c r="V1029" s="109"/>
    </row>
    <row r="1030" spans="1:22" ht="16.5" hidden="1" customHeight="1" x14ac:dyDescent="0.3">
      <c r="B1030" s="107" t="s">
        <v>1603</v>
      </c>
      <c r="C1030" s="132">
        <v>0</v>
      </c>
      <c r="D1030" s="133">
        <v>0</v>
      </c>
      <c r="E1030" s="132">
        <v>0</v>
      </c>
      <c r="F1030" s="132">
        <v>0</v>
      </c>
      <c r="G1030" s="133">
        <v>0</v>
      </c>
      <c r="H1030" s="132">
        <v>0</v>
      </c>
      <c r="I1030" s="132">
        <v>0</v>
      </c>
      <c r="J1030" s="133">
        <v>0</v>
      </c>
      <c r="K1030" s="143"/>
      <c r="L1030" s="132">
        <v>0</v>
      </c>
      <c r="M1030" s="133">
        <v>0</v>
      </c>
      <c r="N1030" s="132">
        <v>0</v>
      </c>
      <c r="O1030" s="132">
        <v>0</v>
      </c>
      <c r="P1030" s="133">
        <v>0</v>
      </c>
      <c r="Q1030" s="132">
        <v>0</v>
      </c>
      <c r="R1030" s="132">
        <v>0</v>
      </c>
      <c r="S1030" s="133">
        <v>0</v>
      </c>
      <c r="T1030" s="131">
        <v>2</v>
      </c>
      <c r="V1030" s="109"/>
    </row>
    <row r="1031" spans="1:22" ht="16.5" customHeight="1" x14ac:dyDescent="0.3">
      <c r="B1031" s="107" t="s">
        <v>41</v>
      </c>
      <c r="C1031" s="132">
        <v>3336.4799999999996</v>
      </c>
      <c r="D1031" s="133">
        <v>3.3963163005836829E-2</v>
      </c>
      <c r="E1031" s="132">
        <v>3157</v>
      </c>
      <c r="F1031" s="132">
        <v>-179.4799999999999</v>
      </c>
      <c r="G1031" s="133">
        <v>4.5363757849208972E-2</v>
      </c>
      <c r="H1031" s="132">
        <v>7662.32</v>
      </c>
      <c r="I1031" s="132">
        <v>4325.84</v>
      </c>
      <c r="J1031" s="133">
        <v>9.8405011536613171E-2</v>
      </c>
      <c r="K1031" s="143"/>
      <c r="L1031" s="132">
        <v>49560.9</v>
      </c>
      <c r="M1031" s="133">
        <v>4.5727876448252637E-2</v>
      </c>
      <c r="N1031" s="132">
        <v>36984</v>
      </c>
      <c r="O1031" s="132">
        <v>-12576.900000000001</v>
      </c>
      <c r="P1031" s="133">
        <v>3.8320702753445693E-2</v>
      </c>
      <c r="Q1031" s="132">
        <v>47155.57</v>
      </c>
      <c r="R1031" s="132">
        <v>-2405.329999999999</v>
      </c>
      <c r="S1031" s="133">
        <v>6.1344050835319471E-2</v>
      </c>
      <c r="T1031" s="131">
        <v>1</v>
      </c>
      <c r="V1031" s="109"/>
    </row>
    <row r="1032" spans="1:22" ht="16.5" customHeight="1" x14ac:dyDescent="0.3">
      <c r="B1032" s="107" t="s">
        <v>1604</v>
      </c>
      <c r="C1032" s="132">
        <v>2877.18</v>
      </c>
      <c r="D1032" s="133">
        <v>2.9287792325185111E-2</v>
      </c>
      <c r="E1032" s="132">
        <v>1932</v>
      </c>
      <c r="F1032" s="132">
        <v>-945.18000000000029</v>
      </c>
      <c r="G1032" s="133">
        <v>2.7761412785768682E-2</v>
      </c>
      <c r="H1032" s="132">
        <v>2183.4500000000003</v>
      </c>
      <c r="I1032" s="132">
        <v>-693.73000000000025</v>
      </c>
      <c r="J1032" s="133">
        <v>2.8041431634233244E-2</v>
      </c>
      <c r="K1032" s="143"/>
      <c r="L1032" s="132">
        <v>31078.489999999998</v>
      </c>
      <c r="M1032" s="133">
        <v>2.8674889901479896E-2</v>
      </c>
      <c r="N1032" s="132">
        <v>26766</v>
      </c>
      <c r="O1032" s="132">
        <v>-4312.4899999999961</v>
      </c>
      <c r="P1032" s="133">
        <v>2.7733396330811361E-2</v>
      </c>
      <c r="Q1032" s="132">
        <v>23826.089999999997</v>
      </c>
      <c r="R1032" s="132">
        <v>-7252.3999999999978</v>
      </c>
      <c r="S1032" s="133">
        <v>3.0995042073860984E-2</v>
      </c>
      <c r="T1032" s="131">
        <v>1</v>
      </c>
      <c r="V1032" s="109"/>
    </row>
    <row r="1033" spans="1:22" ht="16.5" customHeight="1" x14ac:dyDescent="0.3">
      <c r="B1033" s="107" t="s">
        <v>1016</v>
      </c>
      <c r="C1033" s="132">
        <v>564.49</v>
      </c>
      <c r="D1033" s="133">
        <v>5.7461354137188997E-3</v>
      </c>
      <c r="E1033" s="132">
        <v>170</v>
      </c>
      <c r="F1033" s="132">
        <v>-394.49</v>
      </c>
      <c r="G1033" s="133">
        <v>2.4427744169672238E-3</v>
      </c>
      <c r="H1033" s="132">
        <v>587.17000000000007</v>
      </c>
      <c r="I1033" s="132">
        <v>22.680000000000028</v>
      </c>
      <c r="J1033" s="133">
        <v>7.5408584637489907E-3</v>
      </c>
      <c r="K1033" s="143"/>
      <c r="L1033" s="132">
        <v>5873.0199999999995</v>
      </c>
      <c r="M1033" s="133">
        <v>5.4188025830466495E-3</v>
      </c>
      <c r="N1033" s="132">
        <v>2436</v>
      </c>
      <c r="O1033" s="132">
        <v>-3437.0199999999991</v>
      </c>
      <c r="P1033" s="133">
        <v>2.5240436920666697E-3</v>
      </c>
      <c r="Q1033" s="132">
        <v>4754.5</v>
      </c>
      <c r="R1033" s="132">
        <v>-1118.5199999999991</v>
      </c>
      <c r="S1033" s="133">
        <v>6.1850655118054227E-3</v>
      </c>
      <c r="T1033" s="131">
        <v>1</v>
      </c>
      <c r="V1033" s="109"/>
    </row>
    <row r="1034" spans="1:22" ht="16.5" hidden="1" customHeight="1" x14ac:dyDescent="0.3">
      <c r="B1034" s="107" t="s">
        <v>1605</v>
      </c>
      <c r="C1034" s="132">
        <v>0</v>
      </c>
      <c r="D1034" s="133">
        <v>0</v>
      </c>
      <c r="E1034" s="132">
        <v>0</v>
      </c>
      <c r="F1034" s="132">
        <v>0</v>
      </c>
      <c r="G1034" s="133">
        <v>0</v>
      </c>
      <c r="H1034" s="132">
        <v>0</v>
      </c>
      <c r="I1034" s="132">
        <v>0</v>
      </c>
      <c r="J1034" s="133">
        <v>0</v>
      </c>
      <c r="K1034" s="143"/>
      <c r="L1034" s="132">
        <v>0</v>
      </c>
      <c r="M1034" s="133">
        <v>0</v>
      </c>
      <c r="N1034" s="132">
        <v>0</v>
      </c>
      <c r="O1034" s="132">
        <v>0</v>
      </c>
      <c r="P1034" s="133">
        <v>0</v>
      </c>
      <c r="Q1034" s="132">
        <v>0</v>
      </c>
      <c r="R1034" s="132">
        <v>0</v>
      </c>
      <c r="S1034" s="133">
        <v>0</v>
      </c>
      <c r="T1034" s="131">
        <v>2</v>
      </c>
      <c r="V1034" s="109"/>
    </row>
    <row r="1035" spans="1:22" x14ac:dyDescent="0.3">
      <c r="B1035" s="107" t="s">
        <v>1019</v>
      </c>
      <c r="C1035" s="156">
        <v>19565.420000000002</v>
      </c>
      <c r="D1035" s="133">
        <v>0.19916305469766346</v>
      </c>
      <c r="E1035" s="156">
        <v>12390</v>
      </c>
      <c r="F1035" s="156">
        <v>-7175.42</v>
      </c>
      <c r="G1035" s="133">
        <v>0.17803514721308178</v>
      </c>
      <c r="H1035" s="156">
        <v>29130.92</v>
      </c>
      <c r="I1035" s="156">
        <v>9565.5</v>
      </c>
      <c r="J1035" s="133">
        <v>0.37412017752745319</v>
      </c>
      <c r="K1035" s="143"/>
      <c r="L1035" s="156">
        <v>237045.45999999996</v>
      </c>
      <c r="M1035" s="133">
        <v>0.21871244282285454</v>
      </c>
      <c r="N1035" s="156">
        <v>153660</v>
      </c>
      <c r="O1035" s="156">
        <v>-83385.459999999992</v>
      </c>
      <c r="P1035" s="133">
        <v>0.159213692004501</v>
      </c>
      <c r="Q1035" s="156">
        <v>165749.07</v>
      </c>
      <c r="R1035" s="156">
        <v>-71296.389999999985</v>
      </c>
      <c r="S1035" s="133">
        <v>0.21562075012531767</v>
      </c>
      <c r="T1035" s="131">
        <v>1</v>
      </c>
    </row>
    <row r="1036" spans="1:22" x14ac:dyDescent="0.3">
      <c r="B1036" s="107" t="s">
        <v>1020</v>
      </c>
      <c r="C1036" s="132">
        <v>98238.2</v>
      </c>
      <c r="D1036" s="133">
        <v>0.40265036012127609</v>
      </c>
      <c r="E1036" s="132">
        <v>69593</v>
      </c>
      <c r="F1036" s="132">
        <v>-28645.200000000008</v>
      </c>
      <c r="G1036" s="133">
        <v>0.33835076306743872</v>
      </c>
      <c r="H1036" s="132">
        <v>77865.14</v>
      </c>
      <c r="I1036" s="132">
        <v>-20373.060000000001</v>
      </c>
      <c r="J1036" s="133">
        <v>0.40097506826837381</v>
      </c>
      <c r="K1036" s="143"/>
      <c r="L1036" s="132">
        <v>1083822.47</v>
      </c>
      <c r="M1036" s="133">
        <v>0.27366166200750391</v>
      </c>
      <c r="N1036" s="132">
        <v>965118</v>
      </c>
      <c r="O1036" s="132">
        <v>-118704.46999999996</v>
      </c>
      <c r="P1036" s="133">
        <v>0.26445559497699928</v>
      </c>
      <c r="Q1036" s="132">
        <v>768706.49</v>
      </c>
      <c r="R1036" s="132">
        <v>-315115.97999999992</v>
      </c>
      <c r="S1036" s="133">
        <v>0.29818238752245674</v>
      </c>
      <c r="T1036" s="131">
        <v>1</v>
      </c>
    </row>
    <row r="1037" spans="1:22" ht="17.25" thickBot="1" x14ac:dyDescent="0.35">
      <c r="B1037" s="107" t="s">
        <v>1021</v>
      </c>
      <c r="C1037" s="158">
        <v>117803.62</v>
      </c>
      <c r="D1037" s="133">
        <v>0.48284343581814365</v>
      </c>
      <c r="E1037" s="158">
        <v>81983</v>
      </c>
      <c r="F1037" s="158">
        <v>-35820.62000000001</v>
      </c>
      <c r="G1037" s="133">
        <v>0.39858909097980871</v>
      </c>
      <c r="H1037" s="158">
        <v>106996.06</v>
      </c>
      <c r="I1037" s="158">
        <v>-10807.560000000001</v>
      </c>
      <c r="J1037" s="133">
        <v>0.55098793199302043</v>
      </c>
      <c r="K1037" s="143"/>
      <c r="L1037" s="158">
        <v>1320867.93</v>
      </c>
      <c r="M1037" s="133">
        <v>0.33351487261212742</v>
      </c>
      <c r="N1037" s="158">
        <v>1118778</v>
      </c>
      <c r="O1037" s="158">
        <v>-202089.92999999993</v>
      </c>
      <c r="P1037" s="133">
        <v>0.3065605466245343</v>
      </c>
      <c r="Q1037" s="158">
        <v>934455.56</v>
      </c>
      <c r="R1037" s="158">
        <v>-386412.36999999988</v>
      </c>
      <c r="S1037" s="133">
        <v>0.36247669759420709</v>
      </c>
      <c r="T1037" s="131">
        <v>1</v>
      </c>
    </row>
    <row r="1038" spans="1:22" ht="17.25" thickTop="1" x14ac:dyDescent="0.3">
      <c r="C1038" s="132"/>
      <c r="D1038" s="155"/>
      <c r="E1038" s="132"/>
      <c r="F1038" s="132"/>
      <c r="G1038" s="155"/>
      <c r="H1038" s="132"/>
      <c r="I1038" s="132"/>
      <c r="K1038" s="137"/>
      <c r="L1038" s="132"/>
      <c r="N1038" s="132"/>
      <c r="O1038" s="132"/>
      <c r="P1038" s="155"/>
      <c r="Q1038" s="132"/>
      <c r="R1038" s="132"/>
      <c r="S1038" s="155"/>
      <c r="T1038" s="131">
        <v>1</v>
      </c>
    </row>
    <row r="1039" spans="1:22" ht="16.5" customHeight="1" x14ac:dyDescent="0.35">
      <c r="B1039" s="126" t="s">
        <v>1606</v>
      </c>
      <c r="C1039" s="110"/>
      <c r="D1039" s="111"/>
      <c r="E1039" s="110"/>
      <c r="F1039" s="110"/>
      <c r="G1039" s="111"/>
      <c r="H1039" s="110"/>
      <c r="I1039" s="110"/>
      <c r="J1039" s="111"/>
      <c r="K1039" s="137"/>
      <c r="L1039" s="110"/>
      <c r="M1039" s="111"/>
      <c r="N1039" s="110"/>
      <c r="O1039" s="110"/>
      <c r="P1039" s="111"/>
      <c r="Q1039" s="110"/>
      <c r="R1039" s="110"/>
      <c r="S1039" s="111"/>
      <c r="T1039" s="112">
        <v>1</v>
      </c>
    </row>
    <row r="1040" spans="1:22" ht="16.5" customHeight="1" x14ac:dyDescent="0.3">
      <c r="A1040" s="107" t="s">
        <v>1559</v>
      </c>
      <c r="B1040" s="107" t="s">
        <v>4404</v>
      </c>
      <c r="C1040" s="159">
        <v>3392.36</v>
      </c>
      <c r="D1040" s="150">
        <v>1.594903620122238</v>
      </c>
      <c r="E1040" s="159">
        <v>5974</v>
      </c>
      <c r="F1040" s="159">
        <v>2581.64</v>
      </c>
      <c r="G1040" s="150">
        <v>3.250272034820457</v>
      </c>
      <c r="H1040" s="159">
        <v>8671.16</v>
      </c>
      <c r="I1040" s="159">
        <v>5278.7999999999993</v>
      </c>
      <c r="J1040" s="150">
        <v>4.6147738158594995</v>
      </c>
      <c r="K1040" s="137"/>
      <c r="L1040" s="159">
        <v>67734.19</v>
      </c>
      <c r="M1040" s="151">
        <v>2.1614075563213988</v>
      </c>
      <c r="N1040" s="159">
        <v>100199</v>
      </c>
      <c r="O1040" s="159">
        <v>32464.809999999998</v>
      </c>
      <c r="P1040" s="150">
        <v>3.2500486539085305</v>
      </c>
      <c r="Q1040" s="159">
        <v>83455.430000000022</v>
      </c>
      <c r="R1040" s="159">
        <v>15721.24000000002</v>
      </c>
      <c r="S1040" s="150">
        <v>3.2708379384675688</v>
      </c>
      <c r="T1040" s="131">
        <v>1</v>
      </c>
    </row>
    <row r="1041" spans="1:20" ht="16.5" customHeight="1" x14ac:dyDescent="0.3">
      <c r="A1041" s="107" t="s">
        <v>1607</v>
      </c>
      <c r="B1041" s="107" t="s">
        <v>4422</v>
      </c>
      <c r="C1041" s="110">
        <v>70585.710000000006</v>
      </c>
      <c r="D1041" s="171">
        <v>33.185571227080395</v>
      </c>
      <c r="E1041" s="110">
        <v>0</v>
      </c>
      <c r="F1041" s="110">
        <v>70585.710000000006</v>
      </c>
      <c r="G1041" s="171">
        <v>0</v>
      </c>
      <c r="H1041" s="110">
        <v>72316</v>
      </c>
      <c r="I1041" s="110">
        <v>-1730.2899999999936</v>
      </c>
      <c r="J1041" s="171">
        <v>38.486428951569984</v>
      </c>
      <c r="K1041" s="137"/>
      <c r="L1041" s="110">
        <v>1003958.4799999999</v>
      </c>
      <c r="M1041" s="171">
        <v>32.036456697938604</v>
      </c>
      <c r="N1041" s="110">
        <v>0</v>
      </c>
      <c r="O1041" s="110">
        <v>1003958.4799999999</v>
      </c>
      <c r="P1041" s="171">
        <v>0</v>
      </c>
      <c r="Q1041" s="110">
        <v>917584.48</v>
      </c>
      <c r="R1041" s="110">
        <v>86373.999999999884</v>
      </c>
      <c r="S1041" s="171">
        <v>35.96255065647658</v>
      </c>
      <c r="T1041" s="131">
        <v>1</v>
      </c>
    </row>
    <row r="1042" spans="1:20" ht="16.5" customHeight="1" x14ac:dyDescent="0.3">
      <c r="B1042" s="107" t="s">
        <v>1608</v>
      </c>
      <c r="C1042" s="161">
        <v>4.8060152685295648E-2</v>
      </c>
      <c r="D1042" s="161"/>
      <c r="E1042" s="161">
        <v>0</v>
      </c>
      <c r="F1042" s="161">
        <v>4.8060152685295648E-2</v>
      </c>
      <c r="G1042" s="161"/>
      <c r="H1042" s="161">
        <v>0.11990652137839482</v>
      </c>
      <c r="I1042" s="161">
        <v>-7.1846368693099169E-2</v>
      </c>
      <c r="J1042" s="161"/>
      <c r="K1042" s="172"/>
      <c r="L1042" s="161">
        <v>6.7467122743960495E-2</v>
      </c>
      <c r="M1042" s="161"/>
      <c r="N1042" s="161">
        <v>0</v>
      </c>
      <c r="O1042" s="161">
        <v>6.7467122743960495E-2</v>
      </c>
      <c r="P1042" s="161"/>
      <c r="Q1042" s="161">
        <v>9.0951222278737781E-2</v>
      </c>
      <c r="R1042" s="161">
        <v>-2.3484099534777286E-2</v>
      </c>
      <c r="S1042" s="111"/>
      <c r="T1042" s="131">
        <v>1</v>
      </c>
    </row>
    <row r="1043" spans="1:20" ht="16.5" customHeight="1" x14ac:dyDescent="0.3">
      <c r="C1043" s="148"/>
      <c r="D1043" s="111"/>
      <c r="E1043" s="148"/>
      <c r="F1043" s="148"/>
      <c r="G1043" s="111"/>
      <c r="H1043" s="148"/>
      <c r="I1043" s="148"/>
      <c r="J1043" s="111"/>
      <c r="K1043" s="137"/>
      <c r="L1043" s="148"/>
      <c r="M1043" s="111"/>
      <c r="N1043" s="148"/>
      <c r="O1043" s="148"/>
      <c r="P1043" s="111"/>
      <c r="Q1043" s="148"/>
      <c r="R1043" s="148"/>
      <c r="S1043" s="111"/>
      <c r="T1043" s="131">
        <v>1</v>
      </c>
    </row>
    <row r="1044" spans="1:20" ht="16.5" customHeight="1" x14ac:dyDescent="0.3">
      <c r="A1044" s="107" t="s">
        <v>1560</v>
      </c>
      <c r="B1044" s="107" t="s">
        <v>4405</v>
      </c>
      <c r="C1044" s="159">
        <v>2906.5</v>
      </c>
      <c r="D1044" s="150">
        <v>1.3664786083685942</v>
      </c>
      <c r="E1044" s="159">
        <v>1250</v>
      </c>
      <c r="F1044" s="159">
        <v>-1656.5</v>
      </c>
      <c r="G1044" s="150">
        <v>0.6800870511425462</v>
      </c>
      <c r="H1044" s="159">
        <v>2221.16</v>
      </c>
      <c r="I1044" s="159">
        <v>-685.34000000000015</v>
      </c>
      <c r="J1044" s="150">
        <v>1.1820968600319317</v>
      </c>
      <c r="K1044" s="137"/>
      <c r="L1044" s="159">
        <v>26004.450000000004</v>
      </c>
      <c r="M1044" s="151">
        <v>0.82980566724104932</v>
      </c>
      <c r="N1044" s="159">
        <v>20964</v>
      </c>
      <c r="O1044" s="159">
        <v>-5040.4500000000044</v>
      </c>
      <c r="P1044" s="150">
        <v>0.67998702562439184</v>
      </c>
      <c r="Q1044" s="159">
        <v>17037.699999999997</v>
      </c>
      <c r="R1044" s="159">
        <v>-8966.7500000000073</v>
      </c>
      <c r="S1044" s="150">
        <v>0.66775230256711726</v>
      </c>
      <c r="T1044" s="131">
        <v>1</v>
      </c>
    </row>
    <row r="1045" spans="1:20" ht="16.5" customHeight="1" x14ac:dyDescent="0.3">
      <c r="A1045" s="107" t="s">
        <v>1609</v>
      </c>
      <c r="B1045" s="107" t="s">
        <v>3031</v>
      </c>
      <c r="C1045" s="110">
        <v>4439.1499999999996</v>
      </c>
      <c r="D1045" s="171">
        <v>2.0870474847202631</v>
      </c>
      <c r="E1045" s="110">
        <v>0</v>
      </c>
      <c r="F1045" s="110">
        <v>4439.1499999999996</v>
      </c>
      <c r="G1045" s="171">
        <v>0</v>
      </c>
      <c r="H1045" s="110">
        <v>4235.0200000000004</v>
      </c>
      <c r="I1045" s="110">
        <v>204.1299999999992</v>
      </c>
      <c r="J1045" s="171">
        <v>2.2538690792974987</v>
      </c>
      <c r="K1045" s="137"/>
      <c r="L1045" s="110">
        <v>38227.24</v>
      </c>
      <c r="M1045" s="171">
        <v>1.2198366200778608</v>
      </c>
      <c r="N1045" s="110">
        <v>0</v>
      </c>
      <c r="O1045" s="110">
        <v>38227.24</v>
      </c>
      <c r="P1045" s="171">
        <v>0</v>
      </c>
      <c r="Q1045" s="110">
        <v>29149.88</v>
      </c>
      <c r="R1045" s="110">
        <v>9077.3599999999969</v>
      </c>
      <c r="S1045" s="171">
        <v>1.1424605134234764</v>
      </c>
      <c r="T1045" s="131">
        <v>1</v>
      </c>
    </row>
    <row r="1046" spans="1:20" ht="16.5" hidden="1" customHeight="1" x14ac:dyDescent="0.3">
      <c r="A1046" s="107" t="s">
        <v>1610</v>
      </c>
      <c r="B1046" s="107" t="s">
        <v>4423</v>
      </c>
      <c r="C1046" s="110">
        <v>0</v>
      </c>
      <c r="D1046" s="171">
        <v>0</v>
      </c>
      <c r="E1046" s="110">
        <v>0</v>
      </c>
      <c r="F1046" s="110">
        <v>0</v>
      </c>
      <c r="G1046" s="171">
        <v>0</v>
      </c>
      <c r="H1046" s="110">
        <v>0</v>
      </c>
      <c r="I1046" s="110">
        <v>0</v>
      </c>
      <c r="J1046" s="171">
        <v>0</v>
      </c>
      <c r="K1046" s="137"/>
      <c r="L1046" s="110">
        <v>0</v>
      </c>
      <c r="M1046" s="171">
        <v>0</v>
      </c>
      <c r="N1046" s="110">
        <v>0</v>
      </c>
      <c r="O1046" s="110">
        <v>0</v>
      </c>
      <c r="P1046" s="171">
        <v>0</v>
      </c>
      <c r="Q1046" s="110">
        <v>0</v>
      </c>
      <c r="R1046" s="110">
        <v>0</v>
      </c>
      <c r="S1046" s="171">
        <v>0</v>
      </c>
      <c r="T1046" s="131">
        <v>2</v>
      </c>
    </row>
    <row r="1047" spans="1:20" ht="16.5" hidden="1" customHeight="1" x14ac:dyDescent="0.3">
      <c r="A1047" s="107" t="s">
        <v>1611</v>
      </c>
      <c r="B1047" s="107" t="s">
        <v>4424</v>
      </c>
      <c r="C1047" s="110">
        <v>0</v>
      </c>
      <c r="D1047" s="171">
        <v>0</v>
      </c>
      <c r="E1047" s="110">
        <v>0</v>
      </c>
      <c r="F1047" s="110">
        <v>0</v>
      </c>
      <c r="G1047" s="171">
        <v>0</v>
      </c>
      <c r="H1047" s="110">
        <v>0</v>
      </c>
      <c r="I1047" s="110">
        <v>0</v>
      </c>
      <c r="J1047" s="171">
        <v>0</v>
      </c>
      <c r="K1047" s="137"/>
      <c r="L1047" s="110">
        <v>0</v>
      </c>
      <c r="M1047" s="171">
        <v>0</v>
      </c>
      <c r="N1047" s="110">
        <v>0</v>
      </c>
      <c r="O1047" s="110">
        <v>0</v>
      </c>
      <c r="P1047" s="171">
        <v>0</v>
      </c>
      <c r="Q1047" s="110">
        <v>0</v>
      </c>
      <c r="R1047" s="110">
        <v>0</v>
      </c>
      <c r="S1047" s="171">
        <v>0</v>
      </c>
      <c r="T1047" s="131">
        <v>2</v>
      </c>
    </row>
    <row r="1048" spans="1:20" ht="16.5" customHeight="1" x14ac:dyDescent="0.3">
      <c r="B1048" s="107" t="s">
        <v>1612</v>
      </c>
      <c r="C1048" s="161">
        <v>0.65474246195780728</v>
      </c>
      <c r="D1048" s="161"/>
      <c r="E1048" s="161">
        <v>0</v>
      </c>
      <c r="F1048" s="161">
        <v>0.65474246195780728</v>
      </c>
      <c r="G1048" s="161"/>
      <c r="H1048" s="161">
        <v>0.52447450071074031</v>
      </c>
      <c r="I1048" s="161">
        <v>0.13026796124706697</v>
      </c>
      <c r="J1048" s="161"/>
      <c r="K1048" s="172"/>
      <c r="L1048" s="161">
        <v>0.68025967870031956</v>
      </c>
      <c r="M1048" s="161"/>
      <c r="N1048" s="161">
        <v>0</v>
      </c>
      <c r="O1048" s="161">
        <v>0.68025967870031956</v>
      </c>
      <c r="P1048" s="161"/>
      <c r="Q1048" s="161">
        <v>0.5844861110920524</v>
      </c>
      <c r="R1048" s="161">
        <v>9.5773567608267163E-2</v>
      </c>
      <c r="S1048" s="111"/>
      <c r="T1048" s="131">
        <v>1</v>
      </c>
    </row>
    <row r="1049" spans="1:20" ht="16.5" customHeight="1" x14ac:dyDescent="0.3">
      <c r="C1049" s="148"/>
      <c r="D1049" s="111"/>
      <c r="E1049" s="148"/>
      <c r="F1049" s="148"/>
      <c r="G1049" s="111"/>
      <c r="H1049" s="148"/>
      <c r="I1049" s="148"/>
      <c r="J1049" s="111"/>
      <c r="K1049" s="137"/>
      <c r="L1049" s="148"/>
      <c r="M1049" s="111"/>
      <c r="N1049" s="148"/>
      <c r="O1049" s="148"/>
      <c r="P1049" s="111"/>
      <c r="Q1049" s="148"/>
      <c r="R1049" s="148"/>
      <c r="S1049" s="111"/>
      <c r="T1049" s="131">
        <v>1</v>
      </c>
    </row>
    <row r="1050" spans="1:20" ht="16.5" customHeight="1" x14ac:dyDescent="0.3">
      <c r="A1050" s="107" t="s">
        <v>1561</v>
      </c>
      <c r="B1050" s="107" t="s">
        <v>4406</v>
      </c>
      <c r="C1050" s="159">
        <v>1209.5899999999999</v>
      </c>
      <c r="D1050" s="150">
        <v>0.56868359191349316</v>
      </c>
      <c r="E1050" s="159">
        <v>2573</v>
      </c>
      <c r="F1050" s="159">
        <v>1363.41</v>
      </c>
      <c r="G1050" s="150">
        <v>1.3998911860718173</v>
      </c>
      <c r="H1050" s="159">
        <v>1022.53</v>
      </c>
      <c r="I1050" s="159">
        <v>-187.05999999999995</v>
      </c>
      <c r="J1050" s="150">
        <v>0.54418839808408725</v>
      </c>
      <c r="K1050" s="137"/>
      <c r="L1050" s="159">
        <v>18554.650000000001</v>
      </c>
      <c r="M1050" s="151">
        <v>0.5920814985002234</v>
      </c>
      <c r="N1050" s="159">
        <v>43162</v>
      </c>
      <c r="O1050" s="159">
        <v>24607.35</v>
      </c>
      <c r="P1050" s="150">
        <v>1.4</v>
      </c>
      <c r="Q1050" s="159">
        <v>16216.6</v>
      </c>
      <c r="R1050" s="159">
        <v>-2338.0500000000011</v>
      </c>
      <c r="S1050" s="150">
        <v>0.63557123260826964</v>
      </c>
      <c r="T1050" s="131">
        <v>1</v>
      </c>
    </row>
    <row r="1051" spans="1:20" ht="16.5" customHeight="1" x14ac:dyDescent="0.3">
      <c r="A1051" s="107" t="s">
        <v>1613</v>
      </c>
      <c r="B1051" s="107" t="s">
        <v>3037</v>
      </c>
      <c r="C1051" s="110">
        <v>44893</v>
      </c>
      <c r="D1051" s="171">
        <v>21.106252938410908</v>
      </c>
      <c r="E1051" s="110">
        <v>0</v>
      </c>
      <c r="F1051" s="110">
        <v>44893</v>
      </c>
      <c r="G1051" s="171">
        <v>0</v>
      </c>
      <c r="H1051" s="110">
        <v>57451</v>
      </c>
      <c r="I1051" s="110">
        <v>-12558</v>
      </c>
      <c r="J1051" s="171">
        <v>30.575306013837146</v>
      </c>
      <c r="K1051" s="137"/>
      <c r="L1051" s="110">
        <v>608794</v>
      </c>
      <c r="M1051" s="171">
        <v>19.426702406024635</v>
      </c>
      <c r="N1051" s="110">
        <v>0</v>
      </c>
      <c r="O1051" s="110">
        <v>608794</v>
      </c>
      <c r="P1051" s="171">
        <v>0</v>
      </c>
      <c r="Q1051" s="110">
        <v>646551.82999999996</v>
      </c>
      <c r="R1051" s="110">
        <v>-37757.829999999958</v>
      </c>
      <c r="S1051" s="171">
        <v>25.340067803252985</v>
      </c>
      <c r="T1051" s="131">
        <v>1</v>
      </c>
    </row>
    <row r="1052" spans="1:20" ht="16.5" hidden="1" customHeight="1" x14ac:dyDescent="0.3">
      <c r="A1052" s="107" t="s">
        <v>1614</v>
      </c>
      <c r="B1052" s="107" t="s">
        <v>4425</v>
      </c>
      <c r="C1052" s="110">
        <v>0</v>
      </c>
      <c r="D1052" s="171">
        <v>0</v>
      </c>
      <c r="E1052" s="110">
        <v>0</v>
      </c>
      <c r="F1052" s="110">
        <v>0</v>
      </c>
      <c r="G1052" s="171">
        <v>0</v>
      </c>
      <c r="H1052" s="110">
        <v>0</v>
      </c>
      <c r="I1052" s="110">
        <v>0</v>
      </c>
      <c r="J1052" s="171">
        <v>0</v>
      </c>
      <c r="K1052" s="137"/>
      <c r="L1052" s="110">
        <v>0</v>
      </c>
      <c r="M1052" s="171">
        <v>0</v>
      </c>
      <c r="N1052" s="110">
        <v>0</v>
      </c>
      <c r="O1052" s="110">
        <v>0</v>
      </c>
      <c r="P1052" s="171">
        <v>0</v>
      </c>
      <c r="Q1052" s="110">
        <v>0</v>
      </c>
      <c r="R1052" s="110">
        <v>0</v>
      </c>
      <c r="S1052" s="171">
        <v>0</v>
      </c>
      <c r="T1052" s="131">
        <v>2</v>
      </c>
    </row>
    <row r="1053" spans="1:20" ht="16.5" hidden="1" customHeight="1" x14ac:dyDescent="0.3">
      <c r="A1053" s="107" t="s">
        <v>1615</v>
      </c>
      <c r="B1053" s="107" t="s">
        <v>3041</v>
      </c>
      <c r="C1053" s="110">
        <v>0</v>
      </c>
      <c r="D1053" s="171">
        <v>0</v>
      </c>
      <c r="E1053" s="110">
        <v>0</v>
      </c>
      <c r="F1053" s="110">
        <v>0</v>
      </c>
      <c r="G1053" s="171">
        <v>0</v>
      </c>
      <c r="H1053" s="110">
        <v>0</v>
      </c>
      <c r="I1053" s="110">
        <v>0</v>
      </c>
      <c r="J1053" s="171">
        <v>0</v>
      </c>
      <c r="K1053" s="137"/>
      <c r="L1053" s="110">
        <v>0</v>
      </c>
      <c r="M1053" s="171">
        <v>0</v>
      </c>
      <c r="N1053" s="110">
        <v>0</v>
      </c>
      <c r="O1053" s="110">
        <v>0</v>
      </c>
      <c r="P1053" s="171">
        <v>0</v>
      </c>
      <c r="Q1053" s="110">
        <v>0</v>
      </c>
      <c r="R1053" s="110">
        <v>0</v>
      </c>
      <c r="S1053" s="171">
        <v>0</v>
      </c>
      <c r="T1053" s="131">
        <v>2</v>
      </c>
    </row>
    <row r="1054" spans="1:20" ht="16.5" customHeight="1" x14ac:dyDescent="0.3">
      <c r="B1054" s="107" t="s">
        <v>1616</v>
      </c>
      <c r="C1054" s="161">
        <v>2.6943844251887821E-2</v>
      </c>
      <c r="D1054" s="161"/>
      <c r="E1054" s="161">
        <v>0</v>
      </c>
      <c r="F1054" s="161">
        <v>2.6943844251887821E-2</v>
      </c>
      <c r="G1054" s="161"/>
      <c r="H1054" s="161">
        <v>1.7798297679761883E-2</v>
      </c>
      <c r="I1054" s="161">
        <v>9.1455465721259378E-3</v>
      </c>
      <c r="J1054" s="161"/>
      <c r="K1054" s="172"/>
      <c r="L1054" s="161">
        <v>3.0477714957768968E-2</v>
      </c>
      <c r="M1054" s="161"/>
      <c r="N1054" s="161">
        <v>0</v>
      </c>
      <c r="O1054" s="161">
        <v>3.0477714957768968E-2</v>
      </c>
      <c r="P1054" s="161"/>
      <c r="Q1054" s="161">
        <v>2.5081670559961144E-2</v>
      </c>
      <c r="R1054" s="161">
        <v>5.396044397807824E-3</v>
      </c>
      <c r="S1054" s="111"/>
      <c r="T1054" s="131">
        <v>1</v>
      </c>
    </row>
    <row r="1055" spans="1:20" ht="16.5" customHeight="1" x14ac:dyDescent="0.3">
      <c r="C1055" s="148"/>
      <c r="D1055" s="111"/>
      <c r="E1055" s="148"/>
      <c r="F1055" s="148"/>
      <c r="G1055" s="111"/>
      <c r="H1055" s="148"/>
      <c r="I1055" s="148"/>
      <c r="J1055" s="111"/>
      <c r="K1055" s="137"/>
      <c r="L1055" s="148"/>
      <c r="M1055" s="111"/>
      <c r="N1055" s="148"/>
      <c r="O1055" s="148"/>
      <c r="P1055" s="111"/>
      <c r="Q1055" s="148"/>
      <c r="R1055" s="148"/>
      <c r="S1055" s="111"/>
      <c r="T1055" s="131">
        <v>1</v>
      </c>
    </row>
    <row r="1056" spans="1:20" ht="16.5" hidden="1" customHeight="1" x14ac:dyDescent="0.3">
      <c r="A1056" s="107" t="s">
        <v>1617</v>
      </c>
      <c r="B1056" s="107" t="s">
        <v>4406</v>
      </c>
      <c r="C1056" s="159">
        <v>0</v>
      </c>
      <c r="D1056" s="150">
        <v>0</v>
      </c>
      <c r="E1056" s="159">
        <v>0</v>
      </c>
      <c r="F1056" s="159">
        <v>0</v>
      </c>
      <c r="G1056" s="150">
        <v>0</v>
      </c>
      <c r="H1056" s="159">
        <v>0</v>
      </c>
      <c r="I1056" s="159">
        <v>0</v>
      </c>
      <c r="J1056" s="150">
        <v>0</v>
      </c>
      <c r="K1056" s="137"/>
      <c r="L1056" s="159">
        <v>0</v>
      </c>
      <c r="M1056" s="151">
        <v>0</v>
      </c>
      <c r="N1056" s="159">
        <v>0</v>
      </c>
      <c r="O1056" s="159">
        <v>0</v>
      </c>
      <c r="P1056" s="150">
        <v>0</v>
      </c>
      <c r="Q1056" s="159">
        <v>0</v>
      </c>
      <c r="R1056" s="159">
        <v>0</v>
      </c>
      <c r="S1056" s="150">
        <v>0</v>
      </c>
      <c r="T1056" s="131">
        <v>2</v>
      </c>
    </row>
    <row r="1057" spans="1:20" ht="16.5" hidden="1" customHeight="1" x14ac:dyDescent="0.3">
      <c r="A1057" s="107" t="s">
        <v>1618</v>
      </c>
      <c r="B1057" s="107" t="s">
        <v>3037</v>
      </c>
      <c r="C1057" s="110">
        <v>0</v>
      </c>
      <c r="D1057" s="171">
        <v>0</v>
      </c>
      <c r="E1057" s="110">
        <v>0</v>
      </c>
      <c r="F1057" s="110">
        <v>0</v>
      </c>
      <c r="G1057" s="171">
        <v>0</v>
      </c>
      <c r="H1057" s="110">
        <v>0</v>
      </c>
      <c r="I1057" s="110">
        <v>0</v>
      </c>
      <c r="J1057" s="171">
        <v>0</v>
      </c>
      <c r="K1057" s="137"/>
      <c r="L1057" s="110">
        <v>0</v>
      </c>
      <c r="M1057" s="171">
        <v>0</v>
      </c>
      <c r="N1057" s="110">
        <v>0</v>
      </c>
      <c r="O1057" s="110">
        <v>0</v>
      </c>
      <c r="P1057" s="171">
        <v>0</v>
      </c>
      <c r="Q1057" s="110">
        <v>0</v>
      </c>
      <c r="R1057" s="110">
        <v>0</v>
      </c>
      <c r="S1057" s="171">
        <v>0</v>
      </c>
      <c r="T1057" s="131">
        <v>2</v>
      </c>
    </row>
    <row r="1058" spans="1:20" ht="16.5" hidden="1" customHeight="1" x14ac:dyDescent="0.3">
      <c r="A1058" s="107" t="s">
        <v>1619</v>
      </c>
      <c r="B1058" s="107" t="s">
        <v>4425</v>
      </c>
      <c r="C1058" s="110">
        <v>0</v>
      </c>
      <c r="D1058" s="171">
        <v>0</v>
      </c>
      <c r="E1058" s="110">
        <v>0</v>
      </c>
      <c r="F1058" s="110">
        <v>0</v>
      </c>
      <c r="G1058" s="171">
        <v>0</v>
      </c>
      <c r="H1058" s="110">
        <v>0</v>
      </c>
      <c r="I1058" s="110">
        <v>0</v>
      </c>
      <c r="J1058" s="171">
        <v>0</v>
      </c>
      <c r="K1058" s="137"/>
      <c r="L1058" s="110">
        <v>0</v>
      </c>
      <c r="M1058" s="171">
        <v>0</v>
      </c>
      <c r="N1058" s="110">
        <v>0</v>
      </c>
      <c r="O1058" s="110">
        <v>0</v>
      </c>
      <c r="P1058" s="171">
        <v>0</v>
      </c>
      <c r="Q1058" s="110">
        <v>0</v>
      </c>
      <c r="R1058" s="110">
        <v>0</v>
      </c>
      <c r="S1058" s="171">
        <v>0</v>
      </c>
      <c r="T1058" s="131">
        <v>2</v>
      </c>
    </row>
    <row r="1059" spans="1:20" ht="16.5" hidden="1" customHeight="1" x14ac:dyDescent="0.3">
      <c r="A1059" s="107" t="s">
        <v>1620</v>
      </c>
      <c r="B1059" s="107" t="s">
        <v>3041</v>
      </c>
      <c r="C1059" s="110">
        <v>0</v>
      </c>
      <c r="D1059" s="171">
        <v>0</v>
      </c>
      <c r="E1059" s="110">
        <v>0</v>
      </c>
      <c r="F1059" s="110">
        <v>0</v>
      </c>
      <c r="G1059" s="171">
        <v>0</v>
      </c>
      <c r="H1059" s="110">
        <v>0</v>
      </c>
      <c r="I1059" s="110">
        <v>0</v>
      </c>
      <c r="J1059" s="171">
        <v>0</v>
      </c>
      <c r="K1059" s="137"/>
      <c r="L1059" s="110">
        <v>0</v>
      </c>
      <c r="M1059" s="171">
        <v>0</v>
      </c>
      <c r="N1059" s="110">
        <v>0</v>
      </c>
      <c r="O1059" s="110">
        <v>0</v>
      </c>
      <c r="P1059" s="171">
        <v>0</v>
      </c>
      <c r="Q1059" s="110">
        <v>0</v>
      </c>
      <c r="R1059" s="110">
        <v>0</v>
      </c>
      <c r="S1059" s="171">
        <v>0</v>
      </c>
      <c r="T1059" s="131">
        <v>2</v>
      </c>
    </row>
    <row r="1060" spans="1:20" ht="16.5" hidden="1" customHeight="1" x14ac:dyDescent="0.3">
      <c r="B1060" s="107" t="s">
        <v>1621</v>
      </c>
      <c r="C1060" s="161">
        <v>0</v>
      </c>
      <c r="D1060" s="161"/>
      <c r="E1060" s="161">
        <v>0</v>
      </c>
      <c r="F1060" s="161">
        <v>0</v>
      </c>
      <c r="G1060" s="161"/>
      <c r="H1060" s="161">
        <v>0</v>
      </c>
      <c r="I1060" s="161">
        <v>0</v>
      </c>
      <c r="J1060" s="161"/>
      <c r="K1060" s="172"/>
      <c r="L1060" s="161">
        <v>0</v>
      </c>
      <c r="M1060" s="161"/>
      <c r="N1060" s="161">
        <v>0</v>
      </c>
      <c r="O1060" s="161">
        <v>0</v>
      </c>
      <c r="P1060" s="161"/>
      <c r="Q1060" s="161">
        <v>0</v>
      </c>
      <c r="R1060" s="161">
        <v>0</v>
      </c>
      <c r="S1060" s="111"/>
      <c r="T1060" s="131">
        <v>2</v>
      </c>
    </row>
    <row r="1061" spans="1:20" x14ac:dyDescent="0.3">
      <c r="C1061" s="132"/>
      <c r="D1061" s="155"/>
      <c r="E1061" s="132"/>
      <c r="F1061" s="132"/>
      <c r="G1061" s="155"/>
      <c r="H1061" s="132"/>
      <c r="I1061" s="132"/>
      <c r="K1061" s="137"/>
      <c r="L1061" s="132"/>
      <c r="N1061" s="132"/>
      <c r="O1061" s="132"/>
      <c r="P1061" s="155"/>
      <c r="Q1061" s="132"/>
      <c r="R1061" s="132"/>
      <c r="S1061" s="155"/>
      <c r="T1061" s="131">
        <v>1</v>
      </c>
    </row>
    <row r="1062" spans="1:20" x14ac:dyDescent="0.3">
      <c r="E1062" s="109"/>
      <c r="F1062" s="109"/>
      <c r="H1062" s="109"/>
      <c r="L1062" s="109"/>
      <c r="N1062" s="109"/>
      <c r="O1062" s="109"/>
      <c r="Q1062" s="109"/>
      <c r="R1062" s="109"/>
    </row>
    <row r="1063" spans="1:20" x14ac:dyDescent="0.3">
      <c r="E1063" s="109"/>
      <c r="F1063" s="109"/>
      <c r="H1063" s="109"/>
      <c r="L1063" s="109"/>
      <c r="N1063" s="109"/>
      <c r="O1063" s="109"/>
      <c r="Q1063" s="109"/>
      <c r="R1063" s="109"/>
      <c r="T1063" s="131"/>
    </row>
    <row r="1064" spans="1:20" x14ac:dyDescent="0.3">
      <c r="E1064" s="109"/>
      <c r="F1064" s="109"/>
      <c r="H1064" s="109"/>
      <c r="L1064" s="109"/>
      <c r="N1064" s="109"/>
      <c r="O1064" s="109"/>
      <c r="Q1064" s="109"/>
      <c r="R1064" s="109"/>
      <c r="T1064" s="131"/>
    </row>
    <row r="1065" spans="1:20" x14ac:dyDescent="0.3">
      <c r="E1065" s="109"/>
      <c r="F1065" s="109"/>
      <c r="H1065" s="109"/>
      <c r="L1065" s="109"/>
      <c r="N1065" s="109"/>
      <c r="O1065" s="109"/>
      <c r="Q1065" s="109"/>
      <c r="R1065" s="109"/>
      <c r="T1065" s="131"/>
    </row>
    <row r="1066" spans="1:20" x14ac:dyDescent="0.3">
      <c r="E1066" s="109"/>
      <c r="F1066" s="109"/>
      <c r="H1066" s="109"/>
      <c r="L1066" s="109"/>
      <c r="N1066" s="109"/>
      <c r="O1066" s="109"/>
      <c r="Q1066" s="109"/>
      <c r="R1066" s="109"/>
      <c r="T1066" s="131"/>
    </row>
    <row r="1067" spans="1:20" x14ac:dyDescent="0.3">
      <c r="E1067" s="109"/>
      <c r="F1067" s="109"/>
      <c r="H1067" s="109"/>
      <c r="L1067" s="109"/>
      <c r="N1067" s="109"/>
      <c r="O1067" s="109"/>
      <c r="Q1067" s="109"/>
      <c r="R1067" s="109"/>
      <c r="T1067" s="131"/>
    </row>
    <row r="1068" spans="1:20" x14ac:dyDescent="0.3">
      <c r="E1068" s="109"/>
      <c r="F1068" s="109"/>
      <c r="H1068" s="109"/>
      <c r="L1068" s="109"/>
      <c r="N1068" s="109"/>
      <c r="O1068" s="109"/>
      <c r="Q1068" s="109"/>
      <c r="R1068" s="109"/>
      <c r="T1068" s="131"/>
    </row>
    <row r="1069" spans="1:20" x14ac:dyDescent="0.3">
      <c r="E1069" s="109"/>
      <c r="F1069" s="109"/>
      <c r="H1069" s="109"/>
      <c r="L1069" s="109"/>
      <c r="N1069" s="109"/>
      <c r="O1069" s="109"/>
      <c r="Q1069" s="109"/>
      <c r="R1069" s="109"/>
      <c r="T1069" s="131"/>
    </row>
    <row r="1070" spans="1:20" x14ac:dyDescent="0.3">
      <c r="E1070" s="109"/>
      <c r="F1070" s="109"/>
      <c r="H1070" s="109"/>
      <c r="L1070" s="109"/>
      <c r="N1070" s="109"/>
      <c r="O1070" s="109"/>
      <c r="Q1070" s="109"/>
      <c r="R1070" s="109"/>
      <c r="T1070" s="131"/>
    </row>
    <row r="1071" spans="1:20" x14ac:dyDescent="0.3">
      <c r="E1071" s="109"/>
      <c r="F1071" s="109"/>
      <c r="H1071" s="109"/>
      <c r="L1071" s="109"/>
      <c r="N1071" s="109"/>
      <c r="O1071" s="109"/>
      <c r="Q1071" s="109"/>
      <c r="R1071" s="109"/>
      <c r="T1071" s="131"/>
    </row>
    <row r="1072" spans="1:20" x14ac:dyDescent="0.3">
      <c r="E1072" s="109"/>
      <c r="F1072" s="109"/>
      <c r="H1072" s="109"/>
      <c r="L1072" s="109"/>
      <c r="N1072" s="109"/>
      <c r="O1072" s="109"/>
      <c r="Q1072" s="109"/>
      <c r="R1072" s="109"/>
      <c r="T1072" s="131"/>
    </row>
    <row r="1073" spans="5:20" x14ac:dyDescent="0.3">
      <c r="E1073" s="109"/>
      <c r="F1073" s="109"/>
      <c r="H1073" s="109"/>
      <c r="L1073" s="109"/>
      <c r="N1073" s="109"/>
      <c r="O1073" s="109"/>
      <c r="Q1073" s="109"/>
      <c r="R1073" s="109"/>
      <c r="T1073" s="131"/>
    </row>
    <row r="1074" spans="5:20" x14ac:dyDescent="0.3">
      <c r="E1074" s="109"/>
      <c r="F1074" s="109"/>
      <c r="H1074" s="109"/>
      <c r="L1074" s="109"/>
      <c r="N1074" s="109"/>
      <c r="O1074" s="109"/>
      <c r="Q1074" s="109"/>
      <c r="R1074" s="109"/>
      <c r="T1074" s="131"/>
    </row>
    <row r="1075" spans="5:20" x14ac:dyDescent="0.3">
      <c r="E1075" s="109"/>
      <c r="F1075" s="109"/>
      <c r="H1075" s="109"/>
      <c r="L1075" s="109"/>
      <c r="N1075" s="109"/>
      <c r="O1075" s="109"/>
      <c r="Q1075" s="109"/>
      <c r="R1075" s="109"/>
      <c r="T1075" s="131"/>
    </row>
    <row r="1076" spans="5:20" x14ac:dyDescent="0.3">
      <c r="E1076" s="109"/>
      <c r="F1076" s="109"/>
      <c r="H1076" s="109"/>
      <c r="L1076" s="109"/>
      <c r="N1076" s="109"/>
      <c r="O1076" s="109"/>
      <c r="Q1076" s="109"/>
      <c r="R1076" s="109"/>
      <c r="T1076" s="131"/>
    </row>
    <row r="1077" spans="5:20" x14ac:dyDescent="0.3">
      <c r="E1077" s="109"/>
      <c r="F1077" s="109"/>
      <c r="H1077" s="109"/>
      <c r="L1077" s="109"/>
      <c r="N1077" s="109"/>
      <c r="O1077" s="109"/>
      <c r="Q1077" s="109"/>
      <c r="R1077" s="109"/>
      <c r="T1077" s="131"/>
    </row>
    <row r="1078" spans="5:20" x14ac:dyDescent="0.3">
      <c r="E1078" s="109"/>
      <c r="F1078" s="109"/>
      <c r="H1078" s="109"/>
      <c r="L1078" s="109"/>
      <c r="N1078" s="109"/>
      <c r="O1078" s="109"/>
      <c r="Q1078" s="109"/>
      <c r="R1078" s="109"/>
      <c r="T1078" s="131"/>
    </row>
    <row r="1079" spans="5:20" x14ac:dyDescent="0.3">
      <c r="E1079" s="109"/>
      <c r="F1079" s="109"/>
      <c r="H1079" s="109"/>
      <c r="L1079" s="109"/>
      <c r="N1079" s="109"/>
      <c r="O1079" s="109"/>
      <c r="Q1079" s="109"/>
      <c r="R1079" s="109"/>
      <c r="T1079" s="131"/>
    </row>
    <row r="1080" spans="5:20" x14ac:dyDescent="0.3">
      <c r="E1080" s="109"/>
      <c r="F1080" s="109"/>
      <c r="H1080" s="109"/>
      <c r="L1080" s="109"/>
      <c r="N1080" s="109"/>
      <c r="O1080" s="109"/>
      <c r="Q1080" s="109"/>
      <c r="R1080" s="109"/>
      <c r="T1080" s="131"/>
    </row>
    <row r="1081" spans="5:20" x14ac:dyDescent="0.3">
      <c r="E1081" s="109"/>
      <c r="F1081" s="109"/>
      <c r="H1081" s="109"/>
      <c r="L1081" s="109"/>
      <c r="N1081" s="109"/>
      <c r="O1081" s="109"/>
      <c r="Q1081" s="109"/>
      <c r="R1081" s="109"/>
      <c r="T1081" s="131"/>
    </row>
    <row r="1082" spans="5:20" x14ac:dyDescent="0.3">
      <c r="E1082" s="109"/>
      <c r="F1082" s="109"/>
      <c r="H1082" s="109"/>
      <c r="L1082" s="109"/>
      <c r="N1082" s="109"/>
      <c r="O1082" s="109"/>
      <c r="Q1082" s="109"/>
      <c r="R1082" s="109"/>
      <c r="T1082" s="131"/>
    </row>
    <row r="1083" spans="5:20" x14ac:dyDescent="0.3">
      <c r="E1083" s="109"/>
      <c r="F1083" s="109"/>
      <c r="H1083" s="109"/>
      <c r="L1083" s="109"/>
      <c r="N1083" s="109"/>
      <c r="O1083" s="109"/>
      <c r="Q1083" s="109"/>
      <c r="R1083" s="109"/>
      <c r="T1083" s="131"/>
    </row>
    <row r="1084" spans="5:20" x14ac:dyDescent="0.3">
      <c r="E1084" s="109"/>
      <c r="F1084" s="109"/>
      <c r="H1084" s="109"/>
      <c r="L1084" s="109"/>
      <c r="N1084" s="109"/>
      <c r="O1084" s="109"/>
      <c r="Q1084" s="109"/>
      <c r="R1084" s="109"/>
      <c r="T1084" s="131"/>
    </row>
    <row r="1085" spans="5:20" x14ac:dyDescent="0.3">
      <c r="E1085" s="109"/>
      <c r="F1085" s="109"/>
      <c r="H1085" s="109"/>
      <c r="L1085" s="109"/>
      <c r="N1085" s="109"/>
      <c r="O1085" s="109"/>
      <c r="Q1085" s="109"/>
      <c r="R1085" s="109"/>
      <c r="T1085" s="131"/>
    </row>
    <row r="1086" spans="5:20" x14ac:dyDescent="0.3">
      <c r="E1086" s="109"/>
      <c r="F1086" s="109"/>
      <c r="H1086" s="109"/>
      <c r="L1086" s="109"/>
      <c r="N1086" s="109"/>
      <c r="O1086" s="109"/>
      <c r="Q1086" s="109"/>
      <c r="R1086" s="109"/>
      <c r="T1086" s="131"/>
    </row>
    <row r="1087" spans="5:20" x14ac:dyDescent="0.3">
      <c r="E1087" s="109"/>
      <c r="F1087" s="109"/>
      <c r="H1087" s="109"/>
      <c r="L1087" s="109"/>
      <c r="N1087" s="109"/>
      <c r="O1087" s="109"/>
      <c r="Q1087" s="109"/>
      <c r="R1087" s="109"/>
      <c r="T1087" s="131"/>
    </row>
    <row r="1088" spans="5:20" x14ac:dyDescent="0.3">
      <c r="E1088" s="109"/>
      <c r="F1088" s="109"/>
      <c r="H1088" s="109"/>
      <c r="L1088" s="109"/>
      <c r="N1088" s="109"/>
      <c r="O1088" s="109"/>
      <c r="Q1088" s="109"/>
      <c r="R1088" s="109"/>
      <c r="T1088" s="131"/>
    </row>
    <row r="1089" spans="5:20" x14ac:dyDescent="0.3">
      <c r="E1089" s="109"/>
      <c r="F1089" s="109"/>
      <c r="H1089" s="109"/>
      <c r="L1089" s="109"/>
      <c r="N1089" s="109"/>
      <c r="O1089" s="109"/>
      <c r="Q1089" s="109"/>
      <c r="R1089" s="109"/>
      <c r="T1089" s="131"/>
    </row>
    <row r="1090" spans="5:20" x14ac:dyDescent="0.3">
      <c r="E1090" s="109"/>
      <c r="F1090" s="109"/>
      <c r="H1090" s="109"/>
      <c r="L1090" s="109"/>
      <c r="N1090" s="109"/>
      <c r="O1090" s="109"/>
      <c r="Q1090" s="109"/>
      <c r="R1090" s="109"/>
      <c r="T1090" s="131"/>
    </row>
    <row r="1091" spans="5:20" x14ac:dyDescent="0.3">
      <c r="E1091" s="109"/>
      <c r="F1091" s="109"/>
      <c r="H1091" s="109"/>
      <c r="L1091" s="109"/>
      <c r="N1091" s="109"/>
      <c r="O1091" s="109"/>
      <c r="Q1091" s="109"/>
      <c r="R1091" s="109"/>
      <c r="T1091" s="131"/>
    </row>
    <row r="1092" spans="5:20" x14ac:dyDescent="0.3">
      <c r="E1092" s="109"/>
      <c r="F1092" s="109"/>
      <c r="H1092" s="109"/>
      <c r="L1092" s="109"/>
      <c r="N1092" s="109"/>
      <c r="O1092" s="109"/>
      <c r="Q1092" s="109"/>
      <c r="R1092" s="109"/>
      <c r="T1092" s="131"/>
    </row>
    <row r="1093" spans="5:20" x14ac:dyDescent="0.3">
      <c r="E1093" s="109"/>
      <c r="F1093" s="109"/>
      <c r="H1093" s="109"/>
      <c r="L1093" s="109"/>
      <c r="N1093" s="109"/>
      <c r="O1093" s="109"/>
      <c r="Q1093" s="109"/>
      <c r="R1093" s="109"/>
      <c r="T1093" s="131"/>
    </row>
    <row r="1094" spans="5:20" x14ac:dyDescent="0.3">
      <c r="E1094" s="109"/>
      <c r="F1094" s="109"/>
      <c r="H1094" s="109"/>
      <c r="L1094" s="109"/>
      <c r="N1094" s="109"/>
      <c r="O1094" s="109"/>
      <c r="Q1094" s="109"/>
      <c r="R1094" s="109"/>
      <c r="T1094" s="131"/>
    </row>
    <row r="1095" spans="5:20" x14ac:dyDescent="0.3">
      <c r="E1095" s="109"/>
      <c r="F1095" s="109"/>
      <c r="H1095" s="109"/>
      <c r="L1095" s="109"/>
      <c r="N1095" s="109"/>
      <c r="O1095" s="109"/>
      <c r="Q1095" s="109"/>
      <c r="R1095" s="109"/>
      <c r="T1095" s="131"/>
    </row>
    <row r="1096" spans="5:20" x14ac:dyDescent="0.3">
      <c r="E1096" s="109"/>
      <c r="F1096" s="109"/>
      <c r="H1096" s="109"/>
      <c r="L1096" s="109"/>
      <c r="N1096" s="109"/>
      <c r="O1096" s="109"/>
      <c r="Q1096" s="109"/>
      <c r="R1096" s="109"/>
      <c r="T1096" s="131"/>
    </row>
    <row r="1097" spans="5:20" x14ac:dyDescent="0.3">
      <c r="E1097" s="109"/>
      <c r="F1097" s="109"/>
      <c r="H1097" s="109"/>
      <c r="L1097" s="109"/>
      <c r="N1097" s="109"/>
      <c r="O1097" s="109"/>
      <c r="Q1097" s="109"/>
      <c r="R1097" s="109"/>
    </row>
    <row r="1098" spans="5:20" x14ac:dyDescent="0.3">
      <c r="E1098" s="109"/>
      <c r="F1098" s="109"/>
      <c r="H1098" s="109"/>
      <c r="L1098" s="109"/>
      <c r="N1098" s="109"/>
      <c r="O1098" s="109"/>
      <c r="Q1098" s="109"/>
      <c r="R1098" s="109"/>
    </row>
    <row r="1099" spans="5:20" x14ac:dyDescent="0.3">
      <c r="E1099" s="109"/>
      <c r="F1099" s="109"/>
      <c r="H1099" s="109"/>
      <c r="L1099" s="109"/>
      <c r="N1099" s="109"/>
      <c r="O1099" s="109"/>
      <c r="Q1099" s="109"/>
      <c r="R1099" s="109"/>
    </row>
    <row r="1100" spans="5:20" x14ac:dyDescent="0.3">
      <c r="E1100" s="109"/>
      <c r="F1100" s="109"/>
      <c r="H1100" s="109"/>
      <c r="L1100" s="109"/>
      <c r="N1100" s="109"/>
      <c r="O1100" s="109"/>
      <c r="Q1100" s="109"/>
      <c r="R1100" s="109"/>
    </row>
    <row r="1101" spans="5:20" x14ac:dyDescent="0.3">
      <c r="E1101" s="109"/>
      <c r="F1101" s="109"/>
      <c r="H1101" s="109"/>
      <c r="L1101" s="109"/>
      <c r="N1101" s="109"/>
      <c r="O1101" s="109"/>
      <c r="Q1101" s="109"/>
      <c r="R1101" s="109"/>
    </row>
    <row r="1102" spans="5:20" x14ac:dyDescent="0.3">
      <c r="E1102" s="109"/>
      <c r="F1102" s="109"/>
      <c r="H1102" s="109"/>
      <c r="L1102" s="109"/>
      <c r="N1102" s="109"/>
      <c r="O1102" s="109"/>
      <c r="Q1102" s="109"/>
      <c r="R1102" s="109"/>
    </row>
    <row r="1103" spans="5:20" x14ac:dyDescent="0.3">
      <c r="E1103" s="109"/>
      <c r="F1103" s="109"/>
      <c r="H1103" s="109"/>
      <c r="L1103" s="109"/>
      <c r="N1103" s="109"/>
      <c r="O1103" s="109"/>
      <c r="Q1103" s="109"/>
      <c r="R1103" s="109"/>
    </row>
    <row r="1104" spans="5:20" x14ac:dyDescent="0.3">
      <c r="E1104" s="109"/>
      <c r="F1104" s="109"/>
      <c r="H1104" s="109"/>
      <c r="L1104" s="109"/>
      <c r="N1104" s="109"/>
      <c r="O1104" s="109"/>
      <c r="Q1104" s="109"/>
      <c r="R1104" s="109"/>
    </row>
    <row r="1105" spans="5:18" x14ac:dyDescent="0.3">
      <c r="E1105" s="109"/>
      <c r="F1105" s="109"/>
      <c r="H1105" s="109"/>
      <c r="L1105" s="109"/>
      <c r="N1105" s="109"/>
      <c r="O1105" s="109"/>
      <c r="Q1105" s="109"/>
      <c r="R1105" s="109"/>
    </row>
    <row r="1106" spans="5:18" x14ac:dyDescent="0.3">
      <c r="E1106" s="109"/>
      <c r="F1106" s="109"/>
      <c r="H1106" s="109"/>
      <c r="L1106" s="109"/>
      <c r="N1106" s="109"/>
      <c r="O1106" s="109"/>
      <c r="Q1106" s="109"/>
      <c r="R1106" s="109"/>
    </row>
    <row r="1107" spans="5:18" x14ac:dyDescent="0.3">
      <c r="E1107" s="109"/>
      <c r="F1107" s="109"/>
      <c r="H1107" s="109"/>
      <c r="L1107" s="109"/>
      <c r="N1107" s="109"/>
      <c r="O1107" s="109"/>
      <c r="Q1107" s="109"/>
      <c r="R1107" s="109"/>
    </row>
    <row r="1108" spans="5:18" x14ac:dyDescent="0.3">
      <c r="E1108" s="109"/>
      <c r="F1108" s="109"/>
      <c r="H1108" s="109"/>
      <c r="L1108" s="109"/>
      <c r="N1108" s="109"/>
      <c r="O1108" s="109"/>
      <c r="Q1108" s="109"/>
      <c r="R1108" s="109"/>
    </row>
    <row r="1109" spans="5:18" x14ac:dyDescent="0.3">
      <c r="E1109" s="109"/>
      <c r="F1109" s="109"/>
      <c r="H1109" s="109"/>
      <c r="L1109" s="109"/>
      <c r="N1109" s="109"/>
      <c r="O1109" s="109"/>
      <c r="Q1109" s="109"/>
      <c r="R1109" s="109"/>
    </row>
    <row r="1110" spans="5:18" x14ac:dyDescent="0.3">
      <c r="E1110" s="109"/>
      <c r="F1110" s="109"/>
      <c r="H1110" s="109"/>
      <c r="L1110" s="109"/>
      <c r="N1110" s="109"/>
      <c r="O1110" s="109"/>
      <c r="Q1110" s="109"/>
      <c r="R1110" s="109"/>
    </row>
    <row r="1111" spans="5:18" x14ac:dyDescent="0.3">
      <c r="E1111" s="109"/>
      <c r="F1111" s="109"/>
      <c r="H1111" s="109"/>
      <c r="L1111" s="109"/>
      <c r="N1111" s="109"/>
      <c r="O1111" s="109"/>
      <c r="Q1111" s="109"/>
      <c r="R1111" s="109"/>
    </row>
    <row r="1112" spans="5:18" x14ac:dyDescent="0.3">
      <c r="E1112" s="109"/>
      <c r="F1112" s="109"/>
      <c r="H1112" s="109"/>
      <c r="L1112" s="109"/>
      <c r="N1112" s="109"/>
      <c r="O1112" s="109"/>
      <c r="Q1112" s="109"/>
      <c r="R1112" s="109"/>
    </row>
    <row r="1113" spans="5:18" x14ac:dyDescent="0.3">
      <c r="E1113" s="109"/>
      <c r="F1113" s="109"/>
      <c r="H1113" s="109"/>
      <c r="L1113" s="109"/>
      <c r="N1113" s="109"/>
      <c r="O1113" s="109"/>
      <c r="Q1113" s="109"/>
      <c r="R1113" s="109"/>
    </row>
    <row r="1114" spans="5:18" x14ac:dyDescent="0.3">
      <c r="E1114" s="109"/>
      <c r="F1114" s="109"/>
      <c r="H1114" s="109"/>
      <c r="L1114" s="109"/>
      <c r="N1114" s="109"/>
      <c r="O1114" s="109"/>
      <c r="Q1114" s="109"/>
      <c r="R1114" s="109"/>
    </row>
    <row r="1115" spans="5:18" x14ac:dyDescent="0.3">
      <c r="E1115" s="109"/>
      <c r="F1115" s="109"/>
      <c r="H1115" s="109"/>
      <c r="L1115" s="109"/>
      <c r="N1115" s="109"/>
      <c r="O1115" s="109"/>
      <c r="Q1115" s="109"/>
      <c r="R1115" s="109"/>
    </row>
    <row r="1116" spans="5:18" x14ac:dyDescent="0.3">
      <c r="E1116" s="109"/>
      <c r="F1116" s="109"/>
      <c r="H1116" s="109"/>
      <c r="L1116" s="109"/>
      <c r="N1116" s="109"/>
      <c r="O1116" s="109"/>
      <c r="Q1116" s="109"/>
      <c r="R1116" s="109"/>
    </row>
    <row r="1117" spans="5:18" x14ac:dyDescent="0.3">
      <c r="E1117" s="109"/>
      <c r="F1117" s="109"/>
      <c r="H1117" s="109"/>
      <c r="L1117" s="109"/>
      <c r="N1117" s="109"/>
      <c r="O1117" s="109"/>
      <c r="Q1117" s="109"/>
      <c r="R1117" s="109"/>
    </row>
    <row r="1118" spans="5:18" x14ac:dyDescent="0.3">
      <c r="E1118" s="109"/>
      <c r="F1118" s="109"/>
      <c r="H1118" s="109"/>
      <c r="L1118" s="109"/>
      <c r="N1118" s="109"/>
      <c r="O1118" s="109"/>
      <c r="Q1118" s="109"/>
      <c r="R1118" s="109"/>
    </row>
    <row r="1119" spans="5:18" x14ac:dyDescent="0.3">
      <c r="E1119" s="109"/>
      <c r="F1119" s="109"/>
      <c r="H1119" s="109"/>
      <c r="L1119" s="109"/>
      <c r="N1119" s="109"/>
      <c r="O1119" s="109"/>
      <c r="Q1119" s="109"/>
      <c r="R1119" s="109"/>
    </row>
    <row r="1120" spans="5:18" x14ac:dyDescent="0.3">
      <c r="E1120" s="109"/>
      <c r="F1120" s="109"/>
      <c r="H1120" s="109"/>
      <c r="L1120" s="109"/>
      <c r="N1120" s="109"/>
      <c r="O1120" s="109"/>
      <c r="Q1120" s="109"/>
      <c r="R1120" s="109"/>
    </row>
    <row r="1121" spans="5:18" x14ac:dyDescent="0.3">
      <c r="E1121" s="109"/>
      <c r="F1121" s="109"/>
      <c r="H1121" s="109"/>
      <c r="L1121" s="109"/>
      <c r="N1121" s="109"/>
      <c r="O1121" s="109"/>
      <c r="Q1121" s="109"/>
      <c r="R1121" s="109"/>
    </row>
    <row r="1122" spans="5:18" x14ac:dyDescent="0.3">
      <c r="E1122" s="109"/>
      <c r="F1122" s="109"/>
      <c r="H1122" s="109"/>
      <c r="L1122" s="109"/>
      <c r="N1122" s="109"/>
      <c r="O1122" s="109"/>
      <c r="Q1122" s="109"/>
      <c r="R1122" s="109"/>
    </row>
    <row r="1123" spans="5:18" x14ac:dyDescent="0.3">
      <c r="E1123" s="109"/>
      <c r="F1123" s="109"/>
      <c r="H1123" s="109"/>
      <c r="L1123" s="109"/>
      <c r="N1123" s="109"/>
      <c r="O1123" s="109"/>
      <c r="Q1123" s="109"/>
      <c r="R1123" s="109"/>
    </row>
    <row r="1124" spans="5:18" x14ac:dyDescent="0.3">
      <c r="E1124" s="109"/>
      <c r="F1124" s="109"/>
      <c r="H1124" s="109"/>
      <c r="L1124" s="109"/>
      <c r="N1124" s="109"/>
      <c r="O1124" s="109"/>
      <c r="Q1124" s="109"/>
      <c r="R1124" s="109"/>
    </row>
    <row r="1125" spans="5:18" x14ac:dyDescent="0.3">
      <c r="E1125" s="109"/>
      <c r="F1125" s="109"/>
      <c r="H1125" s="109"/>
      <c r="L1125" s="109"/>
      <c r="N1125" s="109"/>
      <c r="O1125" s="109"/>
      <c r="Q1125" s="109"/>
      <c r="R1125" s="109"/>
    </row>
    <row r="1126" spans="5:18" x14ac:dyDescent="0.3">
      <c r="E1126" s="109"/>
      <c r="F1126" s="109"/>
      <c r="H1126" s="109"/>
      <c r="L1126" s="109"/>
      <c r="N1126" s="109"/>
      <c r="O1126" s="109"/>
      <c r="Q1126" s="109"/>
      <c r="R1126" s="109"/>
    </row>
    <row r="1127" spans="5:18" x14ac:dyDescent="0.3">
      <c r="E1127" s="109"/>
      <c r="F1127" s="109"/>
      <c r="H1127" s="109"/>
      <c r="L1127" s="109"/>
      <c r="N1127" s="109"/>
      <c r="O1127" s="109"/>
      <c r="Q1127" s="109"/>
      <c r="R1127" s="109"/>
    </row>
    <row r="1128" spans="5:18" x14ac:dyDescent="0.3">
      <c r="E1128" s="109"/>
      <c r="F1128" s="109"/>
      <c r="H1128" s="109"/>
      <c r="L1128" s="109"/>
      <c r="N1128" s="109"/>
      <c r="O1128" s="109"/>
      <c r="Q1128" s="109"/>
      <c r="R1128" s="109"/>
    </row>
    <row r="1129" spans="5:18" x14ac:dyDescent="0.3">
      <c r="E1129" s="109"/>
      <c r="F1129" s="109"/>
      <c r="H1129" s="109"/>
      <c r="L1129" s="109"/>
      <c r="N1129" s="109"/>
      <c r="O1129" s="109"/>
      <c r="Q1129" s="109"/>
      <c r="R1129" s="109"/>
    </row>
    <row r="1130" spans="5:18" x14ac:dyDescent="0.3">
      <c r="E1130" s="109"/>
      <c r="F1130" s="109"/>
      <c r="H1130" s="109"/>
      <c r="L1130" s="109"/>
      <c r="N1130" s="109"/>
      <c r="O1130" s="109"/>
      <c r="Q1130" s="109"/>
      <c r="R1130" s="109"/>
    </row>
    <row r="1131" spans="5:18" x14ac:dyDescent="0.3">
      <c r="E1131" s="109"/>
      <c r="F1131" s="109"/>
      <c r="H1131" s="109"/>
      <c r="L1131" s="109"/>
      <c r="N1131" s="109"/>
      <c r="O1131" s="109"/>
      <c r="Q1131" s="109"/>
      <c r="R1131" s="109"/>
    </row>
    <row r="1132" spans="5:18" x14ac:dyDescent="0.3">
      <c r="E1132" s="109"/>
      <c r="F1132" s="109"/>
      <c r="H1132" s="109"/>
      <c r="L1132" s="109"/>
      <c r="N1132" s="109"/>
      <c r="O1132" s="109"/>
      <c r="Q1132" s="109"/>
      <c r="R1132" s="109"/>
    </row>
    <row r="1133" spans="5:18" x14ac:dyDescent="0.3">
      <c r="E1133" s="109"/>
      <c r="F1133" s="109"/>
      <c r="H1133" s="109"/>
      <c r="L1133" s="109"/>
      <c r="N1133" s="109"/>
      <c r="O1133" s="109"/>
      <c r="Q1133" s="109"/>
      <c r="R1133" s="109"/>
    </row>
    <row r="1134" spans="5:18" x14ac:dyDescent="0.3">
      <c r="E1134" s="109"/>
      <c r="F1134" s="109"/>
      <c r="H1134" s="109"/>
      <c r="L1134" s="109"/>
      <c r="N1134" s="109"/>
      <c r="O1134" s="109"/>
      <c r="Q1134" s="109"/>
      <c r="R1134" s="109"/>
    </row>
    <row r="1135" spans="5:18" x14ac:dyDescent="0.3">
      <c r="E1135" s="109"/>
      <c r="F1135" s="109"/>
      <c r="H1135" s="109"/>
      <c r="L1135" s="109"/>
      <c r="N1135" s="109"/>
      <c r="O1135" s="109"/>
      <c r="Q1135" s="109"/>
      <c r="R1135" s="109"/>
    </row>
    <row r="1136" spans="5:18" x14ac:dyDescent="0.3">
      <c r="E1136" s="109"/>
      <c r="F1136" s="109"/>
      <c r="H1136" s="109"/>
      <c r="L1136" s="109"/>
      <c r="N1136" s="109"/>
      <c r="O1136" s="109"/>
      <c r="Q1136" s="109"/>
      <c r="R1136" s="109"/>
    </row>
    <row r="1137" spans="5:18" x14ac:dyDescent="0.3">
      <c r="E1137" s="109"/>
      <c r="F1137" s="109"/>
      <c r="H1137" s="109"/>
      <c r="L1137" s="109"/>
      <c r="N1137" s="109"/>
      <c r="O1137" s="109"/>
      <c r="Q1137" s="109"/>
      <c r="R1137" s="109"/>
    </row>
    <row r="1138" spans="5:18" x14ac:dyDescent="0.3">
      <c r="E1138" s="109"/>
      <c r="F1138" s="109"/>
      <c r="H1138" s="109"/>
      <c r="L1138" s="109"/>
      <c r="N1138" s="109"/>
      <c r="O1138" s="109"/>
      <c r="Q1138" s="109"/>
      <c r="R1138" s="109"/>
    </row>
    <row r="1139" spans="5:18" x14ac:dyDescent="0.3">
      <c r="E1139" s="109"/>
      <c r="F1139" s="109"/>
      <c r="H1139" s="109"/>
      <c r="L1139" s="109"/>
      <c r="N1139" s="109"/>
      <c r="O1139" s="109"/>
      <c r="Q1139" s="109"/>
      <c r="R1139" s="109"/>
    </row>
    <row r="1140" spans="5:18" x14ac:dyDescent="0.3">
      <c r="E1140" s="109"/>
      <c r="F1140" s="109"/>
      <c r="H1140" s="109"/>
      <c r="L1140" s="109"/>
      <c r="N1140" s="109"/>
      <c r="O1140" s="109"/>
      <c r="Q1140" s="109"/>
      <c r="R1140" s="109"/>
    </row>
    <row r="1141" spans="5:18" x14ac:dyDescent="0.3">
      <c r="E1141" s="109"/>
      <c r="F1141" s="109"/>
      <c r="H1141" s="109"/>
      <c r="L1141" s="109"/>
      <c r="N1141" s="109"/>
      <c r="O1141" s="109"/>
      <c r="Q1141" s="109"/>
      <c r="R1141" s="109"/>
    </row>
    <row r="1142" spans="5:18" x14ac:dyDescent="0.3">
      <c r="E1142" s="109"/>
      <c r="F1142" s="109"/>
      <c r="H1142" s="109"/>
      <c r="L1142" s="109"/>
      <c r="N1142" s="109"/>
      <c r="O1142" s="109"/>
      <c r="Q1142" s="109"/>
      <c r="R1142" s="109"/>
    </row>
    <row r="1143" spans="5:18" x14ac:dyDescent="0.3">
      <c r="E1143" s="109"/>
      <c r="F1143" s="109"/>
      <c r="H1143" s="109"/>
      <c r="L1143" s="109"/>
      <c r="N1143" s="109"/>
      <c r="O1143" s="109"/>
      <c r="Q1143" s="109"/>
      <c r="R1143" s="109"/>
    </row>
    <row r="1144" spans="5:18" x14ac:dyDescent="0.3">
      <c r="E1144" s="109"/>
      <c r="F1144" s="109"/>
      <c r="H1144" s="109"/>
      <c r="L1144" s="109"/>
      <c r="N1144" s="109"/>
      <c r="O1144" s="109"/>
      <c r="Q1144" s="109"/>
      <c r="R1144" s="109"/>
    </row>
    <row r="1145" spans="5:18" x14ac:dyDescent="0.3">
      <c r="E1145" s="109"/>
      <c r="F1145" s="109"/>
      <c r="H1145" s="109"/>
      <c r="L1145" s="109"/>
      <c r="N1145" s="109"/>
      <c r="O1145" s="109"/>
      <c r="Q1145" s="109"/>
      <c r="R1145" s="109"/>
    </row>
    <row r="1146" spans="5:18" x14ac:dyDescent="0.3">
      <c r="E1146" s="109"/>
      <c r="F1146" s="109"/>
      <c r="H1146" s="109"/>
      <c r="L1146" s="109"/>
      <c r="N1146" s="109"/>
      <c r="O1146" s="109"/>
      <c r="Q1146" s="109"/>
      <c r="R1146" s="109"/>
    </row>
    <row r="1147" spans="5:18" x14ac:dyDescent="0.3">
      <c r="E1147" s="109"/>
      <c r="F1147" s="109"/>
      <c r="H1147" s="109"/>
      <c r="L1147" s="109"/>
      <c r="N1147" s="109"/>
      <c r="O1147" s="109"/>
      <c r="Q1147" s="109"/>
      <c r="R1147" s="109"/>
    </row>
    <row r="1148" spans="5:18" x14ac:dyDescent="0.3">
      <c r="E1148" s="109"/>
      <c r="F1148" s="109"/>
      <c r="H1148" s="109"/>
      <c r="L1148" s="109"/>
      <c r="N1148" s="109"/>
      <c r="O1148" s="109"/>
      <c r="Q1148" s="109"/>
      <c r="R1148" s="109"/>
    </row>
    <row r="1149" spans="5:18" x14ac:dyDescent="0.3">
      <c r="E1149" s="109"/>
      <c r="F1149" s="109"/>
      <c r="H1149" s="109"/>
      <c r="L1149" s="109"/>
      <c r="N1149" s="109"/>
      <c r="O1149" s="109"/>
      <c r="Q1149" s="109"/>
      <c r="R1149" s="109"/>
    </row>
    <row r="1150" spans="5:18" x14ac:dyDescent="0.3">
      <c r="E1150" s="109"/>
      <c r="F1150" s="109"/>
      <c r="H1150" s="109"/>
      <c r="L1150" s="109"/>
      <c r="N1150" s="109"/>
      <c r="O1150" s="109"/>
      <c r="Q1150" s="109"/>
      <c r="R1150" s="109"/>
    </row>
    <row r="1151" spans="5:18" x14ac:dyDescent="0.3">
      <c r="E1151" s="109"/>
      <c r="F1151" s="109"/>
      <c r="H1151" s="109"/>
      <c r="L1151" s="109"/>
      <c r="N1151" s="109"/>
      <c r="O1151" s="109"/>
      <c r="Q1151" s="109"/>
      <c r="R1151" s="109"/>
    </row>
    <row r="1152" spans="5:18" x14ac:dyDescent="0.3">
      <c r="E1152" s="109"/>
      <c r="F1152" s="109"/>
      <c r="H1152" s="109"/>
      <c r="L1152" s="109"/>
      <c r="N1152" s="109"/>
      <c r="O1152" s="109"/>
      <c r="Q1152" s="109"/>
      <c r="R1152" s="109"/>
    </row>
    <row r="1153" spans="5:18" x14ac:dyDescent="0.3">
      <c r="E1153" s="109"/>
      <c r="F1153" s="109"/>
      <c r="H1153" s="109"/>
      <c r="L1153" s="109"/>
      <c r="N1153" s="109"/>
      <c r="O1153" s="109"/>
      <c r="Q1153" s="109"/>
      <c r="R1153" s="109"/>
    </row>
    <row r="1154" spans="5:18" x14ac:dyDescent="0.3">
      <c r="E1154" s="109"/>
      <c r="F1154" s="109"/>
      <c r="H1154" s="109"/>
      <c r="L1154" s="109"/>
      <c r="N1154" s="109"/>
      <c r="O1154" s="109"/>
      <c r="Q1154" s="109"/>
      <c r="R1154" s="109"/>
    </row>
    <row r="1155" spans="5:18" x14ac:dyDescent="0.3">
      <c r="E1155" s="109"/>
      <c r="F1155" s="109"/>
      <c r="H1155" s="109"/>
      <c r="L1155" s="109"/>
      <c r="N1155" s="109"/>
      <c r="O1155" s="109"/>
      <c r="Q1155" s="109"/>
      <c r="R1155" s="109"/>
    </row>
    <row r="1156" spans="5:18" x14ac:dyDescent="0.3">
      <c r="E1156" s="109"/>
      <c r="F1156" s="109"/>
      <c r="H1156" s="109"/>
      <c r="L1156" s="109"/>
      <c r="N1156" s="109"/>
      <c r="O1156" s="109"/>
      <c r="Q1156" s="109"/>
      <c r="R1156" s="109"/>
    </row>
    <row r="1157" spans="5:18" x14ac:dyDescent="0.3">
      <c r="E1157" s="109"/>
      <c r="F1157" s="109"/>
      <c r="H1157" s="109"/>
      <c r="L1157" s="109"/>
      <c r="N1157" s="109"/>
      <c r="O1157" s="109"/>
      <c r="Q1157" s="109"/>
      <c r="R1157" s="109"/>
    </row>
    <row r="1158" spans="5:18" x14ac:dyDescent="0.3">
      <c r="E1158" s="109"/>
      <c r="F1158" s="109"/>
      <c r="H1158" s="109"/>
      <c r="L1158" s="109"/>
      <c r="N1158" s="109"/>
      <c r="O1158" s="109"/>
      <c r="Q1158" s="109"/>
      <c r="R1158" s="109"/>
    </row>
    <row r="1159" spans="5:18" x14ac:dyDescent="0.3">
      <c r="E1159" s="109"/>
      <c r="F1159" s="109"/>
      <c r="H1159" s="109"/>
      <c r="L1159" s="109"/>
      <c r="N1159" s="109"/>
      <c r="O1159" s="109"/>
      <c r="Q1159" s="109"/>
      <c r="R1159" s="109"/>
    </row>
    <row r="1160" spans="5:18" x14ac:dyDescent="0.3">
      <c r="E1160" s="109"/>
      <c r="F1160" s="109"/>
      <c r="H1160" s="109"/>
      <c r="L1160" s="109"/>
      <c r="N1160" s="109"/>
      <c r="O1160" s="109"/>
      <c r="Q1160" s="109"/>
      <c r="R1160" s="109"/>
    </row>
    <row r="1161" spans="5:18" x14ac:dyDescent="0.3">
      <c r="E1161" s="109"/>
      <c r="F1161" s="109"/>
      <c r="H1161" s="109"/>
      <c r="L1161" s="109"/>
      <c r="N1161" s="109"/>
      <c r="O1161" s="109"/>
      <c r="Q1161" s="109"/>
      <c r="R1161" s="109"/>
    </row>
    <row r="1162" spans="5:18" x14ac:dyDescent="0.3">
      <c r="E1162" s="109"/>
      <c r="F1162" s="109"/>
      <c r="H1162" s="109"/>
      <c r="L1162" s="109"/>
      <c r="N1162" s="109"/>
      <c r="O1162" s="109"/>
      <c r="Q1162" s="109"/>
      <c r="R1162" s="109"/>
    </row>
    <row r="1163" spans="5:18" x14ac:dyDescent="0.3">
      <c r="E1163" s="109"/>
      <c r="F1163" s="109"/>
      <c r="H1163" s="109"/>
      <c r="L1163" s="109"/>
      <c r="N1163" s="109"/>
      <c r="O1163" s="109"/>
      <c r="Q1163" s="109"/>
      <c r="R1163" s="109"/>
    </row>
    <row r="1164" spans="5:18" x14ac:dyDescent="0.3">
      <c r="E1164" s="109"/>
      <c r="F1164" s="109"/>
      <c r="H1164" s="109"/>
      <c r="L1164" s="109"/>
      <c r="N1164" s="109"/>
      <c r="O1164" s="109"/>
      <c r="Q1164" s="109"/>
      <c r="R1164" s="109"/>
    </row>
    <row r="1165" spans="5:18" x14ac:dyDescent="0.3">
      <c r="E1165" s="109"/>
      <c r="F1165" s="109"/>
      <c r="H1165" s="109"/>
      <c r="L1165" s="109"/>
      <c r="N1165" s="109"/>
      <c r="O1165" s="109"/>
      <c r="Q1165" s="109"/>
      <c r="R1165" s="109"/>
    </row>
    <row r="1166" spans="5:18" x14ac:dyDescent="0.3">
      <c r="E1166" s="109"/>
      <c r="F1166" s="109"/>
      <c r="H1166" s="109"/>
      <c r="L1166" s="109"/>
      <c r="N1166" s="109"/>
      <c r="O1166" s="109"/>
      <c r="Q1166" s="109"/>
      <c r="R1166" s="109"/>
    </row>
    <row r="1167" spans="5:18" x14ac:dyDescent="0.3">
      <c r="E1167" s="109"/>
      <c r="F1167" s="109"/>
      <c r="H1167" s="109"/>
      <c r="L1167" s="109"/>
      <c r="N1167" s="109"/>
      <c r="O1167" s="109"/>
      <c r="Q1167" s="109"/>
      <c r="R1167" s="109"/>
    </row>
    <row r="1168" spans="5:18" x14ac:dyDescent="0.3">
      <c r="E1168" s="109"/>
      <c r="F1168" s="109"/>
      <c r="H1168" s="109"/>
      <c r="L1168" s="109"/>
      <c r="N1168" s="109"/>
      <c r="O1168" s="109"/>
      <c r="Q1168" s="109"/>
      <c r="R1168" s="109"/>
    </row>
    <row r="1169" spans="5:18" x14ac:dyDescent="0.3">
      <c r="E1169" s="109"/>
      <c r="F1169" s="109"/>
      <c r="H1169" s="109"/>
      <c r="L1169" s="109"/>
      <c r="N1169" s="109"/>
      <c r="O1169" s="109"/>
      <c r="Q1169" s="109"/>
      <c r="R1169" s="109"/>
    </row>
    <row r="1170" spans="5:18" x14ac:dyDescent="0.3">
      <c r="E1170" s="109"/>
      <c r="F1170" s="109"/>
      <c r="H1170" s="109"/>
      <c r="L1170" s="109"/>
      <c r="N1170" s="109"/>
      <c r="O1170" s="109"/>
      <c r="Q1170" s="109"/>
      <c r="R1170" s="109"/>
    </row>
    <row r="1171" spans="5:18" x14ac:dyDescent="0.3">
      <c r="E1171" s="109"/>
      <c r="F1171" s="109"/>
      <c r="H1171" s="109"/>
      <c r="L1171" s="109"/>
      <c r="N1171" s="109"/>
      <c r="O1171" s="109"/>
      <c r="Q1171" s="109"/>
      <c r="R1171" s="109"/>
    </row>
    <row r="1172" spans="5:18" x14ac:dyDescent="0.3">
      <c r="E1172" s="109"/>
      <c r="F1172" s="109"/>
      <c r="H1172" s="109"/>
      <c r="L1172" s="109"/>
      <c r="N1172" s="109"/>
      <c r="O1172" s="109"/>
      <c r="Q1172" s="109"/>
      <c r="R1172" s="109"/>
    </row>
    <row r="1173" spans="5:18" x14ac:dyDescent="0.3">
      <c r="E1173" s="109"/>
      <c r="F1173" s="109"/>
      <c r="H1173" s="109"/>
      <c r="L1173" s="109"/>
      <c r="N1173" s="109"/>
      <c r="O1173" s="109"/>
      <c r="Q1173" s="109"/>
      <c r="R1173" s="109"/>
    </row>
    <row r="1174" spans="5:18" x14ac:dyDescent="0.3">
      <c r="E1174" s="109"/>
      <c r="F1174" s="109"/>
      <c r="H1174" s="109"/>
      <c r="L1174" s="109"/>
      <c r="N1174" s="109"/>
      <c r="O1174" s="109"/>
      <c r="Q1174" s="109"/>
      <c r="R1174" s="109"/>
    </row>
    <row r="1175" spans="5:18" x14ac:dyDescent="0.3">
      <c r="E1175" s="109"/>
      <c r="F1175" s="109"/>
      <c r="H1175" s="109"/>
      <c r="L1175" s="109"/>
      <c r="N1175" s="109"/>
      <c r="O1175" s="109"/>
      <c r="Q1175" s="109"/>
      <c r="R1175" s="109"/>
    </row>
    <row r="1176" spans="5:18" x14ac:dyDescent="0.3">
      <c r="E1176" s="109"/>
      <c r="F1176" s="109"/>
      <c r="H1176" s="109"/>
      <c r="L1176" s="109"/>
      <c r="N1176" s="109"/>
      <c r="O1176" s="109"/>
      <c r="Q1176" s="109"/>
      <c r="R1176" s="109"/>
    </row>
    <row r="1177" spans="5:18" x14ac:dyDescent="0.3">
      <c r="E1177" s="109"/>
      <c r="F1177" s="109"/>
      <c r="H1177" s="109"/>
      <c r="L1177" s="109"/>
      <c r="N1177" s="109"/>
      <c r="O1177" s="109"/>
      <c r="Q1177" s="109"/>
      <c r="R1177" s="109"/>
    </row>
    <row r="1178" spans="5:18" x14ac:dyDescent="0.3">
      <c r="E1178" s="109"/>
      <c r="F1178" s="109"/>
      <c r="H1178" s="109"/>
      <c r="L1178" s="109"/>
      <c r="N1178" s="109"/>
      <c r="O1178" s="109"/>
      <c r="Q1178" s="109"/>
      <c r="R1178" s="109"/>
    </row>
    <row r="1179" spans="5:18" x14ac:dyDescent="0.3">
      <c r="E1179" s="109"/>
      <c r="F1179" s="109"/>
      <c r="H1179" s="109"/>
      <c r="L1179" s="109"/>
      <c r="N1179" s="109"/>
      <c r="O1179" s="109"/>
      <c r="Q1179" s="109"/>
      <c r="R1179" s="109"/>
    </row>
    <row r="1180" spans="5:18" x14ac:dyDescent="0.3">
      <c r="E1180" s="109"/>
      <c r="F1180" s="109"/>
      <c r="H1180" s="109"/>
      <c r="L1180" s="109"/>
      <c r="N1180" s="109"/>
      <c r="O1180" s="109"/>
      <c r="Q1180" s="109"/>
      <c r="R1180" s="109"/>
    </row>
    <row r="1181" spans="5:18" x14ac:dyDescent="0.3">
      <c r="E1181" s="109"/>
      <c r="F1181" s="109"/>
      <c r="H1181" s="109"/>
      <c r="L1181" s="109"/>
      <c r="N1181" s="109"/>
      <c r="O1181" s="109"/>
      <c r="Q1181" s="109"/>
      <c r="R1181" s="109"/>
    </row>
    <row r="1182" spans="5:18" x14ac:dyDescent="0.3">
      <c r="E1182" s="109"/>
      <c r="F1182" s="109"/>
      <c r="H1182" s="109"/>
      <c r="L1182" s="109"/>
      <c r="N1182" s="109"/>
      <c r="O1182" s="109"/>
      <c r="Q1182" s="109"/>
      <c r="R1182" s="109"/>
    </row>
    <row r="1183" spans="5:18" x14ac:dyDescent="0.3">
      <c r="E1183" s="109"/>
      <c r="F1183" s="109"/>
      <c r="H1183" s="109"/>
      <c r="L1183" s="109"/>
      <c r="N1183" s="109"/>
      <c r="O1183" s="109"/>
      <c r="Q1183" s="109"/>
      <c r="R1183" s="109"/>
    </row>
    <row r="1184" spans="5:18" x14ac:dyDescent="0.3">
      <c r="E1184" s="109"/>
      <c r="F1184" s="109"/>
      <c r="H1184" s="109"/>
      <c r="L1184" s="109"/>
      <c r="N1184" s="109"/>
      <c r="O1184" s="109"/>
      <c r="Q1184" s="109"/>
      <c r="R1184" s="109"/>
    </row>
    <row r="1185" spans="5:18" x14ac:dyDescent="0.3">
      <c r="E1185" s="109"/>
      <c r="F1185" s="109"/>
      <c r="H1185" s="109"/>
      <c r="L1185" s="109"/>
      <c r="N1185" s="109"/>
      <c r="O1185" s="109"/>
      <c r="Q1185" s="109"/>
      <c r="R1185" s="109"/>
    </row>
    <row r="1186" spans="5:18" x14ac:dyDescent="0.3">
      <c r="E1186" s="109"/>
      <c r="F1186" s="109"/>
      <c r="H1186" s="109"/>
      <c r="L1186" s="109"/>
      <c r="N1186" s="109"/>
      <c r="O1186" s="109"/>
      <c r="Q1186" s="109"/>
      <c r="R1186" s="109"/>
    </row>
    <row r="1187" spans="5:18" x14ac:dyDescent="0.3">
      <c r="E1187" s="109"/>
      <c r="F1187" s="109"/>
      <c r="H1187" s="109"/>
      <c r="L1187" s="109"/>
      <c r="N1187" s="109"/>
      <c r="O1187" s="109"/>
      <c r="Q1187" s="109"/>
      <c r="R1187" s="109"/>
    </row>
    <row r="1188" spans="5:18" x14ac:dyDescent="0.3">
      <c r="E1188" s="109"/>
      <c r="F1188" s="109"/>
      <c r="H1188" s="109"/>
      <c r="L1188" s="109"/>
      <c r="N1188" s="109"/>
      <c r="O1188" s="109"/>
      <c r="Q1188" s="109"/>
      <c r="R1188" s="109"/>
    </row>
    <row r="1189" spans="5:18" x14ac:dyDescent="0.3">
      <c r="E1189" s="109"/>
      <c r="F1189" s="109"/>
      <c r="H1189" s="109"/>
      <c r="L1189" s="109"/>
      <c r="N1189" s="109"/>
      <c r="O1189" s="109"/>
      <c r="Q1189" s="109"/>
      <c r="R1189" s="109"/>
    </row>
    <row r="1190" spans="5:18" x14ac:dyDescent="0.3">
      <c r="E1190" s="109"/>
      <c r="F1190" s="109"/>
      <c r="H1190" s="109"/>
      <c r="L1190" s="109"/>
      <c r="N1190" s="109"/>
      <c r="O1190" s="109"/>
      <c r="Q1190" s="109"/>
      <c r="R1190" s="109"/>
    </row>
    <row r="1191" spans="5:18" x14ac:dyDescent="0.3">
      <c r="E1191" s="109"/>
      <c r="F1191" s="109"/>
      <c r="H1191" s="109"/>
      <c r="L1191" s="109"/>
      <c r="N1191" s="109"/>
      <c r="O1191" s="109"/>
      <c r="Q1191" s="109"/>
      <c r="R1191" s="109"/>
    </row>
    <row r="1192" spans="5:18" x14ac:dyDescent="0.3">
      <c r="E1192" s="109"/>
      <c r="F1192" s="109"/>
      <c r="H1192" s="109"/>
      <c r="L1192" s="109"/>
      <c r="N1192" s="109"/>
      <c r="O1192" s="109"/>
      <c r="Q1192" s="109"/>
      <c r="R1192" s="109"/>
    </row>
    <row r="1193" spans="5:18" x14ac:dyDescent="0.3">
      <c r="E1193" s="109"/>
      <c r="F1193" s="109"/>
      <c r="H1193" s="109"/>
      <c r="L1193" s="109"/>
      <c r="N1193" s="109"/>
      <c r="O1193" s="109"/>
      <c r="Q1193" s="109"/>
      <c r="R1193" s="109"/>
    </row>
    <row r="1194" spans="5:18" x14ac:dyDescent="0.3">
      <c r="E1194" s="109"/>
      <c r="F1194" s="109"/>
      <c r="H1194" s="109"/>
      <c r="L1194" s="109"/>
      <c r="N1194" s="109"/>
      <c r="O1194" s="109"/>
      <c r="Q1194" s="109"/>
      <c r="R1194" s="109"/>
    </row>
    <row r="1195" spans="5:18" x14ac:dyDescent="0.3">
      <c r="E1195" s="109"/>
      <c r="F1195" s="109"/>
      <c r="H1195" s="109"/>
      <c r="L1195" s="109"/>
      <c r="N1195" s="109"/>
      <c r="O1195" s="109"/>
      <c r="Q1195" s="109"/>
      <c r="R1195" s="109"/>
    </row>
    <row r="1196" spans="5:18" x14ac:dyDescent="0.3">
      <c r="E1196" s="109"/>
      <c r="F1196" s="109"/>
      <c r="H1196" s="109"/>
      <c r="L1196" s="109"/>
      <c r="N1196" s="109"/>
      <c r="O1196" s="109"/>
      <c r="Q1196" s="109"/>
      <c r="R1196" s="109"/>
    </row>
    <row r="1197" spans="5:18" x14ac:dyDescent="0.3">
      <c r="E1197" s="109"/>
      <c r="F1197" s="109"/>
      <c r="H1197" s="109"/>
      <c r="L1197" s="109"/>
      <c r="N1197" s="109"/>
      <c r="O1197" s="109"/>
      <c r="Q1197" s="109"/>
      <c r="R1197" s="109"/>
    </row>
    <row r="1198" spans="5:18" x14ac:dyDescent="0.3">
      <c r="E1198" s="109"/>
      <c r="F1198" s="109"/>
      <c r="H1198" s="109"/>
      <c r="L1198" s="109"/>
      <c r="N1198" s="109"/>
      <c r="O1198" s="109"/>
      <c r="Q1198" s="109"/>
      <c r="R1198" s="109"/>
    </row>
    <row r="1199" spans="5:18" x14ac:dyDescent="0.3">
      <c r="E1199" s="109"/>
      <c r="F1199" s="109"/>
      <c r="H1199" s="109"/>
      <c r="L1199" s="109"/>
      <c r="N1199" s="109"/>
      <c r="O1199" s="109"/>
      <c r="Q1199" s="109"/>
      <c r="R1199" s="109"/>
    </row>
    <row r="1200" spans="5:18" x14ac:dyDescent="0.3">
      <c r="E1200" s="109"/>
      <c r="F1200" s="109"/>
      <c r="H1200" s="109"/>
      <c r="L1200" s="109"/>
      <c r="N1200" s="109"/>
      <c r="O1200" s="109"/>
      <c r="Q1200" s="109"/>
      <c r="R1200" s="109"/>
    </row>
    <row r="1201" spans="5:18" x14ac:dyDescent="0.3">
      <c r="E1201" s="109"/>
      <c r="F1201" s="109"/>
      <c r="H1201" s="109"/>
      <c r="L1201" s="109"/>
      <c r="N1201" s="109"/>
      <c r="O1201" s="109"/>
      <c r="Q1201" s="109"/>
      <c r="R1201" s="109"/>
    </row>
    <row r="1202" spans="5:18" x14ac:dyDescent="0.3">
      <c r="E1202" s="109"/>
      <c r="F1202" s="109"/>
      <c r="H1202" s="109"/>
      <c r="L1202" s="109"/>
      <c r="N1202" s="109"/>
      <c r="O1202" s="109"/>
      <c r="Q1202" s="109"/>
      <c r="R1202" s="109"/>
    </row>
    <row r="1203" spans="5:18" x14ac:dyDescent="0.3">
      <c r="E1203" s="109"/>
      <c r="F1203" s="109"/>
      <c r="H1203" s="109"/>
      <c r="L1203" s="109"/>
      <c r="N1203" s="109"/>
      <c r="O1203" s="109"/>
      <c r="Q1203" s="109"/>
      <c r="R1203" s="109"/>
    </row>
    <row r="1204" spans="5:18" x14ac:dyDescent="0.3">
      <c r="E1204" s="109"/>
      <c r="F1204" s="109"/>
      <c r="H1204" s="109"/>
      <c r="L1204" s="109"/>
      <c r="N1204" s="109"/>
      <c r="O1204" s="109"/>
      <c r="Q1204" s="109"/>
      <c r="R1204" s="109"/>
    </row>
    <row r="1205" spans="5:18" x14ac:dyDescent="0.3">
      <c r="E1205" s="109"/>
      <c r="F1205" s="109"/>
      <c r="H1205" s="109"/>
      <c r="L1205" s="109"/>
      <c r="N1205" s="109"/>
      <c r="O1205" s="109"/>
      <c r="Q1205" s="109"/>
      <c r="R1205" s="109"/>
    </row>
    <row r="1206" spans="5:18" x14ac:dyDescent="0.3">
      <c r="E1206" s="109"/>
      <c r="F1206" s="109"/>
      <c r="H1206" s="109"/>
      <c r="L1206" s="109"/>
      <c r="N1206" s="109"/>
      <c r="O1206" s="109"/>
      <c r="Q1206" s="109"/>
      <c r="R1206" s="109"/>
    </row>
    <row r="1207" spans="5:18" x14ac:dyDescent="0.3">
      <c r="E1207" s="109"/>
      <c r="F1207" s="109"/>
      <c r="H1207" s="109"/>
      <c r="L1207" s="109"/>
      <c r="N1207" s="109"/>
      <c r="O1207" s="109"/>
      <c r="Q1207" s="109"/>
      <c r="R1207" s="109"/>
    </row>
    <row r="1208" spans="5:18" x14ac:dyDescent="0.3">
      <c r="E1208" s="109"/>
      <c r="F1208" s="109"/>
      <c r="H1208" s="109"/>
      <c r="L1208" s="109"/>
      <c r="N1208" s="109"/>
      <c r="O1208" s="109"/>
      <c r="Q1208" s="109"/>
      <c r="R1208" s="109"/>
    </row>
    <row r="1209" spans="5:18" x14ac:dyDescent="0.3">
      <c r="E1209" s="109"/>
      <c r="F1209" s="109"/>
      <c r="H1209" s="109"/>
      <c r="L1209" s="109"/>
      <c r="N1209" s="109"/>
      <c r="O1209" s="109"/>
      <c r="Q1209" s="109"/>
      <c r="R1209" s="109"/>
    </row>
    <row r="1210" spans="5:18" x14ac:dyDescent="0.3">
      <c r="E1210" s="109"/>
      <c r="F1210" s="109"/>
      <c r="H1210" s="109"/>
      <c r="L1210" s="109"/>
      <c r="N1210" s="109"/>
      <c r="O1210" s="109"/>
      <c r="Q1210" s="109"/>
      <c r="R1210" s="109"/>
    </row>
    <row r="1211" spans="5:18" x14ac:dyDescent="0.3">
      <c r="E1211" s="109"/>
      <c r="F1211" s="109"/>
      <c r="H1211" s="109"/>
      <c r="L1211" s="109"/>
      <c r="N1211" s="109"/>
      <c r="O1211" s="109"/>
      <c r="Q1211" s="109"/>
      <c r="R1211" s="109"/>
    </row>
    <row r="1212" spans="5:18" x14ac:dyDescent="0.3">
      <c r="E1212" s="109"/>
      <c r="F1212" s="109"/>
      <c r="H1212" s="109"/>
      <c r="L1212" s="109"/>
      <c r="N1212" s="109"/>
      <c r="O1212" s="109"/>
      <c r="Q1212" s="109"/>
      <c r="R1212" s="109"/>
    </row>
    <row r="1213" spans="5:18" x14ac:dyDescent="0.3">
      <c r="E1213" s="109"/>
      <c r="F1213" s="109"/>
      <c r="H1213" s="109"/>
      <c r="L1213" s="109"/>
      <c r="N1213" s="109"/>
      <c r="O1213" s="109"/>
      <c r="Q1213" s="109"/>
      <c r="R1213" s="109"/>
    </row>
    <row r="1214" spans="5:18" x14ac:dyDescent="0.3">
      <c r="E1214" s="109"/>
      <c r="F1214" s="109"/>
      <c r="H1214" s="109"/>
      <c r="L1214" s="109"/>
      <c r="N1214" s="109"/>
      <c r="O1214" s="109"/>
      <c r="Q1214" s="109"/>
      <c r="R1214" s="109"/>
    </row>
    <row r="1215" spans="5:18" x14ac:dyDescent="0.3">
      <c r="E1215" s="109"/>
      <c r="F1215" s="109"/>
      <c r="H1215" s="109"/>
      <c r="L1215" s="109"/>
      <c r="N1215" s="109"/>
      <c r="O1215" s="109"/>
      <c r="Q1215" s="109"/>
      <c r="R1215" s="109"/>
    </row>
    <row r="1216" spans="5:18" x14ac:dyDescent="0.3">
      <c r="E1216" s="109"/>
      <c r="F1216" s="109"/>
      <c r="H1216" s="109"/>
      <c r="L1216" s="109"/>
      <c r="N1216" s="109"/>
      <c r="O1216" s="109"/>
      <c r="Q1216" s="109"/>
      <c r="R1216" s="109"/>
    </row>
    <row r="1217" spans="5:18" x14ac:dyDescent="0.3">
      <c r="E1217" s="109"/>
      <c r="F1217" s="109"/>
      <c r="H1217" s="109"/>
      <c r="L1217" s="109"/>
      <c r="N1217" s="109"/>
      <c r="O1217" s="109"/>
      <c r="Q1217" s="109"/>
      <c r="R1217" s="109"/>
    </row>
    <row r="1218" spans="5:18" x14ac:dyDescent="0.3">
      <c r="E1218" s="109"/>
      <c r="F1218" s="109"/>
      <c r="H1218" s="109"/>
      <c r="L1218" s="109"/>
      <c r="N1218" s="109"/>
      <c r="O1218" s="109"/>
      <c r="Q1218" s="109"/>
      <c r="R1218" s="109"/>
    </row>
    <row r="1219" spans="5:18" x14ac:dyDescent="0.3">
      <c r="E1219" s="109"/>
      <c r="F1219" s="109"/>
      <c r="H1219" s="109"/>
      <c r="L1219" s="109"/>
      <c r="N1219" s="109"/>
      <c r="O1219" s="109"/>
      <c r="Q1219" s="109"/>
      <c r="R1219" s="109"/>
    </row>
    <row r="1220" spans="5:18" x14ac:dyDescent="0.3">
      <c r="E1220" s="109"/>
      <c r="F1220" s="109"/>
      <c r="H1220" s="109"/>
      <c r="L1220" s="109"/>
      <c r="N1220" s="109"/>
      <c r="O1220" s="109"/>
      <c r="Q1220" s="109"/>
      <c r="R1220" s="109"/>
    </row>
    <row r="1221" spans="5:18" x14ac:dyDescent="0.3">
      <c r="E1221" s="109"/>
      <c r="F1221" s="109"/>
      <c r="H1221" s="109"/>
      <c r="L1221" s="109"/>
      <c r="N1221" s="109"/>
      <c r="O1221" s="109"/>
      <c r="Q1221" s="109"/>
      <c r="R1221" s="109"/>
    </row>
    <row r="1222" spans="5:18" x14ac:dyDescent="0.3">
      <c r="E1222" s="109"/>
      <c r="F1222" s="109"/>
      <c r="H1222" s="109"/>
      <c r="L1222" s="109"/>
      <c r="N1222" s="109"/>
      <c r="O1222" s="109"/>
      <c r="Q1222" s="109"/>
      <c r="R1222" s="109"/>
    </row>
    <row r="1223" spans="5:18" x14ac:dyDescent="0.3">
      <c r="E1223" s="109"/>
      <c r="F1223" s="109"/>
      <c r="H1223" s="109"/>
      <c r="L1223" s="109"/>
      <c r="N1223" s="109"/>
      <c r="O1223" s="109"/>
      <c r="Q1223" s="109"/>
      <c r="R1223" s="109"/>
    </row>
    <row r="1224" spans="5:18" x14ac:dyDescent="0.3">
      <c r="E1224" s="109"/>
      <c r="F1224" s="109"/>
      <c r="H1224" s="109"/>
      <c r="L1224" s="109"/>
      <c r="N1224" s="109"/>
      <c r="O1224" s="109"/>
      <c r="Q1224" s="109"/>
      <c r="R1224" s="109"/>
    </row>
    <row r="1225" spans="5:18" x14ac:dyDescent="0.3">
      <c r="E1225" s="109"/>
      <c r="F1225" s="109"/>
      <c r="H1225" s="109"/>
      <c r="L1225" s="109"/>
      <c r="N1225" s="109"/>
      <c r="O1225" s="109"/>
      <c r="Q1225" s="109"/>
      <c r="R1225" s="109"/>
    </row>
    <row r="1226" spans="5:18" x14ac:dyDescent="0.3">
      <c r="E1226" s="109"/>
      <c r="F1226" s="109"/>
      <c r="H1226" s="109"/>
      <c r="L1226" s="109"/>
      <c r="N1226" s="109"/>
      <c r="O1226" s="109"/>
      <c r="Q1226" s="109"/>
      <c r="R1226" s="109"/>
    </row>
    <row r="1227" spans="5:18" x14ac:dyDescent="0.3">
      <c r="E1227" s="109"/>
      <c r="F1227" s="109"/>
      <c r="H1227" s="109"/>
      <c r="L1227" s="109"/>
      <c r="N1227" s="109"/>
      <c r="O1227" s="109"/>
      <c r="Q1227" s="109"/>
      <c r="R1227" s="109"/>
    </row>
    <row r="1228" spans="5:18" x14ac:dyDescent="0.3">
      <c r="E1228" s="109"/>
      <c r="F1228" s="109"/>
      <c r="H1228" s="109"/>
      <c r="L1228" s="109"/>
      <c r="N1228" s="109"/>
      <c r="O1228" s="109"/>
      <c r="Q1228" s="109"/>
      <c r="R1228" s="109"/>
    </row>
    <row r="1229" spans="5:18" x14ac:dyDescent="0.3">
      <c r="E1229" s="109"/>
      <c r="F1229" s="109"/>
      <c r="H1229" s="109"/>
      <c r="L1229" s="109"/>
      <c r="N1229" s="109"/>
      <c r="O1229" s="109"/>
      <c r="Q1229" s="109"/>
      <c r="R1229" s="109"/>
    </row>
    <row r="1230" spans="5:18" x14ac:dyDescent="0.3">
      <c r="E1230" s="109"/>
      <c r="F1230" s="109"/>
      <c r="H1230" s="109"/>
      <c r="L1230" s="109"/>
      <c r="N1230" s="109"/>
      <c r="O1230" s="109"/>
      <c r="Q1230" s="109"/>
      <c r="R1230" s="109"/>
    </row>
    <row r="1231" spans="5:18" x14ac:dyDescent="0.3">
      <c r="E1231" s="109"/>
      <c r="F1231" s="109"/>
      <c r="H1231" s="109"/>
      <c r="L1231" s="109"/>
      <c r="N1231" s="109"/>
      <c r="O1231" s="109"/>
      <c r="Q1231" s="109"/>
      <c r="R1231" s="109"/>
    </row>
    <row r="1232" spans="5:18" x14ac:dyDescent="0.3">
      <c r="E1232" s="109"/>
      <c r="F1232" s="109"/>
      <c r="H1232" s="109"/>
      <c r="L1232" s="109"/>
      <c r="N1232" s="109"/>
      <c r="O1232" s="109"/>
      <c r="Q1232" s="109"/>
      <c r="R1232" s="109"/>
    </row>
    <row r="1233" spans="5:18" x14ac:dyDescent="0.3">
      <c r="E1233" s="109"/>
      <c r="F1233" s="109"/>
      <c r="H1233" s="109"/>
      <c r="L1233" s="109"/>
      <c r="N1233" s="109"/>
      <c r="O1233" s="109"/>
      <c r="Q1233" s="109"/>
      <c r="R1233" s="109"/>
    </row>
    <row r="1234" spans="5:18" x14ac:dyDescent="0.3">
      <c r="E1234" s="109"/>
      <c r="F1234" s="109"/>
      <c r="H1234" s="109"/>
      <c r="L1234" s="109"/>
      <c r="N1234" s="109"/>
      <c r="O1234" s="109"/>
      <c r="Q1234" s="109"/>
      <c r="R1234" s="109"/>
    </row>
    <row r="1235" spans="5:18" x14ac:dyDescent="0.3">
      <c r="E1235" s="109"/>
      <c r="F1235" s="109"/>
      <c r="H1235" s="109"/>
      <c r="L1235" s="109"/>
      <c r="N1235" s="109"/>
      <c r="O1235" s="109"/>
      <c r="Q1235" s="109"/>
      <c r="R1235" s="109"/>
    </row>
    <row r="1236" spans="5:18" x14ac:dyDescent="0.3">
      <c r="E1236" s="109"/>
      <c r="F1236" s="109"/>
      <c r="H1236" s="109"/>
      <c r="L1236" s="109"/>
      <c r="N1236" s="109"/>
      <c r="O1236" s="109"/>
      <c r="Q1236" s="109"/>
      <c r="R1236" s="109"/>
    </row>
    <row r="1237" spans="5:18" x14ac:dyDescent="0.3">
      <c r="E1237" s="109"/>
      <c r="F1237" s="109"/>
      <c r="H1237" s="109"/>
      <c r="L1237" s="109"/>
      <c r="N1237" s="109"/>
      <c r="O1237" s="109"/>
      <c r="Q1237" s="109"/>
      <c r="R1237" s="109"/>
    </row>
    <row r="1238" spans="5:18" x14ac:dyDescent="0.3">
      <c r="E1238" s="109"/>
      <c r="F1238" s="109"/>
      <c r="H1238" s="109"/>
      <c r="L1238" s="109"/>
      <c r="N1238" s="109"/>
      <c r="O1238" s="109"/>
      <c r="Q1238" s="109"/>
      <c r="R1238" s="109"/>
    </row>
    <row r="1239" spans="5:18" x14ac:dyDescent="0.3">
      <c r="E1239" s="109"/>
      <c r="F1239" s="109"/>
      <c r="H1239" s="109"/>
      <c r="L1239" s="109"/>
      <c r="N1239" s="109"/>
      <c r="O1239" s="109"/>
      <c r="Q1239" s="109"/>
      <c r="R1239" s="109"/>
    </row>
    <row r="1240" spans="5:18" x14ac:dyDescent="0.3">
      <c r="E1240" s="109"/>
      <c r="F1240" s="109"/>
      <c r="H1240" s="109"/>
      <c r="L1240" s="109"/>
      <c r="N1240" s="109"/>
      <c r="O1240" s="109"/>
      <c r="Q1240" s="109"/>
      <c r="R1240" s="109"/>
    </row>
    <row r="1241" spans="5:18" x14ac:dyDescent="0.3">
      <c r="E1241" s="109"/>
      <c r="F1241" s="109"/>
      <c r="H1241" s="109"/>
      <c r="L1241" s="109"/>
      <c r="N1241" s="109"/>
      <c r="O1241" s="109"/>
      <c r="Q1241" s="109"/>
      <c r="R1241" s="109"/>
    </row>
    <row r="1242" spans="5:18" x14ac:dyDescent="0.3">
      <c r="E1242" s="109"/>
      <c r="F1242" s="109"/>
      <c r="H1242" s="109"/>
      <c r="L1242" s="109"/>
      <c r="N1242" s="109"/>
      <c r="O1242" s="109"/>
      <c r="Q1242" s="109"/>
      <c r="R1242" s="109"/>
    </row>
    <row r="1243" spans="5:18" x14ac:dyDescent="0.3">
      <c r="E1243" s="109"/>
      <c r="F1243" s="109"/>
      <c r="H1243" s="109"/>
      <c r="L1243" s="109"/>
      <c r="N1243" s="109"/>
      <c r="O1243" s="109"/>
      <c r="Q1243" s="109"/>
      <c r="R1243" s="109"/>
    </row>
    <row r="1244" spans="5:18" x14ac:dyDescent="0.3">
      <c r="E1244" s="109"/>
      <c r="F1244" s="109"/>
      <c r="H1244" s="109"/>
      <c r="L1244" s="109"/>
      <c r="N1244" s="109"/>
      <c r="O1244" s="109"/>
      <c r="Q1244" s="109"/>
      <c r="R1244" s="109"/>
    </row>
    <row r="1245" spans="5:18" x14ac:dyDescent="0.3">
      <c r="E1245" s="109"/>
      <c r="F1245" s="109"/>
      <c r="H1245" s="109"/>
      <c r="L1245" s="109"/>
      <c r="N1245" s="109"/>
      <c r="O1245" s="109"/>
      <c r="Q1245" s="109"/>
      <c r="R1245" s="109"/>
    </row>
    <row r="1246" spans="5:18" x14ac:dyDescent="0.3">
      <c r="E1246" s="109"/>
      <c r="F1246" s="109"/>
      <c r="H1246" s="109"/>
      <c r="L1246" s="109"/>
      <c r="N1246" s="109"/>
      <c r="O1246" s="109"/>
      <c r="Q1246" s="109"/>
      <c r="R1246" s="109"/>
    </row>
    <row r="1247" spans="5:18" x14ac:dyDescent="0.3">
      <c r="E1247" s="109"/>
      <c r="F1247" s="109"/>
      <c r="H1247" s="109"/>
      <c r="L1247" s="109"/>
      <c r="N1247" s="109"/>
      <c r="O1247" s="109"/>
      <c r="Q1247" s="109"/>
      <c r="R1247" s="109"/>
    </row>
    <row r="1248" spans="5:18" x14ac:dyDescent="0.3">
      <c r="E1248" s="109"/>
      <c r="F1248" s="109"/>
      <c r="H1248" s="109"/>
      <c r="L1248" s="109"/>
      <c r="N1248" s="109"/>
      <c r="O1248" s="109"/>
      <c r="Q1248" s="109"/>
      <c r="R1248" s="109"/>
    </row>
    <row r="1249" spans="5:18" x14ac:dyDescent="0.3">
      <c r="E1249" s="109"/>
      <c r="F1249" s="109"/>
      <c r="H1249" s="109"/>
      <c r="L1249" s="109"/>
      <c r="N1249" s="109"/>
      <c r="O1249" s="109"/>
      <c r="Q1249" s="109"/>
      <c r="R1249" s="109"/>
    </row>
    <row r="1250" spans="5:18" x14ac:dyDescent="0.3">
      <c r="E1250" s="109"/>
      <c r="F1250" s="109"/>
      <c r="H1250" s="109"/>
      <c r="L1250" s="109"/>
      <c r="N1250" s="109"/>
      <c r="O1250" s="109"/>
      <c r="Q1250" s="109"/>
      <c r="R1250" s="109"/>
    </row>
    <row r="1251" spans="5:18" x14ac:dyDescent="0.3">
      <c r="E1251" s="109"/>
      <c r="F1251" s="109"/>
      <c r="H1251" s="109"/>
      <c r="L1251" s="109"/>
      <c r="N1251" s="109"/>
      <c r="O1251" s="109"/>
      <c r="Q1251" s="109"/>
      <c r="R1251" s="109"/>
    </row>
    <row r="1252" spans="5:18" x14ac:dyDescent="0.3">
      <c r="E1252" s="109"/>
      <c r="F1252" s="109"/>
      <c r="H1252" s="109"/>
      <c r="L1252" s="109"/>
      <c r="N1252" s="109"/>
      <c r="O1252" s="109"/>
      <c r="Q1252" s="109"/>
      <c r="R1252" s="109"/>
    </row>
    <row r="1253" spans="5:18" x14ac:dyDescent="0.3">
      <c r="E1253" s="109"/>
      <c r="F1253" s="109"/>
      <c r="H1253" s="109"/>
      <c r="L1253" s="109"/>
      <c r="N1253" s="109"/>
      <c r="O1253" s="109"/>
      <c r="Q1253" s="109"/>
      <c r="R1253" s="109"/>
    </row>
    <row r="1254" spans="5:18" x14ac:dyDescent="0.3">
      <c r="E1254" s="109"/>
      <c r="F1254" s="109"/>
      <c r="H1254" s="109"/>
      <c r="L1254" s="109"/>
      <c r="N1254" s="109"/>
      <c r="O1254" s="109"/>
      <c r="Q1254" s="109"/>
      <c r="R1254" s="109"/>
    </row>
    <row r="1255" spans="5:18" x14ac:dyDescent="0.3">
      <c r="E1255" s="109"/>
      <c r="F1255" s="109"/>
      <c r="H1255" s="109"/>
      <c r="L1255" s="109"/>
      <c r="N1255" s="109"/>
      <c r="O1255" s="109"/>
      <c r="Q1255" s="109"/>
      <c r="R1255" s="109"/>
    </row>
    <row r="1256" spans="5:18" x14ac:dyDescent="0.3">
      <c r="E1256" s="109"/>
      <c r="F1256" s="109"/>
      <c r="H1256" s="109"/>
      <c r="L1256" s="109"/>
      <c r="N1256" s="109"/>
      <c r="O1256" s="109"/>
      <c r="Q1256" s="109"/>
      <c r="R1256" s="109"/>
    </row>
    <row r="1257" spans="5:18" x14ac:dyDescent="0.3">
      <c r="E1257" s="109"/>
      <c r="F1257" s="109"/>
      <c r="H1257" s="109"/>
      <c r="L1257" s="109"/>
      <c r="N1257" s="109"/>
      <c r="O1257" s="109"/>
      <c r="Q1257" s="109"/>
      <c r="R1257" s="109"/>
    </row>
    <row r="1258" spans="5:18" x14ac:dyDescent="0.3">
      <c r="E1258" s="109"/>
      <c r="F1258" s="109"/>
      <c r="H1258" s="109"/>
      <c r="L1258" s="109"/>
      <c r="N1258" s="109"/>
      <c r="O1258" s="109"/>
      <c r="Q1258" s="109"/>
      <c r="R1258" s="109"/>
    </row>
    <row r="1259" spans="5:18" x14ac:dyDescent="0.3">
      <c r="E1259" s="109"/>
      <c r="F1259" s="109"/>
      <c r="H1259" s="109"/>
      <c r="L1259" s="109"/>
      <c r="N1259" s="109"/>
      <c r="O1259" s="109"/>
      <c r="Q1259" s="109"/>
      <c r="R1259" s="109"/>
    </row>
    <row r="1260" spans="5:18" x14ac:dyDescent="0.3">
      <c r="E1260" s="109"/>
      <c r="F1260" s="109"/>
      <c r="H1260" s="109"/>
      <c r="L1260" s="109"/>
      <c r="N1260" s="109"/>
      <c r="O1260" s="109"/>
      <c r="Q1260" s="109"/>
      <c r="R1260" s="109"/>
    </row>
    <row r="1261" spans="5:18" x14ac:dyDescent="0.3">
      <c r="E1261" s="109"/>
      <c r="F1261" s="109"/>
      <c r="H1261" s="109"/>
      <c r="L1261" s="109"/>
      <c r="N1261" s="109"/>
      <c r="O1261" s="109"/>
      <c r="Q1261" s="109"/>
      <c r="R1261" s="109"/>
    </row>
    <row r="1262" spans="5:18" x14ac:dyDescent="0.3">
      <c r="E1262" s="109"/>
      <c r="F1262" s="109"/>
      <c r="H1262" s="109"/>
      <c r="L1262" s="109"/>
      <c r="N1262" s="109"/>
      <c r="O1262" s="109"/>
      <c r="Q1262" s="109"/>
      <c r="R1262" s="109"/>
    </row>
    <row r="1263" spans="5:18" x14ac:dyDescent="0.3">
      <c r="E1263" s="109"/>
      <c r="F1263" s="109"/>
      <c r="H1263" s="109"/>
      <c r="L1263" s="109"/>
      <c r="N1263" s="109"/>
      <c r="O1263" s="109"/>
      <c r="Q1263" s="109"/>
      <c r="R1263" s="109"/>
    </row>
    <row r="1264" spans="5:18" x14ac:dyDescent="0.3">
      <c r="E1264" s="109"/>
      <c r="F1264" s="109"/>
      <c r="H1264" s="109"/>
      <c r="L1264" s="109"/>
      <c r="N1264" s="109"/>
      <c r="O1264" s="109"/>
      <c r="Q1264" s="109"/>
      <c r="R1264" s="109"/>
    </row>
    <row r="1265" spans="5:18" x14ac:dyDescent="0.3">
      <c r="E1265" s="109"/>
      <c r="F1265" s="109"/>
      <c r="H1265" s="109"/>
      <c r="L1265" s="109"/>
      <c r="N1265" s="109"/>
      <c r="O1265" s="109"/>
      <c r="Q1265" s="109"/>
      <c r="R1265" s="109"/>
    </row>
    <row r="1266" spans="5:18" x14ac:dyDescent="0.3">
      <c r="E1266" s="109"/>
      <c r="F1266" s="109"/>
      <c r="H1266" s="109"/>
      <c r="L1266" s="109"/>
      <c r="N1266" s="109"/>
      <c r="O1266" s="109"/>
      <c r="Q1266" s="109"/>
      <c r="R1266" s="109"/>
    </row>
    <row r="1267" spans="5:18" x14ac:dyDescent="0.3">
      <c r="E1267" s="109"/>
      <c r="F1267" s="109"/>
      <c r="H1267" s="109"/>
      <c r="L1267" s="109"/>
      <c r="N1267" s="109"/>
      <c r="O1267" s="109"/>
      <c r="Q1267" s="109"/>
      <c r="R1267" s="109"/>
    </row>
    <row r="1268" spans="5:18" x14ac:dyDescent="0.3">
      <c r="E1268" s="109"/>
      <c r="F1268" s="109"/>
      <c r="H1268" s="109"/>
      <c r="L1268" s="109"/>
      <c r="N1268" s="109"/>
      <c r="O1268" s="109"/>
      <c r="Q1268" s="109"/>
      <c r="R1268" s="109"/>
    </row>
    <row r="1269" spans="5:18" x14ac:dyDescent="0.3">
      <c r="E1269" s="109"/>
      <c r="F1269" s="109"/>
      <c r="H1269" s="109"/>
      <c r="L1269" s="109"/>
      <c r="N1269" s="109"/>
      <c r="O1269" s="109"/>
      <c r="Q1269" s="109"/>
      <c r="R1269" s="109"/>
    </row>
    <row r="1270" spans="5:18" x14ac:dyDescent="0.3">
      <c r="E1270" s="109"/>
      <c r="F1270" s="109"/>
      <c r="H1270" s="109"/>
      <c r="L1270" s="109"/>
      <c r="N1270" s="109"/>
      <c r="O1270" s="109"/>
      <c r="Q1270" s="109"/>
      <c r="R1270" s="109"/>
    </row>
    <row r="1271" spans="5:18" x14ac:dyDescent="0.3">
      <c r="E1271" s="109"/>
      <c r="F1271" s="109"/>
      <c r="H1271" s="109"/>
      <c r="L1271" s="109"/>
      <c r="N1271" s="109"/>
      <c r="O1271" s="109"/>
      <c r="Q1271" s="109"/>
      <c r="R1271" s="109"/>
    </row>
    <row r="1272" spans="5:18" x14ac:dyDescent="0.3">
      <c r="E1272" s="109"/>
      <c r="F1272" s="109"/>
      <c r="H1272" s="109"/>
      <c r="L1272" s="109"/>
      <c r="N1272" s="109"/>
      <c r="O1272" s="109"/>
      <c r="Q1272" s="109"/>
      <c r="R1272" s="109"/>
    </row>
    <row r="1273" spans="5:18" x14ac:dyDescent="0.3">
      <c r="E1273" s="109"/>
      <c r="F1273" s="109"/>
      <c r="H1273" s="109"/>
      <c r="L1273" s="109"/>
      <c r="N1273" s="109"/>
      <c r="O1273" s="109"/>
      <c r="Q1273" s="109"/>
      <c r="R1273" s="109"/>
    </row>
    <row r="1274" spans="5:18" x14ac:dyDescent="0.3">
      <c r="E1274" s="109"/>
      <c r="F1274" s="109"/>
      <c r="H1274" s="109"/>
      <c r="L1274" s="109"/>
      <c r="N1274" s="109"/>
      <c r="O1274" s="109"/>
      <c r="Q1274" s="109"/>
      <c r="R1274" s="109"/>
    </row>
    <row r="1275" spans="5:18" x14ac:dyDescent="0.3">
      <c r="E1275" s="109"/>
      <c r="F1275" s="109"/>
      <c r="H1275" s="109"/>
      <c r="L1275" s="109"/>
      <c r="N1275" s="109"/>
      <c r="O1275" s="109"/>
      <c r="Q1275" s="109"/>
      <c r="R1275" s="109"/>
    </row>
    <row r="1276" spans="5:18" x14ac:dyDescent="0.3">
      <c r="E1276" s="109"/>
      <c r="F1276" s="109"/>
      <c r="H1276" s="109"/>
      <c r="L1276" s="109"/>
      <c r="N1276" s="109"/>
      <c r="O1276" s="109"/>
      <c r="Q1276" s="109"/>
      <c r="R1276" s="109"/>
    </row>
    <row r="1277" spans="5:18" x14ac:dyDescent="0.3">
      <c r="E1277" s="109"/>
      <c r="F1277" s="109"/>
      <c r="H1277" s="109"/>
      <c r="L1277" s="109"/>
      <c r="N1277" s="109"/>
      <c r="O1277" s="109"/>
      <c r="Q1277" s="109"/>
      <c r="R1277" s="109"/>
    </row>
    <row r="1278" spans="5:18" x14ac:dyDescent="0.3">
      <c r="E1278" s="109"/>
      <c r="F1278" s="109"/>
      <c r="H1278" s="109"/>
      <c r="L1278" s="109"/>
      <c r="N1278" s="109"/>
      <c r="O1278" s="109"/>
      <c r="Q1278" s="109"/>
      <c r="R1278" s="109"/>
    </row>
    <row r="1279" spans="5:18" x14ac:dyDescent="0.3">
      <c r="E1279" s="109"/>
      <c r="F1279" s="109"/>
      <c r="H1279" s="109"/>
      <c r="L1279" s="109"/>
      <c r="N1279" s="109"/>
      <c r="O1279" s="109"/>
      <c r="Q1279" s="109"/>
      <c r="R1279" s="109"/>
    </row>
    <row r="1280" spans="5:18" x14ac:dyDescent="0.3">
      <c r="E1280" s="109"/>
      <c r="F1280" s="109"/>
      <c r="H1280" s="109"/>
      <c r="L1280" s="109"/>
      <c r="N1280" s="109"/>
      <c r="O1280" s="109"/>
      <c r="Q1280" s="109"/>
      <c r="R1280" s="109"/>
    </row>
    <row r="1281" spans="5:18" x14ac:dyDescent="0.3">
      <c r="E1281" s="109"/>
      <c r="F1281" s="109"/>
      <c r="H1281" s="109"/>
      <c r="L1281" s="109"/>
      <c r="N1281" s="109"/>
      <c r="O1281" s="109"/>
      <c r="Q1281" s="109"/>
      <c r="R1281" s="109"/>
    </row>
    <row r="1282" spans="5:18" x14ac:dyDescent="0.3">
      <c r="E1282" s="109"/>
      <c r="F1282" s="109"/>
      <c r="H1282" s="109"/>
      <c r="L1282" s="109"/>
      <c r="N1282" s="109"/>
      <c r="O1282" s="109"/>
      <c r="Q1282" s="109"/>
      <c r="R1282" s="109"/>
    </row>
    <row r="1283" spans="5:18" x14ac:dyDescent="0.3">
      <c r="E1283" s="109"/>
      <c r="F1283" s="109"/>
      <c r="H1283" s="109"/>
      <c r="L1283" s="109"/>
      <c r="N1283" s="109"/>
      <c r="O1283" s="109"/>
      <c r="Q1283" s="109"/>
      <c r="R1283" s="109"/>
    </row>
    <row r="1284" spans="5:18" x14ac:dyDescent="0.3">
      <c r="E1284" s="109"/>
      <c r="F1284" s="109"/>
      <c r="H1284" s="109"/>
      <c r="L1284" s="109"/>
      <c r="N1284" s="109"/>
      <c r="O1284" s="109"/>
      <c r="Q1284" s="109"/>
      <c r="R1284" s="109"/>
    </row>
    <row r="1285" spans="5:18" x14ac:dyDescent="0.3">
      <c r="E1285" s="109"/>
      <c r="F1285" s="109"/>
      <c r="H1285" s="109"/>
      <c r="L1285" s="109"/>
      <c r="N1285" s="109"/>
      <c r="O1285" s="109"/>
      <c r="Q1285" s="109"/>
      <c r="R1285" s="109"/>
    </row>
    <row r="1286" spans="5:18" x14ac:dyDescent="0.3">
      <c r="E1286" s="109"/>
      <c r="F1286" s="109"/>
      <c r="H1286" s="109"/>
      <c r="L1286" s="109"/>
      <c r="N1286" s="109"/>
      <c r="O1286" s="109"/>
      <c r="Q1286" s="109"/>
      <c r="R1286" s="109"/>
    </row>
    <row r="1287" spans="5:18" x14ac:dyDescent="0.3">
      <c r="E1287" s="109"/>
      <c r="F1287" s="109"/>
      <c r="H1287" s="109"/>
      <c r="L1287" s="109"/>
      <c r="N1287" s="109"/>
      <c r="O1287" s="109"/>
      <c r="Q1287" s="109"/>
      <c r="R1287" s="109"/>
    </row>
    <row r="1288" spans="5:18" x14ac:dyDescent="0.3">
      <c r="E1288" s="109"/>
      <c r="F1288" s="109"/>
      <c r="H1288" s="109"/>
      <c r="L1288" s="109"/>
      <c r="N1288" s="109"/>
      <c r="O1288" s="109"/>
      <c r="Q1288" s="109"/>
      <c r="R1288" s="109"/>
    </row>
    <row r="1289" spans="5:18" x14ac:dyDescent="0.3">
      <c r="E1289" s="109"/>
      <c r="F1289" s="109"/>
      <c r="H1289" s="109"/>
      <c r="L1289" s="109"/>
      <c r="N1289" s="109"/>
      <c r="O1289" s="109"/>
      <c r="Q1289" s="109"/>
      <c r="R1289" s="109"/>
    </row>
    <row r="1290" spans="5:18" x14ac:dyDescent="0.3">
      <c r="E1290" s="109"/>
      <c r="F1290" s="109"/>
      <c r="H1290" s="109"/>
      <c r="L1290" s="109"/>
      <c r="N1290" s="109"/>
      <c r="O1290" s="109"/>
      <c r="Q1290" s="109"/>
      <c r="R1290" s="109"/>
    </row>
    <row r="1291" spans="5:18" x14ac:dyDescent="0.3">
      <c r="E1291" s="109"/>
      <c r="F1291" s="109"/>
      <c r="H1291" s="109"/>
      <c r="L1291" s="109"/>
      <c r="N1291" s="109"/>
      <c r="O1291" s="109"/>
      <c r="Q1291" s="109"/>
      <c r="R1291" s="109"/>
    </row>
    <row r="1292" spans="5:18" x14ac:dyDescent="0.3">
      <c r="E1292" s="109"/>
      <c r="F1292" s="109"/>
      <c r="H1292" s="109"/>
      <c r="L1292" s="109"/>
      <c r="N1292" s="109"/>
      <c r="O1292" s="109"/>
      <c r="Q1292" s="109"/>
      <c r="R1292" s="109"/>
    </row>
    <row r="1293" spans="5:18" x14ac:dyDescent="0.3">
      <c r="E1293" s="109"/>
      <c r="F1293" s="109"/>
      <c r="H1293" s="109"/>
      <c r="L1293" s="109"/>
      <c r="N1293" s="109"/>
      <c r="O1293" s="109"/>
      <c r="Q1293" s="109"/>
      <c r="R1293" s="109"/>
    </row>
    <row r="1294" spans="5:18" x14ac:dyDescent="0.3">
      <c r="E1294" s="109"/>
      <c r="F1294" s="109"/>
      <c r="H1294" s="109"/>
      <c r="L1294" s="109"/>
      <c r="N1294" s="109"/>
      <c r="O1294" s="109"/>
      <c r="Q1294" s="109"/>
      <c r="R1294" s="109"/>
    </row>
    <row r="1295" spans="5:18" x14ac:dyDescent="0.3">
      <c r="E1295" s="109"/>
      <c r="H1295" s="107"/>
      <c r="N1295" s="109"/>
      <c r="Q1295" s="107"/>
    </row>
    <row r="1296" spans="5:18" x14ac:dyDescent="0.3">
      <c r="E1296" s="109"/>
      <c r="H1296" s="107"/>
      <c r="N1296" s="109"/>
      <c r="Q1296" s="107"/>
    </row>
    <row r="1297" spans="5:17" x14ac:dyDescent="0.3">
      <c r="E1297" s="109"/>
      <c r="H1297" s="107"/>
      <c r="N1297" s="109"/>
      <c r="Q1297" s="107"/>
    </row>
    <row r="1298" spans="5:17" x14ac:dyDescent="0.3">
      <c r="E1298" s="109"/>
      <c r="H1298" s="107"/>
      <c r="N1298" s="109"/>
      <c r="Q1298" s="107"/>
    </row>
    <row r="1299" spans="5:17" x14ac:dyDescent="0.3">
      <c r="E1299" s="109"/>
      <c r="H1299" s="107"/>
      <c r="N1299" s="109"/>
      <c r="Q1299" s="107"/>
    </row>
    <row r="1300" spans="5:17" x14ac:dyDescent="0.3">
      <c r="E1300" s="109"/>
      <c r="H1300" s="107"/>
      <c r="N1300" s="109"/>
      <c r="Q1300" s="107"/>
    </row>
    <row r="1301" spans="5:17" x14ac:dyDescent="0.3">
      <c r="E1301" s="109"/>
      <c r="H1301" s="107"/>
      <c r="N1301" s="109"/>
      <c r="Q1301" s="107"/>
    </row>
    <row r="1302" spans="5:17" x14ac:dyDescent="0.3">
      <c r="E1302" s="109"/>
      <c r="H1302" s="107"/>
      <c r="N1302" s="109"/>
      <c r="Q1302" s="107"/>
    </row>
    <row r="1303" spans="5:17" x14ac:dyDescent="0.3">
      <c r="E1303" s="109"/>
      <c r="H1303" s="107"/>
      <c r="N1303" s="109"/>
      <c r="Q1303" s="107"/>
    </row>
    <row r="1304" spans="5:17" x14ac:dyDescent="0.3">
      <c r="E1304" s="109"/>
      <c r="H1304" s="107"/>
      <c r="N1304" s="109"/>
      <c r="Q1304" s="107"/>
    </row>
    <row r="1305" spans="5:17" x14ac:dyDescent="0.3">
      <c r="E1305" s="109"/>
      <c r="H1305" s="107"/>
      <c r="N1305" s="109"/>
      <c r="Q1305" s="107"/>
    </row>
    <row r="1306" spans="5:17" x14ac:dyDescent="0.3">
      <c r="E1306" s="109"/>
      <c r="H1306" s="107"/>
      <c r="N1306" s="109"/>
      <c r="Q1306" s="107"/>
    </row>
    <row r="1307" spans="5:17" x14ac:dyDescent="0.3">
      <c r="E1307" s="109"/>
      <c r="H1307" s="107"/>
      <c r="N1307" s="109"/>
      <c r="Q1307" s="107"/>
    </row>
    <row r="1308" spans="5:17" x14ac:dyDescent="0.3">
      <c r="E1308" s="109"/>
      <c r="H1308" s="107"/>
      <c r="N1308" s="109"/>
      <c r="Q1308" s="107"/>
    </row>
    <row r="1309" spans="5:17" x14ac:dyDescent="0.3">
      <c r="E1309" s="109"/>
      <c r="H1309" s="107"/>
      <c r="N1309" s="109"/>
      <c r="Q1309" s="107"/>
    </row>
    <row r="1310" spans="5:17" x14ac:dyDescent="0.3">
      <c r="E1310" s="109"/>
      <c r="H1310" s="107"/>
      <c r="N1310" s="109"/>
      <c r="Q1310" s="107"/>
    </row>
    <row r="1311" spans="5:17" x14ac:dyDescent="0.3">
      <c r="E1311" s="109"/>
      <c r="H1311" s="107"/>
      <c r="N1311" s="109"/>
      <c r="Q1311" s="107"/>
    </row>
    <row r="1312" spans="5:17" x14ac:dyDescent="0.3">
      <c r="E1312" s="109"/>
      <c r="H1312" s="107"/>
      <c r="N1312" s="109"/>
      <c r="Q1312" s="107"/>
    </row>
    <row r="1313" spans="5:17" x14ac:dyDescent="0.3">
      <c r="E1313" s="109"/>
      <c r="H1313" s="107"/>
      <c r="N1313" s="109"/>
      <c r="Q1313" s="107"/>
    </row>
    <row r="1314" spans="5:17" x14ac:dyDescent="0.3">
      <c r="E1314" s="109"/>
      <c r="H1314" s="107"/>
      <c r="N1314" s="109"/>
      <c r="Q1314" s="107"/>
    </row>
    <row r="1315" spans="5:17" x14ac:dyDescent="0.3">
      <c r="E1315" s="109"/>
      <c r="H1315" s="107"/>
      <c r="N1315" s="109"/>
      <c r="Q1315" s="107"/>
    </row>
    <row r="1316" spans="5:17" x14ac:dyDescent="0.3">
      <c r="E1316" s="109"/>
      <c r="H1316" s="107"/>
      <c r="N1316" s="109"/>
      <c r="Q1316" s="107"/>
    </row>
    <row r="1317" spans="5:17" x14ac:dyDescent="0.3">
      <c r="E1317" s="109"/>
      <c r="H1317" s="107"/>
      <c r="N1317" s="109"/>
      <c r="Q1317" s="107"/>
    </row>
    <row r="1318" spans="5:17" x14ac:dyDescent="0.3">
      <c r="E1318" s="109"/>
      <c r="H1318" s="107"/>
      <c r="N1318" s="109"/>
      <c r="Q1318" s="107"/>
    </row>
    <row r="1319" spans="5:17" x14ac:dyDescent="0.3">
      <c r="E1319" s="109"/>
      <c r="H1319" s="107"/>
      <c r="N1319" s="109"/>
      <c r="Q1319" s="107"/>
    </row>
    <row r="1320" spans="5:17" x14ac:dyDescent="0.3">
      <c r="E1320" s="109"/>
      <c r="H1320" s="107"/>
      <c r="N1320" s="109"/>
      <c r="Q1320" s="107"/>
    </row>
    <row r="1321" spans="5:17" x14ac:dyDescent="0.3">
      <c r="E1321" s="109"/>
      <c r="H1321" s="107"/>
      <c r="N1321" s="109"/>
      <c r="Q1321" s="107"/>
    </row>
    <row r="1322" spans="5:17" x14ac:dyDescent="0.3">
      <c r="E1322" s="109"/>
      <c r="H1322" s="107"/>
      <c r="N1322" s="109"/>
      <c r="Q1322" s="107"/>
    </row>
    <row r="1323" spans="5:17" x14ac:dyDescent="0.3">
      <c r="E1323" s="109"/>
      <c r="H1323" s="107"/>
      <c r="N1323" s="109"/>
      <c r="Q1323" s="107"/>
    </row>
    <row r="1324" spans="5:17" x14ac:dyDescent="0.3">
      <c r="E1324" s="109"/>
      <c r="H1324" s="107"/>
      <c r="N1324" s="109"/>
      <c r="Q1324" s="107"/>
    </row>
    <row r="1325" spans="5:17" x14ac:dyDescent="0.3">
      <c r="E1325" s="109"/>
      <c r="H1325" s="107"/>
      <c r="N1325" s="109"/>
      <c r="Q1325" s="107"/>
    </row>
    <row r="1326" spans="5:17" x14ac:dyDescent="0.3">
      <c r="E1326" s="109"/>
      <c r="H1326" s="107"/>
      <c r="N1326" s="109"/>
      <c r="Q1326" s="107"/>
    </row>
    <row r="1327" spans="5:17" x14ac:dyDescent="0.3">
      <c r="E1327" s="109"/>
      <c r="H1327" s="107"/>
      <c r="N1327" s="109"/>
      <c r="Q1327" s="107"/>
    </row>
    <row r="1328" spans="5:17" x14ac:dyDescent="0.3">
      <c r="E1328" s="109"/>
      <c r="H1328" s="107"/>
      <c r="N1328" s="109"/>
      <c r="Q1328" s="107"/>
    </row>
    <row r="1329" spans="5:17" x14ac:dyDescent="0.3">
      <c r="E1329" s="109"/>
      <c r="H1329" s="107"/>
      <c r="N1329" s="109"/>
      <c r="Q1329" s="107"/>
    </row>
    <row r="1330" spans="5:17" x14ac:dyDescent="0.3">
      <c r="E1330" s="109"/>
      <c r="H1330" s="107"/>
      <c r="N1330" s="109"/>
      <c r="Q1330" s="107"/>
    </row>
    <row r="1331" spans="5:17" x14ac:dyDescent="0.3">
      <c r="E1331" s="109"/>
      <c r="H1331" s="107"/>
      <c r="N1331" s="109"/>
      <c r="Q1331" s="107"/>
    </row>
    <row r="1332" spans="5:17" x14ac:dyDescent="0.3">
      <c r="E1332" s="109"/>
      <c r="H1332" s="107"/>
      <c r="N1332" s="109"/>
      <c r="Q1332" s="107"/>
    </row>
    <row r="1333" spans="5:17" x14ac:dyDescent="0.3">
      <c r="E1333" s="109"/>
      <c r="H1333" s="107"/>
      <c r="N1333" s="109"/>
      <c r="Q1333" s="107"/>
    </row>
    <row r="1334" spans="5:17" x14ac:dyDescent="0.3">
      <c r="E1334" s="109"/>
      <c r="H1334" s="107"/>
      <c r="N1334" s="109"/>
      <c r="Q1334" s="107"/>
    </row>
    <row r="1335" spans="5:17" x14ac:dyDescent="0.3">
      <c r="E1335" s="109"/>
      <c r="H1335" s="107"/>
      <c r="N1335" s="109"/>
      <c r="Q1335" s="107"/>
    </row>
    <row r="1336" spans="5:17" x14ac:dyDescent="0.3">
      <c r="E1336" s="109"/>
      <c r="H1336" s="107"/>
      <c r="N1336" s="109"/>
      <c r="Q1336" s="107"/>
    </row>
    <row r="1337" spans="5:17" x14ac:dyDescent="0.3">
      <c r="E1337" s="109"/>
      <c r="H1337" s="107"/>
      <c r="N1337" s="109"/>
      <c r="Q1337" s="107"/>
    </row>
    <row r="1338" spans="5:17" x14ac:dyDescent="0.3">
      <c r="E1338" s="109"/>
      <c r="H1338" s="107"/>
      <c r="N1338" s="109"/>
      <c r="Q1338" s="107"/>
    </row>
    <row r="1339" spans="5:17" x14ac:dyDescent="0.3">
      <c r="E1339" s="109"/>
      <c r="H1339" s="107"/>
      <c r="N1339" s="109"/>
      <c r="Q1339" s="107"/>
    </row>
    <row r="1340" spans="5:17" x14ac:dyDescent="0.3">
      <c r="E1340" s="109"/>
      <c r="H1340" s="107"/>
      <c r="N1340" s="109"/>
      <c r="Q1340" s="107"/>
    </row>
    <row r="1341" spans="5:17" x14ac:dyDescent="0.3">
      <c r="E1341" s="109"/>
      <c r="H1341" s="107"/>
      <c r="N1341" s="109"/>
      <c r="Q1341" s="107"/>
    </row>
    <row r="1342" spans="5:17" x14ac:dyDescent="0.3">
      <c r="E1342" s="109"/>
      <c r="H1342" s="107"/>
      <c r="N1342" s="109"/>
      <c r="Q1342" s="107"/>
    </row>
    <row r="1343" spans="5:17" x14ac:dyDescent="0.3">
      <c r="E1343" s="109"/>
      <c r="H1343" s="107"/>
      <c r="N1343" s="109"/>
      <c r="Q1343" s="107"/>
    </row>
    <row r="1344" spans="5:17" x14ac:dyDescent="0.3">
      <c r="E1344" s="109"/>
      <c r="H1344" s="107"/>
      <c r="N1344" s="109"/>
      <c r="Q1344" s="107"/>
    </row>
    <row r="1345" spans="5:17" x14ac:dyDescent="0.3">
      <c r="E1345" s="109"/>
      <c r="H1345" s="107"/>
      <c r="N1345" s="109"/>
      <c r="Q1345" s="107"/>
    </row>
    <row r="1346" spans="5:17" x14ac:dyDescent="0.3">
      <c r="E1346" s="109"/>
      <c r="H1346" s="107"/>
      <c r="N1346" s="109"/>
      <c r="Q1346" s="107"/>
    </row>
    <row r="1347" spans="5:17" x14ac:dyDescent="0.3">
      <c r="E1347" s="109"/>
      <c r="H1347" s="107"/>
      <c r="N1347" s="109"/>
      <c r="Q1347" s="107"/>
    </row>
    <row r="1348" spans="5:17" x14ac:dyDescent="0.3">
      <c r="E1348" s="109"/>
      <c r="H1348" s="107"/>
      <c r="N1348" s="109"/>
      <c r="Q1348" s="107"/>
    </row>
    <row r="1349" spans="5:17" x14ac:dyDescent="0.3">
      <c r="E1349" s="109"/>
      <c r="H1349" s="107"/>
      <c r="N1349" s="109"/>
      <c r="Q1349" s="107"/>
    </row>
    <row r="1350" spans="5:17" x14ac:dyDescent="0.3">
      <c r="E1350" s="109"/>
      <c r="H1350" s="107"/>
      <c r="N1350" s="109"/>
      <c r="Q1350" s="107"/>
    </row>
    <row r="1351" spans="5:17" x14ac:dyDescent="0.3">
      <c r="E1351" s="109"/>
      <c r="H1351" s="107"/>
      <c r="N1351" s="109"/>
      <c r="Q1351" s="107"/>
    </row>
    <row r="1352" spans="5:17" x14ac:dyDescent="0.3">
      <c r="E1352" s="109"/>
      <c r="H1352" s="107"/>
      <c r="N1352" s="109"/>
      <c r="Q1352" s="107"/>
    </row>
    <row r="1353" spans="5:17" x14ac:dyDescent="0.3">
      <c r="E1353" s="109"/>
      <c r="H1353" s="107"/>
      <c r="N1353" s="109"/>
      <c r="Q1353" s="107"/>
    </row>
    <row r="1354" spans="5:17" x14ac:dyDescent="0.3">
      <c r="E1354" s="109"/>
      <c r="H1354" s="107"/>
      <c r="N1354" s="109"/>
      <c r="Q1354" s="107"/>
    </row>
    <row r="1355" spans="5:17" x14ac:dyDescent="0.3">
      <c r="E1355" s="109"/>
      <c r="H1355" s="107"/>
      <c r="N1355" s="109"/>
      <c r="Q1355" s="107"/>
    </row>
    <row r="1356" spans="5:17" x14ac:dyDescent="0.3">
      <c r="E1356" s="109"/>
      <c r="H1356" s="107"/>
      <c r="N1356" s="109"/>
      <c r="Q1356" s="107"/>
    </row>
    <row r="1357" spans="5:17" x14ac:dyDescent="0.3">
      <c r="E1357" s="109"/>
      <c r="H1357" s="107"/>
      <c r="N1357" s="109"/>
      <c r="Q1357" s="107"/>
    </row>
    <row r="1358" spans="5:17" x14ac:dyDescent="0.3">
      <c r="E1358" s="109"/>
      <c r="H1358" s="107"/>
      <c r="N1358" s="109"/>
      <c r="Q1358" s="107"/>
    </row>
    <row r="1359" spans="5:17" x14ac:dyDescent="0.3">
      <c r="E1359" s="109"/>
      <c r="H1359" s="107"/>
      <c r="N1359" s="109"/>
      <c r="Q1359" s="107"/>
    </row>
    <row r="1360" spans="5:17" x14ac:dyDescent="0.3">
      <c r="E1360" s="109"/>
      <c r="H1360" s="107"/>
      <c r="N1360" s="109"/>
      <c r="Q1360" s="107"/>
    </row>
    <row r="1361" spans="5:17" x14ac:dyDescent="0.3">
      <c r="E1361" s="109"/>
      <c r="H1361" s="107"/>
      <c r="N1361" s="109"/>
      <c r="Q1361" s="107"/>
    </row>
    <row r="1362" spans="5:17" x14ac:dyDescent="0.3">
      <c r="E1362" s="109"/>
      <c r="H1362" s="107"/>
      <c r="N1362" s="109"/>
      <c r="Q1362" s="107"/>
    </row>
    <row r="1363" spans="5:17" x14ac:dyDescent="0.3">
      <c r="E1363" s="109"/>
      <c r="H1363" s="107"/>
      <c r="N1363" s="109"/>
      <c r="Q1363" s="107"/>
    </row>
    <row r="1364" spans="5:17" x14ac:dyDescent="0.3">
      <c r="E1364" s="109"/>
      <c r="H1364" s="107"/>
      <c r="N1364" s="109"/>
      <c r="Q1364" s="107"/>
    </row>
    <row r="1365" spans="5:17" x14ac:dyDescent="0.3">
      <c r="E1365" s="109"/>
      <c r="H1365" s="107"/>
      <c r="N1365" s="109"/>
      <c r="Q1365" s="107"/>
    </row>
    <row r="1366" spans="5:17" x14ac:dyDescent="0.3">
      <c r="E1366" s="109"/>
      <c r="H1366" s="107"/>
      <c r="N1366" s="109"/>
      <c r="Q1366" s="107"/>
    </row>
    <row r="1367" spans="5:17" x14ac:dyDescent="0.3">
      <c r="E1367" s="109"/>
      <c r="H1367" s="107"/>
      <c r="N1367" s="109"/>
      <c r="Q1367" s="107"/>
    </row>
    <row r="1368" spans="5:17" x14ac:dyDescent="0.3">
      <c r="E1368" s="109"/>
      <c r="H1368" s="107"/>
      <c r="N1368" s="109"/>
      <c r="Q1368" s="107"/>
    </row>
    <row r="1369" spans="5:17" x14ac:dyDescent="0.3">
      <c r="E1369" s="109"/>
      <c r="H1369" s="107"/>
      <c r="N1369" s="109"/>
      <c r="Q1369" s="107"/>
    </row>
    <row r="1370" spans="5:17" x14ac:dyDescent="0.3">
      <c r="E1370" s="109"/>
      <c r="H1370" s="107"/>
      <c r="N1370" s="109"/>
      <c r="Q1370" s="107"/>
    </row>
    <row r="1371" spans="5:17" x14ac:dyDescent="0.3">
      <c r="E1371" s="109"/>
      <c r="H1371" s="107"/>
      <c r="N1371" s="109"/>
      <c r="Q1371" s="107"/>
    </row>
    <row r="1372" spans="5:17" x14ac:dyDescent="0.3">
      <c r="E1372" s="109"/>
      <c r="H1372" s="107"/>
      <c r="N1372" s="109"/>
      <c r="Q1372" s="107"/>
    </row>
    <row r="1373" spans="5:17" x14ac:dyDescent="0.3">
      <c r="E1373" s="109"/>
      <c r="H1373" s="107"/>
      <c r="N1373" s="109"/>
      <c r="Q1373" s="107"/>
    </row>
    <row r="1374" spans="5:17" x14ac:dyDescent="0.3">
      <c r="E1374" s="109"/>
      <c r="H1374" s="107"/>
      <c r="N1374" s="109"/>
      <c r="Q1374" s="107"/>
    </row>
    <row r="1375" spans="5:17" x14ac:dyDescent="0.3">
      <c r="E1375" s="109"/>
      <c r="H1375" s="107"/>
      <c r="N1375" s="109"/>
      <c r="Q1375" s="107"/>
    </row>
    <row r="1376" spans="5:17" x14ac:dyDescent="0.3">
      <c r="E1376" s="109"/>
      <c r="H1376" s="107"/>
      <c r="N1376" s="109"/>
      <c r="Q1376" s="107"/>
    </row>
    <row r="1377" spans="5:17" x14ac:dyDescent="0.3">
      <c r="E1377" s="109"/>
      <c r="H1377" s="107"/>
      <c r="N1377" s="109"/>
      <c r="Q1377" s="107"/>
    </row>
    <row r="1378" spans="5:17" x14ac:dyDescent="0.3">
      <c r="E1378" s="109"/>
      <c r="H1378" s="107"/>
      <c r="N1378" s="109"/>
      <c r="Q1378" s="107"/>
    </row>
    <row r="1379" spans="5:17" x14ac:dyDescent="0.3">
      <c r="E1379" s="109"/>
      <c r="H1379" s="107"/>
      <c r="N1379" s="109"/>
      <c r="Q1379" s="107"/>
    </row>
    <row r="1380" spans="5:17" x14ac:dyDescent="0.3">
      <c r="E1380" s="109"/>
      <c r="H1380" s="107"/>
      <c r="N1380" s="109"/>
      <c r="Q1380" s="107"/>
    </row>
    <row r="1381" spans="5:17" x14ac:dyDescent="0.3">
      <c r="E1381" s="109"/>
      <c r="H1381" s="107"/>
      <c r="N1381" s="109"/>
      <c r="Q1381" s="107"/>
    </row>
    <row r="1382" spans="5:17" x14ac:dyDescent="0.3">
      <c r="E1382" s="109"/>
      <c r="H1382" s="107"/>
      <c r="N1382" s="109"/>
      <c r="Q1382" s="107"/>
    </row>
    <row r="1383" spans="5:17" x14ac:dyDescent="0.3">
      <c r="E1383" s="109"/>
      <c r="H1383" s="107"/>
      <c r="N1383" s="109"/>
      <c r="Q1383" s="107"/>
    </row>
    <row r="1384" spans="5:17" x14ac:dyDescent="0.3">
      <c r="E1384" s="109"/>
      <c r="H1384" s="107"/>
      <c r="N1384" s="109"/>
      <c r="Q1384" s="107"/>
    </row>
    <row r="1385" spans="5:17" x14ac:dyDescent="0.3">
      <c r="E1385" s="109"/>
      <c r="H1385" s="107"/>
      <c r="N1385" s="109"/>
      <c r="Q1385" s="107"/>
    </row>
    <row r="1386" spans="5:17" x14ac:dyDescent="0.3">
      <c r="E1386" s="109"/>
      <c r="H1386" s="107"/>
      <c r="N1386" s="109"/>
      <c r="Q1386" s="107"/>
    </row>
    <row r="1387" spans="5:17" x14ac:dyDescent="0.3">
      <c r="E1387" s="109"/>
      <c r="H1387" s="107"/>
      <c r="N1387" s="109"/>
      <c r="Q1387" s="107"/>
    </row>
    <row r="1388" spans="5:17" x14ac:dyDescent="0.3">
      <c r="E1388" s="109"/>
      <c r="H1388" s="107"/>
      <c r="N1388" s="109"/>
      <c r="Q1388" s="107"/>
    </row>
    <row r="1389" spans="5:17" x14ac:dyDescent="0.3">
      <c r="E1389" s="109"/>
      <c r="H1389" s="107"/>
      <c r="N1389" s="109"/>
      <c r="Q1389" s="107"/>
    </row>
    <row r="1390" spans="5:17" x14ac:dyDescent="0.3">
      <c r="E1390" s="109"/>
      <c r="H1390" s="107"/>
      <c r="N1390" s="109"/>
      <c r="Q1390" s="107"/>
    </row>
    <row r="1391" spans="5:17" x14ac:dyDescent="0.3">
      <c r="E1391" s="109"/>
      <c r="H1391" s="107"/>
      <c r="N1391" s="109"/>
      <c r="Q1391" s="107"/>
    </row>
    <row r="1392" spans="5:17" x14ac:dyDescent="0.3">
      <c r="E1392" s="109"/>
      <c r="H1392" s="107"/>
      <c r="N1392" s="109"/>
      <c r="Q1392" s="107"/>
    </row>
    <row r="1393" spans="5:17" x14ac:dyDescent="0.3">
      <c r="E1393" s="109"/>
      <c r="H1393" s="107"/>
      <c r="N1393" s="109"/>
      <c r="Q1393" s="107"/>
    </row>
    <row r="1394" spans="5:17" x14ac:dyDescent="0.3">
      <c r="E1394" s="109"/>
      <c r="H1394" s="107"/>
      <c r="N1394" s="109"/>
      <c r="Q1394" s="107"/>
    </row>
    <row r="1395" spans="5:17" x14ac:dyDescent="0.3">
      <c r="E1395" s="109"/>
      <c r="H1395" s="107"/>
      <c r="N1395" s="109"/>
      <c r="Q1395" s="107"/>
    </row>
    <row r="1396" spans="5:17" x14ac:dyDescent="0.3">
      <c r="E1396" s="109"/>
      <c r="H1396" s="107"/>
      <c r="N1396" s="109"/>
      <c r="Q1396" s="107"/>
    </row>
    <row r="1397" spans="5:17" x14ac:dyDescent="0.3">
      <c r="E1397" s="109"/>
      <c r="H1397" s="107"/>
      <c r="N1397" s="109"/>
      <c r="Q1397" s="107"/>
    </row>
    <row r="1398" spans="5:17" x14ac:dyDescent="0.3">
      <c r="E1398" s="109"/>
      <c r="H1398" s="107"/>
      <c r="N1398" s="109"/>
      <c r="Q1398" s="107"/>
    </row>
    <row r="1399" spans="5:17" x14ac:dyDescent="0.3">
      <c r="E1399" s="109"/>
      <c r="H1399" s="107"/>
      <c r="N1399" s="109"/>
      <c r="Q1399" s="107"/>
    </row>
    <row r="1400" spans="5:17" x14ac:dyDescent="0.3">
      <c r="E1400" s="109"/>
      <c r="H1400" s="107"/>
      <c r="N1400" s="109"/>
      <c r="Q1400" s="107"/>
    </row>
    <row r="1401" spans="5:17" x14ac:dyDescent="0.3">
      <c r="E1401" s="109"/>
      <c r="H1401" s="107"/>
      <c r="N1401" s="109"/>
      <c r="Q1401" s="107"/>
    </row>
    <row r="1402" spans="5:17" x14ac:dyDescent="0.3">
      <c r="E1402" s="109"/>
      <c r="H1402" s="107"/>
      <c r="N1402" s="109"/>
      <c r="Q1402" s="107"/>
    </row>
    <row r="1403" spans="5:17" x14ac:dyDescent="0.3">
      <c r="E1403" s="109"/>
      <c r="H1403" s="107"/>
      <c r="N1403" s="109"/>
      <c r="Q1403" s="107"/>
    </row>
    <row r="1404" spans="5:17" x14ac:dyDescent="0.3">
      <c r="E1404" s="109"/>
      <c r="H1404" s="107"/>
      <c r="N1404" s="109"/>
      <c r="Q1404" s="107"/>
    </row>
    <row r="1405" spans="5:17" x14ac:dyDescent="0.3">
      <c r="E1405" s="109"/>
      <c r="H1405" s="107"/>
      <c r="N1405" s="109"/>
      <c r="Q1405" s="107"/>
    </row>
    <row r="1406" spans="5:17" x14ac:dyDescent="0.3">
      <c r="E1406" s="109"/>
      <c r="H1406" s="107"/>
      <c r="N1406" s="109"/>
      <c r="Q1406" s="107"/>
    </row>
    <row r="1407" spans="5:17" x14ac:dyDescent="0.3">
      <c r="E1407" s="109"/>
      <c r="H1407" s="107"/>
      <c r="N1407" s="109"/>
      <c r="Q1407" s="107"/>
    </row>
    <row r="1408" spans="5:17" x14ac:dyDescent="0.3">
      <c r="E1408" s="109"/>
      <c r="H1408" s="107"/>
      <c r="N1408" s="109"/>
      <c r="Q1408" s="107"/>
    </row>
    <row r="1409" spans="5:17" x14ac:dyDescent="0.3">
      <c r="E1409" s="109"/>
      <c r="H1409" s="107"/>
      <c r="N1409" s="109"/>
      <c r="Q1409" s="107"/>
    </row>
    <row r="1410" spans="5:17" x14ac:dyDescent="0.3">
      <c r="E1410" s="109"/>
      <c r="H1410" s="107"/>
      <c r="N1410" s="109"/>
      <c r="Q1410" s="107"/>
    </row>
    <row r="1411" spans="5:17" x14ac:dyDescent="0.3">
      <c r="E1411" s="109"/>
      <c r="H1411" s="107"/>
      <c r="N1411" s="109"/>
      <c r="Q1411" s="107"/>
    </row>
    <row r="1412" spans="5:17" x14ac:dyDescent="0.3">
      <c r="E1412" s="109"/>
      <c r="H1412" s="107"/>
      <c r="N1412" s="109"/>
      <c r="Q1412" s="107"/>
    </row>
    <row r="1413" spans="5:17" x14ac:dyDescent="0.3">
      <c r="E1413" s="109"/>
      <c r="H1413" s="107"/>
      <c r="N1413" s="109"/>
      <c r="Q1413" s="107"/>
    </row>
    <row r="1414" spans="5:17" x14ac:dyDescent="0.3">
      <c r="E1414" s="109"/>
      <c r="H1414" s="107"/>
      <c r="N1414" s="109"/>
      <c r="Q1414" s="107"/>
    </row>
    <row r="1415" spans="5:17" x14ac:dyDescent="0.3">
      <c r="E1415" s="109"/>
      <c r="H1415" s="107"/>
      <c r="N1415" s="109"/>
      <c r="Q1415" s="107"/>
    </row>
    <row r="1416" spans="5:17" x14ac:dyDescent="0.3">
      <c r="E1416" s="109"/>
      <c r="H1416" s="107"/>
      <c r="N1416" s="109"/>
      <c r="Q1416" s="107"/>
    </row>
    <row r="1417" spans="5:17" x14ac:dyDescent="0.3">
      <c r="E1417" s="109"/>
      <c r="H1417" s="107"/>
      <c r="N1417" s="109"/>
      <c r="Q1417" s="107"/>
    </row>
    <row r="1418" spans="5:17" x14ac:dyDescent="0.3">
      <c r="E1418" s="109"/>
      <c r="H1418" s="107"/>
      <c r="N1418" s="109"/>
      <c r="Q1418" s="107"/>
    </row>
    <row r="1419" spans="5:17" x14ac:dyDescent="0.3">
      <c r="E1419" s="109"/>
      <c r="H1419" s="107"/>
      <c r="N1419" s="109"/>
      <c r="Q1419" s="107"/>
    </row>
    <row r="1420" spans="5:17" x14ac:dyDescent="0.3">
      <c r="E1420" s="109"/>
      <c r="H1420" s="107"/>
      <c r="N1420" s="109"/>
      <c r="Q1420" s="107"/>
    </row>
    <row r="1421" spans="5:17" x14ac:dyDescent="0.3">
      <c r="E1421" s="109"/>
      <c r="H1421" s="107"/>
      <c r="N1421" s="109"/>
      <c r="Q1421" s="107"/>
    </row>
    <row r="1422" spans="5:17" x14ac:dyDescent="0.3">
      <c r="E1422" s="109"/>
      <c r="H1422" s="107"/>
      <c r="N1422" s="109"/>
      <c r="Q1422" s="107"/>
    </row>
    <row r="1423" spans="5:17" x14ac:dyDescent="0.3">
      <c r="E1423" s="109"/>
      <c r="H1423" s="107"/>
      <c r="N1423" s="109"/>
      <c r="Q1423" s="107"/>
    </row>
    <row r="1424" spans="5:17" x14ac:dyDescent="0.3">
      <c r="E1424" s="109"/>
      <c r="H1424" s="107"/>
      <c r="N1424" s="109"/>
      <c r="Q1424" s="107"/>
    </row>
    <row r="1425" spans="5:17" x14ac:dyDescent="0.3">
      <c r="E1425" s="109"/>
      <c r="H1425" s="107"/>
      <c r="N1425" s="109"/>
      <c r="Q1425" s="107"/>
    </row>
    <row r="1426" spans="5:17" x14ac:dyDescent="0.3">
      <c r="E1426" s="109"/>
      <c r="H1426" s="107"/>
      <c r="N1426" s="109"/>
      <c r="Q1426" s="107"/>
    </row>
    <row r="1427" spans="5:17" x14ac:dyDescent="0.3">
      <c r="E1427" s="109"/>
      <c r="H1427" s="107"/>
      <c r="N1427" s="109"/>
      <c r="Q1427" s="107"/>
    </row>
    <row r="1428" spans="5:17" x14ac:dyDescent="0.3">
      <c r="E1428" s="109"/>
      <c r="H1428" s="107"/>
      <c r="N1428" s="109"/>
      <c r="Q1428" s="107"/>
    </row>
    <row r="1429" spans="5:17" x14ac:dyDescent="0.3">
      <c r="E1429" s="109"/>
      <c r="H1429" s="107"/>
      <c r="N1429" s="109"/>
      <c r="Q1429" s="107"/>
    </row>
    <row r="1430" spans="5:17" x14ac:dyDescent="0.3">
      <c r="E1430" s="109"/>
      <c r="H1430" s="107"/>
      <c r="N1430" s="109"/>
      <c r="Q1430" s="107"/>
    </row>
    <row r="1431" spans="5:17" x14ac:dyDescent="0.3">
      <c r="E1431" s="109"/>
      <c r="H1431" s="107"/>
      <c r="N1431" s="109"/>
      <c r="Q1431" s="107"/>
    </row>
    <row r="1432" spans="5:17" x14ac:dyDescent="0.3">
      <c r="E1432" s="109"/>
      <c r="H1432" s="107"/>
      <c r="N1432" s="109"/>
      <c r="Q1432" s="107"/>
    </row>
    <row r="1433" spans="5:17" x14ac:dyDescent="0.3">
      <c r="E1433" s="109"/>
      <c r="H1433" s="107"/>
      <c r="N1433" s="109"/>
      <c r="Q1433" s="107"/>
    </row>
    <row r="1434" spans="5:17" x14ac:dyDescent="0.3">
      <c r="E1434" s="109"/>
      <c r="H1434" s="107"/>
      <c r="N1434" s="109"/>
      <c r="Q1434" s="107"/>
    </row>
    <row r="1435" spans="5:17" x14ac:dyDescent="0.3">
      <c r="E1435" s="109"/>
      <c r="H1435" s="107"/>
      <c r="N1435" s="109"/>
      <c r="Q1435" s="107"/>
    </row>
    <row r="1436" spans="5:17" x14ac:dyDescent="0.3">
      <c r="E1436" s="109"/>
      <c r="H1436" s="107"/>
      <c r="N1436" s="109"/>
      <c r="Q1436" s="107"/>
    </row>
    <row r="1437" spans="5:17" x14ac:dyDescent="0.3">
      <c r="E1437" s="109"/>
      <c r="H1437" s="107"/>
      <c r="N1437" s="109"/>
      <c r="Q1437" s="107"/>
    </row>
    <row r="1438" spans="5:17" x14ac:dyDescent="0.3">
      <c r="E1438" s="109"/>
      <c r="H1438" s="107"/>
      <c r="N1438" s="109"/>
      <c r="Q1438" s="107"/>
    </row>
    <row r="1439" spans="5:17" x14ac:dyDescent="0.3">
      <c r="E1439" s="109"/>
      <c r="H1439" s="107"/>
      <c r="N1439" s="109"/>
      <c r="Q1439" s="107"/>
    </row>
    <row r="1440" spans="5:17" x14ac:dyDescent="0.3">
      <c r="E1440" s="109"/>
      <c r="H1440" s="107"/>
      <c r="N1440" s="109"/>
      <c r="Q1440" s="107"/>
    </row>
    <row r="1441" spans="5:17" x14ac:dyDescent="0.3">
      <c r="E1441" s="109"/>
      <c r="H1441" s="107"/>
      <c r="N1441" s="109"/>
      <c r="Q1441" s="107"/>
    </row>
    <row r="1442" spans="5:17" x14ac:dyDescent="0.3">
      <c r="E1442" s="109"/>
      <c r="H1442" s="107"/>
      <c r="N1442" s="109"/>
      <c r="Q1442" s="107"/>
    </row>
    <row r="1443" spans="5:17" x14ac:dyDescent="0.3">
      <c r="E1443" s="109"/>
      <c r="H1443" s="107"/>
      <c r="N1443" s="109"/>
      <c r="Q1443" s="107"/>
    </row>
    <row r="1444" spans="5:17" x14ac:dyDescent="0.3">
      <c r="E1444" s="109"/>
      <c r="H1444" s="107"/>
      <c r="N1444" s="109"/>
      <c r="Q1444" s="107"/>
    </row>
    <row r="1445" spans="5:17" x14ac:dyDescent="0.3">
      <c r="E1445" s="109"/>
      <c r="H1445" s="107"/>
      <c r="N1445" s="109"/>
      <c r="Q1445" s="107"/>
    </row>
    <row r="1446" spans="5:17" x14ac:dyDescent="0.3">
      <c r="E1446" s="109"/>
      <c r="H1446" s="107"/>
      <c r="N1446" s="109"/>
      <c r="Q1446" s="107"/>
    </row>
    <row r="1447" spans="5:17" x14ac:dyDescent="0.3">
      <c r="E1447" s="109"/>
      <c r="H1447" s="107"/>
      <c r="N1447" s="109"/>
      <c r="Q1447" s="107"/>
    </row>
    <row r="1448" spans="5:17" x14ac:dyDescent="0.3">
      <c r="E1448" s="109"/>
      <c r="H1448" s="107"/>
      <c r="N1448" s="109"/>
      <c r="Q1448" s="107"/>
    </row>
    <row r="1449" spans="5:17" x14ac:dyDescent="0.3">
      <c r="E1449" s="109"/>
      <c r="H1449" s="107"/>
      <c r="N1449" s="109"/>
      <c r="Q1449" s="107"/>
    </row>
    <row r="1450" spans="5:17" x14ac:dyDescent="0.3">
      <c r="E1450" s="109"/>
      <c r="H1450" s="107"/>
      <c r="N1450" s="109"/>
      <c r="Q1450" s="107"/>
    </row>
    <row r="1451" spans="5:17" x14ac:dyDescent="0.3">
      <c r="E1451" s="109"/>
      <c r="H1451" s="107"/>
      <c r="N1451" s="109"/>
      <c r="Q1451" s="107"/>
    </row>
    <row r="1452" spans="5:17" x14ac:dyDescent="0.3">
      <c r="E1452" s="109"/>
      <c r="H1452" s="107"/>
      <c r="N1452" s="109"/>
      <c r="Q1452" s="107"/>
    </row>
    <row r="1453" spans="5:17" x14ac:dyDescent="0.3">
      <c r="E1453" s="109"/>
      <c r="H1453" s="107"/>
      <c r="N1453" s="109"/>
      <c r="Q1453" s="107"/>
    </row>
    <row r="1454" spans="5:17" x14ac:dyDescent="0.3">
      <c r="E1454" s="109"/>
      <c r="H1454" s="107"/>
      <c r="N1454" s="109"/>
      <c r="Q1454" s="107"/>
    </row>
    <row r="1455" spans="5:17" x14ac:dyDescent="0.3">
      <c r="E1455" s="109"/>
      <c r="H1455" s="107"/>
      <c r="N1455" s="109"/>
      <c r="Q1455" s="107"/>
    </row>
    <row r="1456" spans="5:17" x14ac:dyDescent="0.3">
      <c r="E1456" s="109"/>
      <c r="H1456" s="107"/>
      <c r="N1456" s="109"/>
      <c r="Q1456" s="107"/>
    </row>
    <row r="1457" spans="5:17" x14ac:dyDescent="0.3">
      <c r="E1457" s="109"/>
      <c r="H1457" s="107"/>
      <c r="N1457" s="109"/>
      <c r="Q1457" s="107"/>
    </row>
    <row r="1458" spans="5:17" x14ac:dyDescent="0.3">
      <c r="E1458" s="109"/>
      <c r="H1458" s="107"/>
      <c r="N1458" s="109"/>
      <c r="Q1458" s="107"/>
    </row>
    <row r="1459" spans="5:17" x14ac:dyDescent="0.3">
      <c r="E1459" s="109"/>
      <c r="H1459" s="107"/>
      <c r="N1459" s="109"/>
      <c r="Q1459" s="107"/>
    </row>
    <row r="1460" spans="5:17" x14ac:dyDescent="0.3">
      <c r="E1460" s="109"/>
      <c r="H1460" s="107"/>
      <c r="N1460" s="109"/>
      <c r="Q1460" s="107"/>
    </row>
    <row r="1461" spans="5:17" x14ac:dyDescent="0.3">
      <c r="E1461" s="109"/>
      <c r="H1461" s="107"/>
      <c r="N1461" s="109"/>
      <c r="Q1461" s="107"/>
    </row>
    <row r="1462" spans="5:17" x14ac:dyDescent="0.3">
      <c r="E1462" s="109"/>
      <c r="H1462" s="107"/>
      <c r="N1462" s="109"/>
      <c r="Q1462" s="107"/>
    </row>
    <row r="1463" spans="5:17" x14ac:dyDescent="0.3">
      <c r="E1463" s="109"/>
      <c r="H1463" s="107"/>
      <c r="N1463" s="109"/>
      <c r="Q1463" s="107"/>
    </row>
    <row r="1464" spans="5:17" x14ac:dyDescent="0.3">
      <c r="E1464" s="109"/>
      <c r="H1464" s="107"/>
      <c r="N1464" s="109"/>
      <c r="Q1464" s="107"/>
    </row>
    <row r="1465" spans="5:17" x14ac:dyDescent="0.3">
      <c r="E1465" s="109"/>
      <c r="H1465" s="107"/>
      <c r="N1465" s="109"/>
      <c r="Q1465" s="107"/>
    </row>
    <row r="1466" spans="5:17" x14ac:dyDescent="0.3">
      <c r="E1466" s="109"/>
      <c r="H1466" s="107"/>
      <c r="N1466" s="109"/>
      <c r="Q1466" s="107"/>
    </row>
    <row r="1467" spans="5:17" x14ac:dyDescent="0.3">
      <c r="E1467" s="109"/>
      <c r="H1467" s="107"/>
      <c r="N1467" s="109"/>
      <c r="Q1467" s="107"/>
    </row>
    <row r="1468" spans="5:17" x14ac:dyDescent="0.3">
      <c r="E1468" s="109"/>
      <c r="H1468" s="107"/>
      <c r="N1468" s="109"/>
      <c r="Q1468" s="107"/>
    </row>
    <row r="1469" spans="5:17" x14ac:dyDescent="0.3">
      <c r="E1469" s="109"/>
      <c r="H1469" s="107"/>
      <c r="N1469" s="109"/>
      <c r="Q1469" s="107"/>
    </row>
    <row r="1470" spans="5:17" x14ac:dyDescent="0.3">
      <c r="E1470" s="109"/>
      <c r="H1470" s="107"/>
      <c r="N1470" s="109"/>
      <c r="Q1470" s="107"/>
    </row>
    <row r="1471" spans="5:17" x14ac:dyDescent="0.3">
      <c r="E1471" s="109"/>
      <c r="H1471" s="107"/>
      <c r="N1471" s="109"/>
      <c r="Q1471" s="107"/>
    </row>
    <row r="1472" spans="5:17" x14ac:dyDescent="0.3">
      <c r="E1472" s="109"/>
      <c r="H1472" s="107"/>
      <c r="N1472" s="109"/>
      <c r="Q1472" s="107"/>
    </row>
    <row r="1473" spans="5:17" x14ac:dyDescent="0.3">
      <c r="E1473" s="109"/>
      <c r="H1473" s="107"/>
      <c r="N1473" s="109"/>
      <c r="Q1473" s="107"/>
    </row>
    <row r="1474" spans="5:17" x14ac:dyDescent="0.3">
      <c r="E1474" s="109"/>
      <c r="H1474" s="107"/>
      <c r="N1474" s="109"/>
      <c r="Q1474" s="107"/>
    </row>
    <row r="1475" spans="5:17" x14ac:dyDescent="0.3">
      <c r="E1475" s="109"/>
      <c r="H1475" s="107"/>
      <c r="N1475" s="109"/>
      <c r="Q1475" s="107"/>
    </row>
    <row r="1476" spans="5:17" x14ac:dyDescent="0.3">
      <c r="E1476" s="109"/>
      <c r="H1476" s="107"/>
      <c r="N1476" s="109"/>
      <c r="Q1476" s="107"/>
    </row>
    <row r="1477" spans="5:17" x14ac:dyDescent="0.3">
      <c r="E1477" s="109"/>
      <c r="H1477" s="107"/>
      <c r="N1477" s="109"/>
      <c r="Q1477" s="107"/>
    </row>
    <row r="1478" spans="5:17" x14ac:dyDescent="0.3">
      <c r="E1478" s="109"/>
      <c r="H1478" s="107"/>
      <c r="N1478" s="109"/>
      <c r="Q1478" s="107"/>
    </row>
    <row r="1479" spans="5:17" x14ac:dyDescent="0.3">
      <c r="E1479" s="109"/>
      <c r="H1479" s="107"/>
      <c r="N1479" s="109"/>
      <c r="Q1479" s="107"/>
    </row>
    <row r="1480" spans="5:17" x14ac:dyDescent="0.3">
      <c r="E1480" s="109"/>
      <c r="H1480" s="107"/>
      <c r="N1480" s="109"/>
      <c r="Q1480" s="107"/>
    </row>
    <row r="1481" spans="5:17" x14ac:dyDescent="0.3">
      <c r="E1481" s="109"/>
      <c r="H1481" s="107"/>
      <c r="N1481" s="109"/>
      <c r="Q1481" s="107"/>
    </row>
    <row r="1482" spans="5:17" x14ac:dyDescent="0.3">
      <c r="E1482" s="109"/>
      <c r="H1482" s="107"/>
      <c r="N1482" s="109"/>
      <c r="Q1482" s="107"/>
    </row>
    <row r="1483" spans="5:17" x14ac:dyDescent="0.3">
      <c r="E1483" s="109"/>
      <c r="H1483" s="107"/>
      <c r="N1483" s="109"/>
      <c r="Q1483" s="107"/>
    </row>
    <row r="1484" spans="5:17" x14ac:dyDescent="0.3">
      <c r="E1484" s="109"/>
      <c r="H1484" s="107"/>
      <c r="N1484" s="109"/>
      <c r="Q1484" s="107"/>
    </row>
    <row r="1485" spans="5:17" x14ac:dyDescent="0.3">
      <c r="E1485" s="109"/>
      <c r="H1485" s="107"/>
      <c r="N1485" s="109"/>
      <c r="Q1485" s="107"/>
    </row>
    <row r="1486" spans="5:17" x14ac:dyDescent="0.3">
      <c r="E1486" s="109"/>
      <c r="H1486" s="107"/>
      <c r="N1486" s="109"/>
      <c r="Q1486" s="107"/>
    </row>
    <row r="1487" spans="5:17" x14ac:dyDescent="0.3">
      <c r="E1487" s="109"/>
      <c r="H1487" s="107"/>
      <c r="N1487" s="109"/>
      <c r="Q1487" s="107"/>
    </row>
    <row r="1488" spans="5:17" x14ac:dyDescent="0.3">
      <c r="E1488" s="109"/>
      <c r="H1488" s="107"/>
      <c r="N1488" s="109"/>
      <c r="Q1488" s="107"/>
    </row>
    <row r="1489" spans="5:17" x14ac:dyDescent="0.3">
      <c r="E1489" s="109"/>
      <c r="H1489" s="107"/>
      <c r="N1489" s="109"/>
      <c r="Q1489" s="107"/>
    </row>
    <row r="1490" spans="5:17" x14ac:dyDescent="0.3">
      <c r="E1490" s="109"/>
      <c r="H1490" s="107"/>
      <c r="N1490" s="109"/>
      <c r="Q1490" s="107"/>
    </row>
    <row r="1491" spans="5:17" x14ac:dyDescent="0.3">
      <c r="E1491" s="109"/>
      <c r="H1491" s="107"/>
      <c r="N1491" s="109"/>
      <c r="Q1491" s="107"/>
    </row>
    <row r="1492" spans="5:17" x14ac:dyDescent="0.3">
      <c r="E1492" s="109"/>
      <c r="H1492" s="107"/>
      <c r="N1492" s="109"/>
      <c r="Q1492" s="107"/>
    </row>
    <row r="1493" spans="5:17" x14ac:dyDescent="0.3">
      <c r="E1493" s="109"/>
      <c r="H1493" s="107"/>
      <c r="N1493" s="109"/>
      <c r="Q1493" s="107"/>
    </row>
    <row r="1494" spans="5:17" x14ac:dyDescent="0.3">
      <c r="E1494" s="109"/>
      <c r="H1494" s="107"/>
      <c r="N1494" s="109"/>
      <c r="Q1494" s="107"/>
    </row>
    <row r="1495" spans="5:17" x14ac:dyDescent="0.3">
      <c r="E1495" s="109"/>
      <c r="H1495" s="107"/>
      <c r="N1495" s="109"/>
      <c r="Q1495" s="107"/>
    </row>
    <row r="1496" spans="5:17" x14ac:dyDescent="0.3">
      <c r="E1496" s="109"/>
      <c r="H1496" s="107"/>
      <c r="N1496" s="109"/>
      <c r="Q1496" s="107"/>
    </row>
    <row r="1497" spans="5:17" x14ac:dyDescent="0.3">
      <c r="E1497" s="109"/>
      <c r="H1497" s="107"/>
      <c r="N1497" s="109"/>
      <c r="Q1497" s="107"/>
    </row>
    <row r="1498" spans="5:17" x14ac:dyDescent="0.3">
      <c r="E1498" s="109"/>
      <c r="H1498" s="107"/>
      <c r="N1498" s="109"/>
      <c r="Q1498" s="107"/>
    </row>
    <row r="1499" spans="5:17" x14ac:dyDescent="0.3">
      <c r="E1499" s="109"/>
      <c r="H1499" s="107"/>
      <c r="N1499" s="109"/>
      <c r="Q1499" s="107"/>
    </row>
    <row r="1500" spans="5:17" x14ac:dyDescent="0.3">
      <c r="E1500" s="109"/>
      <c r="H1500" s="107"/>
      <c r="N1500" s="109"/>
      <c r="Q1500" s="107"/>
    </row>
    <row r="1501" spans="5:17" x14ac:dyDescent="0.3">
      <c r="E1501" s="109"/>
      <c r="H1501" s="107"/>
      <c r="N1501" s="109"/>
      <c r="Q1501" s="107"/>
    </row>
    <row r="1502" spans="5:17" x14ac:dyDescent="0.3">
      <c r="E1502" s="109"/>
      <c r="H1502" s="107"/>
      <c r="N1502" s="109"/>
      <c r="Q1502" s="107"/>
    </row>
    <row r="1503" spans="5:17" x14ac:dyDescent="0.3">
      <c r="E1503" s="109"/>
      <c r="H1503" s="107"/>
      <c r="N1503" s="109"/>
      <c r="Q1503" s="107"/>
    </row>
    <row r="1504" spans="5:17" x14ac:dyDescent="0.3">
      <c r="E1504" s="109"/>
      <c r="H1504" s="107"/>
      <c r="N1504" s="109"/>
      <c r="Q1504" s="107"/>
    </row>
    <row r="1505" spans="5:17" x14ac:dyDescent="0.3">
      <c r="E1505" s="109"/>
      <c r="H1505" s="107"/>
      <c r="N1505" s="109"/>
      <c r="Q1505" s="107"/>
    </row>
    <row r="1506" spans="5:17" x14ac:dyDescent="0.3">
      <c r="E1506" s="109"/>
      <c r="H1506" s="107"/>
      <c r="N1506" s="109"/>
      <c r="Q1506" s="107"/>
    </row>
    <row r="1507" spans="5:17" x14ac:dyDescent="0.3">
      <c r="E1507" s="109"/>
      <c r="H1507" s="107"/>
      <c r="N1507" s="109"/>
      <c r="Q1507" s="107"/>
    </row>
    <row r="1508" spans="5:17" x14ac:dyDescent="0.3">
      <c r="E1508" s="109"/>
      <c r="H1508" s="107"/>
      <c r="N1508" s="109"/>
      <c r="Q1508" s="107"/>
    </row>
    <row r="1509" spans="5:17" x14ac:dyDescent="0.3">
      <c r="E1509" s="109"/>
      <c r="H1509" s="107"/>
      <c r="N1509" s="109"/>
      <c r="Q1509" s="107"/>
    </row>
    <row r="1510" spans="5:17" x14ac:dyDescent="0.3">
      <c r="E1510" s="109"/>
      <c r="H1510" s="107"/>
      <c r="N1510" s="109"/>
      <c r="Q1510" s="107"/>
    </row>
    <row r="1511" spans="5:17" x14ac:dyDescent="0.3">
      <c r="E1511" s="109"/>
      <c r="H1511" s="107"/>
      <c r="N1511" s="109"/>
      <c r="Q1511" s="107"/>
    </row>
    <row r="1512" spans="5:17" x14ac:dyDescent="0.3">
      <c r="E1512" s="109"/>
      <c r="H1512" s="107"/>
      <c r="N1512" s="109"/>
      <c r="Q1512" s="107"/>
    </row>
    <row r="1513" spans="5:17" x14ac:dyDescent="0.3">
      <c r="E1513" s="109"/>
      <c r="H1513" s="107"/>
      <c r="N1513" s="109"/>
      <c r="Q1513" s="107"/>
    </row>
    <row r="1514" spans="5:17" x14ac:dyDescent="0.3">
      <c r="E1514" s="109"/>
      <c r="H1514" s="107"/>
      <c r="N1514" s="109"/>
      <c r="Q1514" s="107"/>
    </row>
    <row r="1515" spans="5:17" x14ac:dyDescent="0.3">
      <c r="E1515" s="109"/>
      <c r="H1515" s="107"/>
      <c r="N1515" s="109"/>
      <c r="Q1515" s="107"/>
    </row>
    <row r="1516" spans="5:17" x14ac:dyDescent="0.3">
      <c r="E1516" s="109"/>
      <c r="H1516" s="107"/>
      <c r="N1516" s="109"/>
      <c r="Q1516" s="107"/>
    </row>
    <row r="1517" spans="5:17" x14ac:dyDescent="0.3">
      <c r="E1517" s="109"/>
      <c r="H1517" s="107"/>
      <c r="N1517" s="109"/>
      <c r="Q1517" s="107"/>
    </row>
    <row r="1518" spans="5:17" x14ac:dyDescent="0.3">
      <c r="E1518" s="109"/>
      <c r="H1518" s="107"/>
      <c r="N1518" s="109"/>
      <c r="Q1518" s="107"/>
    </row>
    <row r="1519" spans="5:17" x14ac:dyDescent="0.3">
      <c r="E1519" s="109"/>
      <c r="H1519" s="107"/>
      <c r="N1519" s="109"/>
      <c r="Q1519" s="107"/>
    </row>
    <row r="1520" spans="5:17" x14ac:dyDescent="0.3">
      <c r="E1520" s="109"/>
      <c r="H1520" s="107"/>
      <c r="N1520" s="109"/>
      <c r="Q1520" s="107"/>
    </row>
    <row r="1521" spans="5:17" x14ac:dyDescent="0.3">
      <c r="E1521" s="109"/>
      <c r="H1521" s="107"/>
      <c r="N1521" s="109"/>
      <c r="Q1521" s="107"/>
    </row>
    <row r="1522" spans="5:17" x14ac:dyDescent="0.3">
      <c r="E1522" s="109"/>
      <c r="H1522" s="107"/>
      <c r="N1522" s="109"/>
      <c r="Q1522" s="107"/>
    </row>
    <row r="1523" spans="5:17" x14ac:dyDescent="0.3">
      <c r="E1523" s="109"/>
      <c r="H1523" s="107"/>
      <c r="N1523" s="109"/>
      <c r="Q1523" s="107"/>
    </row>
    <row r="1524" spans="5:17" x14ac:dyDescent="0.3">
      <c r="E1524" s="109"/>
      <c r="H1524" s="107"/>
      <c r="N1524" s="109"/>
      <c r="Q1524" s="107"/>
    </row>
    <row r="1525" spans="5:17" x14ac:dyDescent="0.3">
      <c r="E1525" s="109"/>
      <c r="H1525" s="107"/>
      <c r="N1525" s="109"/>
      <c r="Q1525" s="107"/>
    </row>
    <row r="1526" spans="5:17" x14ac:dyDescent="0.3">
      <c r="E1526" s="109"/>
      <c r="H1526" s="107"/>
      <c r="N1526" s="109"/>
      <c r="Q1526" s="107"/>
    </row>
    <row r="1527" spans="5:17" x14ac:dyDescent="0.3">
      <c r="E1527" s="109"/>
      <c r="H1527" s="107"/>
      <c r="N1527" s="109"/>
      <c r="Q1527" s="107"/>
    </row>
    <row r="1528" spans="5:17" x14ac:dyDescent="0.3">
      <c r="E1528" s="109"/>
      <c r="H1528" s="107"/>
      <c r="N1528" s="109"/>
      <c r="Q1528" s="107"/>
    </row>
    <row r="1529" spans="5:17" x14ac:dyDescent="0.3">
      <c r="E1529" s="109"/>
      <c r="H1529" s="107"/>
      <c r="N1529" s="109"/>
      <c r="Q1529" s="107"/>
    </row>
    <row r="1530" spans="5:17" x14ac:dyDescent="0.3">
      <c r="E1530" s="109"/>
      <c r="H1530" s="107"/>
      <c r="N1530" s="109"/>
      <c r="Q1530" s="107"/>
    </row>
    <row r="1531" spans="5:17" x14ac:dyDescent="0.3">
      <c r="E1531" s="109"/>
      <c r="H1531" s="107"/>
      <c r="N1531" s="109"/>
      <c r="Q1531" s="107"/>
    </row>
    <row r="1532" spans="5:17" x14ac:dyDescent="0.3">
      <c r="E1532" s="109"/>
      <c r="H1532" s="107"/>
      <c r="N1532" s="109"/>
      <c r="Q1532" s="107"/>
    </row>
    <row r="1533" spans="5:17" x14ac:dyDescent="0.3">
      <c r="E1533" s="109"/>
      <c r="H1533" s="107"/>
      <c r="N1533" s="109"/>
      <c r="Q1533" s="107"/>
    </row>
    <row r="1534" spans="5:17" x14ac:dyDescent="0.3">
      <c r="E1534" s="109"/>
      <c r="H1534" s="107"/>
      <c r="N1534" s="109"/>
      <c r="Q1534" s="107"/>
    </row>
    <row r="1535" spans="5:17" x14ac:dyDescent="0.3">
      <c r="E1535" s="109"/>
      <c r="H1535" s="107"/>
      <c r="N1535" s="109"/>
      <c r="Q1535" s="107"/>
    </row>
    <row r="1536" spans="5:17" x14ac:dyDescent="0.3">
      <c r="E1536" s="109"/>
      <c r="H1536" s="107"/>
      <c r="N1536" s="109"/>
      <c r="Q1536" s="107"/>
    </row>
    <row r="1537" spans="5:17" x14ac:dyDescent="0.3">
      <c r="E1537" s="109"/>
      <c r="H1537" s="107"/>
      <c r="N1537" s="109"/>
      <c r="Q1537" s="107"/>
    </row>
    <row r="1538" spans="5:17" x14ac:dyDescent="0.3">
      <c r="E1538" s="109"/>
      <c r="H1538" s="107"/>
      <c r="N1538" s="109"/>
      <c r="Q1538" s="107"/>
    </row>
    <row r="1539" spans="5:17" x14ac:dyDescent="0.3">
      <c r="E1539" s="109"/>
      <c r="H1539" s="107"/>
      <c r="N1539" s="109"/>
      <c r="Q1539" s="107"/>
    </row>
    <row r="1540" spans="5:17" x14ac:dyDescent="0.3">
      <c r="E1540" s="109"/>
      <c r="H1540" s="107"/>
      <c r="N1540" s="109"/>
      <c r="Q1540" s="107"/>
    </row>
    <row r="1541" spans="5:17" x14ac:dyDescent="0.3">
      <c r="E1541" s="109"/>
      <c r="H1541" s="107"/>
      <c r="N1541" s="109"/>
      <c r="Q1541" s="107"/>
    </row>
    <row r="1542" spans="5:17" x14ac:dyDescent="0.3">
      <c r="E1542" s="109"/>
      <c r="H1542" s="107"/>
      <c r="N1542" s="109"/>
      <c r="Q1542" s="107"/>
    </row>
    <row r="1543" spans="5:17" x14ac:dyDescent="0.3">
      <c r="E1543" s="109"/>
      <c r="H1543" s="107"/>
      <c r="N1543" s="109"/>
      <c r="Q1543" s="107"/>
    </row>
    <row r="1544" spans="5:17" x14ac:dyDescent="0.3">
      <c r="E1544" s="109"/>
      <c r="H1544" s="107"/>
      <c r="N1544" s="109"/>
      <c r="Q1544" s="107"/>
    </row>
    <row r="1545" spans="5:17" x14ac:dyDescent="0.3">
      <c r="E1545" s="109"/>
      <c r="H1545" s="107"/>
      <c r="N1545" s="109"/>
      <c r="Q1545" s="107"/>
    </row>
    <row r="1546" spans="5:17" x14ac:dyDescent="0.3">
      <c r="E1546" s="109"/>
      <c r="H1546" s="107"/>
      <c r="N1546" s="109"/>
      <c r="Q1546" s="107"/>
    </row>
    <row r="1547" spans="5:17" x14ac:dyDescent="0.3">
      <c r="E1547" s="109"/>
      <c r="H1547" s="107"/>
      <c r="N1547" s="109"/>
      <c r="Q1547" s="107"/>
    </row>
    <row r="1548" spans="5:17" x14ac:dyDescent="0.3">
      <c r="E1548" s="109"/>
      <c r="H1548" s="107"/>
      <c r="N1548" s="109"/>
      <c r="Q1548" s="107"/>
    </row>
    <row r="1549" spans="5:17" x14ac:dyDescent="0.3">
      <c r="E1549" s="109"/>
      <c r="H1549" s="107"/>
      <c r="N1549" s="109"/>
      <c r="Q1549" s="107"/>
    </row>
    <row r="1550" spans="5:17" x14ac:dyDescent="0.3">
      <c r="E1550" s="109"/>
      <c r="H1550" s="107"/>
      <c r="N1550" s="109"/>
      <c r="Q1550" s="107"/>
    </row>
    <row r="1551" spans="5:17" x14ac:dyDescent="0.3">
      <c r="E1551" s="109"/>
      <c r="H1551" s="107"/>
      <c r="N1551" s="109"/>
      <c r="Q1551" s="107"/>
    </row>
    <row r="1552" spans="5:17" x14ac:dyDescent="0.3">
      <c r="E1552" s="109"/>
      <c r="H1552" s="107"/>
      <c r="N1552" s="109"/>
      <c r="Q1552" s="107"/>
    </row>
    <row r="1553" spans="5:17" x14ac:dyDescent="0.3">
      <c r="E1553" s="109"/>
      <c r="H1553" s="107"/>
      <c r="N1553" s="109"/>
      <c r="Q1553" s="107"/>
    </row>
    <row r="1554" spans="5:17" x14ac:dyDescent="0.3">
      <c r="E1554" s="109"/>
      <c r="H1554" s="107"/>
      <c r="N1554" s="109"/>
      <c r="Q1554" s="107"/>
    </row>
    <row r="1555" spans="5:17" x14ac:dyDescent="0.3">
      <c r="E1555" s="109"/>
      <c r="H1555" s="107"/>
      <c r="N1555" s="109"/>
      <c r="Q1555" s="107"/>
    </row>
    <row r="1556" spans="5:17" x14ac:dyDescent="0.3">
      <c r="E1556" s="109"/>
      <c r="H1556" s="107"/>
      <c r="N1556" s="109"/>
      <c r="Q1556" s="107"/>
    </row>
    <row r="1557" spans="5:17" x14ac:dyDescent="0.3">
      <c r="E1557" s="109"/>
      <c r="H1557" s="107"/>
      <c r="N1557" s="109"/>
      <c r="Q1557" s="107"/>
    </row>
    <row r="1558" spans="5:17" x14ac:dyDescent="0.3">
      <c r="E1558" s="109"/>
      <c r="H1558" s="107"/>
      <c r="N1558" s="109"/>
      <c r="Q1558" s="107"/>
    </row>
    <row r="1559" spans="5:17" x14ac:dyDescent="0.3">
      <c r="E1559" s="109"/>
      <c r="H1559" s="107"/>
      <c r="N1559" s="109"/>
      <c r="Q1559" s="107"/>
    </row>
    <row r="1560" spans="5:17" x14ac:dyDescent="0.3">
      <c r="E1560" s="109"/>
      <c r="H1560" s="107"/>
      <c r="N1560" s="109"/>
      <c r="Q1560" s="107"/>
    </row>
    <row r="1561" spans="5:17" x14ac:dyDescent="0.3">
      <c r="E1561" s="109"/>
      <c r="H1561" s="107"/>
      <c r="N1561" s="109"/>
      <c r="Q1561" s="107"/>
    </row>
    <row r="1562" spans="5:17" x14ac:dyDescent="0.3">
      <c r="E1562" s="109"/>
      <c r="H1562" s="107"/>
      <c r="N1562" s="109"/>
      <c r="Q1562" s="107"/>
    </row>
    <row r="1563" spans="5:17" x14ac:dyDescent="0.3">
      <c r="E1563" s="109"/>
      <c r="H1563" s="107"/>
      <c r="N1563" s="109"/>
      <c r="Q1563" s="107"/>
    </row>
    <row r="1564" spans="5:17" x14ac:dyDescent="0.3">
      <c r="E1564" s="109"/>
      <c r="H1564" s="107"/>
      <c r="N1564" s="109"/>
      <c r="Q1564" s="107"/>
    </row>
    <row r="1565" spans="5:17" x14ac:dyDescent="0.3">
      <c r="E1565" s="109"/>
      <c r="H1565" s="107"/>
      <c r="N1565" s="109"/>
      <c r="Q1565" s="107"/>
    </row>
    <row r="1566" spans="5:17" x14ac:dyDescent="0.3">
      <c r="E1566" s="109"/>
      <c r="H1566" s="107"/>
      <c r="N1566" s="109"/>
      <c r="Q1566" s="107"/>
    </row>
    <row r="1567" spans="5:17" x14ac:dyDescent="0.3">
      <c r="E1567" s="109"/>
      <c r="H1567" s="107"/>
      <c r="N1567" s="109"/>
      <c r="Q1567" s="107"/>
    </row>
    <row r="1568" spans="5:17" x14ac:dyDescent="0.3">
      <c r="E1568" s="109"/>
      <c r="H1568" s="107"/>
      <c r="N1568" s="109"/>
      <c r="Q1568" s="107"/>
    </row>
    <row r="1569" spans="5:17" x14ac:dyDescent="0.3">
      <c r="E1569" s="109"/>
      <c r="H1569" s="107"/>
      <c r="N1569" s="109"/>
      <c r="Q1569" s="107"/>
    </row>
    <row r="1570" spans="5:17" x14ac:dyDescent="0.3">
      <c r="E1570" s="109"/>
      <c r="H1570" s="107"/>
      <c r="N1570" s="109"/>
      <c r="Q1570" s="107"/>
    </row>
    <row r="1571" spans="5:17" x14ac:dyDescent="0.3">
      <c r="E1571" s="109"/>
      <c r="H1571" s="107"/>
      <c r="N1571" s="109"/>
      <c r="Q1571" s="107"/>
    </row>
    <row r="1572" spans="5:17" x14ac:dyDescent="0.3">
      <c r="E1572" s="109"/>
      <c r="H1572" s="107"/>
      <c r="N1572" s="109"/>
      <c r="Q1572" s="107"/>
    </row>
    <row r="1573" spans="5:17" x14ac:dyDescent="0.3">
      <c r="E1573" s="109"/>
      <c r="H1573" s="107"/>
      <c r="N1573" s="109"/>
      <c r="Q1573" s="107"/>
    </row>
    <row r="1574" spans="5:17" x14ac:dyDescent="0.3">
      <c r="E1574" s="109"/>
      <c r="H1574" s="107"/>
      <c r="N1574" s="109"/>
      <c r="Q1574" s="107"/>
    </row>
    <row r="1575" spans="5:17" x14ac:dyDescent="0.3">
      <c r="E1575" s="109"/>
      <c r="H1575" s="107"/>
      <c r="N1575" s="109"/>
      <c r="Q1575" s="107"/>
    </row>
    <row r="1576" spans="5:17" x14ac:dyDescent="0.3">
      <c r="E1576" s="109"/>
      <c r="H1576" s="107"/>
      <c r="N1576" s="109"/>
      <c r="Q1576" s="107"/>
    </row>
    <row r="1577" spans="5:17" x14ac:dyDescent="0.3">
      <c r="E1577" s="109"/>
      <c r="H1577" s="107"/>
      <c r="N1577" s="109"/>
      <c r="Q1577" s="107"/>
    </row>
    <row r="1578" spans="5:17" x14ac:dyDescent="0.3">
      <c r="E1578" s="109"/>
      <c r="H1578" s="107"/>
      <c r="N1578" s="109"/>
      <c r="Q1578" s="107"/>
    </row>
    <row r="1579" spans="5:17" x14ac:dyDescent="0.3">
      <c r="E1579" s="109"/>
      <c r="H1579" s="107"/>
      <c r="N1579" s="109"/>
      <c r="Q1579" s="107"/>
    </row>
    <row r="1580" spans="5:17" x14ac:dyDescent="0.3">
      <c r="E1580" s="109"/>
      <c r="H1580" s="107"/>
      <c r="N1580" s="109"/>
      <c r="Q1580" s="107"/>
    </row>
    <row r="1581" spans="5:17" x14ac:dyDescent="0.3">
      <c r="E1581" s="109"/>
      <c r="H1581" s="107"/>
      <c r="N1581" s="109"/>
      <c r="Q1581" s="107"/>
    </row>
    <row r="1582" spans="5:17" x14ac:dyDescent="0.3">
      <c r="E1582" s="109"/>
      <c r="H1582" s="107"/>
      <c r="N1582" s="109"/>
      <c r="Q1582" s="107"/>
    </row>
    <row r="1583" spans="5:17" x14ac:dyDescent="0.3">
      <c r="E1583" s="109"/>
      <c r="H1583" s="107"/>
      <c r="N1583" s="109"/>
      <c r="Q1583" s="107"/>
    </row>
    <row r="1584" spans="5:17" x14ac:dyDescent="0.3">
      <c r="E1584" s="109"/>
      <c r="H1584" s="107"/>
      <c r="N1584" s="109"/>
      <c r="Q1584" s="107"/>
    </row>
    <row r="1585" spans="5:17" x14ac:dyDescent="0.3">
      <c r="E1585" s="109"/>
      <c r="H1585" s="107"/>
      <c r="N1585" s="109"/>
      <c r="Q1585" s="107"/>
    </row>
    <row r="1586" spans="5:17" x14ac:dyDescent="0.3">
      <c r="E1586" s="109"/>
      <c r="H1586" s="107"/>
      <c r="N1586" s="109"/>
      <c r="Q1586" s="107"/>
    </row>
    <row r="1587" spans="5:17" x14ac:dyDescent="0.3">
      <c r="E1587" s="109"/>
      <c r="H1587" s="107"/>
      <c r="N1587" s="109"/>
      <c r="Q1587" s="107"/>
    </row>
    <row r="1588" spans="5:17" x14ac:dyDescent="0.3">
      <c r="E1588" s="109"/>
      <c r="H1588" s="107"/>
      <c r="N1588" s="109"/>
      <c r="Q1588" s="107"/>
    </row>
    <row r="1589" spans="5:17" x14ac:dyDescent="0.3">
      <c r="E1589" s="109"/>
      <c r="H1589" s="107"/>
      <c r="N1589" s="109"/>
      <c r="Q1589" s="107"/>
    </row>
    <row r="1590" spans="5:17" x14ac:dyDescent="0.3">
      <c r="E1590" s="109"/>
      <c r="H1590" s="107"/>
      <c r="N1590" s="109"/>
      <c r="Q1590" s="107"/>
    </row>
    <row r="1591" spans="5:17" x14ac:dyDescent="0.3">
      <c r="E1591" s="109"/>
      <c r="H1591" s="107"/>
      <c r="N1591" s="109"/>
      <c r="Q1591" s="107"/>
    </row>
    <row r="1592" spans="5:17" x14ac:dyDescent="0.3">
      <c r="E1592" s="109"/>
      <c r="H1592" s="107"/>
      <c r="N1592" s="109"/>
      <c r="Q1592" s="107"/>
    </row>
    <row r="1593" spans="5:17" x14ac:dyDescent="0.3">
      <c r="E1593" s="109"/>
      <c r="H1593" s="107"/>
      <c r="N1593" s="109"/>
      <c r="Q1593" s="107"/>
    </row>
    <row r="1594" spans="5:17" x14ac:dyDescent="0.3">
      <c r="E1594" s="109"/>
      <c r="H1594" s="107"/>
      <c r="N1594" s="109"/>
      <c r="Q1594" s="107"/>
    </row>
    <row r="1595" spans="5:17" x14ac:dyDescent="0.3">
      <c r="E1595" s="109"/>
      <c r="H1595" s="107"/>
      <c r="N1595" s="109"/>
      <c r="Q1595" s="107"/>
    </row>
    <row r="1596" spans="5:17" x14ac:dyDescent="0.3">
      <c r="E1596" s="109"/>
      <c r="H1596" s="107"/>
      <c r="N1596" s="109"/>
      <c r="Q1596" s="107"/>
    </row>
    <row r="1597" spans="5:17" x14ac:dyDescent="0.3">
      <c r="E1597" s="109"/>
      <c r="H1597" s="107"/>
      <c r="N1597" s="109"/>
      <c r="Q1597" s="107"/>
    </row>
    <row r="1598" spans="5:17" x14ac:dyDescent="0.3">
      <c r="E1598" s="109"/>
      <c r="H1598" s="107"/>
      <c r="N1598" s="109"/>
      <c r="Q1598" s="107"/>
    </row>
    <row r="1599" spans="5:17" x14ac:dyDescent="0.3">
      <c r="E1599" s="109"/>
      <c r="H1599" s="107"/>
      <c r="N1599" s="109"/>
      <c r="Q1599" s="107"/>
    </row>
    <row r="1600" spans="5:17" x14ac:dyDescent="0.3">
      <c r="E1600" s="109"/>
      <c r="H1600" s="107"/>
      <c r="N1600" s="109"/>
      <c r="Q1600" s="107"/>
    </row>
    <row r="1601" spans="5:17" x14ac:dyDescent="0.3">
      <c r="E1601" s="109"/>
      <c r="H1601" s="107"/>
      <c r="N1601" s="109"/>
      <c r="Q1601" s="107"/>
    </row>
    <row r="1602" spans="5:17" x14ac:dyDescent="0.3">
      <c r="E1602" s="109"/>
      <c r="H1602" s="107"/>
      <c r="N1602" s="109"/>
      <c r="Q1602" s="107"/>
    </row>
    <row r="1603" spans="5:17" x14ac:dyDescent="0.3">
      <c r="E1603" s="109"/>
      <c r="H1603" s="107"/>
      <c r="N1603" s="109"/>
      <c r="Q1603" s="107"/>
    </row>
    <row r="1604" spans="5:17" x14ac:dyDescent="0.3">
      <c r="E1604" s="109"/>
      <c r="H1604" s="107"/>
      <c r="N1604" s="109"/>
      <c r="Q1604" s="107"/>
    </row>
    <row r="1605" spans="5:17" x14ac:dyDescent="0.3">
      <c r="E1605" s="109"/>
      <c r="H1605" s="107"/>
      <c r="N1605" s="109"/>
      <c r="Q1605" s="107"/>
    </row>
    <row r="1606" spans="5:17" x14ac:dyDescent="0.3">
      <c r="E1606" s="109"/>
      <c r="H1606" s="107"/>
      <c r="N1606" s="109"/>
      <c r="Q1606" s="107"/>
    </row>
    <row r="1607" spans="5:17" x14ac:dyDescent="0.3">
      <c r="E1607" s="109"/>
      <c r="H1607" s="107"/>
      <c r="N1607" s="109"/>
      <c r="Q1607" s="107"/>
    </row>
    <row r="1608" spans="5:17" x14ac:dyDescent="0.3">
      <c r="E1608" s="109"/>
      <c r="H1608" s="107"/>
      <c r="N1608" s="109"/>
      <c r="Q1608" s="107"/>
    </row>
    <row r="1609" spans="5:17" x14ac:dyDescent="0.3">
      <c r="E1609" s="109"/>
      <c r="H1609" s="107"/>
      <c r="N1609" s="109"/>
      <c r="Q1609" s="107"/>
    </row>
    <row r="1610" spans="5:17" x14ac:dyDescent="0.3">
      <c r="E1610" s="109"/>
      <c r="H1610" s="107"/>
      <c r="N1610" s="109"/>
      <c r="Q1610" s="107"/>
    </row>
    <row r="1611" spans="5:17" x14ac:dyDescent="0.3">
      <c r="E1611" s="109"/>
      <c r="H1611" s="107"/>
      <c r="N1611" s="109"/>
      <c r="Q1611" s="107"/>
    </row>
    <row r="1612" spans="5:17" x14ac:dyDescent="0.3">
      <c r="E1612" s="109"/>
      <c r="H1612" s="107"/>
      <c r="N1612" s="109"/>
      <c r="Q1612" s="107"/>
    </row>
    <row r="1613" spans="5:17" x14ac:dyDescent="0.3">
      <c r="E1613" s="109"/>
      <c r="H1613" s="107"/>
      <c r="N1613" s="109"/>
      <c r="Q1613" s="107"/>
    </row>
    <row r="1614" spans="5:17" x14ac:dyDescent="0.3">
      <c r="E1614" s="109"/>
      <c r="H1614" s="107"/>
      <c r="N1614" s="109"/>
      <c r="Q1614" s="107"/>
    </row>
    <row r="1615" spans="5:17" x14ac:dyDescent="0.3">
      <c r="E1615" s="109"/>
      <c r="H1615" s="107"/>
      <c r="N1615" s="109"/>
      <c r="Q1615" s="107"/>
    </row>
    <row r="1616" spans="5:17" x14ac:dyDescent="0.3">
      <c r="E1616" s="109"/>
      <c r="H1616" s="107"/>
      <c r="N1616" s="109"/>
      <c r="Q1616" s="107"/>
    </row>
    <row r="1617" spans="5:17" x14ac:dyDescent="0.3">
      <c r="E1617" s="109"/>
      <c r="H1617" s="107"/>
      <c r="N1617" s="109"/>
      <c r="Q1617" s="107"/>
    </row>
    <row r="1618" spans="5:17" x14ac:dyDescent="0.3">
      <c r="E1618" s="109"/>
      <c r="H1618" s="107"/>
      <c r="N1618" s="109"/>
      <c r="Q1618" s="107"/>
    </row>
    <row r="1619" spans="5:17" x14ac:dyDescent="0.3">
      <c r="E1619" s="109"/>
      <c r="H1619" s="107"/>
      <c r="N1619" s="109"/>
      <c r="Q1619" s="107"/>
    </row>
    <row r="1620" spans="5:17" x14ac:dyDescent="0.3">
      <c r="E1620" s="109"/>
      <c r="H1620" s="107"/>
      <c r="N1620" s="109"/>
      <c r="Q1620" s="107"/>
    </row>
    <row r="1621" spans="5:17" x14ac:dyDescent="0.3">
      <c r="E1621" s="109"/>
      <c r="H1621" s="107"/>
      <c r="N1621" s="109"/>
      <c r="Q1621" s="107"/>
    </row>
    <row r="1622" spans="5:17" x14ac:dyDescent="0.3">
      <c r="E1622" s="109"/>
      <c r="H1622" s="107"/>
      <c r="N1622" s="109"/>
      <c r="Q1622" s="107"/>
    </row>
    <row r="1623" spans="5:17" x14ac:dyDescent="0.3">
      <c r="E1623" s="109"/>
      <c r="H1623" s="107"/>
      <c r="N1623" s="109"/>
      <c r="Q1623" s="107"/>
    </row>
    <row r="1624" spans="5:17" x14ac:dyDescent="0.3">
      <c r="E1624" s="109"/>
      <c r="H1624" s="107"/>
      <c r="N1624" s="109"/>
      <c r="Q1624" s="107"/>
    </row>
    <row r="1625" spans="5:17" x14ac:dyDescent="0.3">
      <c r="E1625" s="109"/>
      <c r="H1625" s="107"/>
      <c r="N1625" s="109"/>
      <c r="Q1625" s="107"/>
    </row>
    <row r="1626" spans="5:17" x14ac:dyDescent="0.3">
      <c r="E1626" s="109"/>
      <c r="H1626" s="107"/>
      <c r="N1626" s="109"/>
      <c r="Q1626" s="107"/>
    </row>
    <row r="1627" spans="5:17" x14ac:dyDescent="0.3">
      <c r="E1627" s="109"/>
      <c r="H1627" s="107"/>
      <c r="N1627" s="109"/>
      <c r="Q1627" s="107"/>
    </row>
    <row r="1628" spans="5:17" x14ac:dyDescent="0.3">
      <c r="E1628" s="109"/>
      <c r="H1628" s="107"/>
      <c r="N1628" s="109"/>
      <c r="Q1628" s="107"/>
    </row>
    <row r="1629" spans="5:17" x14ac:dyDescent="0.3">
      <c r="E1629" s="109"/>
      <c r="H1629" s="107"/>
      <c r="N1629" s="109"/>
      <c r="Q1629" s="107"/>
    </row>
    <row r="1630" spans="5:17" x14ac:dyDescent="0.3">
      <c r="E1630" s="109"/>
      <c r="H1630" s="107"/>
      <c r="N1630" s="109"/>
      <c r="Q1630" s="107"/>
    </row>
    <row r="1631" spans="5:17" x14ac:dyDescent="0.3">
      <c r="E1631" s="109"/>
      <c r="H1631" s="107"/>
      <c r="N1631" s="109"/>
      <c r="Q1631" s="107"/>
    </row>
    <row r="1632" spans="5:17" x14ac:dyDescent="0.3">
      <c r="E1632" s="109"/>
      <c r="H1632" s="107"/>
      <c r="N1632" s="109"/>
      <c r="Q1632" s="107"/>
    </row>
    <row r="1633" spans="5:17" x14ac:dyDescent="0.3">
      <c r="E1633" s="109"/>
      <c r="H1633" s="107"/>
      <c r="N1633" s="109"/>
      <c r="Q1633" s="107"/>
    </row>
    <row r="1634" spans="5:17" x14ac:dyDescent="0.3">
      <c r="E1634" s="109"/>
      <c r="H1634" s="107"/>
      <c r="N1634" s="109"/>
      <c r="Q1634" s="107"/>
    </row>
    <row r="1635" spans="5:17" x14ac:dyDescent="0.3">
      <c r="E1635" s="109"/>
      <c r="H1635" s="107"/>
      <c r="N1635" s="109"/>
      <c r="Q1635" s="107"/>
    </row>
    <row r="1636" spans="5:17" x14ac:dyDescent="0.3">
      <c r="E1636" s="109"/>
      <c r="H1636" s="107"/>
      <c r="N1636" s="109"/>
      <c r="Q1636" s="107"/>
    </row>
    <row r="1637" spans="5:17" x14ac:dyDescent="0.3">
      <c r="E1637" s="109"/>
      <c r="H1637" s="107"/>
      <c r="N1637" s="109"/>
      <c r="Q1637" s="107"/>
    </row>
    <row r="1638" spans="5:17" x14ac:dyDescent="0.3">
      <c r="E1638" s="109"/>
      <c r="H1638" s="107"/>
      <c r="N1638" s="109"/>
      <c r="Q1638" s="107"/>
    </row>
    <row r="1639" spans="5:17" x14ac:dyDescent="0.3">
      <c r="E1639" s="109"/>
      <c r="H1639" s="107"/>
      <c r="N1639" s="109"/>
      <c r="Q1639" s="107"/>
    </row>
    <row r="1640" spans="5:17" x14ac:dyDescent="0.3">
      <c r="E1640" s="109"/>
      <c r="H1640" s="107"/>
      <c r="N1640" s="109"/>
      <c r="Q1640" s="107"/>
    </row>
    <row r="1641" spans="5:17" x14ac:dyDescent="0.3">
      <c r="E1641" s="109"/>
      <c r="H1641" s="107"/>
      <c r="N1641" s="109"/>
      <c r="Q1641" s="107"/>
    </row>
    <row r="1642" spans="5:17" x14ac:dyDescent="0.3">
      <c r="E1642" s="109"/>
      <c r="H1642" s="107"/>
      <c r="N1642" s="109"/>
      <c r="Q1642" s="107"/>
    </row>
    <row r="1643" spans="5:17" x14ac:dyDescent="0.3">
      <c r="E1643" s="109"/>
      <c r="H1643" s="107"/>
      <c r="N1643" s="109"/>
      <c r="Q1643" s="107"/>
    </row>
    <row r="1644" spans="5:17" x14ac:dyDescent="0.3">
      <c r="E1644" s="109"/>
      <c r="H1644" s="107"/>
      <c r="N1644" s="109"/>
      <c r="Q1644" s="107"/>
    </row>
    <row r="1645" spans="5:17" x14ac:dyDescent="0.3">
      <c r="E1645" s="109"/>
      <c r="H1645" s="107"/>
      <c r="N1645" s="109"/>
      <c r="Q1645" s="107"/>
    </row>
    <row r="1646" spans="5:17" x14ac:dyDescent="0.3">
      <c r="E1646" s="109"/>
      <c r="H1646" s="107"/>
      <c r="N1646" s="109"/>
      <c r="Q1646" s="107"/>
    </row>
    <row r="1647" spans="5:17" x14ac:dyDescent="0.3">
      <c r="E1647" s="109"/>
      <c r="H1647" s="107"/>
      <c r="N1647" s="109"/>
      <c r="Q1647" s="107"/>
    </row>
    <row r="1648" spans="5:17" x14ac:dyDescent="0.3">
      <c r="E1648" s="109"/>
      <c r="H1648" s="107"/>
      <c r="N1648" s="109"/>
      <c r="Q1648" s="107"/>
    </row>
    <row r="1649" spans="5:17" x14ac:dyDescent="0.3">
      <c r="E1649" s="109"/>
      <c r="H1649" s="107"/>
      <c r="N1649" s="109"/>
      <c r="Q1649" s="107"/>
    </row>
    <row r="1650" spans="5:17" x14ac:dyDescent="0.3">
      <c r="E1650" s="109"/>
      <c r="H1650" s="107"/>
      <c r="N1650" s="109"/>
      <c r="Q1650" s="107"/>
    </row>
    <row r="1651" spans="5:17" x14ac:dyDescent="0.3">
      <c r="E1651" s="109"/>
      <c r="H1651" s="107"/>
      <c r="N1651" s="109"/>
      <c r="Q1651" s="107"/>
    </row>
    <row r="1652" spans="5:17" x14ac:dyDescent="0.3">
      <c r="E1652" s="109"/>
      <c r="H1652" s="107"/>
      <c r="N1652" s="109"/>
      <c r="Q1652" s="107"/>
    </row>
    <row r="1653" spans="5:17" x14ac:dyDescent="0.3">
      <c r="E1653" s="109"/>
      <c r="H1653" s="107"/>
      <c r="N1653" s="109"/>
      <c r="Q1653" s="107"/>
    </row>
    <row r="1654" spans="5:17" x14ac:dyDescent="0.3">
      <c r="E1654" s="109"/>
      <c r="H1654" s="107"/>
      <c r="N1654" s="109"/>
      <c r="Q1654" s="107"/>
    </row>
    <row r="1655" spans="5:17" x14ac:dyDescent="0.3">
      <c r="E1655" s="109"/>
      <c r="H1655" s="107"/>
      <c r="N1655" s="109"/>
      <c r="Q1655" s="107"/>
    </row>
    <row r="1656" spans="5:17" x14ac:dyDescent="0.3">
      <c r="E1656" s="109"/>
      <c r="H1656" s="107"/>
      <c r="N1656" s="109"/>
      <c r="Q1656" s="107"/>
    </row>
    <row r="1657" spans="5:17" x14ac:dyDescent="0.3">
      <c r="E1657" s="109"/>
      <c r="H1657" s="107"/>
      <c r="N1657" s="109"/>
      <c r="Q1657" s="107"/>
    </row>
    <row r="1658" spans="5:17" x14ac:dyDescent="0.3">
      <c r="E1658" s="109"/>
      <c r="H1658" s="107"/>
      <c r="N1658" s="109"/>
      <c r="Q1658" s="107"/>
    </row>
    <row r="1659" spans="5:17" x14ac:dyDescent="0.3">
      <c r="E1659" s="109"/>
      <c r="H1659" s="107"/>
      <c r="N1659" s="109"/>
      <c r="Q1659" s="107"/>
    </row>
    <row r="1660" spans="5:17" x14ac:dyDescent="0.3">
      <c r="E1660" s="109"/>
      <c r="H1660" s="107"/>
      <c r="N1660" s="109"/>
      <c r="Q1660" s="107"/>
    </row>
    <row r="1661" spans="5:17" x14ac:dyDescent="0.3">
      <c r="E1661" s="109"/>
      <c r="H1661" s="107"/>
      <c r="N1661" s="109"/>
      <c r="Q1661" s="107"/>
    </row>
    <row r="1662" spans="5:17" x14ac:dyDescent="0.3">
      <c r="E1662" s="109"/>
      <c r="H1662" s="107"/>
      <c r="N1662" s="109"/>
      <c r="Q1662" s="107"/>
    </row>
    <row r="1663" spans="5:17" x14ac:dyDescent="0.3">
      <c r="E1663" s="109"/>
      <c r="H1663" s="107"/>
      <c r="N1663" s="109"/>
      <c r="Q1663" s="107"/>
    </row>
    <row r="1664" spans="5:17" x14ac:dyDescent="0.3">
      <c r="E1664" s="109"/>
      <c r="H1664" s="107"/>
      <c r="N1664" s="109"/>
      <c r="Q1664" s="107"/>
    </row>
    <row r="1665" spans="5:17" x14ac:dyDescent="0.3">
      <c r="E1665" s="109"/>
      <c r="H1665" s="107"/>
      <c r="N1665" s="109"/>
      <c r="Q1665" s="107"/>
    </row>
    <row r="1666" spans="5:17" x14ac:dyDescent="0.3">
      <c r="E1666" s="109"/>
      <c r="H1666" s="107"/>
      <c r="N1666" s="109"/>
      <c r="Q1666" s="107"/>
    </row>
    <row r="1667" spans="5:17" x14ac:dyDescent="0.3">
      <c r="E1667" s="109"/>
      <c r="H1667" s="107"/>
      <c r="N1667" s="109"/>
      <c r="Q1667" s="107"/>
    </row>
    <row r="1668" spans="5:17" x14ac:dyDescent="0.3">
      <c r="E1668" s="109"/>
      <c r="H1668" s="107"/>
      <c r="N1668" s="109"/>
      <c r="Q1668" s="107"/>
    </row>
    <row r="1669" spans="5:17" x14ac:dyDescent="0.3">
      <c r="E1669" s="109"/>
      <c r="H1669" s="107"/>
      <c r="N1669" s="109"/>
      <c r="Q1669" s="107"/>
    </row>
    <row r="1670" spans="5:17" x14ac:dyDescent="0.3">
      <c r="E1670" s="109"/>
      <c r="H1670" s="107"/>
      <c r="N1670" s="109"/>
      <c r="Q1670" s="107"/>
    </row>
    <row r="1671" spans="5:17" x14ac:dyDescent="0.3">
      <c r="E1671" s="109"/>
      <c r="H1671" s="107"/>
      <c r="N1671" s="109"/>
      <c r="Q1671" s="107"/>
    </row>
    <row r="1672" spans="5:17" x14ac:dyDescent="0.3">
      <c r="E1672" s="109"/>
      <c r="H1672" s="107"/>
      <c r="N1672" s="109"/>
      <c r="Q1672" s="107"/>
    </row>
    <row r="1673" spans="5:17" x14ac:dyDescent="0.3">
      <c r="E1673" s="109"/>
      <c r="H1673" s="107"/>
      <c r="N1673" s="109"/>
      <c r="Q1673" s="107"/>
    </row>
    <row r="1674" spans="5:17" x14ac:dyDescent="0.3">
      <c r="E1674" s="109"/>
      <c r="H1674" s="107"/>
      <c r="N1674" s="109"/>
      <c r="Q1674" s="107"/>
    </row>
    <row r="1675" spans="5:17" x14ac:dyDescent="0.3">
      <c r="E1675" s="109"/>
      <c r="H1675" s="107"/>
      <c r="N1675" s="109"/>
      <c r="Q1675" s="107"/>
    </row>
    <row r="1676" spans="5:17" x14ac:dyDescent="0.3">
      <c r="E1676" s="109"/>
      <c r="H1676" s="107"/>
      <c r="N1676" s="109"/>
      <c r="Q1676" s="107"/>
    </row>
    <row r="1677" spans="5:17" x14ac:dyDescent="0.3">
      <c r="E1677" s="109"/>
      <c r="H1677" s="107"/>
      <c r="N1677" s="109"/>
      <c r="Q1677" s="107"/>
    </row>
    <row r="1678" spans="5:17" x14ac:dyDescent="0.3">
      <c r="E1678" s="109"/>
      <c r="H1678" s="107"/>
      <c r="N1678" s="109"/>
      <c r="Q1678" s="107"/>
    </row>
    <row r="1679" spans="5:17" x14ac:dyDescent="0.3">
      <c r="E1679" s="109"/>
      <c r="H1679" s="107"/>
      <c r="N1679" s="109"/>
      <c r="Q1679" s="107"/>
    </row>
    <row r="1680" spans="5:17" x14ac:dyDescent="0.3">
      <c r="E1680" s="109"/>
      <c r="H1680" s="107"/>
      <c r="N1680" s="109"/>
      <c r="Q1680" s="107"/>
    </row>
    <row r="1681" spans="5:17" x14ac:dyDescent="0.3">
      <c r="E1681" s="109"/>
      <c r="H1681" s="107"/>
      <c r="N1681" s="109"/>
      <c r="Q1681" s="107"/>
    </row>
    <row r="1682" spans="5:17" x14ac:dyDescent="0.3">
      <c r="E1682" s="109"/>
      <c r="H1682" s="107"/>
      <c r="N1682" s="109"/>
      <c r="Q1682" s="107"/>
    </row>
    <row r="1683" spans="5:17" x14ac:dyDescent="0.3">
      <c r="E1683" s="109"/>
      <c r="H1683" s="107"/>
      <c r="N1683" s="109"/>
      <c r="Q1683" s="107"/>
    </row>
    <row r="1684" spans="5:17" x14ac:dyDescent="0.3">
      <c r="E1684" s="109"/>
      <c r="H1684" s="107"/>
      <c r="N1684" s="109"/>
      <c r="Q1684" s="107"/>
    </row>
    <row r="1685" spans="5:17" x14ac:dyDescent="0.3">
      <c r="E1685" s="109"/>
      <c r="H1685" s="107"/>
      <c r="N1685" s="109"/>
      <c r="Q1685" s="107"/>
    </row>
    <row r="1686" spans="5:17" x14ac:dyDescent="0.3">
      <c r="E1686" s="109"/>
      <c r="H1686" s="107"/>
      <c r="N1686" s="109"/>
      <c r="Q1686" s="107"/>
    </row>
    <row r="1687" spans="5:17" x14ac:dyDescent="0.3">
      <c r="E1687" s="109"/>
      <c r="H1687" s="107"/>
      <c r="N1687" s="109"/>
      <c r="Q1687" s="107"/>
    </row>
    <row r="1688" spans="5:17" x14ac:dyDescent="0.3">
      <c r="E1688" s="109"/>
      <c r="H1688" s="107"/>
      <c r="N1688" s="109"/>
      <c r="Q1688" s="107"/>
    </row>
    <row r="1689" spans="5:17" x14ac:dyDescent="0.3">
      <c r="E1689" s="109"/>
      <c r="H1689" s="107"/>
      <c r="N1689" s="109"/>
      <c r="Q1689" s="107"/>
    </row>
    <row r="1690" spans="5:17" x14ac:dyDescent="0.3">
      <c r="E1690" s="109"/>
      <c r="H1690" s="107"/>
      <c r="N1690" s="109"/>
      <c r="Q1690" s="107"/>
    </row>
    <row r="1691" spans="5:17" x14ac:dyDescent="0.3">
      <c r="E1691" s="109"/>
      <c r="H1691" s="107"/>
      <c r="N1691" s="109"/>
      <c r="Q1691" s="107"/>
    </row>
    <row r="1692" spans="5:17" x14ac:dyDescent="0.3">
      <c r="E1692" s="109"/>
      <c r="H1692" s="107"/>
      <c r="N1692" s="109"/>
      <c r="Q1692" s="107"/>
    </row>
    <row r="1693" spans="5:17" x14ac:dyDescent="0.3">
      <c r="E1693" s="109"/>
      <c r="H1693" s="107"/>
      <c r="N1693" s="109"/>
      <c r="Q1693" s="107"/>
    </row>
    <row r="1694" spans="5:17" x14ac:dyDescent="0.3">
      <c r="E1694" s="109"/>
      <c r="H1694" s="107"/>
      <c r="N1694" s="109"/>
      <c r="Q1694" s="107"/>
    </row>
    <row r="1695" spans="5:17" x14ac:dyDescent="0.3">
      <c r="E1695" s="109"/>
      <c r="H1695" s="107"/>
      <c r="N1695" s="109"/>
      <c r="Q1695" s="107"/>
    </row>
    <row r="1696" spans="5:17" x14ac:dyDescent="0.3">
      <c r="E1696" s="109"/>
      <c r="H1696" s="107"/>
      <c r="N1696" s="109"/>
      <c r="Q1696" s="107"/>
    </row>
    <row r="1697" spans="5:17" x14ac:dyDescent="0.3">
      <c r="E1697" s="109"/>
      <c r="H1697" s="107"/>
      <c r="N1697" s="109"/>
      <c r="Q1697" s="107"/>
    </row>
    <row r="1698" spans="5:17" x14ac:dyDescent="0.3">
      <c r="E1698" s="109"/>
      <c r="H1698" s="107"/>
      <c r="N1698" s="109"/>
      <c r="Q1698" s="107"/>
    </row>
    <row r="1699" spans="5:17" x14ac:dyDescent="0.3">
      <c r="E1699" s="109"/>
      <c r="H1699" s="107"/>
      <c r="N1699" s="109"/>
      <c r="Q1699" s="107"/>
    </row>
    <row r="1700" spans="5:17" x14ac:dyDescent="0.3">
      <c r="E1700" s="109"/>
      <c r="H1700" s="107"/>
      <c r="N1700" s="109"/>
      <c r="Q1700" s="107"/>
    </row>
    <row r="1701" spans="5:17" x14ac:dyDescent="0.3">
      <c r="E1701" s="109"/>
      <c r="H1701" s="107"/>
      <c r="N1701" s="109"/>
      <c r="Q1701" s="107"/>
    </row>
    <row r="1702" spans="5:17" x14ac:dyDescent="0.3">
      <c r="E1702" s="109"/>
      <c r="H1702" s="107"/>
      <c r="N1702" s="109"/>
      <c r="Q1702" s="107"/>
    </row>
    <row r="1703" spans="5:17" x14ac:dyDescent="0.3">
      <c r="E1703" s="109"/>
      <c r="H1703" s="107"/>
      <c r="N1703" s="109"/>
      <c r="Q1703" s="107"/>
    </row>
    <row r="1704" spans="5:17" x14ac:dyDescent="0.3">
      <c r="E1704" s="109"/>
      <c r="H1704" s="107"/>
      <c r="N1704" s="109"/>
      <c r="Q1704" s="107"/>
    </row>
    <row r="1705" spans="5:17" x14ac:dyDescent="0.3">
      <c r="E1705" s="109"/>
      <c r="H1705" s="107"/>
      <c r="N1705" s="109"/>
      <c r="Q1705" s="107"/>
    </row>
    <row r="1706" spans="5:17" x14ac:dyDescent="0.3">
      <c r="E1706" s="109"/>
      <c r="H1706" s="107"/>
      <c r="N1706" s="109"/>
      <c r="Q1706" s="107"/>
    </row>
    <row r="1707" spans="5:17" x14ac:dyDescent="0.3">
      <c r="E1707" s="109"/>
      <c r="H1707" s="107"/>
      <c r="N1707" s="109"/>
      <c r="Q1707" s="107"/>
    </row>
    <row r="1708" spans="5:17" x14ac:dyDescent="0.3">
      <c r="E1708" s="109"/>
      <c r="H1708" s="107"/>
      <c r="N1708" s="109"/>
      <c r="Q1708" s="107"/>
    </row>
    <row r="1709" spans="5:17" x14ac:dyDescent="0.3">
      <c r="E1709" s="109"/>
      <c r="H1709" s="107"/>
      <c r="N1709" s="109"/>
      <c r="Q1709" s="107"/>
    </row>
    <row r="1710" spans="5:17" x14ac:dyDescent="0.3">
      <c r="E1710" s="109"/>
      <c r="H1710" s="107"/>
      <c r="N1710" s="109"/>
      <c r="Q1710" s="107"/>
    </row>
    <row r="1711" spans="5:17" x14ac:dyDescent="0.3">
      <c r="E1711" s="109"/>
      <c r="H1711" s="107"/>
      <c r="N1711" s="109"/>
      <c r="Q1711" s="107"/>
    </row>
    <row r="1712" spans="5:17" x14ac:dyDescent="0.3">
      <c r="E1712" s="109"/>
      <c r="H1712" s="107"/>
      <c r="N1712" s="109"/>
      <c r="Q1712" s="107"/>
    </row>
    <row r="1713" spans="5:17" x14ac:dyDescent="0.3">
      <c r="E1713" s="109"/>
      <c r="H1713" s="107"/>
      <c r="N1713" s="109"/>
      <c r="Q1713" s="107"/>
    </row>
    <row r="1714" spans="5:17" x14ac:dyDescent="0.3">
      <c r="E1714" s="109"/>
      <c r="H1714" s="107"/>
      <c r="N1714" s="109"/>
      <c r="Q1714" s="107"/>
    </row>
    <row r="1715" spans="5:17" x14ac:dyDescent="0.3">
      <c r="E1715" s="109"/>
      <c r="H1715" s="107"/>
      <c r="N1715" s="109"/>
      <c r="Q1715" s="107"/>
    </row>
    <row r="1716" spans="5:17" x14ac:dyDescent="0.3">
      <c r="E1716" s="109"/>
      <c r="H1716" s="107"/>
      <c r="N1716" s="109"/>
      <c r="Q1716" s="107"/>
    </row>
    <row r="1717" spans="5:17" x14ac:dyDescent="0.3">
      <c r="E1717" s="109"/>
      <c r="H1717" s="107"/>
      <c r="N1717" s="109"/>
      <c r="Q1717" s="107"/>
    </row>
    <row r="1718" spans="5:17" x14ac:dyDescent="0.3">
      <c r="E1718" s="109"/>
      <c r="H1718" s="107"/>
      <c r="N1718" s="109"/>
      <c r="Q1718" s="107"/>
    </row>
    <row r="1719" spans="5:17" x14ac:dyDescent="0.3">
      <c r="E1719" s="109"/>
      <c r="H1719" s="107"/>
      <c r="N1719" s="109"/>
      <c r="Q1719" s="107"/>
    </row>
    <row r="1720" spans="5:17" x14ac:dyDescent="0.3">
      <c r="E1720" s="109"/>
      <c r="H1720" s="107"/>
      <c r="N1720" s="109"/>
      <c r="Q1720" s="107"/>
    </row>
    <row r="1721" spans="5:17" x14ac:dyDescent="0.3">
      <c r="E1721" s="109"/>
      <c r="H1721" s="107"/>
      <c r="N1721" s="109"/>
      <c r="Q1721" s="107"/>
    </row>
    <row r="1722" spans="5:17" x14ac:dyDescent="0.3">
      <c r="E1722" s="109"/>
      <c r="H1722" s="107"/>
      <c r="N1722" s="109"/>
      <c r="Q1722" s="107"/>
    </row>
    <row r="1723" spans="5:17" x14ac:dyDescent="0.3">
      <c r="E1723" s="109"/>
      <c r="H1723" s="107"/>
      <c r="N1723" s="109"/>
      <c r="Q1723" s="107"/>
    </row>
    <row r="1724" spans="5:17" x14ac:dyDescent="0.3">
      <c r="E1724" s="109"/>
      <c r="H1724" s="107"/>
      <c r="N1724" s="109"/>
      <c r="Q1724" s="107"/>
    </row>
    <row r="1725" spans="5:17" x14ac:dyDescent="0.3">
      <c r="E1725" s="109"/>
      <c r="H1725" s="107"/>
      <c r="N1725" s="109"/>
      <c r="Q1725" s="107"/>
    </row>
    <row r="1726" spans="5:17" x14ac:dyDescent="0.3">
      <c r="E1726" s="109"/>
      <c r="H1726" s="107"/>
      <c r="N1726" s="109"/>
      <c r="Q1726" s="107"/>
    </row>
    <row r="1727" spans="5:17" x14ac:dyDescent="0.3">
      <c r="E1727" s="109"/>
      <c r="H1727" s="107"/>
      <c r="N1727" s="109"/>
      <c r="Q1727" s="107"/>
    </row>
    <row r="1728" spans="5:17" x14ac:dyDescent="0.3">
      <c r="E1728" s="109"/>
      <c r="H1728" s="107"/>
      <c r="N1728" s="109"/>
      <c r="Q1728" s="107"/>
    </row>
    <row r="1729" spans="5:17" x14ac:dyDescent="0.3">
      <c r="E1729" s="109"/>
      <c r="H1729" s="107"/>
      <c r="N1729" s="109"/>
      <c r="Q1729" s="107"/>
    </row>
    <row r="1730" spans="5:17" x14ac:dyDescent="0.3">
      <c r="E1730" s="109"/>
      <c r="H1730" s="107"/>
      <c r="N1730" s="109"/>
      <c r="Q1730" s="107"/>
    </row>
    <row r="1731" spans="5:17" x14ac:dyDescent="0.3">
      <c r="E1731" s="109"/>
      <c r="H1731" s="107"/>
      <c r="N1731" s="109"/>
      <c r="Q1731" s="107"/>
    </row>
    <row r="1732" spans="5:17" x14ac:dyDescent="0.3">
      <c r="E1732" s="109"/>
      <c r="H1732" s="107"/>
      <c r="N1732" s="109"/>
      <c r="Q1732" s="107"/>
    </row>
    <row r="1733" spans="5:17" x14ac:dyDescent="0.3">
      <c r="E1733" s="109"/>
      <c r="H1733" s="107"/>
      <c r="N1733" s="109"/>
      <c r="Q1733" s="107"/>
    </row>
    <row r="1734" spans="5:17" x14ac:dyDescent="0.3">
      <c r="E1734" s="109"/>
      <c r="H1734" s="107"/>
      <c r="N1734" s="109"/>
      <c r="Q1734" s="107"/>
    </row>
    <row r="1735" spans="5:17" x14ac:dyDescent="0.3">
      <c r="E1735" s="109"/>
      <c r="H1735" s="107"/>
      <c r="N1735" s="109"/>
      <c r="Q1735" s="107"/>
    </row>
    <row r="1736" spans="5:17" x14ac:dyDescent="0.3">
      <c r="E1736" s="109"/>
      <c r="H1736" s="107"/>
      <c r="N1736" s="109"/>
      <c r="Q1736" s="107"/>
    </row>
    <row r="1737" spans="5:17" x14ac:dyDescent="0.3">
      <c r="E1737" s="109"/>
      <c r="H1737" s="107"/>
      <c r="N1737" s="109"/>
      <c r="Q1737" s="107"/>
    </row>
    <row r="1738" spans="5:17" x14ac:dyDescent="0.3">
      <c r="E1738" s="109"/>
      <c r="H1738" s="107"/>
      <c r="N1738" s="109"/>
      <c r="Q1738" s="107"/>
    </row>
    <row r="1739" spans="5:17" x14ac:dyDescent="0.3">
      <c r="E1739" s="109"/>
      <c r="H1739" s="107"/>
      <c r="N1739" s="109"/>
      <c r="Q1739" s="107"/>
    </row>
    <row r="1740" spans="5:17" x14ac:dyDescent="0.3">
      <c r="E1740" s="109"/>
      <c r="H1740" s="107"/>
      <c r="N1740" s="109"/>
      <c r="Q1740" s="107"/>
    </row>
    <row r="1741" spans="5:17" x14ac:dyDescent="0.3">
      <c r="E1741" s="109"/>
      <c r="H1741" s="107"/>
      <c r="N1741" s="109"/>
      <c r="Q1741" s="107"/>
    </row>
    <row r="1742" spans="5:17" x14ac:dyDescent="0.3">
      <c r="E1742" s="109"/>
      <c r="H1742" s="107"/>
      <c r="N1742" s="109"/>
      <c r="Q1742" s="107"/>
    </row>
    <row r="1743" spans="5:17" x14ac:dyDescent="0.3">
      <c r="E1743" s="109"/>
      <c r="H1743" s="107"/>
      <c r="N1743" s="109"/>
      <c r="Q1743" s="107"/>
    </row>
    <row r="1744" spans="5:17" x14ac:dyDescent="0.3">
      <c r="E1744" s="109"/>
      <c r="H1744" s="107"/>
      <c r="N1744" s="109"/>
      <c r="Q1744" s="107"/>
    </row>
    <row r="1745" spans="5:17" x14ac:dyDescent="0.3">
      <c r="E1745" s="109"/>
      <c r="H1745" s="107"/>
      <c r="N1745" s="109"/>
      <c r="Q1745" s="107"/>
    </row>
    <row r="1746" spans="5:17" x14ac:dyDescent="0.3">
      <c r="E1746" s="109"/>
      <c r="H1746" s="107"/>
      <c r="N1746" s="109"/>
      <c r="Q1746" s="107"/>
    </row>
    <row r="1747" spans="5:17" x14ac:dyDescent="0.3">
      <c r="E1747" s="109"/>
      <c r="H1747" s="107"/>
      <c r="N1747" s="109"/>
      <c r="Q1747" s="107"/>
    </row>
    <row r="1748" spans="5:17" x14ac:dyDescent="0.3">
      <c r="E1748" s="109"/>
      <c r="H1748" s="107"/>
      <c r="N1748" s="109"/>
      <c r="Q1748" s="107"/>
    </row>
    <row r="1749" spans="5:17" x14ac:dyDescent="0.3">
      <c r="E1749" s="109"/>
      <c r="H1749" s="107"/>
      <c r="N1749" s="109"/>
      <c r="Q1749" s="107"/>
    </row>
    <row r="1750" spans="5:17" x14ac:dyDescent="0.3">
      <c r="E1750" s="109"/>
      <c r="H1750" s="107"/>
      <c r="N1750" s="109"/>
      <c r="Q1750" s="107"/>
    </row>
    <row r="1751" spans="5:17" x14ac:dyDescent="0.3">
      <c r="E1751" s="109"/>
      <c r="H1751" s="107"/>
      <c r="N1751" s="109"/>
      <c r="Q1751" s="107"/>
    </row>
    <row r="1752" spans="5:17" x14ac:dyDescent="0.3">
      <c r="E1752" s="109"/>
      <c r="H1752" s="107"/>
      <c r="N1752" s="109"/>
      <c r="Q1752" s="107"/>
    </row>
    <row r="1753" spans="5:17" x14ac:dyDescent="0.3">
      <c r="E1753" s="109"/>
      <c r="H1753" s="107"/>
      <c r="N1753" s="109"/>
      <c r="Q1753" s="107"/>
    </row>
    <row r="1754" spans="5:17" x14ac:dyDescent="0.3">
      <c r="E1754" s="109"/>
      <c r="H1754" s="107"/>
      <c r="N1754" s="109"/>
      <c r="Q1754" s="107"/>
    </row>
    <row r="1755" spans="5:17" x14ac:dyDescent="0.3">
      <c r="E1755" s="109"/>
      <c r="H1755" s="107"/>
      <c r="N1755" s="109"/>
      <c r="Q1755" s="107"/>
    </row>
    <row r="1756" spans="5:17" x14ac:dyDescent="0.3">
      <c r="E1756" s="109"/>
      <c r="H1756" s="107"/>
      <c r="N1756" s="109"/>
      <c r="Q1756" s="107"/>
    </row>
    <row r="1757" spans="5:17" x14ac:dyDescent="0.3">
      <c r="E1757" s="109"/>
      <c r="H1757" s="107"/>
      <c r="N1757" s="109"/>
      <c r="Q1757" s="107"/>
    </row>
    <row r="1758" spans="5:17" x14ac:dyDescent="0.3">
      <c r="E1758" s="109"/>
      <c r="H1758" s="107"/>
      <c r="N1758" s="109"/>
      <c r="Q1758" s="107"/>
    </row>
    <row r="1759" spans="5:17" x14ac:dyDescent="0.3">
      <c r="E1759" s="109"/>
      <c r="H1759" s="107"/>
      <c r="N1759" s="109"/>
      <c r="Q1759" s="107"/>
    </row>
    <row r="1760" spans="5:17" x14ac:dyDescent="0.3">
      <c r="E1760" s="109"/>
      <c r="H1760" s="107"/>
      <c r="N1760" s="109"/>
      <c r="Q1760" s="107"/>
    </row>
    <row r="1761" spans="5:17" x14ac:dyDescent="0.3">
      <c r="E1761" s="109"/>
      <c r="H1761" s="107"/>
      <c r="N1761" s="109"/>
      <c r="Q1761" s="107"/>
    </row>
    <row r="1762" spans="5:17" x14ac:dyDescent="0.3">
      <c r="E1762" s="109"/>
      <c r="H1762" s="107"/>
      <c r="N1762" s="109"/>
      <c r="Q1762" s="107"/>
    </row>
    <row r="1763" spans="5:17" x14ac:dyDescent="0.3">
      <c r="E1763" s="109"/>
      <c r="H1763" s="107"/>
      <c r="N1763" s="109"/>
      <c r="Q1763" s="107"/>
    </row>
    <row r="1764" spans="5:17" x14ac:dyDescent="0.3">
      <c r="E1764" s="109"/>
      <c r="H1764" s="107"/>
      <c r="N1764" s="109"/>
      <c r="Q1764" s="107"/>
    </row>
    <row r="1765" spans="5:17" x14ac:dyDescent="0.3">
      <c r="E1765" s="109"/>
      <c r="H1765" s="107"/>
      <c r="N1765" s="109"/>
      <c r="Q1765" s="107"/>
    </row>
    <row r="1766" spans="5:17" x14ac:dyDescent="0.3">
      <c r="E1766" s="109"/>
      <c r="H1766" s="107"/>
      <c r="N1766" s="109"/>
      <c r="Q1766" s="107"/>
    </row>
    <row r="1767" spans="5:17" x14ac:dyDescent="0.3">
      <c r="E1767" s="109"/>
      <c r="H1767" s="107"/>
      <c r="N1767" s="109"/>
      <c r="Q1767" s="107"/>
    </row>
    <row r="1768" spans="5:17" x14ac:dyDescent="0.3">
      <c r="E1768" s="109"/>
      <c r="H1768" s="107"/>
      <c r="N1768" s="109"/>
      <c r="Q1768" s="107"/>
    </row>
    <row r="1769" spans="5:17" x14ac:dyDescent="0.3">
      <c r="E1769" s="109"/>
      <c r="H1769" s="107"/>
      <c r="N1769" s="109"/>
      <c r="Q1769" s="107"/>
    </row>
    <row r="1770" spans="5:17" x14ac:dyDescent="0.3">
      <c r="E1770" s="109"/>
      <c r="H1770" s="107"/>
      <c r="N1770" s="109"/>
      <c r="Q1770" s="107"/>
    </row>
    <row r="1771" spans="5:17" x14ac:dyDescent="0.3">
      <c r="E1771" s="109"/>
      <c r="H1771" s="107"/>
      <c r="N1771" s="109"/>
      <c r="Q1771" s="107"/>
    </row>
    <row r="1772" spans="5:17" x14ac:dyDescent="0.3">
      <c r="E1772" s="109"/>
      <c r="H1772" s="107"/>
      <c r="N1772" s="109"/>
      <c r="Q1772" s="107"/>
    </row>
    <row r="1773" spans="5:17" x14ac:dyDescent="0.3">
      <c r="E1773" s="109"/>
      <c r="H1773" s="107"/>
      <c r="N1773" s="109"/>
      <c r="Q1773" s="107"/>
    </row>
    <row r="1774" spans="5:17" x14ac:dyDescent="0.3">
      <c r="E1774" s="109"/>
      <c r="H1774" s="107"/>
      <c r="N1774" s="109"/>
      <c r="Q1774" s="107"/>
    </row>
    <row r="1775" spans="5:17" x14ac:dyDescent="0.3">
      <c r="E1775" s="109"/>
      <c r="H1775" s="107"/>
      <c r="N1775" s="109"/>
      <c r="Q1775" s="107"/>
    </row>
    <row r="1776" spans="5:17" x14ac:dyDescent="0.3">
      <c r="E1776" s="109"/>
      <c r="H1776" s="107"/>
      <c r="N1776" s="109"/>
      <c r="Q1776" s="107"/>
    </row>
    <row r="1777" spans="5:17" x14ac:dyDescent="0.3">
      <c r="E1777" s="109"/>
      <c r="H1777" s="107"/>
      <c r="N1777" s="109"/>
      <c r="Q1777" s="107"/>
    </row>
    <row r="1778" spans="5:17" x14ac:dyDescent="0.3">
      <c r="E1778" s="109"/>
      <c r="H1778" s="107"/>
      <c r="N1778" s="109"/>
      <c r="Q1778" s="107"/>
    </row>
    <row r="1779" spans="5:17" x14ac:dyDescent="0.3">
      <c r="E1779" s="109"/>
      <c r="H1779" s="107"/>
      <c r="N1779" s="109"/>
      <c r="Q1779" s="107"/>
    </row>
    <row r="1780" spans="5:17" x14ac:dyDescent="0.3">
      <c r="E1780" s="109"/>
      <c r="H1780" s="107"/>
      <c r="N1780" s="109"/>
      <c r="Q1780" s="107"/>
    </row>
    <row r="1781" spans="5:17" x14ac:dyDescent="0.3">
      <c r="E1781" s="109"/>
      <c r="H1781" s="107"/>
      <c r="N1781" s="109"/>
      <c r="Q1781" s="107"/>
    </row>
    <row r="1782" spans="5:17" x14ac:dyDescent="0.3">
      <c r="E1782" s="109"/>
      <c r="H1782" s="107"/>
      <c r="N1782" s="109"/>
      <c r="Q1782" s="107"/>
    </row>
    <row r="1783" spans="5:17" x14ac:dyDescent="0.3">
      <c r="E1783" s="109"/>
      <c r="H1783" s="107"/>
      <c r="N1783" s="109"/>
      <c r="Q1783" s="107"/>
    </row>
    <row r="1784" spans="5:17" x14ac:dyDescent="0.3">
      <c r="E1784" s="109"/>
      <c r="H1784" s="107"/>
      <c r="N1784" s="109"/>
      <c r="Q1784" s="107"/>
    </row>
    <row r="1785" spans="5:17" x14ac:dyDescent="0.3">
      <c r="E1785" s="109"/>
      <c r="H1785" s="107"/>
      <c r="N1785" s="109"/>
      <c r="Q1785" s="107"/>
    </row>
    <row r="1786" spans="5:17" x14ac:dyDescent="0.3">
      <c r="E1786" s="109"/>
      <c r="H1786" s="107"/>
      <c r="N1786" s="109"/>
      <c r="Q1786" s="107"/>
    </row>
    <row r="1787" spans="5:17" x14ac:dyDescent="0.3">
      <c r="E1787" s="109"/>
      <c r="H1787" s="107"/>
      <c r="N1787" s="109"/>
      <c r="Q1787" s="107"/>
    </row>
    <row r="1788" spans="5:17" x14ac:dyDescent="0.3">
      <c r="E1788" s="109"/>
      <c r="H1788" s="107"/>
      <c r="N1788" s="109"/>
      <c r="Q1788" s="107"/>
    </row>
    <row r="1789" spans="5:17" x14ac:dyDescent="0.3">
      <c r="E1789" s="109"/>
      <c r="H1789" s="107"/>
      <c r="N1789" s="109"/>
      <c r="Q1789" s="107"/>
    </row>
    <row r="1790" spans="5:17" x14ac:dyDescent="0.3">
      <c r="E1790" s="109"/>
      <c r="H1790" s="107"/>
      <c r="N1790" s="109"/>
      <c r="Q1790" s="107"/>
    </row>
    <row r="1791" spans="5:17" x14ac:dyDescent="0.3">
      <c r="E1791" s="109"/>
      <c r="H1791" s="107"/>
      <c r="N1791" s="109"/>
      <c r="Q1791" s="107"/>
    </row>
    <row r="1792" spans="5:17" x14ac:dyDescent="0.3">
      <c r="E1792" s="109"/>
      <c r="H1792" s="107"/>
      <c r="N1792" s="109"/>
      <c r="Q1792" s="107"/>
    </row>
    <row r="1793" spans="5:17" x14ac:dyDescent="0.3">
      <c r="E1793" s="109"/>
      <c r="H1793" s="107"/>
      <c r="N1793" s="109"/>
      <c r="Q1793" s="107"/>
    </row>
    <row r="1794" spans="5:17" x14ac:dyDescent="0.3">
      <c r="E1794" s="109"/>
      <c r="H1794" s="107"/>
      <c r="N1794" s="109"/>
      <c r="Q1794" s="107"/>
    </row>
    <row r="1795" spans="5:17" x14ac:dyDescent="0.3">
      <c r="E1795" s="109"/>
      <c r="H1795" s="107"/>
      <c r="N1795" s="109"/>
      <c r="Q1795" s="107"/>
    </row>
    <row r="1796" spans="5:17" x14ac:dyDescent="0.3">
      <c r="E1796" s="109"/>
      <c r="H1796" s="107"/>
      <c r="N1796" s="109"/>
      <c r="Q1796" s="107"/>
    </row>
    <row r="1797" spans="5:17" x14ac:dyDescent="0.3">
      <c r="E1797" s="109"/>
      <c r="H1797" s="107"/>
      <c r="N1797" s="109"/>
      <c r="Q1797" s="107"/>
    </row>
    <row r="1798" spans="5:17" x14ac:dyDescent="0.3">
      <c r="E1798" s="109"/>
      <c r="H1798" s="107"/>
      <c r="N1798" s="109"/>
      <c r="Q1798" s="107"/>
    </row>
    <row r="1799" spans="5:17" x14ac:dyDescent="0.3">
      <c r="E1799" s="109"/>
      <c r="H1799" s="107"/>
      <c r="N1799" s="109"/>
      <c r="Q1799" s="107"/>
    </row>
    <row r="1800" spans="5:17" x14ac:dyDescent="0.3">
      <c r="E1800" s="109"/>
      <c r="H1800" s="107"/>
      <c r="N1800" s="109"/>
      <c r="Q1800" s="107"/>
    </row>
    <row r="1801" spans="5:17" x14ac:dyDescent="0.3">
      <c r="E1801" s="109"/>
      <c r="H1801" s="107"/>
      <c r="N1801" s="109"/>
      <c r="Q1801" s="107"/>
    </row>
    <row r="1802" spans="5:17" x14ac:dyDescent="0.3">
      <c r="E1802" s="109"/>
      <c r="H1802" s="107"/>
      <c r="N1802" s="109"/>
      <c r="Q1802" s="107"/>
    </row>
    <row r="1803" spans="5:17" x14ac:dyDescent="0.3">
      <c r="E1803" s="109"/>
      <c r="H1803" s="107"/>
      <c r="N1803" s="109"/>
      <c r="Q1803" s="107"/>
    </row>
    <row r="1804" spans="5:17" x14ac:dyDescent="0.3">
      <c r="E1804" s="109"/>
      <c r="H1804" s="107"/>
      <c r="N1804" s="109"/>
      <c r="Q1804" s="107"/>
    </row>
    <row r="1805" spans="5:17" x14ac:dyDescent="0.3">
      <c r="E1805" s="109"/>
      <c r="H1805" s="107"/>
      <c r="N1805" s="109"/>
      <c r="Q1805" s="107"/>
    </row>
    <row r="1806" spans="5:17" x14ac:dyDescent="0.3">
      <c r="E1806" s="109"/>
      <c r="H1806" s="107"/>
      <c r="N1806" s="109"/>
      <c r="Q1806" s="107"/>
    </row>
    <row r="1807" spans="5:17" x14ac:dyDescent="0.3">
      <c r="E1807" s="109"/>
      <c r="H1807" s="107"/>
      <c r="N1807" s="109"/>
      <c r="Q1807" s="107"/>
    </row>
    <row r="1808" spans="5:17" x14ac:dyDescent="0.3">
      <c r="E1808" s="109"/>
      <c r="H1808" s="107"/>
      <c r="N1808" s="109"/>
      <c r="Q1808" s="107"/>
    </row>
    <row r="1809" spans="5:17" x14ac:dyDescent="0.3">
      <c r="E1809" s="109"/>
      <c r="H1809" s="107"/>
      <c r="N1809" s="109"/>
      <c r="Q1809" s="107"/>
    </row>
    <row r="1810" spans="5:17" x14ac:dyDescent="0.3">
      <c r="E1810" s="109"/>
      <c r="H1810" s="107"/>
      <c r="N1810" s="109"/>
      <c r="Q1810" s="107"/>
    </row>
    <row r="1811" spans="5:17" x14ac:dyDescent="0.3">
      <c r="E1811" s="109"/>
      <c r="H1811" s="107"/>
      <c r="N1811" s="109"/>
      <c r="Q1811" s="107"/>
    </row>
    <row r="1812" spans="5:17" x14ac:dyDescent="0.3">
      <c r="E1812" s="109"/>
      <c r="H1812" s="107"/>
      <c r="N1812" s="109"/>
      <c r="Q1812" s="107"/>
    </row>
    <row r="1813" spans="5:17" x14ac:dyDescent="0.3">
      <c r="E1813" s="109"/>
      <c r="H1813" s="107"/>
      <c r="N1813" s="109"/>
      <c r="Q1813" s="107"/>
    </row>
    <row r="1814" spans="5:17" x14ac:dyDescent="0.3">
      <c r="E1814" s="109"/>
      <c r="H1814" s="107"/>
      <c r="N1814" s="109"/>
      <c r="Q1814" s="107"/>
    </row>
    <row r="1815" spans="5:17" x14ac:dyDescent="0.3">
      <c r="E1815" s="109"/>
      <c r="H1815" s="107"/>
      <c r="N1815" s="109"/>
      <c r="Q1815" s="107"/>
    </row>
    <row r="1816" spans="5:17" x14ac:dyDescent="0.3">
      <c r="E1816" s="109"/>
      <c r="H1816" s="107"/>
      <c r="N1816" s="109"/>
      <c r="Q1816" s="107"/>
    </row>
    <row r="1817" spans="5:17" x14ac:dyDescent="0.3">
      <c r="E1817" s="109"/>
      <c r="H1817" s="107"/>
      <c r="N1817" s="109"/>
      <c r="Q1817" s="107"/>
    </row>
    <row r="1818" spans="5:17" x14ac:dyDescent="0.3">
      <c r="E1818" s="109"/>
      <c r="H1818" s="107"/>
      <c r="N1818" s="109"/>
      <c r="Q1818" s="107"/>
    </row>
    <row r="1819" spans="5:17" x14ac:dyDescent="0.3">
      <c r="E1819" s="109"/>
      <c r="H1819" s="107"/>
      <c r="N1819" s="109"/>
      <c r="Q1819" s="107"/>
    </row>
    <row r="1820" spans="5:17" x14ac:dyDescent="0.3">
      <c r="E1820" s="109"/>
      <c r="H1820" s="107"/>
      <c r="N1820" s="109"/>
      <c r="Q1820" s="107"/>
    </row>
    <row r="1821" spans="5:17" x14ac:dyDescent="0.3">
      <c r="E1821" s="109"/>
      <c r="H1821" s="107"/>
      <c r="N1821" s="109"/>
      <c r="Q1821" s="107"/>
    </row>
    <row r="1822" spans="5:17" x14ac:dyDescent="0.3">
      <c r="E1822" s="109"/>
      <c r="H1822" s="107"/>
      <c r="N1822" s="109"/>
      <c r="Q1822" s="107"/>
    </row>
    <row r="1823" spans="5:17" x14ac:dyDescent="0.3">
      <c r="E1823" s="109"/>
      <c r="H1823" s="107"/>
      <c r="N1823" s="109"/>
      <c r="Q1823" s="107"/>
    </row>
    <row r="1824" spans="5:17" x14ac:dyDescent="0.3">
      <c r="E1824" s="109"/>
      <c r="H1824" s="107"/>
      <c r="N1824" s="109"/>
      <c r="Q1824" s="107"/>
    </row>
    <row r="1825" spans="5:17" x14ac:dyDescent="0.3">
      <c r="E1825" s="109"/>
      <c r="H1825" s="107"/>
      <c r="N1825" s="109"/>
      <c r="Q1825" s="107"/>
    </row>
    <row r="1826" spans="5:17" x14ac:dyDescent="0.3">
      <c r="E1826" s="109"/>
      <c r="H1826" s="107"/>
      <c r="N1826" s="109"/>
      <c r="Q1826" s="107"/>
    </row>
    <row r="1827" spans="5:17" x14ac:dyDescent="0.3">
      <c r="E1827" s="109"/>
      <c r="H1827" s="107"/>
      <c r="N1827" s="109"/>
      <c r="Q1827" s="107"/>
    </row>
    <row r="1828" spans="5:17" x14ac:dyDescent="0.3">
      <c r="E1828" s="109"/>
      <c r="H1828" s="107"/>
      <c r="N1828" s="109"/>
      <c r="Q1828" s="107"/>
    </row>
    <row r="1829" spans="5:17" x14ac:dyDescent="0.3">
      <c r="E1829" s="109"/>
      <c r="H1829" s="107"/>
      <c r="N1829" s="109"/>
      <c r="Q1829" s="107"/>
    </row>
    <row r="1830" spans="5:17" x14ac:dyDescent="0.3">
      <c r="E1830" s="109"/>
      <c r="H1830" s="107"/>
      <c r="N1830" s="109"/>
      <c r="Q1830" s="107"/>
    </row>
    <row r="1831" spans="5:17" x14ac:dyDescent="0.3">
      <c r="E1831" s="109"/>
      <c r="H1831" s="107"/>
      <c r="N1831" s="109"/>
      <c r="Q1831" s="107"/>
    </row>
    <row r="1832" spans="5:17" x14ac:dyDescent="0.3">
      <c r="E1832" s="109"/>
      <c r="H1832" s="107"/>
      <c r="N1832" s="109"/>
      <c r="Q1832" s="107"/>
    </row>
    <row r="1833" spans="5:17" x14ac:dyDescent="0.3">
      <c r="E1833" s="109"/>
      <c r="H1833" s="107"/>
      <c r="N1833" s="109"/>
      <c r="Q1833" s="107"/>
    </row>
    <row r="1834" spans="5:17" x14ac:dyDescent="0.3">
      <c r="E1834" s="109"/>
      <c r="H1834" s="107"/>
      <c r="N1834" s="109"/>
      <c r="Q1834" s="107"/>
    </row>
    <row r="1835" spans="5:17" x14ac:dyDescent="0.3">
      <c r="E1835" s="109"/>
      <c r="H1835" s="107"/>
      <c r="N1835" s="109"/>
      <c r="Q1835" s="107"/>
    </row>
    <row r="1836" spans="5:17" x14ac:dyDescent="0.3">
      <c r="E1836" s="109"/>
      <c r="H1836" s="107"/>
      <c r="N1836" s="109"/>
      <c r="Q1836" s="107"/>
    </row>
    <row r="1837" spans="5:17" x14ac:dyDescent="0.3">
      <c r="E1837" s="109"/>
      <c r="H1837" s="107"/>
      <c r="N1837" s="109"/>
      <c r="Q1837" s="107"/>
    </row>
    <row r="1838" spans="5:17" x14ac:dyDescent="0.3">
      <c r="E1838" s="109"/>
      <c r="H1838" s="107"/>
      <c r="N1838" s="109"/>
      <c r="Q1838" s="107"/>
    </row>
    <row r="1839" spans="5:17" x14ac:dyDescent="0.3">
      <c r="E1839" s="109"/>
      <c r="H1839" s="107"/>
      <c r="N1839" s="109"/>
      <c r="Q1839" s="107"/>
    </row>
    <row r="1840" spans="5:17" x14ac:dyDescent="0.3">
      <c r="E1840" s="109"/>
      <c r="H1840" s="107"/>
      <c r="N1840" s="109"/>
      <c r="Q1840" s="107"/>
    </row>
    <row r="1841" spans="5:17" x14ac:dyDescent="0.3">
      <c r="E1841" s="109"/>
      <c r="H1841" s="107"/>
      <c r="N1841" s="109"/>
      <c r="Q1841" s="107"/>
    </row>
    <row r="1842" spans="5:17" x14ac:dyDescent="0.3">
      <c r="E1842" s="109"/>
      <c r="H1842" s="107"/>
      <c r="N1842" s="109"/>
      <c r="Q1842" s="107"/>
    </row>
    <row r="1843" spans="5:17" x14ac:dyDescent="0.3">
      <c r="E1843" s="109"/>
      <c r="H1843" s="107"/>
      <c r="N1843" s="109"/>
      <c r="Q1843" s="107"/>
    </row>
    <row r="1844" spans="5:17" x14ac:dyDescent="0.3">
      <c r="E1844" s="109"/>
      <c r="H1844" s="107"/>
      <c r="N1844" s="109"/>
      <c r="Q1844" s="107"/>
    </row>
    <row r="1845" spans="5:17" x14ac:dyDescent="0.3">
      <c r="E1845" s="109"/>
      <c r="H1845" s="107"/>
      <c r="N1845" s="109"/>
      <c r="Q1845" s="107"/>
    </row>
    <row r="1846" spans="5:17" x14ac:dyDescent="0.3">
      <c r="E1846" s="109"/>
      <c r="H1846" s="107"/>
      <c r="N1846" s="109"/>
      <c r="Q1846" s="107"/>
    </row>
    <row r="1847" spans="5:17" x14ac:dyDescent="0.3">
      <c r="E1847" s="109"/>
      <c r="H1847" s="107"/>
      <c r="N1847" s="109"/>
      <c r="Q1847" s="107"/>
    </row>
    <row r="1848" spans="5:17" x14ac:dyDescent="0.3">
      <c r="E1848" s="109"/>
      <c r="H1848" s="107"/>
      <c r="N1848" s="109"/>
      <c r="Q1848" s="107"/>
    </row>
    <row r="1849" spans="5:17" x14ac:dyDescent="0.3">
      <c r="E1849" s="109"/>
      <c r="H1849" s="107"/>
      <c r="N1849" s="109"/>
      <c r="Q1849" s="107"/>
    </row>
    <row r="1850" spans="5:17" x14ac:dyDescent="0.3">
      <c r="E1850" s="109"/>
      <c r="H1850" s="107"/>
      <c r="N1850" s="109"/>
      <c r="Q1850" s="107"/>
    </row>
    <row r="1851" spans="5:17" x14ac:dyDescent="0.3">
      <c r="E1851" s="109"/>
      <c r="H1851" s="107"/>
      <c r="N1851" s="109"/>
      <c r="Q1851" s="107"/>
    </row>
    <row r="1852" spans="5:17" x14ac:dyDescent="0.3">
      <c r="E1852" s="109"/>
      <c r="H1852" s="107"/>
      <c r="N1852" s="109"/>
      <c r="Q1852" s="107"/>
    </row>
    <row r="1853" spans="5:17" x14ac:dyDescent="0.3">
      <c r="E1853" s="109"/>
      <c r="H1853" s="107"/>
      <c r="N1853" s="109"/>
      <c r="Q1853" s="107"/>
    </row>
    <row r="1854" spans="5:17" x14ac:dyDescent="0.3">
      <c r="E1854" s="109"/>
      <c r="H1854" s="107"/>
      <c r="N1854" s="109"/>
      <c r="Q1854" s="107"/>
    </row>
    <row r="1855" spans="5:17" x14ac:dyDescent="0.3">
      <c r="E1855" s="109"/>
      <c r="H1855" s="107"/>
      <c r="N1855" s="109"/>
      <c r="Q1855" s="107"/>
    </row>
    <row r="1856" spans="5:17" x14ac:dyDescent="0.3">
      <c r="E1856" s="109"/>
      <c r="H1856" s="107"/>
      <c r="N1856" s="109"/>
      <c r="Q1856" s="107"/>
    </row>
    <row r="1857" spans="5:17" x14ac:dyDescent="0.3">
      <c r="E1857" s="109"/>
      <c r="H1857" s="107"/>
      <c r="N1857" s="109"/>
      <c r="Q1857" s="107"/>
    </row>
    <row r="1858" spans="5:17" x14ac:dyDescent="0.3">
      <c r="E1858" s="109"/>
      <c r="H1858" s="107"/>
      <c r="N1858" s="109"/>
      <c r="Q1858" s="107"/>
    </row>
    <row r="1859" spans="5:17" x14ac:dyDescent="0.3">
      <c r="E1859" s="109"/>
      <c r="H1859" s="107"/>
      <c r="N1859" s="109"/>
      <c r="Q1859" s="107"/>
    </row>
    <row r="1860" spans="5:17" x14ac:dyDescent="0.3">
      <c r="E1860" s="109"/>
      <c r="H1860" s="107"/>
      <c r="N1860" s="109"/>
      <c r="Q1860" s="107"/>
    </row>
    <row r="1861" spans="5:17" x14ac:dyDescent="0.3">
      <c r="E1861" s="109"/>
      <c r="H1861" s="107"/>
      <c r="N1861" s="109"/>
      <c r="Q1861" s="107"/>
    </row>
    <row r="1862" spans="5:17" x14ac:dyDescent="0.3">
      <c r="E1862" s="109"/>
      <c r="H1862" s="107"/>
      <c r="N1862" s="109"/>
      <c r="Q1862" s="107"/>
    </row>
    <row r="1863" spans="5:17" x14ac:dyDescent="0.3">
      <c r="E1863" s="109"/>
      <c r="H1863" s="107"/>
      <c r="N1863" s="109"/>
      <c r="Q1863" s="107"/>
    </row>
    <row r="1864" spans="5:17" x14ac:dyDescent="0.3">
      <c r="E1864" s="109"/>
      <c r="H1864" s="107"/>
      <c r="N1864" s="109"/>
      <c r="Q1864" s="107"/>
    </row>
    <row r="1865" spans="5:17" x14ac:dyDescent="0.3">
      <c r="E1865" s="109"/>
      <c r="H1865" s="107"/>
      <c r="N1865" s="109"/>
      <c r="Q1865" s="107"/>
    </row>
    <row r="1866" spans="5:17" x14ac:dyDescent="0.3">
      <c r="E1866" s="109"/>
      <c r="H1866" s="107"/>
      <c r="N1866" s="109"/>
      <c r="Q1866" s="107"/>
    </row>
    <row r="1867" spans="5:17" x14ac:dyDescent="0.3">
      <c r="E1867" s="109"/>
      <c r="H1867" s="107"/>
      <c r="N1867" s="109"/>
      <c r="Q1867" s="107"/>
    </row>
    <row r="1868" spans="5:17" x14ac:dyDescent="0.3">
      <c r="E1868" s="109"/>
      <c r="H1868" s="107"/>
      <c r="N1868" s="109"/>
      <c r="Q1868" s="107"/>
    </row>
    <row r="1869" spans="5:17" x14ac:dyDescent="0.3">
      <c r="E1869" s="109"/>
      <c r="H1869" s="107"/>
      <c r="N1869" s="109"/>
      <c r="Q1869" s="107"/>
    </row>
    <row r="1870" spans="5:17" x14ac:dyDescent="0.3">
      <c r="E1870" s="109"/>
      <c r="H1870" s="107"/>
      <c r="N1870" s="109"/>
      <c r="Q1870" s="107"/>
    </row>
    <row r="1871" spans="5:17" x14ac:dyDescent="0.3">
      <c r="E1871" s="109"/>
      <c r="H1871" s="107"/>
      <c r="N1871" s="109"/>
      <c r="Q1871" s="107"/>
    </row>
    <row r="1872" spans="5:17" x14ac:dyDescent="0.3">
      <c r="E1872" s="109"/>
      <c r="H1872" s="107"/>
      <c r="N1872" s="109"/>
      <c r="Q1872" s="107"/>
    </row>
    <row r="1873" spans="5:17" x14ac:dyDescent="0.3">
      <c r="E1873" s="109"/>
      <c r="H1873" s="107"/>
      <c r="N1873" s="109"/>
      <c r="Q1873" s="107"/>
    </row>
    <row r="1874" spans="5:17" x14ac:dyDescent="0.3">
      <c r="E1874" s="109"/>
      <c r="H1874" s="107"/>
      <c r="N1874" s="109"/>
      <c r="Q1874" s="107"/>
    </row>
    <row r="1875" spans="5:17" x14ac:dyDescent="0.3">
      <c r="E1875" s="109"/>
      <c r="H1875" s="107"/>
      <c r="N1875" s="109"/>
      <c r="Q1875" s="107"/>
    </row>
    <row r="1876" spans="5:17" x14ac:dyDescent="0.3">
      <c r="E1876" s="109"/>
      <c r="H1876" s="107"/>
      <c r="N1876" s="109"/>
      <c r="Q1876" s="107"/>
    </row>
    <row r="1877" spans="5:17" x14ac:dyDescent="0.3">
      <c r="E1877" s="109"/>
      <c r="H1877" s="107"/>
      <c r="N1877" s="109"/>
      <c r="Q1877" s="107"/>
    </row>
    <row r="1878" spans="5:17" x14ac:dyDescent="0.3">
      <c r="E1878" s="109"/>
      <c r="H1878" s="107"/>
      <c r="N1878" s="109"/>
      <c r="Q1878" s="107"/>
    </row>
    <row r="1879" spans="5:17" x14ac:dyDescent="0.3">
      <c r="E1879" s="109"/>
      <c r="H1879" s="107"/>
      <c r="N1879" s="109"/>
      <c r="Q1879" s="107"/>
    </row>
    <row r="1880" spans="5:17" x14ac:dyDescent="0.3">
      <c r="E1880" s="109"/>
      <c r="H1880" s="107"/>
      <c r="N1880" s="109"/>
      <c r="Q1880" s="107"/>
    </row>
    <row r="1881" spans="5:17" x14ac:dyDescent="0.3">
      <c r="E1881" s="109"/>
      <c r="H1881" s="107"/>
      <c r="N1881" s="109"/>
      <c r="Q1881" s="107"/>
    </row>
    <row r="1882" spans="5:17" x14ac:dyDescent="0.3">
      <c r="E1882" s="109"/>
      <c r="H1882" s="107"/>
      <c r="N1882" s="109"/>
      <c r="Q1882" s="107"/>
    </row>
    <row r="1883" spans="5:17" x14ac:dyDescent="0.3">
      <c r="E1883" s="109"/>
      <c r="H1883" s="107"/>
      <c r="N1883" s="109"/>
      <c r="Q1883" s="107"/>
    </row>
    <row r="1884" spans="5:17" x14ac:dyDescent="0.3">
      <c r="E1884" s="109"/>
      <c r="H1884" s="107"/>
      <c r="N1884" s="109"/>
      <c r="Q1884" s="107"/>
    </row>
    <row r="1885" spans="5:17" x14ac:dyDescent="0.3">
      <c r="E1885" s="109"/>
      <c r="H1885" s="107"/>
      <c r="N1885" s="109"/>
      <c r="Q1885" s="107"/>
    </row>
    <row r="1886" spans="5:17" x14ac:dyDescent="0.3">
      <c r="E1886" s="109"/>
      <c r="H1886" s="107"/>
      <c r="N1886" s="109"/>
      <c r="Q1886" s="107"/>
    </row>
    <row r="1887" spans="5:17" x14ac:dyDescent="0.3">
      <c r="E1887" s="109"/>
      <c r="H1887" s="107"/>
      <c r="N1887" s="109"/>
      <c r="Q1887" s="107"/>
    </row>
    <row r="1888" spans="5:17" x14ac:dyDescent="0.3">
      <c r="E1888" s="109"/>
      <c r="H1888" s="107"/>
      <c r="N1888" s="109"/>
      <c r="Q1888" s="107"/>
    </row>
    <row r="1889" spans="5:17" x14ac:dyDescent="0.3">
      <c r="E1889" s="109"/>
      <c r="H1889" s="107"/>
      <c r="N1889" s="109"/>
      <c r="Q1889" s="107"/>
    </row>
    <row r="1890" spans="5:17" x14ac:dyDescent="0.3">
      <c r="E1890" s="109"/>
      <c r="H1890" s="107"/>
      <c r="N1890" s="109"/>
      <c r="Q1890" s="107"/>
    </row>
    <row r="1891" spans="5:17" x14ac:dyDescent="0.3">
      <c r="E1891" s="109"/>
      <c r="H1891" s="107"/>
      <c r="N1891" s="109"/>
      <c r="Q1891" s="107"/>
    </row>
    <row r="1892" spans="5:17" x14ac:dyDescent="0.3">
      <c r="E1892" s="109"/>
      <c r="H1892" s="107"/>
      <c r="N1892" s="109"/>
      <c r="Q1892" s="107"/>
    </row>
    <row r="1893" spans="5:17" x14ac:dyDescent="0.3">
      <c r="E1893" s="109"/>
      <c r="H1893" s="107"/>
      <c r="N1893" s="109"/>
      <c r="Q1893" s="107"/>
    </row>
    <row r="1894" spans="5:17" x14ac:dyDescent="0.3">
      <c r="E1894" s="109"/>
      <c r="H1894" s="107"/>
      <c r="N1894" s="109"/>
      <c r="Q1894" s="107"/>
    </row>
    <row r="1895" spans="5:17" x14ac:dyDescent="0.3">
      <c r="E1895" s="109"/>
      <c r="H1895" s="107"/>
      <c r="N1895" s="109"/>
      <c r="Q1895" s="107"/>
    </row>
    <row r="1896" spans="5:17" x14ac:dyDescent="0.3">
      <c r="E1896" s="109"/>
      <c r="H1896" s="107"/>
      <c r="N1896" s="109"/>
      <c r="Q1896" s="107"/>
    </row>
    <row r="1897" spans="5:17" x14ac:dyDescent="0.3">
      <c r="E1897" s="109"/>
      <c r="H1897" s="107"/>
      <c r="N1897" s="109"/>
      <c r="Q1897" s="107"/>
    </row>
    <row r="1898" spans="5:17" x14ac:dyDescent="0.3">
      <c r="E1898" s="109"/>
      <c r="H1898" s="107"/>
      <c r="N1898" s="109"/>
      <c r="Q1898" s="107"/>
    </row>
    <row r="1899" spans="5:17" x14ac:dyDescent="0.3">
      <c r="E1899" s="109"/>
      <c r="H1899" s="107"/>
      <c r="N1899" s="109"/>
      <c r="Q1899" s="107"/>
    </row>
    <row r="1900" spans="5:17" x14ac:dyDescent="0.3">
      <c r="E1900" s="109"/>
      <c r="H1900" s="107"/>
      <c r="N1900" s="109"/>
      <c r="Q1900" s="107"/>
    </row>
    <row r="1901" spans="5:17" x14ac:dyDescent="0.3">
      <c r="E1901" s="109"/>
      <c r="H1901" s="107"/>
      <c r="N1901" s="109"/>
      <c r="Q1901" s="107"/>
    </row>
    <row r="1902" spans="5:17" x14ac:dyDescent="0.3">
      <c r="E1902" s="109"/>
      <c r="H1902" s="107"/>
      <c r="N1902" s="109"/>
      <c r="Q1902" s="107"/>
    </row>
    <row r="1903" spans="5:17" x14ac:dyDescent="0.3">
      <c r="E1903" s="109"/>
      <c r="H1903" s="107"/>
      <c r="N1903" s="109"/>
      <c r="Q1903" s="107"/>
    </row>
    <row r="1904" spans="5:17" x14ac:dyDescent="0.3">
      <c r="E1904" s="109"/>
      <c r="H1904" s="107"/>
      <c r="N1904" s="109"/>
      <c r="Q1904" s="107"/>
    </row>
    <row r="1905" spans="5:17" x14ac:dyDescent="0.3">
      <c r="E1905" s="109"/>
      <c r="H1905" s="107"/>
      <c r="N1905" s="109"/>
      <c r="Q1905" s="107"/>
    </row>
    <row r="1906" spans="5:17" x14ac:dyDescent="0.3">
      <c r="E1906" s="109"/>
      <c r="H1906" s="107"/>
      <c r="N1906" s="109"/>
      <c r="Q1906" s="107"/>
    </row>
    <row r="1907" spans="5:17" x14ac:dyDescent="0.3">
      <c r="E1907" s="109"/>
      <c r="H1907" s="107"/>
      <c r="N1907" s="109"/>
      <c r="Q1907" s="107"/>
    </row>
    <row r="1908" spans="5:17" x14ac:dyDescent="0.3">
      <c r="E1908" s="109"/>
      <c r="H1908" s="107"/>
      <c r="N1908" s="109"/>
      <c r="Q1908" s="107"/>
    </row>
    <row r="1909" spans="5:17" x14ac:dyDescent="0.3">
      <c r="E1909" s="109"/>
      <c r="H1909" s="107"/>
      <c r="N1909" s="109"/>
      <c r="Q1909" s="107"/>
    </row>
    <row r="1910" spans="5:17" x14ac:dyDescent="0.3">
      <c r="E1910" s="109"/>
      <c r="H1910" s="107"/>
      <c r="N1910" s="109"/>
      <c r="Q1910" s="107"/>
    </row>
    <row r="1911" spans="5:17" x14ac:dyDescent="0.3">
      <c r="E1911" s="109"/>
      <c r="H1911" s="107"/>
      <c r="N1911" s="109"/>
      <c r="Q1911" s="107"/>
    </row>
    <row r="1912" spans="5:17" x14ac:dyDescent="0.3">
      <c r="E1912" s="109"/>
      <c r="H1912" s="107"/>
      <c r="N1912" s="109"/>
      <c r="Q1912" s="107"/>
    </row>
    <row r="1913" spans="5:17" x14ac:dyDescent="0.3">
      <c r="E1913" s="109"/>
      <c r="H1913" s="107"/>
      <c r="N1913" s="109"/>
      <c r="Q1913" s="107"/>
    </row>
    <row r="1914" spans="5:17" x14ac:dyDescent="0.3">
      <c r="E1914" s="109"/>
      <c r="H1914" s="107"/>
      <c r="N1914" s="109"/>
      <c r="Q1914" s="107"/>
    </row>
    <row r="1915" spans="5:17" x14ac:dyDescent="0.3">
      <c r="E1915" s="109"/>
      <c r="H1915" s="107"/>
      <c r="N1915" s="109"/>
      <c r="Q1915" s="107"/>
    </row>
    <row r="1916" spans="5:17" x14ac:dyDescent="0.3">
      <c r="E1916" s="109"/>
      <c r="H1916" s="107"/>
      <c r="N1916" s="109"/>
      <c r="Q1916" s="107"/>
    </row>
    <row r="1917" spans="5:17" x14ac:dyDescent="0.3">
      <c r="E1917" s="109"/>
      <c r="H1917" s="107"/>
      <c r="N1917" s="109"/>
      <c r="Q1917" s="107"/>
    </row>
    <row r="1918" spans="5:17" x14ac:dyDescent="0.3">
      <c r="E1918" s="109"/>
      <c r="H1918" s="107"/>
      <c r="N1918" s="109"/>
      <c r="Q1918" s="107"/>
    </row>
    <row r="1919" spans="5:17" x14ac:dyDescent="0.3">
      <c r="E1919" s="109"/>
      <c r="H1919" s="107"/>
      <c r="N1919" s="109"/>
      <c r="Q1919" s="107"/>
    </row>
    <row r="1920" spans="5:17" x14ac:dyDescent="0.3">
      <c r="E1920" s="109"/>
      <c r="H1920" s="107"/>
      <c r="N1920" s="109"/>
      <c r="Q1920" s="107"/>
    </row>
    <row r="1921" spans="5:17" x14ac:dyDescent="0.3">
      <c r="E1921" s="109"/>
      <c r="H1921" s="107"/>
      <c r="N1921" s="109"/>
      <c r="Q1921" s="107"/>
    </row>
    <row r="1922" spans="5:17" x14ac:dyDescent="0.3">
      <c r="E1922" s="109"/>
      <c r="H1922" s="107"/>
      <c r="N1922" s="109"/>
      <c r="Q1922" s="107"/>
    </row>
    <row r="1923" spans="5:17" x14ac:dyDescent="0.3">
      <c r="E1923" s="109"/>
      <c r="H1923" s="107"/>
      <c r="N1923" s="109"/>
      <c r="Q1923" s="107"/>
    </row>
    <row r="1924" spans="5:17" x14ac:dyDescent="0.3">
      <c r="E1924" s="109"/>
      <c r="H1924" s="107"/>
      <c r="N1924" s="109"/>
      <c r="Q1924" s="107"/>
    </row>
    <row r="1925" spans="5:17" x14ac:dyDescent="0.3">
      <c r="E1925" s="109"/>
      <c r="H1925" s="107"/>
      <c r="N1925" s="109"/>
      <c r="Q1925" s="107"/>
    </row>
    <row r="1926" spans="5:17" x14ac:dyDescent="0.3">
      <c r="E1926" s="109"/>
      <c r="H1926" s="107"/>
      <c r="N1926" s="109"/>
      <c r="Q1926" s="107"/>
    </row>
    <row r="1927" spans="5:17" x14ac:dyDescent="0.3">
      <c r="E1927" s="109"/>
      <c r="H1927" s="107"/>
      <c r="N1927" s="109"/>
      <c r="Q1927" s="107"/>
    </row>
    <row r="1928" spans="5:17" x14ac:dyDescent="0.3">
      <c r="E1928" s="109"/>
      <c r="H1928" s="107"/>
      <c r="N1928" s="109"/>
      <c r="Q1928" s="107"/>
    </row>
    <row r="1929" spans="5:17" x14ac:dyDescent="0.3">
      <c r="E1929" s="109"/>
      <c r="H1929" s="107"/>
      <c r="N1929" s="109"/>
      <c r="Q1929" s="107"/>
    </row>
    <row r="1930" spans="5:17" x14ac:dyDescent="0.3">
      <c r="E1930" s="109"/>
      <c r="H1930" s="107"/>
      <c r="N1930" s="109"/>
      <c r="Q1930" s="107"/>
    </row>
    <row r="1931" spans="5:17" x14ac:dyDescent="0.3">
      <c r="E1931" s="109"/>
      <c r="H1931" s="107"/>
      <c r="N1931" s="109"/>
      <c r="Q1931" s="107"/>
    </row>
    <row r="1932" spans="5:17" x14ac:dyDescent="0.3">
      <c r="E1932" s="109"/>
      <c r="H1932" s="107"/>
      <c r="N1932" s="109"/>
      <c r="Q1932" s="107"/>
    </row>
    <row r="1933" spans="5:17" x14ac:dyDescent="0.3">
      <c r="E1933" s="109"/>
      <c r="H1933" s="107"/>
      <c r="N1933" s="109"/>
      <c r="Q1933" s="107"/>
    </row>
    <row r="1934" spans="5:17" x14ac:dyDescent="0.3">
      <c r="E1934" s="109"/>
      <c r="H1934" s="107"/>
      <c r="N1934" s="109"/>
      <c r="Q1934" s="107"/>
    </row>
    <row r="1935" spans="5:17" x14ac:dyDescent="0.3">
      <c r="E1935" s="109"/>
      <c r="H1935" s="107"/>
      <c r="N1935" s="109"/>
      <c r="Q1935" s="107"/>
    </row>
    <row r="1936" spans="5:17" x14ac:dyDescent="0.3">
      <c r="E1936" s="109"/>
      <c r="H1936" s="107"/>
      <c r="N1936" s="109"/>
      <c r="Q1936" s="107"/>
    </row>
    <row r="1937" spans="5:17" x14ac:dyDescent="0.3">
      <c r="E1937" s="109"/>
      <c r="H1937" s="107"/>
      <c r="N1937" s="109"/>
      <c r="Q1937" s="107"/>
    </row>
    <row r="1938" spans="5:17" x14ac:dyDescent="0.3">
      <c r="E1938" s="109"/>
      <c r="H1938" s="107"/>
      <c r="N1938" s="109"/>
      <c r="Q1938" s="107"/>
    </row>
    <row r="1939" spans="5:17" x14ac:dyDescent="0.3">
      <c r="E1939" s="109"/>
      <c r="H1939" s="107"/>
      <c r="N1939" s="109"/>
      <c r="Q1939" s="107"/>
    </row>
    <row r="1940" spans="5:17" x14ac:dyDescent="0.3">
      <c r="E1940" s="109"/>
      <c r="H1940" s="107"/>
      <c r="N1940" s="109"/>
      <c r="Q1940" s="107"/>
    </row>
    <row r="1941" spans="5:17" x14ac:dyDescent="0.3">
      <c r="E1941" s="109"/>
      <c r="H1941" s="107"/>
      <c r="N1941" s="109"/>
      <c r="Q1941" s="107"/>
    </row>
    <row r="1942" spans="5:17" x14ac:dyDescent="0.3">
      <c r="E1942" s="109"/>
      <c r="H1942" s="107"/>
      <c r="N1942" s="109"/>
      <c r="Q1942" s="107"/>
    </row>
    <row r="1943" spans="5:17" x14ac:dyDescent="0.3">
      <c r="E1943" s="109"/>
      <c r="H1943" s="107"/>
      <c r="N1943" s="109"/>
      <c r="Q1943" s="107"/>
    </row>
    <row r="1944" spans="5:17" x14ac:dyDescent="0.3">
      <c r="E1944" s="109"/>
      <c r="H1944" s="107"/>
      <c r="N1944" s="109"/>
      <c r="Q1944" s="107"/>
    </row>
    <row r="1945" spans="5:17" x14ac:dyDescent="0.3">
      <c r="E1945" s="109"/>
      <c r="H1945" s="107"/>
      <c r="N1945" s="109"/>
      <c r="Q1945" s="107"/>
    </row>
    <row r="1946" spans="5:17" x14ac:dyDescent="0.3">
      <c r="E1946" s="109"/>
      <c r="H1946" s="107"/>
      <c r="N1946" s="109"/>
      <c r="Q1946" s="107"/>
    </row>
    <row r="1947" spans="5:17" x14ac:dyDescent="0.3">
      <c r="E1947" s="109"/>
      <c r="H1947" s="107"/>
      <c r="N1947" s="109"/>
      <c r="Q1947" s="107"/>
    </row>
    <row r="1948" spans="5:17" x14ac:dyDescent="0.3">
      <c r="E1948" s="109"/>
      <c r="H1948" s="107"/>
      <c r="N1948" s="109"/>
      <c r="Q1948" s="107"/>
    </row>
    <row r="1949" spans="5:17" x14ac:dyDescent="0.3">
      <c r="E1949" s="109"/>
      <c r="H1949" s="107"/>
      <c r="N1949" s="109"/>
      <c r="Q1949" s="107"/>
    </row>
    <row r="1950" spans="5:17" x14ac:dyDescent="0.3">
      <c r="E1950" s="109"/>
      <c r="H1950" s="107"/>
      <c r="N1950" s="109"/>
      <c r="Q1950" s="107"/>
    </row>
    <row r="1951" spans="5:17" x14ac:dyDescent="0.3">
      <c r="E1951" s="109"/>
      <c r="H1951" s="107"/>
      <c r="N1951" s="109"/>
      <c r="Q1951" s="107"/>
    </row>
    <row r="1952" spans="5:17" x14ac:dyDescent="0.3">
      <c r="E1952" s="109"/>
      <c r="H1952" s="107"/>
      <c r="N1952" s="109"/>
      <c r="Q1952" s="107"/>
    </row>
    <row r="1953" spans="5:17" x14ac:dyDescent="0.3">
      <c r="E1953" s="109"/>
      <c r="H1953" s="107"/>
      <c r="N1953" s="109"/>
      <c r="Q1953" s="107"/>
    </row>
    <row r="1954" spans="5:17" x14ac:dyDescent="0.3">
      <c r="E1954" s="109"/>
      <c r="H1954" s="107"/>
      <c r="N1954" s="109"/>
      <c r="Q1954" s="107"/>
    </row>
    <row r="1955" spans="5:17" x14ac:dyDescent="0.3">
      <c r="E1955" s="109"/>
      <c r="H1955" s="107"/>
      <c r="N1955" s="109"/>
      <c r="Q1955" s="107"/>
    </row>
    <row r="1956" spans="5:17" x14ac:dyDescent="0.3">
      <c r="E1956" s="109"/>
      <c r="H1956" s="107"/>
      <c r="N1956" s="109"/>
      <c r="Q1956" s="107"/>
    </row>
    <row r="1957" spans="5:17" x14ac:dyDescent="0.3">
      <c r="E1957" s="109"/>
      <c r="H1957" s="107"/>
      <c r="N1957" s="109"/>
      <c r="Q1957" s="107"/>
    </row>
    <row r="1958" spans="5:17" x14ac:dyDescent="0.3">
      <c r="E1958" s="109"/>
      <c r="H1958" s="107"/>
      <c r="N1958" s="109"/>
      <c r="Q1958" s="107"/>
    </row>
    <row r="1959" spans="5:17" x14ac:dyDescent="0.3">
      <c r="E1959" s="109"/>
      <c r="H1959" s="107"/>
      <c r="N1959" s="109"/>
      <c r="Q1959" s="107"/>
    </row>
    <row r="1960" spans="5:17" x14ac:dyDescent="0.3">
      <c r="E1960" s="109"/>
      <c r="H1960" s="107"/>
      <c r="N1960" s="109"/>
      <c r="Q1960" s="107"/>
    </row>
    <row r="1961" spans="5:17" x14ac:dyDescent="0.3">
      <c r="E1961" s="109"/>
      <c r="H1961" s="107"/>
      <c r="N1961" s="109"/>
      <c r="Q1961" s="107"/>
    </row>
    <row r="1962" spans="5:17" x14ac:dyDescent="0.3">
      <c r="E1962" s="109"/>
      <c r="H1962" s="107"/>
      <c r="N1962" s="109"/>
      <c r="Q1962" s="107"/>
    </row>
    <row r="1963" spans="5:17" x14ac:dyDescent="0.3">
      <c r="E1963" s="109"/>
      <c r="H1963" s="107"/>
      <c r="N1963" s="109"/>
      <c r="Q1963" s="107"/>
    </row>
    <row r="1964" spans="5:17" x14ac:dyDescent="0.3">
      <c r="E1964" s="109"/>
      <c r="H1964" s="107"/>
      <c r="N1964" s="109"/>
      <c r="Q1964" s="107"/>
    </row>
    <row r="1965" spans="5:17" x14ac:dyDescent="0.3">
      <c r="E1965" s="109"/>
      <c r="H1965" s="107"/>
      <c r="N1965" s="109"/>
      <c r="Q1965" s="107"/>
    </row>
    <row r="1966" spans="5:17" x14ac:dyDescent="0.3">
      <c r="E1966" s="109"/>
      <c r="H1966" s="107"/>
      <c r="N1966" s="109"/>
      <c r="Q1966" s="107"/>
    </row>
    <row r="1967" spans="5:17" x14ac:dyDescent="0.3">
      <c r="E1967" s="109"/>
      <c r="H1967" s="107"/>
      <c r="N1967" s="109"/>
      <c r="Q1967" s="107"/>
    </row>
    <row r="1968" spans="5:17" x14ac:dyDescent="0.3">
      <c r="E1968" s="109"/>
      <c r="H1968" s="107"/>
      <c r="N1968" s="109"/>
      <c r="Q1968" s="107"/>
    </row>
    <row r="1969" spans="5:17" x14ac:dyDescent="0.3">
      <c r="E1969" s="109"/>
      <c r="H1969" s="107"/>
      <c r="N1969" s="109"/>
      <c r="Q1969" s="107"/>
    </row>
    <row r="1970" spans="5:17" x14ac:dyDescent="0.3">
      <c r="E1970" s="109"/>
      <c r="H1970" s="107"/>
      <c r="N1970" s="109"/>
      <c r="Q1970" s="107"/>
    </row>
    <row r="1971" spans="5:17" x14ac:dyDescent="0.3">
      <c r="E1971" s="109"/>
      <c r="H1971" s="107"/>
      <c r="N1971" s="109"/>
      <c r="Q1971" s="107"/>
    </row>
    <row r="1972" spans="5:17" x14ac:dyDescent="0.3">
      <c r="E1972" s="109"/>
      <c r="H1972" s="107"/>
      <c r="N1972" s="109"/>
      <c r="Q1972" s="107"/>
    </row>
    <row r="1973" spans="5:17" x14ac:dyDescent="0.3">
      <c r="E1973" s="109"/>
      <c r="H1973" s="107"/>
      <c r="N1973" s="109"/>
      <c r="Q1973" s="107"/>
    </row>
    <row r="1974" spans="5:17" x14ac:dyDescent="0.3">
      <c r="E1974" s="109"/>
      <c r="H1974" s="107"/>
      <c r="N1974" s="109"/>
      <c r="Q1974" s="107"/>
    </row>
    <row r="1975" spans="5:17" x14ac:dyDescent="0.3">
      <c r="E1975" s="109"/>
      <c r="H1975" s="107"/>
      <c r="N1975" s="109"/>
      <c r="Q1975" s="107"/>
    </row>
    <row r="1976" spans="5:17" x14ac:dyDescent="0.3">
      <c r="E1976" s="109"/>
      <c r="H1976" s="107"/>
      <c r="N1976" s="109"/>
      <c r="Q1976" s="107"/>
    </row>
    <row r="1977" spans="5:17" x14ac:dyDescent="0.3">
      <c r="E1977" s="109"/>
      <c r="H1977" s="107"/>
      <c r="N1977" s="109"/>
      <c r="Q1977" s="107"/>
    </row>
    <row r="1978" spans="5:17" x14ac:dyDescent="0.3">
      <c r="E1978" s="109"/>
      <c r="H1978" s="107"/>
      <c r="N1978" s="109"/>
      <c r="Q1978" s="107"/>
    </row>
    <row r="1979" spans="5:17" x14ac:dyDescent="0.3">
      <c r="E1979" s="109"/>
      <c r="H1979" s="107"/>
      <c r="N1979" s="109"/>
      <c r="Q1979" s="107"/>
    </row>
    <row r="1980" spans="5:17" x14ac:dyDescent="0.3">
      <c r="E1980" s="109"/>
      <c r="H1980" s="107"/>
      <c r="N1980" s="109"/>
      <c r="Q1980" s="107"/>
    </row>
    <row r="1981" spans="5:17" x14ac:dyDescent="0.3">
      <c r="E1981" s="109"/>
      <c r="H1981" s="107"/>
      <c r="N1981" s="109"/>
      <c r="Q1981" s="107"/>
    </row>
    <row r="1982" spans="5:17" x14ac:dyDescent="0.3">
      <c r="E1982" s="109"/>
      <c r="H1982" s="107"/>
      <c r="N1982" s="109"/>
      <c r="Q1982" s="107"/>
    </row>
    <row r="1983" spans="5:17" x14ac:dyDescent="0.3">
      <c r="E1983" s="109"/>
      <c r="H1983" s="107"/>
      <c r="N1983" s="109"/>
      <c r="Q1983" s="107"/>
    </row>
    <row r="1984" spans="5:17" x14ac:dyDescent="0.3">
      <c r="E1984" s="109"/>
      <c r="H1984" s="107"/>
      <c r="N1984" s="109"/>
      <c r="Q1984" s="107"/>
    </row>
    <row r="1985" spans="5:17" x14ac:dyDescent="0.3">
      <c r="E1985" s="109"/>
      <c r="H1985" s="107"/>
      <c r="N1985" s="109"/>
      <c r="Q1985" s="107"/>
    </row>
    <row r="1986" spans="5:17" x14ac:dyDescent="0.3">
      <c r="E1986" s="109"/>
      <c r="H1986" s="107"/>
      <c r="N1986" s="109"/>
      <c r="Q1986" s="107"/>
    </row>
    <row r="1987" spans="5:17" x14ac:dyDescent="0.3">
      <c r="E1987" s="109"/>
      <c r="H1987" s="107"/>
      <c r="N1987" s="109"/>
      <c r="Q1987" s="107"/>
    </row>
    <row r="1988" spans="5:17" x14ac:dyDescent="0.3">
      <c r="E1988" s="109"/>
      <c r="H1988" s="107"/>
      <c r="N1988" s="109"/>
      <c r="Q1988" s="107"/>
    </row>
    <row r="1989" spans="5:17" x14ac:dyDescent="0.3">
      <c r="E1989" s="109"/>
      <c r="H1989" s="107"/>
      <c r="N1989" s="109"/>
      <c r="Q1989" s="107"/>
    </row>
    <row r="1990" spans="5:17" x14ac:dyDescent="0.3">
      <c r="E1990" s="109"/>
      <c r="H1990" s="107"/>
      <c r="N1990" s="109"/>
      <c r="Q1990" s="107"/>
    </row>
    <row r="1991" spans="5:17" x14ac:dyDescent="0.3">
      <c r="E1991" s="109"/>
      <c r="H1991" s="107"/>
      <c r="N1991" s="109"/>
      <c r="Q1991" s="107"/>
    </row>
    <row r="1992" spans="5:17" x14ac:dyDescent="0.3">
      <c r="E1992" s="109"/>
      <c r="H1992" s="107"/>
      <c r="N1992" s="109"/>
      <c r="Q1992" s="107"/>
    </row>
    <row r="1993" spans="5:17" x14ac:dyDescent="0.3">
      <c r="E1993" s="109"/>
      <c r="H1993" s="107"/>
      <c r="N1993" s="109"/>
      <c r="Q1993" s="107"/>
    </row>
    <row r="1994" spans="5:17" x14ac:dyDescent="0.3">
      <c r="E1994" s="109"/>
      <c r="H1994" s="107"/>
      <c r="N1994" s="109"/>
      <c r="Q1994" s="107"/>
    </row>
    <row r="1995" spans="5:17" x14ac:dyDescent="0.3">
      <c r="E1995" s="109"/>
      <c r="H1995" s="107"/>
      <c r="N1995" s="109"/>
      <c r="Q1995" s="107"/>
    </row>
    <row r="1996" spans="5:17" x14ac:dyDescent="0.3">
      <c r="E1996" s="109"/>
      <c r="H1996" s="107"/>
      <c r="N1996" s="109"/>
      <c r="Q1996" s="107"/>
    </row>
    <row r="1997" spans="5:17" x14ac:dyDescent="0.3">
      <c r="E1997" s="109"/>
      <c r="H1997" s="107"/>
      <c r="N1997" s="109"/>
      <c r="Q1997" s="107"/>
    </row>
    <row r="1998" spans="5:17" x14ac:dyDescent="0.3">
      <c r="E1998" s="109"/>
      <c r="H1998" s="107"/>
      <c r="N1998" s="109"/>
      <c r="Q1998" s="107"/>
    </row>
    <row r="1999" spans="5:17" x14ac:dyDescent="0.3">
      <c r="E1999" s="109"/>
      <c r="H1999" s="107"/>
      <c r="N1999" s="109"/>
      <c r="Q1999" s="107"/>
    </row>
    <row r="2000" spans="5:17" x14ac:dyDescent="0.3">
      <c r="E2000" s="109"/>
      <c r="H2000" s="107"/>
      <c r="N2000" s="109"/>
      <c r="Q2000" s="107"/>
    </row>
    <row r="2001" spans="5:17" x14ac:dyDescent="0.3">
      <c r="E2001" s="109"/>
      <c r="H2001" s="107"/>
      <c r="N2001" s="109"/>
      <c r="Q2001" s="107"/>
    </row>
    <row r="2002" spans="5:17" x14ac:dyDescent="0.3">
      <c r="E2002" s="109"/>
      <c r="H2002" s="107"/>
      <c r="N2002" s="109"/>
      <c r="Q2002" s="107"/>
    </row>
    <row r="2003" spans="5:17" x14ac:dyDescent="0.3">
      <c r="E2003" s="109"/>
      <c r="H2003" s="107"/>
      <c r="N2003" s="109"/>
      <c r="Q2003" s="107"/>
    </row>
    <row r="2004" spans="5:17" x14ac:dyDescent="0.3">
      <c r="E2004" s="109"/>
      <c r="H2004" s="107"/>
      <c r="N2004" s="109"/>
      <c r="Q2004" s="107"/>
    </row>
    <row r="2005" spans="5:17" x14ac:dyDescent="0.3">
      <c r="E2005" s="109"/>
      <c r="H2005" s="107"/>
      <c r="N2005" s="109"/>
      <c r="Q2005" s="107"/>
    </row>
    <row r="2006" spans="5:17" x14ac:dyDescent="0.3">
      <c r="E2006" s="109"/>
      <c r="H2006" s="107"/>
      <c r="N2006" s="109"/>
      <c r="Q2006" s="107"/>
    </row>
    <row r="2007" spans="5:17" x14ac:dyDescent="0.3">
      <c r="E2007" s="109"/>
      <c r="H2007" s="107"/>
      <c r="N2007" s="109"/>
      <c r="Q2007" s="107"/>
    </row>
    <row r="2008" spans="5:17" x14ac:dyDescent="0.3">
      <c r="E2008" s="109"/>
      <c r="H2008" s="107"/>
      <c r="N2008" s="109"/>
      <c r="Q2008" s="107"/>
    </row>
    <row r="2009" spans="5:17" x14ac:dyDescent="0.3">
      <c r="E2009" s="109"/>
      <c r="H2009" s="107"/>
      <c r="N2009" s="109"/>
      <c r="Q2009" s="107"/>
    </row>
    <row r="2010" spans="5:17" x14ac:dyDescent="0.3">
      <c r="E2010" s="109"/>
      <c r="H2010" s="107"/>
      <c r="N2010" s="109"/>
      <c r="Q2010" s="107"/>
    </row>
    <row r="2011" spans="5:17" x14ac:dyDescent="0.3">
      <c r="E2011" s="109"/>
      <c r="H2011" s="107"/>
      <c r="N2011" s="109"/>
      <c r="Q2011" s="107"/>
    </row>
    <row r="2012" spans="5:17" x14ac:dyDescent="0.3">
      <c r="E2012" s="109"/>
      <c r="H2012" s="107"/>
      <c r="N2012" s="109"/>
      <c r="Q2012" s="107"/>
    </row>
    <row r="2013" spans="5:17" x14ac:dyDescent="0.3">
      <c r="E2013" s="109"/>
      <c r="H2013" s="107"/>
      <c r="N2013" s="109"/>
      <c r="Q2013" s="107"/>
    </row>
    <row r="2014" spans="5:17" x14ac:dyDescent="0.3">
      <c r="E2014" s="109"/>
      <c r="H2014" s="107"/>
      <c r="N2014" s="109"/>
      <c r="Q2014" s="107"/>
    </row>
    <row r="2015" spans="5:17" x14ac:dyDescent="0.3">
      <c r="E2015" s="109"/>
      <c r="H2015" s="107"/>
      <c r="N2015" s="109"/>
      <c r="Q2015" s="107"/>
    </row>
    <row r="2016" spans="5:17" x14ac:dyDescent="0.3">
      <c r="E2016" s="109"/>
      <c r="H2016" s="107"/>
      <c r="N2016" s="109"/>
      <c r="Q2016" s="107"/>
    </row>
    <row r="2017" spans="5:17" x14ac:dyDescent="0.3">
      <c r="E2017" s="109"/>
      <c r="H2017" s="107"/>
      <c r="N2017" s="109"/>
      <c r="Q2017" s="107"/>
    </row>
    <row r="2018" spans="5:17" x14ac:dyDescent="0.3">
      <c r="E2018" s="109"/>
      <c r="H2018" s="107"/>
      <c r="N2018" s="109"/>
      <c r="Q2018" s="107"/>
    </row>
    <row r="2019" spans="5:17" x14ac:dyDescent="0.3">
      <c r="E2019" s="109"/>
      <c r="H2019" s="107"/>
      <c r="N2019" s="109"/>
      <c r="Q2019" s="107"/>
    </row>
    <row r="2020" spans="5:17" x14ac:dyDescent="0.3">
      <c r="E2020" s="109"/>
      <c r="H2020" s="107"/>
      <c r="N2020" s="109"/>
      <c r="Q2020" s="107"/>
    </row>
    <row r="2021" spans="5:17" x14ac:dyDescent="0.3">
      <c r="E2021" s="109"/>
      <c r="H2021" s="107"/>
      <c r="N2021" s="109"/>
      <c r="Q2021" s="107"/>
    </row>
    <row r="2022" spans="5:17" x14ac:dyDescent="0.3">
      <c r="E2022" s="109"/>
      <c r="H2022" s="107"/>
      <c r="N2022" s="109"/>
      <c r="Q2022" s="107"/>
    </row>
    <row r="2023" spans="5:17" x14ac:dyDescent="0.3">
      <c r="E2023" s="109"/>
      <c r="H2023" s="107"/>
      <c r="N2023" s="109"/>
      <c r="Q2023" s="107"/>
    </row>
    <row r="2024" spans="5:17" x14ac:dyDescent="0.3">
      <c r="E2024" s="109"/>
      <c r="H2024" s="107"/>
      <c r="N2024" s="109"/>
      <c r="Q2024" s="107"/>
    </row>
    <row r="2025" spans="5:17" x14ac:dyDescent="0.3">
      <c r="E2025" s="109"/>
      <c r="H2025" s="107"/>
      <c r="N2025" s="109"/>
      <c r="Q2025" s="107"/>
    </row>
    <row r="2026" spans="5:17" x14ac:dyDescent="0.3">
      <c r="E2026" s="109"/>
      <c r="H2026" s="107"/>
      <c r="N2026" s="109"/>
      <c r="Q2026" s="107"/>
    </row>
    <row r="2027" spans="5:17" x14ac:dyDescent="0.3">
      <c r="E2027" s="109"/>
      <c r="H2027" s="107"/>
      <c r="N2027" s="109"/>
      <c r="Q2027" s="107"/>
    </row>
    <row r="2028" spans="5:17" x14ac:dyDescent="0.3">
      <c r="E2028" s="109"/>
      <c r="H2028" s="107"/>
      <c r="N2028" s="109"/>
      <c r="Q2028" s="107"/>
    </row>
    <row r="2029" spans="5:17" x14ac:dyDescent="0.3">
      <c r="E2029" s="109"/>
      <c r="H2029" s="107"/>
      <c r="N2029" s="109"/>
      <c r="Q2029" s="107"/>
    </row>
    <row r="2030" spans="5:17" x14ac:dyDescent="0.3">
      <c r="E2030" s="109"/>
      <c r="H2030" s="107"/>
      <c r="N2030" s="109"/>
      <c r="Q2030" s="107"/>
    </row>
    <row r="2031" spans="5:17" x14ac:dyDescent="0.3">
      <c r="E2031" s="109"/>
      <c r="H2031" s="107"/>
      <c r="N2031" s="109"/>
      <c r="Q2031" s="107"/>
    </row>
    <row r="2032" spans="5:17" x14ac:dyDescent="0.3">
      <c r="E2032" s="109"/>
      <c r="H2032" s="107"/>
      <c r="N2032" s="109"/>
      <c r="Q2032" s="107"/>
    </row>
    <row r="2033" spans="5:17" x14ac:dyDescent="0.3">
      <c r="E2033" s="109"/>
      <c r="H2033" s="107"/>
      <c r="N2033" s="109"/>
      <c r="Q2033" s="107"/>
    </row>
    <row r="2034" spans="5:17" x14ac:dyDescent="0.3">
      <c r="E2034" s="109"/>
      <c r="H2034" s="107"/>
      <c r="N2034" s="109"/>
      <c r="Q2034" s="107"/>
    </row>
    <row r="2035" spans="5:17" x14ac:dyDescent="0.3">
      <c r="E2035" s="109"/>
      <c r="H2035" s="107"/>
      <c r="N2035" s="109"/>
      <c r="Q2035" s="107"/>
    </row>
    <row r="2036" spans="5:17" x14ac:dyDescent="0.3">
      <c r="E2036" s="109"/>
      <c r="H2036" s="107"/>
      <c r="N2036" s="109"/>
      <c r="Q2036" s="107"/>
    </row>
    <row r="2037" spans="5:17" x14ac:dyDescent="0.3">
      <c r="E2037" s="109"/>
      <c r="H2037" s="107"/>
      <c r="N2037" s="109"/>
      <c r="Q2037" s="107"/>
    </row>
    <row r="2038" spans="5:17" x14ac:dyDescent="0.3">
      <c r="E2038" s="109"/>
      <c r="H2038" s="107"/>
      <c r="N2038" s="109"/>
      <c r="Q2038" s="107"/>
    </row>
    <row r="2039" spans="5:17" x14ac:dyDescent="0.3">
      <c r="E2039" s="109"/>
      <c r="H2039" s="107"/>
      <c r="N2039" s="109"/>
      <c r="Q2039" s="107"/>
    </row>
    <row r="2040" spans="5:17" x14ac:dyDescent="0.3">
      <c r="E2040" s="109"/>
      <c r="H2040" s="107"/>
      <c r="N2040" s="109"/>
      <c r="Q2040" s="107"/>
    </row>
    <row r="2041" spans="5:17" x14ac:dyDescent="0.3">
      <c r="E2041" s="109"/>
      <c r="H2041" s="107"/>
      <c r="N2041" s="109"/>
      <c r="Q2041" s="107"/>
    </row>
    <row r="2042" spans="5:17" x14ac:dyDescent="0.3">
      <c r="E2042" s="109"/>
      <c r="H2042" s="107"/>
      <c r="N2042" s="109"/>
      <c r="Q2042" s="107"/>
    </row>
    <row r="2043" spans="5:17" x14ac:dyDescent="0.3">
      <c r="E2043" s="109"/>
      <c r="H2043" s="107"/>
      <c r="N2043" s="109"/>
      <c r="Q2043" s="107"/>
    </row>
    <row r="2044" spans="5:17" x14ac:dyDescent="0.3">
      <c r="E2044" s="109"/>
      <c r="H2044" s="107"/>
      <c r="N2044" s="109"/>
      <c r="Q2044" s="107"/>
    </row>
    <row r="2045" spans="5:17" x14ac:dyDescent="0.3">
      <c r="E2045" s="109"/>
      <c r="H2045" s="107"/>
      <c r="N2045" s="109"/>
      <c r="Q2045" s="107"/>
    </row>
    <row r="2046" spans="5:17" x14ac:dyDescent="0.3">
      <c r="E2046" s="109"/>
      <c r="H2046" s="107"/>
      <c r="N2046" s="109"/>
      <c r="Q2046" s="107"/>
    </row>
    <row r="2047" spans="5:17" x14ac:dyDescent="0.3">
      <c r="E2047" s="109"/>
      <c r="H2047" s="107"/>
      <c r="N2047" s="109"/>
      <c r="Q2047" s="107"/>
    </row>
    <row r="2048" spans="5:17" x14ac:dyDescent="0.3">
      <c r="E2048" s="109"/>
      <c r="H2048" s="107"/>
      <c r="N2048" s="109"/>
      <c r="Q2048" s="107"/>
    </row>
    <row r="2049" spans="5:17" x14ac:dyDescent="0.3">
      <c r="E2049" s="109"/>
      <c r="H2049" s="107"/>
      <c r="N2049" s="109"/>
      <c r="Q2049" s="107"/>
    </row>
    <row r="2050" spans="5:17" x14ac:dyDescent="0.3">
      <c r="E2050" s="109"/>
      <c r="H2050" s="107"/>
      <c r="N2050" s="109"/>
      <c r="Q2050" s="107"/>
    </row>
    <row r="2051" spans="5:17" x14ac:dyDescent="0.3">
      <c r="E2051" s="109"/>
      <c r="H2051" s="107"/>
      <c r="N2051" s="109"/>
      <c r="Q2051" s="107"/>
    </row>
    <row r="2052" spans="5:17" x14ac:dyDescent="0.3">
      <c r="E2052" s="109"/>
      <c r="H2052" s="107"/>
      <c r="N2052" s="109"/>
      <c r="Q2052" s="107"/>
    </row>
    <row r="2053" spans="5:17" x14ac:dyDescent="0.3">
      <c r="E2053" s="109"/>
      <c r="H2053" s="107"/>
      <c r="N2053" s="109"/>
      <c r="Q2053" s="107"/>
    </row>
    <row r="2054" spans="5:17" x14ac:dyDescent="0.3">
      <c r="E2054" s="109"/>
      <c r="H2054" s="107"/>
      <c r="N2054" s="109"/>
      <c r="Q2054" s="107"/>
    </row>
    <row r="2055" spans="5:17" x14ac:dyDescent="0.3">
      <c r="E2055" s="109"/>
      <c r="H2055" s="107"/>
      <c r="N2055" s="109"/>
      <c r="Q2055" s="107"/>
    </row>
    <row r="2056" spans="5:17" x14ac:dyDescent="0.3">
      <c r="E2056" s="109"/>
      <c r="H2056" s="107"/>
      <c r="N2056" s="109"/>
      <c r="Q2056" s="107"/>
    </row>
    <row r="2057" spans="5:17" x14ac:dyDescent="0.3">
      <c r="E2057" s="109"/>
      <c r="H2057" s="107"/>
      <c r="N2057" s="109"/>
      <c r="Q2057" s="107"/>
    </row>
    <row r="2058" spans="5:17" x14ac:dyDescent="0.3">
      <c r="E2058" s="109"/>
      <c r="H2058" s="107"/>
      <c r="N2058" s="109"/>
      <c r="Q2058" s="107"/>
    </row>
    <row r="2059" spans="5:17" x14ac:dyDescent="0.3">
      <c r="E2059" s="109"/>
      <c r="H2059" s="107"/>
      <c r="N2059" s="109"/>
      <c r="Q2059" s="107"/>
    </row>
    <row r="2060" spans="5:17" x14ac:dyDescent="0.3">
      <c r="E2060" s="109"/>
      <c r="H2060" s="107"/>
      <c r="N2060" s="109"/>
      <c r="Q2060" s="107"/>
    </row>
    <row r="2061" spans="5:17" x14ac:dyDescent="0.3">
      <c r="E2061" s="109"/>
      <c r="H2061" s="107"/>
      <c r="N2061" s="109"/>
      <c r="Q2061" s="107"/>
    </row>
    <row r="2062" spans="5:17" x14ac:dyDescent="0.3">
      <c r="E2062" s="109"/>
      <c r="H2062" s="107"/>
      <c r="N2062" s="109"/>
      <c r="Q2062" s="107"/>
    </row>
    <row r="2063" spans="5:17" x14ac:dyDescent="0.3">
      <c r="E2063" s="109"/>
      <c r="H2063" s="107"/>
      <c r="N2063" s="109"/>
      <c r="Q2063" s="107"/>
    </row>
    <row r="2064" spans="5:17" x14ac:dyDescent="0.3">
      <c r="E2064" s="109"/>
      <c r="H2064" s="107"/>
      <c r="N2064" s="109"/>
      <c r="Q2064" s="107"/>
    </row>
    <row r="2065" spans="5:17" x14ac:dyDescent="0.3">
      <c r="E2065" s="109"/>
      <c r="H2065" s="107"/>
      <c r="N2065" s="109"/>
      <c r="Q2065" s="107"/>
    </row>
    <row r="2066" spans="5:17" x14ac:dyDescent="0.3">
      <c r="E2066" s="109"/>
      <c r="H2066" s="107"/>
      <c r="N2066" s="109"/>
      <c r="Q2066" s="107"/>
    </row>
    <row r="2067" spans="5:17" x14ac:dyDescent="0.3">
      <c r="E2067" s="109"/>
      <c r="H2067" s="107"/>
      <c r="N2067" s="109"/>
      <c r="Q2067" s="107"/>
    </row>
    <row r="2068" spans="5:17" x14ac:dyDescent="0.3">
      <c r="E2068" s="109"/>
      <c r="H2068" s="107"/>
      <c r="N2068" s="109"/>
      <c r="Q2068" s="107"/>
    </row>
    <row r="2069" spans="5:17" x14ac:dyDescent="0.3">
      <c r="E2069" s="109"/>
      <c r="H2069" s="107"/>
      <c r="N2069" s="109"/>
      <c r="Q2069" s="107"/>
    </row>
    <row r="2070" spans="5:17" x14ac:dyDescent="0.3">
      <c r="E2070" s="109"/>
      <c r="H2070" s="107"/>
      <c r="N2070" s="109"/>
      <c r="Q2070" s="107"/>
    </row>
    <row r="2071" spans="5:17" x14ac:dyDescent="0.3">
      <c r="E2071" s="109"/>
      <c r="H2071" s="107"/>
      <c r="N2071" s="109"/>
      <c r="Q2071" s="107"/>
    </row>
    <row r="2072" spans="5:17" x14ac:dyDescent="0.3">
      <c r="E2072" s="109"/>
      <c r="H2072" s="107"/>
      <c r="N2072" s="109"/>
      <c r="Q2072" s="107"/>
    </row>
    <row r="2073" spans="5:17" x14ac:dyDescent="0.3">
      <c r="E2073" s="109"/>
      <c r="H2073" s="107"/>
      <c r="N2073" s="109"/>
      <c r="Q2073" s="107"/>
    </row>
    <row r="2074" spans="5:17" x14ac:dyDescent="0.3">
      <c r="E2074" s="109"/>
      <c r="H2074" s="107"/>
      <c r="N2074" s="109"/>
      <c r="Q2074" s="107"/>
    </row>
    <row r="2075" spans="5:17" x14ac:dyDescent="0.3">
      <c r="E2075" s="109"/>
      <c r="H2075" s="107"/>
      <c r="N2075" s="109"/>
      <c r="Q2075" s="107"/>
    </row>
    <row r="2076" spans="5:17" x14ac:dyDescent="0.3">
      <c r="E2076" s="109"/>
      <c r="H2076" s="107"/>
      <c r="N2076" s="109"/>
      <c r="Q2076" s="107"/>
    </row>
    <row r="2077" spans="5:17" x14ac:dyDescent="0.3">
      <c r="E2077" s="109"/>
      <c r="H2077" s="107"/>
      <c r="N2077" s="109"/>
      <c r="Q2077" s="107"/>
    </row>
    <row r="2078" spans="5:17" x14ac:dyDescent="0.3">
      <c r="E2078" s="109"/>
      <c r="H2078" s="107"/>
      <c r="N2078" s="109"/>
      <c r="Q2078" s="107"/>
    </row>
    <row r="2079" spans="5:17" x14ac:dyDescent="0.3">
      <c r="E2079" s="109"/>
      <c r="H2079" s="107"/>
      <c r="N2079" s="109"/>
      <c r="Q2079" s="107"/>
    </row>
    <row r="2080" spans="5:17" x14ac:dyDescent="0.3">
      <c r="E2080" s="109"/>
      <c r="H2080" s="107"/>
      <c r="N2080" s="109"/>
      <c r="Q2080" s="107"/>
    </row>
    <row r="2081" spans="5:17" x14ac:dyDescent="0.3">
      <c r="E2081" s="109"/>
      <c r="H2081" s="107"/>
      <c r="N2081" s="109"/>
      <c r="Q2081" s="107"/>
    </row>
    <row r="2082" spans="5:17" x14ac:dyDescent="0.3">
      <c r="E2082" s="109"/>
      <c r="H2082" s="107"/>
      <c r="N2082" s="109"/>
      <c r="Q2082" s="107"/>
    </row>
    <row r="2083" spans="5:17" x14ac:dyDescent="0.3">
      <c r="E2083" s="109"/>
      <c r="H2083" s="107"/>
      <c r="N2083" s="109"/>
      <c r="Q2083" s="107"/>
    </row>
    <row r="2084" spans="5:17" x14ac:dyDescent="0.3">
      <c r="E2084" s="109"/>
      <c r="H2084" s="107"/>
      <c r="N2084" s="109"/>
      <c r="Q2084" s="107"/>
    </row>
    <row r="2085" spans="5:17" x14ac:dyDescent="0.3">
      <c r="E2085" s="109"/>
      <c r="H2085" s="107"/>
      <c r="N2085" s="109"/>
      <c r="Q2085" s="107"/>
    </row>
    <row r="2086" spans="5:17" x14ac:dyDescent="0.3">
      <c r="E2086" s="109"/>
      <c r="H2086" s="107"/>
      <c r="N2086" s="109"/>
      <c r="Q2086" s="107"/>
    </row>
    <row r="2087" spans="5:17" x14ac:dyDescent="0.3">
      <c r="E2087" s="109"/>
      <c r="H2087" s="107"/>
      <c r="N2087" s="109"/>
      <c r="Q2087" s="107"/>
    </row>
    <row r="2088" spans="5:17" x14ac:dyDescent="0.3">
      <c r="E2088" s="109"/>
      <c r="H2088" s="107"/>
      <c r="N2088" s="109"/>
      <c r="Q2088" s="107"/>
    </row>
    <row r="2089" spans="5:17" x14ac:dyDescent="0.3">
      <c r="E2089" s="109"/>
      <c r="H2089" s="107"/>
      <c r="N2089" s="109"/>
      <c r="Q2089" s="107"/>
    </row>
    <row r="2090" spans="5:17" x14ac:dyDescent="0.3">
      <c r="E2090" s="109"/>
      <c r="H2090" s="107"/>
      <c r="N2090" s="109"/>
      <c r="Q2090" s="107"/>
    </row>
    <row r="2091" spans="5:17" x14ac:dyDescent="0.3">
      <c r="E2091" s="109"/>
      <c r="H2091" s="107"/>
      <c r="N2091" s="109"/>
      <c r="Q2091" s="107"/>
    </row>
    <row r="2092" spans="5:17" x14ac:dyDescent="0.3">
      <c r="E2092" s="109"/>
      <c r="H2092" s="107"/>
      <c r="N2092" s="109"/>
      <c r="Q2092" s="107"/>
    </row>
    <row r="2093" spans="5:17" x14ac:dyDescent="0.3">
      <c r="E2093" s="109"/>
      <c r="H2093" s="107"/>
      <c r="N2093" s="109"/>
      <c r="Q2093" s="107"/>
    </row>
    <row r="2094" spans="5:17" x14ac:dyDescent="0.3">
      <c r="E2094" s="109"/>
      <c r="H2094" s="107"/>
      <c r="N2094" s="109"/>
      <c r="Q2094" s="107"/>
    </row>
    <row r="2095" spans="5:17" x14ac:dyDescent="0.3">
      <c r="E2095" s="109"/>
      <c r="H2095" s="107"/>
      <c r="N2095" s="109"/>
      <c r="Q2095" s="107"/>
    </row>
    <row r="2096" spans="5:17" x14ac:dyDescent="0.3">
      <c r="E2096" s="109"/>
      <c r="H2096" s="107"/>
      <c r="N2096" s="109"/>
      <c r="Q2096" s="107"/>
    </row>
    <row r="2097" spans="5:17" x14ac:dyDescent="0.3">
      <c r="E2097" s="109"/>
      <c r="H2097" s="107"/>
      <c r="N2097" s="109"/>
      <c r="Q2097" s="107"/>
    </row>
    <row r="2098" spans="5:17" x14ac:dyDescent="0.3">
      <c r="E2098" s="109"/>
      <c r="H2098" s="107"/>
      <c r="N2098" s="109"/>
      <c r="Q2098" s="107"/>
    </row>
    <row r="2099" spans="5:17" x14ac:dyDescent="0.3">
      <c r="E2099" s="109"/>
      <c r="H2099" s="107"/>
      <c r="N2099" s="109"/>
      <c r="Q2099" s="107"/>
    </row>
    <row r="2100" spans="5:17" x14ac:dyDescent="0.3">
      <c r="E2100" s="109"/>
      <c r="H2100" s="107"/>
      <c r="N2100" s="109"/>
      <c r="Q2100" s="107"/>
    </row>
    <row r="2101" spans="5:17" x14ac:dyDescent="0.3">
      <c r="E2101" s="109"/>
      <c r="H2101" s="107"/>
      <c r="N2101" s="109"/>
      <c r="Q2101" s="107"/>
    </row>
    <row r="2102" spans="5:17" x14ac:dyDescent="0.3">
      <c r="E2102" s="109"/>
      <c r="H2102" s="107"/>
      <c r="N2102" s="109"/>
      <c r="Q2102" s="107"/>
    </row>
    <row r="2103" spans="5:17" x14ac:dyDescent="0.3">
      <c r="E2103" s="109"/>
      <c r="H2103" s="107"/>
      <c r="N2103" s="109"/>
      <c r="Q2103" s="107"/>
    </row>
    <row r="2104" spans="5:17" x14ac:dyDescent="0.3">
      <c r="E2104" s="109"/>
      <c r="H2104" s="107"/>
      <c r="N2104" s="109"/>
      <c r="Q2104" s="107"/>
    </row>
    <row r="2105" spans="5:17" x14ac:dyDescent="0.3">
      <c r="E2105" s="109"/>
      <c r="H2105" s="107"/>
      <c r="N2105" s="109"/>
      <c r="Q2105" s="107"/>
    </row>
    <row r="2106" spans="5:17" x14ac:dyDescent="0.3">
      <c r="E2106" s="109"/>
      <c r="H2106" s="107"/>
      <c r="N2106" s="109"/>
      <c r="Q2106" s="107"/>
    </row>
    <row r="2107" spans="5:17" x14ac:dyDescent="0.3">
      <c r="E2107" s="109"/>
      <c r="H2107" s="107"/>
      <c r="N2107" s="109"/>
      <c r="Q2107" s="107"/>
    </row>
    <row r="2108" spans="5:17" x14ac:dyDescent="0.3">
      <c r="E2108" s="109"/>
      <c r="H2108" s="107"/>
      <c r="N2108" s="109"/>
      <c r="Q2108" s="107"/>
    </row>
    <row r="2109" spans="5:17" x14ac:dyDescent="0.3">
      <c r="E2109" s="109"/>
      <c r="H2109" s="107"/>
      <c r="N2109" s="109"/>
      <c r="Q2109" s="107"/>
    </row>
    <row r="2110" spans="5:17" x14ac:dyDescent="0.3">
      <c r="E2110" s="109"/>
      <c r="H2110" s="107"/>
      <c r="N2110" s="109"/>
      <c r="Q2110" s="107"/>
    </row>
    <row r="2111" spans="5:17" x14ac:dyDescent="0.3">
      <c r="E2111" s="109"/>
      <c r="H2111" s="107"/>
      <c r="N2111" s="109"/>
      <c r="Q2111" s="107"/>
    </row>
    <row r="2112" spans="5:17" x14ac:dyDescent="0.3">
      <c r="E2112" s="109"/>
      <c r="H2112" s="107"/>
      <c r="N2112" s="109"/>
      <c r="Q2112" s="107"/>
    </row>
    <row r="2113" spans="5:17" x14ac:dyDescent="0.3">
      <c r="E2113" s="109"/>
      <c r="H2113" s="107"/>
      <c r="N2113" s="109"/>
      <c r="Q2113" s="107"/>
    </row>
    <row r="2114" spans="5:17" x14ac:dyDescent="0.3">
      <c r="E2114" s="109"/>
      <c r="H2114" s="107"/>
      <c r="N2114" s="109"/>
      <c r="Q2114" s="107"/>
    </row>
    <row r="2115" spans="5:17" x14ac:dyDescent="0.3">
      <c r="E2115" s="109"/>
      <c r="H2115" s="107"/>
      <c r="N2115" s="109"/>
      <c r="Q2115" s="107"/>
    </row>
    <row r="2116" spans="5:17" x14ac:dyDescent="0.3">
      <c r="E2116" s="109"/>
      <c r="H2116" s="107"/>
      <c r="N2116" s="109"/>
      <c r="Q2116" s="107"/>
    </row>
    <row r="2117" spans="5:17" x14ac:dyDescent="0.3">
      <c r="E2117" s="109"/>
      <c r="H2117" s="107"/>
      <c r="N2117" s="109"/>
      <c r="Q2117" s="107"/>
    </row>
    <row r="2118" spans="5:17" x14ac:dyDescent="0.3">
      <c r="E2118" s="109"/>
      <c r="H2118" s="107"/>
      <c r="N2118" s="109"/>
      <c r="Q2118" s="107"/>
    </row>
    <row r="2119" spans="5:17" x14ac:dyDescent="0.3">
      <c r="E2119" s="109"/>
      <c r="H2119" s="107"/>
      <c r="N2119" s="109"/>
      <c r="Q2119" s="107"/>
    </row>
    <row r="2120" spans="5:17" x14ac:dyDescent="0.3">
      <c r="E2120" s="109"/>
      <c r="H2120" s="107"/>
      <c r="N2120" s="109"/>
      <c r="Q2120" s="107"/>
    </row>
    <row r="2121" spans="5:17" x14ac:dyDescent="0.3">
      <c r="E2121" s="109"/>
      <c r="H2121" s="107"/>
      <c r="N2121" s="109"/>
      <c r="Q2121" s="107"/>
    </row>
    <row r="2122" spans="5:17" x14ac:dyDescent="0.3">
      <c r="E2122" s="109"/>
      <c r="H2122" s="107"/>
      <c r="N2122" s="109"/>
      <c r="Q2122" s="107"/>
    </row>
    <row r="2123" spans="5:17" x14ac:dyDescent="0.3">
      <c r="E2123" s="109"/>
      <c r="H2123" s="107"/>
      <c r="N2123" s="109"/>
      <c r="Q2123" s="107"/>
    </row>
    <row r="2124" spans="5:17" x14ac:dyDescent="0.3">
      <c r="E2124" s="109"/>
      <c r="H2124" s="107"/>
      <c r="N2124" s="109"/>
      <c r="Q2124" s="107"/>
    </row>
    <row r="2125" spans="5:17" x14ac:dyDescent="0.3">
      <c r="E2125" s="109"/>
      <c r="H2125" s="107"/>
      <c r="N2125" s="109"/>
      <c r="Q2125" s="107"/>
    </row>
    <row r="2126" spans="5:17" x14ac:dyDescent="0.3">
      <c r="E2126" s="109"/>
      <c r="H2126" s="107"/>
      <c r="N2126" s="109"/>
      <c r="Q2126" s="107"/>
    </row>
    <row r="2127" spans="5:17" x14ac:dyDescent="0.3">
      <c r="E2127" s="109"/>
      <c r="H2127" s="107"/>
      <c r="N2127" s="109"/>
      <c r="Q2127" s="107"/>
    </row>
    <row r="2128" spans="5:17" x14ac:dyDescent="0.3">
      <c r="E2128" s="109"/>
      <c r="H2128" s="107"/>
      <c r="N2128" s="109"/>
      <c r="Q2128" s="107"/>
    </row>
    <row r="2129" spans="5:17" x14ac:dyDescent="0.3">
      <c r="E2129" s="109"/>
      <c r="H2129" s="107"/>
      <c r="N2129" s="109"/>
      <c r="Q2129" s="107"/>
    </row>
    <row r="2130" spans="5:17" x14ac:dyDescent="0.3">
      <c r="E2130" s="109"/>
      <c r="H2130" s="107"/>
      <c r="N2130" s="109"/>
      <c r="Q2130" s="107"/>
    </row>
    <row r="2131" spans="5:17" x14ac:dyDescent="0.3">
      <c r="E2131" s="109"/>
      <c r="H2131" s="107"/>
      <c r="N2131" s="109"/>
      <c r="Q2131" s="107"/>
    </row>
    <row r="2132" spans="5:17" x14ac:dyDescent="0.3">
      <c r="E2132" s="109"/>
      <c r="H2132" s="107"/>
      <c r="N2132" s="109"/>
      <c r="Q2132" s="107"/>
    </row>
    <row r="2133" spans="5:17" x14ac:dyDescent="0.3">
      <c r="E2133" s="109"/>
      <c r="H2133" s="107"/>
      <c r="N2133" s="109"/>
      <c r="Q2133" s="107"/>
    </row>
    <row r="2134" spans="5:17" x14ac:dyDescent="0.3">
      <c r="E2134" s="109"/>
      <c r="H2134" s="107"/>
      <c r="N2134" s="109"/>
      <c r="Q2134" s="107"/>
    </row>
    <row r="2135" spans="5:17" x14ac:dyDescent="0.3">
      <c r="E2135" s="109"/>
      <c r="H2135" s="107"/>
      <c r="N2135" s="109"/>
      <c r="Q2135" s="107"/>
    </row>
    <row r="2136" spans="5:17" x14ac:dyDescent="0.3">
      <c r="E2136" s="109"/>
      <c r="H2136" s="107"/>
      <c r="N2136" s="109"/>
      <c r="Q2136" s="107"/>
    </row>
    <row r="2137" spans="5:17" x14ac:dyDescent="0.3">
      <c r="E2137" s="109"/>
      <c r="H2137" s="107"/>
      <c r="N2137" s="109"/>
      <c r="Q2137" s="107"/>
    </row>
    <row r="2138" spans="5:17" x14ac:dyDescent="0.3">
      <c r="E2138" s="109"/>
      <c r="H2138" s="107"/>
      <c r="N2138" s="109"/>
      <c r="Q2138" s="107"/>
    </row>
    <row r="2139" spans="5:17" x14ac:dyDescent="0.3">
      <c r="E2139" s="109"/>
      <c r="H2139" s="107"/>
      <c r="N2139" s="109"/>
      <c r="Q2139" s="107"/>
    </row>
    <row r="2140" spans="5:17" x14ac:dyDescent="0.3">
      <c r="E2140" s="109"/>
      <c r="H2140" s="107"/>
      <c r="N2140" s="109"/>
      <c r="Q2140" s="107"/>
    </row>
    <row r="2141" spans="5:17" x14ac:dyDescent="0.3">
      <c r="E2141" s="109"/>
      <c r="H2141" s="107"/>
      <c r="N2141" s="109"/>
      <c r="Q2141" s="107"/>
    </row>
    <row r="2142" spans="5:17" x14ac:dyDescent="0.3">
      <c r="E2142" s="109"/>
      <c r="H2142" s="107"/>
      <c r="N2142" s="109"/>
      <c r="Q2142" s="107"/>
    </row>
    <row r="2143" spans="5:17" x14ac:dyDescent="0.3">
      <c r="E2143" s="109"/>
      <c r="H2143" s="107"/>
      <c r="N2143" s="109"/>
      <c r="Q2143" s="107"/>
    </row>
    <row r="2144" spans="5:17" x14ac:dyDescent="0.3">
      <c r="E2144" s="109"/>
      <c r="H2144" s="107"/>
      <c r="N2144" s="109"/>
      <c r="Q2144" s="107"/>
    </row>
    <row r="2145" spans="5:17" x14ac:dyDescent="0.3">
      <c r="E2145" s="109"/>
      <c r="H2145" s="107"/>
      <c r="N2145" s="109"/>
      <c r="Q2145" s="107"/>
    </row>
    <row r="2146" spans="5:17" x14ac:dyDescent="0.3">
      <c r="E2146" s="109"/>
      <c r="H2146" s="107"/>
      <c r="N2146" s="109"/>
      <c r="Q2146" s="107"/>
    </row>
    <row r="2147" spans="5:17" x14ac:dyDescent="0.3">
      <c r="E2147" s="109"/>
      <c r="H2147" s="107"/>
      <c r="N2147" s="109"/>
      <c r="Q2147" s="107"/>
    </row>
    <row r="2148" spans="5:17" x14ac:dyDescent="0.3">
      <c r="E2148" s="109"/>
      <c r="H2148" s="107"/>
      <c r="N2148" s="109"/>
      <c r="Q2148" s="107"/>
    </row>
    <row r="2149" spans="5:17" x14ac:dyDescent="0.3">
      <c r="E2149" s="109"/>
      <c r="H2149" s="107"/>
      <c r="N2149" s="109"/>
      <c r="Q2149" s="107"/>
    </row>
    <row r="2150" spans="5:17" x14ac:dyDescent="0.3">
      <c r="E2150" s="109"/>
      <c r="H2150" s="107"/>
      <c r="N2150" s="109"/>
      <c r="Q2150" s="107"/>
    </row>
    <row r="2151" spans="5:17" x14ac:dyDescent="0.3">
      <c r="E2151" s="109"/>
      <c r="H2151" s="107"/>
      <c r="N2151" s="109"/>
      <c r="Q2151" s="107"/>
    </row>
    <row r="2152" spans="5:17" x14ac:dyDescent="0.3">
      <c r="E2152" s="109"/>
      <c r="H2152" s="107"/>
      <c r="N2152" s="109"/>
      <c r="Q2152" s="107"/>
    </row>
    <row r="2153" spans="5:17" x14ac:dyDescent="0.3">
      <c r="E2153" s="109"/>
      <c r="H2153" s="107"/>
      <c r="N2153" s="109"/>
      <c r="Q2153" s="107"/>
    </row>
    <row r="2154" spans="5:17" x14ac:dyDescent="0.3">
      <c r="E2154" s="109"/>
      <c r="H2154" s="107"/>
      <c r="N2154" s="109"/>
      <c r="Q2154" s="107"/>
    </row>
    <row r="2155" spans="5:17" x14ac:dyDescent="0.3">
      <c r="E2155" s="109"/>
      <c r="H2155" s="107"/>
      <c r="N2155" s="109"/>
      <c r="Q2155" s="107"/>
    </row>
    <row r="2156" spans="5:17" x14ac:dyDescent="0.3">
      <c r="E2156" s="109"/>
      <c r="H2156" s="107"/>
      <c r="N2156" s="109"/>
      <c r="Q2156" s="107"/>
    </row>
    <row r="2157" spans="5:17" x14ac:dyDescent="0.3">
      <c r="E2157" s="109"/>
      <c r="H2157" s="107"/>
      <c r="N2157" s="109"/>
      <c r="Q2157" s="107"/>
    </row>
    <row r="2158" spans="5:17" x14ac:dyDescent="0.3">
      <c r="E2158" s="109"/>
      <c r="H2158" s="107"/>
      <c r="N2158" s="109"/>
      <c r="Q2158" s="107"/>
    </row>
    <row r="2159" spans="5:17" x14ac:dyDescent="0.3">
      <c r="E2159" s="109"/>
      <c r="H2159" s="107"/>
      <c r="N2159" s="109"/>
      <c r="Q2159" s="107"/>
    </row>
    <row r="2160" spans="5:17" x14ac:dyDescent="0.3">
      <c r="E2160" s="109"/>
      <c r="H2160" s="107"/>
      <c r="N2160" s="109"/>
      <c r="Q2160" s="107"/>
    </row>
    <row r="2161" spans="5:17" x14ac:dyDescent="0.3">
      <c r="E2161" s="109"/>
      <c r="H2161" s="107"/>
      <c r="N2161" s="109"/>
      <c r="Q2161" s="107"/>
    </row>
    <row r="2162" spans="5:17" x14ac:dyDescent="0.3">
      <c r="E2162" s="109"/>
      <c r="H2162" s="107"/>
      <c r="N2162" s="109"/>
      <c r="Q2162" s="107"/>
    </row>
    <row r="2163" spans="5:17" x14ac:dyDescent="0.3">
      <c r="E2163" s="109"/>
      <c r="H2163" s="107"/>
      <c r="N2163" s="109"/>
      <c r="Q2163" s="107"/>
    </row>
    <row r="2164" spans="5:17" x14ac:dyDescent="0.3">
      <c r="E2164" s="109"/>
      <c r="H2164" s="107"/>
      <c r="N2164" s="109"/>
      <c r="Q2164" s="107"/>
    </row>
    <row r="2165" spans="5:17" x14ac:dyDescent="0.3">
      <c r="E2165" s="109"/>
      <c r="H2165" s="107"/>
      <c r="N2165" s="109"/>
      <c r="Q2165" s="107"/>
    </row>
    <row r="2166" spans="5:17" x14ac:dyDescent="0.3">
      <c r="E2166" s="109"/>
      <c r="H2166" s="107"/>
      <c r="N2166" s="109"/>
      <c r="Q2166" s="107"/>
    </row>
    <row r="2167" spans="5:17" x14ac:dyDescent="0.3">
      <c r="E2167" s="109"/>
      <c r="H2167" s="107"/>
      <c r="N2167" s="109"/>
      <c r="Q2167" s="107"/>
    </row>
    <row r="2168" spans="5:17" x14ac:dyDescent="0.3">
      <c r="E2168" s="109"/>
      <c r="H2168" s="107"/>
      <c r="N2168" s="109"/>
      <c r="Q2168" s="107"/>
    </row>
    <row r="2169" spans="5:17" x14ac:dyDescent="0.3">
      <c r="E2169" s="109"/>
      <c r="H2169" s="107"/>
      <c r="N2169" s="109"/>
      <c r="Q2169" s="107"/>
    </row>
    <row r="2170" spans="5:17" x14ac:dyDescent="0.3">
      <c r="E2170" s="109"/>
      <c r="H2170" s="107"/>
      <c r="N2170" s="109"/>
      <c r="Q2170" s="107"/>
    </row>
    <row r="2171" spans="5:17" x14ac:dyDescent="0.3">
      <c r="E2171" s="109"/>
      <c r="H2171" s="107"/>
      <c r="N2171" s="109"/>
      <c r="Q2171" s="107"/>
    </row>
    <row r="2172" spans="5:17" x14ac:dyDescent="0.3">
      <c r="E2172" s="109"/>
      <c r="H2172" s="107"/>
      <c r="N2172" s="109"/>
      <c r="Q2172" s="107"/>
    </row>
    <row r="2173" spans="5:17" x14ac:dyDescent="0.3">
      <c r="E2173" s="109"/>
      <c r="H2173" s="107"/>
      <c r="N2173" s="109"/>
      <c r="Q2173" s="107"/>
    </row>
    <row r="2174" spans="5:17" x14ac:dyDescent="0.3">
      <c r="E2174" s="109"/>
      <c r="H2174" s="107"/>
      <c r="N2174" s="109"/>
      <c r="Q2174" s="107"/>
    </row>
    <row r="2175" spans="5:17" x14ac:dyDescent="0.3">
      <c r="E2175" s="109"/>
      <c r="H2175" s="107"/>
      <c r="N2175" s="109"/>
      <c r="Q2175" s="107"/>
    </row>
    <row r="2176" spans="5:17" x14ac:dyDescent="0.3">
      <c r="E2176" s="109"/>
      <c r="H2176" s="107"/>
      <c r="N2176" s="109"/>
      <c r="Q2176" s="107"/>
    </row>
    <row r="2177" spans="5:17" x14ac:dyDescent="0.3">
      <c r="E2177" s="109"/>
      <c r="H2177" s="107"/>
      <c r="N2177" s="109"/>
      <c r="Q2177" s="107"/>
    </row>
    <row r="2178" spans="5:17" x14ac:dyDescent="0.3">
      <c r="E2178" s="109"/>
      <c r="H2178" s="107"/>
      <c r="N2178" s="109"/>
      <c r="Q2178" s="107"/>
    </row>
    <row r="2179" spans="5:17" x14ac:dyDescent="0.3">
      <c r="E2179" s="109"/>
      <c r="H2179" s="107"/>
      <c r="N2179" s="109"/>
      <c r="Q2179" s="107"/>
    </row>
    <row r="2180" spans="5:17" x14ac:dyDescent="0.3">
      <c r="E2180" s="109"/>
      <c r="H2180" s="107"/>
      <c r="N2180" s="109"/>
      <c r="Q2180" s="107"/>
    </row>
    <row r="2181" spans="5:17" x14ac:dyDescent="0.3">
      <c r="E2181" s="109"/>
      <c r="H2181" s="107"/>
      <c r="N2181" s="109"/>
      <c r="Q2181" s="107"/>
    </row>
    <row r="2182" spans="5:17" x14ac:dyDescent="0.3">
      <c r="E2182" s="109"/>
      <c r="H2182" s="107"/>
      <c r="N2182" s="109"/>
      <c r="Q2182" s="107"/>
    </row>
    <row r="2183" spans="5:17" x14ac:dyDescent="0.3">
      <c r="E2183" s="109"/>
      <c r="H2183" s="107"/>
      <c r="N2183" s="109"/>
      <c r="Q2183" s="107"/>
    </row>
    <row r="2184" spans="5:17" x14ac:dyDescent="0.3">
      <c r="E2184" s="109"/>
      <c r="H2184" s="107"/>
      <c r="N2184" s="109"/>
      <c r="Q2184" s="107"/>
    </row>
    <row r="2185" spans="5:17" x14ac:dyDescent="0.3">
      <c r="E2185" s="109"/>
      <c r="H2185" s="107"/>
      <c r="N2185" s="109"/>
      <c r="Q2185" s="107"/>
    </row>
    <row r="2186" spans="5:17" x14ac:dyDescent="0.3">
      <c r="E2186" s="109"/>
      <c r="H2186" s="107"/>
      <c r="N2186" s="109"/>
      <c r="Q2186" s="107"/>
    </row>
    <row r="2187" spans="5:17" x14ac:dyDescent="0.3">
      <c r="E2187" s="109"/>
      <c r="H2187" s="107"/>
      <c r="N2187" s="109"/>
      <c r="Q2187" s="107"/>
    </row>
    <row r="2188" spans="5:17" x14ac:dyDescent="0.3">
      <c r="E2188" s="109"/>
      <c r="H2188" s="107"/>
      <c r="N2188" s="109"/>
      <c r="Q2188" s="107"/>
    </row>
    <row r="2189" spans="5:17" x14ac:dyDescent="0.3">
      <c r="E2189" s="109"/>
      <c r="H2189" s="107"/>
      <c r="N2189" s="109"/>
      <c r="Q2189" s="107"/>
    </row>
    <row r="2190" spans="5:17" x14ac:dyDescent="0.3">
      <c r="E2190" s="109"/>
      <c r="H2190" s="107"/>
      <c r="N2190" s="109"/>
      <c r="Q2190" s="107"/>
    </row>
    <row r="2191" spans="5:17" x14ac:dyDescent="0.3">
      <c r="E2191" s="109"/>
      <c r="H2191" s="107"/>
      <c r="N2191" s="109"/>
      <c r="Q2191" s="107"/>
    </row>
    <row r="2192" spans="5:17" x14ac:dyDescent="0.3">
      <c r="E2192" s="109"/>
      <c r="H2192" s="107"/>
      <c r="N2192" s="109"/>
      <c r="Q2192" s="107"/>
    </row>
    <row r="2193" spans="5:17" x14ac:dyDescent="0.3">
      <c r="E2193" s="109"/>
      <c r="H2193" s="107"/>
      <c r="N2193" s="109"/>
      <c r="Q2193" s="107"/>
    </row>
    <row r="2194" spans="5:17" x14ac:dyDescent="0.3">
      <c r="E2194" s="109"/>
      <c r="H2194" s="107"/>
      <c r="N2194" s="109"/>
      <c r="Q2194" s="107"/>
    </row>
    <row r="2195" spans="5:17" x14ac:dyDescent="0.3">
      <c r="E2195" s="109"/>
      <c r="H2195" s="107"/>
      <c r="N2195" s="109"/>
      <c r="Q2195" s="107"/>
    </row>
    <row r="2196" spans="5:17" x14ac:dyDescent="0.3">
      <c r="E2196" s="109"/>
      <c r="H2196" s="107"/>
      <c r="N2196" s="109"/>
      <c r="Q2196" s="107"/>
    </row>
    <row r="2197" spans="5:17" x14ac:dyDescent="0.3">
      <c r="E2197" s="109"/>
      <c r="H2197" s="107"/>
      <c r="N2197" s="109"/>
      <c r="Q2197" s="107"/>
    </row>
    <row r="2198" spans="5:17" x14ac:dyDescent="0.3">
      <c r="E2198" s="109"/>
      <c r="H2198" s="107"/>
      <c r="N2198" s="109"/>
      <c r="Q2198" s="107"/>
    </row>
    <row r="2199" spans="5:17" x14ac:dyDescent="0.3">
      <c r="E2199" s="109"/>
      <c r="H2199" s="107"/>
      <c r="N2199" s="109"/>
      <c r="Q2199" s="107"/>
    </row>
    <row r="2200" spans="5:17" x14ac:dyDescent="0.3">
      <c r="E2200" s="109"/>
      <c r="H2200" s="107"/>
      <c r="N2200" s="109"/>
      <c r="Q2200" s="107"/>
    </row>
    <row r="2201" spans="5:17" x14ac:dyDescent="0.3">
      <c r="E2201" s="109"/>
      <c r="H2201" s="107"/>
      <c r="N2201" s="109"/>
      <c r="Q2201" s="107"/>
    </row>
    <row r="2202" spans="5:17" x14ac:dyDescent="0.3">
      <c r="E2202" s="109"/>
      <c r="H2202" s="107"/>
      <c r="N2202" s="109"/>
      <c r="Q2202" s="107"/>
    </row>
    <row r="2203" spans="5:17" x14ac:dyDescent="0.3">
      <c r="E2203" s="109"/>
      <c r="H2203" s="107"/>
      <c r="N2203" s="109"/>
      <c r="Q2203" s="107"/>
    </row>
    <row r="2204" spans="5:17" x14ac:dyDescent="0.3">
      <c r="E2204" s="109"/>
      <c r="H2204" s="107"/>
      <c r="N2204" s="109"/>
      <c r="Q2204" s="107"/>
    </row>
    <row r="2205" spans="5:17" x14ac:dyDescent="0.3">
      <c r="E2205" s="109"/>
      <c r="H2205" s="107"/>
      <c r="N2205" s="109"/>
      <c r="Q2205" s="107"/>
    </row>
    <row r="2206" spans="5:17" x14ac:dyDescent="0.3">
      <c r="E2206" s="109"/>
      <c r="H2206" s="107"/>
      <c r="N2206" s="109"/>
      <c r="Q2206" s="107"/>
    </row>
    <row r="2207" spans="5:17" x14ac:dyDescent="0.3">
      <c r="E2207" s="109"/>
      <c r="H2207" s="107"/>
      <c r="N2207" s="109"/>
      <c r="Q2207" s="107"/>
    </row>
    <row r="2208" spans="5:17" x14ac:dyDescent="0.3">
      <c r="E2208" s="109"/>
      <c r="H2208" s="107"/>
      <c r="N2208" s="109"/>
      <c r="Q2208" s="107"/>
    </row>
    <row r="2209" spans="5:17" x14ac:dyDescent="0.3">
      <c r="E2209" s="109"/>
      <c r="H2209" s="107"/>
      <c r="N2209" s="109"/>
      <c r="Q2209" s="107"/>
    </row>
    <row r="2210" spans="5:17" x14ac:dyDescent="0.3">
      <c r="E2210" s="109"/>
      <c r="H2210" s="107"/>
      <c r="N2210" s="109"/>
      <c r="Q2210" s="107"/>
    </row>
    <row r="2211" spans="5:17" x14ac:dyDescent="0.3">
      <c r="E2211" s="109"/>
      <c r="H2211" s="107"/>
      <c r="N2211" s="109"/>
      <c r="Q2211" s="107"/>
    </row>
    <row r="2212" spans="5:17" x14ac:dyDescent="0.3">
      <c r="E2212" s="109"/>
      <c r="H2212" s="107"/>
      <c r="N2212" s="109"/>
      <c r="Q2212" s="107"/>
    </row>
    <row r="2213" spans="5:17" x14ac:dyDescent="0.3">
      <c r="E2213" s="109"/>
      <c r="H2213" s="107"/>
      <c r="N2213" s="109"/>
      <c r="Q2213" s="107"/>
    </row>
    <row r="2214" spans="5:17" x14ac:dyDescent="0.3">
      <c r="E2214" s="109"/>
      <c r="H2214" s="107"/>
      <c r="N2214" s="109"/>
      <c r="Q2214" s="107"/>
    </row>
    <row r="2215" spans="5:17" x14ac:dyDescent="0.3">
      <c r="E2215" s="109"/>
      <c r="H2215" s="107"/>
      <c r="N2215" s="109"/>
      <c r="Q2215" s="107"/>
    </row>
    <row r="2216" spans="5:17" x14ac:dyDescent="0.3">
      <c r="E2216" s="109"/>
      <c r="H2216" s="107"/>
      <c r="N2216" s="109"/>
      <c r="Q2216" s="107"/>
    </row>
    <row r="2217" spans="5:17" x14ac:dyDescent="0.3">
      <c r="E2217" s="109"/>
      <c r="H2217" s="107"/>
      <c r="N2217" s="109"/>
      <c r="Q2217" s="107"/>
    </row>
    <row r="2218" spans="5:17" x14ac:dyDescent="0.3">
      <c r="E2218" s="109"/>
      <c r="H2218" s="107"/>
      <c r="N2218" s="109"/>
      <c r="Q2218" s="107"/>
    </row>
    <row r="2219" spans="5:17" x14ac:dyDescent="0.3">
      <c r="E2219" s="109"/>
      <c r="H2219" s="107"/>
      <c r="N2219" s="109"/>
      <c r="Q2219" s="107"/>
    </row>
    <row r="2220" spans="5:17" x14ac:dyDescent="0.3">
      <c r="E2220" s="109"/>
      <c r="H2220" s="107"/>
      <c r="N2220" s="109"/>
      <c r="Q2220" s="107"/>
    </row>
    <row r="2221" spans="5:17" x14ac:dyDescent="0.3">
      <c r="E2221" s="109"/>
      <c r="H2221" s="107"/>
      <c r="N2221" s="109"/>
      <c r="Q2221" s="107"/>
    </row>
    <row r="2222" spans="5:17" x14ac:dyDescent="0.3">
      <c r="E2222" s="109"/>
      <c r="H2222" s="107"/>
      <c r="N2222" s="109"/>
      <c r="Q2222" s="107"/>
    </row>
    <row r="2223" spans="5:17" x14ac:dyDescent="0.3">
      <c r="E2223" s="109"/>
      <c r="H2223" s="107"/>
      <c r="N2223" s="109"/>
      <c r="Q2223" s="107"/>
    </row>
    <row r="2224" spans="5:17" x14ac:dyDescent="0.3">
      <c r="E2224" s="109"/>
      <c r="H2224" s="107"/>
      <c r="N2224" s="109"/>
      <c r="Q2224" s="107"/>
    </row>
    <row r="2225" spans="5:17" x14ac:dyDescent="0.3">
      <c r="E2225" s="109"/>
      <c r="H2225" s="107"/>
      <c r="N2225" s="109"/>
      <c r="Q2225" s="107"/>
    </row>
    <row r="2226" spans="5:17" x14ac:dyDescent="0.3">
      <c r="E2226" s="109"/>
      <c r="H2226" s="107"/>
      <c r="N2226" s="109"/>
      <c r="Q2226" s="107"/>
    </row>
    <row r="2227" spans="5:17" x14ac:dyDescent="0.3">
      <c r="E2227" s="109"/>
      <c r="H2227" s="107"/>
      <c r="N2227" s="109"/>
      <c r="Q2227" s="107"/>
    </row>
    <row r="2228" spans="5:17" x14ac:dyDescent="0.3">
      <c r="E2228" s="109"/>
      <c r="H2228" s="107"/>
      <c r="N2228" s="109"/>
      <c r="Q2228" s="107"/>
    </row>
    <row r="2229" spans="5:17" x14ac:dyDescent="0.3">
      <c r="E2229" s="109"/>
      <c r="H2229" s="107"/>
      <c r="N2229" s="109"/>
      <c r="Q2229" s="107"/>
    </row>
    <row r="2230" spans="5:17" x14ac:dyDescent="0.3">
      <c r="E2230" s="109"/>
      <c r="H2230" s="107"/>
      <c r="N2230" s="109"/>
      <c r="Q2230" s="107"/>
    </row>
    <row r="2231" spans="5:17" x14ac:dyDescent="0.3">
      <c r="E2231" s="109"/>
      <c r="H2231" s="107"/>
      <c r="N2231" s="109"/>
      <c r="Q2231" s="107"/>
    </row>
    <row r="2232" spans="5:17" x14ac:dyDescent="0.3">
      <c r="E2232" s="109"/>
      <c r="H2232" s="107"/>
      <c r="N2232" s="109"/>
      <c r="Q2232" s="107"/>
    </row>
    <row r="2233" spans="5:17" x14ac:dyDescent="0.3">
      <c r="E2233" s="109"/>
      <c r="H2233" s="107"/>
      <c r="N2233" s="109"/>
      <c r="Q2233" s="107"/>
    </row>
    <row r="2234" spans="5:17" x14ac:dyDescent="0.3">
      <c r="E2234" s="109"/>
      <c r="H2234" s="107"/>
      <c r="N2234" s="109"/>
      <c r="Q2234" s="107"/>
    </row>
    <row r="2235" spans="5:17" x14ac:dyDescent="0.3">
      <c r="E2235" s="109"/>
      <c r="H2235" s="107"/>
      <c r="N2235" s="109"/>
      <c r="Q2235" s="107"/>
    </row>
    <row r="2236" spans="5:17" x14ac:dyDescent="0.3">
      <c r="E2236" s="109"/>
      <c r="H2236" s="107"/>
      <c r="N2236" s="109"/>
      <c r="Q2236" s="107"/>
    </row>
    <row r="2237" spans="5:17" x14ac:dyDescent="0.3">
      <c r="E2237" s="109"/>
      <c r="H2237" s="107"/>
      <c r="N2237" s="109"/>
      <c r="Q2237" s="107"/>
    </row>
    <row r="2238" spans="5:17" x14ac:dyDescent="0.3">
      <c r="E2238" s="109"/>
      <c r="H2238" s="107"/>
      <c r="N2238" s="109"/>
      <c r="Q2238" s="107"/>
    </row>
    <row r="2239" spans="5:17" x14ac:dyDescent="0.3">
      <c r="E2239" s="109"/>
      <c r="H2239" s="107"/>
      <c r="N2239" s="109"/>
      <c r="Q2239" s="107"/>
    </row>
    <row r="2240" spans="5:17" x14ac:dyDescent="0.3">
      <c r="E2240" s="109"/>
      <c r="H2240" s="107"/>
      <c r="N2240" s="109"/>
      <c r="Q2240" s="107"/>
    </row>
    <row r="2241" spans="5:17" x14ac:dyDescent="0.3">
      <c r="E2241" s="109"/>
      <c r="H2241" s="107"/>
      <c r="N2241" s="109"/>
      <c r="Q2241" s="107"/>
    </row>
    <row r="2242" spans="5:17" x14ac:dyDescent="0.3">
      <c r="E2242" s="109"/>
      <c r="H2242" s="107"/>
      <c r="N2242" s="109"/>
      <c r="Q2242" s="107"/>
    </row>
    <row r="2243" spans="5:17" x14ac:dyDescent="0.3">
      <c r="E2243" s="109"/>
      <c r="H2243" s="107"/>
      <c r="N2243" s="109"/>
      <c r="Q2243" s="107"/>
    </row>
    <row r="2244" spans="5:17" x14ac:dyDescent="0.3">
      <c r="E2244" s="109"/>
      <c r="H2244" s="107"/>
      <c r="N2244" s="109"/>
      <c r="Q2244" s="107"/>
    </row>
    <row r="2245" spans="5:17" x14ac:dyDescent="0.3">
      <c r="E2245" s="109"/>
      <c r="H2245" s="107"/>
      <c r="N2245" s="109"/>
      <c r="Q2245" s="107"/>
    </row>
    <row r="2246" spans="5:17" x14ac:dyDescent="0.3">
      <c r="E2246" s="109"/>
      <c r="H2246" s="107"/>
      <c r="N2246" s="109"/>
      <c r="Q2246" s="107"/>
    </row>
    <row r="2247" spans="5:17" x14ac:dyDescent="0.3">
      <c r="E2247" s="109"/>
      <c r="H2247" s="107"/>
      <c r="N2247" s="109"/>
      <c r="Q2247" s="107"/>
    </row>
    <row r="2248" spans="5:17" x14ac:dyDescent="0.3">
      <c r="E2248" s="109"/>
      <c r="H2248" s="107"/>
      <c r="N2248" s="109"/>
      <c r="Q2248" s="107"/>
    </row>
    <row r="2249" spans="5:17" x14ac:dyDescent="0.3">
      <c r="E2249" s="109"/>
      <c r="H2249" s="107"/>
      <c r="N2249" s="109"/>
      <c r="Q2249" s="107"/>
    </row>
    <row r="2250" spans="5:17" x14ac:dyDescent="0.3">
      <c r="E2250" s="109"/>
      <c r="H2250" s="107"/>
      <c r="N2250" s="109"/>
      <c r="Q2250" s="107"/>
    </row>
    <row r="2251" spans="5:17" x14ac:dyDescent="0.3">
      <c r="E2251" s="109"/>
      <c r="H2251" s="107"/>
      <c r="N2251" s="109"/>
      <c r="Q2251" s="107"/>
    </row>
    <row r="2252" spans="5:17" x14ac:dyDescent="0.3">
      <c r="E2252" s="109"/>
      <c r="H2252" s="107"/>
      <c r="N2252" s="109"/>
      <c r="Q2252" s="107"/>
    </row>
    <row r="2253" spans="5:17" x14ac:dyDescent="0.3">
      <c r="E2253" s="109"/>
      <c r="H2253" s="107"/>
      <c r="N2253" s="109"/>
      <c r="Q2253" s="107"/>
    </row>
    <row r="2254" spans="5:17" x14ac:dyDescent="0.3">
      <c r="E2254" s="109"/>
      <c r="H2254" s="107"/>
      <c r="N2254" s="109"/>
      <c r="Q2254" s="107"/>
    </row>
    <row r="2255" spans="5:17" x14ac:dyDescent="0.3">
      <c r="E2255" s="109"/>
      <c r="H2255" s="107"/>
      <c r="N2255" s="109"/>
      <c r="Q2255" s="107"/>
    </row>
    <row r="2256" spans="5:17" x14ac:dyDescent="0.3">
      <c r="E2256" s="109"/>
      <c r="H2256" s="107"/>
      <c r="N2256" s="109"/>
      <c r="Q2256" s="107"/>
    </row>
    <row r="2257" spans="5:17" x14ac:dyDescent="0.3">
      <c r="E2257" s="109"/>
      <c r="H2257" s="107"/>
      <c r="N2257" s="109"/>
      <c r="Q2257" s="107"/>
    </row>
    <row r="2258" spans="5:17" x14ac:dyDescent="0.3">
      <c r="E2258" s="109"/>
      <c r="H2258" s="107"/>
      <c r="N2258" s="109"/>
      <c r="Q2258" s="107"/>
    </row>
    <row r="2259" spans="5:17" x14ac:dyDescent="0.3">
      <c r="E2259" s="109"/>
      <c r="H2259" s="107"/>
      <c r="N2259" s="109"/>
      <c r="Q2259" s="107"/>
    </row>
    <row r="2260" spans="5:17" x14ac:dyDescent="0.3">
      <c r="E2260" s="109"/>
      <c r="H2260" s="107"/>
      <c r="N2260" s="109"/>
      <c r="Q2260" s="107"/>
    </row>
    <row r="2261" spans="5:17" x14ac:dyDescent="0.3">
      <c r="E2261" s="109"/>
      <c r="H2261" s="107"/>
      <c r="N2261" s="109"/>
      <c r="Q2261" s="107"/>
    </row>
    <row r="2262" spans="5:17" x14ac:dyDescent="0.3">
      <c r="E2262" s="109"/>
      <c r="H2262" s="107"/>
      <c r="N2262" s="109"/>
      <c r="Q2262" s="107"/>
    </row>
    <row r="2263" spans="5:17" x14ac:dyDescent="0.3">
      <c r="E2263" s="109"/>
      <c r="H2263" s="107"/>
      <c r="N2263" s="109"/>
      <c r="Q2263" s="107"/>
    </row>
    <row r="2264" spans="5:17" x14ac:dyDescent="0.3">
      <c r="E2264" s="109"/>
      <c r="H2264" s="107"/>
      <c r="N2264" s="109"/>
      <c r="Q2264" s="107"/>
    </row>
    <row r="2265" spans="5:17" x14ac:dyDescent="0.3">
      <c r="E2265" s="109"/>
      <c r="H2265" s="107"/>
      <c r="N2265" s="109"/>
      <c r="Q2265" s="107"/>
    </row>
    <row r="2266" spans="5:17" x14ac:dyDescent="0.3">
      <c r="E2266" s="109"/>
      <c r="H2266" s="107"/>
      <c r="N2266" s="109"/>
      <c r="Q2266" s="107"/>
    </row>
    <row r="2267" spans="5:17" x14ac:dyDescent="0.3">
      <c r="E2267" s="109"/>
      <c r="H2267" s="107"/>
      <c r="N2267" s="109"/>
      <c r="Q2267" s="107"/>
    </row>
    <row r="2268" spans="5:17" x14ac:dyDescent="0.3">
      <c r="E2268" s="109"/>
      <c r="H2268" s="107"/>
      <c r="N2268" s="109"/>
      <c r="Q2268" s="107"/>
    </row>
    <row r="2269" spans="5:17" x14ac:dyDescent="0.3">
      <c r="E2269" s="109"/>
      <c r="H2269" s="107"/>
      <c r="N2269" s="109"/>
      <c r="Q2269" s="107"/>
    </row>
    <row r="2270" spans="5:17" x14ac:dyDescent="0.3">
      <c r="E2270" s="109"/>
      <c r="H2270" s="107"/>
      <c r="N2270" s="109"/>
      <c r="Q2270" s="107"/>
    </row>
    <row r="2271" spans="5:17" x14ac:dyDescent="0.3">
      <c r="E2271" s="109"/>
      <c r="H2271" s="107"/>
      <c r="N2271" s="109"/>
      <c r="Q2271" s="107"/>
    </row>
    <row r="2272" spans="5:17" x14ac:dyDescent="0.3">
      <c r="E2272" s="109"/>
      <c r="H2272" s="107"/>
      <c r="N2272" s="109"/>
      <c r="Q2272" s="107"/>
    </row>
    <row r="2273" spans="5:17" x14ac:dyDescent="0.3">
      <c r="E2273" s="109"/>
      <c r="H2273" s="107"/>
      <c r="N2273" s="109"/>
      <c r="Q2273" s="107"/>
    </row>
    <row r="2274" spans="5:17" x14ac:dyDescent="0.3">
      <c r="E2274" s="109"/>
      <c r="H2274" s="107"/>
      <c r="N2274" s="109"/>
      <c r="Q2274" s="107"/>
    </row>
    <row r="2275" spans="5:17" x14ac:dyDescent="0.3">
      <c r="E2275" s="109"/>
      <c r="H2275" s="107"/>
      <c r="N2275" s="109"/>
      <c r="Q2275" s="107"/>
    </row>
    <row r="2276" spans="5:17" x14ac:dyDescent="0.3">
      <c r="E2276" s="109"/>
      <c r="H2276" s="107"/>
      <c r="N2276" s="109"/>
      <c r="Q2276" s="107"/>
    </row>
    <row r="2277" spans="5:17" x14ac:dyDescent="0.3">
      <c r="E2277" s="109"/>
      <c r="H2277" s="107"/>
      <c r="N2277" s="109"/>
      <c r="Q2277" s="107"/>
    </row>
    <row r="2278" spans="5:17" x14ac:dyDescent="0.3">
      <c r="E2278" s="109"/>
      <c r="H2278" s="107"/>
      <c r="N2278" s="109"/>
      <c r="Q2278" s="107"/>
    </row>
    <row r="2279" spans="5:17" x14ac:dyDescent="0.3">
      <c r="E2279" s="109"/>
      <c r="H2279" s="107"/>
      <c r="N2279" s="109"/>
      <c r="Q2279" s="107"/>
    </row>
    <row r="2280" spans="5:17" x14ac:dyDescent="0.3">
      <c r="E2280" s="109"/>
      <c r="H2280" s="107"/>
      <c r="N2280" s="109"/>
      <c r="Q2280" s="107"/>
    </row>
    <row r="2281" spans="5:17" x14ac:dyDescent="0.3">
      <c r="E2281" s="109"/>
      <c r="H2281" s="107"/>
      <c r="N2281" s="109"/>
      <c r="Q2281" s="107"/>
    </row>
    <row r="2282" spans="5:17" x14ac:dyDescent="0.3">
      <c r="E2282" s="109"/>
      <c r="H2282" s="107"/>
      <c r="N2282" s="109"/>
      <c r="Q2282" s="107"/>
    </row>
    <row r="2283" spans="5:17" x14ac:dyDescent="0.3">
      <c r="E2283" s="109"/>
      <c r="H2283" s="107"/>
      <c r="N2283" s="109"/>
      <c r="Q2283" s="107"/>
    </row>
    <row r="2284" spans="5:17" x14ac:dyDescent="0.3">
      <c r="E2284" s="109"/>
      <c r="H2284" s="107"/>
      <c r="N2284" s="109"/>
      <c r="Q2284" s="107"/>
    </row>
    <row r="2285" spans="5:17" x14ac:dyDescent="0.3">
      <c r="E2285" s="109"/>
      <c r="H2285" s="107"/>
      <c r="N2285" s="109"/>
      <c r="Q2285" s="107"/>
    </row>
    <row r="2286" spans="5:17" x14ac:dyDescent="0.3">
      <c r="E2286" s="109"/>
      <c r="H2286" s="107"/>
      <c r="N2286" s="109"/>
      <c r="Q2286" s="107"/>
    </row>
    <row r="2287" spans="5:17" x14ac:dyDescent="0.3">
      <c r="E2287" s="109"/>
      <c r="H2287" s="107"/>
      <c r="N2287" s="109"/>
      <c r="Q2287" s="107"/>
    </row>
    <row r="2288" spans="5:17" x14ac:dyDescent="0.3">
      <c r="E2288" s="109"/>
      <c r="H2288" s="107"/>
      <c r="N2288" s="109"/>
      <c r="Q2288" s="107"/>
    </row>
    <row r="2289" spans="5:17" x14ac:dyDescent="0.3">
      <c r="E2289" s="109"/>
      <c r="H2289" s="107"/>
      <c r="N2289" s="109"/>
      <c r="Q2289" s="107"/>
    </row>
    <row r="2290" spans="5:17" x14ac:dyDescent="0.3">
      <c r="E2290" s="109"/>
      <c r="H2290" s="107"/>
      <c r="N2290" s="109"/>
      <c r="Q2290" s="107"/>
    </row>
    <row r="2291" spans="5:17" x14ac:dyDescent="0.3">
      <c r="E2291" s="109"/>
      <c r="H2291" s="107"/>
      <c r="N2291" s="109"/>
      <c r="Q2291" s="107"/>
    </row>
    <row r="2292" spans="5:17" x14ac:dyDescent="0.3">
      <c r="E2292" s="109"/>
      <c r="H2292" s="107"/>
      <c r="N2292" s="109"/>
      <c r="Q2292" s="107"/>
    </row>
    <row r="2293" spans="5:17" x14ac:dyDescent="0.3">
      <c r="E2293" s="109"/>
      <c r="H2293" s="107"/>
      <c r="N2293" s="109"/>
      <c r="Q2293" s="107"/>
    </row>
    <row r="2294" spans="5:17" x14ac:dyDescent="0.3">
      <c r="E2294" s="109"/>
      <c r="H2294" s="107"/>
      <c r="N2294" s="109"/>
      <c r="Q2294" s="107"/>
    </row>
    <row r="2295" spans="5:17" x14ac:dyDescent="0.3">
      <c r="E2295" s="109"/>
      <c r="H2295" s="107"/>
      <c r="N2295" s="109"/>
      <c r="Q2295" s="107"/>
    </row>
    <row r="2296" spans="5:17" x14ac:dyDescent="0.3">
      <c r="E2296" s="109"/>
      <c r="H2296" s="107"/>
      <c r="N2296" s="109"/>
      <c r="Q2296" s="107"/>
    </row>
    <row r="2297" spans="5:17" x14ac:dyDescent="0.3">
      <c r="E2297" s="109"/>
      <c r="H2297" s="107"/>
      <c r="N2297" s="109"/>
      <c r="Q2297" s="107"/>
    </row>
    <row r="2298" spans="5:17" x14ac:dyDescent="0.3">
      <c r="E2298" s="109"/>
      <c r="H2298" s="107"/>
      <c r="N2298" s="109"/>
      <c r="Q2298" s="107"/>
    </row>
    <row r="2299" spans="5:17" x14ac:dyDescent="0.3">
      <c r="E2299" s="109"/>
      <c r="H2299" s="107"/>
      <c r="N2299" s="109"/>
      <c r="Q2299" s="107"/>
    </row>
    <row r="2300" spans="5:17" x14ac:dyDescent="0.3">
      <c r="E2300" s="109"/>
      <c r="H2300" s="107"/>
      <c r="N2300" s="109"/>
      <c r="Q2300" s="107"/>
    </row>
    <row r="2301" spans="5:17" x14ac:dyDescent="0.3">
      <c r="E2301" s="109"/>
      <c r="H2301" s="107"/>
      <c r="N2301" s="109"/>
      <c r="Q2301" s="107"/>
    </row>
    <row r="2302" spans="5:17" x14ac:dyDescent="0.3">
      <c r="E2302" s="109"/>
      <c r="H2302" s="107"/>
      <c r="N2302" s="109"/>
      <c r="Q2302" s="107"/>
    </row>
    <row r="2303" spans="5:17" x14ac:dyDescent="0.3">
      <c r="E2303" s="109"/>
      <c r="H2303" s="107"/>
      <c r="N2303" s="109"/>
      <c r="Q2303" s="107"/>
    </row>
    <row r="2304" spans="5:17" x14ac:dyDescent="0.3">
      <c r="E2304" s="109"/>
      <c r="H2304" s="107"/>
      <c r="N2304" s="109"/>
      <c r="Q2304" s="107"/>
    </row>
    <row r="2305" spans="5:17" x14ac:dyDescent="0.3">
      <c r="E2305" s="109"/>
      <c r="H2305" s="107"/>
      <c r="N2305" s="109"/>
      <c r="Q2305" s="107"/>
    </row>
    <row r="2306" spans="5:17" x14ac:dyDescent="0.3">
      <c r="E2306" s="109"/>
      <c r="H2306" s="107"/>
      <c r="N2306" s="109"/>
      <c r="Q2306" s="107"/>
    </row>
    <row r="2307" spans="5:17" x14ac:dyDescent="0.3">
      <c r="E2307" s="109"/>
      <c r="H2307" s="107"/>
      <c r="N2307" s="109"/>
      <c r="Q2307" s="107"/>
    </row>
    <row r="2308" spans="5:17" x14ac:dyDescent="0.3">
      <c r="E2308" s="109"/>
      <c r="H2308" s="107"/>
      <c r="N2308" s="109"/>
      <c r="Q2308" s="107"/>
    </row>
    <row r="2309" spans="5:17" x14ac:dyDescent="0.3">
      <c r="E2309" s="109"/>
      <c r="H2309" s="107"/>
      <c r="N2309" s="109"/>
      <c r="Q2309" s="107"/>
    </row>
    <row r="2310" spans="5:17" x14ac:dyDescent="0.3">
      <c r="E2310" s="109"/>
      <c r="H2310" s="107"/>
      <c r="N2310" s="109"/>
      <c r="Q2310" s="107"/>
    </row>
    <row r="2311" spans="5:17" x14ac:dyDescent="0.3">
      <c r="E2311" s="109"/>
      <c r="H2311" s="107"/>
      <c r="N2311" s="109"/>
      <c r="Q2311" s="107"/>
    </row>
    <row r="2312" spans="5:17" x14ac:dyDescent="0.3">
      <c r="E2312" s="109"/>
      <c r="H2312" s="107"/>
      <c r="N2312" s="109"/>
      <c r="Q2312" s="107"/>
    </row>
    <row r="2313" spans="5:17" x14ac:dyDescent="0.3">
      <c r="E2313" s="109"/>
      <c r="H2313" s="107"/>
      <c r="N2313" s="109"/>
      <c r="Q2313" s="107"/>
    </row>
    <row r="2314" spans="5:17" x14ac:dyDescent="0.3">
      <c r="E2314" s="109"/>
      <c r="H2314" s="107"/>
      <c r="N2314" s="109"/>
      <c r="Q2314" s="107"/>
    </row>
    <row r="2315" spans="5:17" x14ac:dyDescent="0.3">
      <c r="E2315" s="109"/>
      <c r="H2315" s="107"/>
      <c r="N2315" s="109"/>
      <c r="Q2315" s="107"/>
    </row>
    <row r="2316" spans="5:17" x14ac:dyDescent="0.3">
      <c r="E2316" s="109"/>
      <c r="H2316" s="107"/>
      <c r="N2316" s="109"/>
      <c r="Q2316" s="107"/>
    </row>
    <row r="2317" spans="5:17" x14ac:dyDescent="0.3">
      <c r="E2317" s="109"/>
      <c r="H2317" s="107"/>
      <c r="N2317" s="109"/>
      <c r="Q2317" s="107"/>
    </row>
    <row r="2318" spans="5:17" x14ac:dyDescent="0.3">
      <c r="E2318" s="109"/>
      <c r="H2318" s="107"/>
      <c r="N2318" s="109"/>
      <c r="Q2318" s="107"/>
    </row>
    <row r="2319" spans="5:17" x14ac:dyDescent="0.3">
      <c r="E2319" s="109"/>
      <c r="H2319" s="107"/>
      <c r="N2319" s="109"/>
      <c r="Q2319" s="107"/>
    </row>
    <row r="2320" spans="5:17" x14ac:dyDescent="0.3">
      <c r="E2320" s="109"/>
      <c r="H2320" s="107"/>
      <c r="N2320" s="109"/>
      <c r="Q2320" s="107"/>
    </row>
    <row r="2321" spans="5:17" x14ac:dyDescent="0.3">
      <c r="E2321" s="109"/>
      <c r="H2321" s="107"/>
      <c r="N2321" s="109"/>
      <c r="Q2321" s="107"/>
    </row>
    <row r="2322" spans="5:17" x14ac:dyDescent="0.3">
      <c r="E2322" s="109"/>
      <c r="H2322" s="107"/>
      <c r="N2322" s="109"/>
      <c r="Q2322" s="107"/>
    </row>
    <row r="2323" spans="5:17" x14ac:dyDescent="0.3">
      <c r="E2323" s="109"/>
      <c r="H2323" s="107"/>
      <c r="N2323" s="109"/>
      <c r="Q2323" s="107"/>
    </row>
    <row r="2324" spans="5:17" x14ac:dyDescent="0.3">
      <c r="E2324" s="109"/>
      <c r="H2324" s="107"/>
      <c r="N2324" s="109"/>
      <c r="Q2324" s="107"/>
    </row>
    <row r="2325" spans="5:17" x14ac:dyDescent="0.3">
      <c r="E2325" s="109"/>
      <c r="H2325" s="107"/>
      <c r="N2325" s="109"/>
      <c r="Q2325" s="107"/>
    </row>
    <row r="2326" spans="5:17" x14ac:dyDescent="0.3">
      <c r="E2326" s="109"/>
      <c r="H2326" s="107"/>
      <c r="N2326" s="109"/>
      <c r="Q2326" s="107"/>
    </row>
    <row r="2327" spans="5:17" x14ac:dyDescent="0.3">
      <c r="E2327" s="109"/>
      <c r="H2327" s="107"/>
      <c r="N2327" s="109"/>
      <c r="Q2327" s="107"/>
    </row>
    <row r="2328" spans="5:17" x14ac:dyDescent="0.3">
      <c r="E2328" s="109"/>
      <c r="H2328" s="107"/>
      <c r="N2328" s="109"/>
      <c r="Q2328" s="107"/>
    </row>
    <row r="2329" spans="5:17" x14ac:dyDescent="0.3">
      <c r="E2329" s="109"/>
      <c r="H2329" s="107"/>
      <c r="N2329" s="109"/>
      <c r="Q2329" s="107"/>
    </row>
    <row r="2330" spans="5:17" x14ac:dyDescent="0.3">
      <c r="E2330" s="109"/>
      <c r="H2330" s="107"/>
      <c r="N2330" s="109"/>
      <c r="Q2330" s="107"/>
    </row>
    <row r="2331" spans="5:17" x14ac:dyDescent="0.3">
      <c r="E2331" s="109"/>
      <c r="H2331" s="107"/>
      <c r="N2331" s="109"/>
      <c r="Q2331" s="107"/>
    </row>
    <row r="2332" spans="5:17" x14ac:dyDescent="0.3">
      <c r="E2332" s="109"/>
      <c r="H2332" s="107"/>
      <c r="N2332" s="109"/>
      <c r="Q2332" s="107"/>
    </row>
    <row r="2333" spans="5:17" x14ac:dyDescent="0.3">
      <c r="E2333" s="109"/>
      <c r="H2333" s="107"/>
      <c r="N2333" s="109"/>
      <c r="Q2333" s="107"/>
    </row>
    <row r="2334" spans="5:17" x14ac:dyDescent="0.3">
      <c r="E2334" s="109"/>
      <c r="H2334" s="107"/>
      <c r="N2334" s="109"/>
      <c r="Q2334" s="107"/>
    </row>
    <row r="2335" spans="5:17" x14ac:dyDescent="0.3">
      <c r="E2335" s="109"/>
      <c r="H2335" s="107"/>
      <c r="N2335" s="109"/>
      <c r="Q2335" s="107"/>
    </row>
    <row r="2336" spans="5:17" x14ac:dyDescent="0.3">
      <c r="E2336" s="109"/>
      <c r="H2336" s="107"/>
      <c r="N2336" s="109"/>
      <c r="Q2336" s="107"/>
    </row>
    <row r="2337" spans="5:17" x14ac:dyDescent="0.3">
      <c r="E2337" s="109"/>
      <c r="H2337" s="107"/>
      <c r="N2337" s="109"/>
      <c r="Q2337" s="107"/>
    </row>
    <row r="2338" spans="5:17" x14ac:dyDescent="0.3">
      <c r="E2338" s="109"/>
      <c r="H2338" s="107"/>
      <c r="N2338" s="109"/>
      <c r="Q2338" s="107"/>
    </row>
    <row r="2339" spans="5:17" x14ac:dyDescent="0.3">
      <c r="E2339" s="109"/>
      <c r="H2339" s="107"/>
      <c r="N2339" s="109"/>
      <c r="Q2339" s="107"/>
    </row>
    <row r="2340" spans="5:17" x14ac:dyDescent="0.3">
      <c r="E2340" s="109"/>
      <c r="H2340" s="107"/>
      <c r="N2340" s="109"/>
      <c r="Q2340" s="107"/>
    </row>
    <row r="2341" spans="5:17" x14ac:dyDescent="0.3">
      <c r="E2341" s="109"/>
      <c r="H2341" s="107"/>
      <c r="N2341" s="109"/>
      <c r="Q2341" s="107"/>
    </row>
    <row r="2342" spans="5:17" x14ac:dyDescent="0.3">
      <c r="E2342" s="109"/>
      <c r="H2342" s="107"/>
      <c r="N2342" s="109"/>
      <c r="Q2342" s="107"/>
    </row>
    <row r="2343" spans="5:17" x14ac:dyDescent="0.3">
      <c r="E2343" s="109"/>
      <c r="H2343" s="107"/>
      <c r="N2343" s="109"/>
      <c r="Q2343" s="107"/>
    </row>
    <row r="2344" spans="5:17" x14ac:dyDescent="0.3">
      <c r="E2344" s="109"/>
      <c r="H2344" s="107"/>
      <c r="N2344" s="109"/>
      <c r="Q2344" s="107"/>
    </row>
    <row r="2345" spans="5:17" x14ac:dyDescent="0.3">
      <c r="E2345" s="109"/>
      <c r="H2345" s="107"/>
      <c r="N2345" s="109"/>
      <c r="Q2345" s="107"/>
    </row>
    <row r="2346" spans="5:17" x14ac:dyDescent="0.3">
      <c r="E2346" s="109"/>
      <c r="H2346" s="107"/>
      <c r="N2346" s="109"/>
      <c r="Q2346" s="107"/>
    </row>
    <row r="2347" spans="5:17" x14ac:dyDescent="0.3">
      <c r="E2347" s="109"/>
      <c r="H2347" s="107"/>
      <c r="N2347" s="109"/>
      <c r="Q2347" s="107"/>
    </row>
    <row r="2348" spans="5:17" x14ac:dyDescent="0.3">
      <c r="E2348" s="109"/>
      <c r="H2348" s="107"/>
      <c r="N2348" s="109"/>
      <c r="Q2348" s="107"/>
    </row>
    <row r="2349" spans="5:17" x14ac:dyDescent="0.3">
      <c r="E2349" s="109"/>
      <c r="H2349" s="107"/>
      <c r="N2349" s="109"/>
      <c r="Q2349" s="107"/>
    </row>
    <row r="2350" spans="5:17" x14ac:dyDescent="0.3">
      <c r="E2350" s="109"/>
      <c r="H2350" s="107"/>
      <c r="N2350" s="109"/>
      <c r="Q2350" s="107"/>
    </row>
    <row r="2351" spans="5:17" x14ac:dyDescent="0.3">
      <c r="E2351" s="109"/>
      <c r="H2351" s="107"/>
      <c r="N2351" s="109"/>
      <c r="Q2351" s="107"/>
    </row>
    <row r="2352" spans="5:17" x14ac:dyDescent="0.3">
      <c r="E2352" s="109"/>
      <c r="H2352" s="107"/>
      <c r="N2352" s="109"/>
      <c r="Q2352" s="107"/>
    </row>
    <row r="2353" spans="5:17" x14ac:dyDescent="0.3">
      <c r="E2353" s="109"/>
      <c r="H2353" s="107"/>
      <c r="N2353" s="109"/>
      <c r="Q2353" s="107"/>
    </row>
    <row r="2354" spans="5:17" x14ac:dyDescent="0.3">
      <c r="E2354" s="109"/>
      <c r="H2354" s="107"/>
      <c r="N2354" s="109"/>
      <c r="Q2354" s="107"/>
    </row>
    <row r="2355" spans="5:17" x14ac:dyDescent="0.3">
      <c r="E2355" s="109"/>
      <c r="H2355" s="107"/>
      <c r="N2355" s="109"/>
      <c r="Q2355" s="107"/>
    </row>
    <row r="2356" spans="5:17" x14ac:dyDescent="0.3">
      <c r="E2356" s="109"/>
      <c r="H2356" s="107"/>
      <c r="N2356" s="109"/>
      <c r="Q2356" s="107"/>
    </row>
    <row r="2357" spans="5:17" x14ac:dyDescent="0.3">
      <c r="E2357" s="109"/>
      <c r="H2357" s="107"/>
      <c r="N2357" s="109"/>
      <c r="Q2357" s="107"/>
    </row>
    <row r="2358" spans="5:17" x14ac:dyDescent="0.3">
      <c r="E2358" s="109"/>
      <c r="H2358" s="107"/>
      <c r="N2358" s="109"/>
      <c r="Q2358" s="107"/>
    </row>
    <row r="2359" spans="5:17" x14ac:dyDescent="0.3">
      <c r="E2359" s="109"/>
      <c r="H2359" s="107"/>
      <c r="N2359" s="109"/>
      <c r="Q2359" s="107"/>
    </row>
    <row r="2360" spans="5:17" x14ac:dyDescent="0.3">
      <c r="E2360" s="109"/>
      <c r="H2360" s="107"/>
      <c r="N2360" s="109"/>
      <c r="Q2360" s="107"/>
    </row>
    <row r="2361" spans="5:17" x14ac:dyDescent="0.3">
      <c r="E2361" s="109"/>
      <c r="H2361" s="107"/>
      <c r="N2361" s="109"/>
      <c r="Q2361" s="107"/>
    </row>
    <row r="2362" spans="5:17" x14ac:dyDescent="0.3">
      <c r="E2362" s="109"/>
      <c r="H2362" s="107"/>
      <c r="N2362" s="109"/>
      <c r="Q2362" s="107"/>
    </row>
    <row r="2363" spans="5:17" x14ac:dyDescent="0.3">
      <c r="E2363" s="109"/>
      <c r="H2363" s="107"/>
      <c r="N2363" s="109"/>
      <c r="Q2363" s="107"/>
    </row>
    <row r="2364" spans="5:17" x14ac:dyDescent="0.3">
      <c r="E2364" s="109"/>
      <c r="H2364" s="107"/>
      <c r="N2364" s="109"/>
      <c r="Q2364" s="107"/>
    </row>
    <row r="2365" spans="5:17" x14ac:dyDescent="0.3">
      <c r="E2365" s="109"/>
      <c r="H2365" s="107"/>
      <c r="N2365" s="109"/>
      <c r="Q2365" s="107"/>
    </row>
    <row r="2366" spans="5:17" x14ac:dyDescent="0.3">
      <c r="E2366" s="109"/>
      <c r="H2366" s="107"/>
      <c r="N2366" s="109"/>
      <c r="Q2366" s="107"/>
    </row>
    <row r="2367" spans="5:17" x14ac:dyDescent="0.3">
      <c r="E2367" s="109"/>
      <c r="H2367" s="107"/>
      <c r="N2367" s="109"/>
      <c r="Q2367" s="107"/>
    </row>
    <row r="2368" spans="5:17" x14ac:dyDescent="0.3">
      <c r="E2368" s="109"/>
      <c r="H2368" s="107"/>
      <c r="N2368" s="109"/>
      <c r="Q2368" s="107"/>
    </row>
    <row r="2369" spans="5:17" x14ac:dyDescent="0.3">
      <c r="E2369" s="109"/>
      <c r="H2369" s="107"/>
      <c r="N2369" s="109"/>
      <c r="Q2369" s="107"/>
    </row>
    <row r="2370" spans="5:17" x14ac:dyDescent="0.3">
      <c r="E2370" s="109"/>
      <c r="H2370" s="107"/>
      <c r="N2370" s="109"/>
      <c r="Q2370" s="107"/>
    </row>
    <row r="2371" spans="5:17" x14ac:dyDescent="0.3">
      <c r="E2371" s="109"/>
      <c r="H2371" s="107"/>
      <c r="N2371" s="109"/>
      <c r="Q2371" s="107"/>
    </row>
    <row r="2372" spans="5:17" x14ac:dyDescent="0.3">
      <c r="E2372" s="109"/>
      <c r="H2372" s="107"/>
      <c r="N2372" s="109"/>
      <c r="Q2372" s="107"/>
    </row>
    <row r="2373" spans="5:17" x14ac:dyDescent="0.3">
      <c r="E2373" s="109"/>
      <c r="H2373" s="107"/>
      <c r="N2373" s="109"/>
      <c r="Q2373" s="107"/>
    </row>
    <row r="2374" spans="5:17" x14ac:dyDescent="0.3">
      <c r="E2374" s="109"/>
      <c r="H2374" s="107"/>
      <c r="N2374" s="109"/>
      <c r="Q2374" s="107"/>
    </row>
    <row r="2375" spans="5:17" x14ac:dyDescent="0.3">
      <c r="E2375" s="109"/>
      <c r="H2375" s="107"/>
      <c r="N2375" s="109"/>
      <c r="Q2375" s="107"/>
    </row>
    <row r="2376" spans="5:17" x14ac:dyDescent="0.3">
      <c r="E2376" s="109"/>
      <c r="H2376" s="107"/>
      <c r="N2376" s="109"/>
      <c r="Q2376" s="107"/>
    </row>
    <row r="2377" spans="5:17" x14ac:dyDescent="0.3">
      <c r="E2377" s="109"/>
      <c r="H2377" s="107"/>
      <c r="N2377" s="109"/>
      <c r="Q2377" s="107"/>
    </row>
    <row r="2378" spans="5:17" x14ac:dyDescent="0.3">
      <c r="E2378" s="109"/>
      <c r="H2378" s="107"/>
      <c r="N2378" s="109"/>
      <c r="Q2378" s="107"/>
    </row>
    <row r="2379" spans="5:17" x14ac:dyDescent="0.3">
      <c r="E2379" s="109"/>
      <c r="H2379" s="107"/>
      <c r="N2379" s="109"/>
      <c r="Q2379" s="107"/>
    </row>
    <row r="2380" spans="5:17" x14ac:dyDescent="0.3">
      <c r="E2380" s="109"/>
      <c r="H2380" s="107"/>
      <c r="N2380" s="109"/>
      <c r="Q2380" s="107"/>
    </row>
    <row r="2381" spans="5:17" x14ac:dyDescent="0.3">
      <c r="E2381" s="109"/>
      <c r="H2381" s="107"/>
      <c r="N2381" s="109"/>
      <c r="Q2381" s="107"/>
    </row>
    <row r="2382" spans="5:17" x14ac:dyDescent="0.3">
      <c r="E2382" s="109"/>
      <c r="H2382" s="107"/>
      <c r="N2382" s="109"/>
      <c r="Q2382" s="107"/>
    </row>
    <row r="2383" spans="5:17" x14ac:dyDescent="0.3">
      <c r="E2383" s="109"/>
      <c r="H2383" s="107"/>
      <c r="N2383" s="109"/>
      <c r="Q2383" s="107"/>
    </row>
    <row r="2384" spans="5:17" x14ac:dyDescent="0.3">
      <c r="E2384" s="109"/>
      <c r="H2384" s="107"/>
      <c r="N2384" s="109"/>
      <c r="Q2384" s="107"/>
    </row>
    <row r="2385" spans="5:17" x14ac:dyDescent="0.3">
      <c r="E2385" s="109"/>
      <c r="H2385" s="107"/>
      <c r="N2385" s="109"/>
      <c r="Q2385" s="107"/>
    </row>
    <row r="2386" spans="5:17" x14ac:dyDescent="0.3">
      <c r="E2386" s="109"/>
      <c r="H2386" s="107"/>
      <c r="N2386" s="109"/>
      <c r="Q2386" s="107"/>
    </row>
    <row r="2387" spans="5:17" x14ac:dyDescent="0.3">
      <c r="E2387" s="109"/>
      <c r="H2387" s="107"/>
      <c r="N2387" s="109"/>
      <c r="Q2387" s="107"/>
    </row>
    <row r="2388" spans="5:17" x14ac:dyDescent="0.3">
      <c r="E2388" s="109"/>
      <c r="H2388" s="107"/>
      <c r="N2388" s="109"/>
      <c r="Q2388" s="107"/>
    </row>
    <row r="2389" spans="5:17" x14ac:dyDescent="0.3">
      <c r="E2389" s="109"/>
      <c r="H2389" s="107"/>
      <c r="N2389" s="109"/>
      <c r="Q2389" s="107"/>
    </row>
    <row r="2390" spans="5:17" x14ac:dyDescent="0.3">
      <c r="E2390" s="109"/>
      <c r="H2390" s="107"/>
      <c r="N2390" s="109"/>
      <c r="Q2390" s="107"/>
    </row>
    <row r="2391" spans="5:17" x14ac:dyDescent="0.3">
      <c r="E2391" s="109"/>
      <c r="H2391" s="107"/>
      <c r="N2391" s="109"/>
      <c r="Q2391" s="107"/>
    </row>
    <row r="2392" spans="5:17" x14ac:dyDescent="0.3">
      <c r="E2392" s="109"/>
      <c r="H2392" s="107"/>
      <c r="N2392" s="109"/>
      <c r="Q2392" s="107"/>
    </row>
    <row r="2393" spans="5:17" x14ac:dyDescent="0.3">
      <c r="E2393" s="109"/>
      <c r="H2393" s="107"/>
      <c r="N2393" s="109"/>
      <c r="Q2393" s="107"/>
    </row>
    <row r="2394" spans="5:17" x14ac:dyDescent="0.3">
      <c r="E2394" s="109"/>
      <c r="H2394" s="107"/>
      <c r="N2394" s="109"/>
      <c r="Q2394" s="107"/>
    </row>
    <row r="2395" spans="5:17" x14ac:dyDescent="0.3">
      <c r="E2395" s="109"/>
      <c r="H2395" s="107"/>
      <c r="N2395" s="109"/>
      <c r="Q2395" s="107"/>
    </row>
    <row r="2396" spans="5:17" x14ac:dyDescent="0.3">
      <c r="E2396" s="109"/>
      <c r="H2396" s="107"/>
      <c r="N2396" s="109"/>
      <c r="Q2396" s="107"/>
    </row>
    <row r="2397" spans="5:17" x14ac:dyDescent="0.3">
      <c r="E2397" s="109"/>
      <c r="H2397" s="107"/>
      <c r="N2397" s="109"/>
      <c r="Q2397" s="107"/>
    </row>
    <row r="2398" spans="5:17" x14ac:dyDescent="0.3">
      <c r="E2398" s="109"/>
      <c r="H2398" s="107"/>
      <c r="N2398" s="109"/>
      <c r="Q2398" s="107"/>
    </row>
    <row r="2399" spans="5:17" x14ac:dyDescent="0.3">
      <c r="E2399" s="109"/>
      <c r="H2399" s="107"/>
      <c r="N2399" s="109"/>
      <c r="Q2399" s="107"/>
    </row>
    <row r="2400" spans="5:17" x14ac:dyDescent="0.3">
      <c r="E2400" s="109"/>
      <c r="H2400" s="107"/>
      <c r="N2400" s="109"/>
      <c r="Q2400" s="107"/>
    </row>
    <row r="2401" spans="5:17" x14ac:dyDescent="0.3">
      <c r="E2401" s="109"/>
      <c r="H2401" s="107"/>
      <c r="N2401" s="109"/>
      <c r="Q2401" s="107"/>
    </row>
    <row r="2402" spans="5:17" x14ac:dyDescent="0.3">
      <c r="E2402" s="109"/>
      <c r="H2402" s="107"/>
      <c r="N2402" s="109"/>
      <c r="Q2402" s="107"/>
    </row>
    <row r="2403" spans="5:17" x14ac:dyDescent="0.3">
      <c r="E2403" s="109"/>
      <c r="H2403" s="107"/>
      <c r="N2403" s="109"/>
      <c r="Q2403" s="107"/>
    </row>
    <row r="2404" spans="5:17" x14ac:dyDescent="0.3">
      <c r="E2404" s="109"/>
      <c r="H2404" s="107"/>
      <c r="N2404" s="109"/>
      <c r="Q2404" s="107"/>
    </row>
    <row r="2405" spans="5:17" x14ac:dyDescent="0.3">
      <c r="E2405" s="109"/>
      <c r="H2405" s="107"/>
      <c r="N2405" s="109"/>
      <c r="Q2405" s="107"/>
    </row>
    <row r="2406" spans="5:17" x14ac:dyDescent="0.3">
      <c r="E2406" s="109"/>
      <c r="H2406" s="107"/>
      <c r="N2406" s="109"/>
      <c r="Q2406" s="107"/>
    </row>
    <row r="2407" spans="5:17" x14ac:dyDescent="0.3">
      <c r="E2407" s="109"/>
      <c r="H2407" s="107"/>
      <c r="N2407" s="109"/>
      <c r="Q2407" s="107"/>
    </row>
    <row r="2408" spans="5:17" x14ac:dyDescent="0.3">
      <c r="E2408" s="109"/>
      <c r="H2408" s="107"/>
      <c r="N2408" s="109"/>
      <c r="Q2408" s="107"/>
    </row>
    <row r="2409" spans="5:17" x14ac:dyDescent="0.3">
      <c r="E2409" s="109"/>
      <c r="H2409" s="107"/>
      <c r="N2409" s="109"/>
      <c r="Q2409" s="107"/>
    </row>
    <row r="2410" spans="5:17" x14ac:dyDescent="0.3">
      <c r="E2410" s="109"/>
      <c r="H2410" s="107"/>
      <c r="N2410" s="109"/>
      <c r="Q2410" s="107"/>
    </row>
    <row r="2411" spans="5:17" x14ac:dyDescent="0.3">
      <c r="E2411" s="109"/>
      <c r="H2411" s="107"/>
      <c r="N2411" s="109"/>
      <c r="Q2411" s="107"/>
    </row>
    <row r="2412" spans="5:17" x14ac:dyDescent="0.3">
      <c r="E2412" s="109"/>
      <c r="H2412" s="107"/>
      <c r="N2412" s="109"/>
      <c r="Q2412" s="107"/>
    </row>
    <row r="2413" spans="5:17" x14ac:dyDescent="0.3">
      <c r="E2413" s="109"/>
      <c r="H2413" s="107"/>
      <c r="N2413" s="109"/>
      <c r="Q2413" s="107"/>
    </row>
    <row r="2414" spans="5:17" x14ac:dyDescent="0.3">
      <c r="E2414" s="109"/>
      <c r="H2414" s="107"/>
      <c r="N2414" s="109"/>
      <c r="Q2414" s="107"/>
    </row>
    <row r="2415" spans="5:17" x14ac:dyDescent="0.3">
      <c r="E2415" s="109"/>
      <c r="H2415" s="107"/>
      <c r="N2415" s="109"/>
      <c r="Q2415" s="107"/>
    </row>
    <row r="2416" spans="5:17" x14ac:dyDescent="0.3">
      <c r="E2416" s="109"/>
      <c r="H2416" s="107"/>
      <c r="N2416" s="109"/>
      <c r="Q2416" s="107"/>
    </row>
    <row r="2417" spans="5:17" x14ac:dyDescent="0.3">
      <c r="E2417" s="109"/>
      <c r="H2417" s="107"/>
      <c r="N2417" s="109"/>
      <c r="Q2417" s="107"/>
    </row>
    <row r="2418" spans="5:17" x14ac:dyDescent="0.3">
      <c r="E2418" s="109"/>
      <c r="H2418" s="107"/>
      <c r="N2418" s="109"/>
      <c r="Q2418" s="107"/>
    </row>
    <row r="2419" spans="5:17" x14ac:dyDescent="0.3">
      <c r="E2419" s="109"/>
      <c r="H2419" s="107"/>
      <c r="N2419" s="109"/>
      <c r="Q2419" s="107"/>
    </row>
    <row r="2420" spans="5:17" x14ac:dyDescent="0.3">
      <c r="E2420" s="109"/>
      <c r="H2420" s="107"/>
      <c r="N2420" s="109"/>
      <c r="Q2420" s="107"/>
    </row>
    <row r="2421" spans="5:17" x14ac:dyDescent="0.3">
      <c r="E2421" s="109"/>
      <c r="H2421" s="107"/>
      <c r="N2421" s="109"/>
      <c r="Q2421" s="107"/>
    </row>
    <row r="2422" spans="5:17" x14ac:dyDescent="0.3">
      <c r="E2422" s="109"/>
      <c r="H2422" s="107"/>
      <c r="N2422" s="109"/>
      <c r="Q2422" s="107"/>
    </row>
    <row r="2423" spans="5:17" x14ac:dyDescent="0.3">
      <c r="E2423" s="109"/>
      <c r="H2423" s="107"/>
      <c r="N2423" s="109"/>
      <c r="Q2423" s="107"/>
    </row>
    <row r="2424" spans="5:17" x14ac:dyDescent="0.3">
      <c r="E2424" s="109"/>
      <c r="H2424" s="107"/>
      <c r="N2424" s="109"/>
      <c r="Q2424" s="107"/>
    </row>
    <row r="2425" spans="5:17" x14ac:dyDescent="0.3">
      <c r="E2425" s="109"/>
      <c r="H2425" s="107"/>
      <c r="N2425" s="109"/>
      <c r="Q2425" s="107"/>
    </row>
    <row r="2426" spans="5:17" x14ac:dyDescent="0.3">
      <c r="E2426" s="109"/>
      <c r="H2426" s="107"/>
      <c r="N2426" s="109"/>
      <c r="Q2426" s="107"/>
    </row>
    <row r="2427" spans="5:17" x14ac:dyDescent="0.3">
      <c r="E2427" s="109"/>
      <c r="H2427" s="107"/>
      <c r="N2427" s="109"/>
      <c r="Q2427" s="107"/>
    </row>
    <row r="2428" spans="5:17" x14ac:dyDescent="0.3">
      <c r="E2428" s="109"/>
      <c r="H2428" s="107"/>
      <c r="N2428" s="109"/>
      <c r="Q2428" s="107"/>
    </row>
    <row r="2429" spans="5:17" x14ac:dyDescent="0.3">
      <c r="E2429" s="109"/>
      <c r="H2429" s="107"/>
      <c r="N2429" s="109"/>
      <c r="Q2429" s="107"/>
    </row>
    <row r="2430" spans="5:17" x14ac:dyDescent="0.3">
      <c r="E2430" s="109"/>
      <c r="H2430" s="107"/>
      <c r="N2430" s="109"/>
      <c r="Q2430" s="107"/>
    </row>
    <row r="2431" spans="5:17" x14ac:dyDescent="0.3">
      <c r="E2431" s="109"/>
      <c r="H2431" s="107"/>
      <c r="N2431" s="109"/>
      <c r="Q2431" s="107"/>
    </row>
    <row r="2432" spans="5:17" x14ac:dyDescent="0.3">
      <c r="E2432" s="109"/>
      <c r="H2432" s="107"/>
      <c r="N2432" s="109"/>
      <c r="Q2432" s="107"/>
    </row>
    <row r="2433" spans="5:17" x14ac:dyDescent="0.3">
      <c r="E2433" s="109"/>
      <c r="H2433" s="107"/>
      <c r="N2433" s="109"/>
      <c r="Q2433" s="107"/>
    </row>
    <row r="2434" spans="5:17" x14ac:dyDescent="0.3">
      <c r="E2434" s="109"/>
      <c r="H2434" s="107"/>
      <c r="N2434" s="109"/>
      <c r="Q2434" s="107"/>
    </row>
    <row r="2435" spans="5:17" x14ac:dyDescent="0.3">
      <c r="E2435" s="109"/>
      <c r="H2435" s="107"/>
      <c r="N2435" s="109"/>
      <c r="Q2435" s="107"/>
    </row>
    <row r="2436" spans="5:17" x14ac:dyDescent="0.3">
      <c r="E2436" s="109"/>
      <c r="H2436" s="107"/>
      <c r="N2436" s="109"/>
      <c r="Q2436" s="107"/>
    </row>
    <row r="2437" spans="5:17" x14ac:dyDescent="0.3">
      <c r="E2437" s="109"/>
      <c r="H2437" s="107"/>
      <c r="N2437" s="109"/>
      <c r="Q2437" s="107"/>
    </row>
    <row r="2438" spans="5:17" x14ac:dyDescent="0.3">
      <c r="E2438" s="109"/>
      <c r="H2438" s="107"/>
      <c r="N2438" s="109"/>
      <c r="Q2438" s="107"/>
    </row>
    <row r="2439" spans="5:17" x14ac:dyDescent="0.3">
      <c r="E2439" s="109"/>
      <c r="H2439" s="107"/>
      <c r="N2439" s="109"/>
      <c r="Q2439" s="107"/>
    </row>
    <row r="2440" spans="5:17" x14ac:dyDescent="0.3">
      <c r="E2440" s="109"/>
      <c r="H2440" s="107"/>
      <c r="N2440" s="109"/>
      <c r="Q2440" s="107"/>
    </row>
    <row r="2441" spans="5:17" x14ac:dyDescent="0.3">
      <c r="E2441" s="109"/>
      <c r="H2441" s="107"/>
      <c r="N2441" s="109"/>
      <c r="Q2441" s="107"/>
    </row>
    <row r="2442" spans="5:17" x14ac:dyDescent="0.3">
      <c r="E2442" s="109"/>
      <c r="H2442" s="107"/>
      <c r="N2442" s="109"/>
      <c r="Q2442" s="107"/>
    </row>
    <row r="2443" spans="5:17" x14ac:dyDescent="0.3">
      <c r="E2443" s="109"/>
      <c r="H2443" s="107"/>
      <c r="N2443" s="109"/>
      <c r="Q2443" s="107"/>
    </row>
    <row r="2444" spans="5:17" x14ac:dyDescent="0.3">
      <c r="E2444" s="109"/>
      <c r="H2444" s="107"/>
      <c r="N2444" s="109"/>
      <c r="Q2444" s="107"/>
    </row>
    <row r="2445" spans="5:17" x14ac:dyDescent="0.3">
      <c r="E2445" s="109"/>
      <c r="H2445" s="107"/>
      <c r="N2445" s="109"/>
      <c r="Q2445" s="107"/>
    </row>
    <row r="2446" spans="5:17" x14ac:dyDescent="0.3">
      <c r="E2446" s="109"/>
      <c r="H2446" s="107"/>
      <c r="N2446" s="109"/>
      <c r="Q2446" s="107"/>
    </row>
    <row r="2447" spans="5:17" x14ac:dyDescent="0.3">
      <c r="E2447" s="109"/>
      <c r="H2447" s="107"/>
      <c r="N2447" s="109"/>
      <c r="Q2447" s="107"/>
    </row>
    <row r="2448" spans="5:17" x14ac:dyDescent="0.3">
      <c r="E2448" s="109"/>
      <c r="H2448" s="107"/>
      <c r="N2448" s="109"/>
      <c r="Q2448" s="107"/>
    </row>
    <row r="2449" spans="5:17" x14ac:dyDescent="0.3">
      <c r="E2449" s="109"/>
      <c r="H2449" s="107"/>
      <c r="N2449" s="109"/>
      <c r="Q2449" s="107"/>
    </row>
    <row r="2450" spans="5:17" x14ac:dyDescent="0.3">
      <c r="E2450" s="109"/>
      <c r="H2450" s="107"/>
      <c r="N2450" s="109"/>
      <c r="Q2450" s="107"/>
    </row>
    <row r="2451" spans="5:17" x14ac:dyDescent="0.3">
      <c r="E2451" s="109"/>
      <c r="H2451" s="107"/>
      <c r="N2451" s="109"/>
      <c r="Q2451" s="107"/>
    </row>
    <row r="2452" spans="5:17" x14ac:dyDescent="0.3">
      <c r="E2452" s="109"/>
      <c r="H2452" s="107"/>
      <c r="N2452" s="109"/>
      <c r="Q2452" s="107"/>
    </row>
    <row r="2453" spans="5:17" x14ac:dyDescent="0.3">
      <c r="E2453" s="109"/>
      <c r="H2453" s="107"/>
      <c r="N2453" s="109"/>
      <c r="Q2453" s="107"/>
    </row>
    <row r="2454" spans="5:17" x14ac:dyDescent="0.3">
      <c r="E2454" s="109"/>
      <c r="H2454" s="107"/>
      <c r="N2454" s="109"/>
      <c r="Q2454" s="107"/>
    </row>
    <row r="2455" spans="5:17" x14ac:dyDescent="0.3">
      <c r="E2455" s="109"/>
      <c r="H2455" s="107"/>
      <c r="N2455" s="109"/>
      <c r="Q2455" s="107"/>
    </row>
    <row r="2456" spans="5:17" x14ac:dyDescent="0.3">
      <c r="E2456" s="109"/>
      <c r="H2456" s="107"/>
      <c r="N2456" s="109"/>
      <c r="Q2456" s="107"/>
    </row>
    <row r="2457" spans="5:17" x14ac:dyDescent="0.3">
      <c r="E2457" s="109"/>
      <c r="H2457" s="107"/>
      <c r="N2457" s="109"/>
      <c r="Q2457" s="107"/>
    </row>
    <row r="2458" spans="5:17" x14ac:dyDescent="0.3">
      <c r="E2458" s="109"/>
      <c r="H2458" s="107"/>
      <c r="N2458" s="109"/>
      <c r="Q2458" s="107"/>
    </row>
    <row r="2459" spans="5:17" x14ac:dyDescent="0.3">
      <c r="E2459" s="109"/>
      <c r="H2459" s="107"/>
      <c r="N2459" s="109"/>
      <c r="Q2459" s="107"/>
    </row>
    <row r="2460" spans="5:17" x14ac:dyDescent="0.3">
      <c r="E2460" s="109"/>
      <c r="H2460" s="107"/>
      <c r="N2460" s="109"/>
      <c r="Q2460" s="107"/>
    </row>
    <row r="2461" spans="5:17" x14ac:dyDescent="0.3">
      <c r="E2461" s="109"/>
      <c r="H2461" s="107"/>
      <c r="N2461" s="109"/>
      <c r="Q2461" s="107"/>
    </row>
    <row r="2462" spans="5:17" x14ac:dyDescent="0.3">
      <c r="E2462" s="109"/>
      <c r="H2462" s="107"/>
      <c r="N2462" s="109"/>
      <c r="Q2462" s="107"/>
    </row>
    <row r="2463" spans="5:17" x14ac:dyDescent="0.3">
      <c r="E2463" s="109"/>
      <c r="H2463" s="107"/>
      <c r="N2463" s="109"/>
      <c r="Q2463" s="107"/>
    </row>
    <row r="2464" spans="5:17" x14ac:dyDescent="0.3">
      <c r="E2464" s="109"/>
      <c r="H2464" s="107"/>
      <c r="N2464" s="109"/>
      <c r="Q2464" s="107"/>
    </row>
    <row r="2465" spans="5:17" x14ac:dyDescent="0.3">
      <c r="E2465" s="109"/>
      <c r="H2465" s="107"/>
      <c r="N2465" s="109"/>
      <c r="Q2465" s="107"/>
    </row>
    <row r="2466" spans="5:17" x14ac:dyDescent="0.3">
      <c r="E2466" s="109"/>
      <c r="H2466" s="107"/>
      <c r="N2466" s="109"/>
      <c r="Q2466" s="107"/>
    </row>
    <row r="2467" spans="5:17" x14ac:dyDescent="0.3">
      <c r="E2467" s="109"/>
      <c r="H2467" s="107"/>
      <c r="N2467" s="109"/>
      <c r="Q2467" s="107"/>
    </row>
    <row r="2468" spans="5:17" x14ac:dyDescent="0.3">
      <c r="E2468" s="109"/>
      <c r="H2468" s="107"/>
      <c r="N2468" s="109"/>
      <c r="Q2468" s="107"/>
    </row>
    <row r="2469" spans="5:17" x14ac:dyDescent="0.3">
      <c r="E2469" s="109"/>
      <c r="H2469" s="107"/>
      <c r="N2469" s="109"/>
      <c r="Q2469" s="107"/>
    </row>
    <row r="2470" spans="5:17" x14ac:dyDescent="0.3">
      <c r="E2470" s="109"/>
      <c r="H2470" s="107"/>
      <c r="N2470" s="109"/>
      <c r="Q2470" s="107"/>
    </row>
    <row r="2471" spans="5:17" x14ac:dyDescent="0.3">
      <c r="E2471" s="109"/>
      <c r="H2471" s="107"/>
      <c r="N2471" s="109"/>
      <c r="Q2471" s="107"/>
    </row>
    <row r="2472" spans="5:17" x14ac:dyDescent="0.3">
      <c r="E2472" s="109"/>
      <c r="H2472" s="107"/>
      <c r="N2472" s="109"/>
      <c r="Q2472" s="107"/>
    </row>
    <row r="2473" spans="5:17" x14ac:dyDescent="0.3">
      <c r="E2473" s="109"/>
      <c r="H2473" s="107"/>
      <c r="N2473" s="109"/>
      <c r="Q2473" s="107"/>
    </row>
    <row r="2474" spans="5:17" x14ac:dyDescent="0.3">
      <c r="E2474" s="109"/>
      <c r="H2474" s="107"/>
      <c r="N2474" s="109"/>
      <c r="Q2474" s="107"/>
    </row>
    <row r="2475" spans="5:17" x14ac:dyDescent="0.3">
      <c r="E2475" s="109"/>
      <c r="H2475" s="107"/>
      <c r="N2475" s="109"/>
      <c r="Q2475" s="107"/>
    </row>
    <row r="2476" spans="5:17" x14ac:dyDescent="0.3">
      <c r="E2476" s="109"/>
      <c r="H2476" s="107"/>
      <c r="N2476" s="109"/>
      <c r="Q2476" s="107"/>
    </row>
    <row r="2477" spans="5:17" x14ac:dyDescent="0.3">
      <c r="E2477" s="109"/>
      <c r="H2477" s="107"/>
      <c r="N2477" s="109"/>
      <c r="Q2477" s="107"/>
    </row>
    <row r="2478" spans="5:17" x14ac:dyDescent="0.3">
      <c r="E2478" s="109"/>
      <c r="H2478" s="107"/>
      <c r="N2478" s="109"/>
      <c r="Q2478" s="107"/>
    </row>
    <row r="2479" spans="5:17" x14ac:dyDescent="0.3">
      <c r="E2479" s="109"/>
      <c r="H2479" s="107"/>
      <c r="N2479" s="109"/>
      <c r="Q2479" s="107"/>
    </row>
    <row r="2480" spans="5:17" x14ac:dyDescent="0.3">
      <c r="E2480" s="109"/>
      <c r="H2480" s="107"/>
      <c r="N2480" s="109"/>
      <c r="Q2480" s="107"/>
    </row>
    <row r="2481" spans="5:17" x14ac:dyDescent="0.3">
      <c r="E2481" s="109"/>
      <c r="H2481" s="107"/>
      <c r="N2481" s="109"/>
      <c r="Q2481" s="107"/>
    </row>
    <row r="2482" spans="5:17" x14ac:dyDescent="0.3">
      <c r="E2482" s="109"/>
      <c r="H2482" s="107"/>
      <c r="N2482" s="109"/>
      <c r="Q2482" s="107"/>
    </row>
    <row r="2483" spans="5:17" x14ac:dyDescent="0.3">
      <c r="E2483" s="109"/>
      <c r="H2483" s="107"/>
      <c r="N2483" s="109"/>
      <c r="Q2483" s="107"/>
    </row>
    <row r="2484" spans="5:17" x14ac:dyDescent="0.3">
      <c r="E2484" s="109"/>
      <c r="H2484" s="107"/>
      <c r="N2484" s="109"/>
      <c r="Q2484" s="107"/>
    </row>
    <row r="2485" spans="5:17" x14ac:dyDescent="0.3">
      <c r="E2485" s="109"/>
      <c r="H2485" s="107"/>
      <c r="N2485" s="109"/>
      <c r="Q2485" s="107"/>
    </row>
    <row r="2486" spans="5:17" x14ac:dyDescent="0.3">
      <c r="E2486" s="109"/>
      <c r="H2486" s="107"/>
      <c r="N2486" s="109"/>
      <c r="Q2486" s="107"/>
    </row>
    <row r="2487" spans="5:17" x14ac:dyDescent="0.3">
      <c r="E2487" s="109"/>
      <c r="H2487" s="107"/>
      <c r="N2487" s="109"/>
      <c r="Q2487" s="107"/>
    </row>
    <row r="2488" spans="5:17" x14ac:dyDescent="0.3">
      <c r="E2488" s="109"/>
      <c r="H2488" s="107"/>
      <c r="N2488" s="109"/>
      <c r="Q2488" s="107"/>
    </row>
    <row r="2489" spans="5:17" x14ac:dyDescent="0.3">
      <c r="E2489" s="109"/>
      <c r="H2489" s="107"/>
      <c r="N2489" s="109"/>
      <c r="Q2489" s="107"/>
    </row>
    <row r="2490" spans="5:17" x14ac:dyDescent="0.3">
      <c r="E2490" s="109"/>
      <c r="H2490" s="107"/>
      <c r="N2490" s="109"/>
      <c r="Q2490" s="107"/>
    </row>
    <row r="2491" spans="5:17" x14ac:dyDescent="0.3">
      <c r="E2491" s="109"/>
      <c r="H2491" s="107"/>
      <c r="N2491" s="109"/>
      <c r="Q2491" s="107"/>
    </row>
    <row r="2492" spans="5:17" x14ac:dyDescent="0.3">
      <c r="E2492" s="109"/>
      <c r="H2492" s="107"/>
      <c r="N2492" s="109"/>
      <c r="Q2492" s="107"/>
    </row>
    <row r="2493" spans="5:17" x14ac:dyDescent="0.3">
      <c r="E2493" s="109"/>
      <c r="H2493" s="107"/>
      <c r="N2493" s="109"/>
      <c r="Q2493" s="107"/>
    </row>
    <row r="2494" spans="5:17" x14ac:dyDescent="0.3">
      <c r="E2494" s="109"/>
      <c r="H2494" s="107"/>
      <c r="N2494" s="109"/>
      <c r="Q2494" s="107"/>
    </row>
    <row r="2495" spans="5:17" x14ac:dyDescent="0.3">
      <c r="E2495" s="109"/>
      <c r="H2495" s="107"/>
      <c r="N2495" s="109"/>
      <c r="Q2495" s="107"/>
    </row>
    <row r="2496" spans="5:17" x14ac:dyDescent="0.3">
      <c r="E2496" s="109"/>
      <c r="H2496" s="107"/>
      <c r="N2496" s="109"/>
      <c r="Q2496" s="107"/>
    </row>
    <row r="2497" spans="5:17" x14ac:dyDescent="0.3">
      <c r="E2497" s="109"/>
      <c r="H2497" s="107"/>
      <c r="N2497" s="109"/>
      <c r="Q2497" s="107"/>
    </row>
    <row r="2498" spans="5:17" x14ac:dyDescent="0.3">
      <c r="E2498" s="109"/>
      <c r="H2498" s="107"/>
      <c r="N2498" s="109"/>
      <c r="Q2498" s="107"/>
    </row>
    <row r="2499" spans="5:17" x14ac:dyDescent="0.3">
      <c r="E2499" s="109"/>
      <c r="H2499" s="107"/>
      <c r="N2499" s="109"/>
      <c r="Q2499" s="107"/>
    </row>
    <row r="2500" spans="5:17" x14ac:dyDescent="0.3">
      <c r="E2500" s="109"/>
      <c r="H2500" s="107"/>
      <c r="N2500" s="109"/>
      <c r="Q2500" s="107"/>
    </row>
    <row r="2501" spans="5:17" x14ac:dyDescent="0.3">
      <c r="E2501" s="109"/>
      <c r="H2501" s="107"/>
      <c r="N2501" s="109"/>
      <c r="Q2501" s="107"/>
    </row>
    <row r="2502" spans="5:17" x14ac:dyDescent="0.3">
      <c r="E2502" s="109"/>
      <c r="H2502" s="107"/>
      <c r="N2502" s="109"/>
      <c r="Q2502" s="107"/>
    </row>
    <row r="2503" spans="5:17" x14ac:dyDescent="0.3">
      <c r="E2503" s="109"/>
      <c r="H2503" s="107"/>
      <c r="N2503" s="109"/>
      <c r="Q2503" s="107"/>
    </row>
    <row r="2504" spans="5:17" x14ac:dyDescent="0.3">
      <c r="E2504" s="109"/>
      <c r="H2504" s="107"/>
      <c r="N2504" s="109"/>
      <c r="Q2504" s="107"/>
    </row>
    <row r="2505" spans="5:17" x14ac:dyDescent="0.3">
      <c r="E2505" s="109"/>
      <c r="H2505" s="107"/>
      <c r="N2505" s="109"/>
      <c r="Q2505" s="107"/>
    </row>
    <row r="2506" spans="5:17" x14ac:dyDescent="0.3">
      <c r="E2506" s="109"/>
      <c r="H2506" s="107"/>
      <c r="N2506" s="109"/>
      <c r="Q2506" s="107"/>
    </row>
    <row r="2507" spans="5:17" x14ac:dyDescent="0.3">
      <c r="E2507" s="109"/>
      <c r="H2507" s="107"/>
      <c r="N2507" s="109"/>
      <c r="Q2507" s="107"/>
    </row>
    <row r="2508" spans="5:17" x14ac:dyDescent="0.3">
      <c r="E2508" s="109"/>
      <c r="H2508" s="107"/>
      <c r="N2508" s="109"/>
      <c r="Q2508" s="107"/>
    </row>
    <row r="2509" spans="5:17" x14ac:dyDescent="0.3">
      <c r="E2509" s="109"/>
      <c r="H2509" s="107"/>
      <c r="N2509" s="109"/>
      <c r="Q2509" s="107"/>
    </row>
    <row r="2510" spans="5:17" x14ac:dyDescent="0.3">
      <c r="E2510" s="109"/>
      <c r="H2510" s="107"/>
      <c r="N2510" s="109"/>
      <c r="Q2510" s="107"/>
    </row>
    <row r="2511" spans="5:17" x14ac:dyDescent="0.3">
      <c r="E2511" s="109"/>
      <c r="H2511" s="107"/>
      <c r="N2511" s="109"/>
      <c r="Q2511" s="107"/>
    </row>
    <row r="2512" spans="5:17" x14ac:dyDescent="0.3">
      <c r="E2512" s="109"/>
      <c r="H2512" s="107"/>
      <c r="N2512" s="109"/>
      <c r="Q2512" s="107"/>
    </row>
    <row r="2513" spans="5:17" x14ac:dyDescent="0.3">
      <c r="E2513" s="109"/>
      <c r="H2513" s="107"/>
      <c r="N2513" s="109"/>
      <c r="Q2513" s="107"/>
    </row>
    <row r="2514" spans="5:17" x14ac:dyDescent="0.3">
      <c r="E2514" s="109"/>
      <c r="H2514" s="107"/>
      <c r="N2514" s="109"/>
      <c r="Q2514" s="107"/>
    </row>
    <row r="2515" spans="5:17" x14ac:dyDescent="0.3">
      <c r="E2515" s="109"/>
      <c r="H2515" s="107"/>
      <c r="N2515" s="109"/>
      <c r="Q2515" s="107"/>
    </row>
    <row r="2516" spans="5:17" x14ac:dyDescent="0.3">
      <c r="E2516" s="109"/>
      <c r="H2516" s="107"/>
      <c r="N2516" s="109"/>
      <c r="Q2516" s="107"/>
    </row>
    <row r="2517" spans="5:17" x14ac:dyDescent="0.3">
      <c r="E2517" s="109"/>
      <c r="H2517" s="107"/>
      <c r="N2517" s="109"/>
      <c r="Q2517" s="107"/>
    </row>
    <row r="2518" spans="5:17" x14ac:dyDescent="0.3">
      <c r="E2518" s="109"/>
      <c r="H2518" s="107"/>
      <c r="N2518" s="109"/>
      <c r="Q2518" s="107"/>
    </row>
    <row r="2519" spans="5:17" x14ac:dyDescent="0.3">
      <c r="E2519" s="109"/>
      <c r="H2519" s="107"/>
      <c r="N2519" s="109"/>
      <c r="Q2519" s="107"/>
    </row>
    <row r="2520" spans="5:17" x14ac:dyDescent="0.3">
      <c r="E2520" s="109"/>
      <c r="H2520" s="107"/>
      <c r="N2520" s="109"/>
      <c r="Q2520" s="107"/>
    </row>
    <row r="2521" spans="5:17" x14ac:dyDescent="0.3">
      <c r="E2521" s="109"/>
      <c r="H2521" s="107"/>
      <c r="N2521" s="109"/>
      <c r="Q2521" s="107"/>
    </row>
    <row r="2522" spans="5:17" x14ac:dyDescent="0.3">
      <c r="E2522" s="109"/>
      <c r="H2522" s="107"/>
      <c r="N2522" s="109"/>
      <c r="Q2522" s="107"/>
    </row>
    <row r="2523" spans="5:17" x14ac:dyDescent="0.3">
      <c r="E2523" s="109"/>
      <c r="H2523" s="107"/>
      <c r="N2523" s="109"/>
      <c r="Q2523" s="107"/>
    </row>
    <row r="2524" spans="5:17" x14ac:dyDescent="0.3">
      <c r="E2524" s="109"/>
      <c r="H2524" s="107"/>
      <c r="N2524" s="109"/>
      <c r="Q2524" s="107"/>
    </row>
    <row r="2525" spans="5:17" x14ac:dyDescent="0.3">
      <c r="E2525" s="109"/>
      <c r="H2525" s="107"/>
      <c r="N2525" s="109"/>
      <c r="Q2525" s="107"/>
    </row>
    <row r="2526" spans="5:17" x14ac:dyDescent="0.3">
      <c r="E2526" s="109"/>
      <c r="H2526" s="107"/>
      <c r="N2526" s="109"/>
      <c r="Q2526" s="107"/>
    </row>
    <row r="2527" spans="5:17" x14ac:dyDescent="0.3">
      <c r="E2527" s="109"/>
      <c r="H2527" s="107"/>
      <c r="N2527" s="109"/>
      <c r="Q2527" s="107"/>
    </row>
    <row r="2528" spans="5:17" x14ac:dyDescent="0.3">
      <c r="E2528" s="109"/>
      <c r="H2528" s="107"/>
      <c r="N2528" s="109"/>
      <c r="Q2528" s="107"/>
    </row>
    <row r="2529" spans="5:17" x14ac:dyDescent="0.3">
      <c r="E2529" s="109"/>
      <c r="H2529" s="107"/>
      <c r="N2529" s="109"/>
      <c r="Q2529" s="107"/>
    </row>
    <row r="2530" spans="5:17" x14ac:dyDescent="0.3">
      <c r="E2530" s="109"/>
      <c r="H2530" s="107"/>
      <c r="N2530" s="109"/>
      <c r="Q2530" s="107"/>
    </row>
    <row r="2531" spans="5:17" x14ac:dyDescent="0.3">
      <c r="E2531" s="109"/>
      <c r="H2531" s="107"/>
      <c r="N2531" s="109"/>
      <c r="Q2531" s="107"/>
    </row>
    <row r="2532" spans="5:17" x14ac:dyDescent="0.3">
      <c r="E2532" s="109"/>
      <c r="H2532" s="107"/>
      <c r="N2532" s="109"/>
      <c r="Q2532" s="107"/>
    </row>
    <row r="2533" spans="5:17" x14ac:dyDescent="0.3">
      <c r="E2533" s="109"/>
      <c r="H2533" s="107"/>
      <c r="N2533" s="109"/>
      <c r="Q2533" s="107"/>
    </row>
    <row r="2534" spans="5:17" x14ac:dyDescent="0.3">
      <c r="E2534" s="109"/>
      <c r="H2534" s="107"/>
      <c r="N2534" s="109"/>
      <c r="Q2534" s="107"/>
    </row>
    <row r="2535" spans="5:17" x14ac:dyDescent="0.3">
      <c r="E2535" s="109"/>
      <c r="H2535" s="107"/>
      <c r="N2535" s="109"/>
      <c r="Q2535" s="107"/>
    </row>
    <row r="2536" spans="5:17" x14ac:dyDescent="0.3">
      <c r="E2536" s="109"/>
      <c r="H2536" s="107"/>
      <c r="N2536" s="109"/>
      <c r="Q2536" s="107"/>
    </row>
    <row r="2537" spans="5:17" x14ac:dyDescent="0.3">
      <c r="E2537" s="109"/>
      <c r="H2537" s="107"/>
      <c r="N2537" s="109"/>
      <c r="Q2537" s="107"/>
    </row>
    <row r="2538" spans="5:17" x14ac:dyDescent="0.3">
      <c r="E2538" s="109"/>
      <c r="H2538" s="107"/>
      <c r="N2538" s="109"/>
      <c r="Q2538" s="107"/>
    </row>
    <row r="2539" spans="5:17" x14ac:dyDescent="0.3">
      <c r="E2539" s="109"/>
      <c r="H2539" s="107"/>
      <c r="N2539" s="109"/>
      <c r="Q2539" s="107"/>
    </row>
    <row r="2540" spans="5:17" x14ac:dyDescent="0.3">
      <c r="E2540" s="109"/>
      <c r="H2540" s="107"/>
      <c r="N2540" s="109"/>
      <c r="Q2540" s="107"/>
    </row>
    <row r="2541" spans="5:17" x14ac:dyDescent="0.3">
      <c r="E2541" s="109"/>
      <c r="H2541" s="107"/>
      <c r="N2541" s="109"/>
      <c r="Q2541" s="107"/>
    </row>
    <row r="2542" spans="5:17" x14ac:dyDescent="0.3">
      <c r="E2542" s="109"/>
      <c r="H2542" s="107"/>
      <c r="N2542" s="109"/>
      <c r="Q2542" s="107"/>
    </row>
    <row r="2543" spans="5:17" x14ac:dyDescent="0.3">
      <c r="E2543" s="109"/>
      <c r="H2543" s="107"/>
      <c r="N2543" s="109"/>
      <c r="Q2543" s="107"/>
    </row>
    <row r="2544" spans="5:17" x14ac:dyDescent="0.3">
      <c r="E2544" s="109"/>
      <c r="H2544" s="107"/>
      <c r="N2544" s="109"/>
      <c r="Q2544" s="107"/>
    </row>
    <row r="2545" spans="5:17" x14ac:dyDescent="0.3">
      <c r="E2545" s="109"/>
      <c r="H2545" s="107"/>
      <c r="N2545" s="109"/>
      <c r="Q2545" s="107"/>
    </row>
    <row r="2546" spans="5:17" x14ac:dyDescent="0.3">
      <c r="E2546" s="109"/>
      <c r="H2546" s="107"/>
      <c r="N2546" s="109"/>
      <c r="Q2546" s="107"/>
    </row>
    <row r="2547" spans="5:17" x14ac:dyDescent="0.3">
      <c r="E2547" s="109"/>
      <c r="H2547" s="107"/>
      <c r="N2547" s="109"/>
      <c r="Q2547" s="107"/>
    </row>
    <row r="2548" spans="5:17" x14ac:dyDescent="0.3">
      <c r="E2548" s="109"/>
      <c r="H2548" s="107"/>
      <c r="N2548" s="109"/>
      <c r="Q2548" s="107"/>
    </row>
    <row r="2549" spans="5:17" x14ac:dyDescent="0.3">
      <c r="E2549" s="109"/>
      <c r="H2549" s="107"/>
      <c r="N2549" s="109"/>
      <c r="Q2549" s="107"/>
    </row>
    <row r="2550" spans="5:17" x14ac:dyDescent="0.3">
      <c r="E2550" s="109"/>
      <c r="H2550" s="107"/>
      <c r="N2550" s="109"/>
      <c r="Q2550" s="107"/>
    </row>
    <row r="2551" spans="5:17" x14ac:dyDescent="0.3">
      <c r="E2551" s="109"/>
      <c r="H2551" s="107"/>
      <c r="N2551" s="109"/>
      <c r="Q2551" s="107"/>
    </row>
    <row r="2552" spans="5:17" x14ac:dyDescent="0.3">
      <c r="E2552" s="109"/>
      <c r="H2552" s="107"/>
      <c r="N2552" s="109"/>
      <c r="Q2552" s="107"/>
    </row>
    <row r="2553" spans="5:17" x14ac:dyDescent="0.3">
      <c r="E2553" s="109"/>
      <c r="H2553" s="107"/>
      <c r="N2553" s="109"/>
      <c r="Q2553" s="107"/>
    </row>
    <row r="2554" spans="5:17" x14ac:dyDescent="0.3">
      <c r="E2554" s="109"/>
      <c r="H2554" s="107"/>
      <c r="N2554" s="109"/>
      <c r="Q2554" s="107"/>
    </row>
    <row r="2555" spans="5:17" x14ac:dyDescent="0.3">
      <c r="E2555" s="109"/>
      <c r="H2555" s="107"/>
      <c r="N2555" s="109"/>
      <c r="Q2555" s="107"/>
    </row>
    <row r="2556" spans="5:17" x14ac:dyDescent="0.3">
      <c r="E2556" s="109"/>
      <c r="H2556" s="107"/>
      <c r="N2556" s="109"/>
      <c r="Q2556" s="107"/>
    </row>
    <row r="2557" spans="5:17" x14ac:dyDescent="0.3">
      <c r="E2557" s="109"/>
      <c r="H2557" s="107"/>
      <c r="N2557" s="109"/>
      <c r="Q2557" s="107"/>
    </row>
    <row r="2558" spans="5:17" x14ac:dyDescent="0.3">
      <c r="E2558" s="109"/>
      <c r="H2558" s="107"/>
      <c r="N2558" s="109"/>
      <c r="Q2558" s="107"/>
    </row>
    <row r="2559" spans="5:17" x14ac:dyDescent="0.3">
      <c r="E2559" s="109"/>
      <c r="H2559" s="107"/>
      <c r="N2559" s="109"/>
      <c r="Q2559" s="107"/>
    </row>
    <row r="2560" spans="5:17" x14ac:dyDescent="0.3">
      <c r="E2560" s="109"/>
      <c r="H2560" s="107"/>
      <c r="N2560" s="109"/>
      <c r="Q2560" s="107"/>
    </row>
    <row r="2561" spans="5:17" x14ac:dyDescent="0.3">
      <c r="E2561" s="109"/>
      <c r="H2561" s="107"/>
      <c r="N2561" s="109"/>
      <c r="Q2561" s="107"/>
    </row>
    <row r="2562" spans="5:17" x14ac:dyDescent="0.3">
      <c r="E2562" s="109"/>
      <c r="H2562" s="107"/>
      <c r="N2562" s="109"/>
      <c r="Q2562" s="107"/>
    </row>
    <row r="2563" spans="5:17" x14ac:dyDescent="0.3">
      <c r="E2563" s="109"/>
      <c r="H2563" s="107"/>
      <c r="N2563" s="109"/>
      <c r="Q2563" s="107"/>
    </row>
    <row r="2564" spans="5:17" x14ac:dyDescent="0.3">
      <c r="E2564" s="109"/>
      <c r="H2564" s="107"/>
      <c r="N2564" s="109"/>
      <c r="Q2564" s="107"/>
    </row>
    <row r="2565" spans="5:17" x14ac:dyDescent="0.3">
      <c r="E2565" s="109"/>
      <c r="H2565" s="107"/>
      <c r="N2565" s="109"/>
      <c r="Q2565" s="107"/>
    </row>
    <row r="2566" spans="5:17" x14ac:dyDescent="0.3">
      <c r="E2566" s="109"/>
      <c r="H2566" s="107"/>
      <c r="N2566" s="109"/>
      <c r="Q2566" s="107"/>
    </row>
    <row r="2567" spans="5:17" x14ac:dyDescent="0.3">
      <c r="E2567" s="109"/>
      <c r="H2567" s="107"/>
      <c r="N2567" s="109"/>
      <c r="Q2567" s="107"/>
    </row>
    <row r="2568" spans="5:17" x14ac:dyDescent="0.3">
      <c r="E2568" s="109"/>
      <c r="H2568" s="107"/>
      <c r="N2568" s="109"/>
      <c r="Q2568" s="107"/>
    </row>
    <row r="2569" spans="5:17" x14ac:dyDescent="0.3">
      <c r="E2569" s="109"/>
      <c r="H2569" s="107"/>
      <c r="N2569" s="109"/>
      <c r="Q2569" s="107"/>
    </row>
    <row r="2570" spans="5:17" x14ac:dyDescent="0.3">
      <c r="E2570" s="109"/>
      <c r="H2570" s="107"/>
      <c r="N2570" s="109"/>
      <c r="Q2570" s="107"/>
    </row>
    <row r="2571" spans="5:17" x14ac:dyDescent="0.3">
      <c r="E2571" s="109"/>
      <c r="H2571" s="107"/>
      <c r="N2571" s="109"/>
      <c r="Q2571" s="107"/>
    </row>
    <row r="2572" spans="5:17" x14ac:dyDescent="0.3">
      <c r="E2572" s="109"/>
      <c r="H2572" s="107"/>
      <c r="N2572" s="109"/>
      <c r="Q2572" s="107"/>
    </row>
    <row r="2573" spans="5:17" x14ac:dyDescent="0.3">
      <c r="E2573" s="109"/>
      <c r="H2573" s="107"/>
      <c r="N2573" s="109"/>
      <c r="Q2573" s="107"/>
    </row>
    <row r="2574" spans="5:17" x14ac:dyDescent="0.3">
      <c r="E2574" s="109"/>
      <c r="H2574" s="107"/>
      <c r="N2574" s="109"/>
      <c r="Q2574" s="107"/>
    </row>
    <row r="2575" spans="5:17" x14ac:dyDescent="0.3">
      <c r="E2575" s="109"/>
      <c r="H2575" s="107"/>
      <c r="N2575" s="109"/>
      <c r="Q2575" s="107"/>
    </row>
    <row r="2576" spans="5:17" x14ac:dyDescent="0.3">
      <c r="E2576" s="109"/>
      <c r="H2576" s="107"/>
      <c r="N2576" s="109"/>
      <c r="Q2576" s="107"/>
    </row>
    <row r="2577" spans="5:17" x14ac:dyDescent="0.3">
      <c r="E2577" s="109"/>
      <c r="H2577" s="107"/>
      <c r="N2577" s="109"/>
      <c r="Q2577" s="107"/>
    </row>
    <row r="2578" spans="5:17" x14ac:dyDescent="0.3">
      <c r="E2578" s="109"/>
      <c r="H2578" s="107"/>
      <c r="N2578" s="109"/>
      <c r="Q2578" s="107"/>
    </row>
    <row r="2579" spans="5:17" x14ac:dyDescent="0.3">
      <c r="E2579" s="109"/>
      <c r="H2579" s="107"/>
      <c r="N2579" s="109"/>
      <c r="Q2579" s="107"/>
    </row>
    <row r="2580" spans="5:17" x14ac:dyDescent="0.3">
      <c r="E2580" s="109"/>
      <c r="H2580" s="107"/>
      <c r="N2580" s="109"/>
      <c r="Q2580" s="107"/>
    </row>
    <row r="2581" spans="5:17" x14ac:dyDescent="0.3">
      <c r="E2581" s="109"/>
      <c r="H2581" s="107"/>
      <c r="N2581" s="109"/>
      <c r="Q2581" s="107"/>
    </row>
    <row r="2582" spans="5:17" x14ac:dyDescent="0.3">
      <c r="E2582" s="109"/>
      <c r="H2582" s="107"/>
      <c r="N2582" s="109"/>
      <c r="Q2582" s="107"/>
    </row>
    <row r="2583" spans="5:17" x14ac:dyDescent="0.3">
      <c r="E2583" s="109"/>
      <c r="H2583" s="107"/>
      <c r="N2583" s="109"/>
      <c r="Q2583" s="107"/>
    </row>
    <row r="2584" spans="5:17" x14ac:dyDescent="0.3">
      <c r="E2584" s="109"/>
      <c r="H2584" s="107"/>
      <c r="N2584" s="109"/>
      <c r="Q2584" s="107"/>
    </row>
    <row r="2585" spans="5:17" x14ac:dyDescent="0.3">
      <c r="E2585" s="109"/>
      <c r="H2585" s="107"/>
      <c r="N2585" s="109"/>
      <c r="Q2585" s="107"/>
    </row>
    <row r="2586" spans="5:17" x14ac:dyDescent="0.3">
      <c r="E2586" s="109"/>
      <c r="H2586" s="107"/>
      <c r="N2586" s="109"/>
      <c r="Q2586" s="107"/>
    </row>
    <row r="2587" spans="5:17" x14ac:dyDescent="0.3">
      <c r="E2587" s="109"/>
      <c r="H2587" s="107"/>
      <c r="N2587" s="109"/>
      <c r="Q2587" s="107"/>
    </row>
    <row r="2588" spans="5:17" x14ac:dyDescent="0.3">
      <c r="E2588" s="109"/>
      <c r="H2588" s="107"/>
      <c r="N2588" s="109"/>
      <c r="Q2588" s="107"/>
    </row>
    <row r="2589" spans="5:17" x14ac:dyDescent="0.3">
      <c r="E2589" s="109"/>
      <c r="H2589" s="107"/>
      <c r="N2589" s="109"/>
      <c r="Q2589" s="107"/>
    </row>
    <row r="2590" spans="5:17" x14ac:dyDescent="0.3">
      <c r="E2590" s="109"/>
      <c r="H2590" s="107"/>
      <c r="N2590" s="109"/>
      <c r="Q2590" s="107"/>
    </row>
    <row r="2591" spans="5:17" x14ac:dyDescent="0.3">
      <c r="E2591" s="109"/>
      <c r="H2591" s="107"/>
      <c r="N2591" s="109"/>
      <c r="Q2591" s="107"/>
    </row>
    <row r="2592" spans="5:17" x14ac:dyDescent="0.3">
      <c r="E2592" s="109"/>
      <c r="H2592" s="107"/>
      <c r="N2592" s="109"/>
      <c r="Q2592" s="107"/>
    </row>
    <row r="2593" spans="5:17" x14ac:dyDescent="0.3">
      <c r="E2593" s="109"/>
      <c r="H2593" s="107"/>
      <c r="N2593" s="109"/>
      <c r="Q2593" s="107"/>
    </row>
    <row r="2594" spans="5:17" x14ac:dyDescent="0.3">
      <c r="E2594" s="109"/>
      <c r="H2594" s="107"/>
      <c r="N2594" s="109"/>
      <c r="Q2594" s="107"/>
    </row>
    <row r="2595" spans="5:17" x14ac:dyDescent="0.3">
      <c r="E2595" s="109"/>
      <c r="H2595" s="107"/>
      <c r="N2595" s="109"/>
      <c r="Q2595" s="107"/>
    </row>
    <row r="2596" spans="5:17" x14ac:dyDescent="0.3">
      <c r="E2596" s="109"/>
      <c r="H2596" s="107"/>
      <c r="N2596" s="109"/>
      <c r="Q2596" s="107"/>
    </row>
    <row r="2597" spans="5:17" x14ac:dyDescent="0.3">
      <c r="E2597" s="109"/>
      <c r="H2597" s="107"/>
      <c r="N2597" s="109"/>
      <c r="Q2597" s="107"/>
    </row>
    <row r="2598" spans="5:17" x14ac:dyDescent="0.3">
      <c r="E2598" s="109"/>
      <c r="H2598" s="107"/>
      <c r="N2598" s="109"/>
      <c r="Q2598" s="107"/>
    </row>
    <row r="2599" spans="5:17" x14ac:dyDescent="0.3">
      <c r="E2599" s="109"/>
      <c r="H2599" s="107"/>
      <c r="N2599" s="109"/>
      <c r="Q2599" s="107"/>
    </row>
    <row r="2600" spans="5:17" x14ac:dyDescent="0.3">
      <c r="E2600" s="109"/>
      <c r="H2600" s="107"/>
      <c r="N2600" s="109"/>
      <c r="Q2600" s="107"/>
    </row>
    <row r="2601" spans="5:17" x14ac:dyDescent="0.3">
      <c r="E2601" s="109"/>
      <c r="H2601" s="107"/>
      <c r="N2601" s="109"/>
      <c r="Q2601" s="107"/>
    </row>
    <row r="2602" spans="5:17" x14ac:dyDescent="0.3">
      <c r="E2602" s="109"/>
      <c r="H2602" s="107"/>
      <c r="N2602" s="109"/>
      <c r="Q2602" s="107"/>
    </row>
    <row r="2603" spans="5:17" x14ac:dyDescent="0.3">
      <c r="E2603" s="109"/>
      <c r="H2603" s="107"/>
      <c r="N2603" s="109"/>
      <c r="Q2603" s="107"/>
    </row>
    <row r="2604" spans="5:17" x14ac:dyDescent="0.3">
      <c r="E2604" s="109"/>
      <c r="H2604" s="107"/>
      <c r="N2604" s="109"/>
      <c r="Q2604" s="107"/>
    </row>
    <row r="2605" spans="5:17" x14ac:dyDescent="0.3">
      <c r="E2605" s="109"/>
      <c r="H2605" s="107"/>
      <c r="N2605" s="109"/>
      <c r="Q2605" s="107"/>
    </row>
    <row r="2606" spans="5:17" x14ac:dyDescent="0.3">
      <c r="E2606" s="109"/>
      <c r="H2606" s="107"/>
      <c r="N2606" s="109"/>
      <c r="Q2606" s="107"/>
    </row>
    <row r="2607" spans="5:17" x14ac:dyDescent="0.3">
      <c r="E2607" s="109"/>
      <c r="H2607" s="107"/>
      <c r="N2607" s="109"/>
      <c r="Q2607" s="107"/>
    </row>
    <row r="2608" spans="5:17" x14ac:dyDescent="0.3">
      <c r="E2608" s="109"/>
      <c r="H2608" s="107"/>
      <c r="N2608" s="109"/>
      <c r="Q2608" s="107"/>
    </row>
    <row r="2609" spans="5:17" x14ac:dyDescent="0.3">
      <c r="E2609" s="109"/>
      <c r="H2609" s="107"/>
      <c r="N2609" s="109"/>
      <c r="Q2609" s="107"/>
    </row>
    <row r="2610" spans="5:17" x14ac:dyDescent="0.3">
      <c r="E2610" s="109"/>
      <c r="H2610" s="107"/>
      <c r="N2610" s="109"/>
      <c r="Q2610" s="107"/>
    </row>
    <row r="2611" spans="5:17" x14ac:dyDescent="0.3">
      <c r="E2611" s="109"/>
      <c r="H2611" s="107"/>
      <c r="N2611" s="109"/>
      <c r="Q2611" s="107"/>
    </row>
    <row r="2612" spans="5:17" x14ac:dyDescent="0.3">
      <c r="E2612" s="109"/>
      <c r="H2612" s="107"/>
      <c r="N2612" s="109"/>
      <c r="Q2612" s="107"/>
    </row>
    <row r="2613" spans="5:17" x14ac:dyDescent="0.3">
      <c r="E2613" s="109"/>
      <c r="H2613" s="107"/>
      <c r="N2613" s="109"/>
      <c r="Q2613" s="107"/>
    </row>
    <row r="2614" spans="5:17" x14ac:dyDescent="0.3">
      <c r="E2614" s="109"/>
      <c r="H2614" s="107"/>
      <c r="N2614" s="109"/>
      <c r="Q2614" s="107"/>
    </row>
    <row r="2615" spans="5:17" x14ac:dyDescent="0.3">
      <c r="E2615" s="109"/>
      <c r="H2615" s="107"/>
      <c r="N2615" s="109"/>
      <c r="Q2615" s="107"/>
    </row>
    <row r="2616" spans="5:17" x14ac:dyDescent="0.3">
      <c r="E2616" s="109"/>
      <c r="H2616" s="107"/>
      <c r="N2616" s="109"/>
      <c r="Q2616" s="107"/>
    </row>
    <row r="2617" spans="5:17" x14ac:dyDescent="0.3">
      <c r="E2617" s="109"/>
      <c r="H2617" s="107"/>
      <c r="N2617" s="109"/>
      <c r="Q2617" s="107"/>
    </row>
    <row r="2618" spans="5:17" x14ac:dyDescent="0.3">
      <c r="E2618" s="109"/>
      <c r="H2618" s="107"/>
      <c r="N2618" s="109"/>
      <c r="Q2618" s="107"/>
    </row>
    <row r="2619" spans="5:17" x14ac:dyDescent="0.3">
      <c r="E2619" s="109"/>
      <c r="H2619" s="107"/>
      <c r="N2619" s="109"/>
      <c r="Q2619" s="107"/>
    </row>
    <row r="2620" spans="5:17" x14ac:dyDescent="0.3">
      <c r="E2620" s="109"/>
      <c r="H2620" s="107"/>
      <c r="N2620" s="109"/>
      <c r="Q2620" s="107"/>
    </row>
    <row r="2621" spans="5:17" x14ac:dyDescent="0.3">
      <c r="E2621" s="109"/>
      <c r="H2621" s="107"/>
      <c r="N2621" s="109"/>
      <c r="Q2621" s="107"/>
    </row>
    <row r="2622" spans="5:17" x14ac:dyDescent="0.3">
      <c r="E2622" s="109"/>
      <c r="H2622" s="107"/>
      <c r="N2622" s="109"/>
      <c r="Q2622" s="107"/>
    </row>
    <row r="2623" spans="5:17" x14ac:dyDescent="0.3">
      <c r="E2623" s="109"/>
      <c r="H2623" s="107"/>
      <c r="N2623" s="109"/>
      <c r="Q2623" s="107"/>
    </row>
    <row r="2624" spans="5:17" x14ac:dyDescent="0.3">
      <c r="E2624" s="109"/>
      <c r="H2624" s="107"/>
      <c r="N2624" s="109"/>
      <c r="Q2624" s="107"/>
    </row>
    <row r="2625" spans="5:17" x14ac:dyDescent="0.3">
      <c r="E2625" s="109"/>
      <c r="H2625" s="107"/>
      <c r="N2625" s="109"/>
      <c r="Q2625" s="107"/>
    </row>
    <row r="2626" spans="5:17" x14ac:dyDescent="0.3">
      <c r="E2626" s="109"/>
      <c r="H2626" s="107"/>
      <c r="N2626" s="109"/>
      <c r="Q2626" s="107"/>
    </row>
    <row r="2627" spans="5:17" x14ac:dyDescent="0.3">
      <c r="E2627" s="109"/>
      <c r="H2627" s="107"/>
      <c r="N2627" s="109"/>
      <c r="Q2627" s="107"/>
    </row>
    <row r="2628" spans="5:17" x14ac:dyDescent="0.3">
      <c r="E2628" s="109"/>
      <c r="H2628" s="107"/>
      <c r="N2628" s="109"/>
      <c r="Q2628" s="107"/>
    </row>
    <row r="2629" spans="5:17" x14ac:dyDescent="0.3">
      <c r="E2629" s="109"/>
      <c r="H2629" s="107"/>
      <c r="N2629" s="109"/>
      <c r="Q2629" s="107"/>
    </row>
    <row r="2630" spans="5:17" x14ac:dyDescent="0.3">
      <c r="E2630" s="109"/>
      <c r="H2630" s="107"/>
      <c r="N2630" s="109"/>
      <c r="Q2630" s="107"/>
    </row>
    <row r="2631" spans="5:17" x14ac:dyDescent="0.3">
      <c r="E2631" s="109"/>
      <c r="H2631" s="107"/>
      <c r="N2631" s="109"/>
      <c r="Q2631" s="107"/>
    </row>
    <row r="2632" spans="5:17" x14ac:dyDescent="0.3">
      <c r="E2632" s="109"/>
      <c r="H2632" s="107"/>
      <c r="N2632" s="109"/>
      <c r="Q2632" s="107"/>
    </row>
    <row r="2633" spans="5:17" x14ac:dyDescent="0.3">
      <c r="E2633" s="109"/>
      <c r="H2633" s="107"/>
      <c r="N2633" s="109"/>
      <c r="Q2633" s="107"/>
    </row>
    <row r="2634" spans="5:17" x14ac:dyDescent="0.3">
      <c r="E2634" s="109"/>
      <c r="H2634" s="107"/>
      <c r="N2634" s="109"/>
      <c r="Q2634" s="107"/>
    </row>
    <row r="2635" spans="5:17" x14ac:dyDescent="0.3">
      <c r="E2635" s="109"/>
      <c r="H2635" s="107"/>
      <c r="N2635" s="109"/>
      <c r="Q2635" s="107"/>
    </row>
    <row r="2636" spans="5:17" x14ac:dyDescent="0.3">
      <c r="E2636" s="109"/>
      <c r="H2636" s="107"/>
      <c r="N2636" s="109"/>
      <c r="Q2636" s="107"/>
    </row>
    <row r="2637" spans="5:17" x14ac:dyDescent="0.3">
      <c r="E2637" s="109"/>
      <c r="H2637" s="107"/>
      <c r="N2637" s="109"/>
      <c r="Q2637" s="107"/>
    </row>
    <row r="2638" spans="5:17" x14ac:dyDescent="0.3">
      <c r="E2638" s="109"/>
      <c r="H2638" s="107"/>
      <c r="N2638" s="109"/>
      <c r="Q2638" s="107"/>
    </row>
    <row r="2639" spans="5:17" x14ac:dyDescent="0.3">
      <c r="E2639" s="109"/>
      <c r="H2639" s="107"/>
      <c r="N2639" s="109"/>
      <c r="Q2639" s="107"/>
    </row>
    <row r="2640" spans="5:17" x14ac:dyDescent="0.3">
      <c r="E2640" s="109"/>
      <c r="H2640" s="107"/>
      <c r="N2640" s="109"/>
      <c r="Q2640" s="107"/>
    </row>
    <row r="2641" spans="5:17" x14ac:dyDescent="0.3">
      <c r="E2641" s="109"/>
      <c r="H2641" s="107"/>
      <c r="N2641" s="109"/>
      <c r="Q2641" s="107"/>
    </row>
    <row r="2642" spans="5:17" x14ac:dyDescent="0.3">
      <c r="E2642" s="109"/>
      <c r="H2642" s="107"/>
      <c r="N2642" s="109"/>
      <c r="Q2642" s="107"/>
    </row>
    <row r="2643" spans="5:17" x14ac:dyDescent="0.3">
      <c r="E2643" s="109"/>
      <c r="H2643" s="107"/>
      <c r="N2643" s="109"/>
      <c r="Q2643" s="107"/>
    </row>
    <row r="2644" spans="5:17" x14ac:dyDescent="0.3">
      <c r="E2644" s="109"/>
      <c r="H2644" s="107"/>
      <c r="N2644" s="109"/>
      <c r="Q2644" s="107"/>
    </row>
    <row r="2645" spans="5:17" x14ac:dyDescent="0.3">
      <c r="E2645" s="109"/>
      <c r="H2645" s="107"/>
      <c r="N2645" s="109"/>
      <c r="Q2645" s="107"/>
    </row>
    <row r="2646" spans="5:17" x14ac:dyDescent="0.3">
      <c r="E2646" s="109"/>
      <c r="H2646" s="107"/>
      <c r="N2646" s="109"/>
      <c r="Q2646" s="107"/>
    </row>
    <row r="2647" spans="5:17" x14ac:dyDescent="0.3">
      <c r="E2647" s="109"/>
      <c r="H2647" s="107"/>
      <c r="N2647" s="109"/>
      <c r="Q2647" s="107"/>
    </row>
    <row r="2648" spans="5:17" x14ac:dyDescent="0.3">
      <c r="E2648" s="109"/>
      <c r="H2648" s="107"/>
      <c r="N2648" s="109"/>
      <c r="Q2648" s="107"/>
    </row>
    <row r="2649" spans="5:17" x14ac:dyDescent="0.3">
      <c r="E2649" s="109"/>
      <c r="H2649" s="107"/>
      <c r="N2649" s="109"/>
      <c r="Q2649" s="107"/>
    </row>
    <row r="2650" spans="5:17" x14ac:dyDescent="0.3">
      <c r="E2650" s="109"/>
      <c r="H2650" s="107"/>
      <c r="N2650" s="109"/>
      <c r="Q2650" s="107"/>
    </row>
    <row r="2651" spans="5:17" x14ac:dyDescent="0.3">
      <c r="E2651" s="109"/>
      <c r="H2651" s="107"/>
      <c r="N2651" s="109"/>
      <c r="Q2651" s="107"/>
    </row>
    <row r="2652" spans="5:17" x14ac:dyDescent="0.3">
      <c r="E2652" s="109"/>
      <c r="H2652" s="107"/>
      <c r="N2652" s="109"/>
      <c r="Q2652" s="107"/>
    </row>
    <row r="2653" spans="5:17" x14ac:dyDescent="0.3">
      <c r="E2653" s="109"/>
      <c r="H2653" s="107"/>
      <c r="N2653" s="109"/>
      <c r="Q2653" s="107"/>
    </row>
    <row r="2654" spans="5:17" x14ac:dyDescent="0.3">
      <c r="E2654" s="109"/>
      <c r="H2654" s="107"/>
      <c r="N2654" s="109"/>
      <c r="Q2654" s="107"/>
    </row>
    <row r="2655" spans="5:17" x14ac:dyDescent="0.3">
      <c r="E2655" s="109"/>
      <c r="H2655" s="107"/>
      <c r="N2655" s="109"/>
      <c r="Q2655" s="107"/>
    </row>
    <row r="2656" spans="5:17" x14ac:dyDescent="0.3">
      <c r="E2656" s="109"/>
      <c r="H2656" s="107"/>
      <c r="N2656" s="109"/>
      <c r="Q2656" s="107"/>
    </row>
    <row r="2657" spans="5:17" x14ac:dyDescent="0.3">
      <c r="E2657" s="109"/>
      <c r="H2657" s="107"/>
      <c r="N2657" s="109"/>
      <c r="Q2657" s="107"/>
    </row>
    <row r="2658" spans="5:17" x14ac:dyDescent="0.3">
      <c r="E2658" s="109"/>
      <c r="H2658" s="107"/>
      <c r="N2658" s="109"/>
      <c r="Q2658" s="107"/>
    </row>
    <row r="2659" spans="5:17" x14ac:dyDescent="0.3">
      <c r="E2659" s="109"/>
      <c r="H2659" s="107"/>
      <c r="N2659" s="109"/>
      <c r="Q2659" s="107"/>
    </row>
    <row r="2660" spans="5:17" x14ac:dyDescent="0.3">
      <c r="E2660" s="109"/>
      <c r="H2660" s="107"/>
      <c r="N2660" s="109"/>
      <c r="Q2660" s="107"/>
    </row>
    <row r="2661" spans="5:17" x14ac:dyDescent="0.3">
      <c r="E2661" s="109"/>
      <c r="H2661" s="107"/>
      <c r="N2661" s="109"/>
      <c r="Q2661" s="107"/>
    </row>
    <row r="2662" spans="5:17" x14ac:dyDescent="0.3">
      <c r="E2662" s="109"/>
      <c r="H2662" s="107"/>
      <c r="N2662" s="109"/>
      <c r="Q2662" s="107"/>
    </row>
    <row r="2663" spans="5:17" x14ac:dyDescent="0.3">
      <c r="E2663" s="109"/>
      <c r="H2663" s="107"/>
      <c r="N2663" s="109"/>
      <c r="Q2663" s="107"/>
    </row>
    <row r="2664" spans="5:17" x14ac:dyDescent="0.3">
      <c r="E2664" s="109"/>
      <c r="H2664" s="107"/>
      <c r="N2664" s="109"/>
      <c r="Q2664" s="107"/>
    </row>
    <row r="2665" spans="5:17" x14ac:dyDescent="0.3">
      <c r="E2665" s="109"/>
      <c r="H2665" s="107"/>
      <c r="N2665" s="109"/>
      <c r="Q2665" s="107"/>
    </row>
    <row r="2666" spans="5:17" x14ac:dyDescent="0.3">
      <c r="E2666" s="109"/>
      <c r="H2666" s="107"/>
      <c r="N2666" s="109"/>
      <c r="Q2666" s="107"/>
    </row>
    <row r="2667" spans="5:17" x14ac:dyDescent="0.3">
      <c r="E2667" s="109"/>
      <c r="H2667" s="107"/>
      <c r="N2667" s="109"/>
      <c r="Q2667" s="107"/>
    </row>
    <row r="2668" spans="5:17" x14ac:dyDescent="0.3">
      <c r="E2668" s="109"/>
      <c r="H2668" s="107"/>
      <c r="N2668" s="109"/>
      <c r="Q2668" s="107"/>
    </row>
    <row r="2669" spans="5:17" x14ac:dyDescent="0.3">
      <c r="E2669" s="109"/>
      <c r="H2669" s="107"/>
      <c r="N2669" s="109"/>
      <c r="Q2669" s="107"/>
    </row>
    <row r="2670" spans="5:17" x14ac:dyDescent="0.3">
      <c r="E2670" s="109"/>
      <c r="H2670" s="107"/>
      <c r="N2670" s="109"/>
      <c r="Q2670" s="107"/>
    </row>
    <row r="2671" spans="5:17" x14ac:dyDescent="0.3">
      <c r="E2671" s="109"/>
      <c r="H2671" s="107"/>
      <c r="N2671" s="109"/>
      <c r="Q2671" s="107"/>
    </row>
    <row r="2672" spans="5:17" x14ac:dyDescent="0.3">
      <c r="E2672" s="109"/>
      <c r="H2672" s="107"/>
      <c r="N2672" s="109"/>
      <c r="Q2672" s="107"/>
    </row>
    <row r="2673" spans="5:17" x14ac:dyDescent="0.3">
      <c r="E2673" s="109"/>
      <c r="H2673" s="107"/>
      <c r="N2673" s="109"/>
      <c r="Q2673" s="107"/>
    </row>
    <row r="2674" spans="5:17" x14ac:dyDescent="0.3">
      <c r="E2674" s="109"/>
      <c r="H2674" s="107"/>
      <c r="N2674" s="109"/>
      <c r="Q2674" s="107"/>
    </row>
    <row r="2675" spans="5:17" x14ac:dyDescent="0.3">
      <c r="E2675" s="109"/>
      <c r="H2675" s="107"/>
      <c r="N2675" s="109"/>
      <c r="Q2675" s="107"/>
    </row>
    <row r="2676" spans="5:17" x14ac:dyDescent="0.3">
      <c r="E2676" s="109"/>
      <c r="H2676" s="107"/>
      <c r="N2676" s="109"/>
      <c r="Q2676" s="107"/>
    </row>
    <row r="2677" spans="5:17" x14ac:dyDescent="0.3">
      <c r="E2677" s="109"/>
      <c r="H2677" s="107"/>
      <c r="N2677" s="109"/>
      <c r="Q2677" s="107"/>
    </row>
    <row r="2678" spans="5:17" x14ac:dyDescent="0.3">
      <c r="E2678" s="109"/>
      <c r="H2678" s="107"/>
      <c r="N2678" s="109"/>
      <c r="Q2678" s="107"/>
    </row>
    <row r="2679" spans="5:17" x14ac:dyDescent="0.3">
      <c r="E2679" s="109"/>
      <c r="H2679" s="107"/>
      <c r="N2679" s="109"/>
      <c r="Q2679" s="107"/>
    </row>
    <row r="2680" spans="5:17" x14ac:dyDescent="0.3">
      <c r="E2680" s="109"/>
      <c r="H2680" s="107"/>
      <c r="N2680" s="109"/>
      <c r="Q2680" s="107"/>
    </row>
    <row r="2681" spans="5:17" x14ac:dyDescent="0.3">
      <c r="E2681" s="109"/>
      <c r="H2681" s="107"/>
      <c r="N2681" s="109"/>
      <c r="Q2681" s="107"/>
    </row>
    <row r="2682" spans="5:17" x14ac:dyDescent="0.3">
      <c r="E2682" s="109"/>
      <c r="H2682" s="107"/>
      <c r="N2682" s="109"/>
      <c r="Q2682" s="107"/>
    </row>
    <row r="2683" spans="5:17" x14ac:dyDescent="0.3">
      <c r="E2683" s="109"/>
      <c r="H2683" s="107"/>
      <c r="N2683" s="109"/>
      <c r="Q2683" s="107"/>
    </row>
    <row r="2684" spans="5:17" x14ac:dyDescent="0.3">
      <c r="E2684" s="109"/>
      <c r="H2684" s="107"/>
      <c r="N2684" s="109"/>
      <c r="Q2684" s="107"/>
    </row>
    <row r="2685" spans="5:17" x14ac:dyDescent="0.3">
      <c r="E2685" s="109"/>
      <c r="H2685" s="107"/>
      <c r="N2685" s="109"/>
      <c r="Q2685" s="107"/>
    </row>
    <row r="2686" spans="5:17" x14ac:dyDescent="0.3">
      <c r="E2686" s="109"/>
      <c r="H2686" s="107"/>
      <c r="N2686" s="109"/>
      <c r="Q2686" s="107"/>
    </row>
    <row r="2687" spans="5:17" x14ac:dyDescent="0.3">
      <c r="E2687" s="109"/>
      <c r="H2687" s="107"/>
      <c r="N2687" s="109"/>
      <c r="Q2687" s="107"/>
    </row>
    <row r="2688" spans="5:17" x14ac:dyDescent="0.3">
      <c r="E2688" s="109"/>
      <c r="H2688" s="107"/>
      <c r="N2688" s="109"/>
      <c r="Q2688" s="107"/>
    </row>
    <row r="2689" spans="5:17" x14ac:dyDescent="0.3">
      <c r="E2689" s="109"/>
      <c r="H2689" s="107"/>
      <c r="N2689" s="109"/>
      <c r="Q2689" s="107"/>
    </row>
    <row r="2690" spans="5:17" x14ac:dyDescent="0.3">
      <c r="E2690" s="109"/>
      <c r="H2690" s="107"/>
      <c r="N2690" s="109"/>
      <c r="Q2690" s="107"/>
    </row>
    <row r="2691" spans="5:17" x14ac:dyDescent="0.3">
      <c r="E2691" s="109"/>
      <c r="H2691" s="107"/>
      <c r="N2691" s="109"/>
      <c r="Q2691" s="107"/>
    </row>
    <row r="2692" spans="5:17" x14ac:dyDescent="0.3">
      <c r="E2692" s="109"/>
      <c r="H2692" s="107"/>
      <c r="N2692" s="109"/>
      <c r="Q2692" s="107"/>
    </row>
    <row r="2693" spans="5:17" x14ac:dyDescent="0.3">
      <c r="E2693" s="109"/>
      <c r="H2693" s="107"/>
      <c r="N2693" s="109"/>
      <c r="Q2693" s="107"/>
    </row>
    <row r="2694" spans="5:17" x14ac:dyDescent="0.3">
      <c r="E2694" s="109"/>
      <c r="H2694" s="107"/>
      <c r="N2694" s="109"/>
      <c r="Q2694" s="107"/>
    </row>
    <row r="2695" spans="5:17" x14ac:dyDescent="0.3">
      <c r="E2695" s="109"/>
      <c r="H2695" s="107"/>
      <c r="N2695" s="109"/>
      <c r="Q2695" s="107"/>
    </row>
    <row r="2696" spans="5:17" x14ac:dyDescent="0.3">
      <c r="E2696" s="109"/>
      <c r="H2696" s="107"/>
      <c r="N2696" s="109"/>
      <c r="Q2696" s="107"/>
    </row>
    <row r="2697" spans="5:17" x14ac:dyDescent="0.3">
      <c r="E2697" s="109"/>
      <c r="H2697" s="107"/>
      <c r="N2697" s="109"/>
      <c r="Q2697" s="107"/>
    </row>
    <row r="2698" spans="5:17" x14ac:dyDescent="0.3">
      <c r="E2698" s="109"/>
      <c r="H2698" s="107"/>
      <c r="N2698" s="109"/>
      <c r="Q2698" s="107"/>
    </row>
    <row r="2699" spans="5:17" x14ac:dyDescent="0.3">
      <c r="E2699" s="109"/>
      <c r="H2699" s="107"/>
      <c r="N2699" s="109"/>
      <c r="Q2699" s="107"/>
    </row>
    <row r="2700" spans="5:17" x14ac:dyDescent="0.3">
      <c r="E2700" s="109"/>
      <c r="H2700" s="107"/>
      <c r="N2700" s="109"/>
      <c r="Q2700" s="107"/>
    </row>
    <row r="2701" spans="5:17" x14ac:dyDescent="0.3">
      <c r="E2701" s="109"/>
      <c r="H2701" s="107"/>
      <c r="N2701" s="109"/>
      <c r="Q2701" s="107"/>
    </row>
    <row r="2702" spans="5:17" x14ac:dyDescent="0.3">
      <c r="E2702" s="109"/>
      <c r="H2702" s="107"/>
      <c r="N2702" s="109"/>
      <c r="Q2702" s="107"/>
    </row>
    <row r="2703" spans="5:17" x14ac:dyDescent="0.3">
      <c r="E2703" s="109"/>
      <c r="H2703" s="107"/>
      <c r="N2703" s="109"/>
      <c r="Q2703" s="107"/>
    </row>
    <row r="2704" spans="5:17" x14ac:dyDescent="0.3">
      <c r="E2704" s="109"/>
      <c r="H2704" s="107"/>
      <c r="N2704" s="109"/>
      <c r="Q2704" s="107"/>
    </row>
    <row r="2705" spans="5:17" x14ac:dyDescent="0.3">
      <c r="E2705" s="109"/>
      <c r="H2705" s="107"/>
      <c r="N2705" s="109"/>
      <c r="Q2705" s="107"/>
    </row>
    <row r="2706" spans="5:17" x14ac:dyDescent="0.3">
      <c r="E2706" s="109"/>
      <c r="H2706" s="107"/>
      <c r="N2706" s="109"/>
      <c r="Q2706" s="107"/>
    </row>
    <row r="2707" spans="5:17" x14ac:dyDescent="0.3">
      <c r="E2707" s="109"/>
      <c r="H2707" s="107"/>
      <c r="N2707" s="109"/>
      <c r="Q2707" s="107"/>
    </row>
    <row r="2708" spans="5:17" x14ac:dyDescent="0.3">
      <c r="E2708" s="109"/>
      <c r="H2708" s="107"/>
      <c r="N2708" s="109"/>
      <c r="Q2708" s="107"/>
    </row>
    <row r="2709" spans="5:17" x14ac:dyDescent="0.3">
      <c r="E2709" s="109"/>
      <c r="H2709" s="107"/>
      <c r="N2709" s="109"/>
      <c r="Q2709" s="107"/>
    </row>
    <row r="2710" spans="5:17" x14ac:dyDescent="0.3">
      <c r="E2710" s="109"/>
      <c r="H2710" s="107"/>
      <c r="N2710" s="109"/>
      <c r="Q2710" s="107"/>
    </row>
    <row r="2711" spans="5:17" x14ac:dyDescent="0.3">
      <c r="E2711" s="109"/>
      <c r="H2711" s="107"/>
      <c r="N2711" s="109"/>
      <c r="Q2711" s="107"/>
    </row>
    <row r="2712" spans="5:17" x14ac:dyDescent="0.3">
      <c r="E2712" s="109"/>
      <c r="H2712" s="107"/>
      <c r="N2712" s="109"/>
      <c r="Q2712" s="107"/>
    </row>
    <row r="2713" spans="5:17" x14ac:dyDescent="0.3">
      <c r="E2713" s="109"/>
      <c r="H2713" s="107"/>
      <c r="N2713" s="109"/>
      <c r="Q2713" s="107"/>
    </row>
    <row r="2714" spans="5:17" x14ac:dyDescent="0.3">
      <c r="E2714" s="109"/>
      <c r="H2714" s="107"/>
      <c r="N2714" s="109"/>
      <c r="Q2714" s="107"/>
    </row>
    <row r="2715" spans="5:17" x14ac:dyDescent="0.3">
      <c r="E2715" s="109"/>
      <c r="H2715" s="107"/>
      <c r="N2715" s="109"/>
      <c r="Q2715" s="107"/>
    </row>
    <row r="2716" spans="5:17" x14ac:dyDescent="0.3">
      <c r="E2716" s="109"/>
      <c r="H2716" s="107"/>
      <c r="N2716" s="109"/>
      <c r="Q2716" s="107"/>
    </row>
    <row r="2717" spans="5:17" x14ac:dyDescent="0.3">
      <c r="E2717" s="109"/>
      <c r="H2717" s="107"/>
      <c r="N2717" s="109"/>
      <c r="Q2717" s="107"/>
    </row>
    <row r="2718" spans="5:17" x14ac:dyDescent="0.3">
      <c r="E2718" s="109"/>
      <c r="H2718" s="107"/>
      <c r="N2718" s="109"/>
      <c r="Q2718" s="107"/>
    </row>
    <row r="2719" spans="5:17" x14ac:dyDescent="0.3">
      <c r="E2719" s="109"/>
      <c r="H2719" s="107"/>
      <c r="N2719" s="109"/>
      <c r="Q2719" s="107"/>
    </row>
    <row r="2720" spans="5:17" x14ac:dyDescent="0.3">
      <c r="E2720" s="109"/>
      <c r="H2720" s="107"/>
      <c r="N2720" s="109"/>
      <c r="Q2720" s="107"/>
    </row>
    <row r="2721" spans="5:17" x14ac:dyDescent="0.3">
      <c r="E2721" s="109"/>
      <c r="H2721" s="107"/>
      <c r="N2721" s="109"/>
      <c r="Q2721" s="107"/>
    </row>
    <row r="2722" spans="5:17" x14ac:dyDescent="0.3">
      <c r="E2722" s="109"/>
      <c r="H2722" s="107"/>
      <c r="N2722" s="109"/>
      <c r="Q2722" s="107"/>
    </row>
    <row r="2723" spans="5:17" x14ac:dyDescent="0.3">
      <c r="E2723" s="109"/>
      <c r="H2723" s="107"/>
      <c r="N2723" s="109"/>
      <c r="Q2723" s="107"/>
    </row>
    <row r="2724" spans="5:17" x14ac:dyDescent="0.3">
      <c r="E2724" s="109"/>
      <c r="H2724" s="107"/>
      <c r="N2724" s="109"/>
      <c r="Q2724" s="107"/>
    </row>
    <row r="2725" spans="5:17" x14ac:dyDescent="0.3">
      <c r="E2725" s="109"/>
      <c r="H2725" s="107"/>
      <c r="N2725" s="109"/>
      <c r="Q2725" s="107"/>
    </row>
    <row r="2726" spans="5:17" x14ac:dyDescent="0.3">
      <c r="E2726" s="109"/>
      <c r="H2726" s="107"/>
      <c r="N2726" s="109"/>
      <c r="Q2726" s="107"/>
    </row>
    <row r="2727" spans="5:17" x14ac:dyDescent="0.3">
      <c r="E2727" s="109"/>
      <c r="H2727" s="107"/>
      <c r="N2727" s="109"/>
      <c r="Q2727" s="107"/>
    </row>
    <row r="2728" spans="5:17" x14ac:dyDescent="0.3">
      <c r="E2728" s="109"/>
      <c r="H2728" s="107"/>
      <c r="N2728" s="109"/>
      <c r="Q2728" s="107"/>
    </row>
    <row r="2729" spans="5:17" x14ac:dyDescent="0.3">
      <c r="E2729" s="109"/>
      <c r="H2729" s="107"/>
      <c r="N2729" s="109"/>
      <c r="Q2729" s="107"/>
    </row>
    <row r="2730" spans="5:17" x14ac:dyDescent="0.3">
      <c r="E2730" s="109"/>
      <c r="H2730" s="107"/>
      <c r="N2730" s="109"/>
      <c r="Q2730" s="107"/>
    </row>
    <row r="2731" spans="5:17" x14ac:dyDescent="0.3">
      <c r="E2731" s="109"/>
      <c r="H2731" s="107"/>
      <c r="N2731" s="109"/>
      <c r="Q2731" s="107"/>
    </row>
    <row r="2732" spans="5:17" x14ac:dyDescent="0.3">
      <c r="E2732" s="109"/>
      <c r="H2732" s="107"/>
      <c r="N2732" s="109"/>
      <c r="Q2732" s="107"/>
    </row>
    <row r="2733" spans="5:17" x14ac:dyDescent="0.3">
      <c r="E2733" s="109"/>
      <c r="H2733" s="107"/>
      <c r="N2733" s="109"/>
      <c r="Q2733" s="107"/>
    </row>
    <row r="2734" spans="5:17" x14ac:dyDescent="0.3">
      <c r="E2734" s="109"/>
      <c r="H2734" s="107"/>
      <c r="N2734" s="109"/>
      <c r="Q2734" s="107"/>
    </row>
    <row r="2735" spans="5:17" x14ac:dyDescent="0.3">
      <c r="E2735" s="109"/>
      <c r="H2735" s="107"/>
      <c r="N2735" s="109"/>
      <c r="Q2735" s="107"/>
    </row>
    <row r="2736" spans="5:17" x14ac:dyDescent="0.3">
      <c r="E2736" s="109"/>
      <c r="H2736" s="107"/>
      <c r="N2736" s="109"/>
      <c r="Q2736" s="107"/>
    </row>
    <row r="2737" spans="5:17" x14ac:dyDescent="0.3">
      <c r="E2737" s="109"/>
      <c r="H2737" s="107"/>
      <c r="N2737" s="109"/>
      <c r="Q2737" s="107"/>
    </row>
    <row r="2738" spans="5:17" x14ac:dyDescent="0.3">
      <c r="E2738" s="109"/>
      <c r="H2738" s="107"/>
      <c r="N2738" s="109"/>
      <c r="Q2738" s="107"/>
    </row>
    <row r="2739" spans="5:17" x14ac:dyDescent="0.3">
      <c r="E2739" s="109"/>
      <c r="H2739" s="107"/>
      <c r="N2739" s="109"/>
      <c r="Q2739" s="107"/>
    </row>
    <row r="2740" spans="5:17" x14ac:dyDescent="0.3">
      <c r="E2740" s="109"/>
      <c r="H2740" s="107"/>
      <c r="N2740" s="109"/>
      <c r="Q2740" s="107"/>
    </row>
    <row r="2741" spans="5:17" x14ac:dyDescent="0.3">
      <c r="E2741" s="109"/>
      <c r="H2741" s="107"/>
      <c r="N2741" s="109"/>
      <c r="Q2741" s="107"/>
    </row>
    <row r="2742" spans="5:17" x14ac:dyDescent="0.3">
      <c r="E2742" s="109"/>
      <c r="H2742" s="107"/>
      <c r="N2742" s="109"/>
      <c r="Q2742" s="107"/>
    </row>
    <row r="2743" spans="5:17" x14ac:dyDescent="0.3">
      <c r="E2743" s="109"/>
      <c r="H2743" s="107"/>
      <c r="N2743" s="109"/>
      <c r="Q2743" s="107"/>
    </row>
    <row r="2744" spans="5:17" x14ac:dyDescent="0.3">
      <c r="E2744" s="109"/>
      <c r="H2744" s="107"/>
      <c r="N2744" s="109"/>
      <c r="Q2744" s="107"/>
    </row>
    <row r="2745" spans="5:17" x14ac:dyDescent="0.3">
      <c r="E2745" s="109"/>
      <c r="H2745" s="107"/>
      <c r="N2745" s="109"/>
      <c r="Q2745" s="107"/>
    </row>
    <row r="2746" spans="5:17" x14ac:dyDescent="0.3">
      <c r="E2746" s="109"/>
      <c r="H2746" s="107"/>
      <c r="N2746" s="109"/>
      <c r="Q2746" s="107"/>
    </row>
    <row r="2747" spans="5:17" x14ac:dyDescent="0.3">
      <c r="E2747" s="109"/>
      <c r="H2747" s="107"/>
      <c r="N2747" s="109"/>
      <c r="Q2747" s="107"/>
    </row>
    <row r="2748" spans="5:17" x14ac:dyDescent="0.3">
      <c r="E2748" s="109"/>
      <c r="H2748" s="107"/>
      <c r="N2748" s="109"/>
      <c r="Q2748" s="107"/>
    </row>
    <row r="2749" spans="5:17" x14ac:dyDescent="0.3">
      <c r="E2749" s="109"/>
      <c r="H2749" s="107"/>
      <c r="N2749" s="109"/>
      <c r="Q2749" s="107"/>
    </row>
    <row r="2750" spans="5:17" x14ac:dyDescent="0.3">
      <c r="E2750" s="109"/>
      <c r="H2750" s="107"/>
      <c r="N2750" s="109"/>
      <c r="Q2750" s="107"/>
    </row>
    <row r="2751" spans="5:17" x14ac:dyDescent="0.3">
      <c r="E2751" s="109"/>
      <c r="H2751" s="107"/>
      <c r="N2751" s="109"/>
      <c r="Q2751" s="107"/>
    </row>
    <row r="2752" spans="5:17" x14ac:dyDescent="0.3">
      <c r="E2752" s="109"/>
      <c r="H2752" s="107"/>
      <c r="N2752" s="109"/>
      <c r="Q2752" s="107"/>
    </row>
    <row r="2753" spans="5:17" x14ac:dyDescent="0.3">
      <c r="E2753" s="109"/>
      <c r="H2753" s="107"/>
      <c r="N2753" s="109"/>
      <c r="Q2753" s="107"/>
    </row>
    <row r="2754" spans="5:17" x14ac:dyDescent="0.3">
      <c r="E2754" s="109"/>
      <c r="H2754" s="107"/>
      <c r="N2754" s="109"/>
      <c r="Q2754" s="107"/>
    </row>
    <row r="2755" spans="5:17" x14ac:dyDescent="0.3">
      <c r="E2755" s="109"/>
      <c r="H2755" s="107"/>
      <c r="N2755" s="109"/>
      <c r="Q2755" s="107"/>
    </row>
    <row r="2756" spans="5:17" x14ac:dyDescent="0.3">
      <c r="E2756" s="109"/>
      <c r="H2756" s="107"/>
      <c r="N2756" s="109"/>
      <c r="Q2756" s="107"/>
    </row>
    <row r="2757" spans="5:17" x14ac:dyDescent="0.3">
      <c r="E2757" s="109"/>
      <c r="H2757" s="107"/>
      <c r="N2757" s="109"/>
      <c r="Q2757" s="107"/>
    </row>
    <row r="2758" spans="5:17" x14ac:dyDescent="0.3">
      <c r="E2758" s="109"/>
      <c r="H2758" s="107"/>
      <c r="N2758" s="109"/>
      <c r="Q2758" s="107"/>
    </row>
    <row r="2759" spans="5:17" x14ac:dyDescent="0.3">
      <c r="E2759" s="109"/>
      <c r="H2759" s="107"/>
      <c r="N2759" s="109"/>
      <c r="Q2759" s="107"/>
    </row>
    <row r="2760" spans="5:17" x14ac:dyDescent="0.3">
      <c r="E2760" s="109"/>
      <c r="H2760" s="107"/>
      <c r="N2760" s="109"/>
      <c r="Q2760" s="107"/>
    </row>
    <row r="2761" spans="5:17" x14ac:dyDescent="0.3">
      <c r="E2761" s="109"/>
      <c r="H2761" s="107"/>
      <c r="N2761" s="109"/>
      <c r="Q2761" s="107"/>
    </row>
    <row r="2762" spans="5:17" x14ac:dyDescent="0.3">
      <c r="E2762" s="109"/>
      <c r="H2762" s="107"/>
      <c r="N2762" s="109"/>
      <c r="Q2762" s="107"/>
    </row>
    <row r="2763" spans="5:17" x14ac:dyDescent="0.3">
      <c r="E2763" s="109"/>
      <c r="H2763" s="107"/>
      <c r="N2763" s="109"/>
      <c r="Q2763" s="107"/>
    </row>
    <row r="2764" spans="5:17" x14ac:dyDescent="0.3">
      <c r="E2764" s="109"/>
      <c r="H2764" s="107"/>
      <c r="N2764" s="109"/>
      <c r="Q2764" s="107"/>
    </row>
    <row r="2765" spans="5:17" x14ac:dyDescent="0.3">
      <c r="E2765" s="109"/>
      <c r="H2765" s="107"/>
      <c r="N2765" s="109"/>
      <c r="Q2765" s="107"/>
    </row>
    <row r="2766" spans="5:17" x14ac:dyDescent="0.3">
      <c r="E2766" s="109"/>
      <c r="H2766" s="107"/>
      <c r="N2766" s="109"/>
      <c r="Q2766" s="107"/>
    </row>
    <row r="2767" spans="5:17" x14ac:dyDescent="0.3">
      <c r="E2767" s="109"/>
      <c r="H2767" s="107"/>
      <c r="N2767" s="109"/>
      <c r="Q2767" s="107"/>
    </row>
    <row r="2768" spans="5:17" x14ac:dyDescent="0.3">
      <c r="E2768" s="109"/>
      <c r="H2768" s="107"/>
      <c r="N2768" s="109"/>
      <c r="Q2768" s="107"/>
    </row>
    <row r="2769" spans="5:17" x14ac:dyDescent="0.3">
      <c r="E2769" s="109"/>
      <c r="H2769" s="107"/>
      <c r="N2769" s="109"/>
      <c r="Q2769" s="107"/>
    </row>
    <row r="2770" spans="5:17" x14ac:dyDescent="0.3">
      <c r="E2770" s="109"/>
      <c r="H2770" s="107"/>
      <c r="N2770" s="109"/>
      <c r="Q2770" s="107"/>
    </row>
    <row r="2771" spans="5:17" x14ac:dyDescent="0.3">
      <c r="E2771" s="109"/>
      <c r="H2771" s="107"/>
      <c r="N2771" s="109"/>
      <c r="Q2771" s="107"/>
    </row>
    <row r="2772" spans="5:17" x14ac:dyDescent="0.3">
      <c r="E2772" s="109"/>
      <c r="H2772" s="107"/>
      <c r="N2772" s="109"/>
      <c r="Q2772" s="107"/>
    </row>
    <row r="2773" spans="5:17" x14ac:dyDescent="0.3">
      <c r="E2773" s="109"/>
      <c r="H2773" s="107"/>
      <c r="N2773" s="109"/>
      <c r="Q2773" s="107"/>
    </row>
    <row r="2774" spans="5:17" x14ac:dyDescent="0.3">
      <c r="E2774" s="109"/>
      <c r="H2774" s="107"/>
      <c r="N2774" s="109"/>
      <c r="Q2774" s="107"/>
    </row>
    <row r="2775" spans="5:17" x14ac:dyDescent="0.3">
      <c r="E2775" s="109"/>
      <c r="H2775" s="107"/>
      <c r="N2775" s="109"/>
      <c r="Q2775" s="107"/>
    </row>
    <row r="2776" spans="5:17" x14ac:dyDescent="0.3">
      <c r="E2776" s="109"/>
      <c r="H2776" s="107"/>
      <c r="N2776" s="109"/>
      <c r="Q2776" s="107"/>
    </row>
    <row r="2777" spans="5:17" x14ac:dyDescent="0.3">
      <c r="E2777" s="109"/>
      <c r="H2777" s="107"/>
      <c r="N2777" s="109"/>
      <c r="Q2777" s="107"/>
    </row>
    <row r="2778" spans="5:17" x14ac:dyDescent="0.3">
      <c r="E2778" s="109"/>
      <c r="H2778" s="107"/>
      <c r="N2778" s="109"/>
      <c r="Q2778" s="107"/>
    </row>
    <row r="2779" spans="5:17" x14ac:dyDescent="0.3">
      <c r="E2779" s="109"/>
      <c r="H2779" s="107"/>
      <c r="N2779" s="109"/>
      <c r="Q2779" s="107"/>
    </row>
    <row r="2780" spans="5:17" x14ac:dyDescent="0.3">
      <c r="E2780" s="109"/>
      <c r="H2780" s="107"/>
      <c r="N2780" s="109"/>
      <c r="Q2780" s="107"/>
    </row>
    <row r="2781" spans="5:17" x14ac:dyDescent="0.3">
      <c r="E2781" s="109"/>
      <c r="H2781" s="107"/>
      <c r="N2781" s="109"/>
      <c r="Q2781" s="107"/>
    </row>
    <row r="2782" spans="5:17" x14ac:dyDescent="0.3">
      <c r="E2782" s="109"/>
      <c r="H2782" s="107"/>
      <c r="N2782" s="109"/>
      <c r="Q2782" s="107"/>
    </row>
    <row r="2783" spans="5:17" x14ac:dyDescent="0.3">
      <c r="E2783" s="109"/>
      <c r="H2783" s="107"/>
      <c r="N2783" s="109"/>
      <c r="Q2783" s="107"/>
    </row>
    <row r="2784" spans="5:17" x14ac:dyDescent="0.3">
      <c r="E2784" s="109"/>
      <c r="H2784" s="107"/>
      <c r="N2784" s="109"/>
      <c r="Q2784" s="107"/>
    </row>
    <row r="2785" spans="5:17" x14ac:dyDescent="0.3">
      <c r="E2785" s="109"/>
      <c r="H2785" s="107"/>
      <c r="N2785" s="109"/>
      <c r="Q2785" s="107"/>
    </row>
    <row r="2786" spans="5:17" x14ac:dyDescent="0.3">
      <c r="E2786" s="109"/>
      <c r="H2786" s="107"/>
      <c r="N2786" s="109"/>
      <c r="Q2786" s="107"/>
    </row>
    <row r="2787" spans="5:17" x14ac:dyDescent="0.3">
      <c r="E2787" s="109"/>
      <c r="H2787" s="107"/>
      <c r="N2787" s="109"/>
      <c r="Q2787" s="107"/>
    </row>
    <row r="2788" spans="5:17" x14ac:dyDescent="0.3">
      <c r="E2788" s="109"/>
      <c r="H2788" s="107"/>
      <c r="N2788" s="109"/>
      <c r="Q2788" s="107"/>
    </row>
    <row r="2789" spans="5:17" x14ac:dyDescent="0.3">
      <c r="E2789" s="109"/>
      <c r="H2789" s="107"/>
      <c r="N2789" s="109"/>
      <c r="Q2789" s="107"/>
    </row>
    <row r="2790" spans="5:17" x14ac:dyDescent="0.3">
      <c r="E2790" s="109"/>
      <c r="H2790" s="107"/>
      <c r="N2790" s="109"/>
      <c r="Q2790" s="107"/>
    </row>
    <row r="2791" spans="5:17" x14ac:dyDescent="0.3">
      <c r="E2791" s="109"/>
      <c r="H2791" s="107"/>
      <c r="N2791" s="109"/>
      <c r="Q2791" s="107"/>
    </row>
    <row r="2792" spans="5:17" x14ac:dyDescent="0.3">
      <c r="E2792" s="109"/>
      <c r="H2792" s="107"/>
      <c r="N2792" s="109"/>
      <c r="Q2792" s="107"/>
    </row>
    <row r="2793" spans="5:17" x14ac:dyDescent="0.3">
      <c r="E2793" s="109"/>
      <c r="H2793" s="107"/>
      <c r="N2793" s="109"/>
      <c r="Q2793" s="107"/>
    </row>
    <row r="2794" spans="5:17" x14ac:dyDescent="0.3">
      <c r="E2794" s="109"/>
      <c r="H2794" s="107"/>
      <c r="N2794" s="109"/>
      <c r="Q2794" s="107"/>
    </row>
    <row r="2795" spans="5:17" x14ac:dyDescent="0.3">
      <c r="E2795" s="109"/>
      <c r="H2795" s="107"/>
      <c r="N2795" s="109"/>
      <c r="Q2795" s="107"/>
    </row>
    <row r="2796" spans="5:17" x14ac:dyDescent="0.3">
      <c r="E2796" s="109"/>
      <c r="H2796" s="107"/>
      <c r="N2796" s="109"/>
      <c r="Q2796" s="107"/>
    </row>
    <row r="2797" spans="5:17" x14ac:dyDescent="0.3">
      <c r="E2797" s="109"/>
      <c r="H2797" s="107"/>
      <c r="N2797" s="109"/>
      <c r="Q2797" s="107"/>
    </row>
    <row r="2798" spans="5:17" x14ac:dyDescent="0.3">
      <c r="E2798" s="109"/>
      <c r="H2798" s="107"/>
      <c r="N2798" s="109"/>
      <c r="Q2798" s="107"/>
    </row>
    <row r="2799" spans="5:17" x14ac:dyDescent="0.3">
      <c r="E2799" s="109"/>
      <c r="H2799" s="107"/>
      <c r="N2799" s="109"/>
      <c r="Q2799" s="107"/>
    </row>
    <row r="2800" spans="5:17" x14ac:dyDescent="0.3">
      <c r="E2800" s="109"/>
      <c r="H2800" s="107"/>
      <c r="N2800" s="109"/>
      <c r="Q2800" s="107"/>
    </row>
    <row r="2801" spans="5:17" x14ac:dyDescent="0.3">
      <c r="E2801" s="109"/>
      <c r="H2801" s="107"/>
      <c r="N2801" s="109"/>
      <c r="Q2801" s="107"/>
    </row>
    <row r="2802" spans="5:17" x14ac:dyDescent="0.3">
      <c r="E2802" s="109"/>
      <c r="H2802" s="107"/>
      <c r="N2802" s="109"/>
      <c r="Q2802" s="107"/>
    </row>
    <row r="2803" spans="5:17" x14ac:dyDescent="0.3">
      <c r="E2803" s="109"/>
      <c r="H2803" s="107"/>
      <c r="N2803" s="109"/>
      <c r="Q2803" s="107"/>
    </row>
    <row r="2804" spans="5:17" x14ac:dyDescent="0.3">
      <c r="E2804" s="109"/>
      <c r="H2804" s="107"/>
      <c r="N2804" s="109"/>
      <c r="Q2804" s="107"/>
    </row>
    <row r="2805" spans="5:17" x14ac:dyDescent="0.3">
      <c r="E2805" s="109"/>
      <c r="H2805" s="107"/>
      <c r="N2805" s="109"/>
      <c r="Q2805" s="107"/>
    </row>
    <row r="2806" spans="5:17" x14ac:dyDescent="0.3">
      <c r="E2806" s="109"/>
      <c r="H2806" s="107"/>
      <c r="N2806" s="109"/>
      <c r="Q2806" s="107"/>
    </row>
    <row r="2807" spans="5:17" x14ac:dyDescent="0.3">
      <c r="E2807" s="109"/>
      <c r="H2807" s="107"/>
      <c r="N2807" s="109"/>
      <c r="Q2807" s="107"/>
    </row>
    <row r="2808" spans="5:17" x14ac:dyDescent="0.3">
      <c r="E2808" s="109"/>
      <c r="H2808" s="107"/>
      <c r="N2808" s="109"/>
      <c r="Q2808" s="107"/>
    </row>
    <row r="2809" spans="5:17" x14ac:dyDescent="0.3">
      <c r="E2809" s="109"/>
      <c r="H2809" s="107"/>
      <c r="N2809" s="109"/>
      <c r="Q2809" s="107"/>
    </row>
    <row r="2810" spans="5:17" x14ac:dyDescent="0.3">
      <c r="E2810" s="109"/>
      <c r="H2810" s="107"/>
      <c r="N2810" s="109"/>
      <c r="Q2810" s="107"/>
    </row>
    <row r="2811" spans="5:17" x14ac:dyDescent="0.3">
      <c r="E2811" s="109"/>
      <c r="H2811" s="107"/>
      <c r="N2811" s="109"/>
      <c r="Q2811" s="107"/>
    </row>
    <row r="2812" spans="5:17" x14ac:dyDescent="0.3">
      <c r="E2812" s="109"/>
      <c r="H2812" s="107"/>
      <c r="N2812" s="109"/>
      <c r="Q2812" s="107"/>
    </row>
    <row r="2813" spans="5:17" x14ac:dyDescent="0.3">
      <c r="E2813" s="109"/>
      <c r="H2813" s="107"/>
      <c r="N2813" s="109"/>
      <c r="Q2813" s="107"/>
    </row>
    <row r="2814" spans="5:17" x14ac:dyDescent="0.3">
      <c r="E2814" s="109"/>
      <c r="H2814" s="107"/>
      <c r="N2814" s="109"/>
      <c r="Q2814" s="107"/>
    </row>
    <row r="2815" spans="5:17" x14ac:dyDescent="0.3">
      <c r="E2815" s="109"/>
      <c r="H2815" s="107"/>
      <c r="N2815" s="109"/>
      <c r="Q2815" s="107"/>
    </row>
    <row r="2816" spans="5:17" x14ac:dyDescent="0.3">
      <c r="E2816" s="109"/>
      <c r="H2816" s="107"/>
      <c r="N2816" s="109"/>
      <c r="Q2816" s="107"/>
    </row>
    <row r="2817" spans="5:17" x14ac:dyDescent="0.3">
      <c r="E2817" s="109"/>
      <c r="H2817" s="107"/>
      <c r="N2817" s="109"/>
      <c r="Q2817" s="107"/>
    </row>
    <row r="2818" spans="5:17" x14ac:dyDescent="0.3">
      <c r="E2818" s="109"/>
      <c r="H2818" s="107"/>
      <c r="N2818" s="109"/>
      <c r="Q2818" s="107"/>
    </row>
    <row r="2819" spans="5:17" x14ac:dyDescent="0.3">
      <c r="E2819" s="109"/>
      <c r="H2819" s="107"/>
      <c r="N2819" s="109"/>
      <c r="Q2819" s="107"/>
    </row>
    <row r="2820" spans="5:17" x14ac:dyDescent="0.3">
      <c r="E2820" s="109"/>
      <c r="H2820" s="107"/>
      <c r="N2820" s="109"/>
      <c r="Q2820" s="107"/>
    </row>
    <row r="2821" spans="5:17" x14ac:dyDescent="0.3">
      <c r="E2821" s="109"/>
      <c r="H2821" s="107"/>
      <c r="N2821" s="109"/>
      <c r="Q2821" s="107"/>
    </row>
    <row r="2822" spans="5:17" x14ac:dyDescent="0.3">
      <c r="E2822" s="109"/>
      <c r="H2822" s="107"/>
      <c r="N2822" s="109"/>
      <c r="Q2822" s="107"/>
    </row>
    <row r="2823" spans="5:17" x14ac:dyDescent="0.3">
      <c r="E2823" s="109"/>
      <c r="H2823" s="107"/>
      <c r="N2823" s="109"/>
      <c r="Q2823" s="107"/>
    </row>
    <row r="2824" spans="5:17" x14ac:dyDescent="0.3">
      <c r="E2824" s="109"/>
      <c r="H2824" s="107"/>
      <c r="N2824" s="109"/>
      <c r="Q2824" s="107"/>
    </row>
    <row r="2825" spans="5:17" x14ac:dyDescent="0.3">
      <c r="E2825" s="109"/>
      <c r="H2825" s="107"/>
      <c r="N2825" s="109"/>
      <c r="Q2825" s="107"/>
    </row>
    <row r="2826" spans="5:17" x14ac:dyDescent="0.3">
      <c r="E2826" s="109"/>
      <c r="H2826" s="107"/>
      <c r="N2826" s="109"/>
      <c r="Q2826" s="107"/>
    </row>
    <row r="2827" spans="5:17" x14ac:dyDescent="0.3">
      <c r="E2827" s="109"/>
      <c r="H2827" s="107"/>
      <c r="N2827" s="109"/>
      <c r="Q2827" s="107"/>
    </row>
    <row r="2828" spans="5:17" x14ac:dyDescent="0.3">
      <c r="E2828" s="109"/>
      <c r="H2828" s="107"/>
      <c r="N2828" s="109"/>
      <c r="Q2828" s="107"/>
    </row>
    <row r="2829" spans="5:17" x14ac:dyDescent="0.3">
      <c r="E2829" s="109"/>
      <c r="H2829" s="107"/>
      <c r="N2829" s="109"/>
      <c r="Q2829" s="107"/>
    </row>
    <row r="2830" spans="5:17" x14ac:dyDescent="0.3">
      <c r="E2830" s="109"/>
      <c r="H2830" s="107"/>
      <c r="N2830" s="109"/>
      <c r="Q2830" s="107"/>
    </row>
    <row r="2831" spans="5:17" x14ac:dyDescent="0.3">
      <c r="E2831" s="109"/>
      <c r="H2831" s="107"/>
      <c r="N2831" s="109"/>
      <c r="Q2831" s="107"/>
    </row>
    <row r="2832" spans="5:17" x14ac:dyDescent="0.3">
      <c r="E2832" s="109"/>
      <c r="H2832" s="107"/>
      <c r="N2832" s="109"/>
      <c r="Q2832" s="107"/>
    </row>
    <row r="2833" spans="5:17" x14ac:dyDescent="0.3">
      <c r="E2833" s="109"/>
      <c r="H2833" s="107"/>
      <c r="N2833" s="109"/>
      <c r="Q2833" s="107"/>
    </row>
    <row r="2834" spans="5:17" x14ac:dyDescent="0.3">
      <c r="E2834" s="109"/>
      <c r="H2834" s="107"/>
      <c r="N2834" s="109"/>
      <c r="Q2834" s="107"/>
    </row>
    <row r="2835" spans="5:17" x14ac:dyDescent="0.3">
      <c r="E2835" s="109"/>
      <c r="H2835" s="107"/>
      <c r="N2835" s="109"/>
      <c r="Q2835" s="107"/>
    </row>
    <row r="2836" spans="5:17" x14ac:dyDescent="0.3">
      <c r="E2836" s="109"/>
      <c r="H2836" s="107"/>
      <c r="N2836" s="109"/>
      <c r="Q2836" s="107"/>
    </row>
    <row r="2837" spans="5:17" x14ac:dyDescent="0.3">
      <c r="E2837" s="109"/>
      <c r="H2837" s="107"/>
      <c r="N2837" s="109"/>
      <c r="Q2837" s="107"/>
    </row>
    <row r="2838" spans="5:17" x14ac:dyDescent="0.3">
      <c r="E2838" s="109"/>
      <c r="H2838" s="107"/>
      <c r="N2838" s="109"/>
      <c r="Q2838" s="107"/>
    </row>
    <row r="2839" spans="5:17" x14ac:dyDescent="0.3">
      <c r="E2839" s="109"/>
      <c r="H2839" s="107"/>
      <c r="N2839" s="109"/>
      <c r="Q2839" s="107"/>
    </row>
    <row r="2840" spans="5:17" x14ac:dyDescent="0.3">
      <c r="E2840" s="109"/>
      <c r="H2840" s="107"/>
      <c r="N2840" s="109"/>
      <c r="Q2840" s="107"/>
    </row>
    <row r="2841" spans="5:17" x14ac:dyDescent="0.3">
      <c r="E2841" s="109"/>
      <c r="H2841" s="107"/>
      <c r="N2841" s="109"/>
      <c r="Q2841" s="107"/>
    </row>
    <row r="2842" spans="5:17" x14ac:dyDescent="0.3">
      <c r="E2842" s="109"/>
      <c r="H2842" s="107"/>
      <c r="N2842" s="109"/>
      <c r="Q2842" s="107"/>
    </row>
    <row r="2843" spans="5:17" x14ac:dyDescent="0.3">
      <c r="E2843" s="109"/>
      <c r="H2843" s="107"/>
      <c r="N2843" s="109"/>
      <c r="Q2843" s="107"/>
    </row>
    <row r="2844" spans="5:17" x14ac:dyDescent="0.3">
      <c r="E2844" s="109"/>
      <c r="H2844" s="107"/>
      <c r="N2844" s="109"/>
      <c r="Q2844" s="107"/>
    </row>
    <row r="2845" spans="5:17" x14ac:dyDescent="0.3">
      <c r="E2845" s="109"/>
      <c r="H2845" s="107"/>
      <c r="N2845" s="109"/>
      <c r="Q2845" s="107"/>
    </row>
    <row r="2846" spans="5:17" x14ac:dyDescent="0.3">
      <c r="E2846" s="109"/>
      <c r="H2846" s="107"/>
      <c r="N2846" s="109"/>
      <c r="Q2846" s="107"/>
    </row>
    <row r="2847" spans="5:17" x14ac:dyDescent="0.3">
      <c r="E2847" s="109"/>
      <c r="H2847" s="107"/>
      <c r="N2847" s="109"/>
      <c r="Q2847" s="107"/>
    </row>
    <row r="2848" spans="5:17" x14ac:dyDescent="0.3">
      <c r="E2848" s="109"/>
      <c r="H2848" s="107"/>
      <c r="N2848" s="109"/>
      <c r="Q2848" s="107"/>
    </row>
    <row r="2849" spans="5:17" x14ac:dyDescent="0.3">
      <c r="E2849" s="109"/>
      <c r="H2849" s="107"/>
      <c r="N2849" s="109"/>
      <c r="Q2849" s="107"/>
    </row>
    <row r="2850" spans="5:17" x14ac:dyDescent="0.3">
      <c r="E2850" s="109"/>
      <c r="H2850" s="107"/>
      <c r="N2850" s="109"/>
      <c r="Q2850" s="107"/>
    </row>
    <row r="2851" spans="5:17" x14ac:dyDescent="0.3">
      <c r="E2851" s="109"/>
      <c r="H2851" s="107"/>
      <c r="N2851" s="109"/>
      <c r="Q2851" s="107"/>
    </row>
    <row r="2852" spans="5:17" x14ac:dyDescent="0.3">
      <c r="E2852" s="109"/>
      <c r="H2852" s="107"/>
      <c r="N2852" s="109"/>
      <c r="Q2852" s="107"/>
    </row>
    <row r="2853" spans="5:17" x14ac:dyDescent="0.3">
      <c r="E2853" s="109"/>
      <c r="H2853" s="107"/>
      <c r="N2853" s="109"/>
      <c r="Q2853" s="107"/>
    </row>
    <row r="2854" spans="5:17" x14ac:dyDescent="0.3">
      <c r="E2854" s="109"/>
      <c r="H2854" s="107"/>
      <c r="N2854" s="109"/>
      <c r="Q2854" s="107"/>
    </row>
    <row r="2855" spans="5:17" x14ac:dyDescent="0.3">
      <c r="E2855" s="109"/>
      <c r="H2855" s="107"/>
      <c r="N2855" s="109"/>
      <c r="Q2855" s="107"/>
    </row>
    <row r="2856" spans="5:17" x14ac:dyDescent="0.3">
      <c r="E2856" s="109"/>
      <c r="H2856" s="107"/>
      <c r="N2856" s="109"/>
      <c r="Q2856" s="107"/>
    </row>
    <row r="2857" spans="5:17" x14ac:dyDescent="0.3">
      <c r="E2857" s="109"/>
      <c r="H2857" s="107"/>
      <c r="N2857" s="109"/>
      <c r="Q2857" s="107"/>
    </row>
    <row r="2858" spans="5:17" x14ac:dyDescent="0.3">
      <c r="E2858" s="109"/>
      <c r="H2858" s="107"/>
      <c r="N2858" s="109"/>
      <c r="Q2858" s="107"/>
    </row>
    <row r="2859" spans="5:17" x14ac:dyDescent="0.3">
      <c r="E2859" s="109"/>
      <c r="H2859" s="107"/>
      <c r="N2859" s="109"/>
      <c r="Q2859" s="107"/>
    </row>
    <row r="2860" spans="5:17" x14ac:dyDescent="0.3">
      <c r="E2860" s="109"/>
      <c r="H2860" s="107"/>
      <c r="N2860" s="109"/>
      <c r="Q2860" s="107"/>
    </row>
    <row r="2861" spans="5:17" x14ac:dyDescent="0.3">
      <c r="E2861" s="109"/>
      <c r="H2861" s="107"/>
      <c r="N2861" s="109"/>
      <c r="Q2861" s="107"/>
    </row>
    <row r="2862" spans="5:17" x14ac:dyDescent="0.3">
      <c r="E2862" s="109"/>
      <c r="H2862" s="107"/>
      <c r="N2862" s="109"/>
      <c r="Q2862" s="107"/>
    </row>
    <row r="2863" spans="5:17" x14ac:dyDescent="0.3">
      <c r="E2863" s="109"/>
      <c r="H2863" s="107"/>
      <c r="N2863" s="109"/>
      <c r="Q2863" s="107"/>
    </row>
    <row r="2864" spans="5:17" x14ac:dyDescent="0.3">
      <c r="E2864" s="109"/>
      <c r="H2864" s="107"/>
      <c r="N2864" s="109"/>
      <c r="Q2864" s="107"/>
    </row>
    <row r="2865" spans="5:17" x14ac:dyDescent="0.3">
      <c r="E2865" s="109"/>
      <c r="H2865" s="107"/>
      <c r="N2865" s="109"/>
      <c r="Q2865" s="107"/>
    </row>
    <row r="2866" spans="5:17" x14ac:dyDescent="0.3">
      <c r="E2866" s="109"/>
      <c r="H2866" s="107"/>
      <c r="N2866" s="109"/>
      <c r="Q2866" s="107"/>
    </row>
    <row r="2867" spans="5:17" x14ac:dyDescent="0.3">
      <c r="E2867" s="109"/>
      <c r="H2867" s="107"/>
      <c r="N2867" s="109"/>
      <c r="Q2867" s="107"/>
    </row>
    <row r="2868" spans="5:17" x14ac:dyDescent="0.3">
      <c r="E2868" s="109"/>
      <c r="H2868" s="107"/>
      <c r="N2868" s="109"/>
      <c r="Q2868" s="107"/>
    </row>
    <row r="2869" spans="5:17" x14ac:dyDescent="0.3">
      <c r="E2869" s="109"/>
      <c r="H2869" s="107"/>
      <c r="N2869" s="109"/>
      <c r="Q2869" s="107"/>
    </row>
    <row r="2870" spans="5:17" x14ac:dyDescent="0.3">
      <c r="E2870" s="109"/>
      <c r="H2870" s="107"/>
      <c r="N2870" s="109"/>
      <c r="Q2870" s="107"/>
    </row>
    <row r="2871" spans="5:17" x14ac:dyDescent="0.3">
      <c r="E2871" s="109"/>
      <c r="H2871" s="107"/>
      <c r="N2871" s="109"/>
      <c r="Q2871" s="107"/>
    </row>
    <row r="2872" spans="5:17" x14ac:dyDescent="0.3">
      <c r="E2872" s="109"/>
      <c r="H2872" s="107"/>
      <c r="N2872" s="109"/>
      <c r="Q2872" s="107"/>
    </row>
    <row r="2873" spans="5:17" x14ac:dyDescent="0.3">
      <c r="E2873" s="109"/>
      <c r="H2873" s="107"/>
      <c r="N2873" s="109"/>
      <c r="Q2873" s="107"/>
    </row>
    <row r="2874" spans="5:17" x14ac:dyDescent="0.3">
      <c r="E2874" s="109"/>
      <c r="H2874" s="107"/>
      <c r="N2874" s="109"/>
      <c r="Q2874" s="107"/>
    </row>
    <row r="2875" spans="5:17" x14ac:dyDescent="0.3">
      <c r="E2875" s="109"/>
      <c r="H2875" s="107"/>
      <c r="N2875" s="109"/>
      <c r="Q2875" s="107"/>
    </row>
    <row r="2876" spans="5:17" x14ac:dyDescent="0.3">
      <c r="E2876" s="109"/>
      <c r="H2876" s="107"/>
      <c r="N2876" s="109"/>
      <c r="Q2876" s="107"/>
    </row>
    <row r="2877" spans="5:17" x14ac:dyDescent="0.3">
      <c r="E2877" s="109"/>
      <c r="H2877" s="107"/>
      <c r="N2877" s="109"/>
      <c r="Q2877" s="107"/>
    </row>
    <row r="2878" spans="5:17" x14ac:dyDescent="0.3">
      <c r="E2878" s="109"/>
      <c r="H2878" s="107"/>
      <c r="N2878" s="109"/>
      <c r="Q2878" s="107"/>
    </row>
    <row r="2879" spans="5:17" x14ac:dyDescent="0.3">
      <c r="E2879" s="109"/>
      <c r="H2879" s="107"/>
      <c r="N2879" s="109"/>
      <c r="Q2879" s="107"/>
    </row>
    <row r="2880" spans="5:17" x14ac:dyDescent="0.3">
      <c r="E2880" s="109"/>
      <c r="H2880" s="107"/>
      <c r="N2880" s="109"/>
      <c r="Q2880" s="107"/>
    </row>
    <row r="2881" spans="5:17" x14ac:dyDescent="0.3">
      <c r="E2881" s="109"/>
      <c r="H2881" s="107"/>
      <c r="N2881" s="109"/>
      <c r="Q2881" s="107"/>
    </row>
    <row r="2882" spans="5:17" x14ac:dyDescent="0.3">
      <c r="E2882" s="109"/>
      <c r="H2882" s="107"/>
      <c r="N2882" s="109"/>
      <c r="Q2882" s="107"/>
    </row>
    <row r="2883" spans="5:17" x14ac:dyDescent="0.3">
      <c r="E2883" s="109"/>
      <c r="H2883" s="107"/>
      <c r="N2883" s="109"/>
      <c r="Q2883" s="107"/>
    </row>
    <row r="2884" spans="5:17" x14ac:dyDescent="0.3">
      <c r="E2884" s="109"/>
      <c r="H2884" s="107"/>
      <c r="N2884" s="109"/>
      <c r="Q2884" s="107"/>
    </row>
    <row r="2885" spans="5:17" x14ac:dyDescent="0.3">
      <c r="E2885" s="109"/>
      <c r="H2885" s="107"/>
      <c r="N2885" s="109"/>
      <c r="Q2885" s="107"/>
    </row>
    <row r="2886" spans="5:17" x14ac:dyDescent="0.3">
      <c r="E2886" s="109"/>
      <c r="H2886" s="107"/>
      <c r="N2886" s="109"/>
      <c r="Q2886" s="107"/>
    </row>
    <row r="2887" spans="5:17" x14ac:dyDescent="0.3">
      <c r="E2887" s="109"/>
      <c r="H2887" s="107"/>
      <c r="N2887" s="109"/>
      <c r="Q2887" s="107"/>
    </row>
    <row r="2888" spans="5:17" x14ac:dyDescent="0.3">
      <c r="E2888" s="109"/>
      <c r="H2888" s="107"/>
      <c r="N2888" s="109"/>
      <c r="Q2888" s="107"/>
    </row>
    <row r="2889" spans="5:17" x14ac:dyDescent="0.3">
      <c r="E2889" s="109"/>
      <c r="H2889" s="107"/>
      <c r="N2889" s="109"/>
      <c r="Q2889" s="107"/>
    </row>
    <row r="2890" spans="5:17" x14ac:dyDescent="0.3">
      <c r="E2890" s="109"/>
      <c r="H2890" s="107"/>
      <c r="N2890" s="109"/>
      <c r="Q2890" s="107"/>
    </row>
    <row r="2891" spans="5:17" x14ac:dyDescent="0.3">
      <c r="E2891" s="109"/>
      <c r="H2891" s="107"/>
      <c r="N2891" s="109"/>
      <c r="Q2891" s="107"/>
    </row>
    <row r="2892" spans="5:17" x14ac:dyDescent="0.3">
      <c r="E2892" s="109"/>
      <c r="H2892" s="107"/>
      <c r="N2892" s="109"/>
      <c r="Q2892" s="107"/>
    </row>
    <row r="2893" spans="5:17" x14ac:dyDescent="0.3">
      <c r="E2893" s="109"/>
      <c r="H2893" s="107"/>
      <c r="N2893" s="109"/>
      <c r="Q2893" s="107"/>
    </row>
    <row r="2894" spans="5:17" x14ac:dyDescent="0.3">
      <c r="E2894" s="109"/>
      <c r="H2894" s="107"/>
      <c r="N2894" s="109"/>
      <c r="Q2894" s="107"/>
    </row>
    <row r="2895" spans="5:17" x14ac:dyDescent="0.3">
      <c r="E2895" s="109"/>
      <c r="H2895" s="107"/>
      <c r="N2895" s="109"/>
      <c r="Q2895" s="107"/>
    </row>
    <row r="2896" spans="5:17" x14ac:dyDescent="0.3">
      <c r="E2896" s="109"/>
      <c r="H2896" s="107"/>
      <c r="N2896" s="109"/>
      <c r="Q2896" s="107"/>
    </row>
    <row r="2897" spans="5:17" x14ac:dyDescent="0.3">
      <c r="E2897" s="109"/>
      <c r="H2897" s="107"/>
      <c r="N2897" s="109"/>
      <c r="Q2897" s="107"/>
    </row>
    <row r="2898" spans="5:17" x14ac:dyDescent="0.3">
      <c r="E2898" s="109"/>
      <c r="H2898" s="107"/>
      <c r="N2898" s="109"/>
      <c r="Q2898" s="107"/>
    </row>
    <row r="2899" spans="5:17" x14ac:dyDescent="0.3">
      <c r="E2899" s="109"/>
      <c r="H2899" s="107"/>
      <c r="N2899" s="109"/>
      <c r="Q2899" s="107"/>
    </row>
    <row r="2900" spans="5:17" x14ac:dyDescent="0.3">
      <c r="E2900" s="109"/>
      <c r="H2900" s="107"/>
      <c r="N2900" s="109"/>
      <c r="Q2900" s="107"/>
    </row>
    <row r="2901" spans="5:17" x14ac:dyDescent="0.3">
      <c r="E2901" s="109"/>
      <c r="H2901" s="107"/>
      <c r="N2901" s="109"/>
      <c r="Q2901" s="107"/>
    </row>
    <row r="2902" spans="5:17" x14ac:dyDescent="0.3">
      <c r="E2902" s="109"/>
      <c r="H2902" s="107"/>
      <c r="N2902" s="109"/>
      <c r="Q2902" s="107"/>
    </row>
    <row r="2903" spans="5:17" x14ac:dyDescent="0.3">
      <c r="E2903" s="109"/>
      <c r="H2903" s="107"/>
      <c r="N2903" s="109"/>
      <c r="Q2903" s="107"/>
    </row>
    <row r="2904" spans="5:17" x14ac:dyDescent="0.3">
      <c r="E2904" s="109"/>
      <c r="H2904" s="107"/>
      <c r="N2904" s="109"/>
      <c r="Q2904" s="107"/>
    </row>
    <row r="2905" spans="5:17" x14ac:dyDescent="0.3">
      <c r="E2905" s="109"/>
      <c r="H2905" s="107"/>
      <c r="N2905" s="109"/>
      <c r="Q2905" s="107"/>
    </row>
    <row r="2906" spans="5:17" x14ac:dyDescent="0.3">
      <c r="E2906" s="109"/>
      <c r="H2906" s="107"/>
      <c r="N2906" s="109"/>
      <c r="Q2906" s="107"/>
    </row>
    <row r="2907" spans="5:17" x14ac:dyDescent="0.3">
      <c r="E2907" s="109"/>
      <c r="H2907" s="107"/>
      <c r="N2907" s="109"/>
      <c r="Q2907" s="107"/>
    </row>
    <row r="2908" spans="5:17" x14ac:dyDescent="0.3">
      <c r="E2908" s="109"/>
      <c r="H2908" s="107"/>
      <c r="N2908" s="109"/>
      <c r="Q2908" s="107"/>
    </row>
    <row r="2909" spans="5:17" x14ac:dyDescent="0.3">
      <c r="E2909" s="109"/>
      <c r="H2909" s="107"/>
      <c r="N2909" s="109"/>
      <c r="Q2909" s="107"/>
    </row>
    <row r="2910" spans="5:17" x14ac:dyDescent="0.3">
      <c r="E2910" s="109"/>
      <c r="H2910" s="107"/>
      <c r="N2910" s="109"/>
      <c r="Q2910" s="107"/>
    </row>
    <row r="2911" spans="5:17" x14ac:dyDescent="0.3">
      <c r="E2911" s="109"/>
      <c r="H2911" s="107"/>
      <c r="N2911" s="109"/>
      <c r="Q2911" s="107"/>
    </row>
    <row r="2912" spans="5:17" x14ac:dyDescent="0.3">
      <c r="E2912" s="109"/>
      <c r="H2912" s="107"/>
      <c r="N2912" s="109"/>
      <c r="Q2912" s="107"/>
    </row>
    <row r="2913" spans="5:17" x14ac:dyDescent="0.3">
      <c r="E2913" s="109"/>
      <c r="H2913" s="107"/>
      <c r="N2913" s="109"/>
      <c r="Q2913" s="107"/>
    </row>
    <row r="2914" spans="5:17" x14ac:dyDescent="0.3">
      <c r="E2914" s="109"/>
      <c r="H2914" s="107"/>
      <c r="N2914" s="109"/>
      <c r="Q2914" s="107"/>
    </row>
    <row r="2915" spans="5:17" x14ac:dyDescent="0.3">
      <c r="E2915" s="109"/>
      <c r="H2915" s="107"/>
      <c r="N2915" s="109"/>
      <c r="Q2915" s="107"/>
    </row>
    <row r="2916" spans="5:17" x14ac:dyDescent="0.3">
      <c r="E2916" s="109"/>
      <c r="H2916" s="107"/>
      <c r="N2916" s="109"/>
      <c r="Q2916" s="107"/>
    </row>
    <row r="2917" spans="5:17" x14ac:dyDescent="0.3">
      <c r="E2917" s="109"/>
      <c r="H2917" s="107"/>
      <c r="N2917" s="109"/>
      <c r="Q2917" s="107"/>
    </row>
    <row r="2918" spans="5:17" x14ac:dyDescent="0.3">
      <c r="E2918" s="109"/>
      <c r="H2918" s="107"/>
      <c r="N2918" s="109"/>
      <c r="Q2918" s="107"/>
    </row>
    <row r="2919" spans="5:17" x14ac:dyDescent="0.3">
      <c r="E2919" s="109"/>
      <c r="H2919" s="107"/>
      <c r="N2919" s="109"/>
      <c r="Q2919" s="107"/>
    </row>
    <row r="2920" spans="5:17" x14ac:dyDescent="0.3">
      <c r="E2920" s="109"/>
      <c r="H2920" s="107"/>
      <c r="N2920" s="109"/>
      <c r="Q2920" s="107"/>
    </row>
    <row r="2921" spans="5:17" x14ac:dyDescent="0.3">
      <c r="E2921" s="109"/>
      <c r="H2921" s="107"/>
      <c r="N2921" s="109"/>
      <c r="Q2921" s="107"/>
    </row>
    <row r="2922" spans="5:17" x14ac:dyDescent="0.3">
      <c r="E2922" s="109"/>
      <c r="H2922" s="107"/>
      <c r="N2922" s="109"/>
      <c r="Q2922" s="107"/>
    </row>
    <row r="2923" spans="5:17" x14ac:dyDescent="0.3">
      <c r="E2923" s="109"/>
      <c r="H2923" s="107"/>
      <c r="N2923" s="109"/>
      <c r="Q2923" s="107"/>
    </row>
    <row r="2924" spans="5:17" x14ac:dyDescent="0.3">
      <c r="E2924" s="109"/>
      <c r="H2924" s="107"/>
      <c r="N2924" s="109"/>
      <c r="Q2924" s="107"/>
    </row>
    <row r="2925" spans="5:17" x14ac:dyDescent="0.3">
      <c r="E2925" s="109"/>
      <c r="H2925" s="107"/>
      <c r="N2925" s="109"/>
      <c r="Q2925" s="107"/>
    </row>
    <row r="2926" spans="5:17" x14ac:dyDescent="0.3">
      <c r="E2926" s="109"/>
      <c r="H2926" s="107"/>
      <c r="N2926" s="109"/>
      <c r="Q2926" s="107"/>
    </row>
    <row r="2927" spans="5:17" x14ac:dyDescent="0.3">
      <c r="E2927" s="109"/>
      <c r="H2927" s="107"/>
      <c r="N2927" s="109"/>
      <c r="Q2927" s="107"/>
    </row>
    <row r="2928" spans="5:17" x14ac:dyDescent="0.3">
      <c r="E2928" s="109"/>
      <c r="H2928" s="107"/>
      <c r="N2928" s="109"/>
      <c r="Q2928" s="107"/>
    </row>
    <row r="2929" spans="5:17" x14ac:dyDescent="0.3">
      <c r="E2929" s="109"/>
      <c r="H2929" s="107"/>
      <c r="N2929" s="109"/>
      <c r="Q2929" s="107"/>
    </row>
    <row r="2930" spans="5:17" x14ac:dyDescent="0.3">
      <c r="E2930" s="109"/>
      <c r="H2930" s="107"/>
      <c r="N2930" s="109"/>
      <c r="Q2930" s="107"/>
    </row>
    <row r="2931" spans="5:17" x14ac:dyDescent="0.3">
      <c r="E2931" s="109"/>
      <c r="H2931" s="107"/>
      <c r="N2931" s="109"/>
      <c r="Q2931" s="107"/>
    </row>
    <row r="2932" spans="5:17" x14ac:dyDescent="0.3">
      <c r="E2932" s="109"/>
      <c r="H2932" s="107"/>
      <c r="N2932" s="109"/>
      <c r="Q2932" s="107"/>
    </row>
    <row r="2933" spans="5:17" x14ac:dyDescent="0.3">
      <c r="E2933" s="109"/>
      <c r="H2933" s="107"/>
      <c r="N2933" s="109"/>
      <c r="Q2933" s="107"/>
    </row>
    <row r="2934" spans="5:17" x14ac:dyDescent="0.3">
      <c r="E2934" s="109"/>
      <c r="H2934" s="107"/>
      <c r="N2934" s="109"/>
      <c r="Q2934" s="107"/>
    </row>
    <row r="2935" spans="5:17" x14ac:dyDescent="0.3">
      <c r="E2935" s="109"/>
      <c r="H2935" s="107"/>
      <c r="N2935" s="109"/>
      <c r="Q2935" s="107"/>
    </row>
    <row r="2936" spans="5:17" x14ac:dyDescent="0.3">
      <c r="E2936" s="109"/>
      <c r="H2936" s="107"/>
      <c r="N2936" s="109"/>
      <c r="Q2936" s="107"/>
    </row>
    <row r="2937" spans="5:17" x14ac:dyDescent="0.3">
      <c r="E2937" s="109"/>
      <c r="H2937" s="107"/>
      <c r="N2937" s="109"/>
      <c r="Q2937" s="107"/>
    </row>
    <row r="2938" spans="5:17" x14ac:dyDescent="0.3">
      <c r="E2938" s="109"/>
      <c r="H2938" s="107"/>
      <c r="N2938" s="109"/>
      <c r="Q2938" s="107"/>
    </row>
    <row r="2939" spans="5:17" x14ac:dyDescent="0.3">
      <c r="E2939" s="109"/>
      <c r="H2939" s="107"/>
      <c r="N2939" s="109"/>
      <c r="Q2939" s="107"/>
    </row>
    <row r="2940" spans="5:17" x14ac:dyDescent="0.3">
      <c r="E2940" s="109"/>
      <c r="H2940" s="107"/>
      <c r="N2940" s="109"/>
      <c r="Q2940" s="107"/>
    </row>
    <row r="2941" spans="5:17" x14ac:dyDescent="0.3">
      <c r="E2941" s="109"/>
      <c r="H2941" s="107"/>
      <c r="N2941" s="109"/>
      <c r="Q2941" s="107"/>
    </row>
    <row r="2942" spans="5:17" x14ac:dyDescent="0.3">
      <c r="E2942" s="109"/>
      <c r="H2942" s="107"/>
      <c r="N2942" s="109"/>
      <c r="Q2942" s="107"/>
    </row>
    <row r="2943" spans="5:17" x14ac:dyDescent="0.3">
      <c r="E2943" s="109"/>
      <c r="H2943" s="107"/>
      <c r="N2943" s="109"/>
      <c r="Q2943" s="107"/>
    </row>
    <row r="2944" spans="5:17" x14ac:dyDescent="0.3">
      <c r="E2944" s="109"/>
      <c r="H2944" s="107"/>
      <c r="N2944" s="109"/>
      <c r="Q2944" s="107"/>
    </row>
    <row r="2945" spans="5:17" x14ac:dyDescent="0.3">
      <c r="E2945" s="109"/>
      <c r="H2945" s="107"/>
      <c r="N2945" s="109"/>
      <c r="Q2945" s="107"/>
    </row>
    <row r="2946" spans="5:17" x14ac:dyDescent="0.3">
      <c r="E2946" s="109"/>
      <c r="H2946" s="107"/>
      <c r="N2946" s="109"/>
      <c r="Q2946" s="107"/>
    </row>
    <row r="2947" spans="5:17" x14ac:dyDescent="0.3">
      <c r="E2947" s="109"/>
      <c r="H2947" s="107"/>
      <c r="N2947" s="109"/>
      <c r="Q2947" s="107"/>
    </row>
    <row r="2948" spans="5:17" x14ac:dyDescent="0.3">
      <c r="E2948" s="109"/>
      <c r="H2948" s="107"/>
      <c r="N2948" s="109"/>
      <c r="Q2948" s="107"/>
    </row>
    <row r="2949" spans="5:17" x14ac:dyDescent="0.3">
      <c r="E2949" s="109"/>
      <c r="H2949" s="107"/>
      <c r="N2949" s="109"/>
      <c r="Q2949" s="107"/>
    </row>
    <row r="2950" spans="5:17" x14ac:dyDescent="0.3">
      <c r="E2950" s="109"/>
      <c r="H2950" s="107"/>
      <c r="N2950" s="109"/>
      <c r="Q2950" s="107"/>
    </row>
    <row r="2951" spans="5:17" x14ac:dyDescent="0.3">
      <c r="E2951" s="109"/>
      <c r="H2951" s="107"/>
      <c r="N2951" s="109"/>
      <c r="Q2951" s="107"/>
    </row>
    <row r="2952" spans="5:17" x14ac:dyDescent="0.3">
      <c r="E2952" s="109"/>
      <c r="H2952" s="107"/>
      <c r="N2952" s="109"/>
      <c r="Q2952" s="107"/>
    </row>
    <row r="2953" spans="5:17" x14ac:dyDescent="0.3">
      <c r="E2953" s="109"/>
      <c r="H2953" s="107"/>
      <c r="N2953" s="109"/>
      <c r="Q2953" s="107"/>
    </row>
    <row r="2954" spans="5:17" x14ac:dyDescent="0.3">
      <c r="E2954" s="109"/>
      <c r="H2954" s="107"/>
      <c r="N2954" s="109"/>
      <c r="Q2954" s="107"/>
    </row>
    <row r="2955" spans="5:17" x14ac:dyDescent="0.3">
      <c r="E2955" s="109"/>
      <c r="H2955" s="107"/>
      <c r="N2955" s="109"/>
      <c r="Q2955" s="107"/>
    </row>
    <row r="2956" spans="5:17" x14ac:dyDescent="0.3">
      <c r="E2956" s="109"/>
      <c r="H2956" s="107"/>
      <c r="N2956" s="109"/>
      <c r="Q2956" s="107"/>
    </row>
    <row r="2957" spans="5:17" x14ac:dyDescent="0.3">
      <c r="E2957" s="109"/>
      <c r="H2957" s="107"/>
      <c r="N2957" s="109"/>
      <c r="Q2957" s="107"/>
    </row>
    <row r="2958" spans="5:17" x14ac:dyDescent="0.3">
      <c r="E2958" s="109"/>
      <c r="H2958" s="107"/>
      <c r="N2958" s="109"/>
      <c r="Q2958" s="107"/>
    </row>
    <row r="2959" spans="5:17" x14ac:dyDescent="0.3">
      <c r="E2959" s="109"/>
      <c r="H2959" s="107"/>
      <c r="N2959" s="109"/>
      <c r="Q2959" s="107"/>
    </row>
    <row r="2960" spans="5:17" x14ac:dyDescent="0.3">
      <c r="E2960" s="109"/>
      <c r="H2960" s="107"/>
      <c r="N2960" s="109"/>
      <c r="Q2960" s="107"/>
    </row>
    <row r="2961" spans="5:17" x14ac:dyDescent="0.3">
      <c r="E2961" s="109"/>
      <c r="H2961" s="107"/>
      <c r="N2961" s="109"/>
      <c r="Q2961" s="107"/>
    </row>
    <row r="2962" spans="5:17" x14ac:dyDescent="0.3">
      <c r="E2962" s="109"/>
      <c r="H2962" s="107"/>
      <c r="N2962" s="109"/>
      <c r="Q2962" s="107"/>
    </row>
    <row r="2963" spans="5:17" x14ac:dyDescent="0.3">
      <c r="E2963" s="109"/>
      <c r="H2963" s="107"/>
      <c r="N2963" s="109"/>
      <c r="Q2963" s="107"/>
    </row>
    <row r="2964" spans="5:17" x14ac:dyDescent="0.3">
      <c r="E2964" s="109"/>
      <c r="H2964" s="107"/>
      <c r="N2964" s="109"/>
      <c r="Q2964" s="107"/>
    </row>
    <row r="2965" spans="5:17" x14ac:dyDescent="0.3">
      <c r="E2965" s="109"/>
      <c r="H2965" s="107"/>
      <c r="N2965" s="109"/>
      <c r="Q2965" s="107"/>
    </row>
    <row r="2966" spans="5:17" x14ac:dyDescent="0.3">
      <c r="E2966" s="109"/>
      <c r="H2966" s="107"/>
      <c r="N2966" s="109"/>
      <c r="Q2966" s="107"/>
    </row>
    <row r="2967" spans="5:17" x14ac:dyDescent="0.3">
      <c r="E2967" s="109"/>
      <c r="H2967" s="107"/>
      <c r="N2967" s="109"/>
      <c r="Q2967" s="107"/>
    </row>
    <row r="2968" spans="5:17" x14ac:dyDescent="0.3">
      <c r="E2968" s="109"/>
      <c r="H2968" s="107"/>
      <c r="N2968" s="109"/>
      <c r="Q2968" s="107"/>
    </row>
    <row r="2969" spans="5:17" x14ac:dyDescent="0.3">
      <c r="E2969" s="109"/>
      <c r="H2969" s="107"/>
      <c r="N2969" s="109"/>
      <c r="Q2969" s="107"/>
    </row>
    <row r="2970" spans="5:17" x14ac:dyDescent="0.3">
      <c r="E2970" s="109"/>
      <c r="H2970" s="107"/>
      <c r="N2970" s="109"/>
      <c r="Q2970" s="107"/>
    </row>
    <row r="2971" spans="5:17" x14ac:dyDescent="0.3">
      <c r="E2971" s="109"/>
      <c r="H2971" s="107"/>
      <c r="N2971" s="109"/>
      <c r="Q2971" s="107"/>
    </row>
    <row r="2972" spans="5:17" x14ac:dyDescent="0.3">
      <c r="E2972" s="109"/>
      <c r="H2972" s="107"/>
      <c r="N2972" s="109"/>
      <c r="Q2972" s="107"/>
    </row>
    <row r="2973" spans="5:17" x14ac:dyDescent="0.3">
      <c r="E2973" s="109"/>
      <c r="H2973" s="107"/>
      <c r="N2973" s="109"/>
      <c r="Q2973" s="107"/>
    </row>
    <row r="2974" spans="5:17" x14ac:dyDescent="0.3">
      <c r="E2974" s="109"/>
      <c r="H2974" s="107"/>
      <c r="N2974" s="109"/>
      <c r="Q2974" s="107"/>
    </row>
    <row r="2975" spans="5:17" x14ac:dyDescent="0.3">
      <c r="E2975" s="109"/>
      <c r="H2975" s="107"/>
      <c r="N2975" s="109"/>
      <c r="Q2975" s="107"/>
    </row>
    <row r="2976" spans="5:17" x14ac:dyDescent="0.3">
      <c r="E2976" s="109"/>
      <c r="H2976" s="107"/>
      <c r="N2976" s="109"/>
      <c r="Q2976" s="107"/>
    </row>
    <row r="2977" spans="5:17" x14ac:dyDescent="0.3">
      <c r="E2977" s="109"/>
      <c r="H2977" s="107"/>
      <c r="N2977" s="109"/>
      <c r="Q2977" s="107"/>
    </row>
    <row r="2978" spans="5:17" x14ac:dyDescent="0.3">
      <c r="E2978" s="109"/>
      <c r="H2978" s="107"/>
      <c r="N2978" s="109"/>
      <c r="Q2978" s="107"/>
    </row>
    <row r="2979" spans="5:17" x14ac:dyDescent="0.3">
      <c r="E2979" s="109"/>
      <c r="H2979" s="107"/>
      <c r="N2979" s="109"/>
      <c r="Q2979" s="107"/>
    </row>
    <row r="2980" spans="5:17" x14ac:dyDescent="0.3">
      <c r="E2980" s="109"/>
      <c r="H2980" s="107"/>
      <c r="N2980" s="109"/>
      <c r="Q2980" s="107"/>
    </row>
    <row r="2981" spans="5:17" x14ac:dyDescent="0.3">
      <c r="E2981" s="109"/>
      <c r="H2981" s="107"/>
      <c r="N2981" s="109"/>
      <c r="Q2981" s="107"/>
    </row>
    <row r="2982" spans="5:17" x14ac:dyDescent="0.3">
      <c r="E2982" s="109"/>
      <c r="H2982" s="107"/>
      <c r="N2982" s="109"/>
      <c r="Q2982" s="107"/>
    </row>
    <row r="2983" spans="5:17" x14ac:dyDescent="0.3">
      <c r="E2983" s="109"/>
      <c r="H2983" s="107"/>
      <c r="N2983" s="109"/>
      <c r="Q2983" s="107"/>
    </row>
    <row r="2984" spans="5:17" x14ac:dyDescent="0.3">
      <c r="E2984" s="109"/>
      <c r="H2984" s="107"/>
      <c r="N2984" s="109"/>
      <c r="Q2984" s="107"/>
    </row>
    <row r="2985" spans="5:17" x14ac:dyDescent="0.3">
      <c r="E2985" s="109"/>
      <c r="H2985" s="107"/>
      <c r="N2985" s="109"/>
      <c r="Q2985" s="107"/>
    </row>
    <row r="2986" spans="5:17" x14ac:dyDescent="0.3">
      <c r="E2986" s="109"/>
      <c r="H2986" s="107"/>
      <c r="N2986" s="109"/>
      <c r="Q2986" s="107"/>
    </row>
    <row r="2987" spans="5:17" x14ac:dyDescent="0.3">
      <c r="E2987" s="109"/>
      <c r="H2987" s="107"/>
      <c r="N2987" s="109"/>
      <c r="Q2987" s="107"/>
    </row>
    <row r="2988" spans="5:17" x14ac:dyDescent="0.3">
      <c r="E2988" s="109"/>
      <c r="H2988" s="107"/>
      <c r="N2988" s="109"/>
      <c r="Q2988" s="107"/>
    </row>
    <row r="2989" spans="5:17" x14ac:dyDescent="0.3">
      <c r="E2989" s="109"/>
      <c r="H2989" s="107"/>
      <c r="N2989" s="109"/>
      <c r="Q2989" s="107"/>
    </row>
    <row r="2990" spans="5:17" x14ac:dyDescent="0.3">
      <c r="E2990" s="109"/>
      <c r="H2990" s="107"/>
      <c r="N2990" s="109"/>
      <c r="Q2990" s="107"/>
    </row>
    <row r="2991" spans="5:17" x14ac:dyDescent="0.3">
      <c r="E2991" s="109"/>
      <c r="H2991" s="107"/>
      <c r="N2991" s="109"/>
      <c r="Q2991" s="107"/>
    </row>
    <row r="2992" spans="5:17" x14ac:dyDescent="0.3">
      <c r="E2992" s="109"/>
      <c r="H2992" s="107"/>
      <c r="N2992" s="109"/>
      <c r="Q2992" s="107"/>
    </row>
    <row r="2993" spans="5:17" x14ac:dyDescent="0.3">
      <c r="E2993" s="109"/>
      <c r="H2993" s="107"/>
      <c r="N2993" s="109"/>
      <c r="Q2993" s="107"/>
    </row>
    <row r="2994" spans="5:17" x14ac:dyDescent="0.3">
      <c r="E2994" s="109"/>
      <c r="H2994" s="107"/>
      <c r="N2994" s="109"/>
      <c r="Q2994" s="107"/>
    </row>
    <row r="2995" spans="5:17" x14ac:dyDescent="0.3">
      <c r="E2995" s="109"/>
      <c r="H2995" s="107"/>
      <c r="N2995" s="109"/>
      <c r="Q2995" s="107"/>
    </row>
    <row r="2996" spans="5:17" x14ac:dyDescent="0.3">
      <c r="E2996" s="109"/>
      <c r="H2996" s="107"/>
      <c r="N2996" s="109"/>
      <c r="Q2996" s="107"/>
    </row>
    <row r="2997" spans="5:17" x14ac:dyDescent="0.3">
      <c r="E2997" s="109"/>
      <c r="H2997" s="107"/>
      <c r="N2997" s="109"/>
      <c r="Q2997" s="107"/>
    </row>
    <row r="2998" spans="5:17" x14ac:dyDescent="0.3">
      <c r="E2998" s="109"/>
      <c r="H2998" s="107"/>
      <c r="N2998" s="109"/>
      <c r="Q2998" s="107"/>
    </row>
    <row r="2999" spans="5:17" x14ac:dyDescent="0.3">
      <c r="E2999" s="109"/>
      <c r="H2999" s="107"/>
      <c r="N2999" s="109"/>
      <c r="Q2999" s="107"/>
    </row>
    <row r="3000" spans="5:17" x14ac:dyDescent="0.3">
      <c r="E3000" s="109"/>
      <c r="H3000" s="107"/>
      <c r="N3000" s="109"/>
      <c r="Q3000" s="107"/>
    </row>
    <row r="3001" spans="5:17" x14ac:dyDescent="0.3">
      <c r="E3001" s="109"/>
      <c r="H3001" s="107"/>
      <c r="N3001" s="109"/>
      <c r="Q3001" s="107"/>
    </row>
    <row r="3002" spans="5:17" x14ac:dyDescent="0.3">
      <c r="E3002" s="109"/>
      <c r="H3002" s="107"/>
      <c r="N3002" s="109"/>
      <c r="Q3002" s="107"/>
    </row>
    <row r="3003" spans="5:17" x14ac:dyDescent="0.3">
      <c r="E3003" s="109"/>
      <c r="H3003" s="107"/>
      <c r="N3003" s="109"/>
      <c r="Q3003" s="107"/>
    </row>
    <row r="3004" spans="5:17" x14ac:dyDescent="0.3">
      <c r="E3004" s="109"/>
      <c r="H3004" s="107"/>
      <c r="N3004" s="109"/>
      <c r="Q3004" s="107"/>
    </row>
    <row r="3005" spans="5:17" x14ac:dyDescent="0.3">
      <c r="E3005" s="109"/>
      <c r="H3005" s="107"/>
      <c r="N3005" s="109"/>
      <c r="Q3005" s="107"/>
    </row>
    <row r="3006" spans="5:17" x14ac:dyDescent="0.3">
      <c r="E3006" s="109"/>
      <c r="H3006" s="107"/>
      <c r="N3006" s="109"/>
      <c r="Q3006" s="107"/>
    </row>
    <row r="3007" spans="5:17" x14ac:dyDescent="0.3">
      <c r="E3007" s="109"/>
      <c r="H3007" s="107"/>
      <c r="N3007" s="109"/>
      <c r="Q3007" s="107"/>
    </row>
    <row r="3008" spans="5:17" x14ac:dyDescent="0.3">
      <c r="E3008" s="109"/>
      <c r="H3008" s="107"/>
      <c r="N3008" s="109"/>
      <c r="Q3008" s="107"/>
    </row>
    <row r="3009" spans="5:17" x14ac:dyDescent="0.3">
      <c r="E3009" s="109"/>
      <c r="H3009" s="107"/>
      <c r="N3009" s="109"/>
      <c r="Q3009" s="107"/>
    </row>
    <row r="3010" spans="5:17" x14ac:dyDescent="0.3">
      <c r="E3010" s="109"/>
      <c r="H3010" s="107"/>
      <c r="N3010" s="109"/>
      <c r="Q3010" s="107"/>
    </row>
    <row r="3011" spans="5:17" x14ac:dyDescent="0.3">
      <c r="E3011" s="109"/>
      <c r="H3011" s="107"/>
      <c r="N3011" s="109"/>
      <c r="Q3011" s="107"/>
    </row>
    <row r="3012" spans="5:17" x14ac:dyDescent="0.3">
      <c r="E3012" s="109"/>
      <c r="H3012" s="107"/>
      <c r="N3012" s="109"/>
      <c r="Q3012" s="107"/>
    </row>
    <row r="3013" spans="5:17" x14ac:dyDescent="0.3">
      <c r="E3013" s="109"/>
      <c r="H3013" s="107"/>
      <c r="N3013" s="109"/>
      <c r="Q3013" s="107"/>
    </row>
    <row r="3014" spans="5:17" x14ac:dyDescent="0.3">
      <c r="E3014" s="109"/>
      <c r="H3014" s="107"/>
      <c r="N3014" s="109"/>
      <c r="Q3014" s="107"/>
    </row>
    <row r="3015" spans="5:17" x14ac:dyDescent="0.3">
      <c r="E3015" s="109"/>
      <c r="H3015" s="107"/>
      <c r="N3015" s="109"/>
      <c r="Q3015" s="107"/>
    </row>
    <row r="3016" spans="5:17" x14ac:dyDescent="0.3">
      <c r="E3016" s="109"/>
      <c r="H3016" s="107"/>
      <c r="N3016" s="109"/>
      <c r="Q3016" s="107"/>
    </row>
    <row r="3017" spans="5:17" x14ac:dyDescent="0.3">
      <c r="E3017" s="109"/>
      <c r="H3017" s="107"/>
      <c r="N3017" s="109"/>
      <c r="Q3017" s="107"/>
    </row>
    <row r="3018" spans="5:17" x14ac:dyDescent="0.3">
      <c r="E3018" s="109"/>
      <c r="H3018" s="107"/>
      <c r="N3018" s="109"/>
      <c r="Q3018" s="107"/>
    </row>
    <row r="3019" spans="5:17" x14ac:dyDescent="0.3">
      <c r="E3019" s="109"/>
      <c r="H3019" s="107"/>
      <c r="N3019" s="109"/>
      <c r="Q3019" s="107"/>
    </row>
    <row r="3020" spans="5:17" x14ac:dyDescent="0.3">
      <c r="E3020" s="109"/>
      <c r="H3020" s="107"/>
      <c r="N3020" s="109"/>
      <c r="Q3020" s="107"/>
    </row>
    <row r="3021" spans="5:17" x14ac:dyDescent="0.3">
      <c r="E3021" s="109"/>
      <c r="H3021" s="107"/>
      <c r="N3021" s="109"/>
      <c r="Q3021" s="107"/>
    </row>
    <row r="3022" spans="5:17" x14ac:dyDescent="0.3">
      <c r="E3022" s="109"/>
      <c r="H3022" s="107"/>
      <c r="N3022" s="109"/>
      <c r="Q3022" s="107"/>
    </row>
    <row r="3023" spans="5:17" x14ac:dyDescent="0.3">
      <c r="E3023" s="109"/>
      <c r="H3023" s="107"/>
      <c r="N3023" s="109"/>
      <c r="Q3023" s="107"/>
    </row>
    <row r="3024" spans="5:17" x14ac:dyDescent="0.3">
      <c r="E3024" s="109"/>
      <c r="H3024" s="107"/>
      <c r="N3024" s="109"/>
      <c r="Q3024" s="107"/>
    </row>
    <row r="3025" spans="5:17" x14ac:dyDescent="0.3">
      <c r="E3025" s="109"/>
      <c r="H3025" s="107"/>
      <c r="N3025" s="109"/>
      <c r="Q3025" s="107"/>
    </row>
    <row r="3026" spans="5:17" x14ac:dyDescent="0.3">
      <c r="E3026" s="109"/>
      <c r="H3026" s="107"/>
      <c r="N3026" s="109"/>
      <c r="Q3026" s="107"/>
    </row>
    <row r="3027" spans="5:17" x14ac:dyDescent="0.3">
      <c r="E3027" s="109"/>
      <c r="H3027" s="107"/>
      <c r="N3027" s="109"/>
      <c r="Q3027" s="107"/>
    </row>
    <row r="3028" spans="5:17" x14ac:dyDescent="0.3">
      <c r="E3028" s="109"/>
      <c r="H3028" s="107"/>
      <c r="N3028" s="109"/>
      <c r="Q3028" s="107"/>
    </row>
    <row r="3029" spans="5:17" x14ac:dyDescent="0.3">
      <c r="E3029" s="109"/>
      <c r="H3029" s="107"/>
      <c r="N3029" s="109"/>
      <c r="Q3029" s="107"/>
    </row>
    <row r="3030" spans="5:17" x14ac:dyDescent="0.3">
      <c r="E3030" s="109"/>
      <c r="H3030" s="107"/>
      <c r="N3030" s="109"/>
      <c r="Q3030" s="107"/>
    </row>
    <row r="3031" spans="5:17" x14ac:dyDescent="0.3">
      <c r="E3031" s="109"/>
      <c r="H3031" s="107"/>
      <c r="N3031" s="109"/>
      <c r="Q3031" s="107"/>
    </row>
    <row r="3032" spans="5:17" x14ac:dyDescent="0.3">
      <c r="E3032" s="109"/>
      <c r="H3032" s="107"/>
      <c r="N3032" s="109"/>
      <c r="Q3032" s="107"/>
    </row>
    <row r="3033" spans="5:17" x14ac:dyDescent="0.3">
      <c r="E3033" s="109"/>
      <c r="H3033" s="107"/>
      <c r="N3033" s="109"/>
      <c r="Q3033" s="107"/>
    </row>
    <row r="3034" spans="5:17" x14ac:dyDescent="0.3">
      <c r="E3034" s="109"/>
      <c r="H3034" s="107"/>
      <c r="N3034" s="109"/>
      <c r="Q3034" s="107"/>
    </row>
    <row r="3035" spans="5:17" x14ac:dyDescent="0.3">
      <c r="E3035" s="109"/>
      <c r="H3035" s="107"/>
      <c r="N3035" s="109"/>
      <c r="Q3035" s="107"/>
    </row>
    <row r="3036" spans="5:17" x14ac:dyDescent="0.3">
      <c r="E3036" s="109"/>
      <c r="H3036" s="107"/>
      <c r="N3036" s="109"/>
      <c r="Q3036" s="107"/>
    </row>
    <row r="3037" spans="5:17" x14ac:dyDescent="0.3">
      <c r="E3037" s="109"/>
      <c r="H3037" s="107"/>
      <c r="N3037" s="109"/>
      <c r="Q3037" s="107"/>
    </row>
    <row r="3038" spans="5:17" x14ac:dyDescent="0.3">
      <c r="E3038" s="109"/>
      <c r="H3038" s="107"/>
      <c r="N3038" s="109"/>
      <c r="Q3038" s="107"/>
    </row>
    <row r="3039" spans="5:17" x14ac:dyDescent="0.3">
      <c r="E3039" s="109"/>
      <c r="H3039" s="107"/>
      <c r="N3039" s="109"/>
      <c r="Q3039" s="107"/>
    </row>
    <row r="3040" spans="5:17" x14ac:dyDescent="0.3">
      <c r="E3040" s="109"/>
      <c r="H3040" s="107"/>
      <c r="N3040" s="109"/>
      <c r="Q3040" s="107"/>
    </row>
    <row r="3041" spans="5:17" x14ac:dyDescent="0.3">
      <c r="E3041" s="109"/>
      <c r="H3041" s="107"/>
      <c r="N3041" s="109"/>
      <c r="Q3041" s="107"/>
    </row>
    <row r="3042" spans="5:17" x14ac:dyDescent="0.3">
      <c r="E3042" s="109"/>
      <c r="H3042" s="107"/>
      <c r="N3042" s="109"/>
      <c r="Q3042" s="107"/>
    </row>
    <row r="3043" spans="5:17" x14ac:dyDescent="0.3">
      <c r="E3043" s="109"/>
      <c r="H3043" s="107"/>
      <c r="N3043" s="109"/>
      <c r="Q3043" s="107"/>
    </row>
    <row r="3044" spans="5:17" x14ac:dyDescent="0.3">
      <c r="E3044" s="109"/>
      <c r="H3044" s="107"/>
      <c r="N3044" s="109"/>
      <c r="Q3044" s="107"/>
    </row>
    <row r="3045" spans="5:17" x14ac:dyDescent="0.3">
      <c r="E3045" s="109"/>
      <c r="H3045" s="107"/>
      <c r="N3045" s="109"/>
      <c r="Q3045" s="107"/>
    </row>
    <row r="3046" spans="5:17" x14ac:dyDescent="0.3">
      <c r="E3046" s="109"/>
      <c r="H3046" s="107"/>
      <c r="N3046" s="109"/>
      <c r="Q3046" s="107"/>
    </row>
    <row r="3047" spans="5:17" x14ac:dyDescent="0.3">
      <c r="E3047" s="109"/>
      <c r="H3047" s="107"/>
      <c r="N3047" s="109"/>
      <c r="Q3047" s="107"/>
    </row>
    <row r="3048" spans="5:17" x14ac:dyDescent="0.3">
      <c r="E3048" s="109"/>
      <c r="H3048" s="107"/>
      <c r="N3048" s="109"/>
      <c r="Q3048" s="107"/>
    </row>
    <row r="3049" spans="5:17" x14ac:dyDescent="0.3">
      <c r="E3049" s="109"/>
      <c r="H3049" s="107"/>
      <c r="N3049" s="109"/>
      <c r="Q3049" s="107"/>
    </row>
    <row r="3050" spans="5:17" x14ac:dyDescent="0.3">
      <c r="E3050" s="109"/>
      <c r="H3050" s="107"/>
      <c r="N3050" s="109"/>
      <c r="Q3050" s="107"/>
    </row>
    <row r="3051" spans="5:17" x14ac:dyDescent="0.3">
      <c r="E3051" s="109"/>
      <c r="H3051" s="107"/>
      <c r="N3051" s="109"/>
      <c r="Q3051" s="107"/>
    </row>
    <row r="3052" spans="5:17" x14ac:dyDescent="0.3">
      <c r="E3052" s="109"/>
      <c r="H3052" s="107"/>
      <c r="N3052" s="109"/>
      <c r="Q3052" s="107"/>
    </row>
    <row r="3053" spans="5:17" x14ac:dyDescent="0.3">
      <c r="E3053" s="109"/>
      <c r="H3053" s="107"/>
      <c r="N3053" s="109"/>
      <c r="Q3053" s="107"/>
    </row>
    <row r="3054" spans="5:17" x14ac:dyDescent="0.3">
      <c r="E3054" s="109"/>
      <c r="H3054" s="107"/>
      <c r="N3054" s="109"/>
      <c r="Q3054" s="107"/>
    </row>
    <row r="3055" spans="5:17" x14ac:dyDescent="0.3">
      <c r="E3055" s="109"/>
      <c r="H3055" s="107"/>
      <c r="N3055" s="109"/>
      <c r="Q3055" s="107"/>
    </row>
    <row r="3056" spans="5:17" x14ac:dyDescent="0.3">
      <c r="E3056" s="109"/>
      <c r="H3056" s="107"/>
      <c r="N3056" s="109"/>
      <c r="Q3056" s="107"/>
    </row>
    <row r="3057" spans="5:17" x14ac:dyDescent="0.3">
      <c r="E3057" s="109"/>
      <c r="H3057" s="107"/>
      <c r="N3057" s="109"/>
      <c r="Q3057" s="107"/>
    </row>
    <row r="3058" spans="5:17" x14ac:dyDescent="0.3">
      <c r="E3058" s="109"/>
      <c r="H3058" s="107"/>
      <c r="N3058" s="109"/>
      <c r="Q3058" s="107"/>
    </row>
    <row r="3059" spans="5:17" x14ac:dyDescent="0.3">
      <c r="E3059" s="109"/>
      <c r="H3059" s="107"/>
      <c r="N3059" s="109"/>
      <c r="Q3059" s="107"/>
    </row>
    <row r="3060" spans="5:17" x14ac:dyDescent="0.3">
      <c r="E3060" s="109"/>
      <c r="H3060" s="107"/>
      <c r="N3060" s="109"/>
      <c r="Q3060" s="107"/>
    </row>
    <row r="3061" spans="5:17" x14ac:dyDescent="0.3">
      <c r="E3061" s="109"/>
      <c r="H3061" s="107"/>
      <c r="N3061" s="109"/>
      <c r="Q3061" s="107"/>
    </row>
    <row r="3062" spans="5:17" x14ac:dyDescent="0.3">
      <c r="E3062" s="109"/>
      <c r="H3062" s="107"/>
      <c r="N3062" s="109"/>
      <c r="Q3062" s="107"/>
    </row>
    <row r="3063" spans="5:17" x14ac:dyDescent="0.3">
      <c r="E3063" s="109"/>
      <c r="H3063" s="107"/>
      <c r="N3063" s="109"/>
      <c r="Q3063" s="107"/>
    </row>
    <row r="3064" spans="5:17" x14ac:dyDescent="0.3">
      <c r="E3064" s="109"/>
      <c r="H3064" s="107"/>
      <c r="N3064" s="109"/>
      <c r="Q3064" s="107"/>
    </row>
    <row r="3065" spans="5:17" x14ac:dyDescent="0.3">
      <c r="E3065" s="109"/>
      <c r="H3065" s="107"/>
      <c r="N3065" s="109"/>
      <c r="Q3065" s="107"/>
    </row>
    <row r="3066" spans="5:17" x14ac:dyDescent="0.3">
      <c r="E3066" s="109"/>
      <c r="H3066" s="107"/>
      <c r="N3066" s="109"/>
      <c r="Q3066" s="107"/>
    </row>
    <row r="3067" spans="5:17" x14ac:dyDescent="0.3">
      <c r="E3067" s="109"/>
      <c r="H3067" s="107"/>
      <c r="N3067" s="109"/>
      <c r="Q3067" s="107"/>
    </row>
    <row r="3068" spans="5:17" x14ac:dyDescent="0.3">
      <c r="E3068" s="109"/>
      <c r="H3068" s="107"/>
      <c r="N3068" s="109"/>
      <c r="Q3068" s="107"/>
    </row>
    <row r="3069" spans="5:17" x14ac:dyDescent="0.3">
      <c r="E3069" s="109"/>
      <c r="H3069" s="107"/>
      <c r="N3069" s="109"/>
      <c r="Q3069" s="107"/>
    </row>
    <row r="3070" spans="5:17" x14ac:dyDescent="0.3">
      <c r="E3070" s="109"/>
      <c r="H3070" s="107"/>
      <c r="N3070" s="109"/>
      <c r="Q3070" s="107"/>
    </row>
    <row r="3071" spans="5:17" x14ac:dyDescent="0.3">
      <c r="E3071" s="109"/>
      <c r="H3071" s="107"/>
      <c r="N3071" s="109"/>
      <c r="Q3071" s="107"/>
    </row>
    <row r="3072" spans="5:17" x14ac:dyDescent="0.3">
      <c r="E3072" s="109"/>
      <c r="H3072" s="107"/>
      <c r="N3072" s="109"/>
      <c r="Q3072" s="107"/>
    </row>
    <row r="3073" spans="5:17" x14ac:dyDescent="0.3">
      <c r="E3073" s="109"/>
      <c r="H3073" s="107"/>
      <c r="N3073" s="109"/>
      <c r="Q3073" s="107"/>
    </row>
    <row r="3074" spans="5:17" x14ac:dyDescent="0.3">
      <c r="E3074" s="109"/>
      <c r="H3074" s="107"/>
      <c r="N3074" s="109"/>
      <c r="Q3074" s="107"/>
    </row>
    <row r="3075" spans="5:17" x14ac:dyDescent="0.3">
      <c r="E3075" s="109"/>
      <c r="H3075" s="107"/>
      <c r="N3075" s="109"/>
      <c r="Q3075" s="107"/>
    </row>
    <row r="3076" spans="5:17" x14ac:dyDescent="0.3">
      <c r="E3076" s="109"/>
      <c r="H3076" s="107"/>
      <c r="N3076" s="109"/>
      <c r="Q3076" s="107"/>
    </row>
    <row r="3077" spans="5:17" x14ac:dyDescent="0.3">
      <c r="E3077" s="109"/>
      <c r="H3077" s="107"/>
      <c r="N3077" s="109"/>
      <c r="Q3077" s="107"/>
    </row>
    <row r="3078" spans="5:17" x14ac:dyDescent="0.3">
      <c r="E3078" s="109"/>
      <c r="H3078" s="107"/>
      <c r="N3078" s="109"/>
      <c r="Q3078" s="107"/>
    </row>
    <row r="3079" spans="5:17" x14ac:dyDescent="0.3">
      <c r="E3079" s="109"/>
      <c r="H3079" s="107"/>
      <c r="N3079" s="109"/>
      <c r="Q3079" s="107"/>
    </row>
    <row r="3080" spans="5:17" x14ac:dyDescent="0.3">
      <c r="E3080" s="109"/>
      <c r="H3080" s="107"/>
      <c r="N3080" s="109"/>
      <c r="Q3080" s="107"/>
    </row>
    <row r="3081" spans="5:17" x14ac:dyDescent="0.3">
      <c r="E3081" s="109"/>
      <c r="H3081" s="107"/>
      <c r="N3081" s="109"/>
      <c r="Q3081" s="107"/>
    </row>
    <row r="3082" spans="5:17" x14ac:dyDescent="0.3">
      <c r="E3082" s="109"/>
      <c r="H3082" s="107"/>
      <c r="N3082" s="109"/>
      <c r="Q3082" s="107"/>
    </row>
    <row r="3083" spans="5:17" x14ac:dyDescent="0.3">
      <c r="E3083" s="109"/>
      <c r="H3083" s="107"/>
      <c r="N3083" s="109"/>
      <c r="Q3083" s="107"/>
    </row>
    <row r="3084" spans="5:17" x14ac:dyDescent="0.3">
      <c r="E3084" s="109"/>
      <c r="H3084" s="107"/>
      <c r="N3084" s="109"/>
      <c r="Q3084" s="107"/>
    </row>
    <row r="3085" spans="5:17" x14ac:dyDescent="0.3">
      <c r="E3085" s="109"/>
      <c r="H3085" s="107"/>
      <c r="N3085" s="109"/>
      <c r="Q3085" s="107"/>
    </row>
    <row r="3086" spans="5:17" x14ac:dyDescent="0.3">
      <c r="E3086" s="109"/>
      <c r="H3086" s="107"/>
      <c r="N3086" s="109"/>
      <c r="Q3086" s="107"/>
    </row>
    <row r="3087" spans="5:17" x14ac:dyDescent="0.3">
      <c r="E3087" s="109"/>
      <c r="H3087" s="107"/>
      <c r="N3087" s="109"/>
      <c r="Q3087" s="107"/>
    </row>
    <row r="3088" spans="5:17" x14ac:dyDescent="0.3">
      <c r="E3088" s="109"/>
      <c r="H3088" s="107"/>
      <c r="N3088" s="109"/>
      <c r="Q3088" s="107"/>
    </row>
    <row r="3089" spans="5:17" x14ac:dyDescent="0.3">
      <c r="E3089" s="109"/>
      <c r="H3089" s="107"/>
      <c r="N3089" s="109"/>
      <c r="Q3089" s="107"/>
    </row>
    <row r="3090" spans="5:17" x14ac:dyDescent="0.3">
      <c r="E3090" s="109"/>
      <c r="H3090" s="107"/>
      <c r="N3090" s="109"/>
      <c r="Q3090" s="107"/>
    </row>
    <row r="3091" spans="5:17" x14ac:dyDescent="0.3">
      <c r="E3091" s="109"/>
      <c r="H3091" s="107"/>
      <c r="N3091" s="109"/>
      <c r="Q3091" s="107"/>
    </row>
    <row r="3092" spans="5:17" x14ac:dyDescent="0.3">
      <c r="E3092" s="109"/>
      <c r="H3092" s="107"/>
      <c r="N3092" s="109"/>
      <c r="Q3092" s="107"/>
    </row>
    <row r="3093" spans="5:17" x14ac:dyDescent="0.3">
      <c r="E3093" s="109"/>
      <c r="H3093" s="107"/>
      <c r="N3093" s="109"/>
      <c r="Q3093" s="107"/>
    </row>
    <row r="3094" spans="5:17" x14ac:dyDescent="0.3">
      <c r="E3094" s="109"/>
      <c r="H3094" s="107"/>
      <c r="N3094" s="109"/>
      <c r="Q3094" s="107"/>
    </row>
    <row r="3095" spans="5:17" x14ac:dyDescent="0.3">
      <c r="E3095" s="109"/>
      <c r="H3095" s="107"/>
      <c r="N3095" s="109"/>
      <c r="Q3095" s="107"/>
    </row>
    <row r="3096" spans="5:17" x14ac:dyDescent="0.3">
      <c r="E3096" s="109"/>
      <c r="H3096" s="107"/>
      <c r="N3096" s="109"/>
      <c r="Q3096" s="107"/>
    </row>
    <row r="3097" spans="5:17" x14ac:dyDescent="0.3">
      <c r="E3097" s="109"/>
      <c r="H3097" s="107"/>
      <c r="N3097" s="109"/>
      <c r="Q3097" s="107"/>
    </row>
    <row r="3098" spans="5:17" x14ac:dyDescent="0.3">
      <c r="E3098" s="109"/>
      <c r="H3098" s="107"/>
      <c r="N3098" s="109"/>
      <c r="Q3098" s="107"/>
    </row>
    <row r="3099" spans="5:17" x14ac:dyDescent="0.3">
      <c r="E3099" s="109"/>
      <c r="H3099" s="107"/>
      <c r="N3099" s="109"/>
      <c r="Q3099" s="107"/>
    </row>
    <row r="3100" spans="5:17" x14ac:dyDescent="0.3">
      <c r="E3100" s="109"/>
      <c r="H3100" s="107"/>
      <c r="N3100" s="109"/>
      <c r="Q3100" s="107"/>
    </row>
    <row r="3101" spans="5:17" x14ac:dyDescent="0.3">
      <c r="E3101" s="109"/>
      <c r="H3101" s="107"/>
      <c r="N3101" s="109"/>
      <c r="Q3101" s="107"/>
    </row>
    <row r="3102" spans="5:17" x14ac:dyDescent="0.3">
      <c r="E3102" s="109"/>
      <c r="H3102" s="107"/>
      <c r="N3102" s="109"/>
      <c r="Q3102" s="107"/>
    </row>
    <row r="3103" spans="5:17" x14ac:dyDescent="0.3">
      <c r="E3103" s="109"/>
      <c r="H3103" s="107"/>
      <c r="N3103" s="109"/>
      <c r="Q3103" s="107"/>
    </row>
    <row r="3104" spans="5:17" x14ac:dyDescent="0.3">
      <c r="E3104" s="109"/>
      <c r="H3104" s="107"/>
      <c r="N3104" s="109"/>
      <c r="Q3104" s="107"/>
    </row>
    <row r="3105" spans="5:17" x14ac:dyDescent="0.3">
      <c r="E3105" s="109"/>
      <c r="H3105" s="107"/>
      <c r="N3105" s="109"/>
      <c r="Q3105" s="107"/>
    </row>
    <row r="3106" spans="5:17" x14ac:dyDescent="0.3">
      <c r="E3106" s="109"/>
      <c r="H3106" s="107"/>
      <c r="N3106" s="109"/>
      <c r="Q3106" s="107"/>
    </row>
    <row r="3107" spans="5:17" x14ac:dyDescent="0.3">
      <c r="E3107" s="109"/>
      <c r="H3107" s="107"/>
      <c r="N3107" s="109"/>
      <c r="Q3107" s="107"/>
    </row>
    <row r="3108" spans="5:17" x14ac:dyDescent="0.3">
      <c r="E3108" s="109"/>
      <c r="H3108" s="107"/>
      <c r="N3108" s="109"/>
      <c r="Q3108" s="107"/>
    </row>
    <row r="3109" spans="5:17" x14ac:dyDescent="0.3">
      <c r="E3109" s="109"/>
      <c r="H3109" s="107"/>
      <c r="N3109" s="109"/>
      <c r="Q3109" s="107"/>
    </row>
    <row r="3110" spans="5:17" x14ac:dyDescent="0.3">
      <c r="E3110" s="109"/>
      <c r="H3110" s="107"/>
      <c r="N3110" s="109"/>
      <c r="Q3110" s="107"/>
    </row>
    <row r="3111" spans="5:17" x14ac:dyDescent="0.3">
      <c r="E3111" s="109"/>
      <c r="H3111" s="107"/>
      <c r="N3111" s="109"/>
      <c r="Q3111" s="107"/>
    </row>
    <row r="3112" spans="5:17" x14ac:dyDescent="0.3">
      <c r="E3112" s="109"/>
      <c r="H3112" s="107"/>
      <c r="N3112" s="109"/>
      <c r="Q3112" s="107"/>
    </row>
    <row r="3113" spans="5:17" x14ac:dyDescent="0.3">
      <c r="E3113" s="109"/>
      <c r="H3113" s="107"/>
      <c r="N3113" s="109"/>
      <c r="Q3113" s="107"/>
    </row>
    <row r="3114" spans="5:17" x14ac:dyDescent="0.3">
      <c r="E3114" s="109"/>
      <c r="H3114" s="107"/>
      <c r="N3114" s="109"/>
      <c r="Q3114" s="107"/>
    </row>
    <row r="3115" spans="5:17" x14ac:dyDescent="0.3">
      <c r="E3115" s="109"/>
      <c r="H3115" s="107"/>
      <c r="N3115" s="109"/>
      <c r="Q3115" s="107"/>
    </row>
    <row r="3116" spans="5:17" x14ac:dyDescent="0.3">
      <c r="E3116" s="109"/>
      <c r="H3116" s="107"/>
      <c r="N3116" s="109"/>
      <c r="Q3116" s="107"/>
    </row>
    <row r="3117" spans="5:17" x14ac:dyDescent="0.3">
      <c r="E3117" s="109"/>
      <c r="H3117" s="107"/>
      <c r="N3117" s="109"/>
      <c r="Q3117" s="107"/>
    </row>
    <row r="3118" spans="5:17" x14ac:dyDescent="0.3">
      <c r="E3118" s="109"/>
      <c r="H3118" s="107"/>
      <c r="N3118" s="109"/>
      <c r="Q3118" s="107"/>
    </row>
    <row r="3119" spans="5:17" x14ac:dyDescent="0.3">
      <c r="E3119" s="109"/>
      <c r="H3119" s="107"/>
      <c r="N3119" s="109"/>
      <c r="Q3119" s="107"/>
    </row>
    <row r="3120" spans="5:17" x14ac:dyDescent="0.3">
      <c r="E3120" s="109"/>
      <c r="H3120" s="107"/>
      <c r="N3120" s="109"/>
      <c r="Q3120" s="107"/>
    </row>
    <row r="3121" spans="5:17" x14ac:dyDescent="0.3">
      <c r="E3121" s="109"/>
      <c r="H3121" s="107"/>
      <c r="N3121" s="109"/>
      <c r="Q3121" s="107"/>
    </row>
    <row r="3122" spans="5:17" x14ac:dyDescent="0.3">
      <c r="E3122" s="109"/>
      <c r="H3122" s="107"/>
      <c r="N3122" s="109"/>
      <c r="Q3122" s="107"/>
    </row>
    <row r="3123" spans="5:17" x14ac:dyDescent="0.3">
      <c r="E3123" s="109"/>
      <c r="H3123" s="107"/>
      <c r="N3123" s="109"/>
      <c r="Q3123" s="107"/>
    </row>
    <row r="3124" spans="5:17" x14ac:dyDescent="0.3">
      <c r="E3124" s="109"/>
      <c r="H3124" s="107"/>
      <c r="N3124" s="109"/>
      <c r="Q3124" s="107"/>
    </row>
    <row r="3125" spans="5:17" x14ac:dyDescent="0.3">
      <c r="E3125" s="109"/>
      <c r="H3125" s="107"/>
      <c r="N3125" s="109"/>
      <c r="Q3125" s="107"/>
    </row>
    <row r="3126" spans="5:17" x14ac:dyDescent="0.3">
      <c r="E3126" s="109"/>
      <c r="H3126" s="107"/>
      <c r="N3126" s="109"/>
      <c r="Q3126" s="107"/>
    </row>
    <row r="3127" spans="5:17" x14ac:dyDescent="0.3">
      <c r="E3127" s="109"/>
      <c r="H3127" s="107"/>
      <c r="N3127" s="109"/>
      <c r="Q3127" s="107"/>
    </row>
    <row r="3128" spans="5:17" x14ac:dyDescent="0.3">
      <c r="E3128" s="109"/>
      <c r="H3128" s="107"/>
      <c r="N3128" s="109"/>
      <c r="Q3128" s="107"/>
    </row>
    <row r="3129" spans="5:17" x14ac:dyDescent="0.3">
      <c r="E3129" s="109"/>
      <c r="H3129" s="107"/>
      <c r="N3129" s="109"/>
      <c r="Q3129" s="107"/>
    </row>
    <row r="3130" spans="5:17" x14ac:dyDescent="0.3">
      <c r="E3130" s="109"/>
      <c r="H3130" s="107"/>
      <c r="N3130" s="109"/>
      <c r="Q3130" s="107"/>
    </row>
    <row r="3131" spans="5:17" x14ac:dyDescent="0.3">
      <c r="E3131" s="109"/>
      <c r="H3131" s="107"/>
      <c r="N3131" s="109"/>
      <c r="Q3131" s="107"/>
    </row>
    <row r="3132" spans="5:17" x14ac:dyDescent="0.3">
      <c r="E3132" s="109"/>
      <c r="H3132" s="107"/>
      <c r="N3132" s="109"/>
      <c r="Q3132" s="107"/>
    </row>
    <row r="3133" spans="5:17" x14ac:dyDescent="0.3">
      <c r="E3133" s="109"/>
      <c r="H3133" s="107"/>
      <c r="N3133" s="109"/>
      <c r="Q3133" s="107"/>
    </row>
    <row r="3134" spans="5:17" x14ac:dyDescent="0.3">
      <c r="E3134" s="109"/>
      <c r="H3134" s="107"/>
      <c r="N3134" s="109"/>
      <c r="Q3134" s="107"/>
    </row>
    <row r="3135" spans="5:17" x14ac:dyDescent="0.3">
      <c r="E3135" s="109"/>
      <c r="H3135" s="107"/>
      <c r="N3135" s="109"/>
      <c r="Q3135" s="107"/>
    </row>
    <row r="3136" spans="5:17" x14ac:dyDescent="0.3">
      <c r="E3136" s="109"/>
      <c r="H3136" s="107"/>
      <c r="N3136" s="109"/>
      <c r="Q3136" s="107"/>
    </row>
    <row r="3137" spans="5:17" x14ac:dyDescent="0.3">
      <c r="E3137" s="109"/>
      <c r="H3137" s="107"/>
      <c r="N3137" s="109"/>
      <c r="Q3137" s="107"/>
    </row>
    <row r="3138" spans="5:17" x14ac:dyDescent="0.3">
      <c r="E3138" s="109"/>
      <c r="H3138" s="107"/>
      <c r="N3138" s="109"/>
      <c r="Q3138" s="107"/>
    </row>
    <row r="3139" spans="5:17" x14ac:dyDescent="0.3">
      <c r="E3139" s="109"/>
      <c r="H3139" s="107"/>
      <c r="N3139" s="109"/>
      <c r="Q3139" s="107"/>
    </row>
    <row r="3140" spans="5:17" x14ac:dyDescent="0.3">
      <c r="E3140" s="109"/>
      <c r="H3140" s="107"/>
      <c r="N3140" s="109"/>
      <c r="Q3140" s="107"/>
    </row>
    <row r="3141" spans="5:17" x14ac:dyDescent="0.3">
      <c r="E3141" s="109"/>
      <c r="H3141" s="107"/>
      <c r="N3141" s="109"/>
      <c r="Q3141" s="107"/>
    </row>
    <row r="3142" spans="5:17" x14ac:dyDescent="0.3">
      <c r="E3142" s="109"/>
      <c r="H3142" s="107"/>
      <c r="N3142" s="109"/>
      <c r="Q3142" s="107"/>
    </row>
    <row r="3143" spans="5:17" x14ac:dyDescent="0.3">
      <c r="E3143" s="109"/>
      <c r="H3143" s="107"/>
      <c r="N3143" s="109"/>
      <c r="Q3143" s="107"/>
    </row>
    <row r="3144" spans="5:17" x14ac:dyDescent="0.3">
      <c r="E3144" s="109"/>
      <c r="H3144" s="107"/>
      <c r="N3144" s="109"/>
      <c r="Q3144" s="107"/>
    </row>
    <row r="3145" spans="5:17" x14ac:dyDescent="0.3">
      <c r="E3145" s="109"/>
      <c r="H3145" s="107"/>
      <c r="N3145" s="109"/>
      <c r="Q3145" s="107"/>
    </row>
    <row r="3146" spans="5:17" x14ac:dyDescent="0.3">
      <c r="E3146" s="109"/>
      <c r="H3146" s="107"/>
      <c r="N3146" s="109"/>
      <c r="Q3146" s="107"/>
    </row>
    <row r="3147" spans="5:17" x14ac:dyDescent="0.3">
      <c r="E3147" s="109"/>
      <c r="H3147" s="107"/>
      <c r="N3147" s="109"/>
      <c r="Q3147" s="107"/>
    </row>
    <row r="3148" spans="5:17" x14ac:dyDescent="0.3">
      <c r="E3148" s="109"/>
      <c r="H3148" s="107"/>
      <c r="N3148" s="109"/>
      <c r="Q3148" s="107"/>
    </row>
    <row r="3149" spans="5:17" x14ac:dyDescent="0.3">
      <c r="E3149" s="109"/>
      <c r="H3149" s="107"/>
      <c r="N3149" s="109"/>
      <c r="Q3149" s="107"/>
    </row>
    <row r="3150" spans="5:17" x14ac:dyDescent="0.3">
      <c r="E3150" s="109"/>
      <c r="H3150" s="107"/>
      <c r="N3150" s="109"/>
      <c r="Q3150" s="107"/>
    </row>
    <row r="3151" spans="5:17" x14ac:dyDescent="0.3">
      <c r="E3151" s="109"/>
      <c r="H3151" s="107"/>
      <c r="N3151" s="109"/>
      <c r="Q3151" s="107"/>
    </row>
    <row r="3152" spans="5:17" x14ac:dyDescent="0.3">
      <c r="E3152" s="109"/>
      <c r="H3152" s="107"/>
      <c r="N3152" s="109"/>
      <c r="Q3152" s="107"/>
    </row>
    <row r="3153" spans="5:17" x14ac:dyDescent="0.3">
      <c r="E3153" s="109"/>
      <c r="H3153" s="107"/>
      <c r="N3153" s="109"/>
      <c r="Q3153" s="107"/>
    </row>
    <row r="3154" spans="5:17" x14ac:dyDescent="0.3">
      <c r="E3154" s="109"/>
      <c r="H3154" s="107"/>
      <c r="N3154" s="109"/>
      <c r="Q3154" s="107"/>
    </row>
    <row r="3155" spans="5:17" x14ac:dyDescent="0.3">
      <c r="E3155" s="109"/>
      <c r="H3155" s="107"/>
      <c r="N3155" s="109"/>
      <c r="Q3155" s="107"/>
    </row>
    <row r="3156" spans="5:17" x14ac:dyDescent="0.3">
      <c r="E3156" s="109"/>
      <c r="H3156" s="107"/>
      <c r="N3156" s="109"/>
      <c r="Q3156" s="107"/>
    </row>
    <row r="3157" spans="5:17" x14ac:dyDescent="0.3">
      <c r="E3157" s="109"/>
      <c r="H3157" s="107"/>
      <c r="N3157" s="109"/>
      <c r="Q3157" s="107"/>
    </row>
    <row r="3158" spans="5:17" x14ac:dyDescent="0.3">
      <c r="E3158" s="109"/>
      <c r="H3158" s="107"/>
      <c r="N3158" s="109"/>
      <c r="Q3158" s="107"/>
    </row>
    <row r="3159" spans="5:17" x14ac:dyDescent="0.3">
      <c r="E3159" s="109"/>
      <c r="H3159" s="107"/>
      <c r="N3159" s="109"/>
      <c r="Q3159" s="107"/>
    </row>
    <row r="3160" spans="5:17" x14ac:dyDescent="0.3">
      <c r="E3160" s="109"/>
      <c r="H3160" s="107"/>
      <c r="N3160" s="109"/>
      <c r="Q3160" s="107"/>
    </row>
    <row r="3161" spans="5:17" x14ac:dyDescent="0.3">
      <c r="E3161" s="109"/>
      <c r="H3161" s="107"/>
      <c r="N3161" s="109"/>
      <c r="Q3161" s="107"/>
    </row>
    <row r="3162" spans="5:17" x14ac:dyDescent="0.3">
      <c r="E3162" s="109"/>
      <c r="H3162" s="107"/>
      <c r="N3162" s="109"/>
      <c r="Q3162" s="107"/>
    </row>
    <row r="3163" spans="5:17" x14ac:dyDescent="0.3">
      <c r="E3163" s="109"/>
      <c r="H3163" s="107"/>
      <c r="N3163" s="109"/>
      <c r="Q3163" s="107"/>
    </row>
    <row r="3164" spans="5:17" x14ac:dyDescent="0.3">
      <c r="E3164" s="109"/>
      <c r="H3164" s="107"/>
      <c r="N3164" s="109"/>
      <c r="Q3164" s="107"/>
    </row>
    <row r="3165" spans="5:17" x14ac:dyDescent="0.3">
      <c r="E3165" s="109"/>
      <c r="H3165" s="107"/>
      <c r="N3165" s="109"/>
      <c r="Q3165" s="107"/>
    </row>
    <row r="3166" spans="5:17" x14ac:dyDescent="0.3">
      <c r="E3166" s="109"/>
      <c r="H3166" s="107"/>
      <c r="N3166" s="109"/>
      <c r="Q3166" s="107"/>
    </row>
    <row r="3167" spans="5:17" x14ac:dyDescent="0.3">
      <c r="E3167" s="109"/>
      <c r="H3167" s="107"/>
      <c r="N3167" s="109"/>
      <c r="Q3167" s="107"/>
    </row>
    <row r="3168" spans="5:17" x14ac:dyDescent="0.3">
      <c r="E3168" s="109"/>
      <c r="H3168" s="107"/>
      <c r="N3168" s="109"/>
      <c r="Q3168" s="107"/>
    </row>
    <row r="3169" spans="5:17" x14ac:dyDescent="0.3">
      <c r="E3169" s="109"/>
      <c r="H3169" s="107"/>
      <c r="N3169" s="109"/>
      <c r="Q3169" s="107"/>
    </row>
    <row r="3170" spans="5:17" x14ac:dyDescent="0.3">
      <c r="E3170" s="109"/>
      <c r="H3170" s="107"/>
      <c r="N3170" s="109"/>
      <c r="Q3170" s="107"/>
    </row>
    <row r="3171" spans="5:17" x14ac:dyDescent="0.3">
      <c r="E3171" s="109"/>
      <c r="H3171" s="107"/>
      <c r="N3171" s="109"/>
      <c r="Q3171" s="107"/>
    </row>
    <row r="3172" spans="5:17" x14ac:dyDescent="0.3">
      <c r="E3172" s="109"/>
      <c r="H3172" s="107"/>
      <c r="N3172" s="109"/>
      <c r="Q3172" s="107"/>
    </row>
    <row r="3173" spans="5:17" x14ac:dyDescent="0.3">
      <c r="E3173" s="109"/>
      <c r="H3173" s="107"/>
      <c r="N3173" s="109"/>
      <c r="Q3173" s="107"/>
    </row>
    <row r="3174" spans="5:17" x14ac:dyDescent="0.3">
      <c r="E3174" s="109"/>
      <c r="H3174" s="107"/>
      <c r="N3174" s="109"/>
      <c r="Q3174" s="107"/>
    </row>
    <row r="3175" spans="5:17" x14ac:dyDescent="0.3">
      <c r="E3175" s="109"/>
      <c r="H3175" s="107"/>
      <c r="N3175" s="109"/>
      <c r="Q3175" s="107"/>
    </row>
    <row r="3176" spans="5:17" x14ac:dyDescent="0.3">
      <c r="E3176" s="109"/>
      <c r="H3176" s="107"/>
      <c r="N3176" s="109"/>
      <c r="Q3176" s="107"/>
    </row>
    <row r="3177" spans="5:17" x14ac:dyDescent="0.3">
      <c r="E3177" s="109"/>
      <c r="H3177" s="107"/>
      <c r="N3177" s="109"/>
      <c r="Q3177" s="107"/>
    </row>
    <row r="3178" spans="5:17" x14ac:dyDescent="0.3">
      <c r="E3178" s="109"/>
      <c r="H3178" s="107"/>
      <c r="N3178" s="109"/>
      <c r="Q3178" s="107"/>
    </row>
    <row r="3179" spans="5:17" x14ac:dyDescent="0.3">
      <c r="E3179" s="109"/>
      <c r="H3179" s="107"/>
      <c r="N3179" s="109"/>
      <c r="Q3179" s="107"/>
    </row>
    <row r="3180" spans="5:17" x14ac:dyDescent="0.3">
      <c r="E3180" s="109"/>
      <c r="H3180" s="107"/>
      <c r="N3180" s="109"/>
      <c r="Q3180" s="107"/>
    </row>
    <row r="3181" spans="5:17" x14ac:dyDescent="0.3">
      <c r="E3181" s="109"/>
      <c r="H3181" s="107"/>
      <c r="N3181" s="109"/>
      <c r="Q3181" s="107"/>
    </row>
    <row r="3182" spans="5:17" x14ac:dyDescent="0.3">
      <c r="E3182" s="109"/>
      <c r="H3182" s="107"/>
      <c r="N3182" s="109"/>
      <c r="Q3182" s="107"/>
    </row>
    <row r="3183" spans="5:17" x14ac:dyDescent="0.3">
      <c r="E3183" s="109"/>
      <c r="H3183" s="107"/>
      <c r="N3183" s="109"/>
      <c r="Q3183" s="107"/>
    </row>
    <row r="3184" spans="5:17" x14ac:dyDescent="0.3">
      <c r="E3184" s="109"/>
      <c r="H3184" s="107"/>
      <c r="N3184" s="109"/>
      <c r="Q3184" s="107"/>
    </row>
    <row r="3185" spans="5:17" x14ac:dyDescent="0.3">
      <c r="E3185" s="109"/>
      <c r="H3185" s="107"/>
      <c r="N3185" s="109"/>
      <c r="Q3185" s="107"/>
    </row>
    <row r="3186" spans="5:17" x14ac:dyDescent="0.3">
      <c r="E3186" s="109"/>
      <c r="H3186" s="107"/>
      <c r="N3186" s="109"/>
      <c r="Q3186" s="107"/>
    </row>
    <row r="3187" spans="5:17" x14ac:dyDescent="0.3">
      <c r="E3187" s="109"/>
      <c r="H3187" s="107"/>
      <c r="N3187" s="109"/>
      <c r="Q3187" s="107"/>
    </row>
    <row r="3188" spans="5:17" x14ac:dyDescent="0.3">
      <c r="E3188" s="109"/>
      <c r="H3188" s="107"/>
      <c r="N3188" s="109"/>
      <c r="Q3188" s="107"/>
    </row>
    <row r="3189" spans="5:17" x14ac:dyDescent="0.3">
      <c r="E3189" s="109"/>
      <c r="H3189" s="107"/>
      <c r="N3189" s="109"/>
      <c r="Q3189" s="107"/>
    </row>
    <row r="3190" spans="5:17" x14ac:dyDescent="0.3">
      <c r="E3190" s="109"/>
      <c r="H3190" s="107"/>
      <c r="N3190" s="109"/>
      <c r="Q3190" s="107"/>
    </row>
    <row r="3191" spans="5:17" x14ac:dyDescent="0.3">
      <c r="E3191" s="109"/>
      <c r="H3191" s="107"/>
      <c r="N3191" s="109"/>
      <c r="Q3191" s="107"/>
    </row>
    <row r="3192" spans="5:17" x14ac:dyDescent="0.3">
      <c r="E3192" s="109"/>
      <c r="H3192" s="107"/>
      <c r="N3192" s="109"/>
      <c r="Q3192" s="107"/>
    </row>
    <row r="3193" spans="5:17" x14ac:dyDescent="0.3">
      <c r="E3193" s="109"/>
      <c r="H3193" s="107"/>
      <c r="N3193" s="109"/>
      <c r="Q3193" s="107"/>
    </row>
    <row r="3194" spans="5:17" x14ac:dyDescent="0.3">
      <c r="E3194" s="109"/>
      <c r="H3194" s="107"/>
      <c r="N3194" s="109"/>
      <c r="Q3194" s="107"/>
    </row>
    <row r="3195" spans="5:17" x14ac:dyDescent="0.3">
      <c r="E3195" s="109"/>
      <c r="H3195" s="107"/>
      <c r="N3195" s="109"/>
      <c r="Q3195" s="107"/>
    </row>
    <row r="3196" spans="5:17" x14ac:dyDescent="0.3">
      <c r="E3196" s="109"/>
      <c r="H3196" s="107"/>
      <c r="N3196" s="109"/>
      <c r="Q3196" s="107"/>
    </row>
    <row r="3197" spans="5:17" x14ac:dyDescent="0.3">
      <c r="E3197" s="109"/>
      <c r="H3197" s="107"/>
      <c r="N3197" s="109"/>
      <c r="Q3197" s="107"/>
    </row>
    <row r="3198" spans="5:17" x14ac:dyDescent="0.3">
      <c r="E3198" s="109"/>
      <c r="H3198" s="107"/>
      <c r="N3198" s="109"/>
      <c r="Q3198" s="107"/>
    </row>
    <row r="3199" spans="5:17" x14ac:dyDescent="0.3">
      <c r="E3199" s="109"/>
      <c r="H3199" s="107"/>
      <c r="N3199" s="109"/>
      <c r="Q3199" s="107"/>
    </row>
    <row r="3200" spans="5:17" x14ac:dyDescent="0.3">
      <c r="E3200" s="109"/>
      <c r="H3200" s="107"/>
      <c r="N3200" s="109"/>
      <c r="Q3200" s="107"/>
    </row>
    <row r="3201" spans="5:17" x14ac:dyDescent="0.3">
      <c r="E3201" s="109"/>
      <c r="H3201" s="107"/>
      <c r="N3201" s="109"/>
      <c r="Q3201" s="107"/>
    </row>
    <row r="3202" spans="5:17" x14ac:dyDescent="0.3">
      <c r="E3202" s="109"/>
      <c r="H3202" s="107"/>
      <c r="N3202" s="109"/>
      <c r="Q3202" s="107"/>
    </row>
    <row r="3203" spans="5:17" x14ac:dyDescent="0.3">
      <c r="E3203" s="109"/>
      <c r="H3203" s="107"/>
      <c r="N3203" s="109"/>
      <c r="Q3203" s="107"/>
    </row>
    <row r="3204" spans="5:17" x14ac:dyDescent="0.3">
      <c r="E3204" s="109"/>
      <c r="H3204" s="107"/>
      <c r="N3204" s="109"/>
      <c r="Q3204" s="107"/>
    </row>
    <row r="3205" spans="5:17" x14ac:dyDescent="0.3">
      <c r="E3205" s="109"/>
      <c r="H3205" s="107"/>
      <c r="N3205" s="109"/>
      <c r="Q3205" s="107"/>
    </row>
    <row r="3206" spans="5:17" x14ac:dyDescent="0.3">
      <c r="E3206" s="109"/>
      <c r="H3206" s="107"/>
      <c r="N3206" s="109"/>
      <c r="Q3206" s="107"/>
    </row>
    <row r="3207" spans="5:17" x14ac:dyDescent="0.3">
      <c r="E3207" s="109"/>
      <c r="H3207" s="107"/>
      <c r="N3207" s="109"/>
      <c r="Q3207" s="107"/>
    </row>
    <row r="3208" spans="5:17" x14ac:dyDescent="0.3">
      <c r="E3208" s="109"/>
      <c r="H3208" s="107"/>
      <c r="N3208" s="109"/>
      <c r="Q3208" s="107"/>
    </row>
    <row r="3209" spans="5:17" x14ac:dyDescent="0.3">
      <c r="E3209" s="109"/>
      <c r="H3209" s="107"/>
      <c r="N3209" s="109"/>
      <c r="Q3209" s="107"/>
    </row>
    <row r="3210" spans="5:17" x14ac:dyDescent="0.3">
      <c r="E3210" s="109"/>
      <c r="H3210" s="107"/>
      <c r="N3210" s="109"/>
      <c r="Q3210" s="107"/>
    </row>
    <row r="3211" spans="5:17" x14ac:dyDescent="0.3">
      <c r="E3211" s="109"/>
      <c r="H3211" s="107"/>
      <c r="N3211" s="109"/>
      <c r="Q3211" s="107"/>
    </row>
    <row r="3212" spans="5:17" x14ac:dyDescent="0.3">
      <c r="E3212" s="109"/>
      <c r="H3212" s="107"/>
      <c r="N3212" s="109"/>
      <c r="Q3212" s="107"/>
    </row>
    <row r="3213" spans="5:17" x14ac:dyDescent="0.3">
      <c r="E3213" s="109"/>
      <c r="H3213" s="107"/>
      <c r="N3213" s="109"/>
      <c r="Q3213" s="107"/>
    </row>
    <row r="3214" spans="5:17" x14ac:dyDescent="0.3">
      <c r="E3214" s="109"/>
      <c r="H3214" s="107"/>
      <c r="N3214" s="109"/>
      <c r="Q3214" s="107"/>
    </row>
    <row r="3215" spans="5:17" x14ac:dyDescent="0.3">
      <c r="E3215" s="109"/>
      <c r="H3215" s="107"/>
      <c r="N3215" s="109"/>
      <c r="Q3215" s="107"/>
    </row>
    <row r="3216" spans="5:17" x14ac:dyDescent="0.3">
      <c r="E3216" s="109"/>
      <c r="H3216" s="107"/>
      <c r="N3216" s="109"/>
      <c r="Q3216" s="107"/>
    </row>
    <row r="3217" spans="5:17" x14ac:dyDescent="0.3">
      <c r="E3217" s="109"/>
      <c r="H3217" s="107"/>
      <c r="N3217" s="109"/>
      <c r="Q3217" s="107"/>
    </row>
    <row r="3218" spans="5:17" x14ac:dyDescent="0.3">
      <c r="E3218" s="109"/>
      <c r="H3218" s="107"/>
      <c r="N3218" s="109"/>
      <c r="Q3218" s="107"/>
    </row>
    <row r="3219" spans="5:17" x14ac:dyDescent="0.3">
      <c r="E3219" s="109"/>
      <c r="H3219" s="107"/>
      <c r="N3219" s="109"/>
      <c r="Q3219" s="107"/>
    </row>
    <row r="3220" spans="5:17" x14ac:dyDescent="0.3">
      <c r="E3220" s="109"/>
      <c r="H3220" s="107"/>
      <c r="N3220" s="109"/>
      <c r="Q3220" s="107"/>
    </row>
    <row r="3221" spans="5:17" x14ac:dyDescent="0.3">
      <c r="E3221" s="109"/>
      <c r="H3221" s="107"/>
      <c r="N3221" s="109"/>
      <c r="Q3221" s="107"/>
    </row>
    <row r="3222" spans="5:17" x14ac:dyDescent="0.3">
      <c r="E3222" s="109"/>
      <c r="H3222" s="107"/>
      <c r="N3222" s="109"/>
      <c r="Q3222" s="107"/>
    </row>
    <row r="3223" spans="5:17" x14ac:dyDescent="0.3">
      <c r="E3223" s="109"/>
      <c r="H3223" s="107"/>
      <c r="N3223" s="109"/>
      <c r="Q3223" s="107"/>
    </row>
    <row r="3224" spans="5:17" x14ac:dyDescent="0.3">
      <c r="E3224" s="109"/>
      <c r="H3224" s="107"/>
      <c r="N3224" s="109"/>
      <c r="Q3224" s="107"/>
    </row>
    <row r="3225" spans="5:17" x14ac:dyDescent="0.3">
      <c r="E3225" s="109"/>
      <c r="H3225" s="107"/>
      <c r="N3225" s="109"/>
      <c r="Q3225" s="107"/>
    </row>
    <row r="3226" spans="5:17" x14ac:dyDescent="0.3">
      <c r="E3226" s="109"/>
      <c r="H3226" s="107"/>
      <c r="N3226" s="109"/>
      <c r="Q3226" s="107"/>
    </row>
    <row r="3227" spans="5:17" x14ac:dyDescent="0.3">
      <c r="E3227" s="109"/>
      <c r="H3227" s="107"/>
      <c r="N3227" s="109"/>
      <c r="Q3227" s="107"/>
    </row>
    <row r="3228" spans="5:17" x14ac:dyDescent="0.3">
      <c r="E3228" s="109"/>
      <c r="H3228" s="107"/>
      <c r="N3228" s="109"/>
      <c r="Q3228" s="107"/>
    </row>
    <row r="3229" spans="5:17" x14ac:dyDescent="0.3">
      <c r="E3229" s="109"/>
      <c r="H3229" s="107"/>
      <c r="N3229" s="109"/>
      <c r="Q3229" s="107"/>
    </row>
    <row r="3230" spans="5:17" x14ac:dyDescent="0.3">
      <c r="E3230" s="109"/>
      <c r="H3230" s="107"/>
      <c r="N3230" s="109"/>
      <c r="Q3230" s="107"/>
    </row>
    <row r="3231" spans="5:17" x14ac:dyDescent="0.3">
      <c r="E3231" s="109"/>
      <c r="H3231" s="107"/>
      <c r="N3231" s="109"/>
      <c r="Q3231" s="107"/>
    </row>
    <row r="3232" spans="5:17" x14ac:dyDescent="0.3">
      <c r="E3232" s="109"/>
      <c r="H3232" s="107"/>
      <c r="N3232" s="109"/>
      <c r="Q3232" s="107"/>
    </row>
    <row r="3233" spans="5:17" x14ac:dyDescent="0.3">
      <c r="E3233" s="109"/>
      <c r="H3233" s="107"/>
      <c r="N3233" s="109"/>
      <c r="Q3233" s="107"/>
    </row>
    <row r="3234" spans="5:17" x14ac:dyDescent="0.3">
      <c r="E3234" s="109"/>
      <c r="H3234" s="107"/>
      <c r="N3234" s="109"/>
      <c r="Q3234" s="107"/>
    </row>
    <row r="3235" spans="5:17" x14ac:dyDescent="0.3">
      <c r="E3235" s="109"/>
      <c r="H3235" s="107"/>
      <c r="N3235" s="109"/>
      <c r="Q3235" s="107"/>
    </row>
    <row r="3236" spans="5:17" x14ac:dyDescent="0.3">
      <c r="E3236" s="109"/>
      <c r="H3236" s="107"/>
      <c r="N3236" s="109"/>
      <c r="Q3236" s="107"/>
    </row>
    <row r="3237" spans="5:17" x14ac:dyDescent="0.3">
      <c r="E3237" s="109"/>
      <c r="H3237" s="107"/>
      <c r="N3237" s="109"/>
      <c r="Q3237" s="107"/>
    </row>
    <row r="3238" spans="5:17" x14ac:dyDescent="0.3">
      <c r="E3238" s="109"/>
      <c r="H3238" s="107"/>
      <c r="N3238" s="109"/>
      <c r="Q3238" s="107"/>
    </row>
    <row r="3239" spans="5:17" x14ac:dyDescent="0.3">
      <c r="E3239" s="109"/>
      <c r="H3239" s="107"/>
      <c r="N3239" s="109"/>
      <c r="Q3239" s="107"/>
    </row>
    <row r="3240" spans="5:17" x14ac:dyDescent="0.3">
      <c r="E3240" s="109"/>
      <c r="H3240" s="107"/>
      <c r="N3240" s="109"/>
      <c r="Q3240" s="107"/>
    </row>
    <row r="3241" spans="5:17" x14ac:dyDescent="0.3">
      <c r="E3241" s="109"/>
      <c r="H3241" s="107"/>
      <c r="N3241" s="109"/>
      <c r="Q3241" s="107"/>
    </row>
    <row r="3242" spans="5:17" x14ac:dyDescent="0.3">
      <c r="E3242" s="109"/>
      <c r="H3242" s="107"/>
      <c r="N3242" s="109"/>
      <c r="Q3242" s="107"/>
    </row>
    <row r="3243" spans="5:17" x14ac:dyDescent="0.3">
      <c r="E3243" s="109"/>
      <c r="H3243" s="107"/>
      <c r="N3243" s="109"/>
      <c r="Q3243" s="107"/>
    </row>
    <row r="3244" spans="5:17" x14ac:dyDescent="0.3">
      <c r="E3244" s="109"/>
      <c r="H3244" s="107"/>
      <c r="N3244" s="109"/>
      <c r="Q3244" s="107"/>
    </row>
    <row r="3245" spans="5:17" x14ac:dyDescent="0.3">
      <c r="E3245" s="109"/>
      <c r="H3245" s="107"/>
      <c r="N3245" s="109"/>
      <c r="Q3245" s="107"/>
    </row>
    <row r="3246" spans="5:17" x14ac:dyDescent="0.3">
      <c r="E3246" s="109"/>
      <c r="H3246" s="107"/>
      <c r="N3246" s="109"/>
      <c r="Q3246" s="107"/>
    </row>
    <row r="3247" spans="5:17" x14ac:dyDescent="0.3">
      <c r="E3247" s="109"/>
      <c r="H3247" s="107"/>
      <c r="N3247" s="109"/>
      <c r="Q3247" s="107"/>
    </row>
    <row r="3248" spans="5:17" x14ac:dyDescent="0.3">
      <c r="E3248" s="109"/>
      <c r="H3248" s="107"/>
      <c r="N3248" s="109"/>
      <c r="Q3248" s="107"/>
    </row>
    <row r="3249" spans="5:17" x14ac:dyDescent="0.3">
      <c r="E3249" s="109"/>
      <c r="H3249" s="107"/>
      <c r="N3249" s="109"/>
      <c r="Q3249" s="107"/>
    </row>
    <row r="3250" spans="5:17" x14ac:dyDescent="0.3">
      <c r="E3250" s="109"/>
      <c r="H3250" s="107"/>
      <c r="N3250" s="109"/>
      <c r="Q3250" s="107"/>
    </row>
    <row r="3251" spans="5:17" x14ac:dyDescent="0.3">
      <c r="E3251" s="109"/>
      <c r="H3251" s="107"/>
      <c r="N3251" s="109"/>
      <c r="Q3251" s="107"/>
    </row>
    <row r="3252" spans="5:17" x14ac:dyDescent="0.3">
      <c r="E3252" s="109"/>
      <c r="H3252" s="107"/>
      <c r="N3252" s="109"/>
      <c r="Q3252" s="107"/>
    </row>
    <row r="3253" spans="5:17" x14ac:dyDescent="0.3">
      <c r="E3253" s="109"/>
      <c r="H3253" s="107"/>
      <c r="N3253" s="109"/>
      <c r="Q3253" s="107"/>
    </row>
    <row r="3254" spans="5:17" x14ac:dyDescent="0.3">
      <c r="E3254" s="109"/>
      <c r="H3254" s="107"/>
      <c r="N3254" s="109"/>
      <c r="Q3254" s="107"/>
    </row>
    <row r="3255" spans="5:17" x14ac:dyDescent="0.3">
      <c r="E3255" s="109"/>
      <c r="H3255" s="107"/>
      <c r="N3255" s="109"/>
      <c r="Q3255" s="107"/>
    </row>
    <row r="3256" spans="5:17" x14ac:dyDescent="0.3">
      <c r="E3256" s="109"/>
      <c r="H3256" s="107"/>
      <c r="N3256" s="109"/>
      <c r="Q3256" s="107"/>
    </row>
    <row r="3257" spans="5:17" x14ac:dyDescent="0.3">
      <c r="E3257" s="109"/>
      <c r="H3257" s="107"/>
      <c r="N3257" s="109"/>
      <c r="Q3257" s="107"/>
    </row>
    <row r="3258" spans="5:17" x14ac:dyDescent="0.3">
      <c r="E3258" s="109"/>
      <c r="H3258" s="107"/>
      <c r="N3258" s="109"/>
      <c r="Q3258" s="107"/>
    </row>
    <row r="3259" spans="5:17" x14ac:dyDescent="0.3">
      <c r="E3259" s="109"/>
      <c r="H3259" s="107"/>
      <c r="N3259" s="109"/>
      <c r="Q3259" s="107"/>
    </row>
    <row r="3260" spans="5:17" x14ac:dyDescent="0.3">
      <c r="E3260" s="109"/>
      <c r="H3260" s="107"/>
      <c r="N3260" s="109"/>
      <c r="Q3260" s="107"/>
    </row>
    <row r="3261" spans="5:17" x14ac:dyDescent="0.3">
      <c r="E3261" s="109"/>
      <c r="H3261" s="107"/>
      <c r="N3261" s="109"/>
      <c r="Q3261" s="107"/>
    </row>
    <row r="3262" spans="5:17" x14ac:dyDescent="0.3">
      <c r="E3262" s="109"/>
      <c r="H3262" s="107"/>
      <c r="N3262" s="109"/>
      <c r="Q3262" s="107"/>
    </row>
    <row r="3263" spans="5:17" x14ac:dyDescent="0.3">
      <c r="E3263" s="109"/>
      <c r="H3263" s="107"/>
      <c r="N3263" s="109"/>
      <c r="Q3263" s="107"/>
    </row>
    <row r="3264" spans="5:17" x14ac:dyDescent="0.3">
      <c r="E3264" s="109"/>
      <c r="H3264" s="107"/>
      <c r="N3264" s="109"/>
      <c r="Q3264" s="107"/>
    </row>
    <row r="3265" spans="5:17" x14ac:dyDescent="0.3">
      <c r="E3265" s="109"/>
      <c r="H3265" s="107"/>
      <c r="N3265" s="109"/>
      <c r="Q3265" s="107"/>
    </row>
    <row r="3266" spans="5:17" x14ac:dyDescent="0.3">
      <c r="E3266" s="109"/>
      <c r="H3266" s="107"/>
      <c r="N3266" s="109"/>
      <c r="Q3266" s="107"/>
    </row>
    <row r="3267" spans="5:17" x14ac:dyDescent="0.3">
      <c r="E3267" s="109"/>
      <c r="H3267" s="107"/>
      <c r="N3267" s="109"/>
      <c r="Q3267" s="107"/>
    </row>
    <row r="3268" spans="5:17" x14ac:dyDescent="0.3">
      <c r="E3268" s="109"/>
      <c r="H3268" s="107"/>
      <c r="N3268" s="109"/>
      <c r="Q3268" s="107"/>
    </row>
    <row r="3269" spans="5:17" x14ac:dyDescent="0.3">
      <c r="E3269" s="109"/>
      <c r="H3269" s="107"/>
      <c r="N3269" s="109"/>
      <c r="Q3269" s="107"/>
    </row>
    <row r="3270" spans="5:17" x14ac:dyDescent="0.3">
      <c r="E3270" s="109"/>
      <c r="H3270" s="107"/>
      <c r="N3270" s="109"/>
      <c r="Q3270" s="107"/>
    </row>
    <row r="3271" spans="5:17" x14ac:dyDescent="0.3">
      <c r="E3271" s="109"/>
      <c r="H3271" s="107"/>
      <c r="N3271" s="109"/>
      <c r="Q3271" s="107"/>
    </row>
    <row r="3272" spans="5:17" x14ac:dyDescent="0.3">
      <c r="E3272" s="109"/>
      <c r="H3272" s="107"/>
      <c r="N3272" s="109"/>
      <c r="Q3272" s="107"/>
    </row>
    <row r="3273" spans="5:17" x14ac:dyDescent="0.3">
      <c r="E3273" s="109"/>
      <c r="H3273" s="107"/>
      <c r="N3273" s="109"/>
      <c r="Q3273" s="107"/>
    </row>
    <row r="3274" spans="5:17" x14ac:dyDescent="0.3">
      <c r="E3274" s="109"/>
      <c r="H3274" s="107"/>
      <c r="N3274" s="109"/>
      <c r="Q3274" s="107"/>
    </row>
    <row r="3275" spans="5:17" x14ac:dyDescent="0.3">
      <c r="E3275" s="109"/>
      <c r="H3275" s="107"/>
      <c r="N3275" s="109"/>
      <c r="Q3275" s="107"/>
    </row>
    <row r="3276" spans="5:17" x14ac:dyDescent="0.3">
      <c r="E3276" s="109"/>
      <c r="H3276" s="107"/>
      <c r="N3276" s="109"/>
      <c r="Q3276" s="107"/>
    </row>
    <row r="3277" spans="5:17" x14ac:dyDescent="0.3">
      <c r="E3277" s="109"/>
      <c r="H3277" s="107"/>
      <c r="N3277" s="109"/>
      <c r="Q3277" s="107"/>
    </row>
    <row r="3278" spans="5:17" x14ac:dyDescent="0.3">
      <c r="E3278" s="109"/>
      <c r="H3278" s="107"/>
      <c r="N3278" s="109"/>
      <c r="Q3278" s="107"/>
    </row>
    <row r="3279" spans="5:17" x14ac:dyDescent="0.3">
      <c r="E3279" s="109"/>
      <c r="H3279" s="107"/>
      <c r="N3279" s="109"/>
      <c r="Q3279" s="107"/>
    </row>
    <row r="3280" spans="5:17" x14ac:dyDescent="0.3">
      <c r="E3280" s="109"/>
      <c r="H3280" s="107"/>
      <c r="N3280" s="109"/>
      <c r="Q3280" s="107"/>
    </row>
    <row r="3281" spans="5:17" x14ac:dyDescent="0.3">
      <c r="E3281" s="109"/>
      <c r="H3281" s="107"/>
      <c r="N3281" s="109"/>
      <c r="Q3281" s="107"/>
    </row>
    <row r="3282" spans="5:17" x14ac:dyDescent="0.3">
      <c r="E3282" s="109"/>
      <c r="H3282" s="107"/>
      <c r="N3282" s="109"/>
      <c r="Q3282" s="107"/>
    </row>
    <row r="3283" spans="5:17" x14ac:dyDescent="0.3">
      <c r="E3283" s="109"/>
      <c r="H3283" s="107"/>
      <c r="N3283" s="109"/>
      <c r="Q3283" s="107"/>
    </row>
    <row r="3284" spans="5:17" x14ac:dyDescent="0.3">
      <c r="E3284" s="109"/>
      <c r="H3284" s="107"/>
      <c r="N3284" s="109"/>
      <c r="Q3284" s="107"/>
    </row>
    <row r="3285" spans="5:17" x14ac:dyDescent="0.3">
      <c r="E3285" s="109"/>
      <c r="H3285" s="107"/>
      <c r="N3285" s="109"/>
      <c r="Q3285" s="107"/>
    </row>
    <row r="3286" spans="5:17" x14ac:dyDescent="0.3">
      <c r="E3286" s="109"/>
      <c r="H3286" s="107"/>
      <c r="N3286" s="109"/>
      <c r="Q3286" s="107"/>
    </row>
    <row r="3287" spans="5:17" x14ac:dyDescent="0.3">
      <c r="E3287" s="109"/>
      <c r="H3287" s="107"/>
      <c r="N3287" s="109"/>
      <c r="Q3287" s="107"/>
    </row>
    <row r="3288" spans="5:17" x14ac:dyDescent="0.3">
      <c r="E3288" s="109"/>
      <c r="H3288" s="107"/>
      <c r="N3288" s="109"/>
      <c r="Q3288" s="107"/>
    </row>
    <row r="3289" spans="5:17" x14ac:dyDescent="0.3">
      <c r="E3289" s="109"/>
      <c r="H3289" s="107"/>
      <c r="N3289" s="109"/>
      <c r="Q3289" s="107"/>
    </row>
    <row r="3290" spans="5:17" x14ac:dyDescent="0.3">
      <c r="E3290" s="109"/>
      <c r="H3290" s="107"/>
      <c r="N3290" s="109"/>
      <c r="Q3290" s="107"/>
    </row>
    <row r="3291" spans="5:17" x14ac:dyDescent="0.3">
      <c r="E3291" s="109"/>
      <c r="H3291" s="107"/>
      <c r="N3291" s="109"/>
      <c r="Q3291" s="107"/>
    </row>
    <row r="3292" spans="5:17" x14ac:dyDescent="0.3">
      <c r="E3292" s="109"/>
      <c r="H3292" s="107"/>
      <c r="N3292" s="109"/>
      <c r="Q3292" s="107"/>
    </row>
    <row r="3293" spans="5:17" x14ac:dyDescent="0.3">
      <c r="E3293" s="109"/>
      <c r="H3293" s="107"/>
      <c r="N3293" s="109"/>
      <c r="Q3293" s="107"/>
    </row>
    <row r="3294" spans="5:17" x14ac:dyDescent="0.3">
      <c r="E3294" s="109"/>
      <c r="H3294" s="107"/>
      <c r="N3294" s="109"/>
      <c r="Q3294" s="107"/>
    </row>
    <row r="3295" spans="5:17" x14ac:dyDescent="0.3">
      <c r="E3295" s="109"/>
      <c r="H3295" s="107"/>
      <c r="N3295" s="109"/>
      <c r="Q3295" s="107"/>
    </row>
    <row r="3296" spans="5:17" x14ac:dyDescent="0.3">
      <c r="E3296" s="109"/>
      <c r="H3296" s="107"/>
      <c r="N3296" s="109"/>
      <c r="Q3296" s="107"/>
    </row>
    <row r="3297" spans="5:17" x14ac:dyDescent="0.3">
      <c r="E3297" s="109"/>
      <c r="H3297" s="107"/>
      <c r="N3297" s="109"/>
      <c r="Q3297" s="107"/>
    </row>
    <row r="3298" spans="5:17" x14ac:dyDescent="0.3">
      <c r="E3298" s="109"/>
      <c r="H3298" s="107"/>
      <c r="N3298" s="109"/>
      <c r="Q3298" s="107"/>
    </row>
    <row r="3299" spans="5:17" x14ac:dyDescent="0.3">
      <c r="E3299" s="109"/>
      <c r="H3299" s="107"/>
      <c r="N3299" s="109"/>
      <c r="Q3299" s="107"/>
    </row>
    <row r="3300" spans="5:17" x14ac:dyDescent="0.3">
      <c r="E3300" s="109"/>
      <c r="H3300" s="107"/>
      <c r="N3300" s="109"/>
      <c r="Q3300" s="107"/>
    </row>
    <row r="3301" spans="5:17" x14ac:dyDescent="0.3">
      <c r="E3301" s="109"/>
      <c r="H3301" s="107"/>
      <c r="N3301" s="109"/>
      <c r="Q3301" s="107"/>
    </row>
    <row r="3302" spans="5:17" x14ac:dyDescent="0.3">
      <c r="E3302" s="109"/>
      <c r="H3302" s="107"/>
      <c r="N3302" s="109"/>
      <c r="Q3302" s="107"/>
    </row>
    <row r="3303" spans="5:17" x14ac:dyDescent="0.3">
      <c r="E3303" s="109"/>
      <c r="H3303" s="107"/>
      <c r="N3303" s="109"/>
      <c r="Q3303" s="107"/>
    </row>
    <row r="3304" spans="5:17" x14ac:dyDescent="0.3">
      <c r="E3304" s="109"/>
      <c r="H3304" s="107"/>
      <c r="N3304" s="109"/>
      <c r="Q3304" s="107"/>
    </row>
    <row r="3305" spans="5:17" x14ac:dyDescent="0.3">
      <c r="E3305" s="109"/>
      <c r="H3305" s="107"/>
      <c r="N3305" s="109"/>
      <c r="Q3305" s="107"/>
    </row>
    <row r="3306" spans="5:17" x14ac:dyDescent="0.3">
      <c r="E3306" s="109"/>
      <c r="H3306" s="107"/>
      <c r="N3306" s="109"/>
      <c r="Q3306" s="107"/>
    </row>
    <row r="3307" spans="5:17" x14ac:dyDescent="0.3">
      <c r="E3307" s="109"/>
      <c r="H3307" s="107"/>
      <c r="N3307" s="109"/>
      <c r="Q3307" s="107"/>
    </row>
    <row r="3308" spans="5:17" x14ac:dyDescent="0.3">
      <c r="E3308" s="109"/>
      <c r="H3308" s="107"/>
      <c r="N3308" s="109"/>
      <c r="Q3308" s="107"/>
    </row>
    <row r="3309" spans="5:17" x14ac:dyDescent="0.3">
      <c r="E3309" s="109"/>
      <c r="H3309" s="107"/>
      <c r="N3309" s="109"/>
      <c r="Q3309" s="107"/>
    </row>
    <row r="3310" spans="5:17" x14ac:dyDescent="0.3">
      <c r="E3310" s="109"/>
      <c r="H3310" s="107"/>
      <c r="N3310" s="109"/>
      <c r="Q3310" s="107"/>
    </row>
    <row r="3311" spans="5:17" x14ac:dyDescent="0.3">
      <c r="E3311" s="109"/>
      <c r="H3311" s="107"/>
      <c r="N3311" s="109"/>
      <c r="Q3311" s="107"/>
    </row>
    <row r="3312" spans="5:17" x14ac:dyDescent="0.3">
      <c r="E3312" s="109"/>
      <c r="H3312" s="107"/>
      <c r="N3312" s="109"/>
      <c r="Q3312" s="107"/>
    </row>
    <row r="3313" spans="5:17" x14ac:dyDescent="0.3">
      <c r="E3313" s="109"/>
      <c r="H3313" s="107"/>
      <c r="N3313" s="109"/>
      <c r="Q3313" s="107"/>
    </row>
    <row r="3314" spans="5:17" x14ac:dyDescent="0.3">
      <c r="E3314" s="109"/>
      <c r="H3314" s="107"/>
      <c r="N3314" s="109"/>
      <c r="Q3314" s="107"/>
    </row>
    <row r="3315" spans="5:17" x14ac:dyDescent="0.3">
      <c r="E3315" s="109"/>
      <c r="H3315" s="107"/>
      <c r="N3315" s="109"/>
      <c r="Q3315" s="107"/>
    </row>
    <row r="3316" spans="5:17" x14ac:dyDescent="0.3">
      <c r="E3316" s="109"/>
      <c r="H3316" s="107"/>
      <c r="N3316" s="109"/>
      <c r="Q3316" s="107"/>
    </row>
    <row r="3317" spans="5:17" x14ac:dyDescent="0.3">
      <c r="E3317" s="109"/>
      <c r="H3317" s="107"/>
      <c r="N3317" s="109"/>
      <c r="Q3317" s="107"/>
    </row>
    <row r="3318" spans="5:17" x14ac:dyDescent="0.3">
      <c r="E3318" s="109"/>
      <c r="H3318" s="107"/>
      <c r="N3318" s="109"/>
      <c r="Q3318" s="107"/>
    </row>
    <row r="3319" spans="5:17" x14ac:dyDescent="0.3">
      <c r="E3319" s="109"/>
      <c r="H3319" s="107"/>
      <c r="N3319" s="109"/>
      <c r="Q3319" s="107"/>
    </row>
    <row r="3320" spans="5:17" x14ac:dyDescent="0.3">
      <c r="E3320" s="109"/>
      <c r="H3320" s="107"/>
      <c r="N3320" s="109"/>
      <c r="Q3320" s="107"/>
    </row>
    <row r="3321" spans="5:17" x14ac:dyDescent="0.3">
      <c r="E3321" s="109"/>
      <c r="H3321" s="107"/>
      <c r="N3321" s="109"/>
      <c r="Q3321" s="107"/>
    </row>
    <row r="3322" spans="5:17" x14ac:dyDescent="0.3">
      <c r="E3322" s="109"/>
      <c r="H3322" s="107"/>
      <c r="N3322" s="109"/>
      <c r="Q3322" s="107"/>
    </row>
    <row r="3323" spans="5:17" x14ac:dyDescent="0.3">
      <c r="E3323" s="109"/>
      <c r="H3323" s="107"/>
      <c r="N3323" s="109"/>
      <c r="Q3323" s="107"/>
    </row>
    <row r="3324" spans="5:17" x14ac:dyDescent="0.3">
      <c r="E3324" s="109"/>
      <c r="H3324" s="107"/>
      <c r="N3324" s="109"/>
      <c r="Q3324" s="107"/>
    </row>
    <row r="3325" spans="5:17" x14ac:dyDescent="0.3">
      <c r="E3325" s="109"/>
      <c r="H3325" s="107"/>
      <c r="N3325" s="109"/>
      <c r="Q3325" s="107"/>
    </row>
    <row r="3326" spans="5:17" x14ac:dyDescent="0.3">
      <c r="E3326" s="109"/>
      <c r="H3326" s="107"/>
      <c r="N3326" s="109"/>
      <c r="Q3326" s="107"/>
    </row>
    <row r="3327" spans="5:17" x14ac:dyDescent="0.3">
      <c r="E3327" s="109"/>
      <c r="H3327" s="107"/>
      <c r="N3327" s="109"/>
      <c r="Q3327" s="107"/>
    </row>
    <row r="3328" spans="5:17" x14ac:dyDescent="0.3">
      <c r="E3328" s="109"/>
      <c r="H3328" s="107"/>
      <c r="N3328" s="109"/>
      <c r="Q3328" s="107"/>
    </row>
    <row r="3329" spans="5:17" x14ac:dyDescent="0.3">
      <c r="E3329" s="109"/>
      <c r="H3329" s="107"/>
      <c r="N3329" s="109"/>
      <c r="Q3329" s="107"/>
    </row>
    <row r="3330" spans="5:17" x14ac:dyDescent="0.3">
      <c r="E3330" s="109"/>
      <c r="H3330" s="107"/>
      <c r="N3330" s="109"/>
      <c r="Q3330" s="107"/>
    </row>
    <row r="3331" spans="5:17" x14ac:dyDescent="0.3">
      <c r="E3331" s="109"/>
      <c r="H3331" s="107"/>
      <c r="N3331" s="109"/>
      <c r="Q3331" s="107"/>
    </row>
    <row r="3332" spans="5:17" x14ac:dyDescent="0.3">
      <c r="E3332" s="109"/>
      <c r="H3332" s="107"/>
      <c r="N3332" s="109"/>
      <c r="Q3332" s="107"/>
    </row>
    <row r="3333" spans="5:17" x14ac:dyDescent="0.3">
      <c r="E3333" s="109"/>
      <c r="H3333" s="107"/>
      <c r="N3333" s="109"/>
      <c r="Q3333" s="107"/>
    </row>
    <row r="3334" spans="5:17" x14ac:dyDescent="0.3">
      <c r="E3334" s="109"/>
      <c r="H3334" s="107"/>
      <c r="N3334" s="109"/>
      <c r="Q3334" s="107"/>
    </row>
    <row r="3335" spans="5:17" x14ac:dyDescent="0.3">
      <c r="E3335" s="109"/>
      <c r="H3335" s="107"/>
      <c r="N3335" s="109"/>
      <c r="Q3335" s="107"/>
    </row>
    <row r="3336" spans="5:17" x14ac:dyDescent="0.3">
      <c r="E3336" s="109"/>
      <c r="H3336" s="107"/>
      <c r="N3336" s="109"/>
      <c r="Q3336" s="107"/>
    </row>
    <row r="3337" spans="5:17" x14ac:dyDescent="0.3">
      <c r="E3337" s="109"/>
      <c r="H3337" s="107"/>
      <c r="N3337" s="109"/>
      <c r="Q3337" s="107"/>
    </row>
    <row r="3338" spans="5:17" x14ac:dyDescent="0.3">
      <c r="E3338" s="109"/>
      <c r="H3338" s="107"/>
      <c r="N3338" s="109"/>
      <c r="Q3338" s="107"/>
    </row>
    <row r="3339" spans="5:17" x14ac:dyDescent="0.3">
      <c r="E3339" s="109"/>
      <c r="H3339" s="107"/>
      <c r="N3339" s="109"/>
      <c r="Q3339" s="107"/>
    </row>
    <row r="3340" spans="5:17" x14ac:dyDescent="0.3">
      <c r="E3340" s="109"/>
      <c r="H3340" s="107"/>
      <c r="N3340" s="109"/>
      <c r="Q3340" s="107"/>
    </row>
    <row r="3341" spans="5:17" x14ac:dyDescent="0.3">
      <c r="E3341" s="109"/>
      <c r="H3341" s="107"/>
      <c r="N3341" s="109"/>
      <c r="Q3341" s="107"/>
    </row>
    <row r="3342" spans="5:17" x14ac:dyDescent="0.3">
      <c r="E3342" s="109"/>
      <c r="H3342" s="107"/>
      <c r="N3342" s="109"/>
      <c r="Q3342" s="107"/>
    </row>
    <row r="3343" spans="5:17" x14ac:dyDescent="0.3">
      <c r="E3343" s="109"/>
      <c r="H3343" s="107"/>
      <c r="N3343" s="109"/>
      <c r="Q3343" s="107"/>
    </row>
    <row r="3344" spans="5:17" x14ac:dyDescent="0.3">
      <c r="E3344" s="109"/>
      <c r="H3344" s="107"/>
      <c r="N3344" s="109"/>
      <c r="Q3344" s="107"/>
    </row>
    <row r="3345" spans="5:17" x14ac:dyDescent="0.3">
      <c r="E3345" s="109"/>
      <c r="H3345" s="107"/>
      <c r="N3345" s="109"/>
      <c r="Q3345" s="107"/>
    </row>
    <row r="3346" spans="5:17" x14ac:dyDescent="0.3">
      <c r="E3346" s="109"/>
      <c r="H3346" s="107"/>
      <c r="N3346" s="109"/>
      <c r="Q3346" s="107"/>
    </row>
    <row r="3347" spans="5:17" x14ac:dyDescent="0.3">
      <c r="E3347" s="109"/>
      <c r="H3347" s="107"/>
      <c r="N3347" s="109"/>
      <c r="Q3347" s="107"/>
    </row>
    <row r="3348" spans="5:17" x14ac:dyDescent="0.3">
      <c r="E3348" s="109"/>
      <c r="H3348" s="107"/>
      <c r="N3348" s="109"/>
      <c r="Q3348" s="107"/>
    </row>
    <row r="3349" spans="5:17" x14ac:dyDescent="0.3">
      <c r="E3349" s="109"/>
      <c r="H3349" s="107"/>
      <c r="N3349" s="109"/>
      <c r="Q3349" s="107"/>
    </row>
    <row r="3350" spans="5:17" x14ac:dyDescent="0.3">
      <c r="E3350" s="109"/>
      <c r="H3350" s="107"/>
      <c r="N3350" s="109"/>
      <c r="Q3350" s="107"/>
    </row>
    <row r="3351" spans="5:17" x14ac:dyDescent="0.3">
      <c r="E3351" s="109"/>
      <c r="H3351" s="107"/>
      <c r="N3351" s="109"/>
      <c r="Q3351" s="107"/>
    </row>
    <row r="3352" spans="5:17" x14ac:dyDescent="0.3">
      <c r="E3352" s="109"/>
      <c r="H3352" s="107"/>
      <c r="N3352" s="109"/>
      <c r="Q3352" s="107"/>
    </row>
    <row r="3353" spans="5:17" x14ac:dyDescent="0.3">
      <c r="E3353" s="109"/>
      <c r="H3353" s="107"/>
      <c r="N3353" s="109"/>
      <c r="Q3353" s="107"/>
    </row>
    <row r="3354" spans="5:17" x14ac:dyDescent="0.3">
      <c r="E3354" s="109"/>
      <c r="H3354" s="107"/>
      <c r="N3354" s="109"/>
      <c r="Q3354" s="107"/>
    </row>
    <row r="3355" spans="5:17" x14ac:dyDescent="0.3">
      <c r="E3355" s="109"/>
      <c r="H3355" s="107"/>
      <c r="N3355" s="109"/>
      <c r="Q3355" s="107"/>
    </row>
    <row r="3356" spans="5:17" x14ac:dyDescent="0.3">
      <c r="E3356" s="109"/>
      <c r="H3356" s="107"/>
      <c r="N3356" s="109"/>
      <c r="Q3356" s="107"/>
    </row>
    <row r="3357" spans="5:17" x14ac:dyDescent="0.3">
      <c r="E3357" s="109"/>
      <c r="H3357" s="107"/>
      <c r="N3357" s="109"/>
      <c r="Q3357" s="107"/>
    </row>
    <row r="3358" spans="5:17" x14ac:dyDescent="0.3">
      <c r="E3358" s="109"/>
      <c r="H3358" s="107"/>
      <c r="N3358" s="109"/>
      <c r="Q3358" s="107"/>
    </row>
    <row r="3359" spans="5:17" x14ac:dyDescent="0.3">
      <c r="E3359" s="109"/>
      <c r="H3359" s="107"/>
      <c r="N3359" s="109"/>
      <c r="Q3359" s="107"/>
    </row>
    <row r="3360" spans="5:17" x14ac:dyDescent="0.3">
      <c r="E3360" s="109"/>
      <c r="H3360" s="107"/>
      <c r="N3360" s="109"/>
      <c r="Q3360" s="107"/>
    </row>
    <row r="3361" spans="5:17" x14ac:dyDescent="0.3">
      <c r="E3361" s="109"/>
      <c r="H3361" s="107"/>
      <c r="N3361" s="109"/>
      <c r="Q3361" s="107"/>
    </row>
    <row r="3362" spans="5:17" x14ac:dyDescent="0.3">
      <c r="E3362" s="109"/>
      <c r="H3362" s="107"/>
      <c r="N3362" s="109"/>
      <c r="Q3362" s="107"/>
    </row>
    <row r="3363" spans="5:17" x14ac:dyDescent="0.3">
      <c r="E3363" s="109"/>
      <c r="H3363" s="107"/>
      <c r="N3363" s="109"/>
      <c r="Q3363" s="107"/>
    </row>
    <row r="3364" spans="5:17" x14ac:dyDescent="0.3">
      <c r="E3364" s="109"/>
      <c r="H3364" s="107"/>
      <c r="N3364" s="109"/>
      <c r="Q3364" s="107"/>
    </row>
    <row r="3365" spans="5:17" x14ac:dyDescent="0.3">
      <c r="E3365" s="109"/>
      <c r="H3365" s="107"/>
      <c r="N3365" s="109"/>
      <c r="Q3365" s="107"/>
    </row>
    <row r="3366" spans="5:17" x14ac:dyDescent="0.3">
      <c r="E3366" s="109"/>
      <c r="H3366" s="107"/>
      <c r="N3366" s="109"/>
      <c r="Q3366" s="107"/>
    </row>
    <row r="3367" spans="5:17" x14ac:dyDescent="0.3">
      <c r="E3367" s="109"/>
      <c r="H3367" s="107"/>
      <c r="N3367" s="109"/>
      <c r="Q3367" s="107"/>
    </row>
    <row r="3368" spans="5:17" x14ac:dyDescent="0.3">
      <c r="E3368" s="109"/>
      <c r="H3368" s="107"/>
      <c r="N3368" s="109"/>
      <c r="Q3368" s="107"/>
    </row>
    <row r="3369" spans="5:17" x14ac:dyDescent="0.3">
      <c r="E3369" s="109"/>
      <c r="H3369" s="107"/>
      <c r="N3369" s="109"/>
      <c r="Q3369" s="107"/>
    </row>
    <row r="3370" spans="5:17" x14ac:dyDescent="0.3">
      <c r="E3370" s="109"/>
      <c r="H3370" s="107"/>
      <c r="N3370" s="109"/>
      <c r="Q3370" s="107"/>
    </row>
    <row r="3371" spans="5:17" x14ac:dyDescent="0.3">
      <c r="E3371" s="109"/>
      <c r="H3371" s="107"/>
      <c r="N3371" s="109"/>
      <c r="Q3371" s="107"/>
    </row>
    <row r="3372" spans="5:17" x14ac:dyDescent="0.3">
      <c r="E3372" s="109"/>
      <c r="H3372" s="107"/>
      <c r="N3372" s="109"/>
      <c r="Q3372" s="107"/>
    </row>
    <row r="3373" spans="5:17" x14ac:dyDescent="0.3">
      <c r="E3373" s="109"/>
      <c r="H3373" s="107"/>
      <c r="N3373" s="109"/>
      <c r="Q3373" s="107"/>
    </row>
    <row r="3374" spans="5:17" x14ac:dyDescent="0.3">
      <c r="E3374" s="109"/>
      <c r="H3374" s="107"/>
      <c r="N3374" s="109"/>
      <c r="Q3374" s="107"/>
    </row>
    <row r="3375" spans="5:17" x14ac:dyDescent="0.3">
      <c r="E3375" s="109"/>
      <c r="H3375" s="107"/>
      <c r="N3375" s="109"/>
      <c r="Q3375" s="107"/>
    </row>
    <row r="3376" spans="5:17" x14ac:dyDescent="0.3">
      <c r="E3376" s="109"/>
      <c r="H3376" s="107"/>
      <c r="N3376" s="109"/>
      <c r="Q3376" s="107"/>
    </row>
    <row r="3377" spans="5:17" x14ac:dyDescent="0.3">
      <c r="E3377" s="109"/>
      <c r="H3377" s="107"/>
      <c r="N3377" s="109"/>
      <c r="Q3377" s="107"/>
    </row>
    <row r="3378" spans="5:17" x14ac:dyDescent="0.3">
      <c r="E3378" s="109"/>
      <c r="H3378" s="107"/>
      <c r="N3378" s="109"/>
      <c r="Q3378" s="107"/>
    </row>
    <row r="3379" spans="5:17" x14ac:dyDescent="0.3">
      <c r="E3379" s="109"/>
      <c r="H3379" s="107"/>
      <c r="N3379" s="109"/>
      <c r="Q3379" s="107"/>
    </row>
    <row r="3380" spans="5:17" x14ac:dyDescent="0.3">
      <c r="E3380" s="109"/>
      <c r="H3380" s="107"/>
      <c r="N3380" s="109"/>
      <c r="Q3380" s="107"/>
    </row>
    <row r="3381" spans="5:17" x14ac:dyDescent="0.3">
      <c r="E3381" s="109"/>
      <c r="H3381" s="107"/>
      <c r="N3381" s="109"/>
      <c r="Q3381" s="107"/>
    </row>
    <row r="3382" spans="5:17" x14ac:dyDescent="0.3">
      <c r="E3382" s="109"/>
      <c r="H3382" s="107"/>
      <c r="N3382" s="109"/>
      <c r="Q3382" s="107"/>
    </row>
    <row r="3383" spans="5:17" x14ac:dyDescent="0.3">
      <c r="E3383" s="109"/>
      <c r="H3383" s="107"/>
      <c r="N3383" s="109"/>
      <c r="Q3383" s="107"/>
    </row>
    <row r="3384" spans="5:17" x14ac:dyDescent="0.3">
      <c r="E3384" s="109"/>
      <c r="H3384" s="107"/>
      <c r="N3384" s="109"/>
      <c r="Q3384" s="107"/>
    </row>
    <row r="3385" spans="5:17" x14ac:dyDescent="0.3">
      <c r="E3385" s="109"/>
      <c r="H3385" s="107"/>
      <c r="N3385" s="109"/>
      <c r="Q3385" s="107"/>
    </row>
    <row r="3386" spans="5:17" x14ac:dyDescent="0.3">
      <c r="E3386" s="109"/>
      <c r="H3386" s="107"/>
      <c r="N3386" s="109"/>
      <c r="Q3386" s="107"/>
    </row>
    <row r="3387" spans="5:17" x14ac:dyDescent="0.3">
      <c r="E3387" s="109"/>
      <c r="H3387" s="107"/>
      <c r="N3387" s="109"/>
      <c r="Q3387" s="107"/>
    </row>
    <row r="3388" spans="5:17" x14ac:dyDescent="0.3">
      <c r="E3388" s="109"/>
      <c r="H3388" s="107"/>
      <c r="N3388" s="109"/>
      <c r="Q3388" s="107"/>
    </row>
    <row r="3389" spans="5:17" x14ac:dyDescent="0.3">
      <c r="E3389" s="109"/>
      <c r="H3389" s="107"/>
      <c r="N3389" s="109"/>
      <c r="Q3389" s="107"/>
    </row>
    <row r="3390" spans="5:17" x14ac:dyDescent="0.3">
      <c r="E3390" s="109"/>
      <c r="H3390" s="107"/>
      <c r="N3390" s="109"/>
      <c r="Q3390" s="107"/>
    </row>
    <row r="3391" spans="5:17" x14ac:dyDescent="0.3">
      <c r="E3391" s="109"/>
      <c r="H3391" s="107"/>
      <c r="N3391" s="109"/>
      <c r="Q3391" s="107"/>
    </row>
    <row r="3392" spans="5:17" x14ac:dyDescent="0.3">
      <c r="E3392" s="109"/>
      <c r="H3392" s="107"/>
      <c r="N3392" s="109"/>
      <c r="Q3392" s="107"/>
    </row>
    <row r="3393" spans="5:17" x14ac:dyDescent="0.3">
      <c r="E3393" s="109"/>
      <c r="H3393" s="107"/>
      <c r="N3393" s="109"/>
      <c r="Q3393" s="107"/>
    </row>
    <row r="3394" spans="5:17" x14ac:dyDescent="0.3">
      <c r="E3394" s="109"/>
      <c r="H3394" s="107"/>
      <c r="N3394" s="109"/>
      <c r="Q3394" s="107"/>
    </row>
    <row r="3395" spans="5:17" x14ac:dyDescent="0.3">
      <c r="E3395" s="109"/>
      <c r="H3395" s="107"/>
      <c r="N3395" s="109"/>
      <c r="Q3395" s="107"/>
    </row>
    <row r="3396" spans="5:17" x14ac:dyDescent="0.3">
      <c r="E3396" s="109"/>
      <c r="H3396" s="107"/>
      <c r="N3396" s="109"/>
      <c r="Q3396" s="107"/>
    </row>
    <row r="3397" spans="5:17" x14ac:dyDescent="0.3">
      <c r="E3397" s="109"/>
      <c r="H3397" s="107"/>
      <c r="N3397" s="109"/>
      <c r="Q3397" s="107"/>
    </row>
    <row r="3398" spans="5:17" x14ac:dyDescent="0.3">
      <c r="E3398" s="109"/>
      <c r="H3398" s="107"/>
      <c r="N3398" s="109"/>
      <c r="Q3398" s="107"/>
    </row>
    <row r="3399" spans="5:17" x14ac:dyDescent="0.3">
      <c r="E3399" s="109"/>
      <c r="H3399" s="107"/>
      <c r="N3399" s="109"/>
      <c r="Q3399" s="107"/>
    </row>
    <row r="3400" spans="5:17" x14ac:dyDescent="0.3">
      <c r="E3400" s="109"/>
      <c r="H3400" s="107"/>
      <c r="N3400" s="109"/>
      <c r="Q3400" s="107"/>
    </row>
    <row r="3401" spans="5:17" x14ac:dyDescent="0.3">
      <c r="E3401" s="109"/>
      <c r="H3401" s="107"/>
      <c r="N3401" s="109"/>
      <c r="Q3401" s="107"/>
    </row>
    <row r="3402" spans="5:17" x14ac:dyDescent="0.3">
      <c r="E3402" s="109"/>
      <c r="H3402" s="107"/>
      <c r="N3402" s="109"/>
      <c r="Q3402" s="107"/>
    </row>
    <row r="3403" spans="5:17" x14ac:dyDescent="0.3">
      <c r="E3403" s="109"/>
      <c r="H3403" s="107"/>
      <c r="N3403" s="109"/>
      <c r="Q3403" s="107"/>
    </row>
    <row r="3404" spans="5:17" x14ac:dyDescent="0.3">
      <c r="E3404" s="109"/>
      <c r="H3404" s="107"/>
      <c r="N3404" s="109"/>
      <c r="Q3404" s="107"/>
    </row>
    <row r="3405" spans="5:17" x14ac:dyDescent="0.3">
      <c r="E3405" s="109"/>
      <c r="H3405" s="107"/>
      <c r="N3405" s="109"/>
      <c r="Q3405" s="107"/>
    </row>
    <row r="3406" spans="5:17" x14ac:dyDescent="0.3">
      <c r="E3406" s="109"/>
      <c r="H3406" s="107"/>
      <c r="N3406" s="109"/>
      <c r="Q3406" s="107"/>
    </row>
    <row r="3407" spans="5:17" x14ac:dyDescent="0.3">
      <c r="E3407" s="109"/>
      <c r="H3407" s="107"/>
      <c r="N3407" s="109"/>
      <c r="Q3407" s="107"/>
    </row>
    <row r="3408" spans="5:17" x14ac:dyDescent="0.3">
      <c r="E3408" s="109"/>
      <c r="H3408" s="107"/>
      <c r="N3408" s="109"/>
      <c r="Q3408" s="107"/>
    </row>
    <row r="3409" spans="5:17" x14ac:dyDescent="0.3">
      <c r="E3409" s="109"/>
      <c r="H3409" s="107"/>
      <c r="N3409" s="109"/>
      <c r="Q3409" s="107"/>
    </row>
    <row r="3410" spans="5:17" x14ac:dyDescent="0.3">
      <c r="E3410" s="109"/>
      <c r="H3410" s="107"/>
      <c r="N3410" s="109"/>
      <c r="Q3410" s="107"/>
    </row>
    <row r="3411" spans="5:17" x14ac:dyDescent="0.3">
      <c r="E3411" s="109"/>
      <c r="H3411" s="107"/>
      <c r="N3411" s="109"/>
      <c r="Q3411" s="107"/>
    </row>
    <row r="3412" spans="5:17" x14ac:dyDescent="0.3">
      <c r="E3412" s="109"/>
      <c r="H3412" s="107"/>
      <c r="N3412" s="109"/>
      <c r="Q3412" s="107"/>
    </row>
    <row r="3413" spans="5:17" x14ac:dyDescent="0.3">
      <c r="E3413" s="109"/>
      <c r="H3413" s="107"/>
      <c r="N3413" s="109"/>
      <c r="Q3413" s="107"/>
    </row>
    <row r="3414" spans="5:17" x14ac:dyDescent="0.3">
      <c r="E3414" s="109"/>
      <c r="H3414" s="107"/>
      <c r="N3414" s="109"/>
      <c r="Q3414" s="107"/>
    </row>
    <row r="3415" spans="5:17" x14ac:dyDescent="0.3">
      <c r="E3415" s="109"/>
      <c r="H3415" s="107"/>
      <c r="N3415" s="109"/>
      <c r="Q3415" s="107"/>
    </row>
    <row r="3416" spans="5:17" x14ac:dyDescent="0.3">
      <c r="E3416" s="109"/>
      <c r="H3416" s="107"/>
      <c r="N3416" s="109"/>
      <c r="Q3416" s="107"/>
    </row>
    <row r="3417" spans="5:17" x14ac:dyDescent="0.3">
      <c r="E3417" s="109"/>
      <c r="H3417" s="107"/>
      <c r="N3417" s="109"/>
      <c r="Q3417" s="107"/>
    </row>
    <row r="3418" spans="5:17" x14ac:dyDescent="0.3">
      <c r="E3418" s="109"/>
      <c r="H3418" s="107"/>
      <c r="N3418" s="109"/>
      <c r="Q3418" s="107"/>
    </row>
    <row r="3419" spans="5:17" x14ac:dyDescent="0.3">
      <c r="E3419" s="109"/>
      <c r="H3419" s="107"/>
      <c r="N3419" s="109"/>
      <c r="Q3419" s="107"/>
    </row>
    <row r="3420" spans="5:17" x14ac:dyDescent="0.3">
      <c r="E3420" s="109"/>
      <c r="H3420" s="107"/>
      <c r="N3420" s="109"/>
      <c r="Q3420" s="107"/>
    </row>
    <row r="3421" spans="5:17" x14ac:dyDescent="0.3">
      <c r="E3421" s="109"/>
      <c r="H3421" s="107"/>
      <c r="N3421" s="109"/>
      <c r="Q3421" s="107"/>
    </row>
    <row r="3422" spans="5:17" x14ac:dyDescent="0.3">
      <c r="E3422" s="109"/>
      <c r="H3422" s="107"/>
      <c r="N3422" s="109"/>
      <c r="Q3422" s="107"/>
    </row>
    <row r="3423" spans="5:17" x14ac:dyDescent="0.3">
      <c r="E3423" s="109"/>
      <c r="H3423" s="107"/>
      <c r="N3423" s="109"/>
      <c r="Q3423" s="107"/>
    </row>
    <row r="3424" spans="5:17" x14ac:dyDescent="0.3">
      <c r="E3424" s="109"/>
      <c r="H3424" s="107"/>
      <c r="N3424" s="109"/>
      <c r="Q3424" s="107"/>
    </row>
    <row r="3425" spans="5:17" x14ac:dyDescent="0.3">
      <c r="E3425" s="109"/>
      <c r="H3425" s="107"/>
      <c r="N3425" s="109"/>
      <c r="Q3425" s="107"/>
    </row>
    <row r="3426" spans="5:17" x14ac:dyDescent="0.3">
      <c r="E3426" s="109"/>
      <c r="H3426" s="107"/>
      <c r="N3426" s="109"/>
      <c r="Q3426" s="107"/>
    </row>
    <row r="3427" spans="5:17" x14ac:dyDescent="0.3">
      <c r="E3427" s="109"/>
      <c r="H3427" s="107"/>
      <c r="N3427" s="109"/>
      <c r="Q3427" s="107"/>
    </row>
    <row r="3428" spans="5:17" x14ac:dyDescent="0.3">
      <c r="E3428" s="109"/>
      <c r="H3428" s="107"/>
      <c r="N3428" s="109"/>
      <c r="Q3428" s="107"/>
    </row>
    <row r="3429" spans="5:17" x14ac:dyDescent="0.3">
      <c r="E3429" s="109"/>
      <c r="H3429" s="107"/>
      <c r="N3429" s="109"/>
      <c r="Q3429" s="107"/>
    </row>
    <row r="3430" spans="5:17" x14ac:dyDescent="0.3">
      <c r="E3430" s="109"/>
      <c r="H3430" s="107"/>
      <c r="N3430" s="109"/>
      <c r="Q3430" s="107"/>
    </row>
    <row r="3431" spans="5:17" x14ac:dyDescent="0.3">
      <c r="E3431" s="109"/>
      <c r="H3431" s="107"/>
      <c r="N3431" s="109"/>
      <c r="Q3431" s="107"/>
    </row>
    <row r="3432" spans="5:17" x14ac:dyDescent="0.3">
      <c r="E3432" s="109"/>
      <c r="H3432" s="107"/>
      <c r="N3432" s="109"/>
      <c r="Q3432" s="107"/>
    </row>
    <row r="3433" spans="5:17" x14ac:dyDescent="0.3">
      <c r="E3433" s="109"/>
      <c r="H3433" s="107"/>
      <c r="N3433" s="109"/>
      <c r="Q3433" s="107"/>
    </row>
    <row r="3434" spans="5:17" x14ac:dyDescent="0.3">
      <c r="E3434" s="109"/>
      <c r="H3434" s="107"/>
      <c r="N3434" s="109"/>
      <c r="Q3434" s="107"/>
    </row>
    <row r="3435" spans="5:17" x14ac:dyDescent="0.3">
      <c r="E3435" s="109"/>
      <c r="H3435" s="107"/>
      <c r="N3435" s="109"/>
      <c r="Q3435" s="107"/>
    </row>
    <row r="3436" spans="5:17" x14ac:dyDescent="0.3">
      <c r="E3436" s="109"/>
      <c r="H3436" s="107"/>
      <c r="N3436" s="109"/>
      <c r="Q3436" s="107"/>
    </row>
    <row r="3437" spans="5:17" x14ac:dyDescent="0.3">
      <c r="E3437" s="109"/>
      <c r="H3437" s="107"/>
      <c r="N3437" s="109"/>
      <c r="Q3437" s="107"/>
    </row>
    <row r="3438" spans="5:17" x14ac:dyDescent="0.3">
      <c r="E3438" s="109"/>
      <c r="H3438" s="107"/>
      <c r="N3438" s="109"/>
      <c r="Q3438" s="107"/>
    </row>
    <row r="3439" spans="5:17" x14ac:dyDescent="0.3">
      <c r="E3439" s="109"/>
      <c r="H3439" s="107"/>
      <c r="N3439" s="109"/>
      <c r="Q3439" s="107"/>
    </row>
    <row r="3440" spans="5:17" x14ac:dyDescent="0.3">
      <c r="E3440" s="109"/>
      <c r="H3440" s="107"/>
      <c r="N3440" s="109"/>
      <c r="Q3440" s="107"/>
    </row>
    <row r="3441" spans="5:17" x14ac:dyDescent="0.3">
      <c r="E3441" s="109"/>
      <c r="H3441" s="107"/>
      <c r="N3441" s="109"/>
      <c r="Q3441" s="107"/>
    </row>
    <row r="3442" spans="5:17" x14ac:dyDescent="0.3">
      <c r="E3442" s="109"/>
      <c r="H3442" s="107"/>
      <c r="N3442" s="109"/>
      <c r="Q3442" s="107"/>
    </row>
    <row r="3443" spans="5:17" x14ac:dyDescent="0.3">
      <c r="E3443" s="109"/>
      <c r="H3443" s="107"/>
      <c r="N3443" s="109"/>
      <c r="Q3443" s="107"/>
    </row>
    <row r="3444" spans="5:17" x14ac:dyDescent="0.3">
      <c r="E3444" s="109"/>
      <c r="H3444" s="107"/>
      <c r="N3444" s="109"/>
      <c r="Q3444" s="107"/>
    </row>
    <row r="3445" spans="5:17" x14ac:dyDescent="0.3">
      <c r="E3445" s="109"/>
      <c r="H3445" s="107"/>
      <c r="N3445" s="109"/>
      <c r="Q3445" s="107"/>
    </row>
    <row r="3446" spans="5:17" x14ac:dyDescent="0.3">
      <c r="E3446" s="109"/>
      <c r="H3446" s="107"/>
      <c r="N3446" s="109"/>
      <c r="Q3446" s="107"/>
    </row>
    <row r="3447" spans="5:17" x14ac:dyDescent="0.3">
      <c r="E3447" s="109"/>
      <c r="H3447" s="107"/>
      <c r="N3447" s="109"/>
      <c r="Q3447" s="107"/>
    </row>
    <row r="3448" spans="5:17" x14ac:dyDescent="0.3">
      <c r="E3448" s="109"/>
      <c r="H3448" s="107"/>
      <c r="N3448" s="109"/>
      <c r="Q3448" s="107"/>
    </row>
    <row r="3449" spans="5:17" x14ac:dyDescent="0.3">
      <c r="E3449" s="109"/>
      <c r="H3449" s="107"/>
      <c r="N3449" s="109"/>
      <c r="Q3449" s="107"/>
    </row>
    <row r="3450" spans="5:17" x14ac:dyDescent="0.3">
      <c r="E3450" s="109"/>
      <c r="H3450" s="107"/>
      <c r="N3450" s="109"/>
      <c r="Q3450" s="107"/>
    </row>
    <row r="3451" spans="5:17" x14ac:dyDescent="0.3">
      <c r="E3451" s="109"/>
      <c r="H3451" s="107"/>
      <c r="N3451" s="109"/>
      <c r="Q3451" s="107"/>
    </row>
    <row r="3452" spans="5:17" x14ac:dyDescent="0.3">
      <c r="E3452" s="109"/>
      <c r="H3452" s="107"/>
      <c r="N3452" s="109"/>
      <c r="Q3452" s="107"/>
    </row>
    <row r="3453" spans="5:17" x14ac:dyDescent="0.3">
      <c r="E3453" s="109"/>
      <c r="H3453" s="107"/>
      <c r="N3453" s="109"/>
      <c r="Q3453" s="107"/>
    </row>
    <row r="3454" spans="5:17" x14ac:dyDescent="0.3">
      <c r="E3454" s="109"/>
      <c r="H3454" s="107"/>
      <c r="N3454" s="109"/>
      <c r="Q3454" s="107"/>
    </row>
    <row r="3455" spans="5:17" x14ac:dyDescent="0.3">
      <c r="E3455" s="109"/>
      <c r="H3455" s="107"/>
      <c r="N3455" s="109"/>
      <c r="Q3455" s="107"/>
    </row>
    <row r="3456" spans="5:17" x14ac:dyDescent="0.3">
      <c r="E3456" s="109"/>
      <c r="H3456" s="107"/>
      <c r="N3456" s="109"/>
      <c r="Q3456" s="107"/>
    </row>
    <row r="3457" spans="5:17" x14ac:dyDescent="0.3">
      <c r="E3457" s="109"/>
      <c r="H3457" s="107"/>
      <c r="N3457" s="109"/>
      <c r="Q3457" s="107"/>
    </row>
    <row r="3458" spans="5:17" x14ac:dyDescent="0.3">
      <c r="E3458" s="109"/>
      <c r="H3458" s="107"/>
      <c r="N3458" s="109"/>
      <c r="Q3458" s="107"/>
    </row>
    <row r="3459" spans="5:17" x14ac:dyDescent="0.3">
      <c r="E3459" s="109"/>
      <c r="H3459" s="107"/>
      <c r="N3459" s="109"/>
      <c r="Q3459" s="107"/>
    </row>
    <row r="3460" spans="5:17" x14ac:dyDescent="0.3">
      <c r="E3460" s="109"/>
      <c r="H3460" s="107"/>
      <c r="N3460" s="109"/>
      <c r="Q3460" s="107"/>
    </row>
    <row r="3461" spans="5:17" x14ac:dyDescent="0.3">
      <c r="E3461" s="109"/>
      <c r="H3461" s="107"/>
      <c r="N3461" s="109"/>
      <c r="Q3461" s="107"/>
    </row>
    <row r="3462" spans="5:17" x14ac:dyDescent="0.3">
      <c r="E3462" s="109"/>
      <c r="H3462" s="107"/>
      <c r="N3462" s="109"/>
      <c r="Q3462" s="107"/>
    </row>
    <row r="3463" spans="5:17" x14ac:dyDescent="0.3">
      <c r="E3463" s="109"/>
      <c r="H3463" s="107"/>
      <c r="N3463" s="109"/>
      <c r="Q3463" s="107"/>
    </row>
    <row r="3464" spans="5:17" x14ac:dyDescent="0.3">
      <c r="E3464" s="109"/>
      <c r="H3464" s="107"/>
      <c r="N3464" s="109"/>
      <c r="Q3464" s="107"/>
    </row>
    <row r="3465" spans="5:17" x14ac:dyDescent="0.3">
      <c r="E3465" s="109"/>
      <c r="H3465" s="107"/>
      <c r="N3465" s="109"/>
      <c r="Q3465" s="107"/>
    </row>
    <row r="3466" spans="5:17" x14ac:dyDescent="0.3">
      <c r="E3466" s="109"/>
      <c r="H3466" s="107"/>
      <c r="N3466" s="109"/>
      <c r="Q3466" s="107"/>
    </row>
    <row r="3467" spans="5:17" x14ac:dyDescent="0.3">
      <c r="E3467" s="109"/>
      <c r="H3467" s="107"/>
      <c r="N3467" s="109"/>
      <c r="Q3467" s="107"/>
    </row>
    <row r="3468" spans="5:17" x14ac:dyDescent="0.3">
      <c r="E3468" s="109"/>
      <c r="H3468" s="107"/>
      <c r="N3468" s="109"/>
      <c r="Q3468" s="107"/>
    </row>
    <row r="3469" spans="5:17" x14ac:dyDescent="0.3">
      <c r="E3469" s="109"/>
      <c r="H3469" s="107"/>
      <c r="N3469" s="109"/>
      <c r="Q3469" s="107"/>
    </row>
    <row r="3470" spans="5:17" x14ac:dyDescent="0.3">
      <c r="E3470" s="109"/>
      <c r="H3470" s="107"/>
      <c r="N3470" s="109"/>
      <c r="Q3470" s="107"/>
    </row>
    <row r="3471" spans="5:17" x14ac:dyDescent="0.3">
      <c r="E3471" s="109"/>
      <c r="H3471" s="107"/>
      <c r="N3471" s="109"/>
      <c r="Q3471" s="107"/>
    </row>
    <row r="3472" spans="5:17" x14ac:dyDescent="0.3">
      <c r="E3472" s="109"/>
      <c r="H3472" s="107"/>
      <c r="N3472" s="109"/>
      <c r="Q3472" s="107"/>
    </row>
    <row r="3473" spans="5:17" x14ac:dyDescent="0.3">
      <c r="E3473" s="109"/>
      <c r="H3473" s="107"/>
      <c r="N3473" s="109"/>
      <c r="Q3473" s="107"/>
    </row>
    <row r="3474" spans="5:17" x14ac:dyDescent="0.3">
      <c r="E3474" s="109"/>
      <c r="H3474" s="107"/>
      <c r="N3474" s="109"/>
      <c r="Q3474" s="107"/>
    </row>
    <row r="3475" spans="5:17" x14ac:dyDescent="0.3">
      <c r="E3475" s="109"/>
      <c r="H3475" s="107"/>
      <c r="N3475" s="109"/>
      <c r="Q3475" s="107"/>
    </row>
    <row r="3476" spans="5:17" x14ac:dyDescent="0.3">
      <c r="E3476" s="109"/>
      <c r="H3476" s="107"/>
      <c r="N3476" s="109"/>
      <c r="Q3476" s="107"/>
    </row>
    <row r="3477" spans="5:17" x14ac:dyDescent="0.3">
      <c r="E3477" s="109"/>
      <c r="H3477" s="107"/>
      <c r="N3477" s="109"/>
      <c r="Q3477" s="107"/>
    </row>
    <row r="3478" spans="5:17" x14ac:dyDescent="0.3">
      <c r="E3478" s="109"/>
      <c r="H3478" s="107"/>
      <c r="N3478" s="109"/>
      <c r="Q3478" s="107"/>
    </row>
    <row r="3479" spans="5:17" x14ac:dyDescent="0.3">
      <c r="E3479" s="109"/>
      <c r="H3479" s="107"/>
      <c r="N3479" s="109"/>
      <c r="Q3479" s="107"/>
    </row>
    <row r="3480" spans="5:17" x14ac:dyDescent="0.3">
      <c r="E3480" s="109"/>
      <c r="H3480" s="107"/>
      <c r="N3480" s="109"/>
      <c r="Q3480" s="107"/>
    </row>
    <row r="3481" spans="5:17" x14ac:dyDescent="0.3">
      <c r="E3481" s="109"/>
      <c r="H3481" s="107"/>
      <c r="N3481" s="109"/>
      <c r="Q3481" s="107"/>
    </row>
    <row r="3482" spans="5:17" x14ac:dyDescent="0.3">
      <c r="E3482" s="109"/>
      <c r="H3482" s="107"/>
      <c r="N3482" s="109"/>
      <c r="Q3482" s="107"/>
    </row>
    <row r="3483" spans="5:17" x14ac:dyDescent="0.3">
      <c r="E3483" s="109"/>
      <c r="H3483" s="107"/>
      <c r="N3483" s="109"/>
      <c r="Q3483" s="107"/>
    </row>
    <row r="3484" spans="5:17" x14ac:dyDescent="0.3">
      <c r="E3484" s="109"/>
      <c r="H3484" s="107"/>
      <c r="N3484" s="109"/>
      <c r="Q3484" s="107"/>
    </row>
    <row r="3485" spans="5:17" x14ac:dyDescent="0.3">
      <c r="E3485" s="109"/>
      <c r="H3485" s="107"/>
      <c r="N3485" s="109"/>
      <c r="Q3485" s="107"/>
    </row>
    <row r="3486" spans="5:17" x14ac:dyDescent="0.3">
      <c r="E3486" s="109"/>
      <c r="H3486" s="107"/>
      <c r="N3486" s="109"/>
      <c r="Q3486" s="107"/>
    </row>
    <row r="3487" spans="5:17" x14ac:dyDescent="0.3">
      <c r="E3487" s="109"/>
      <c r="H3487" s="107"/>
      <c r="N3487" s="109"/>
      <c r="Q3487" s="107"/>
    </row>
    <row r="3488" spans="5:17" x14ac:dyDescent="0.3">
      <c r="E3488" s="109"/>
      <c r="H3488" s="107"/>
      <c r="N3488" s="109"/>
      <c r="Q3488" s="107"/>
    </row>
    <row r="3489" spans="5:17" x14ac:dyDescent="0.3">
      <c r="E3489" s="109"/>
      <c r="H3489" s="107"/>
      <c r="N3489" s="109"/>
      <c r="Q3489" s="107"/>
    </row>
    <row r="3490" spans="5:17" x14ac:dyDescent="0.3">
      <c r="E3490" s="109"/>
      <c r="H3490" s="107"/>
      <c r="N3490" s="109"/>
      <c r="Q3490" s="107"/>
    </row>
    <row r="3491" spans="5:17" x14ac:dyDescent="0.3">
      <c r="E3491" s="109"/>
      <c r="H3491" s="107"/>
      <c r="N3491" s="109"/>
      <c r="Q3491" s="107"/>
    </row>
    <row r="3492" spans="5:17" x14ac:dyDescent="0.3">
      <c r="E3492" s="109"/>
      <c r="H3492" s="107"/>
      <c r="N3492" s="109"/>
      <c r="Q3492" s="107"/>
    </row>
    <row r="3493" spans="5:17" x14ac:dyDescent="0.3">
      <c r="E3493" s="109"/>
      <c r="H3493" s="107"/>
      <c r="N3493" s="109"/>
      <c r="Q3493" s="107"/>
    </row>
    <row r="3494" spans="5:17" x14ac:dyDescent="0.3">
      <c r="E3494" s="109"/>
      <c r="H3494" s="107"/>
      <c r="N3494" s="109"/>
      <c r="Q3494" s="107"/>
    </row>
    <row r="3495" spans="5:17" x14ac:dyDescent="0.3">
      <c r="E3495" s="109"/>
      <c r="H3495" s="107"/>
      <c r="N3495" s="109"/>
      <c r="Q3495" s="107"/>
    </row>
    <row r="3496" spans="5:17" x14ac:dyDescent="0.3">
      <c r="E3496" s="109"/>
      <c r="H3496" s="107"/>
      <c r="N3496" s="109"/>
      <c r="Q3496" s="107"/>
    </row>
    <row r="3497" spans="5:17" x14ac:dyDescent="0.3">
      <c r="E3497" s="109"/>
      <c r="H3497" s="107"/>
      <c r="N3497" s="109"/>
      <c r="Q3497" s="107"/>
    </row>
    <row r="3498" spans="5:17" x14ac:dyDescent="0.3">
      <c r="E3498" s="109"/>
      <c r="H3498" s="107"/>
      <c r="N3498" s="109"/>
      <c r="Q3498" s="107"/>
    </row>
    <row r="3499" spans="5:17" x14ac:dyDescent="0.3">
      <c r="E3499" s="109"/>
      <c r="H3499" s="107"/>
      <c r="N3499" s="109"/>
      <c r="Q3499" s="107"/>
    </row>
    <row r="3500" spans="5:17" x14ac:dyDescent="0.3">
      <c r="E3500" s="109"/>
      <c r="H3500" s="107"/>
      <c r="N3500" s="109"/>
      <c r="Q3500" s="107"/>
    </row>
    <row r="3501" spans="5:17" x14ac:dyDescent="0.3">
      <c r="E3501" s="109"/>
      <c r="H3501" s="107"/>
      <c r="N3501" s="109"/>
      <c r="Q3501" s="107"/>
    </row>
    <row r="3502" spans="5:17" x14ac:dyDescent="0.3">
      <c r="E3502" s="109"/>
      <c r="H3502" s="107"/>
      <c r="N3502" s="109"/>
      <c r="Q3502" s="107"/>
    </row>
    <row r="3503" spans="5:17" x14ac:dyDescent="0.3">
      <c r="E3503" s="109"/>
      <c r="H3503" s="107"/>
      <c r="N3503" s="109"/>
      <c r="Q3503" s="107"/>
    </row>
    <row r="3504" spans="5:17" x14ac:dyDescent="0.3">
      <c r="E3504" s="109"/>
      <c r="H3504" s="107"/>
      <c r="N3504" s="109"/>
      <c r="Q3504" s="107"/>
    </row>
    <row r="3505" spans="5:17" x14ac:dyDescent="0.3">
      <c r="E3505" s="109"/>
      <c r="H3505" s="107"/>
      <c r="N3505" s="109"/>
      <c r="Q3505" s="107"/>
    </row>
    <row r="3506" spans="5:17" x14ac:dyDescent="0.3">
      <c r="E3506" s="109"/>
      <c r="H3506" s="107"/>
      <c r="N3506" s="109"/>
      <c r="Q3506" s="107"/>
    </row>
    <row r="3507" spans="5:17" x14ac:dyDescent="0.3">
      <c r="E3507" s="109"/>
      <c r="H3507" s="107"/>
      <c r="N3507" s="109"/>
      <c r="Q3507" s="107"/>
    </row>
    <row r="3508" spans="5:17" x14ac:dyDescent="0.3">
      <c r="E3508" s="109"/>
      <c r="H3508" s="107"/>
      <c r="N3508" s="109"/>
      <c r="Q3508" s="107"/>
    </row>
    <row r="3509" spans="5:17" x14ac:dyDescent="0.3">
      <c r="E3509" s="109"/>
      <c r="H3509" s="107"/>
      <c r="N3509" s="109"/>
      <c r="Q3509" s="107"/>
    </row>
    <row r="3510" spans="5:17" x14ac:dyDescent="0.3">
      <c r="E3510" s="109"/>
      <c r="H3510" s="107"/>
      <c r="N3510" s="109"/>
      <c r="Q3510" s="107"/>
    </row>
    <row r="3511" spans="5:17" x14ac:dyDescent="0.3">
      <c r="E3511" s="109"/>
      <c r="H3511" s="107"/>
      <c r="N3511" s="109"/>
      <c r="Q3511" s="107"/>
    </row>
    <row r="3512" spans="5:17" x14ac:dyDescent="0.3">
      <c r="E3512" s="109"/>
      <c r="H3512" s="107"/>
      <c r="N3512" s="109"/>
      <c r="Q3512" s="107"/>
    </row>
    <row r="3513" spans="5:17" x14ac:dyDescent="0.3">
      <c r="E3513" s="109"/>
      <c r="H3513" s="107"/>
      <c r="N3513" s="109"/>
      <c r="Q3513" s="107"/>
    </row>
    <row r="3514" spans="5:17" x14ac:dyDescent="0.3">
      <c r="E3514" s="109"/>
      <c r="H3514" s="107"/>
      <c r="N3514" s="109"/>
      <c r="Q3514" s="107"/>
    </row>
    <row r="3515" spans="5:17" x14ac:dyDescent="0.3">
      <c r="E3515" s="109"/>
      <c r="H3515" s="107"/>
      <c r="N3515" s="109"/>
      <c r="Q3515" s="107"/>
    </row>
    <row r="3516" spans="5:17" x14ac:dyDescent="0.3">
      <c r="E3516" s="109"/>
      <c r="H3516" s="107"/>
      <c r="N3516" s="109"/>
      <c r="Q3516" s="107"/>
    </row>
    <row r="3517" spans="5:17" x14ac:dyDescent="0.3">
      <c r="E3517" s="109"/>
      <c r="H3517" s="107"/>
      <c r="N3517" s="109"/>
      <c r="Q3517" s="107"/>
    </row>
    <row r="3518" spans="5:17" x14ac:dyDescent="0.3">
      <c r="E3518" s="109"/>
      <c r="H3518" s="107"/>
      <c r="N3518" s="109"/>
      <c r="Q3518" s="107"/>
    </row>
    <row r="3519" spans="5:17" x14ac:dyDescent="0.3">
      <c r="E3519" s="109"/>
      <c r="H3519" s="107"/>
      <c r="N3519" s="109"/>
      <c r="Q3519" s="107"/>
    </row>
    <row r="3520" spans="5:17" x14ac:dyDescent="0.3">
      <c r="E3520" s="109"/>
      <c r="H3520" s="107"/>
      <c r="N3520" s="109"/>
      <c r="Q3520" s="107"/>
    </row>
    <row r="3521" spans="5:17" x14ac:dyDescent="0.3">
      <c r="E3521" s="109"/>
      <c r="H3521" s="107"/>
      <c r="N3521" s="109"/>
      <c r="Q3521" s="107"/>
    </row>
    <row r="3522" spans="5:17" x14ac:dyDescent="0.3">
      <c r="E3522" s="109"/>
      <c r="H3522" s="107"/>
      <c r="N3522" s="109"/>
      <c r="Q3522" s="107"/>
    </row>
    <row r="3523" spans="5:17" x14ac:dyDescent="0.3">
      <c r="E3523" s="109"/>
      <c r="H3523" s="107"/>
      <c r="N3523" s="109"/>
      <c r="Q3523" s="107"/>
    </row>
    <row r="3524" spans="5:17" x14ac:dyDescent="0.3">
      <c r="E3524" s="109"/>
      <c r="H3524" s="107"/>
      <c r="N3524" s="109"/>
      <c r="Q3524" s="107"/>
    </row>
    <row r="3525" spans="5:17" x14ac:dyDescent="0.3">
      <c r="E3525" s="109"/>
      <c r="H3525" s="107"/>
      <c r="N3525" s="109"/>
      <c r="Q3525" s="107"/>
    </row>
    <row r="3526" spans="5:17" x14ac:dyDescent="0.3">
      <c r="E3526" s="109"/>
      <c r="H3526" s="107"/>
      <c r="N3526" s="109"/>
      <c r="Q3526" s="107"/>
    </row>
    <row r="3527" spans="5:17" x14ac:dyDescent="0.3">
      <c r="E3527" s="109"/>
      <c r="H3527" s="107"/>
      <c r="N3527" s="109"/>
      <c r="Q3527" s="107"/>
    </row>
    <row r="3528" spans="5:17" x14ac:dyDescent="0.3">
      <c r="E3528" s="109"/>
      <c r="H3528" s="107"/>
      <c r="N3528" s="109"/>
      <c r="Q3528" s="107"/>
    </row>
    <row r="3529" spans="5:17" x14ac:dyDescent="0.3">
      <c r="E3529" s="109"/>
      <c r="H3529" s="107"/>
      <c r="N3529" s="109"/>
      <c r="Q3529" s="107"/>
    </row>
    <row r="3530" spans="5:17" x14ac:dyDescent="0.3">
      <c r="E3530" s="109"/>
      <c r="H3530" s="107"/>
      <c r="N3530" s="109"/>
      <c r="Q3530" s="107"/>
    </row>
    <row r="3531" spans="5:17" x14ac:dyDescent="0.3">
      <c r="E3531" s="109"/>
      <c r="H3531" s="107"/>
      <c r="N3531" s="109"/>
      <c r="Q3531" s="107"/>
    </row>
    <row r="3532" spans="5:17" x14ac:dyDescent="0.3">
      <c r="E3532" s="109"/>
      <c r="H3532" s="107"/>
      <c r="N3532" s="109"/>
      <c r="Q3532" s="107"/>
    </row>
    <row r="3533" spans="5:17" x14ac:dyDescent="0.3">
      <c r="E3533" s="109"/>
      <c r="H3533" s="107"/>
      <c r="N3533" s="109"/>
      <c r="Q3533" s="107"/>
    </row>
    <row r="3534" spans="5:17" x14ac:dyDescent="0.3">
      <c r="E3534" s="109"/>
      <c r="H3534" s="107"/>
      <c r="N3534" s="109"/>
      <c r="Q3534" s="107"/>
    </row>
    <row r="3535" spans="5:17" x14ac:dyDescent="0.3">
      <c r="E3535" s="109"/>
      <c r="H3535" s="107"/>
      <c r="N3535" s="109"/>
      <c r="Q3535" s="107"/>
    </row>
    <row r="3536" spans="5:17" x14ac:dyDescent="0.3">
      <c r="E3536" s="109"/>
      <c r="H3536" s="107"/>
      <c r="N3536" s="109"/>
      <c r="Q3536" s="107"/>
    </row>
    <row r="3537" spans="5:17" x14ac:dyDescent="0.3">
      <c r="E3537" s="109"/>
      <c r="H3537" s="107"/>
      <c r="N3537" s="109"/>
      <c r="Q3537" s="107"/>
    </row>
    <row r="3538" spans="5:17" x14ac:dyDescent="0.3">
      <c r="E3538" s="109"/>
      <c r="H3538" s="107"/>
      <c r="N3538" s="109"/>
      <c r="Q3538" s="107"/>
    </row>
    <row r="3539" spans="5:17" x14ac:dyDescent="0.3">
      <c r="E3539" s="109"/>
      <c r="H3539" s="107"/>
      <c r="N3539" s="109"/>
      <c r="Q3539" s="107"/>
    </row>
    <row r="3540" spans="5:17" x14ac:dyDescent="0.3">
      <c r="E3540" s="109"/>
      <c r="H3540" s="107"/>
      <c r="N3540" s="109"/>
      <c r="Q3540" s="107"/>
    </row>
    <row r="3541" spans="5:17" x14ac:dyDescent="0.3">
      <c r="E3541" s="109"/>
      <c r="H3541" s="107"/>
      <c r="N3541" s="109"/>
      <c r="Q3541" s="107"/>
    </row>
    <row r="3542" spans="5:17" x14ac:dyDescent="0.3">
      <c r="E3542" s="109"/>
      <c r="H3542" s="107"/>
      <c r="N3542" s="109"/>
      <c r="Q3542" s="107"/>
    </row>
    <row r="3543" spans="5:17" x14ac:dyDescent="0.3">
      <c r="E3543" s="109"/>
      <c r="H3543" s="107"/>
      <c r="N3543" s="109"/>
      <c r="Q3543" s="107"/>
    </row>
    <row r="3544" spans="5:17" x14ac:dyDescent="0.3">
      <c r="E3544" s="109"/>
      <c r="H3544" s="107"/>
      <c r="N3544" s="109"/>
      <c r="Q3544" s="107"/>
    </row>
    <row r="3545" spans="5:17" x14ac:dyDescent="0.3">
      <c r="E3545" s="109"/>
      <c r="H3545" s="107"/>
      <c r="N3545" s="109"/>
      <c r="Q3545" s="107"/>
    </row>
    <row r="3546" spans="5:17" x14ac:dyDescent="0.3">
      <c r="E3546" s="109"/>
      <c r="H3546" s="107"/>
      <c r="N3546" s="109"/>
      <c r="Q3546" s="107"/>
    </row>
    <row r="3547" spans="5:17" x14ac:dyDescent="0.3">
      <c r="E3547" s="109"/>
      <c r="H3547" s="107"/>
      <c r="N3547" s="109"/>
      <c r="Q3547" s="107"/>
    </row>
    <row r="3548" spans="5:17" x14ac:dyDescent="0.3">
      <c r="E3548" s="109"/>
      <c r="H3548" s="107"/>
      <c r="N3548" s="109"/>
      <c r="Q3548" s="107"/>
    </row>
    <row r="3549" spans="5:17" x14ac:dyDescent="0.3">
      <c r="E3549" s="109"/>
      <c r="H3549" s="107"/>
      <c r="N3549" s="109"/>
      <c r="Q3549" s="107"/>
    </row>
    <row r="3550" spans="5:17" x14ac:dyDescent="0.3">
      <c r="E3550" s="109"/>
      <c r="H3550" s="107"/>
      <c r="N3550" s="109"/>
      <c r="Q3550" s="107"/>
    </row>
    <row r="3551" spans="5:17" x14ac:dyDescent="0.3">
      <c r="E3551" s="109"/>
      <c r="H3551" s="107"/>
      <c r="N3551" s="109"/>
      <c r="Q3551" s="107"/>
    </row>
    <row r="3552" spans="5:17" x14ac:dyDescent="0.3">
      <c r="E3552" s="109"/>
      <c r="H3552" s="107"/>
      <c r="N3552" s="109"/>
      <c r="Q3552" s="107"/>
    </row>
    <row r="3553" spans="5:17" x14ac:dyDescent="0.3">
      <c r="E3553" s="109"/>
      <c r="H3553" s="107"/>
      <c r="N3553" s="109"/>
      <c r="Q3553" s="107"/>
    </row>
    <row r="3554" spans="5:17" x14ac:dyDescent="0.3">
      <c r="E3554" s="109"/>
      <c r="H3554" s="107"/>
      <c r="N3554" s="109"/>
      <c r="Q3554" s="107"/>
    </row>
    <row r="3555" spans="5:17" x14ac:dyDescent="0.3">
      <c r="E3555" s="109"/>
      <c r="H3555" s="107"/>
      <c r="N3555" s="109"/>
      <c r="Q3555" s="107"/>
    </row>
    <row r="3556" spans="5:17" x14ac:dyDescent="0.3">
      <c r="E3556" s="109"/>
      <c r="H3556" s="107"/>
      <c r="N3556" s="109"/>
      <c r="Q3556" s="107"/>
    </row>
    <row r="3557" spans="5:17" x14ac:dyDescent="0.3">
      <c r="E3557" s="109"/>
      <c r="H3557" s="107"/>
      <c r="N3557" s="109"/>
      <c r="Q3557" s="107"/>
    </row>
    <row r="3558" spans="5:17" x14ac:dyDescent="0.3">
      <c r="E3558" s="109"/>
      <c r="H3558" s="107"/>
      <c r="N3558" s="109"/>
      <c r="Q3558" s="107"/>
    </row>
    <row r="3559" spans="5:17" x14ac:dyDescent="0.3">
      <c r="E3559" s="109"/>
      <c r="H3559" s="107"/>
      <c r="N3559" s="109"/>
      <c r="Q3559" s="107"/>
    </row>
    <row r="3560" spans="5:17" x14ac:dyDescent="0.3">
      <c r="E3560" s="109"/>
      <c r="H3560" s="107"/>
      <c r="N3560" s="109"/>
      <c r="Q3560" s="107"/>
    </row>
    <row r="3561" spans="5:17" x14ac:dyDescent="0.3">
      <c r="E3561" s="109"/>
      <c r="H3561" s="107"/>
      <c r="N3561" s="109"/>
      <c r="Q3561" s="107"/>
    </row>
    <row r="3562" spans="5:17" x14ac:dyDescent="0.3">
      <c r="E3562" s="109"/>
      <c r="H3562" s="107"/>
      <c r="N3562" s="109"/>
      <c r="Q3562" s="107"/>
    </row>
    <row r="3563" spans="5:17" x14ac:dyDescent="0.3">
      <c r="E3563" s="109"/>
      <c r="H3563" s="107"/>
      <c r="N3563" s="109"/>
      <c r="Q3563" s="107"/>
    </row>
    <row r="3564" spans="5:17" x14ac:dyDescent="0.3">
      <c r="E3564" s="109"/>
      <c r="H3564" s="107"/>
      <c r="N3564" s="109"/>
      <c r="Q3564" s="107"/>
    </row>
    <row r="3565" spans="5:17" x14ac:dyDescent="0.3">
      <c r="E3565" s="109"/>
      <c r="H3565" s="107"/>
      <c r="N3565" s="109"/>
      <c r="Q3565" s="107"/>
    </row>
    <row r="3566" spans="5:17" x14ac:dyDescent="0.3">
      <c r="E3566" s="109"/>
      <c r="H3566" s="107"/>
      <c r="N3566" s="109"/>
      <c r="Q3566" s="107"/>
    </row>
    <row r="3567" spans="5:17" x14ac:dyDescent="0.3">
      <c r="E3567" s="109"/>
      <c r="H3567" s="107"/>
      <c r="N3567" s="109"/>
      <c r="Q3567" s="107"/>
    </row>
    <row r="3568" spans="5:17" x14ac:dyDescent="0.3">
      <c r="E3568" s="109"/>
      <c r="H3568" s="107"/>
      <c r="N3568" s="109"/>
      <c r="Q3568" s="107"/>
    </row>
    <row r="3569" spans="5:17" x14ac:dyDescent="0.3">
      <c r="E3569" s="109"/>
      <c r="H3569" s="107"/>
      <c r="N3569" s="109"/>
      <c r="Q3569" s="107"/>
    </row>
    <row r="3570" spans="5:17" x14ac:dyDescent="0.3">
      <c r="E3570" s="109"/>
      <c r="H3570" s="107"/>
      <c r="N3570" s="109"/>
      <c r="Q3570" s="107"/>
    </row>
    <row r="3571" spans="5:17" x14ac:dyDescent="0.3">
      <c r="E3571" s="109"/>
      <c r="H3571" s="107"/>
      <c r="N3571" s="109"/>
      <c r="Q3571" s="107"/>
    </row>
    <row r="3572" spans="5:17" x14ac:dyDescent="0.3">
      <c r="E3572" s="109"/>
      <c r="H3572" s="107"/>
      <c r="N3572" s="109"/>
      <c r="Q3572" s="107"/>
    </row>
    <row r="3573" spans="5:17" x14ac:dyDescent="0.3">
      <c r="E3573" s="109"/>
      <c r="H3573" s="107"/>
      <c r="N3573" s="109"/>
      <c r="Q3573" s="107"/>
    </row>
    <row r="3574" spans="5:17" x14ac:dyDescent="0.3">
      <c r="E3574" s="109"/>
      <c r="H3574" s="107"/>
      <c r="N3574" s="109"/>
      <c r="Q3574" s="107"/>
    </row>
    <row r="3575" spans="5:17" x14ac:dyDescent="0.3">
      <c r="E3575" s="109"/>
      <c r="H3575" s="107"/>
      <c r="N3575" s="109"/>
      <c r="Q3575" s="107"/>
    </row>
    <row r="3576" spans="5:17" x14ac:dyDescent="0.3">
      <c r="E3576" s="109"/>
      <c r="H3576" s="107"/>
      <c r="N3576" s="109"/>
      <c r="Q3576" s="107"/>
    </row>
    <row r="3577" spans="5:17" x14ac:dyDescent="0.3">
      <c r="E3577" s="109"/>
      <c r="H3577" s="107"/>
      <c r="N3577" s="109"/>
      <c r="Q3577" s="107"/>
    </row>
    <row r="3578" spans="5:17" x14ac:dyDescent="0.3">
      <c r="E3578" s="109"/>
      <c r="H3578" s="107"/>
      <c r="N3578" s="109"/>
      <c r="Q3578" s="107"/>
    </row>
    <row r="3579" spans="5:17" x14ac:dyDescent="0.3">
      <c r="E3579" s="109"/>
      <c r="H3579" s="107"/>
      <c r="N3579" s="109"/>
      <c r="Q3579" s="107"/>
    </row>
    <row r="3580" spans="5:17" x14ac:dyDescent="0.3">
      <c r="E3580" s="109"/>
      <c r="H3580" s="107"/>
      <c r="N3580" s="109"/>
      <c r="Q3580" s="107"/>
    </row>
    <row r="3581" spans="5:17" x14ac:dyDescent="0.3">
      <c r="E3581" s="109"/>
      <c r="H3581" s="107"/>
      <c r="N3581" s="109"/>
      <c r="Q3581" s="107"/>
    </row>
    <row r="3582" spans="5:17" x14ac:dyDescent="0.3">
      <c r="E3582" s="109"/>
      <c r="H3582" s="107"/>
      <c r="N3582" s="109"/>
      <c r="Q3582" s="107"/>
    </row>
    <row r="3583" spans="5:17" x14ac:dyDescent="0.3">
      <c r="E3583" s="109"/>
      <c r="H3583" s="107"/>
      <c r="N3583" s="109"/>
      <c r="Q3583" s="107"/>
    </row>
    <row r="3584" spans="5:17" x14ac:dyDescent="0.3">
      <c r="E3584" s="109"/>
      <c r="H3584" s="107"/>
      <c r="N3584" s="109"/>
      <c r="Q3584" s="107"/>
    </row>
    <row r="3585" spans="5:17" x14ac:dyDescent="0.3">
      <c r="E3585" s="109"/>
      <c r="H3585" s="107"/>
      <c r="N3585" s="109"/>
      <c r="Q3585" s="107"/>
    </row>
    <row r="3586" spans="5:17" x14ac:dyDescent="0.3">
      <c r="E3586" s="109"/>
      <c r="H3586" s="107"/>
      <c r="N3586" s="109"/>
      <c r="Q3586" s="107"/>
    </row>
    <row r="3587" spans="5:17" x14ac:dyDescent="0.3">
      <c r="E3587" s="109"/>
      <c r="H3587" s="107"/>
      <c r="N3587" s="109"/>
      <c r="Q3587" s="107"/>
    </row>
    <row r="3588" spans="5:17" x14ac:dyDescent="0.3">
      <c r="E3588" s="109"/>
      <c r="H3588" s="107"/>
      <c r="N3588" s="109"/>
      <c r="Q3588" s="107"/>
    </row>
    <row r="3589" spans="5:17" x14ac:dyDescent="0.3">
      <c r="E3589" s="109"/>
      <c r="H3589" s="107"/>
      <c r="N3589" s="109"/>
      <c r="Q3589" s="107"/>
    </row>
    <row r="3590" spans="5:17" x14ac:dyDescent="0.3">
      <c r="E3590" s="109"/>
      <c r="H3590" s="107"/>
      <c r="N3590" s="109"/>
      <c r="Q3590" s="107"/>
    </row>
    <row r="3591" spans="5:17" x14ac:dyDescent="0.3">
      <c r="E3591" s="109"/>
      <c r="H3591" s="107"/>
      <c r="N3591" s="109"/>
      <c r="Q3591" s="107"/>
    </row>
    <row r="3592" spans="5:17" x14ac:dyDescent="0.3">
      <c r="E3592" s="109"/>
      <c r="H3592" s="107"/>
      <c r="N3592" s="109"/>
      <c r="Q3592" s="107"/>
    </row>
    <row r="3593" spans="5:17" x14ac:dyDescent="0.3">
      <c r="E3593" s="109"/>
      <c r="H3593" s="107"/>
      <c r="N3593" s="109"/>
      <c r="Q3593" s="107"/>
    </row>
    <row r="3594" spans="5:17" x14ac:dyDescent="0.3">
      <c r="E3594" s="109"/>
      <c r="H3594" s="107"/>
      <c r="N3594" s="109"/>
      <c r="Q3594" s="107"/>
    </row>
    <row r="3595" spans="5:17" x14ac:dyDescent="0.3">
      <c r="E3595" s="109"/>
      <c r="H3595" s="107"/>
      <c r="N3595" s="109"/>
      <c r="Q3595" s="107"/>
    </row>
    <row r="3596" spans="5:17" x14ac:dyDescent="0.3">
      <c r="E3596" s="109"/>
      <c r="H3596" s="107"/>
      <c r="N3596" s="109"/>
      <c r="Q3596" s="107"/>
    </row>
    <row r="3597" spans="5:17" x14ac:dyDescent="0.3">
      <c r="E3597" s="109"/>
      <c r="H3597" s="107"/>
      <c r="N3597" s="109"/>
      <c r="Q3597" s="107"/>
    </row>
    <row r="3598" spans="5:17" x14ac:dyDescent="0.3">
      <c r="E3598" s="109"/>
      <c r="H3598" s="107"/>
      <c r="N3598" s="109"/>
      <c r="Q3598" s="107"/>
    </row>
    <row r="3599" spans="5:17" x14ac:dyDescent="0.3">
      <c r="E3599" s="109"/>
      <c r="H3599" s="107"/>
      <c r="N3599" s="109"/>
      <c r="Q3599" s="107"/>
    </row>
    <row r="3600" spans="5:17" x14ac:dyDescent="0.3">
      <c r="E3600" s="109"/>
      <c r="H3600" s="107"/>
      <c r="N3600" s="109"/>
      <c r="Q3600" s="107"/>
    </row>
    <row r="3601" spans="5:17" x14ac:dyDescent="0.3">
      <c r="E3601" s="109"/>
      <c r="H3601" s="107"/>
      <c r="N3601" s="109"/>
      <c r="Q3601" s="107"/>
    </row>
    <row r="3602" spans="5:17" x14ac:dyDescent="0.3">
      <c r="E3602" s="109"/>
      <c r="H3602" s="107"/>
      <c r="N3602" s="109"/>
      <c r="Q3602" s="107"/>
    </row>
    <row r="3603" spans="5:17" x14ac:dyDescent="0.3">
      <c r="E3603" s="109"/>
      <c r="H3603" s="107"/>
      <c r="N3603" s="109"/>
      <c r="Q3603" s="107"/>
    </row>
    <row r="3604" spans="5:17" x14ac:dyDescent="0.3">
      <c r="E3604" s="109"/>
      <c r="H3604" s="107"/>
      <c r="N3604" s="109"/>
      <c r="Q3604" s="107"/>
    </row>
    <row r="3605" spans="5:17" x14ac:dyDescent="0.3">
      <c r="E3605" s="109"/>
      <c r="H3605" s="107"/>
      <c r="N3605" s="109"/>
      <c r="Q3605" s="107"/>
    </row>
    <row r="3606" spans="5:17" x14ac:dyDescent="0.3">
      <c r="E3606" s="109"/>
      <c r="H3606" s="107"/>
      <c r="N3606" s="109"/>
      <c r="Q3606" s="107"/>
    </row>
    <row r="3607" spans="5:17" x14ac:dyDescent="0.3">
      <c r="E3607" s="109"/>
      <c r="H3607" s="107"/>
      <c r="N3607" s="109"/>
      <c r="Q3607" s="107"/>
    </row>
    <row r="3608" spans="5:17" x14ac:dyDescent="0.3">
      <c r="E3608" s="109"/>
      <c r="H3608" s="107"/>
      <c r="N3608" s="109"/>
      <c r="Q3608" s="107"/>
    </row>
    <row r="3609" spans="5:17" x14ac:dyDescent="0.3">
      <c r="E3609" s="109"/>
      <c r="H3609" s="107"/>
      <c r="N3609" s="109"/>
      <c r="Q3609" s="107"/>
    </row>
    <row r="3610" spans="5:17" x14ac:dyDescent="0.3">
      <c r="E3610" s="109"/>
      <c r="H3610" s="107"/>
      <c r="N3610" s="109"/>
      <c r="Q3610" s="107"/>
    </row>
    <row r="3611" spans="5:17" x14ac:dyDescent="0.3">
      <c r="E3611" s="109"/>
      <c r="H3611" s="107"/>
      <c r="N3611" s="109"/>
      <c r="Q3611" s="107"/>
    </row>
    <row r="3612" spans="5:17" x14ac:dyDescent="0.3">
      <c r="E3612" s="109"/>
      <c r="H3612" s="107"/>
      <c r="N3612" s="109"/>
      <c r="Q3612" s="107"/>
    </row>
    <row r="3613" spans="5:17" x14ac:dyDescent="0.3">
      <c r="E3613" s="109"/>
      <c r="H3613" s="107"/>
      <c r="N3613" s="109"/>
      <c r="Q3613" s="107"/>
    </row>
    <row r="3614" spans="5:17" x14ac:dyDescent="0.3">
      <c r="E3614" s="109"/>
      <c r="H3614" s="107"/>
      <c r="N3614" s="109"/>
      <c r="Q3614" s="107"/>
    </row>
    <row r="3615" spans="5:17" x14ac:dyDescent="0.3">
      <c r="E3615" s="109"/>
      <c r="H3615" s="107"/>
      <c r="N3615" s="109"/>
      <c r="Q3615" s="107"/>
    </row>
    <row r="3616" spans="5:17" x14ac:dyDescent="0.3">
      <c r="E3616" s="109"/>
      <c r="H3616" s="107"/>
      <c r="N3616" s="109"/>
      <c r="Q3616" s="107"/>
    </row>
    <row r="3617" spans="5:17" x14ac:dyDescent="0.3">
      <c r="E3617" s="109"/>
      <c r="H3617" s="107"/>
      <c r="N3617" s="109"/>
      <c r="Q3617" s="107"/>
    </row>
    <row r="3618" spans="5:17" x14ac:dyDescent="0.3">
      <c r="E3618" s="109"/>
      <c r="H3618" s="107"/>
      <c r="N3618" s="109"/>
      <c r="Q3618" s="107"/>
    </row>
    <row r="3619" spans="5:17" x14ac:dyDescent="0.3">
      <c r="E3619" s="109"/>
      <c r="H3619" s="107"/>
      <c r="N3619" s="109"/>
      <c r="Q3619" s="107"/>
    </row>
    <row r="3620" spans="5:17" x14ac:dyDescent="0.3">
      <c r="E3620" s="109"/>
      <c r="H3620" s="107"/>
      <c r="N3620" s="109"/>
      <c r="Q3620" s="107"/>
    </row>
    <row r="3621" spans="5:17" x14ac:dyDescent="0.3">
      <c r="E3621" s="109"/>
      <c r="H3621" s="107"/>
      <c r="N3621" s="109"/>
      <c r="Q3621" s="107"/>
    </row>
    <row r="3622" spans="5:17" x14ac:dyDescent="0.3">
      <c r="E3622" s="109"/>
      <c r="H3622" s="107"/>
      <c r="N3622" s="109"/>
      <c r="Q3622" s="107"/>
    </row>
    <row r="3623" spans="5:17" x14ac:dyDescent="0.3">
      <c r="E3623" s="109"/>
      <c r="H3623" s="107"/>
      <c r="N3623" s="109"/>
      <c r="Q3623" s="107"/>
    </row>
    <row r="3624" spans="5:17" x14ac:dyDescent="0.3">
      <c r="E3624" s="109"/>
      <c r="H3624" s="107"/>
      <c r="N3624" s="109"/>
      <c r="Q3624" s="107"/>
    </row>
    <row r="3625" spans="5:17" x14ac:dyDescent="0.3">
      <c r="E3625" s="109"/>
      <c r="H3625" s="107"/>
      <c r="N3625" s="109"/>
      <c r="Q3625" s="107"/>
    </row>
    <row r="3626" spans="5:17" x14ac:dyDescent="0.3">
      <c r="E3626" s="109"/>
      <c r="H3626" s="107"/>
      <c r="N3626" s="109"/>
      <c r="Q3626" s="107"/>
    </row>
    <row r="3627" spans="5:17" x14ac:dyDescent="0.3">
      <c r="E3627" s="109"/>
      <c r="H3627" s="107"/>
      <c r="N3627" s="109"/>
      <c r="Q3627" s="107"/>
    </row>
    <row r="3628" spans="5:17" x14ac:dyDescent="0.3">
      <c r="E3628" s="109"/>
      <c r="H3628" s="107"/>
      <c r="N3628" s="109"/>
      <c r="Q3628" s="107"/>
    </row>
    <row r="3629" spans="5:17" x14ac:dyDescent="0.3">
      <c r="E3629" s="109"/>
      <c r="H3629" s="107"/>
      <c r="N3629" s="109"/>
      <c r="Q3629" s="107"/>
    </row>
    <row r="3630" spans="5:17" x14ac:dyDescent="0.3">
      <c r="E3630" s="109"/>
      <c r="H3630" s="107"/>
      <c r="N3630" s="109"/>
      <c r="Q3630" s="107"/>
    </row>
    <row r="3631" spans="5:17" x14ac:dyDescent="0.3">
      <c r="E3631" s="109"/>
      <c r="H3631" s="107"/>
      <c r="N3631" s="109"/>
      <c r="Q3631" s="107"/>
    </row>
    <row r="3632" spans="5:17" x14ac:dyDescent="0.3">
      <c r="E3632" s="109"/>
      <c r="H3632" s="107"/>
      <c r="N3632" s="109"/>
      <c r="Q3632" s="107"/>
    </row>
    <row r="3633" spans="5:17" x14ac:dyDescent="0.3">
      <c r="E3633" s="109"/>
      <c r="H3633" s="107"/>
      <c r="N3633" s="109"/>
      <c r="Q3633" s="107"/>
    </row>
    <row r="3634" spans="5:17" x14ac:dyDescent="0.3">
      <c r="E3634" s="109"/>
      <c r="H3634" s="107"/>
      <c r="N3634" s="109"/>
      <c r="Q3634" s="107"/>
    </row>
    <row r="3635" spans="5:17" x14ac:dyDescent="0.3">
      <c r="E3635" s="109"/>
      <c r="H3635" s="107"/>
      <c r="N3635" s="109"/>
      <c r="Q3635" s="107"/>
    </row>
    <row r="3636" spans="5:17" x14ac:dyDescent="0.3">
      <c r="E3636" s="109"/>
      <c r="H3636" s="107"/>
      <c r="N3636" s="109"/>
      <c r="Q3636" s="107"/>
    </row>
    <row r="3637" spans="5:17" x14ac:dyDescent="0.3">
      <c r="E3637" s="109"/>
      <c r="H3637" s="107"/>
      <c r="N3637" s="109"/>
      <c r="Q3637" s="107"/>
    </row>
    <row r="3638" spans="5:17" x14ac:dyDescent="0.3">
      <c r="E3638" s="109"/>
      <c r="H3638" s="107"/>
      <c r="N3638" s="109"/>
      <c r="Q3638" s="107"/>
    </row>
    <row r="3639" spans="5:17" x14ac:dyDescent="0.3">
      <c r="E3639" s="109"/>
      <c r="H3639" s="107"/>
      <c r="N3639" s="109"/>
      <c r="Q3639" s="107"/>
    </row>
    <row r="3640" spans="5:17" x14ac:dyDescent="0.3">
      <c r="E3640" s="109"/>
      <c r="H3640" s="107"/>
      <c r="N3640" s="109"/>
      <c r="Q3640" s="107"/>
    </row>
    <row r="3641" spans="5:17" x14ac:dyDescent="0.3">
      <c r="E3641" s="109"/>
      <c r="H3641" s="107"/>
      <c r="N3641" s="109"/>
      <c r="Q3641" s="107"/>
    </row>
    <row r="3642" spans="5:17" x14ac:dyDescent="0.3">
      <c r="E3642" s="109"/>
      <c r="H3642" s="107"/>
      <c r="N3642" s="109"/>
      <c r="Q3642" s="107"/>
    </row>
    <row r="3643" spans="5:17" x14ac:dyDescent="0.3">
      <c r="E3643" s="109"/>
      <c r="H3643" s="107"/>
      <c r="N3643" s="109"/>
      <c r="Q3643" s="107"/>
    </row>
    <row r="3644" spans="5:17" x14ac:dyDescent="0.3">
      <c r="E3644" s="109"/>
      <c r="H3644" s="107"/>
      <c r="N3644" s="109"/>
      <c r="Q3644" s="107"/>
    </row>
    <row r="3645" spans="5:17" x14ac:dyDescent="0.3">
      <c r="E3645" s="109"/>
      <c r="H3645" s="107"/>
      <c r="N3645" s="109"/>
      <c r="Q3645" s="107"/>
    </row>
    <row r="3646" spans="5:17" x14ac:dyDescent="0.3">
      <c r="E3646" s="109"/>
      <c r="H3646" s="107"/>
      <c r="N3646" s="109"/>
      <c r="Q3646" s="107"/>
    </row>
    <row r="3647" spans="5:17" x14ac:dyDescent="0.3">
      <c r="E3647" s="109"/>
      <c r="H3647" s="107"/>
      <c r="N3647" s="109"/>
      <c r="Q3647" s="107"/>
    </row>
    <row r="3648" spans="5:17" x14ac:dyDescent="0.3">
      <c r="E3648" s="109"/>
      <c r="H3648" s="107"/>
      <c r="N3648" s="109"/>
      <c r="Q3648" s="107"/>
    </row>
    <row r="3649" spans="5:17" x14ac:dyDescent="0.3">
      <c r="E3649" s="109"/>
      <c r="H3649" s="107"/>
      <c r="N3649" s="109"/>
      <c r="Q3649" s="107"/>
    </row>
    <row r="3650" spans="5:17" x14ac:dyDescent="0.3">
      <c r="E3650" s="109"/>
      <c r="H3650" s="107"/>
      <c r="N3650" s="109"/>
      <c r="Q3650" s="107"/>
    </row>
    <row r="3651" spans="5:17" x14ac:dyDescent="0.3">
      <c r="E3651" s="109"/>
      <c r="H3651" s="107"/>
      <c r="N3651" s="109"/>
      <c r="Q3651" s="107"/>
    </row>
    <row r="3652" spans="5:17" x14ac:dyDescent="0.3">
      <c r="E3652" s="109"/>
      <c r="H3652" s="107"/>
      <c r="N3652" s="109"/>
      <c r="Q3652" s="107"/>
    </row>
    <row r="3653" spans="5:17" x14ac:dyDescent="0.3">
      <c r="E3653" s="109"/>
      <c r="H3653" s="107"/>
      <c r="N3653" s="109"/>
      <c r="Q3653" s="107"/>
    </row>
    <row r="3654" spans="5:17" x14ac:dyDescent="0.3">
      <c r="E3654" s="109"/>
      <c r="H3654" s="107"/>
      <c r="N3654" s="109"/>
      <c r="Q3654" s="107"/>
    </row>
    <row r="3655" spans="5:17" x14ac:dyDescent="0.3">
      <c r="E3655" s="109"/>
      <c r="H3655" s="107"/>
      <c r="N3655" s="109"/>
      <c r="Q3655" s="107"/>
    </row>
    <row r="3656" spans="5:17" x14ac:dyDescent="0.3">
      <c r="E3656" s="109"/>
      <c r="H3656" s="107"/>
      <c r="N3656" s="109"/>
      <c r="Q3656" s="107"/>
    </row>
    <row r="3657" spans="5:17" x14ac:dyDescent="0.3">
      <c r="E3657" s="109"/>
      <c r="H3657" s="107"/>
      <c r="N3657" s="109"/>
      <c r="Q3657" s="107"/>
    </row>
    <row r="3658" spans="5:17" x14ac:dyDescent="0.3">
      <c r="E3658" s="109"/>
      <c r="H3658" s="107"/>
      <c r="N3658" s="109"/>
      <c r="Q3658" s="107"/>
    </row>
    <row r="3659" spans="5:17" x14ac:dyDescent="0.3">
      <c r="E3659" s="109"/>
      <c r="H3659" s="107"/>
      <c r="N3659" s="109"/>
      <c r="Q3659" s="107"/>
    </row>
    <row r="3660" spans="5:17" x14ac:dyDescent="0.3">
      <c r="E3660" s="109"/>
      <c r="H3660" s="107"/>
      <c r="N3660" s="109"/>
      <c r="Q3660" s="107"/>
    </row>
    <row r="3661" spans="5:17" x14ac:dyDescent="0.3">
      <c r="E3661" s="109"/>
      <c r="H3661" s="107"/>
      <c r="N3661" s="109"/>
      <c r="Q3661" s="107"/>
    </row>
    <row r="3662" spans="5:17" x14ac:dyDescent="0.3">
      <c r="E3662" s="109"/>
      <c r="H3662" s="107"/>
      <c r="N3662" s="109"/>
      <c r="Q3662" s="107"/>
    </row>
    <row r="3663" spans="5:17" x14ac:dyDescent="0.3">
      <c r="E3663" s="109"/>
      <c r="H3663" s="107"/>
      <c r="N3663" s="109"/>
      <c r="Q3663" s="107"/>
    </row>
    <row r="3664" spans="5:17" x14ac:dyDescent="0.3">
      <c r="E3664" s="109"/>
      <c r="H3664" s="107"/>
      <c r="N3664" s="109"/>
      <c r="Q3664" s="107"/>
    </row>
    <row r="3665" spans="5:17" x14ac:dyDescent="0.3">
      <c r="E3665" s="109"/>
      <c r="H3665" s="107"/>
      <c r="N3665" s="109"/>
      <c r="Q3665" s="107"/>
    </row>
    <row r="3666" spans="5:17" x14ac:dyDescent="0.3">
      <c r="E3666" s="109"/>
      <c r="H3666" s="107"/>
      <c r="N3666" s="109"/>
      <c r="Q3666" s="107"/>
    </row>
    <row r="3667" spans="5:17" x14ac:dyDescent="0.3">
      <c r="E3667" s="109"/>
      <c r="H3667" s="107"/>
      <c r="N3667" s="109"/>
      <c r="Q3667" s="107"/>
    </row>
    <row r="3668" spans="5:17" x14ac:dyDescent="0.3">
      <c r="E3668" s="109"/>
      <c r="H3668" s="107"/>
      <c r="N3668" s="109"/>
      <c r="Q3668" s="107"/>
    </row>
    <row r="3669" spans="5:17" x14ac:dyDescent="0.3">
      <c r="E3669" s="109"/>
      <c r="H3669" s="107"/>
      <c r="N3669" s="109"/>
      <c r="Q3669" s="107"/>
    </row>
    <row r="3670" spans="5:17" x14ac:dyDescent="0.3">
      <c r="E3670" s="109"/>
      <c r="H3670" s="107"/>
      <c r="N3670" s="109"/>
      <c r="Q3670" s="107"/>
    </row>
    <row r="3671" spans="5:17" x14ac:dyDescent="0.3">
      <c r="E3671" s="109"/>
      <c r="H3671" s="107"/>
      <c r="N3671" s="109"/>
      <c r="Q3671" s="107"/>
    </row>
    <row r="3672" spans="5:17" x14ac:dyDescent="0.3">
      <c r="E3672" s="109"/>
      <c r="H3672" s="107"/>
      <c r="N3672" s="109"/>
      <c r="Q3672" s="107"/>
    </row>
    <row r="3673" spans="5:17" x14ac:dyDescent="0.3">
      <c r="E3673" s="109"/>
      <c r="H3673" s="107"/>
      <c r="N3673" s="109"/>
      <c r="Q3673" s="107"/>
    </row>
    <row r="3674" spans="5:17" x14ac:dyDescent="0.3">
      <c r="E3674" s="109"/>
      <c r="H3674" s="107"/>
      <c r="N3674" s="109"/>
      <c r="Q3674" s="107"/>
    </row>
    <row r="3675" spans="5:17" x14ac:dyDescent="0.3">
      <c r="E3675" s="109"/>
      <c r="H3675" s="107"/>
      <c r="N3675" s="109"/>
      <c r="Q3675" s="107"/>
    </row>
    <row r="3676" spans="5:17" x14ac:dyDescent="0.3">
      <c r="E3676" s="109"/>
      <c r="H3676" s="107"/>
      <c r="N3676" s="109"/>
      <c r="Q3676" s="107"/>
    </row>
    <row r="3677" spans="5:17" x14ac:dyDescent="0.3">
      <c r="E3677" s="109"/>
      <c r="H3677" s="107"/>
      <c r="N3677" s="109"/>
      <c r="Q3677" s="107"/>
    </row>
    <row r="3678" spans="5:17" x14ac:dyDescent="0.3">
      <c r="E3678" s="109"/>
      <c r="H3678" s="107"/>
      <c r="N3678" s="109"/>
      <c r="Q3678" s="107"/>
    </row>
    <row r="3679" spans="5:17" x14ac:dyDescent="0.3">
      <c r="E3679" s="109"/>
      <c r="H3679" s="107"/>
      <c r="N3679" s="109"/>
      <c r="Q3679" s="107"/>
    </row>
    <row r="3680" spans="5:17" x14ac:dyDescent="0.3">
      <c r="E3680" s="109"/>
      <c r="H3680" s="107"/>
      <c r="N3680" s="109"/>
      <c r="Q3680" s="107"/>
    </row>
    <row r="3681" spans="5:17" x14ac:dyDescent="0.3">
      <c r="E3681" s="109"/>
      <c r="H3681" s="107"/>
      <c r="N3681" s="109"/>
      <c r="Q3681" s="107"/>
    </row>
    <row r="3682" spans="5:17" x14ac:dyDescent="0.3">
      <c r="E3682" s="109"/>
      <c r="H3682" s="107"/>
      <c r="N3682" s="109"/>
      <c r="Q3682" s="107"/>
    </row>
    <row r="3683" spans="5:17" x14ac:dyDescent="0.3">
      <c r="E3683" s="109"/>
      <c r="H3683" s="107"/>
      <c r="N3683" s="109"/>
      <c r="Q3683" s="107"/>
    </row>
    <row r="3684" spans="5:17" x14ac:dyDescent="0.3">
      <c r="E3684" s="109"/>
      <c r="H3684" s="107"/>
      <c r="N3684" s="109"/>
      <c r="Q3684" s="107"/>
    </row>
    <row r="3685" spans="5:17" x14ac:dyDescent="0.3">
      <c r="E3685" s="109"/>
      <c r="H3685" s="107"/>
      <c r="N3685" s="109"/>
      <c r="Q3685" s="107"/>
    </row>
    <row r="3686" spans="5:17" x14ac:dyDescent="0.3">
      <c r="E3686" s="109"/>
      <c r="H3686" s="107"/>
      <c r="N3686" s="109"/>
      <c r="Q3686" s="107"/>
    </row>
    <row r="3687" spans="5:17" x14ac:dyDescent="0.3">
      <c r="E3687" s="109"/>
      <c r="H3687" s="107"/>
      <c r="N3687" s="109"/>
      <c r="Q3687" s="107"/>
    </row>
    <row r="3688" spans="5:17" x14ac:dyDescent="0.3">
      <c r="E3688" s="109"/>
      <c r="H3688" s="107"/>
      <c r="N3688" s="109"/>
      <c r="Q3688" s="107"/>
    </row>
    <row r="3689" spans="5:17" x14ac:dyDescent="0.3">
      <c r="E3689" s="109"/>
      <c r="H3689" s="107"/>
      <c r="N3689" s="109"/>
      <c r="Q3689" s="107"/>
    </row>
    <row r="3690" spans="5:17" x14ac:dyDescent="0.3">
      <c r="E3690" s="109"/>
      <c r="H3690" s="107"/>
      <c r="N3690" s="109"/>
      <c r="Q3690" s="107"/>
    </row>
    <row r="3691" spans="5:17" x14ac:dyDescent="0.3">
      <c r="E3691" s="109"/>
      <c r="H3691" s="107"/>
      <c r="N3691" s="109"/>
      <c r="Q3691" s="107"/>
    </row>
    <row r="3692" spans="5:17" x14ac:dyDescent="0.3">
      <c r="E3692" s="109"/>
      <c r="H3692" s="107"/>
      <c r="N3692" s="109"/>
      <c r="Q3692" s="107"/>
    </row>
    <row r="3693" spans="5:17" x14ac:dyDescent="0.3">
      <c r="E3693" s="109"/>
      <c r="H3693" s="107"/>
      <c r="N3693" s="109"/>
      <c r="Q3693" s="107"/>
    </row>
    <row r="3694" spans="5:17" x14ac:dyDescent="0.3">
      <c r="E3694" s="109"/>
      <c r="H3694" s="107"/>
      <c r="N3694" s="109"/>
      <c r="Q3694" s="107"/>
    </row>
    <row r="3695" spans="5:17" x14ac:dyDescent="0.3">
      <c r="E3695" s="109"/>
      <c r="H3695" s="107"/>
      <c r="N3695" s="109"/>
      <c r="Q3695" s="107"/>
    </row>
    <row r="3696" spans="5:17" x14ac:dyDescent="0.3">
      <c r="E3696" s="109"/>
      <c r="H3696" s="107"/>
      <c r="N3696" s="109"/>
      <c r="Q3696" s="107"/>
    </row>
    <row r="3697" spans="5:17" x14ac:dyDescent="0.3">
      <c r="E3697" s="109"/>
      <c r="H3697" s="107"/>
      <c r="N3697" s="109"/>
      <c r="Q3697" s="107"/>
    </row>
    <row r="3698" spans="5:17" x14ac:dyDescent="0.3">
      <c r="E3698" s="109"/>
      <c r="H3698" s="107"/>
      <c r="N3698" s="109"/>
      <c r="Q3698" s="107"/>
    </row>
    <row r="3699" spans="5:17" x14ac:dyDescent="0.3">
      <c r="E3699" s="109"/>
      <c r="H3699" s="107"/>
      <c r="N3699" s="109"/>
      <c r="Q3699" s="107"/>
    </row>
    <row r="3700" spans="5:17" x14ac:dyDescent="0.3">
      <c r="E3700" s="109"/>
      <c r="H3700" s="107"/>
      <c r="N3700" s="109"/>
      <c r="Q3700" s="107"/>
    </row>
    <row r="3701" spans="5:17" x14ac:dyDescent="0.3">
      <c r="E3701" s="109"/>
      <c r="H3701" s="107"/>
      <c r="N3701" s="109"/>
      <c r="Q3701" s="107"/>
    </row>
    <row r="3702" spans="5:17" x14ac:dyDescent="0.3">
      <c r="E3702" s="109"/>
      <c r="H3702" s="107"/>
      <c r="N3702" s="109"/>
      <c r="Q3702" s="107"/>
    </row>
    <row r="3703" spans="5:17" x14ac:dyDescent="0.3">
      <c r="E3703" s="109"/>
      <c r="H3703" s="107"/>
      <c r="N3703" s="109"/>
      <c r="Q3703" s="107"/>
    </row>
    <row r="3704" spans="5:17" x14ac:dyDescent="0.3">
      <c r="E3704" s="109"/>
      <c r="H3704" s="107"/>
      <c r="N3704" s="109"/>
      <c r="Q3704" s="107"/>
    </row>
    <row r="3705" spans="5:17" x14ac:dyDescent="0.3">
      <c r="E3705" s="109"/>
      <c r="H3705" s="107"/>
      <c r="N3705" s="109"/>
      <c r="Q3705" s="107"/>
    </row>
    <row r="3706" spans="5:17" x14ac:dyDescent="0.3">
      <c r="E3706" s="109"/>
      <c r="H3706" s="107"/>
      <c r="N3706" s="109"/>
      <c r="Q3706" s="107"/>
    </row>
    <row r="3707" spans="5:17" x14ac:dyDescent="0.3">
      <c r="E3707" s="109"/>
      <c r="H3707" s="107"/>
      <c r="N3707" s="109"/>
      <c r="Q3707" s="107"/>
    </row>
    <row r="3708" spans="5:17" x14ac:dyDescent="0.3">
      <c r="E3708" s="109"/>
      <c r="H3708" s="107"/>
      <c r="N3708" s="109"/>
      <c r="Q3708" s="107"/>
    </row>
    <row r="3709" spans="5:17" x14ac:dyDescent="0.3">
      <c r="E3709" s="109"/>
      <c r="H3709" s="107"/>
      <c r="N3709" s="109"/>
      <c r="Q3709" s="107"/>
    </row>
    <row r="3710" spans="5:17" x14ac:dyDescent="0.3">
      <c r="E3710" s="109"/>
      <c r="H3710" s="107"/>
      <c r="N3710" s="109"/>
      <c r="Q3710" s="107"/>
    </row>
    <row r="3711" spans="5:17" x14ac:dyDescent="0.3">
      <c r="E3711" s="109"/>
      <c r="H3711" s="107"/>
      <c r="N3711" s="109"/>
      <c r="Q3711" s="107"/>
    </row>
    <row r="3712" spans="5:17" x14ac:dyDescent="0.3">
      <c r="E3712" s="109"/>
      <c r="H3712" s="107"/>
      <c r="N3712" s="109"/>
      <c r="Q3712" s="107"/>
    </row>
    <row r="3713" spans="5:17" x14ac:dyDescent="0.3">
      <c r="E3713" s="109"/>
      <c r="H3713" s="107"/>
      <c r="N3713" s="109"/>
      <c r="Q3713" s="107"/>
    </row>
    <row r="3714" spans="5:17" x14ac:dyDescent="0.3">
      <c r="E3714" s="109"/>
      <c r="H3714" s="107"/>
      <c r="N3714" s="109"/>
      <c r="Q3714" s="107"/>
    </row>
    <row r="3715" spans="5:17" x14ac:dyDescent="0.3">
      <c r="E3715" s="109"/>
      <c r="H3715" s="107"/>
      <c r="N3715" s="109"/>
      <c r="Q3715" s="107"/>
    </row>
    <row r="3716" spans="5:17" x14ac:dyDescent="0.3">
      <c r="E3716" s="109"/>
      <c r="H3716" s="107"/>
      <c r="N3716" s="109"/>
      <c r="Q3716" s="107"/>
    </row>
    <row r="3717" spans="5:17" x14ac:dyDescent="0.3">
      <c r="E3717" s="109"/>
      <c r="H3717" s="107"/>
      <c r="N3717" s="109"/>
      <c r="Q3717" s="107"/>
    </row>
    <row r="3718" spans="5:17" x14ac:dyDescent="0.3">
      <c r="E3718" s="109"/>
      <c r="H3718" s="107"/>
      <c r="N3718" s="109"/>
      <c r="Q3718" s="107"/>
    </row>
    <row r="3719" spans="5:17" x14ac:dyDescent="0.3">
      <c r="E3719" s="109"/>
      <c r="H3719" s="107"/>
      <c r="N3719" s="109"/>
      <c r="Q3719" s="107"/>
    </row>
    <row r="3720" spans="5:17" x14ac:dyDescent="0.3">
      <c r="E3720" s="109"/>
      <c r="H3720" s="107"/>
      <c r="N3720" s="109"/>
      <c r="Q3720" s="107"/>
    </row>
    <row r="3721" spans="5:17" x14ac:dyDescent="0.3">
      <c r="E3721" s="109"/>
      <c r="H3721" s="107"/>
      <c r="N3721" s="109"/>
      <c r="Q3721" s="107"/>
    </row>
    <row r="3722" spans="5:17" x14ac:dyDescent="0.3">
      <c r="E3722" s="109"/>
      <c r="H3722" s="107"/>
      <c r="N3722" s="109"/>
      <c r="Q3722" s="107"/>
    </row>
    <row r="3723" spans="5:17" x14ac:dyDescent="0.3">
      <c r="E3723" s="109"/>
      <c r="H3723" s="107"/>
      <c r="N3723" s="109"/>
      <c r="Q3723" s="107"/>
    </row>
    <row r="3724" spans="5:17" x14ac:dyDescent="0.3">
      <c r="E3724" s="109"/>
      <c r="H3724" s="107"/>
      <c r="N3724" s="109"/>
      <c r="Q3724" s="107"/>
    </row>
    <row r="3725" spans="5:17" x14ac:dyDescent="0.3">
      <c r="E3725" s="109"/>
      <c r="H3725" s="107"/>
      <c r="N3725" s="109"/>
      <c r="Q3725" s="107"/>
    </row>
    <row r="3726" spans="5:17" x14ac:dyDescent="0.3">
      <c r="E3726" s="109"/>
      <c r="H3726" s="107"/>
      <c r="N3726" s="109"/>
      <c r="Q3726" s="107"/>
    </row>
    <row r="3727" spans="5:17" x14ac:dyDescent="0.3">
      <c r="E3727" s="109"/>
      <c r="H3727" s="107"/>
      <c r="N3727" s="109"/>
      <c r="Q3727" s="107"/>
    </row>
    <row r="3728" spans="5:17" x14ac:dyDescent="0.3">
      <c r="E3728" s="109"/>
      <c r="H3728" s="107"/>
      <c r="N3728" s="109"/>
      <c r="Q3728" s="107"/>
    </row>
    <row r="3729" spans="5:17" x14ac:dyDescent="0.3">
      <c r="E3729" s="109"/>
      <c r="H3729" s="107"/>
      <c r="N3729" s="109"/>
      <c r="Q3729" s="107"/>
    </row>
    <row r="3730" spans="5:17" x14ac:dyDescent="0.3">
      <c r="E3730" s="109"/>
      <c r="H3730" s="107"/>
      <c r="N3730" s="109"/>
      <c r="Q3730" s="107"/>
    </row>
    <row r="3731" spans="5:17" x14ac:dyDescent="0.3">
      <c r="E3731" s="109"/>
      <c r="H3731" s="107"/>
      <c r="N3731" s="109"/>
      <c r="Q3731" s="107"/>
    </row>
    <row r="3732" spans="5:17" x14ac:dyDescent="0.3">
      <c r="E3732" s="109"/>
      <c r="H3732" s="107"/>
      <c r="N3732" s="109"/>
      <c r="Q3732" s="107"/>
    </row>
    <row r="3733" spans="5:17" x14ac:dyDescent="0.3">
      <c r="E3733" s="109"/>
      <c r="H3733" s="107"/>
      <c r="N3733" s="109"/>
      <c r="Q3733" s="107"/>
    </row>
    <row r="3734" spans="5:17" x14ac:dyDescent="0.3">
      <c r="E3734" s="109"/>
      <c r="H3734" s="107"/>
      <c r="N3734" s="109"/>
      <c r="Q3734" s="107"/>
    </row>
    <row r="3735" spans="5:17" x14ac:dyDescent="0.3">
      <c r="E3735" s="109"/>
      <c r="H3735" s="107"/>
      <c r="N3735" s="109"/>
      <c r="Q3735" s="107"/>
    </row>
    <row r="3736" spans="5:17" x14ac:dyDescent="0.3">
      <c r="E3736" s="109"/>
      <c r="H3736" s="107"/>
      <c r="N3736" s="109"/>
      <c r="Q3736" s="107"/>
    </row>
    <row r="3737" spans="5:17" x14ac:dyDescent="0.3">
      <c r="E3737" s="109"/>
      <c r="H3737" s="107"/>
      <c r="N3737" s="109"/>
      <c r="Q3737" s="107"/>
    </row>
    <row r="3738" spans="5:17" x14ac:dyDescent="0.3">
      <c r="E3738" s="109"/>
      <c r="H3738" s="107"/>
      <c r="N3738" s="109"/>
      <c r="Q3738" s="107"/>
    </row>
    <row r="3739" spans="5:17" x14ac:dyDescent="0.3">
      <c r="E3739" s="109"/>
      <c r="H3739" s="107"/>
      <c r="N3739" s="109"/>
      <c r="Q3739" s="107"/>
    </row>
    <row r="3740" spans="5:17" x14ac:dyDescent="0.3">
      <c r="E3740" s="109"/>
      <c r="H3740" s="107"/>
      <c r="N3740" s="109"/>
      <c r="Q3740" s="107"/>
    </row>
    <row r="3741" spans="5:17" x14ac:dyDescent="0.3">
      <c r="E3741" s="109"/>
      <c r="H3741" s="107"/>
      <c r="N3741" s="109"/>
      <c r="Q3741" s="107"/>
    </row>
    <row r="3742" spans="5:17" x14ac:dyDescent="0.3">
      <c r="E3742" s="109"/>
      <c r="H3742" s="107"/>
      <c r="N3742" s="109"/>
      <c r="Q3742" s="107"/>
    </row>
    <row r="3743" spans="5:17" x14ac:dyDescent="0.3">
      <c r="E3743" s="109"/>
      <c r="H3743" s="107"/>
      <c r="N3743" s="109"/>
      <c r="Q3743" s="107"/>
    </row>
    <row r="3744" spans="5:17" x14ac:dyDescent="0.3">
      <c r="E3744" s="109"/>
      <c r="H3744" s="107"/>
      <c r="N3744" s="109"/>
      <c r="Q3744" s="107"/>
    </row>
    <row r="3745" spans="5:17" x14ac:dyDescent="0.3">
      <c r="E3745" s="109"/>
      <c r="H3745" s="107"/>
      <c r="N3745" s="109"/>
      <c r="Q3745" s="107"/>
    </row>
    <row r="3746" spans="5:17" x14ac:dyDescent="0.3">
      <c r="E3746" s="109"/>
      <c r="H3746" s="107"/>
      <c r="N3746" s="109"/>
      <c r="Q3746" s="107"/>
    </row>
    <row r="3747" spans="5:17" x14ac:dyDescent="0.3">
      <c r="E3747" s="109"/>
      <c r="H3747" s="107"/>
      <c r="N3747" s="109"/>
      <c r="Q3747" s="107"/>
    </row>
    <row r="3748" spans="5:17" x14ac:dyDescent="0.3">
      <c r="E3748" s="109"/>
      <c r="H3748" s="107"/>
      <c r="N3748" s="109"/>
      <c r="Q3748" s="107"/>
    </row>
    <row r="3749" spans="5:17" x14ac:dyDescent="0.3">
      <c r="E3749" s="109"/>
      <c r="H3749" s="107"/>
      <c r="N3749" s="109"/>
      <c r="Q3749" s="107"/>
    </row>
    <row r="3750" spans="5:17" x14ac:dyDescent="0.3">
      <c r="E3750" s="109"/>
      <c r="H3750" s="107"/>
      <c r="N3750" s="109"/>
      <c r="Q3750" s="107"/>
    </row>
    <row r="3751" spans="5:17" x14ac:dyDescent="0.3">
      <c r="E3751" s="109"/>
      <c r="H3751" s="107"/>
      <c r="N3751" s="109"/>
      <c r="Q3751" s="107"/>
    </row>
    <row r="3752" spans="5:17" x14ac:dyDescent="0.3">
      <c r="E3752" s="109"/>
      <c r="H3752" s="107"/>
      <c r="N3752" s="109"/>
      <c r="Q3752" s="107"/>
    </row>
    <row r="3753" spans="5:17" x14ac:dyDescent="0.3">
      <c r="E3753" s="109"/>
      <c r="H3753" s="107"/>
      <c r="N3753" s="109"/>
      <c r="Q3753" s="107"/>
    </row>
    <row r="3754" spans="5:17" x14ac:dyDescent="0.3">
      <c r="E3754" s="109"/>
      <c r="H3754" s="107"/>
      <c r="N3754" s="109"/>
      <c r="Q3754" s="107"/>
    </row>
    <row r="3755" spans="5:17" x14ac:dyDescent="0.3">
      <c r="E3755" s="109"/>
      <c r="H3755" s="107"/>
      <c r="N3755" s="109"/>
      <c r="Q3755" s="107"/>
    </row>
    <row r="3756" spans="5:17" x14ac:dyDescent="0.3">
      <c r="E3756" s="109"/>
      <c r="H3756" s="107"/>
      <c r="N3756" s="109"/>
      <c r="Q3756" s="107"/>
    </row>
    <row r="3757" spans="5:17" x14ac:dyDescent="0.3">
      <c r="E3757" s="109"/>
      <c r="H3757" s="107"/>
      <c r="N3757" s="109"/>
      <c r="Q3757" s="107"/>
    </row>
    <row r="3758" spans="5:17" x14ac:dyDescent="0.3">
      <c r="E3758" s="109"/>
      <c r="H3758" s="107"/>
      <c r="N3758" s="109"/>
      <c r="Q3758" s="107"/>
    </row>
    <row r="3759" spans="5:17" x14ac:dyDescent="0.3">
      <c r="E3759" s="109"/>
      <c r="H3759" s="107"/>
      <c r="N3759" s="109"/>
      <c r="Q3759" s="107"/>
    </row>
    <row r="3760" spans="5:17" x14ac:dyDescent="0.3">
      <c r="E3760" s="109"/>
      <c r="H3760" s="107"/>
      <c r="N3760" s="109"/>
      <c r="Q3760" s="107"/>
    </row>
    <row r="3761" spans="5:17" x14ac:dyDescent="0.3">
      <c r="E3761" s="109"/>
      <c r="H3761" s="107"/>
      <c r="N3761" s="109"/>
      <c r="Q3761" s="107"/>
    </row>
    <row r="3762" spans="5:17" x14ac:dyDescent="0.3">
      <c r="E3762" s="109"/>
      <c r="H3762" s="107"/>
      <c r="N3762" s="109"/>
      <c r="Q3762" s="107"/>
    </row>
    <row r="3763" spans="5:17" x14ac:dyDescent="0.3">
      <c r="E3763" s="109"/>
      <c r="H3763" s="107"/>
      <c r="N3763" s="109"/>
      <c r="Q3763" s="107"/>
    </row>
    <row r="3764" spans="5:17" x14ac:dyDescent="0.3">
      <c r="E3764" s="109"/>
      <c r="H3764" s="107"/>
      <c r="N3764" s="109"/>
      <c r="Q3764" s="107"/>
    </row>
    <row r="3765" spans="5:17" x14ac:dyDescent="0.3">
      <c r="E3765" s="109"/>
      <c r="H3765" s="107"/>
      <c r="N3765" s="109"/>
      <c r="Q3765" s="107"/>
    </row>
    <row r="3766" spans="5:17" x14ac:dyDescent="0.3">
      <c r="E3766" s="109"/>
      <c r="H3766" s="107"/>
      <c r="N3766" s="109"/>
      <c r="Q3766" s="107"/>
    </row>
    <row r="3767" spans="5:17" x14ac:dyDescent="0.3">
      <c r="E3767" s="109"/>
      <c r="H3767" s="107"/>
      <c r="N3767" s="109"/>
      <c r="Q3767" s="107"/>
    </row>
    <row r="3768" spans="5:17" x14ac:dyDescent="0.3">
      <c r="E3768" s="109"/>
      <c r="H3768" s="107"/>
      <c r="N3768" s="109"/>
      <c r="Q3768" s="107"/>
    </row>
    <row r="3769" spans="5:17" x14ac:dyDescent="0.3">
      <c r="E3769" s="109"/>
      <c r="H3769" s="107"/>
      <c r="N3769" s="109"/>
      <c r="Q3769" s="107"/>
    </row>
    <row r="3770" spans="5:17" x14ac:dyDescent="0.3">
      <c r="E3770" s="109"/>
      <c r="H3770" s="107"/>
      <c r="N3770" s="109"/>
      <c r="Q3770" s="107"/>
    </row>
    <row r="3771" spans="5:17" x14ac:dyDescent="0.3">
      <c r="E3771" s="109"/>
      <c r="H3771" s="107"/>
      <c r="N3771" s="109"/>
      <c r="Q3771" s="107"/>
    </row>
    <row r="3772" spans="5:17" x14ac:dyDescent="0.3">
      <c r="E3772" s="109"/>
      <c r="H3772" s="107"/>
      <c r="N3772" s="109"/>
      <c r="Q3772" s="107"/>
    </row>
    <row r="3773" spans="5:17" x14ac:dyDescent="0.3">
      <c r="E3773" s="109"/>
      <c r="H3773" s="107"/>
      <c r="N3773" s="109"/>
      <c r="Q3773" s="107"/>
    </row>
    <row r="3774" spans="5:17" x14ac:dyDescent="0.3">
      <c r="E3774" s="109"/>
      <c r="H3774" s="107"/>
      <c r="N3774" s="109"/>
      <c r="Q3774" s="107"/>
    </row>
    <row r="3775" spans="5:17" x14ac:dyDescent="0.3">
      <c r="E3775" s="109"/>
      <c r="H3775" s="107"/>
      <c r="N3775" s="109"/>
      <c r="Q3775" s="107"/>
    </row>
    <row r="3776" spans="5:17" x14ac:dyDescent="0.3">
      <c r="E3776" s="109"/>
      <c r="H3776" s="107"/>
      <c r="N3776" s="109"/>
      <c r="Q3776" s="107"/>
    </row>
    <row r="3777" spans="5:17" x14ac:dyDescent="0.3">
      <c r="E3777" s="109"/>
      <c r="H3777" s="107"/>
      <c r="N3777" s="109"/>
      <c r="Q3777" s="107"/>
    </row>
    <row r="3778" spans="5:17" x14ac:dyDescent="0.3">
      <c r="E3778" s="109"/>
      <c r="H3778" s="107"/>
      <c r="N3778" s="109"/>
      <c r="Q3778" s="107"/>
    </row>
    <row r="3779" spans="5:17" x14ac:dyDescent="0.3">
      <c r="E3779" s="109"/>
      <c r="H3779" s="107"/>
      <c r="N3779" s="109"/>
      <c r="Q3779" s="107"/>
    </row>
    <row r="3780" spans="5:17" x14ac:dyDescent="0.3">
      <c r="E3780" s="109"/>
      <c r="H3780" s="107"/>
      <c r="N3780" s="109"/>
      <c r="Q3780" s="107"/>
    </row>
    <row r="3781" spans="5:17" x14ac:dyDescent="0.3">
      <c r="E3781" s="109"/>
      <c r="H3781" s="107"/>
      <c r="N3781" s="109"/>
      <c r="Q3781" s="107"/>
    </row>
    <row r="3782" spans="5:17" x14ac:dyDescent="0.3">
      <c r="E3782" s="109"/>
      <c r="H3782" s="107"/>
      <c r="N3782" s="109"/>
      <c r="Q3782" s="107"/>
    </row>
    <row r="3783" spans="5:17" x14ac:dyDescent="0.3">
      <c r="E3783" s="109"/>
      <c r="H3783" s="107"/>
      <c r="N3783" s="109"/>
      <c r="Q3783" s="107"/>
    </row>
    <row r="3784" spans="5:17" x14ac:dyDescent="0.3">
      <c r="E3784" s="109"/>
      <c r="H3784" s="107"/>
      <c r="N3784" s="109"/>
      <c r="Q3784" s="107"/>
    </row>
    <row r="3785" spans="5:17" x14ac:dyDescent="0.3">
      <c r="E3785" s="109"/>
      <c r="H3785" s="107"/>
      <c r="N3785" s="109"/>
      <c r="Q3785" s="107"/>
    </row>
    <row r="3786" spans="5:17" x14ac:dyDescent="0.3">
      <c r="E3786" s="109"/>
      <c r="H3786" s="107"/>
      <c r="N3786" s="109"/>
      <c r="Q3786" s="107"/>
    </row>
    <row r="3787" spans="5:17" x14ac:dyDescent="0.3">
      <c r="E3787" s="109"/>
      <c r="H3787" s="107"/>
      <c r="N3787" s="109"/>
      <c r="Q3787" s="107"/>
    </row>
    <row r="3788" spans="5:17" x14ac:dyDescent="0.3">
      <c r="E3788" s="109"/>
      <c r="H3788" s="107"/>
      <c r="N3788" s="109"/>
      <c r="Q3788" s="107"/>
    </row>
    <row r="3789" spans="5:17" x14ac:dyDescent="0.3">
      <c r="E3789" s="109"/>
      <c r="H3789" s="107"/>
      <c r="N3789" s="109"/>
      <c r="Q3789" s="107"/>
    </row>
    <row r="3790" spans="5:17" x14ac:dyDescent="0.3">
      <c r="E3790" s="109"/>
      <c r="H3790" s="107"/>
      <c r="N3790" s="109"/>
      <c r="Q3790" s="107"/>
    </row>
    <row r="3791" spans="5:17" x14ac:dyDescent="0.3">
      <c r="E3791" s="109"/>
      <c r="H3791" s="107"/>
      <c r="N3791" s="109"/>
      <c r="Q3791" s="107"/>
    </row>
    <row r="3792" spans="5:17" x14ac:dyDescent="0.3">
      <c r="E3792" s="109"/>
      <c r="H3792" s="107"/>
      <c r="N3792" s="109"/>
      <c r="Q3792" s="107"/>
    </row>
    <row r="3793" spans="5:17" x14ac:dyDescent="0.3">
      <c r="E3793" s="109"/>
      <c r="H3793" s="107"/>
      <c r="N3793" s="109"/>
      <c r="Q3793" s="107"/>
    </row>
    <row r="3794" spans="5:17" x14ac:dyDescent="0.3">
      <c r="E3794" s="109"/>
      <c r="H3794" s="107"/>
      <c r="N3794" s="109"/>
      <c r="Q3794" s="107"/>
    </row>
    <row r="3795" spans="5:17" x14ac:dyDescent="0.3">
      <c r="E3795" s="109"/>
      <c r="H3795" s="107"/>
      <c r="N3795" s="109"/>
      <c r="Q3795" s="107"/>
    </row>
    <row r="3796" spans="5:17" x14ac:dyDescent="0.3">
      <c r="E3796" s="109"/>
      <c r="H3796" s="107"/>
      <c r="N3796" s="109"/>
      <c r="Q3796" s="107"/>
    </row>
    <row r="3797" spans="5:17" x14ac:dyDescent="0.3">
      <c r="E3797" s="109"/>
      <c r="H3797" s="107"/>
      <c r="N3797" s="109"/>
      <c r="Q3797" s="107"/>
    </row>
    <row r="3798" spans="5:17" x14ac:dyDescent="0.3">
      <c r="E3798" s="109"/>
      <c r="H3798" s="107"/>
      <c r="N3798" s="109"/>
      <c r="Q3798" s="107"/>
    </row>
    <row r="3799" spans="5:17" x14ac:dyDescent="0.3">
      <c r="E3799" s="109"/>
      <c r="H3799" s="107"/>
      <c r="N3799" s="109"/>
      <c r="Q3799" s="107"/>
    </row>
    <row r="3800" spans="5:17" x14ac:dyDescent="0.3">
      <c r="E3800" s="109"/>
      <c r="H3800" s="107"/>
      <c r="N3800" s="109"/>
      <c r="Q3800" s="107"/>
    </row>
    <row r="3801" spans="5:17" x14ac:dyDescent="0.3">
      <c r="E3801" s="109"/>
      <c r="H3801" s="107"/>
      <c r="N3801" s="109"/>
      <c r="Q3801" s="107"/>
    </row>
    <row r="3802" spans="5:17" x14ac:dyDescent="0.3">
      <c r="E3802" s="109"/>
      <c r="H3802" s="107"/>
      <c r="N3802" s="109"/>
      <c r="Q3802" s="107"/>
    </row>
    <row r="3803" spans="5:17" x14ac:dyDescent="0.3">
      <c r="E3803" s="109"/>
      <c r="H3803" s="107"/>
      <c r="N3803" s="109"/>
      <c r="Q3803" s="107"/>
    </row>
    <row r="3804" spans="5:17" x14ac:dyDescent="0.3">
      <c r="E3804" s="109"/>
      <c r="H3804" s="107"/>
      <c r="N3804" s="109"/>
      <c r="Q3804" s="107"/>
    </row>
    <row r="3805" spans="5:17" x14ac:dyDescent="0.3">
      <c r="E3805" s="109"/>
      <c r="H3805" s="107"/>
      <c r="N3805" s="109"/>
      <c r="Q3805" s="107"/>
    </row>
    <row r="3806" spans="5:17" x14ac:dyDescent="0.3">
      <c r="E3806" s="109"/>
      <c r="H3806" s="107"/>
      <c r="N3806" s="109"/>
      <c r="Q3806" s="107"/>
    </row>
    <row r="3807" spans="5:17" x14ac:dyDescent="0.3">
      <c r="E3807" s="109"/>
      <c r="H3807" s="107"/>
      <c r="N3807" s="109"/>
      <c r="Q3807" s="107"/>
    </row>
    <row r="3808" spans="5:17" x14ac:dyDescent="0.3">
      <c r="E3808" s="109"/>
      <c r="H3808" s="107"/>
      <c r="N3808" s="109"/>
      <c r="Q3808" s="107"/>
    </row>
    <row r="3809" spans="5:17" x14ac:dyDescent="0.3">
      <c r="E3809" s="109"/>
      <c r="H3809" s="107"/>
      <c r="N3809" s="109"/>
      <c r="Q3809" s="107"/>
    </row>
    <row r="3810" spans="5:17" x14ac:dyDescent="0.3">
      <c r="E3810" s="109"/>
      <c r="H3810" s="107"/>
      <c r="N3810" s="109"/>
      <c r="Q3810" s="107"/>
    </row>
    <row r="3811" spans="5:17" x14ac:dyDescent="0.3">
      <c r="E3811" s="109"/>
      <c r="H3811" s="107"/>
      <c r="N3811" s="109"/>
      <c r="Q3811" s="107"/>
    </row>
    <row r="3812" spans="5:17" x14ac:dyDescent="0.3">
      <c r="E3812" s="109"/>
      <c r="H3812" s="107"/>
      <c r="N3812" s="109"/>
      <c r="Q3812" s="107"/>
    </row>
    <row r="3813" spans="5:17" x14ac:dyDescent="0.3">
      <c r="E3813" s="109"/>
      <c r="H3813" s="107"/>
      <c r="N3813" s="109"/>
      <c r="Q3813" s="107"/>
    </row>
    <row r="3814" spans="5:17" x14ac:dyDescent="0.3">
      <c r="E3814" s="109"/>
      <c r="H3814" s="107"/>
      <c r="N3814" s="109"/>
      <c r="Q3814" s="107"/>
    </row>
    <row r="3815" spans="5:17" x14ac:dyDescent="0.3">
      <c r="E3815" s="109"/>
      <c r="H3815" s="107"/>
      <c r="N3815" s="109"/>
      <c r="Q3815" s="107"/>
    </row>
    <row r="3816" spans="5:17" x14ac:dyDescent="0.3">
      <c r="E3816" s="109"/>
      <c r="H3816" s="107"/>
      <c r="N3816" s="109"/>
      <c r="Q3816" s="107"/>
    </row>
    <row r="3817" spans="5:17" x14ac:dyDescent="0.3">
      <c r="E3817" s="109"/>
      <c r="H3817" s="107"/>
      <c r="N3817" s="109"/>
      <c r="Q3817" s="107"/>
    </row>
    <row r="3818" spans="5:17" x14ac:dyDescent="0.3">
      <c r="E3818" s="109"/>
      <c r="H3818" s="107"/>
      <c r="N3818" s="109"/>
      <c r="Q3818" s="107"/>
    </row>
    <row r="3819" spans="5:17" x14ac:dyDescent="0.3">
      <c r="E3819" s="109"/>
      <c r="H3819" s="107"/>
      <c r="N3819" s="109"/>
      <c r="Q3819" s="107"/>
    </row>
    <row r="3820" spans="5:17" x14ac:dyDescent="0.3">
      <c r="E3820" s="109"/>
      <c r="H3820" s="107"/>
      <c r="N3820" s="109"/>
      <c r="Q3820" s="107"/>
    </row>
    <row r="3821" spans="5:17" x14ac:dyDescent="0.3">
      <c r="E3821" s="109"/>
      <c r="H3821" s="107"/>
      <c r="N3821" s="109"/>
      <c r="Q3821" s="107"/>
    </row>
    <row r="3822" spans="5:17" x14ac:dyDescent="0.3">
      <c r="E3822" s="109"/>
      <c r="H3822" s="107"/>
      <c r="N3822" s="109"/>
      <c r="Q3822" s="107"/>
    </row>
    <row r="3823" spans="5:17" x14ac:dyDescent="0.3">
      <c r="E3823" s="109"/>
      <c r="H3823" s="107"/>
      <c r="N3823" s="109"/>
      <c r="Q3823" s="107"/>
    </row>
    <row r="3824" spans="5:17" x14ac:dyDescent="0.3">
      <c r="E3824" s="109"/>
      <c r="H3824" s="107"/>
      <c r="N3824" s="109"/>
      <c r="Q3824" s="107"/>
    </row>
    <row r="3825" spans="5:17" x14ac:dyDescent="0.3">
      <c r="E3825" s="109"/>
      <c r="H3825" s="107"/>
      <c r="N3825" s="109"/>
      <c r="Q3825" s="107"/>
    </row>
    <row r="3826" spans="5:17" x14ac:dyDescent="0.3">
      <c r="E3826" s="109"/>
      <c r="H3826" s="107"/>
      <c r="N3826" s="109"/>
      <c r="Q3826" s="107"/>
    </row>
    <row r="3827" spans="5:17" x14ac:dyDescent="0.3">
      <c r="E3827" s="109"/>
      <c r="H3827" s="107"/>
      <c r="N3827" s="109"/>
      <c r="Q3827" s="107"/>
    </row>
    <row r="3828" spans="5:17" x14ac:dyDescent="0.3">
      <c r="E3828" s="109"/>
      <c r="H3828" s="107"/>
      <c r="N3828" s="109"/>
      <c r="Q3828" s="107"/>
    </row>
    <row r="3829" spans="5:17" x14ac:dyDescent="0.3">
      <c r="E3829" s="109"/>
      <c r="H3829" s="107"/>
      <c r="N3829" s="109"/>
      <c r="Q3829" s="107"/>
    </row>
    <row r="3830" spans="5:17" x14ac:dyDescent="0.3">
      <c r="E3830" s="109"/>
      <c r="H3830" s="107"/>
      <c r="N3830" s="109"/>
      <c r="Q3830" s="107"/>
    </row>
    <row r="3831" spans="5:17" x14ac:dyDescent="0.3">
      <c r="E3831" s="109"/>
      <c r="H3831" s="107"/>
      <c r="N3831" s="109"/>
      <c r="Q3831" s="107"/>
    </row>
    <row r="3832" spans="5:17" x14ac:dyDescent="0.3">
      <c r="E3832" s="109"/>
      <c r="H3832" s="107"/>
      <c r="N3832" s="109"/>
      <c r="Q3832" s="107"/>
    </row>
    <row r="3833" spans="5:17" x14ac:dyDescent="0.3">
      <c r="E3833" s="109"/>
      <c r="H3833" s="107"/>
      <c r="N3833" s="109"/>
      <c r="Q3833" s="107"/>
    </row>
    <row r="3834" spans="5:17" x14ac:dyDescent="0.3">
      <c r="E3834" s="109"/>
      <c r="H3834" s="107"/>
      <c r="N3834" s="109"/>
      <c r="Q3834" s="107"/>
    </row>
    <row r="3835" spans="5:17" x14ac:dyDescent="0.3">
      <c r="E3835" s="109"/>
      <c r="H3835" s="107"/>
      <c r="N3835" s="109"/>
      <c r="Q3835" s="107"/>
    </row>
    <row r="3836" spans="5:17" x14ac:dyDescent="0.3">
      <c r="E3836" s="109"/>
      <c r="H3836" s="107"/>
      <c r="N3836" s="109"/>
      <c r="Q3836" s="107"/>
    </row>
    <row r="3837" spans="5:17" x14ac:dyDescent="0.3">
      <c r="E3837" s="109"/>
      <c r="H3837" s="107"/>
      <c r="N3837" s="109"/>
      <c r="Q3837" s="107"/>
    </row>
    <row r="3838" spans="5:17" x14ac:dyDescent="0.3">
      <c r="E3838" s="109"/>
      <c r="H3838" s="107"/>
      <c r="N3838" s="109"/>
      <c r="Q3838" s="107"/>
    </row>
    <row r="3839" spans="5:17" x14ac:dyDescent="0.3">
      <c r="E3839" s="109"/>
      <c r="H3839" s="107"/>
      <c r="N3839" s="109"/>
      <c r="Q3839" s="107"/>
    </row>
    <row r="3840" spans="5:17" x14ac:dyDescent="0.3">
      <c r="E3840" s="109"/>
      <c r="H3840" s="107"/>
      <c r="N3840" s="109"/>
      <c r="Q3840" s="107"/>
    </row>
    <row r="3841" spans="5:17" x14ac:dyDescent="0.3">
      <c r="E3841" s="109"/>
      <c r="H3841" s="107"/>
      <c r="N3841" s="109"/>
      <c r="Q3841" s="107"/>
    </row>
    <row r="3842" spans="5:17" x14ac:dyDescent="0.3">
      <c r="E3842" s="109"/>
      <c r="H3842" s="107"/>
      <c r="N3842" s="109"/>
      <c r="Q3842" s="107"/>
    </row>
    <row r="3843" spans="5:17" x14ac:dyDescent="0.3">
      <c r="E3843" s="109"/>
      <c r="H3843" s="107"/>
      <c r="N3843" s="109"/>
      <c r="Q3843" s="107"/>
    </row>
    <row r="3844" spans="5:17" x14ac:dyDescent="0.3">
      <c r="E3844" s="109"/>
      <c r="H3844" s="107"/>
      <c r="N3844" s="109"/>
      <c r="Q3844" s="107"/>
    </row>
    <row r="3845" spans="5:17" x14ac:dyDescent="0.3">
      <c r="E3845" s="109"/>
      <c r="H3845" s="107"/>
      <c r="N3845" s="109"/>
      <c r="Q3845" s="107"/>
    </row>
    <row r="3846" spans="5:17" x14ac:dyDescent="0.3">
      <c r="E3846" s="109"/>
      <c r="H3846" s="107"/>
      <c r="N3846" s="109"/>
      <c r="Q3846" s="107"/>
    </row>
    <row r="3847" spans="5:17" x14ac:dyDescent="0.3">
      <c r="E3847" s="109"/>
      <c r="H3847" s="107"/>
      <c r="N3847" s="109"/>
      <c r="Q3847" s="107"/>
    </row>
    <row r="3848" spans="5:17" x14ac:dyDescent="0.3">
      <c r="E3848" s="109"/>
      <c r="H3848" s="107"/>
      <c r="N3848" s="109"/>
      <c r="Q3848" s="107"/>
    </row>
    <row r="3849" spans="5:17" x14ac:dyDescent="0.3">
      <c r="E3849" s="109"/>
      <c r="H3849" s="107"/>
      <c r="N3849" s="109"/>
      <c r="Q3849" s="107"/>
    </row>
    <row r="3850" spans="5:17" x14ac:dyDescent="0.3">
      <c r="E3850" s="109"/>
      <c r="H3850" s="107"/>
      <c r="N3850" s="109"/>
      <c r="Q3850" s="107"/>
    </row>
    <row r="3851" spans="5:17" x14ac:dyDescent="0.3">
      <c r="E3851" s="109"/>
      <c r="H3851" s="107"/>
      <c r="N3851" s="109"/>
      <c r="Q3851" s="107"/>
    </row>
    <row r="3852" spans="5:17" x14ac:dyDescent="0.3">
      <c r="E3852" s="109"/>
      <c r="H3852" s="107"/>
      <c r="N3852" s="109"/>
      <c r="Q3852" s="107"/>
    </row>
    <row r="3853" spans="5:17" x14ac:dyDescent="0.3">
      <c r="E3853" s="109"/>
      <c r="H3853" s="107"/>
      <c r="N3853" s="109"/>
      <c r="Q3853" s="107"/>
    </row>
    <row r="3854" spans="5:17" x14ac:dyDescent="0.3">
      <c r="E3854" s="109"/>
      <c r="H3854" s="107"/>
      <c r="N3854" s="109"/>
      <c r="Q3854" s="107"/>
    </row>
    <row r="3855" spans="5:17" x14ac:dyDescent="0.3">
      <c r="E3855" s="109"/>
      <c r="H3855" s="107"/>
      <c r="N3855" s="109"/>
      <c r="Q3855" s="107"/>
    </row>
    <row r="3856" spans="5:17" x14ac:dyDescent="0.3">
      <c r="E3856" s="109"/>
      <c r="H3856" s="107"/>
      <c r="N3856" s="109"/>
      <c r="Q3856" s="107"/>
    </row>
    <row r="3857" spans="5:17" x14ac:dyDescent="0.3">
      <c r="E3857" s="109"/>
      <c r="H3857" s="107"/>
      <c r="N3857" s="109"/>
      <c r="Q3857" s="107"/>
    </row>
    <row r="3858" spans="5:17" x14ac:dyDescent="0.3">
      <c r="E3858" s="109"/>
      <c r="H3858" s="107"/>
      <c r="N3858" s="109"/>
      <c r="Q3858" s="107"/>
    </row>
    <row r="3859" spans="5:17" x14ac:dyDescent="0.3">
      <c r="E3859" s="109"/>
      <c r="H3859" s="107"/>
      <c r="N3859" s="109"/>
      <c r="Q3859" s="107"/>
    </row>
    <row r="3860" spans="5:17" x14ac:dyDescent="0.3">
      <c r="E3860" s="109"/>
      <c r="H3860" s="107"/>
      <c r="N3860" s="109"/>
      <c r="Q3860" s="107"/>
    </row>
    <row r="3861" spans="5:17" x14ac:dyDescent="0.3">
      <c r="E3861" s="109"/>
      <c r="H3861" s="107"/>
      <c r="N3861" s="109"/>
      <c r="Q3861" s="107"/>
    </row>
    <row r="3862" spans="5:17" x14ac:dyDescent="0.3">
      <c r="E3862" s="109"/>
      <c r="H3862" s="107"/>
      <c r="N3862" s="109"/>
      <c r="Q3862" s="107"/>
    </row>
    <row r="3863" spans="5:17" x14ac:dyDescent="0.3">
      <c r="E3863" s="109"/>
      <c r="H3863" s="107"/>
      <c r="N3863" s="109"/>
      <c r="Q3863" s="107"/>
    </row>
    <row r="3864" spans="5:17" x14ac:dyDescent="0.3">
      <c r="E3864" s="109"/>
      <c r="H3864" s="107"/>
      <c r="N3864" s="109"/>
      <c r="Q3864" s="107"/>
    </row>
    <row r="3865" spans="5:17" x14ac:dyDescent="0.3">
      <c r="E3865" s="109"/>
      <c r="H3865" s="107"/>
      <c r="N3865" s="109"/>
      <c r="Q3865" s="107"/>
    </row>
    <row r="3866" spans="5:17" x14ac:dyDescent="0.3">
      <c r="E3866" s="109"/>
      <c r="H3866" s="107"/>
      <c r="N3866" s="109"/>
      <c r="Q3866" s="107"/>
    </row>
    <row r="3867" spans="5:17" x14ac:dyDescent="0.3">
      <c r="E3867" s="109"/>
      <c r="H3867" s="107"/>
      <c r="N3867" s="109"/>
      <c r="Q3867" s="107"/>
    </row>
    <row r="3868" spans="5:17" x14ac:dyDescent="0.3">
      <c r="E3868" s="109"/>
      <c r="H3868" s="107"/>
      <c r="N3868" s="109"/>
      <c r="Q3868" s="107"/>
    </row>
    <row r="3869" spans="5:17" x14ac:dyDescent="0.3">
      <c r="E3869" s="109"/>
      <c r="H3869" s="107"/>
      <c r="N3869" s="109"/>
      <c r="Q3869" s="107"/>
    </row>
    <row r="3870" spans="5:17" x14ac:dyDescent="0.3">
      <c r="E3870" s="109"/>
      <c r="H3870" s="107"/>
      <c r="N3870" s="109"/>
      <c r="Q3870" s="107"/>
    </row>
    <row r="3871" spans="5:17" x14ac:dyDescent="0.3">
      <c r="E3871" s="109"/>
      <c r="H3871" s="107"/>
      <c r="N3871" s="109"/>
      <c r="Q3871" s="107"/>
    </row>
    <row r="3872" spans="5:17" x14ac:dyDescent="0.3">
      <c r="E3872" s="109"/>
      <c r="H3872" s="107"/>
      <c r="N3872" s="109"/>
      <c r="Q3872" s="107"/>
    </row>
    <row r="3873" spans="5:17" x14ac:dyDescent="0.3">
      <c r="E3873" s="109"/>
      <c r="H3873" s="107"/>
      <c r="N3873" s="109"/>
      <c r="Q3873" s="107"/>
    </row>
    <row r="3874" spans="5:17" x14ac:dyDescent="0.3">
      <c r="E3874" s="109"/>
      <c r="H3874" s="107"/>
      <c r="N3874" s="109"/>
      <c r="Q3874" s="107"/>
    </row>
    <row r="3875" spans="5:17" x14ac:dyDescent="0.3">
      <c r="E3875" s="109"/>
      <c r="H3875" s="107"/>
      <c r="N3875" s="109"/>
      <c r="Q3875" s="107"/>
    </row>
    <row r="3876" spans="5:17" x14ac:dyDescent="0.3">
      <c r="E3876" s="109"/>
      <c r="H3876" s="107"/>
      <c r="N3876" s="109"/>
      <c r="Q3876" s="107"/>
    </row>
    <row r="3877" spans="5:17" x14ac:dyDescent="0.3">
      <c r="E3877" s="109"/>
      <c r="H3877" s="107"/>
      <c r="N3877" s="109"/>
      <c r="Q3877" s="107"/>
    </row>
    <row r="3878" spans="5:17" x14ac:dyDescent="0.3">
      <c r="E3878" s="109"/>
      <c r="H3878" s="107"/>
      <c r="N3878" s="109"/>
      <c r="Q3878" s="107"/>
    </row>
    <row r="3879" spans="5:17" x14ac:dyDescent="0.3">
      <c r="E3879" s="109"/>
      <c r="H3879" s="107"/>
      <c r="N3879" s="109"/>
      <c r="Q3879" s="107"/>
    </row>
    <row r="3880" spans="5:17" x14ac:dyDescent="0.3">
      <c r="E3880" s="109"/>
      <c r="H3880" s="107"/>
      <c r="N3880" s="109"/>
      <c r="Q3880" s="107"/>
    </row>
    <row r="3881" spans="5:17" x14ac:dyDescent="0.3">
      <c r="E3881" s="109"/>
      <c r="H3881" s="107"/>
      <c r="N3881" s="109"/>
      <c r="Q3881" s="107"/>
    </row>
    <row r="3882" spans="5:17" x14ac:dyDescent="0.3">
      <c r="E3882" s="109"/>
      <c r="H3882" s="107"/>
      <c r="N3882" s="109"/>
      <c r="Q3882" s="107"/>
    </row>
    <row r="3883" spans="5:17" x14ac:dyDescent="0.3">
      <c r="E3883" s="109"/>
      <c r="H3883" s="107"/>
      <c r="N3883" s="109"/>
      <c r="Q3883" s="107"/>
    </row>
    <row r="3884" spans="5:17" x14ac:dyDescent="0.3">
      <c r="E3884" s="109"/>
      <c r="H3884" s="107"/>
      <c r="N3884" s="109"/>
      <c r="Q3884" s="107"/>
    </row>
    <row r="3885" spans="5:17" x14ac:dyDescent="0.3">
      <c r="E3885" s="109"/>
      <c r="H3885" s="107"/>
      <c r="N3885" s="109"/>
      <c r="Q3885" s="107"/>
    </row>
    <row r="3886" spans="5:17" x14ac:dyDescent="0.3">
      <c r="E3886" s="109"/>
      <c r="H3886" s="107"/>
      <c r="N3886" s="109"/>
      <c r="Q3886" s="107"/>
    </row>
    <row r="3887" spans="5:17" x14ac:dyDescent="0.3">
      <c r="E3887" s="109"/>
      <c r="H3887" s="107"/>
      <c r="N3887" s="109"/>
      <c r="Q3887" s="107"/>
    </row>
    <row r="3888" spans="5:17" x14ac:dyDescent="0.3">
      <c r="E3888" s="109"/>
      <c r="H3888" s="107"/>
      <c r="N3888" s="109"/>
      <c r="Q3888" s="107"/>
    </row>
    <row r="3889" spans="5:17" x14ac:dyDescent="0.3">
      <c r="E3889" s="109"/>
      <c r="H3889" s="107"/>
      <c r="N3889" s="109"/>
      <c r="Q3889" s="107"/>
    </row>
    <row r="3890" spans="5:17" x14ac:dyDescent="0.3">
      <c r="E3890" s="109"/>
      <c r="H3890" s="107"/>
      <c r="N3890" s="109"/>
      <c r="Q3890" s="107"/>
    </row>
    <row r="3891" spans="5:17" x14ac:dyDescent="0.3">
      <c r="E3891" s="109"/>
      <c r="H3891" s="107"/>
      <c r="N3891" s="109"/>
      <c r="Q3891" s="107"/>
    </row>
    <row r="3892" spans="5:17" x14ac:dyDescent="0.3">
      <c r="E3892" s="109"/>
      <c r="H3892" s="107"/>
      <c r="N3892" s="109"/>
      <c r="Q3892" s="107"/>
    </row>
    <row r="3893" spans="5:17" x14ac:dyDescent="0.3">
      <c r="E3893" s="109"/>
      <c r="H3893" s="107"/>
      <c r="N3893" s="109"/>
      <c r="Q3893" s="107"/>
    </row>
    <row r="3894" spans="5:17" x14ac:dyDescent="0.3">
      <c r="E3894" s="109"/>
      <c r="H3894" s="107"/>
      <c r="N3894" s="109"/>
      <c r="Q3894" s="107"/>
    </row>
    <row r="3895" spans="5:17" x14ac:dyDescent="0.3">
      <c r="E3895" s="109"/>
      <c r="H3895" s="107"/>
      <c r="N3895" s="109"/>
      <c r="Q3895" s="107"/>
    </row>
    <row r="3896" spans="5:17" x14ac:dyDescent="0.3">
      <c r="E3896" s="109"/>
      <c r="H3896" s="107"/>
      <c r="N3896" s="109"/>
      <c r="Q3896" s="107"/>
    </row>
    <row r="3897" spans="5:17" x14ac:dyDescent="0.3">
      <c r="E3897" s="109"/>
      <c r="H3897" s="107"/>
      <c r="N3897" s="109"/>
      <c r="Q3897" s="107"/>
    </row>
    <row r="3898" spans="5:17" x14ac:dyDescent="0.3">
      <c r="E3898" s="109"/>
      <c r="H3898" s="107"/>
      <c r="N3898" s="109"/>
      <c r="Q3898" s="107"/>
    </row>
    <row r="3899" spans="5:17" x14ac:dyDescent="0.3">
      <c r="E3899" s="109"/>
      <c r="H3899" s="107"/>
      <c r="N3899" s="109"/>
      <c r="Q3899" s="107"/>
    </row>
    <row r="3900" spans="5:17" x14ac:dyDescent="0.3">
      <c r="E3900" s="109"/>
      <c r="H3900" s="107"/>
      <c r="N3900" s="109"/>
      <c r="Q3900" s="107"/>
    </row>
    <row r="3901" spans="5:17" x14ac:dyDescent="0.3">
      <c r="E3901" s="109"/>
      <c r="H3901" s="107"/>
      <c r="N3901" s="109"/>
      <c r="Q3901" s="107"/>
    </row>
    <row r="3902" spans="5:17" x14ac:dyDescent="0.3">
      <c r="E3902" s="109"/>
      <c r="H3902" s="107"/>
      <c r="N3902" s="109"/>
      <c r="Q3902" s="107"/>
    </row>
    <row r="3903" spans="5:17" x14ac:dyDescent="0.3">
      <c r="E3903" s="109"/>
      <c r="H3903" s="107"/>
      <c r="N3903" s="109"/>
      <c r="Q3903" s="107"/>
    </row>
    <row r="3904" spans="5:17" x14ac:dyDescent="0.3">
      <c r="E3904" s="109"/>
      <c r="H3904" s="107"/>
      <c r="N3904" s="109"/>
      <c r="Q3904" s="107"/>
    </row>
    <row r="3905" spans="5:17" x14ac:dyDescent="0.3">
      <c r="E3905" s="109"/>
      <c r="H3905" s="107"/>
      <c r="N3905" s="109"/>
      <c r="Q3905" s="107"/>
    </row>
    <row r="3906" spans="5:17" x14ac:dyDescent="0.3">
      <c r="E3906" s="109"/>
      <c r="H3906" s="107"/>
      <c r="N3906" s="109"/>
      <c r="Q3906" s="107"/>
    </row>
    <row r="3907" spans="5:17" x14ac:dyDescent="0.3">
      <c r="E3907" s="109"/>
      <c r="H3907" s="107"/>
      <c r="N3907" s="109"/>
      <c r="Q3907" s="107"/>
    </row>
    <row r="3908" spans="5:17" x14ac:dyDescent="0.3">
      <c r="E3908" s="109"/>
      <c r="H3908" s="107"/>
      <c r="N3908" s="109"/>
      <c r="Q3908" s="107"/>
    </row>
    <row r="3909" spans="5:17" x14ac:dyDescent="0.3">
      <c r="E3909" s="109"/>
      <c r="H3909" s="107"/>
      <c r="N3909" s="109"/>
      <c r="Q3909" s="107"/>
    </row>
    <row r="3910" spans="5:17" x14ac:dyDescent="0.3">
      <c r="E3910" s="109"/>
      <c r="H3910" s="107"/>
      <c r="N3910" s="109"/>
      <c r="Q3910" s="107"/>
    </row>
    <row r="3911" spans="5:17" x14ac:dyDescent="0.3">
      <c r="E3911" s="109"/>
      <c r="H3911" s="107"/>
      <c r="N3911" s="109"/>
      <c r="Q3911" s="107"/>
    </row>
    <row r="3912" spans="5:17" x14ac:dyDescent="0.3">
      <c r="E3912" s="109"/>
      <c r="H3912" s="107"/>
      <c r="N3912" s="109"/>
      <c r="Q3912" s="107"/>
    </row>
    <row r="3913" spans="5:17" x14ac:dyDescent="0.3">
      <c r="E3913" s="109"/>
      <c r="H3913" s="107"/>
      <c r="N3913" s="109"/>
      <c r="Q3913" s="107"/>
    </row>
    <row r="3914" spans="5:17" x14ac:dyDescent="0.3">
      <c r="E3914" s="109"/>
      <c r="H3914" s="107"/>
      <c r="N3914" s="109"/>
      <c r="Q3914" s="107"/>
    </row>
    <row r="3915" spans="5:17" x14ac:dyDescent="0.3">
      <c r="E3915" s="109"/>
      <c r="H3915" s="107"/>
      <c r="N3915" s="109"/>
      <c r="Q3915" s="107"/>
    </row>
    <row r="3916" spans="5:17" x14ac:dyDescent="0.3">
      <c r="E3916" s="109"/>
      <c r="H3916" s="107"/>
      <c r="N3916" s="109"/>
      <c r="Q3916" s="107"/>
    </row>
    <row r="3917" spans="5:17" x14ac:dyDescent="0.3">
      <c r="E3917" s="109"/>
      <c r="H3917" s="107"/>
      <c r="N3917" s="109"/>
      <c r="Q3917" s="107"/>
    </row>
    <row r="3918" spans="5:17" x14ac:dyDescent="0.3">
      <c r="E3918" s="109"/>
      <c r="H3918" s="107"/>
      <c r="N3918" s="109"/>
      <c r="Q3918" s="107"/>
    </row>
    <row r="3919" spans="5:17" x14ac:dyDescent="0.3">
      <c r="E3919" s="109"/>
      <c r="H3919" s="107"/>
      <c r="N3919" s="109"/>
      <c r="Q3919" s="107"/>
    </row>
    <row r="3920" spans="5:17" x14ac:dyDescent="0.3">
      <c r="E3920" s="109"/>
      <c r="H3920" s="107"/>
      <c r="N3920" s="109"/>
      <c r="Q3920" s="107"/>
    </row>
    <row r="3921" spans="5:17" x14ac:dyDescent="0.3">
      <c r="E3921" s="109"/>
      <c r="H3921" s="107"/>
      <c r="N3921" s="109"/>
      <c r="Q3921" s="107"/>
    </row>
    <row r="3922" spans="5:17" x14ac:dyDescent="0.3">
      <c r="E3922" s="109"/>
      <c r="H3922" s="107"/>
      <c r="N3922" s="109"/>
      <c r="Q3922" s="107"/>
    </row>
    <row r="3923" spans="5:17" x14ac:dyDescent="0.3">
      <c r="E3923" s="109"/>
      <c r="H3923" s="107"/>
      <c r="N3923" s="109"/>
      <c r="Q3923" s="107"/>
    </row>
    <row r="3924" spans="5:17" x14ac:dyDescent="0.3">
      <c r="E3924" s="109"/>
      <c r="H3924" s="107"/>
      <c r="N3924" s="109"/>
      <c r="Q3924" s="107"/>
    </row>
    <row r="3925" spans="5:17" x14ac:dyDescent="0.3">
      <c r="E3925" s="109"/>
      <c r="H3925" s="107"/>
      <c r="N3925" s="109"/>
      <c r="Q3925" s="107"/>
    </row>
    <row r="3926" spans="5:17" x14ac:dyDescent="0.3">
      <c r="E3926" s="109"/>
      <c r="H3926" s="107"/>
      <c r="N3926" s="109"/>
      <c r="Q3926" s="107"/>
    </row>
    <row r="3927" spans="5:17" x14ac:dyDescent="0.3">
      <c r="E3927" s="109"/>
      <c r="H3927" s="107"/>
      <c r="N3927" s="109"/>
      <c r="Q3927" s="107"/>
    </row>
    <row r="3928" spans="5:17" x14ac:dyDescent="0.3">
      <c r="E3928" s="109"/>
      <c r="H3928" s="107"/>
      <c r="N3928" s="109"/>
      <c r="Q3928" s="107"/>
    </row>
    <row r="3929" spans="5:17" x14ac:dyDescent="0.3">
      <c r="E3929" s="109"/>
      <c r="H3929" s="107"/>
      <c r="N3929" s="109"/>
      <c r="Q3929" s="107"/>
    </row>
    <row r="3930" spans="5:17" x14ac:dyDescent="0.3">
      <c r="E3930" s="109"/>
      <c r="H3930" s="107"/>
      <c r="N3930" s="109"/>
      <c r="Q3930" s="107"/>
    </row>
    <row r="3931" spans="5:17" x14ac:dyDescent="0.3">
      <c r="E3931" s="109"/>
      <c r="H3931" s="107"/>
      <c r="N3931" s="109"/>
      <c r="Q3931" s="107"/>
    </row>
    <row r="3932" spans="5:17" x14ac:dyDescent="0.3">
      <c r="E3932" s="109"/>
      <c r="H3932" s="107"/>
      <c r="N3932" s="109"/>
      <c r="Q3932" s="107"/>
    </row>
    <row r="3933" spans="5:17" x14ac:dyDescent="0.3">
      <c r="E3933" s="109"/>
      <c r="H3933" s="107"/>
      <c r="N3933" s="109"/>
      <c r="Q3933" s="107"/>
    </row>
    <row r="3934" spans="5:17" x14ac:dyDescent="0.3">
      <c r="E3934" s="109"/>
      <c r="H3934" s="107"/>
      <c r="N3934" s="109"/>
      <c r="Q3934" s="107"/>
    </row>
    <row r="3935" spans="5:17" x14ac:dyDescent="0.3">
      <c r="E3935" s="109"/>
      <c r="H3935" s="107"/>
      <c r="N3935" s="109"/>
      <c r="Q3935" s="107"/>
    </row>
    <row r="3936" spans="5:17" x14ac:dyDescent="0.3">
      <c r="E3936" s="109"/>
      <c r="H3936" s="107"/>
      <c r="N3936" s="109"/>
      <c r="Q3936" s="107"/>
    </row>
    <row r="3937" spans="5:17" x14ac:dyDescent="0.3">
      <c r="E3937" s="109"/>
      <c r="H3937" s="107"/>
      <c r="N3937" s="109"/>
      <c r="Q3937" s="107"/>
    </row>
    <row r="3938" spans="5:17" x14ac:dyDescent="0.3">
      <c r="E3938" s="109"/>
      <c r="H3938" s="107"/>
      <c r="N3938" s="109"/>
      <c r="Q3938" s="107"/>
    </row>
    <row r="3939" spans="5:17" x14ac:dyDescent="0.3">
      <c r="E3939" s="109"/>
      <c r="H3939" s="107"/>
      <c r="N3939" s="109"/>
      <c r="Q3939" s="107"/>
    </row>
    <row r="3940" spans="5:17" x14ac:dyDescent="0.3">
      <c r="E3940" s="109"/>
      <c r="H3940" s="107"/>
      <c r="N3940" s="109"/>
      <c r="Q3940" s="107"/>
    </row>
    <row r="3941" spans="5:17" x14ac:dyDescent="0.3">
      <c r="E3941" s="109"/>
      <c r="H3941" s="107"/>
      <c r="N3941" s="109"/>
      <c r="Q3941" s="107"/>
    </row>
    <row r="3942" spans="5:17" x14ac:dyDescent="0.3">
      <c r="E3942" s="109"/>
      <c r="H3942" s="107"/>
      <c r="N3942" s="109"/>
      <c r="Q3942" s="107"/>
    </row>
    <row r="3943" spans="5:17" x14ac:dyDescent="0.3">
      <c r="E3943" s="109"/>
      <c r="H3943" s="107"/>
      <c r="N3943" s="109"/>
      <c r="Q3943" s="107"/>
    </row>
    <row r="3944" spans="5:17" x14ac:dyDescent="0.3">
      <c r="E3944" s="109"/>
      <c r="H3944" s="107"/>
      <c r="N3944" s="109"/>
      <c r="Q3944" s="107"/>
    </row>
    <row r="3945" spans="5:17" x14ac:dyDescent="0.3">
      <c r="E3945" s="109"/>
      <c r="H3945" s="107"/>
      <c r="N3945" s="109"/>
      <c r="Q3945" s="107"/>
    </row>
    <row r="3946" spans="5:17" x14ac:dyDescent="0.3">
      <c r="E3946" s="109"/>
      <c r="H3946" s="107"/>
      <c r="N3946" s="109"/>
      <c r="Q3946" s="107"/>
    </row>
    <row r="3947" spans="5:17" x14ac:dyDescent="0.3">
      <c r="E3947" s="109"/>
      <c r="H3947" s="107"/>
      <c r="N3947" s="109"/>
      <c r="Q3947" s="107"/>
    </row>
    <row r="3948" spans="5:17" x14ac:dyDescent="0.3">
      <c r="E3948" s="109"/>
      <c r="H3948" s="107"/>
      <c r="N3948" s="109"/>
      <c r="Q3948" s="107"/>
    </row>
    <row r="3949" spans="5:17" x14ac:dyDescent="0.3">
      <c r="E3949" s="109"/>
      <c r="H3949" s="107"/>
      <c r="N3949" s="109"/>
      <c r="Q3949" s="107"/>
    </row>
    <row r="3950" spans="5:17" x14ac:dyDescent="0.3">
      <c r="E3950" s="109"/>
      <c r="H3950" s="107"/>
      <c r="N3950" s="109"/>
      <c r="Q3950" s="107"/>
    </row>
    <row r="3951" spans="5:17" x14ac:dyDescent="0.3">
      <c r="E3951" s="109"/>
      <c r="H3951" s="107"/>
      <c r="N3951" s="109"/>
      <c r="Q3951" s="107"/>
    </row>
    <row r="3952" spans="5:17" x14ac:dyDescent="0.3">
      <c r="E3952" s="109"/>
      <c r="H3952" s="107"/>
      <c r="N3952" s="109"/>
      <c r="Q3952" s="107"/>
    </row>
    <row r="3953" spans="5:17" x14ac:dyDescent="0.3">
      <c r="E3953" s="109"/>
      <c r="H3953" s="107"/>
      <c r="N3953" s="109"/>
      <c r="Q3953" s="107"/>
    </row>
    <row r="3954" spans="5:17" x14ac:dyDescent="0.3">
      <c r="E3954" s="109"/>
      <c r="H3954" s="107"/>
      <c r="N3954" s="109"/>
      <c r="Q3954" s="107"/>
    </row>
    <row r="3955" spans="5:17" x14ac:dyDescent="0.3">
      <c r="E3955" s="109"/>
      <c r="H3955" s="107"/>
      <c r="N3955" s="109"/>
      <c r="Q3955" s="107"/>
    </row>
    <row r="3956" spans="5:17" x14ac:dyDescent="0.3">
      <c r="E3956" s="109"/>
      <c r="H3956" s="107"/>
      <c r="N3956" s="109"/>
      <c r="Q3956" s="107"/>
    </row>
    <row r="3957" spans="5:17" x14ac:dyDescent="0.3">
      <c r="E3957" s="109"/>
      <c r="H3957" s="107"/>
      <c r="N3957" s="109"/>
      <c r="Q3957" s="107"/>
    </row>
    <row r="3958" spans="5:17" x14ac:dyDescent="0.3">
      <c r="E3958" s="109"/>
      <c r="H3958" s="107"/>
      <c r="N3958" s="109"/>
      <c r="Q3958" s="107"/>
    </row>
    <row r="3959" spans="5:17" x14ac:dyDescent="0.3">
      <c r="E3959" s="109"/>
      <c r="H3959" s="107"/>
      <c r="N3959" s="109"/>
      <c r="Q3959" s="107"/>
    </row>
    <row r="3960" spans="5:17" x14ac:dyDescent="0.3">
      <c r="E3960" s="109"/>
      <c r="H3960" s="107"/>
      <c r="N3960" s="109"/>
      <c r="Q3960" s="107"/>
    </row>
    <row r="3961" spans="5:17" x14ac:dyDescent="0.3">
      <c r="E3961" s="109"/>
      <c r="H3961" s="107"/>
      <c r="N3961" s="109"/>
      <c r="Q3961" s="107"/>
    </row>
    <row r="3962" spans="5:17" x14ac:dyDescent="0.3">
      <c r="E3962" s="109"/>
      <c r="H3962" s="107"/>
      <c r="N3962" s="109"/>
      <c r="Q3962" s="107"/>
    </row>
    <row r="3963" spans="5:17" x14ac:dyDescent="0.3">
      <c r="E3963" s="109"/>
      <c r="H3963" s="107"/>
      <c r="N3963" s="109"/>
      <c r="Q3963" s="107"/>
    </row>
    <row r="3964" spans="5:17" x14ac:dyDescent="0.3">
      <c r="E3964" s="109"/>
      <c r="H3964" s="107"/>
      <c r="N3964" s="109"/>
      <c r="Q3964" s="107"/>
    </row>
    <row r="3965" spans="5:17" x14ac:dyDescent="0.3">
      <c r="E3965" s="109"/>
      <c r="H3965" s="107"/>
      <c r="N3965" s="109"/>
      <c r="Q3965" s="107"/>
    </row>
    <row r="3966" spans="5:17" x14ac:dyDescent="0.3">
      <c r="E3966" s="109"/>
      <c r="H3966" s="107"/>
      <c r="N3966" s="109"/>
      <c r="Q3966" s="107"/>
    </row>
    <row r="3967" spans="5:17" x14ac:dyDescent="0.3">
      <c r="E3967" s="109"/>
      <c r="H3967" s="107"/>
      <c r="N3967" s="109"/>
      <c r="Q3967" s="107"/>
    </row>
    <row r="3968" spans="5:17" x14ac:dyDescent="0.3">
      <c r="E3968" s="109"/>
      <c r="H3968" s="107"/>
      <c r="N3968" s="109"/>
      <c r="Q3968" s="107"/>
    </row>
    <row r="3969" spans="5:17" x14ac:dyDescent="0.3">
      <c r="E3969" s="109"/>
      <c r="H3969" s="107"/>
      <c r="N3969" s="109"/>
      <c r="Q3969" s="107"/>
    </row>
    <row r="3970" spans="5:17" x14ac:dyDescent="0.3">
      <c r="E3970" s="109"/>
      <c r="H3970" s="107"/>
      <c r="N3970" s="109"/>
      <c r="Q3970" s="107"/>
    </row>
    <row r="3971" spans="5:17" x14ac:dyDescent="0.3">
      <c r="E3971" s="109"/>
      <c r="H3971" s="107"/>
      <c r="N3971" s="109"/>
      <c r="Q3971" s="107"/>
    </row>
    <row r="3972" spans="5:17" x14ac:dyDescent="0.3">
      <c r="E3972" s="109"/>
      <c r="H3972" s="107"/>
      <c r="N3972" s="109"/>
      <c r="Q3972" s="107"/>
    </row>
    <row r="3973" spans="5:17" x14ac:dyDescent="0.3">
      <c r="E3973" s="109"/>
      <c r="H3973" s="107"/>
      <c r="N3973" s="109"/>
      <c r="Q3973" s="107"/>
    </row>
    <row r="3974" spans="5:17" x14ac:dyDescent="0.3">
      <c r="E3974" s="109"/>
      <c r="H3974" s="107"/>
      <c r="N3974" s="109"/>
      <c r="Q3974" s="107"/>
    </row>
    <row r="3975" spans="5:17" x14ac:dyDescent="0.3">
      <c r="E3975" s="109"/>
      <c r="H3975" s="107"/>
      <c r="N3975" s="109"/>
      <c r="Q3975" s="107"/>
    </row>
    <row r="3976" spans="5:17" x14ac:dyDescent="0.3">
      <c r="E3976" s="109"/>
      <c r="H3976" s="107"/>
      <c r="N3976" s="109"/>
      <c r="Q3976" s="107"/>
    </row>
    <row r="3977" spans="5:17" x14ac:dyDescent="0.3">
      <c r="E3977" s="109"/>
      <c r="H3977" s="107"/>
      <c r="N3977" s="109"/>
      <c r="Q3977" s="107"/>
    </row>
    <row r="3978" spans="5:17" x14ac:dyDescent="0.3">
      <c r="E3978" s="109"/>
      <c r="H3978" s="107"/>
      <c r="N3978" s="109"/>
      <c r="Q3978" s="107"/>
    </row>
    <row r="3979" spans="5:17" x14ac:dyDescent="0.3">
      <c r="E3979" s="109"/>
      <c r="H3979" s="107"/>
      <c r="N3979" s="109"/>
      <c r="Q3979" s="107"/>
    </row>
    <row r="3980" spans="5:17" x14ac:dyDescent="0.3">
      <c r="E3980" s="109"/>
      <c r="H3980" s="107"/>
      <c r="N3980" s="109"/>
      <c r="Q3980" s="107"/>
    </row>
    <row r="3981" spans="5:17" x14ac:dyDescent="0.3">
      <c r="E3981" s="109"/>
      <c r="H3981" s="107"/>
      <c r="N3981" s="109"/>
      <c r="Q3981" s="107"/>
    </row>
    <row r="3982" spans="5:17" x14ac:dyDescent="0.3">
      <c r="E3982" s="109"/>
      <c r="H3982" s="107"/>
      <c r="N3982" s="109"/>
      <c r="Q3982" s="107"/>
    </row>
    <row r="3983" spans="5:17" x14ac:dyDescent="0.3">
      <c r="E3983" s="109"/>
      <c r="H3983" s="107"/>
      <c r="N3983" s="109"/>
      <c r="Q3983" s="107"/>
    </row>
    <row r="3984" spans="5:17" x14ac:dyDescent="0.3">
      <c r="E3984" s="109"/>
      <c r="H3984" s="107"/>
      <c r="N3984" s="109"/>
      <c r="Q3984" s="107"/>
    </row>
    <row r="3985" spans="5:17" x14ac:dyDescent="0.3">
      <c r="E3985" s="109"/>
      <c r="H3985" s="107"/>
      <c r="N3985" s="109"/>
      <c r="Q3985" s="107"/>
    </row>
    <row r="3986" spans="5:17" x14ac:dyDescent="0.3">
      <c r="E3986" s="109"/>
      <c r="H3986" s="107"/>
      <c r="N3986" s="109"/>
      <c r="Q3986" s="107"/>
    </row>
    <row r="3987" spans="5:17" x14ac:dyDescent="0.3">
      <c r="E3987" s="109"/>
      <c r="H3987" s="107"/>
      <c r="N3987" s="109"/>
      <c r="Q3987" s="107"/>
    </row>
    <row r="3988" spans="5:17" x14ac:dyDescent="0.3">
      <c r="E3988" s="109"/>
      <c r="H3988" s="107"/>
      <c r="N3988" s="109"/>
      <c r="Q3988" s="107"/>
    </row>
    <row r="3989" spans="5:17" x14ac:dyDescent="0.3">
      <c r="E3989" s="109"/>
      <c r="H3989" s="107"/>
      <c r="N3989" s="109"/>
      <c r="Q3989" s="107"/>
    </row>
    <row r="3990" spans="5:17" x14ac:dyDescent="0.3">
      <c r="E3990" s="109"/>
      <c r="H3990" s="107"/>
      <c r="N3990" s="109"/>
      <c r="Q3990" s="107"/>
    </row>
    <row r="3991" spans="5:17" x14ac:dyDescent="0.3">
      <c r="E3991" s="109"/>
      <c r="H3991" s="107"/>
      <c r="N3991" s="109"/>
      <c r="Q3991" s="107"/>
    </row>
    <row r="3992" spans="5:17" x14ac:dyDescent="0.3">
      <c r="E3992" s="109"/>
      <c r="H3992" s="107"/>
      <c r="N3992" s="109"/>
      <c r="Q3992" s="107"/>
    </row>
    <row r="3993" spans="5:17" x14ac:dyDescent="0.3">
      <c r="E3993" s="109"/>
      <c r="H3993" s="107"/>
      <c r="N3993" s="109"/>
      <c r="Q3993" s="107"/>
    </row>
    <row r="3994" spans="5:17" x14ac:dyDescent="0.3">
      <c r="E3994" s="109"/>
      <c r="H3994" s="107"/>
      <c r="N3994" s="109"/>
      <c r="Q3994" s="107"/>
    </row>
    <row r="3995" spans="5:17" x14ac:dyDescent="0.3">
      <c r="E3995" s="109"/>
      <c r="H3995" s="107"/>
      <c r="N3995" s="109"/>
      <c r="Q3995" s="107"/>
    </row>
    <row r="3996" spans="5:17" x14ac:dyDescent="0.3">
      <c r="E3996" s="109"/>
      <c r="H3996" s="107"/>
      <c r="N3996" s="109"/>
      <c r="Q3996" s="107"/>
    </row>
    <row r="3997" spans="5:17" x14ac:dyDescent="0.3">
      <c r="E3997" s="109"/>
      <c r="H3997" s="107"/>
      <c r="N3997" s="109"/>
      <c r="Q3997" s="107"/>
    </row>
    <row r="3998" spans="5:17" x14ac:dyDescent="0.3">
      <c r="E3998" s="109"/>
      <c r="H3998" s="107"/>
      <c r="N3998" s="109"/>
      <c r="Q3998" s="107"/>
    </row>
    <row r="3999" spans="5:17" x14ac:dyDescent="0.3">
      <c r="E3999" s="109"/>
      <c r="H3999" s="107"/>
      <c r="N3999" s="109"/>
      <c r="Q3999" s="107"/>
    </row>
    <row r="4000" spans="5:17" x14ac:dyDescent="0.3">
      <c r="E4000" s="109"/>
      <c r="H4000" s="107"/>
      <c r="N4000" s="109"/>
      <c r="Q4000" s="107"/>
    </row>
    <row r="4001" spans="5:17" x14ac:dyDescent="0.3">
      <c r="E4001" s="109"/>
      <c r="H4001" s="107"/>
      <c r="N4001" s="109"/>
      <c r="Q4001" s="107"/>
    </row>
    <row r="4002" spans="5:17" x14ac:dyDescent="0.3">
      <c r="E4002" s="109"/>
      <c r="H4002" s="107"/>
      <c r="N4002" s="109"/>
      <c r="Q4002" s="107"/>
    </row>
    <row r="4003" spans="5:17" x14ac:dyDescent="0.3">
      <c r="E4003" s="109"/>
      <c r="H4003" s="107"/>
      <c r="N4003" s="109"/>
      <c r="Q4003" s="107"/>
    </row>
    <row r="4004" spans="5:17" x14ac:dyDescent="0.3">
      <c r="E4004" s="109"/>
      <c r="H4004" s="107"/>
      <c r="N4004" s="109"/>
      <c r="Q4004" s="107"/>
    </row>
    <row r="4005" spans="5:17" x14ac:dyDescent="0.3">
      <c r="E4005" s="109"/>
      <c r="H4005" s="107"/>
      <c r="N4005" s="109"/>
      <c r="Q4005" s="107"/>
    </row>
    <row r="4006" spans="5:17" x14ac:dyDescent="0.3">
      <c r="E4006" s="109"/>
      <c r="H4006" s="107"/>
      <c r="N4006" s="109"/>
      <c r="Q4006" s="107"/>
    </row>
    <row r="4007" spans="5:17" x14ac:dyDescent="0.3">
      <c r="E4007" s="109"/>
      <c r="H4007" s="107"/>
      <c r="N4007" s="109"/>
      <c r="Q4007" s="107"/>
    </row>
    <row r="4008" spans="5:17" x14ac:dyDescent="0.3">
      <c r="E4008" s="109"/>
      <c r="H4008" s="107"/>
      <c r="N4008" s="109"/>
      <c r="Q4008" s="107"/>
    </row>
    <row r="4009" spans="5:17" x14ac:dyDescent="0.3">
      <c r="E4009" s="109"/>
      <c r="H4009" s="107"/>
      <c r="N4009" s="109"/>
      <c r="Q4009" s="107"/>
    </row>
    <row r="4010" spans="5:17" x14ac:dyDescent="0.3">
      <c r="E4010" s="109"/>
      <c r="H4010" s="107"/>
      <c r="N4010" s="109"/>
      <c r="Q4010" s="107"/>
    </row>
    <row r="4011" spans="5:17" x14ac:dyDescent="0.3">
      <c r="E4011" s="109"/>
      <c r="H4011" s="107"/>
      <c r="N4011" s="109"/>
      <c r="Q4011" s="107"/>
    </row>
    <row r="4012" spans="5:17" x14ac:dyDescent="0.3">
      <c r="E4012" s="109"/>
      <c r="H4012" s="107"/>
      <c r="N4012" s="109"/>
      <c r="Q4012" s="107"/>
    </row>
    <row r="4013" spans="5:17" x14ac:dyDescent="0.3">
      <c r="E4013" s="109"/>
      <c r="H4013" s="107"/>
      <c r="N4013" s="109"/>
      <c r="Q4013" s="107"/>
    </row>
    <row r="4014" spans="5:17" x14ac:dyDescent="0.3">
      <c r="E4014" s="109"/>
      <c r="H4014" s="107"/>
      <c r="N4014" s="109"/>
      <c r="Q4014" s="107"/>
    </row>
    <row r="4015" spans="5:17" x14ac:dyDescent="0.3">
      <c r="E4015" s="109"/>
      <c r="H4015" s="107"/>
      <c r="N4015" s="109"/>
      <c r="Q4015" s="107"/>
    </row>
    <row r="4016" spans="5:17" x14ac:dyDescent="0.3">
      <c r="E4016" s="109"/>
      <c r="H4016" s="107"/>
      <c r="N4016" s="109"/>
      <c r="Q4016" s="107"/>
    </row>
    <row r="4017" spans="5:17" x14ac:dyDescent="0.3">
      <c r="E4017" s="109"/>
      <c r="H4017" s="107"/>
      <c r="N4017" s="109"/>
      <c r="Q4017" s="107"/>
    </row>
    <row r="4018" spans="5:17" x14ac:dyDescent="0.3">
      <c r="E4018" s="109"/>
      <c r="H4018" s="107"/>
      <c r="N4018" s="109"/>
      <c r="Q4018" s="107"/>
    </row>
    <row r="4019" spans="5:17" x14ac:dyDescent="0.3">
      <c r="E4019" s="109"/>
      <c r="H4019" s="107"/>
      <c r="N4019" s="109"/>
      <c r="Q4019" s="107"/>
    </row>
    <row r="4020" spans="5:17" x14ac:dyDescent="0.3">
      <c r="E4020" s="109"/>
      <c r="H4020" s="107"/>
      <c r="N4020" s="109"/>
      <c r="Q4020" s="107"/>
    </row>
    <row r="4021" spans="5:17" x14ac:dyDescent="0.3">
      <c r="E4021" s="109"/>
      <c r="H4021" s="107"/>
      <c r="N4021" s="109"/>
      <c r="Q4021" s="107"/>
    </row>
    <row r="4022" spans="5:17" x14ac:dyDescent="0.3">
      <c r="E4022" s="109"/>
      <c r="H4022" s="107"/>
      <c r="N4022" s="109"/>
      <c r="Q4022" s="107"/>
    </row>
    <row r="4023" spans="5:17" x14ac:dyDescent="0.3">
      <c r="E4023" s="109"/>
      <c r="H4023" s="107"/>
      <c r="N4023" s="109"/>
      <c r="Q4023" s="107"/>
    </row>
    <row r="4024" spans="5:17" x14ac:dyDescent="0.3">
      <c r="E4024" s="109"/>
      <c r="H4024" s="107"/>
      <c r="N4024" s="109"/>
      <c r="Q4024" s="107"/>
    </row>
    <row r="4025" spans="5:17" x14ac:dyDescent="0.3">
      <c r="E4025" s="109"/>
      <c r="H4025" s="107"/>
      <c r="N4025" s="109"/>
      <c r="Q4025" s="107"/>
    </row>
    <row r="4026" spans="5:17" x14ac:dyDescent="0.3">
      <c r="E4026" s="109"/>
      <c r="H4026" s="107"/>
      <c r="N4026" s="109"/>
      <c r="Q4026" s="107"/>
    </row>
    <row r="4027" spans="5:17" x14ac:dyDescent="0.3">
      <c r="E4027" s="109"/>
      <c r="H4027" s="107"/>
      <c r="N4027" s="109"/>
      <c r="Q4027" s="107"/>
    </row>
    <row r="4028" spans="5:17" x14ac:dyDescent="0.3">
      <c r="E4028" s="109"/>
      <c r="H4028" s="107"/>
      <c r="N4028" s="109"/>
      <c r="Q4028" s="107"/>
    </row>
    <row r="4029" spans="5:17" x14ac:dyDescent="0.3">
      <c r="E4029" s="109"/>
      <c r="H4029" s="107"/>
      <c r="N4029" s="109"/>
      <c r="Q4029" s="107"/>
    </row>
    <row r="4030" spans="5:17" x14ac:dyDescent="0.3">
      <c r="E4030" s="109"/>
      <c r="H4030" s="107"/>
      <c r="N4030" s="109"/>
      <c r="Q4030" s="107"/>
    </row>
    <row r="4031" spans="5:17" x14ac:dyDescent="0.3">
      <c r="E4031" s="109"/>
      <c r="H4031" s="107"/>
      <c r="N4031" s="109"/>
      <c r="Q4031" s="107"/>
    </row>
    <row r="4032" spans="5:17" x14ac:dyDescent="0.3">
      <c r="E4032" s="109"/>
      <c r="H4032" s="107"/>
      <c r="N4032" s="109"/>
      <c r="Q4032" s="107"/>
    </row>
    <row r="4033" spans="5:17" x14ac:dyDescent="0.3">
      <c r="E4033" s="109"/>
      <c r="H4033" s="107"/>
      <c r="N4033" s="109"/>
      <c r="Q4033" s="107"/>
    </row>
    <row r="4034" spans="5:17" x14ac:dyDescent="0.3">
      <c r="E4034" s="109"/>
      <c r="H4034" s="107"/>
      <c r="N4034" s="109"/>
      <c r="Q4034" s="107"/>
    </row>
    <row r="4035" spans="5:17" x14ac:dyDescent="0.3">
      <c r="E4035" s="109"/>
      <c r="H4035" s="107"/>
      <c r="N4035" s="109"/>
      <c r="Q4035" s="107"/>
    </row>
    <row r="4036" spans="5:17" x14ac:dyDescent="0.3">
      <c r="E4036" s="109"/>
      <c r="H4036" s="107"/>
      <c r="N4036" s="109"/>
      <c r="Q4036" s="107"/>
    </row>
    <row r="4037" spans="5:17" x14ac:dyDescent="0.3">
      <c r="E4037" s="109"/>
      <c r="H4037" s="107"/>
      <c r="N4037" s="109"/>
      <c r="Q4037" s="107"/>
    </row>
    <row r="4038" spans="5:17" x14ac:dyDescent="0.3">
      <c r="E4038" s="109"/>
      <c r="H4038" s="107"/>
      <c r="N4038" s="109"/>
      <c r="Q4038" s="107"/>
    </row>
    <row r="4039" spans="5:17" x14ac:dyDescent="0.3">
      <c r="E4039" s="109"/>
      <c r="H4039" s="107"/>
      <c r="N4039" s="109"/>
      <c r="Q4039" s="107"/>
    </row>
    <row r="4040" spans="5:17" x14ac:dyDescent="0.3">
      <c r="E4040" s="109"/>
      <c r="H4040" s="107"/>
      <c r="N4040" s="109"/>
      <c r="Q4040" s="107"/>
    </row>
    <row r="4041" spans="5:17" x14ac:dyDescent="0.3">
      <c r="E4041" s="109"/>
      <c r="H4041" s="107"/>
      <c r="N4041" s="109"/>
      <c r="Q4041" s="107"/>
    </row>
    <row r="4042" spans="5:17" x14ac:dyDescent="0.3">
      <c r="E4042" s="109"/>
      <c r="H4042" s="107"/>
      <c r="N4042" s="109"/>
      <c r="Q4042" s="107"/>
    </row>
    <row r="4043" spans="5:17" x14ac:dyDescent="0.3">
      <c r="E4043" s="109"/>
      <c r="H4043" s="107"/>
      <c r="N4043" s="109"/>
      <c r="Q4043" s="107"/>
    </row>
    <row r="4044" spans="5:17" x14ac:dyDescent="0.3">
      <c r="E4044" s="109"/>
      <c r="H4044" s="107"/>
      <c r="N4044" s="109"/>
      <c r="Q4044" s="107"/>
    </row>
    <row r="4045" spans="5:17" x14ac:dyDescent="0.3">
      <c r="E4045" s="109"/>
      <c r="H4045" s="107"/>
      <c r="N4045" s="109"/>
      <c r="Q4045" s="107"/>
    </row>
    <row r="4046" spans="5:17" x14ac:dyDescent="0.3">
      <c r="E4046" s="109"/>
      <c r="H4046" s="107"/>
      <c r="N4046" s="109"/>
      <c r="Q4046" s="107"/>
    </row>
    <row r="4047" spans="5:17" x14ac:dyDescent="0.3">
      <c r="E4047" s="109"/>
      <c r="H4047" s="107"/>
      <c r="N4047" s="109"/>
      <c r="Q4047" s="107"/>
    </row>
    <row r="4048" spans="5:17" x14ac:dyDescent="0.3">
      <c r="E4048" s="109"/>
      <c r="H4048" s="107"/>
      <c r="N4048" s="109"/>
      <c r="Q4048" s="107"/>
    </row>
    <row r="4049" spans="5:17" x14ac:dyDescent="0.3">
      <c r="E4049" s="109"/>
      <c r="H4049" s="107"/>
      <c r="N4049" s="109"/>
      <c r="Q4049" s="107"/>
    </row>
    <row r="4050" spans="5:17" x14ac:dyDescent="0.3">
      <c r="E4050" s="109"/>
      <c r="H4050" s="107"/>
      <c r="N4050" s="109"/>
      <c r="Q4050" s="107"/>
    </row>
    <row r="4051" spans="5:17" x14ac:dyDescent="0.3">
      <c r="E4051" s="109"/>
      <c r="H4051" s="107"/>
      <c r="N4051" s="109"/>
      <c r="Q4051" s="107"/>
    </row>
    <row r="4052" spans="5:17" x14ac:dyDescent="0.3">
      <c r="E4052" s="109"/>
      <c r="H4052" s="107"/>
      <c r="N4052" s="109"/>
      <c r="Q4052" s="107"/>
    </row>
    <row r="4053" spans="5:17" x14ac:dyDescent="0.3">
      <c r="E4053" s="109"/>
      <c r="H4053" s="107"/>
      <c r="N4053" s="109"/>
      <c r="Q4053" s="107"/>
    </row>
    <row r="4054" spans="5:17" x14ac:dyDescent="0.3">
      <c r="E4054" s="109"/>
      <c r="H4054" s="107"/>
      <c r="N4054" s="109"/>
      <c r="Q4054" s="107"/>
    </row>
    <row r="4055" spans="5:17" x14ac:dyDescent="0.3">
      <c r="E4055" s="109"/>
      <c r="H4055" s="107"/>
      <c r="N4055" s="109"/>
      <c r="Q4055" s="107"/>
    </row>
    <row r="4056" spans="5:17" x14ac:dyDescent="0.3">
      <c r="E4056" s="109"/>
      <c r="H4056" s="107"/>
      <c r="N4056" s="109"/>
      <c r="Q4056" s="107"/>
    </row>
    <row r="4057" spans="5:17" x14ac:dyDescent="0.3">
      <c r="E4057" s="109"/>
      <c r="H4057" s="107"/>
      <c r="N4057" s="109"/>
      <c r="Q4057" s="107"/>
    </row>
    <row r="4058" spans="5:17" x14ac:dyDescent="0.3">
      <c r="E4058" s="109"/>
      <c r="H4058" s="107"/>
      <c r="N4058" s="109"/>
      <c r="Q4058" s="107"/>
    </row>
    <row r="4059" spans="5:17" x14ac:dyDescent="0.3">
      <c r="E4059" s="109"/>
      <c r="H4059" s="107"/>
      <c r="N4059" s="109"/>
      <c r="Q4059" s="107"/>
    </row>
    <row r="4060" spans="5:17" x14ac:dyDescent="0.3">
      <c r="E4060" s="109"/>
      <c r="H4060" s="107"/>
      <c r="N4060" s="109"/>
      <c r="Q4060" s="107"/>
    </row>
    <row r="4061" spans="5:17" x14ac:dyDescent="0.3">
      <c r="E4061" s="109"/>
      <c r="H4061" s="107"/>
      <c r="N4061" s="109"/>
      <c r="Q4061" s="107"/>
    </row>
    <row r="4062" spans="5:17" x14ac:dyDescent="0.3">
      <c r="E4062" s="109"/>
      <c r="H4062" s="107"/>
      <c r="N4062" s="109"/>
      <c r="Q4062" s="107"/>
    </row>
    <row r="4063" spans="5:17" x14ac:dyDescent="0.3">
      <c r="E4063" s="109"/>
      <c r="H4063" s="107"/>
      <c r="N4063" s="109"/>
      <c r="Q4063" s="107"/>
    </row>
    <row r="4064" spans="5:17" x14ac:dyDescent="0.3">
      <c r="E4064" s="109"/>
      <c r="H4064" s="107"/>
      <c r="N4064" s="109"/>
      <c r="Q4064" s="107"/>
    </row>
    <row r="4065" spans="5:17" x14ac:dyDescent="0.3">
      <c r="E4065" s="109"/>
      <c r="H4065" s="107"/>
      <c r="N4065" s="109"/>
      <c r="Q4065" s="107"/>
    </row>
    <row r="4066" spans="5:17" x14ac:dyDescent="0.3">
      <c r="E4066" s="109"/>
      <c r="H4066" s="107"/>
      <c r="N4066" s="109"/>
      <c r="Q4066" s="107"/>
    </row>
    <row r="4067" spans="5:17" x14ac:dyDescent="0.3">
      <c r="E4067" s="109"/>
      <c r="H4067" s="107"/>
      <c r="N4067" s="109"/>
      <c r="Q4067" s="107"/>
    </row>
    <row r="4068" spans="5:17" x14ac:dyDescent="0.3">
      <c r="E4068" s="109"/>
      <c r="H4068" s="107"/>
      <c r="N4068" s="109"/>
      <c r="Q4068" s="107"/>
    </row>
    <row r="4069" spans="5:17" x14ac:dyDescent="0.3">
      <c r="E4069" s="109"/>
      <c r="H4069" s="107"/>
      <c r="N4069" s="109"/>
      <c r="Q4069" s="107"/>
    </row>
    <row r="4070" spans="5:17" x14ac:dyDescent="0.3">
      <c r="E4070" s="109"/>
      <c r="H4070" s="107"/>
      <c r="N4070" s="109"/>
      <c r="Q4070" s="107"/>
    </row>
    <row r="4071" spans="5:17" x14ac:dyDescent="0.3">
      <c r="E4071" s="109"/>
      <c r="H4071" s="107"/>
      <c r="N4071" s="109"/>
      <c r="Q4071" s="107"/>
    </row>
    <row r="4072" spans="5:17" x14ac:dyDescent="0.3">
      <c r="E4072" s="109"/>
      <c r="H4072" s="107"/>
      <c r="N4072" s="109"/>
      <c r="Q4072" s="107"/>
    </row>
    <row r="4073" spans="5:17" x14ac:dyDescent="0.3">
      <c r="E4073" s="109"/>
      <c r="H4073" s="107"/>
      <c r="N4073" s="109"/>
      <c r="Q4073" s="107"/>
    </row>
    <row r="4074" spans="5:17" x14ac:dyDescent="0.3">
      <c r="E4074" s="109"/>
      <c r="H4074" s="107"/>
      <c r="N4074" s="109"/>
      <c r="Q4074" s="107"/>
    </row>
    <row r="4075" spans="5:17" x14ac:dyDescent="0.3">
      <c r="E4075" s="109"/>
      <c r="H4075" s="107"/>
      <c r="N4075" s="109"/>
      <c r="Q4075" s="107"/>
    </row>
    <row r="4076" spans="5:17" x14ac:dyDescent="0.3">
      <c r="E4076" s="109"/>
      <c r="H4076" s="107"/>
      <c r="N4076" s="109"/>
      <c r="Q4076" s="107"/>
    </row>
    <row r="4077" spans="5:17" x14ac:dyDescent="0.3">
      <c r="E4077" s="109"/>
      <c r="H4077" s="107"/>
      <c r="N4077" s="109"/>
      <c r="Q4077" s="107"/>
    </row>
    <row r="4078" spans="5:17" x14ac:dyDescent="0.3">
      <c r="E4078" s="109"/>
      <c r="H4078" s="107"/>
      <c r="N4078" s="109"/>
      <c r="Q4078" s="107"/>
    </row>
    <row r="4079" spans="5:17" x14ac:dyDescent="0.3">
      <c r="E4079" s="109"/>
      <c r="H4079" s="107"/>
      <c r="N4079" s="109"/>
      <c r="Q4079" s="107"/>
    </row>
    <row r="4080" spans="5:17" x14ac:dyDescent="0.3">
      <c r="E4080" s="109"/>
      <c r="H4080" s="107"/>
      <c r="N4080" s="109"/>
      <c r="Q4080" s="107"/>
    </row>
    <row r="4081" spans="5:17" x14ac:dyDescent="0.3">
      <c r="E4081" s="109"/>
      <c r="H4081" s="107"/>
      <c r="N4081" s="109"/>
      <c r="Q4081" s="107"/>
    </row>
    <row r="4082" spans="5:17" x14ac:dyDescent="0.3">
      <c r="E4082" s="109"/>
      <c r="H4082" s="107"/>
      <c r="N4082" s="109"/>
      <c r="Q4082" s="107"/>
    </row>
    <row r="4083" spans="5:17" x14ac:dyDescent="0.3">
      <c r="E4083" s="109"/>
      <c r="H4083" s="107"/>
      <c r="N4083" s="109"/>
      <c r="Q4083" s="107"/>
    </row>
    <row r="4084" spans="5:17" x14ac:dyDescent="0.3">
      <c r="E4084" s="109"/>
      <c r="H4084" s="107"/>
      <c r="N4084" s="109"/>
      <c r="Q4084" s="107"/>
    </row>
    <row r="4085" spans="5:17" x14ac:dyDescent="0.3">
      <c r="E4085" s="109"/>
      <c r="H4085" s="107"/>
      <c r="N4085" s="109"/>
      <c r="Q4085" s="107"/>
    </row>
    <row r="4086" spans="5:17" x14ac:dyDescent="0.3">
      <c r="E4086" s="109"/>
      <c r="H4086" s="107"/>
      <c r="N4086" s="109"/>
      <c r="Q4086" s="107"/>
    </row>
    <row r="4087" spans="5:17" x14ac:dyDescent="0.3">
      <c r="E4087" s="109"/>
      <c r="H4087" s="107"/>
      <c r="N4087" s="109"/>
      <c r="Q4087" s="107"/>
    </row>
    <row r="4088" spans="5:17" x14ac:dyDescent="0.3">
      <c r="E4088" s="109"/>
      <c r="H4088" s="107"/>
      <c r="N4088" s="109"/>
      <c r="Q4088" s="107"/>
    </row>
    <row r="4089" spans="5:17" x14ac:dyDescent="0.3">
      <c r="E4089" s="109"/>
      <c r="H4089" s="107"/>
      <c r="N4089" s="109"/>
      <c r="Q4089" s="107"/>
    </row>
    <row r="4090" spans="5:17" x14ac:dyDescent="0.3">
      <c r="E4090" s="109"/>
      <c r="H4090" s="107"/>
      <c r="N4090" s="109"/>
      <c r="Q4090" s="107"/>
    </row>
    <row r="4091" spans="5:17" x14ac:dyDescent="0.3">
      <c r="E4091" s="109"/>
      <c r="H4091" s="107"/>
      <c r="N4091" s="109"/>
      <c r="Q4091" s="107"/>
    </row>
    <row r="4092" spans="5:17" x14ac:dyDescent="0.3">
      <c r="E4092" s="109"/>
      <c r="H4092" s="107"/>
      <c r="N4092" s="109"/>
      <c r="Q4092" s="107"/>
    </row>
    <row r="4093" spans="5:17" x14ac:dyDescent="0.3">
      <c r="E4093" s="109"/>
      <c r="H4093" s="107"/>
      <c r="N4093" s="109"/>
      <c r="Q4093" s="107"/>
    </row>
    <row r="4094" spans="5:17" x14ac:dyDescent="0.3">
      <c r="E4094" s="109"/>
      <c r="H4094" s="107"/>
      <c r="N4094" s="109"/>
      <c r="Q4094" s="107"/>
    </row>
    <row r="4095" spans="5:17" x14ac:dyDescent="0.3">
      <c r="E4095" s="109"/>
      <c r="H4095" s="107"/>
      <c r="N4095" s="109"/>
      <c r="Q4095" s="107"/>
    </row>
    <row r="4096" spans="5:17" x14ac:dyDescent="0.3">
      <c r="E4096" s="109"/>
      <c r="H4096" s="107"/>
      <c r="N4096" s="109"/>
      <c r="Q4096" s="107"/>
    </row>
    <row r="4097" spans="5:17" x14ac:dyDescent="0.3">
      <c r="E4097" s="109"/>
      <c r="H4097" s="107"/>
      <c r="N4097" s="109"/>
      <c r="Q4097" s="107"/>
    </row>
    <row r="4098" spans="5:17" x14ac:dyDescent="0.3">
      <c r="E4098" s="109"/>
      <c r="H4098" s="107"/>
      <c r="N4098" s="109"/>
      <c r="Q4098" s="107"/>
    </row>
    <row r="4099" spans="5:17" x14ac:dyDescent="0.3">
      <c r="E4099" s="109"/>
      <c r="H4099" s="107"/>
      <c r="N4099" s="109"/>
      <c r="Q4099" s="107"/>
    </row>
    <row r="4100" spans="5:17" x14ac:dyDescent="0.3">
      <c r="E4100" s="109"/>
      <c r="H4100" s="107"/>
      <c r="N4100" s="109"/>
      <c r="Q4100" s="107"/>
    </row>
    <row r="4101" spans="5:17" x14ac:dyDescent="0.3">
      <c r="E4101" s="109"/>
      <c r="H4101" s="107"/>
      <c r="N4101" s="109"/>
      <c r="Q4101" s="107"/>
    </row>
    <row r="4102" spans="5:17" x14ac:dyDescent="0.3">
      <c r="E4102" s="109"/>
      <c r="H4102" s="107"/>
      <c r="N4102" s="109"/>
      <c r="Q4102" s="107"/>
    </row>
    <row r="4103" spans="5:17" x14ac:dyDescent="0.3">
      <c r="E4103" s="109"/>
      <c r="H4103" s="107"/>
      <c r="N4103" s="109"/>
      <c r="Q4103" s="107"/>
    </row>
    <row r="4104" spans="5:17" x14ac:dyDescent="0.3">
      <c r="E4104" s="109"/>
      <c r="H4104" s="107"/>
      <c r="N4104" s="109"/>
      <c r="Q4104" s="107"/>
    </row>
    <row r="4105" spans="5:17" x14ac:dyDescent="0.3">
      <c r="E4105" s="109"/>
      <c r="H4105" s="107"/>
      <c r="N4105" s="109"/>
      <c r="Q4105" s="107"/>
    </row>
    <row r="4106" spans="5:17" x14ac:dyDescent="0.3">
      <c r="E4106" s="109"/>
      <c r="H4106" s="107"/>
      <c r="N4106" s="109"/>
      <c r="Q4106" s="107"/>
    </row>
    <row r="4107" spans="5:17" x14ac:dyDescent="0.3">
      <c r="E4107" s="109"/>
      <c r="H4107" s="107"/>
      <c r="N4107" s="109"/>
      <c r="Q4107" s="107"/>
    </row>
    <row r="4108" spans="5:17" x14ac:dyDescent="0.3">
      <c r="E4108" s="109"/>
      <c r="H4108" s="107"/>
      <c r="N4108" s="109"/>
      <c r="Q4108" s="107"/>
    </row>
    <row r="4109" spans="5:17" x14ac:dyDescent="0.3">
      <c r="E4109" s="109"/>
      <c r="H4109" s="107"/>
      <c r="N4109" s="109"/>
      <c r="Q4109" s="107"/>
    </row>
    <row r="4110" spans="5:17" x14ac:dyDescent="0.3">
      <c r="E4110" s="109"/>
      <c r="H4110" s="107"/>
      <c r="N4110" s="109"/>
      <c r="Q4110" s="107"/>
    </row>
    <row r="4111" spans="5:17" x14ac:dyDescent="0.3">
      <c r="E4111" s="109"/>
      <c r="H4111" s="107"/>
      <c r="N4111" s="109"/>
      <c r="Q4111" s="107"/>
    </row>
    <row r="4112" spans="5:17" x14ac:dyDescent="0.3">
      <c r="E4112" s="109"/>
      <c r="H4112" s="107"/>
      <c r="N4112" s="109"/>
      <c r="Q4112" s="107"/>
    </row>
    <row r="4113" spans="5:17" x14ac:dyDescent="0.3">
      <c r="E4113" s="109"/>
      <c r="H4113" s="107"/>
      <c r="N4113" s="109"/>
      <c r="Q4113" s="107"/>
    </row>
    <row r="4114" spans="5:17" x14ac:dyDescent="0.3">
      <c r="E4114" s="109"/>
      <c r="H4114" s="107"/>
      <c r="N4114" s="109"/>
      <c r="Q4114" s="107"/>
    </row>
    <row r="4115" spans="5:17" x14ac:dyDescent="0.3">
      <c r="E4115" s="109"/>
      <c r="H4115" s="107"/>
      <c r="N4115" s="109"/>
      <c r="Q4115" s="107"/>
    </row>
    <row r="4116" spans="5:17" x14ac:dyDescent="0.3">
      <c r="E4116" s="109"/>
      <c r="H4116" s="107"/>
      <c r="N4116" s="109"/>
      <c r="Q4116" s="107"/>
    </row>
    <row r="4117" spans="5:17" x14ac:dyDescent="0.3">
      <c r="E4117" s="109"/>
      <c r="H4117" s="107"/>
      <c r="N4117" s="109"/>
      <c r="Q4117" s="107"/>
    </row>
    <row r="4118" spans="5:17" x14ac:dyDescent="0.3">
      <c r="E4118" s="109"/>
      <c r="H4118" s="107"/>
      <c r="N4118" s="109"/>
      <c r="Q4118" s="107"/>
    </row>
    <row r="4119" spans="5:17" x14ac:dyDescent="0.3">
      <c r="E4119" s="109"/>
      <c r="H4119" s="107"/>
      <c r="N4119" s="109"/>
      <c r="Q4119" s="107"/>
    </row>
    <row r="4120" spans="5:17" x14ac:dyDescent="0.3">
      <c r="E4120" s="109"/>
      <c r="H4120" s="107"/>
      <c r="N4120" s="109"/>
      <c r="Q4120" s="107"/>
    </row>
    <row r="4121" spans="5:17" x14ac:dyDescent="0.3">
      <c r="E4121" s="109"/>
      <c r="H4121" s="107"/>
      <c r="N4121" s="109"/>
      <c r="Q4121" s="107"/>
    </row>
    <row r="4122" spans="5:17" x14ac:dyDescent="0.3">
      <c r="E4122" s="109"/>
      <c r="H4122" s="107"/>
      <c r="N4122" s="109"/>
      <c r="Q4122" s="107"/>
    </row>
    <row r="4123" spans="5:17" x14ac:dyDescent="0.3">
      <c r="E4123" s="109"/>
      <c r="H4123" s="107"/>
      <c r="N4123" s="109"/>
      <c r="Q4123" s="107"/>
    </row>
    <row r="4124" spans="5:17" x14ac:dyDescent="0.3">
      <c r="E4124" s="109"/>
      <c r="H4124" s="107"/>
      <c r="N4124" s="109"/>
      <c r="Q4124" s="107"/>
    </row>
    <row r="4125" spans="5:17" x14ac:dyDescent="0.3">
      <c r="E4125" s="109"/>
      <c r="H4125" s="107"/>
      <c r="N4125" s="109"/>
      <c r="Q4125" s="107"/>
    </row>
    <row r="4126" spans="5:17" x14ac:dyDescent="0.3">
      <c r="E4126" s="109"/>
      <c r="H4126" s="107"/>
      <c r="N4126" s="109"/>
      <c r="Q4126" s="107"/>
    </row>
    <row r="4127" spans="5:17" x14ac:dyDescent="0.3">
      <c r="E4127" s="109"/>
      <c r="H4127" s="107"/>
      <c r="N4127" s="109"/>
      <c r="Q4127" s="107"/>
    </row>
    <row r="4128" spans="5:17" x14ac:dyDescent="0.3">
      <c r="E4128" s="109"/>
      <c r="H4128" s="107"/>
      <c r="N4128" s="109"/>
      <c r="Q4128" s="107"/>
    </row>
    <row r="4129" spans="5:17" x14ac:dyDescent="0.3">
      <c r="E4129" s="109"/>
      <c r="H4129" s="107"/>
      <c r="N4129" s="109"/>
      <c r="Q4129" s="107"/>
    </row>
    <row r="4130" spans="5:17" x14ac:dyDescent="0.3">
      <c r="E4130" s="109"/>
      <c r="H4130" s="107"/>
      <c r="N4130" s="109"/>
      <c r="Q4130" s="107"/>
    </row>
    <row r="4131" spans="5:17" x14ac:dyDescent="0.3">
      <c r="E4131" s="109"/>
      <c r="H4131" s="107"/>
      <c r="N4131" s="109"/>
      <c r="Q4131" s="107"/>
    </row>
    <row r="4132" spans="5:17" x14ac:dyDescent="0.3">
      <c r="E4132" s="109"/>
      <c r="H4132" s="107"/>
      <c r="N4132" s="109"/>
      <c r="Q4132" s="107"/>
    </row>
    <row r="4133" spans="5:17" x14ac:dyDescent="0.3">
      <c r="E4133" s="109"/>
      <c r="H4133" s="107"/>
      <c r="N4133" s="109"/>
      <c r="Q4133" s="107"/>
    </row>
    <row r="4134" spans="5:17" x14ac:dyDescent="0.3">
      <c r="E4134" s="109"/>
      <c r="H4134" s="107"/>
      <c r="N4134" s="109"/>
      <c r="Q4134" s="107"/>
    </row>
    <row r="4135" spans="5:17" x14ac:dyDescent="0.3">
      <c r="E4135" s="109"/>
      <c r="H4135" s="107"/>
      <c r="N4135" s="109"/>
      <c r="Q4135" s="107"/>
    </row>
    <row r="4136" spans="5:17" x14ac:dyDescent="0.3">
      <c r="E4136" s="109"/>
      <c r="H4136" s="107"/>
      <c r="N4136" s="109"/>
      <c r="Q4136" s="107"/>
    </row>
    <row r="4137" spans="5:17" x14ac:dyDescent="0.3">
      <c r="E4137" s="109"/>
      <c r="H4137" s="107"/>
      <c r="N4137" s="109"/>
      <c r="Q4137" s="107"/>
    </row>
    <row r="4138" spans="5:17" x14ac:dyDescent="0.3">
      <c r="E4138" s="109"/>
      <c r="H4138" s="107"/>
      <c r="N4138" s="109"/>
      <c r="Q4138" s="107"/>
    </row>
    <row r="4139" spans="5:17" x14ac:dyDescent="0.3">
      <c r="E4139" s="109"/>
      <c r="H4139" s="107"/>
      <c r="N4139" s="109"/>
      <c r="Q4139" s="107"/>
    </row>
    <row r="4140" spans="5:17" x14ac:dyDescent="0.3">
      <c r="E4140" s="109"/>
      <c r="H4140" s="107"/>
      <c r="N4140" s="109"/>
      <c r="Q4140" s="107"/>
    </row>
    <row r="4141" spans="5:17" x14ac:dyDescent="0.3">
      <c r="E4141" s="109"/>
      <c r="H4141" s="107"/>
      <c r="N4141" s="109"/>
      <c r="Q4141" s="107"/>
    </row>
    <row r="4142" spans="5:17" x14ac:dyDescent="0.3">
      <c r="E4142" s="109"/>
      <c r="H4142" s="107"/>
      <c r="N4142" s="109"/>
      <c r="Q4142" s="107"/>
    </row>
    <row r="4143" spans="5:17" x14ac:dyDescent="0.3">
      <c r="E4143" s="109"/>
      <c r="H4143" s="107"/>
      <c r="N4143" s="109"/>
      <c r="Q4143" s="107"/>
    </row>
    <row r="4144" spans="5:17" x14ac:dyDescent="0.3">
      <c r="E4144" s="109"/>
      <c r="H4144" s="107"/>
      <c r="N4144" s="109"/>
      <c r="Q4144" s="107"/>
    </row>
    <row r="4145" spans="5:17" x14ac:dyDescent="0.3">
      <c r="E4145" s="109"/>
      <c r="H4145" s="107"/>
      <c r="N4145" s="109"/>
      <c r="Q4145" s="107"/>
    </row>
    <row r="4146" spans="5:17" x14ac:dyDescent="0.3">
      <c r="E4146" s="109"/>
      <c r="H4146" s="107"/>
      <c r="N4146" s="109"/>
      <c r="Q4146" s="107"/>
    </row>
    <row r="4147" spans="5:17" x14ac:dyDescent="0.3">
      <c r="E4147" s="109"/>
      <c r="H4147" s="107"/>
      <c r="N4147" s="109"/>
      <c r="Q4147" s="107"/>
    </row>
    <row r="4148" spans="5:17" x14ac:dyDescent="0.3">
      <c r="E4148" s="109"/>
      <c r="H4148" s="107"/>
      <c r="N4148" s="109"/>
      <c r="Q4148" s="107"/>
    </row>
    <row r="4149" spans="5:17" x14ac:dyDescent="0.3">
      <c r="E4149" s="109"/>
      <c r="H4149" s="107"/>
      <c r="N4149" s="109"/>
      <c r="Q4149" s="107"/>
    </row>
    <row r="4150" spans="5:17" x14ac:dyDescent="0.3">
      <c r="E4150" s="109"/>
      <c r="H4150" s="107"/>
      <c r="N4150" s="109"/>
      <c r="Q4150" s="107"/>
    </row>
    <row r="4151" spans="5:17" x14ac:dyDescent="0.3">
      <c r="E4151" s="109"/>
      <c r="H4151" s="107"/>
      <c r="N4151" s="109"/>
      <c r="Q4151" s="107"/>
    </row>
    <row r="4152" spans="5:17" x14ac:dyDescent="0.3">
      <c r="E4152" s="109"/>
      <c r="H4152" s="107"/>
      <c r="N4152" s="109"/>
      <c r="Q4152" s="107"/>
    </row>
    <row r="4153" spans="5:17" x14ac:dyDescent="0.3">
      <c r="E4153" s="109"/>
      <c r="H4153" s="107"/>
      <c r="N4153" s="109"/>
      <c r="Q4153" s="107"/>
    </row>
    <row r="4154" spans="5:17" x14ac:dyDescent="0.3">
      <c r="E4154" s="109"/>
      <c r="H4154" s="107"/>
      <c r="N4154" s="109"/>
      <c r="Q4154" s="107"/>
    </row>
    <row r="4155" spans="5:17" x14ac:dyDescent="0.3">
      <c r="E4155" s="109"/>
      <c r="H4155" s="107"/>
      <c r="N4155" s="109"/>
      <c r="Q4155" s="107"/>
    </row>
    <row r="4156" spans="5:17" x14ac:dyDescent="0.3">
      <c r="E4156" s="109"/>
      <c r="H4156" s="107"/>
      <c r="N4156" s="109"/>
      <c r="Q4156" s="107"/>
    </row>
    <row r="4157" spans="5:17" x14ac:dyDescent="0.3">
      <c r="E4157" s="109"/>
      <c r="H4157" s="107"/>
      <c r="N4157" s="109"/>
      <c r="Q4157" s="107"/>
    </row>
    <row r="4158" spans="5:17" x14ac:dyDescent="0.3">
      <c r="E4158" s="109"/>
      <c r="H4158" s="107"/>
      <c r="N4158" s="109"/>
      <c r="Q4158" s="107"/>
    </row>
    <row r="4159" spans="5:17" x14ac:dyDescent="0.3">
      <c r="E4159" s="109"/>
      <c r="H4159" s="107"/>
      <c r="N4159" s="109"/>
      <c r="Q4159" s="107"/>
    </row>
    <row r="4160" spans="5:17" x14ac:dyDescent="0.3">
      <c r="E4160" s="109"/>
      <c r="H4160" s="107"/>
      <c r="N4160" s="109"/>
      <c r="Q4160" s="107"/>
    </row>
    <row r="4161" spans="5:17" x14ac:dyDescent="0.3">
      <c r="E4161" s="109"/>
      <c r="H4161" s="107"/>
      <c r="N4161" s="109"/>
      <c r="Q4161" s="107"/>
    </row>
    <row r="4162" spans="5:17" x14ac:dyDescent="0.3">
      <c r="E4162" s="109"/>
      <c r="H4162" s="107"/>
      <c r="N4162" s="109"/>
      <c r="Q4162" s="107"/>
    </row>
    <row r="4163" spans="5:17" x14ac:dyDescent="0.3">
      <c r="E4163" s="109"/>
      <c r="H4163" s="107"/>
      <c r="N4163" s="109"/>
      <c r="Q4163" s="107"/>
    </row>
    <row r="4164" spans="5:17" x14ac:dyDescent="0.3">
      <c r="E4164" s="109"/>
      <c r="H4164" s="107"/>
      <c r="N4164" s="109"/>
      <c r="Q4164" s="107"/>
    </row>
    <row r="4165" spans="5:17" x14ac:dyDescent="0.3">
      <c r="E4165" s="109"/>
      <c r="H4165" s="107"/>
      <c r="N4165" s="109"/>
      <c r="Q4165" s="107"/>
    </row>
    <row r="4166" spans="5:17" x14ac:dyDescent="0.3">
      <c r="E4166" s="109"/>
      <c r="H4166" s="107"/>
      <c r="N4166" s="109"/>
      <c r="Q4166" s="107"/>
    </row>
    <row r="4167" spans="5:17" x14ac:dyDescent="0.3">
      <c r="E4167" s="109"/>
      <c r="H4167" s="107"/>
      <c r="N4167" s="109"/>
      <c r="Q4167" s="107"/>
    </row>
    <row r="4168" spans="5:17" x14ac:dyDescent="0.3">
      <c r="E4168" s="109"/>
      <c r="H4168" s="107"/>
      <c r="N4168" s="109"/>
      <c r="Q4168" s="107"/>
    </row>
    <row r="4169" spans="5:17" x14ac:dyDescent="0.3">
      <c r="E4169" s="109"/>
      <c r="H4169" s="107"/>
      <c r="N4169" s="109"/>
      <c r="Q4169" s="107"/>
    </row>
    <row r="4170" spans="5:17" x14ac:dyDescent="0.3">
      <c r="E4170" s="109"/>
      <c r="H4170" s="107"/>
      <c r="N4170" s="109"/>
      <c r="Q4170" s="107"/>
    </row>
    <row r="4171" spans="5:17" x14ac:dyDescent="0.3">
      <c r="E4171" s="109"/>
      <c r="H4171" s="107"/>
      <c r="N4171" s="109"/>
      <c r="Q4171" s="107"/>
    </row>
    <row r="4172" spans="5:17" x14ac:dyDescent="0.3">
      <c r="E4172" s="109"/>
      <c r="H4172" s="107"/>
      <c r="N4172" s="109"/>
      <c r="Q4172" s="107"/>
    </row>
    <row r="4173" spans="5:17" x14ac:dyDescent="0.3">
      <c r="E4173" s="109"/>
      <c r="H4173" s="107"/>
      <c r="N4173" s="109"/>
      <c r="Q4173" s="107"/>
    </row>
    <row r="4174" spans="5:17" x14ac:dyDescent="0.3">
      <c r="E4174" s="109"/>
      <c r="H4174" s="107"/>
      <c r="N4174" s="109"/>
      <c r="Q4174" s="107"/>
    </row>
    <row r="4175" spans="5:17" x14ac:dyDescent="0.3">
      <c r="E4175" s="109"/>
      <c r="H4175" s="107"/>
      <c r="N4175" s="109"/>
      <c r="Q4175" s="107"/>
    </row>
    <row r="4176" spans="5:17" x14ac:dyDescent="0.3">
      <c r="E4176" s="109"/>
      <c r="H4176" s="107"/>
      <c r="N4176" s="109"/>
      <c r="Q4176" s="107"/>
    </row>
    <row r="4177" spans="5:17" x14ac:dyDescent="0.3">
      <c r="E4177" s="109"/>
      <c r="H4177" s="107"/>
      <c r="N4177" s="109"/>
      <c r="Q4177" s="107"/>
    </row>
    <row r="4178" spans="5:17" x14ac:dyDescent="0.3">
      <c r="E4178" s="109"/>
      <c r="H4178" s="107"/>
      <c r="N4178" s="109"/>
      <c r="Q4178" s="107"/>
    </row>
    <row r="4179" spans="5:17" x14ac:dyDescent="0.3">
      <c r="E4179" s="109"/>
      <c r="H4179" s="107"/>
      <c r="N4179" s="109"/>
      <c r="Q4179" s="107"/>
    </row>
    <row r="4180" spans="5:17" x14ac:dyDescent="0.3">
      <c r="E4180" s="109"/>
      <c r="H4180" s="107"/>
      <c r="N4180" s="109"/>
      <c r="Q4180" s="107"/>
    </row>
    <row r="4181" spans="5:17" x14ac:dyDescent="0.3">
      <c r="E4181" s="109"/>
      <c r="H4181" s="107"/>
      <c r="N4181" s="109"/>
      <c r="Q4181" s="107"/>
    </row>
    <row r="4182" spans="5:17" x14ac:dyDescent="0.3">
      <c r="E4182" s="109"/>
      <c r="H4182" s="107"/>
      <c r="N4182" s="109"/>
      <c r="Q4182" s="107"/>
    </row>
    <row r="4183" spans="5:17" x14ac:dyDescent="0.3">
      <c r="E4183" s="109"/>
      <c r="H4183" s="107"/>
      <c r="N4183" s="109"/>
      <c r="Q4183" s="107"/>
    </row>
    <row r="4184" spans="5:17" x14ac:dyDescent="0.3">
      <c r="E4184" s="109"/>
      <c r="H4184" s="107"/>
      <c r="N4184" s="109"/>
      <c r="Q4184" s="107"/>
    </row>
    <row r="4185" spans="5:17" x14ac:dyDescent="0.3">
      <c r="E4185" s="109"/>
      <c r="H4185" s="107"/>
      <c r="N4185" s="109"/>
      <c r="Q4185" s="107"/>
    </row>
    <row r="4186" spans="5:17" x14ac:dyDescent="0.3">
      <c r="E4186" s="109"/>
      <c r="H4186" s="107"/>
      <c r="N4186" s="109"/>
      <c r="Q4186" s="107"/>
    </row>
    <row r="4187" spans="5:17" x14ac:dyDescent="0.3">
      <c r="E4187" s="109"/>
      <c r="H4187" s="107"/>
      <c r="N4187" s="109"/>
      <c r="Q4187" s="107"/>
    </row>
    <row r="4188" spans="5:17" x14ac:dyDescent="0.3">
      <c r="E4188" s="109"/>
      <c r="H4188" s="107"/>
      <c r="N4188" s="109"/>
      <c r="Q4188" s="107"/>
    </row>
    <row r="4189" spans="5:17" x14ac:dyDescent="0.3">
      <c r="E4189" s="109"/>
      <c r="H4189" s="107"/>
      <c r="N4189" s="109"/>
      <c r="Q4189" s="107"/>
    </row>
    <row r="4190" spans="5:17" x14ac:dyDescent="0.3">
      <c r="E4190" s="109"/>
      <c r="H4190" s="107"/>
      <c r="N4190" s="109"/>
      <c r="Q4190" s="107"/>
    </row>
    <row r="4191" spans="5:17" x14ac:dyDescent="0.3">
      <c r="E4191" s="109"/>
      <c r="H4191" s="107"/>
      <c r="N4191" s="109"/>
      <c r="Q4191" s="107"/>
    </row>
    <row r="4192" spans="5:17" x14ac:dyDescent="0.3">
      <c r="E4192" s="109"/>
      <c r="H4192" s="107"/>
      <c r="N4192" s="109"/>
      <c r="Q4192" s="107"/>
    </row>
    <row r="4193" spans="5:17" x14ac:dyDescent="0.3">
      <c r="E4193" s="109"/>
      <c r="H4193" s="107"/>
      <c r="N4193" s="109"/>
      <c r="Q4193" s="107"/>
    </row>
    <row r="4194" spans="5:17" x14ac:dyDescent="0.3">
      <c r="E4194" s="109"/>
      <c r="H4194" s="107"/>
      <c r="N4194" s="109"/>
      <c r="Q4194" s="107"/>
    </row>
    <row r="4195" spans="5:17" x14ac:dyDescent="0.3">
      <c r="E4195" s="109"/>
      <c r="H4195" s="107"/>
      <c r="N4195" s="109"/>
      <c r="Q4195" s="107"/>
    </row>
    <row r="4196" spans="5:17" x14ac:dyDescent="0.3">
      <c r="E4196" s="109"/>
      <c r="H4196" s="107"/>
      <c r="N4196" s="109"/>
      <c r="Q4196" s="107"/>
    </row>
    <row r="4197" spans="5:17" x14ac:dyDescent="0.3">
      <c r="E4197" s="109"/>
      <c r="H4197" s="107"/>
      <c r="N4197" s="109"/>
      <c r="Q4197" s="107"/>
    </row>
    <row r="4198" spans="5:17" x14ac:dyDescent="0.3">
      <c r="E4198" s="109"/>
      <c r="H4198" s="107"/>
      <c r="N4198" s="109"/>
      <c r="Q4198" s="107"/>
    </row>
    <row r="4199" spans="5:17" x14ac:dyDescent="0.3">
      <c r="E4199" s="109"/>
      <c r="H4199" s="107"/>
      <c r="N4199" s="109"/>
      <c r="Q4199" s="107"/>
    </row>
    <row r="4200" spans="5:17" x14ac:dyDescent="0.3">
      <c r="E4200" s="109"/>
      <c r="H4200" s="107"/>
      <c r="N4200" s="109"/>
      <c r="Q4200" s="107"/>
    </row>
    <row r="4201" spans="5:17" x14ac:dyDescent="0.3">
      <c r="E4201" s="109"/>
      <c r="H4201" s="107"/>
      <c r="N4201" s="109"/>
      <c r="Q4201" s="107"/>
    </row>
    <row r="4202" spans="5:17" x14ac:dyDescent="0.3">
      <c r="E4202" s="109"/>
      <c r="H4202" s="107"/>
      <c r="N4202" s="109"/>
      <c r="Q4202" s="107"/>
    </row>
    <row r="4203" spans="5:17" x14ac:dyDescent="0.3">
      <c r="E4203" s="109"/>
      <c r="H4203" s="107"/>
      <c r="N4203" s="109"/>
      <c r="Q4203" s="107"/>
    </row>
    <row r="4204" spans="5:17" x14ac:dyDescent="0.3">
      <c r="E4204" s="109"/>
      <c r="H4204" s="107"/>
      <c r="N4204" s="109"/>
      <c r="Q4204" s="107"/>
    </row>
    <row r="4205" spans="5:17" x14ac:dyDescent="0.3">
      <c r="E4205" s="109"/>
      <c r="H4205" s="107"/>
      <c r="N4205" s="109"/>
      <c r="Q4205" s="107"/>
    </row>
    <row r="4206" spans="5:17" x14ac:dyDescent="0.3">
      <c r="E4206" s="109"/>
      <c r="H4206" s="107"/>
      <c r="N4206" s="109"/>
      <c r="Q4206" s="107"/>
    </row>
    <row r="4207" spans="5:17" x14ac:dyDescent="0.3">
      <c r="E4207" s="109"/>
      <c r="H4207" s="107"/>
      <c r="N4207" s="109"/>
      <c r="Q4207" s="107"/>
    </row>
    <row r="4208" spans="5:17" x14ac:dyDescent="0.3">
      <c r="E4208" s="109"/>
      <c r="H4208" s="107"/>
      <c r="N4208" s="109"/>
      <c r="Q4208" s="107"/>
    </row>
    <row r="4209" spans="5:17" x14ac:dyDescent="0.3">
      <c r="E4209" s="109"/>
      <c r="H4209" s="107"/>
      <c r="N4209" s="109"/>
      <c r="Q4209" s="107"/>
    </row>
    <row r="4210" spans="5:17" x14ac:dyDescent="0.3">
      <c r="E4210" s="109"/>
      <c r="H4210" s="107"/>
      <c r="N4210" s="109"/>
      <c r="Q4210" s="107"/>
    </row>
    <row r="4211" spans="5:17" x14ac:dyDescent="0.3">
      <c r="E4211" s="109"/>
      <c r="H4211" s="107"/>
      <c r="N4211" s="109"/>
      <c r="Q4211" s="107"/>
    </row>
    <row r="4212" spans="5:17" x14ac:dyDescent="0.3">
      <c r="E4212" s="109"/>
      <c r="H4212" s="107"/>
      <c r="N4212" s="109"/>
      <c r="Q4212" s="107"/>
    </row>
    <row r="4213" spans="5:17" x14ac:dyDescent="0.3">
      <c r="E4213" s="109"/>
      <c r="H4213" s="107"/>
      <c r="N4213" s="109"/>
      <c r="Q4213" s="107"/>
    </row>
    <row r="4214" spans="5:17" x14ac:dyDescent="0.3">
      <c r="E4214" s="109"/>
      <c r="H4214" s="107"/>
      <c r="N4214" s="109"/>
      <c r="Q4214" s="107"/>
    </row>
    <row r="4215" spans="5:17" x14ac:dyDescent="0.3">
      <c r="E4215" s="109"/>
      <c r="H4215" s="107"/>
      <c r="N4215" s="109"/>
      <c r="Q4215" s="107"/>
    </row>
    <row r="4216" spans="5:17" x14ac:dyDescent="0.3">
      <c r="E4216" s="109"/>
      <c r="H4216" s="107"/>
      <c r="N4216" s="109"/>
      <c r="Q4216" s="107"/>
    </row>
    <row r="4217" spans="5:17" x14ac:dyDescent="0.3">
      <c r="E4217" s="109"/>
      <c r="H4217" s="107"/>
      <c r="N4217" s="109"/>
      <c r="Q4217" s="107"/>
    </row>
    <row r="4218" spans="5:17" x14ac:dyDescent="0.3">
      <c r="E4218" s="109"/>
      <c r="H4218" s="107"/>
      <c r="N4218" s="109"/>
      <c r="Q4218" s="107"/>
    </row>
    <row r="4219" spans="5:17" x14ac:dyDescent="0.3">
      <c r="E4219" s="109"/>
      <c r="H4219" s="107"/>
      <c r="N4219" s="109"/>
      <c r="Q4219" s="107"/>
    </row>
    <row r="4220" spans="5:17" x14ac:dyDescent="0.3">
      <c r="E4220" s="109"/>
      <c r="H4220" s="107"/>
      <c r="N4220" s="109"/>
      <c r="Q4220" s="107"/>
    </row>
    <row r="4221" spans="5:17" x14ac:dyDescent="0.3">
      <c r="E4221" s="109"/>
      <c r="H4221" s="107"/>
      <c r="N4221" s="109"/>
      <c r="Q4221" s="107"/>
    </row>
    <row r="4222" spans="5:17" x14ac:dyDescent="0.3">
      <c r="E4222" s="109"/>
      <c r="H4222" s="107"/>
      <c r="N4222" s="109"/>
      <c r="Q4222" s="107"/>
    </row>
    <row r="4223" spans="5:17" x14ac:dyDescent="0.3">
      <c r="E4223" s="109"/>
      <c r="H4223" s="107"/>
      <c r="N4223" s="109"/>
      <c r="Q4223" s="107"/>
    </row>
    <row r="4224" spans="5:17" x14ac:dyDescent="0.3">
      <c r="E4224" s="109"/>
      <c r="H4224" s="107"/>
      <c r="N4224" s="109"/>
      <c r="Q4224" s="107"/>
    </row>
    <row r="4225" spans="5:17" x14ac:dyDescent="0.3">
      <c r="E4225" s="109"/>
      <c r="H4225" s="107"/>
      <c r="N4225" s="109"/>
      <c r="Q4225" s="107"/>
    </row>
    <row r="4226" spans="5:17" x14ac:dyDescent="0.3">
      <c r="E4226" s="109"/>
      <c r="H4226" s="107"/>
      <c r="N4226" s="109"/>
      <c r="Q4226" s="107"/>
    </row>
    <row r="4227" spans="5:17" x14ac:dyDescent="0.3">
      <c r="E4227" s="109"/>
      <c r="H4227" s="107"/>
      <c r="N4227" s="109"/>
      <c r="Q4227" s="107"/>
    </row>
    <row r="4228" spans="5:17" x14ac:dyDescent="0.3">
      <c r="E4228" s="109"/>
      <c r="H4228" s="107"/>
      <c r="N4228" s="109"/>
      <c r="Q4228" s="107"/>
    </row>
    <row r="4229" spans="5:17" x14ac:dyDescent="0.3">
      <c r="E4229" s="109"/>
      <c r="H4229" s="107"/>
      <c r="N4229" s="109"/>
      <c r="Q4229" s="107"/>
    </row>
    <row r="4230" spans="5:17" x14ac:dyDescent="0.3">
      <c r="E4230" s="109"/>
      <c r="H4230" s="107"/>
      <c r="N4230" s="109"/>
      <c r="Q4230" s="107"/>
    </row>
    <row r="4231" spans="5:17" x14ac:dyDescent="0.3">
      <c r="E4231" s="109"/>
      <c r="H4231" s="107"/>
      <c r="N4231" s="109"/>
      <c r="Q4231" s="107"/>
    </row>
    <row r="4232" spans="5:17" x14ac:dyDescent="0.3">
      <c r="E4232" s="109"/>
      <c r="H4232" s="107"/>
      <c r="N4232" s="109"/>
      <c r="Q4232" s="107"/>
    </row>
    <row r="4233" spans="5:17" x14ac:dyDescent="0.3">
      <c r="E4233" s="109"/>
      <c r="H4233" s="107"/>
      <c r="N4233" s="109"/>
      <c r="Q4233" s="107"/>
    </row>
    <row r="4234" spans="5:17" x14ac:dyDescent="0.3">
      <c r="E4234" s="109"/>
      <c r="H4234" s="107"/>
      <c r="N4234" s="109"/>
      <c r="Q4234" s="107"/>
    </row>
    <row r="4235" spans="5:17" x14ac:dyDescent="0.3">
      <c r="E4235" s="109"/>
      <c r="H4235" s="107"/>
      <c r="N4235" s="109"/>
      <c r="Q4235" s="107"/>
    </row>
    <row r="4236" spans="5:17" x14ac:dyDescent="0.3">
      <c r="E4236" s="109"/>
      <c r="H4236" s="107"/>
      <c r="N4236" s="109"/>
      <c r="Q4236" s="107"/>
    </row>
    <row r="4237" spans="5:17" x14ac:dyDescent="0.3">
      <c r="E4237" s="109"/>
      <c r="H4237" s="107"/>
      <c r="N4237" s="109"/>
      <c r="Q4237" s="107"/>
    </row>
    <row r="4238" spans="5:17" x14ac:dyDescent="0.3">
      <c r="E4238" s="109"/>
      <c r="H4238" s="107"/>
      <c r="N4238" s="109"/>
      <c r="Q4238" s="107"/>
    </row>
    <row r="4239" spans="5:17" x14ac:dyDescent="0.3">
      <c r="E4239" s="109"/>
      <c r="H4239" s="107"/>
      <c r="N4239" s="109"/>
      <c r="Q4239" s="107"/>
    </row>
    <row r="4240" spans="5:17" x14ac:dyDescent="0.3">
      <c r="E4240" s="109"/>
      <c r="H4240" s="107"/>
      <c r="N4240" s="109"/>
      <c r="Q4240" s="107"/>
    </row>
    <row r="4241" spans="5:17" x14ac:dyDescent="0.3">
      <c r="E4241" s="109"/>
      <c r="H4241" s="107"/>
      <c r="N4241" s="109"/>
      <c r="Q4241" s="107"/>
    </row>
    <row r="4242" spans="5:17" x14ac:dyDescent="0.3">
      <c r="E4242" s="109"/>
      <c r="H4242" s="107"/>
      <c r="N4242" s="109"/>
      <c r="Q4242" s="107"/>
    </row>
    <row r="4243" spans="5:17" x14ac:dyDescent="0.3">
      <c r="E4243" s="109"/>
      <c r="H4243" s="107"/>
      <c r="N4243" s="109"/>
      <c r="Q4243" s="107"/>
    </row>
    <row r="4244" spans="5:17" x14ac:dyDescent="0.3">
      <c r="E4244" s="109"/>
      <c r="H4244" s="107"/>
      <c r="N4244" s="109"/>
      <c r="Q4244" s="107"/>
    </row>
    <row r="4245" spans="5:17" x14ac:dyDescent="0.3">
      <c r="E4245" s="109"/>
      <c r="H4245" s="107"/>
      <c r="N4245" s="109"/>
      <c r="Q4245" s="107"/>
    </row>
    <row r="4246" spans="5:17" x14ac:dyDescent="0.3">
      <c r="E4246" s="109"/>
      <c r="H4246" s="107"/>
      <c r="N4246" s="109"/>
      <c r="Q4246" s="107"/>
    </row>
    <row r="4247" spans="5:17" x14ac:dyDescent="0.3">
      <c r="E4247" s="109"/>
      <c r="H4247" s="107"/>
      <c r="N4247" s="109"/>
      <c r="Q4247" s="107"/>
    </row>
    <row r="4248" spans="5:17" x14ac:dyDescent="0.3">
      <c r="E4248" s="109"/>
      <c r="H4248" s="107"/>
      <c r="N4248" s="109"/>
      <c r="Q4248" s="107"/>
    </row>
    <row r="4249" spans="5:17" x14ac:dyDescent="0.3">
      <c r="E4249" s="109"/>
      <c r="H4249" s="107"/>
      <c r="N4249" s="109"/>
      <c r="Q4249" s="107"/>
    </row>
    <row r="4250" spans="5:17" x14ac:dyDescent="0.3">
      <c r="E4250" s="109"/>
      <c r="H4250" s="107"/>
      <c r="N4250" s="109"/>
      <c r="Q4250" s="107"/>
    </row>
    <row r="4251" spans="5:17" x14ac:dyDescent="0.3">
      <c r="E4251" s="109"/>
      <c r="H4251" s="107"/>
      <c r="N4251" s="109"/>
      <c r="Q4251" s="107"/>
    </row>
    <row r="4252" spans="5:17" x14ac:dyDescent="0.3">
      <c r="E4252" s="109"/>
      <c r="H4252" s="107"/>
      <c r="N4252" s="109"/>
      <c r="Q4252" s="107"/>
    </row>
    <row r="4253" spans="5:17" x14ac:dyDescent="0.3">
      <c r="E4253" s="109"/>
      <c r="H4253" s="107"/>
      <c r="N4253" s="109"/>
      <c r="Q4253" s="107"/>
    </row>
    <row r="4254" spans="5:17" x14ac:dyDescent="0.3">
      <c r="E4254" s="109"/>
      <c r="H4254" s="107"/>
      <c r="N4254" s="109"/>
      <c r="Q4254" s="107"/>
    </row>
    <row r="4255" spans="5:17" x14ac:dyDescent="0.3">
      <c r="E4255" s="109"/>
      <c r="H4255" s="107"/>
      <c r="N4255" s="109"/>
      <c r="Q4255" s="107"/>
    </row>
    <row r="4256" spans="5:17" x14ac:dyDescent="0.3">
      <c r="E4256" s="109"/>
      <c r="H4256" s="107"/>
      <c r="N4256" s="109"/>
      <c r="Q4256" s="107"/>
    </row>
    <row r="4257" spans="5:17" x14ac:dyDescent="0.3">
      <c r="E4257" s="109"/>
      <c r="H4257" s="107"/>
      <c r="N4257" s="109"/>
      <c r="Q4257" s="107"/>
    </row>
    <row r="4258" spans="5:17" x14ac:dyDescent="0.3">
      <c r="E4258" s="109"/>
      <c r="H4258" s="107"/>
      <c r="N4258" s="109"/>
      <c r="Q4258" s="107"/>
    </row>
    <row r="4259" spans="5:17" x14ac:dyDescent="0.3">
      <c r="E4259" s="109"/>
      <c r="H4259" s="107"/>
      <c r="N4259" s="109"/>
      <c r="Q4259" s="107"/>
    </row>
    <row r="4260" spans="5:17" x14ac:dyDescent="0.3">
      <c r="E4260" s="109"/>
      <c r="H4260" s="107"/>
      <c r="N4260" s="109"/>
      <c r="Q4260" s="107"/>
    </row>
    <row r="4261" spans="5:17" x14ac:dyDescent="0.3">
      <c r="E4261" s="109"/>
      <c r="H4261" s="107"/>
      <c r="N4261" s="109"/>
      <c r="Q4261" s="107"/>
    </row>
    <row r="4262" spans="5:17" x14ac:dyDescent="0.3">
      <c r="E4262" s="109"/>
      <c r="H4262" s="107"/>
      <c r="N4262" s="109"/>
      <c r="Q4262" s="107"/>
    </row>
    <row r="4263" spans="5:17" x14ac:dyDescent="0.3">
      <c r="E4263" s="109"/>
      <c r="H4263" s="107"/>
      <c r="N4263" s="109"/>
      <c r="Q4263" s="107"/>
    </row>
    <row r="4264" spans="5:17" x14ac:dyDescent="0.3">
      <c r="E4264" s="109"/>
      <c r="H4264" s="107"/>
      <c r="N4264" s="109"/>
      <c r="Q4264" s="107"/>
    </row>
    <row r="4265" spans="5:17" x14ac:dyDescent="0.3">
      <c r="E4265" s="109"/>
      <c r="H4265" s="107"/>
      <c r="N4265" s="109"/>
      <c r="Q4265" s="107"/>
    </row>
    <row r="4266" spans="5:17" x14ac:dyDescent="0.3">
      <c r="E4266" s="109"/>
      <c r="H4266" s="107"/>
      <c r="N4266" s="109"/>
      <c r="Q4266" s="107"/>
    </row>
    <row r="4267" spans="5:17" x14ac:dyDescent="0.3">
      <c r="E4267" s="109"/>
      <c r="H4267" s="107"/>
      <c r="N4267" s="109"/>
      <c r="Q4267" s="107"/>
    </row>
    <row r="4268" spans="5:17" x14ac:dyDescent="0.3">
      <c r="E4268" s="109"/>
      <c r="H4268" s="107"/>
      <c r="N4268" s="109"/>
      <c r="Q4268" s="107"/>
    </row>
    <row r="4269" spans="5:17" x14ac:dyDescent="0.3">
      <c r="E4269" s="109"/>
      <c r="H4269" s="107"/>
      <c r="N4269" s="109"/>
      <c r="Q4269" s="107"/>
    </row>
    <row r="4270" spans="5:17" x14ac:dyDescent="0.3">
      <c r="E4270" s="109"/>
      <c r="H4270" s="107"/>
      <c r="N4270" s="109"/>
      <c r="Q4270" s="107"/>
    </row>
    <row r="4271" spans="5:17" x14ac:dyDescent="0.3">
      <c r="E4271" s="109"/>
      <c r="H4271" s="107"/>
      <c r="N4271" s="109"/>
      <c r="Q4271" s="107"/>
    </row>
    <row r="4272" spans="5:17" x14ac:dyDescent="0.3">
      <c r="E4272" s="109"/>
      <c r="H4272" s="107"/>
      <c r="N4272" s="109"/>
      <c r="Q4272" s="107"/>
    </row>
    <row r="4273" spans="5:17" x14ac:dyDescent="0.3">
      <c r="E4273" s="109"/>
      <c r="H4273" s="107"/>
      <c r="N4273" s="109"/>
      <c r="Q4273" s="107"/>
    </row>
    <row r="4274" spans="5:17" x14ac:dyDescent="0.3">
      <c r="E4274" s="109"/>
      <c r="H4274" s="107"/>
      <c r="N4274" s="109"/>
      <c r="Q4274" s="107"/>
    </row>
    <row r="4275" spans="5:17" x14ac:dyDescent="0.3">
      <c r="E4275" s="109"/>
      <c r="H4275" s="107"/>
      <c r="N4275" s="109"/>
      <c r="Q4275" s="107"/>
    </row>
    <row r="4276" spans="5:17" x14ac:dyDescent="0.3">
      <c r="E4276" s="109"/>
      <c r="H4276" s="107"/>
      <c r="N4276" s="109"/>
      <c r="Q4276" s="107"/>
    </row>
    <row r="4277" spans="5:17" x14ac:dyDescent="0.3">
      <c r="E4277" s="109"/>
      <c r="H4277" s="107"/>
      <c r="N4277" s="109"/>
      <c r="Q4277" s="107"/>
    </row>
    <row r="4278" spans="5:17" x14ac:dyDescent="0.3">
      <c r="E4278" s="109"/>
      <c r="H4278" s="107"/>
      <c r="N4278" s="109"/>
      <c r="Q4278" s="107"/>
    </row>
    <row r="4279" spans="5:17" x14ac:dyDescent="0.3">
      <c r="E4279" s="109"/>
      <c r="H4279" s="107"/>
      <c r="N4279" s="109"/>
      <c r="Q4279" s="107"/>
    </row>
    <row r="4280" spans="5:17" x14ac:dyDescent="0.3">
      <c r="E4280" s="109"/>
      <c r="H4280" s="107"/>
      <c r="N4280" s="109"/>
      <c r="Q4280" s="107"/>
    </row>
    <row r="4281" spans="5:17" x14ac:dyDescent="0.3">
      <c r="E4281" s="109"/>
      <c r="H4281" s="107"/>
      <c r="N4281" s="109"/>
      <c r="Q4281" s="107"/>
    </row>
    <row r="4282" spans="5:17" x14ac:dyDescent="0.3">
      <c r="E4282" s="109"/>
      <c r="H4282" s="107"/>
      <c r="N4282" s="109"/>
      <c r="Q4282" s="107"/>
    </row>
    <row r="4283" spans="5:17" x14ac:dyDescent="0.3">
      <c r="E4283" s="109"/>
      <c r="H4283" s="107"/>
      <c r="N4283" s="109"/>
      <c r="Q4283" s="107"/>
    </row>
    <row r="4284" spans="5:17" x14ac:dyDescent="0.3">
      <c r="E4284" s="109"/>
      <c r="H4284" s="107"/>
      <c r="N4284" s="109"/>
      <c r="Q4284" s="107"/>
    </row>
    <row r="4285" spans="5:17" x14ac:dyDescent="0.3">
      <c r="E4285" s="109"/>
      <c r="H4285" s="107"/>
      <c r="N4285" s="109"/>
      <c r="Q4285" s="107"/>
    </row>
    <row r="4286" spans="5:17" x14ac:dyDescent="0.3">
      <c r="E4286" s="109"/>
      <c r="H4286" s="107"/>
      <c r="N4286" s="109"/>
      <c r="Q4286" s="107"/>
    </row>
    <row r="4287" spans="5:17" x14ac:dyDescent="0.3">
      <c r="E4287" s="109"/>
      <c r="H4287" s="107"/>
      <c r="N4287" s="109"/>
      <c r="Q4287" s="107"/>
    </row>
    <row r="4288" spans="5:17" x14ac:dyDescent="0.3">
      <c r="E4288" s="109"/>
      <c r="H4288" s="107"/>
      <c r="N4288" s="109"/>
      <c r="Q4288" s="107"/>
    </row>
    <row r="4289" spans="5:17" x14ac:dyDescent="0.3">
      <c r="E4289" s="109"/>
      <c r="H4289" s="107"/>
      <c r="N4289" s="109"/>
      <c r="Q4289" s="107"/>
    </row>
    <row r="4290" spans="5:17" x14ac:dyDescent="0.3">
      <c r="E4290" s="109"/>
      <c r="H4290" s="107"/>
      <c r="N4290" s="109"/>
      <c r="Q4290" s="107"/>
    </row>
    <row r="4291" spans="5:17" x14ac:dyDescent="0.3">
      <c r="E4291" s="109"/>
      <c r="H4291" s="107"/>
      <c r="N4291" s="109"/>
      <c r="Q4291" s="107"/>
    </row>
    <row r="4292" spans="5:17" x14ac:dyDescent="0.3">
      <c r="E4292" s="109"/>
      <c r="H4292" s="107"/>
      <c r="N4292" s="109"/>
      <c r="Q4292" s="107"/>
    </row>
    <row r="4293" spans="5:17" x14ac:dyDescent="0.3">
      <c r="E4293" s="109"/>
      <c r="H4293" s="107"/>
      <c r="N4293" s="109"/>
      <c r="Q4293" s="107"/>
    </row>
    <row r="4294" spans="5:17" x14ac:dyDescent="0.3">
      <c r="E4294" s="109"/>
      <c r="H4294" s="107"/>
      <c r="N4294" s="109"/>
      <c r="Q4294" s="107"/>
    </row>
    <row r="4295" spans="5:17" x14ac:dyDescent="0.3">
      <c r="E4295" s="109"/>
      <c r="H4295" s="107"/>
      <c r="N4295" s="109"/>
      <c r="Q4295" s="107"/>
    </row>
    <row r="4296" spans="5:17" x14ac:dyDescent="0.3">
      <c r="E4296" s="109"/>
      <c r="H4296" s="107"/>
      <c r="N4296" s="109"/>
      <c r="Q4296" s="107"/>
    </row>
    <row r="4297" spans="5:17" x14ac:dyDescent="0.3">
      <c r="E4297" s="109"/>
      <c r="H4297" s="107"/>
      <c r="N4297" s="109"/>
      <c r="Q4297" s="107"/>
    </row>
    <row r="4298" spans="5:17" x14ac:dyDescent="0.3">
      <c r="E4298" s="109"/>
      <c r="H4298" s="107"/>
      <c r="N4298" s="109"/>
      <c r="Q4298" s="107"/>
    </row>
    <row r="4299" spans="5:17" x14ac:dyDescent="0.3">
      <c r="E4299" s="109"/>
      <c r="H4299" s="107"/>
      <c r="N4299" s="109"/>
      <c r="Q4299" s="107"/>
    </row>
    <row r="4300" spans="5:17" x14ac:dyDescent="0.3">
      <c r="E4300" s="109"/>
      <c r="H4300" s="107"/>
      <c r="N4300" s="109"/>
      <c r="Q4300" s="107"/>
    </row>
    <row r="4301" spans="5:17" x14ac:dyDescent="0.3">
      <c r="E4301" s="109"/>
      <c r="H4301" s="107"/>
      <c r="N4301" s="109"/>
      <c r="Q4301" s="107"/>
    </row>
    <row r="4302" spans="5:17" x14ac:dyDescent="0.3">
      <c r="E4302" s="109"/>
      <c r="H4302" s="107"/>
      <c r="N4302" s="109"/>
      <c r="Q4302" s="107"/>
    </row>
    <row r="4303" spans="5:17" x14ac:dyDescent="0.3">
      <c r="E4303" s="109"/>
      <c r="H4303" s="107"/>
      <c r="N4303" s="109"/>
      <c r="Q4303" s="107"/>
    </row>
    <row r="4304" spans="5:17" x14ac:dyDescent="0.3">
      <c r="E4304" s="109"/>
      <c r="H4304" s="107"/>
      <c r="N4304" s="109"/>
      <c r="Q4304" s="107"/>
    </row>
    <row r="4305" spans="5:17" x14ac:dyDescent="0.3">
      <c r="E4305" s="109"/>
      <c r="H4305" s="107"/>
      <c r="N4305" s="109"/>
      <c r="Q4305" s="107"/>
    </row>
    <row r="4306" spans="5:17" x14ac:dyDescent="0.3">
      <c r="E4306" s="109"/>
      <c r="H4306" s="107"/>
      <c r="N4306" s="109"/>
      <c r="Q4306" s="107"/>
    </row>
    <row r="4307" spans="5:17" x14ac:dyDescent="0.3">
      <c r="E4307" s="109"/>
      <c r="H4307" s="107"/>
      <c r="N4307" s="109"/>
      <c r="Q4307" s="107"/>
    </row>
    <row r="4308" spans="5:17" x14ac:dyDescent="0.3">
      <c r="E4308" s="109"/>
      <c r="H4308" s="107"/>
      <c r="N4308" s="109"/>
      <c r="Q4308" s="107"/>
    </row>
    <row r="4309" spans="5:17" x14ac:dyDescent="0.3">
      <c r="E4309" s="109"/>
      <c r="H4309" s="107"/>
      <c r="N4309" s="109"/>
      <c r="Q4309" s="107"/>
    </row>
    <row r="4310" spans="5:17" x14ac:dyDescent="0.3">
      <c r="E4310" s="109"/>
      <c r="H4310" s="107"/>
      <c r="N4310" s="109"/>
      <c r="Q4310" s="107"/>
    </row>
    <row r="4311" spans="5:17" x14ac:dyDescent="0.3">
      <c r="E4311" s="109"/>
      <c r="H4311" s="107"/>
      <c r="N4311" s="109"/>
      <c r="Q4311" s="107"/>
    </row>
    <row r="4312" spans="5:17" x14ac:dyDescent="0.3">
      <c r="E4312" s="109"/>
      <c r="H4312" s="107"/>
      <c r="N4312" s="109"/>
      <c r="Q4312" s="107"/>
    </row>
    <row r="4313" spans="5:17" x14ac:dyDescent="0.3">
      <c r="E4313" s="109"/>
      <c r="H4313" s="107"/>
      <c r="N4313" s="109"/>
      <c r="Q4313" s="107"/>
    </row>
    <row r="4314" spans="5:17" x14ac:dyDescent="0.3">
      <c r="E4314" s="109"/>
      <c r="H4314" s="107"/>
      <c r="N4314" s="109"/>
      <c r="Q4314" s="107"/>
    </row>
    <row r="4315" spans="5:17" x14ac:dyDescent="0.3">
      <c r="E4315" s="109"/>
      <c r="H4315" s="107"/>
      <c r="N4315" s="109"/>
      <c r="Q4315" s="107"/>
    </row>
    <row r="4316" spans="5:17" x14ac:dyDescent="0.3">
      <c r="E4316" s="109"/>
      <c r="H4316" s="107"/>
      <c r="N4316" s="109"/>
      <c r="Q4316" s="107"/>
    </row>
    <row r="4317" spans="5:17" x14ac:dyDescent="0.3">
      <c r="E4317" s="109"/>
      <c r="H4317" s="107"/>
      <c r="N4317" s="109"/>
      <c r="Q4317" s="107"/>
    </row>
    <row r="4318" spans="5:17" x14ac:dyDescent="0.3">
      <c r="E4318" s="109"/>
      <c r="H4318" s="107"/>
      <c r="N4318" s="109"/>
      <c r="Q4318" s="107"/>
    </row>
    <row r="4319" spans="5:17" x14ac:dyDescent="0.3">
      <c r="E4319" s="109"/>
      <c r="H4319" s="107"/>
      <c r="N4319" s="109"/>
      <c r="Q4319" s="107"/>
    </row>
    <row r="4320" spans="5:17" x14ac:dyDescent="0.3">
      <c r="E4320" s="109"/>
      <c r="H4320" s="107"/>
      <c r="N4320" s="109"/>
      <c r="Q4320" s="107"/>
    </row>
    <row r="4321" spans="5:17" x14ac:dyDescent="0.3">
      <c r="E4321" s="109"/>
      <c r="H4321" s="107"/>
      <c r="N4321" s="109"/>
      <c r="Q4321" s="107"/>
    </row>
    <row r="4322" spans="5:17" x14ac:dyDescent="0.3">
      <c r="E4322" s="109"/>
      <c r="H4322" s="107"/>
      <c r="N4322" s="109"/>
      <c r="Q4322" s="107"/>
    </row>
    <row r="4323" spans="5:17" x14ac:dyDescent="0.3">
      <c r="E4323" s="109"/>
      <c r="H4323" s="107"/>
      <c r="N4323" s="109"/>
      <c r="Q4323" s="107"/>
    </row>
    <row r="4324" spans="5:17" x14ac:dyDescent="0.3">
      <c r="E4324" s="109"/>
      <c r="H4324" s="107"/>
      <c r="N4324" s="109"/>
      <c r="Q4324" s="107"/>
    </row>
    <row r="4325" spans="5:17" x14ac:dyDescent="0.3">
      <c r="E4325" s="109"/>
      <c r="H4325" s="107"/>
      <c r="N4325" s="109"/>
      <c r="Q4325" s="107"/>
    </row>
    <row r="4326" spans="5:17" x14ac:dyDescent="0.3">
      <c r="E4326" s="109"/>
      <c r="H4326" s="107"/>
      <c r="N4326" s="109"/>
      <c r="Q4326" s="107"/>
    </row>
    <row r="4327" spans="5:17" x14ac:dyDescent="0.3">
      <c r="E4327" s="109"/>
      <c r="H4327" s="107"/>
      <c r="N4327" s="109"/>
      <c r="Q4327" s="107"/>
    </row>
    <row r="4328" spans="5:17" x14ac:dyDescent="0.3">
      <c r="E4328" s="109"/>
      <c r="H4328" s="107"/>
      <c r="N4328" s="109"/>
      <c r="Q4328" s="107"/>
    </row>
    <row r="4329" spans="5:17" x14ac:dyDescent="0.3">
      <c r="E4329" s="109"/>
      <c r="H4329" s="107"/>
      <c r="N4329" s="109"/>
      <c r="Q4329" s="107"/>
    </row>
    <row r="4330" spans="5:17" x14ac:dyDescent="0.3">
      <c r="E4330" s="109"/>
      <c r="H4330" s="107"/>
      <c r="N4330" s="109"/>
      <c r="Q4330" s="107"/>
    </row>
    <row r="4331" spans="5:17" x14ac:dyDescent="0.3">
      <c r="E4331" s="109"/>
      <c r="H4331" s="107"/>
      <c r="N4331" s="109"/>
      <c r="Q4331" s="107"/>
    </row>
    <row r="4332" spans="5:17" x14ac:dyDescent="0.3">
      <c r="E4332" s="109"/>
      <c r="H4332" s="107"/>
      <c r="N4332" s="109"/>
      <c r="Q4332" s="107"/>
    </row>
    <row r="4333" spans="5:17" x14ac:dyDescent="0.3">
      <c r="E4333" s="109"/>
      <c r="H4333" s="107"/>
      <c r="N4333" s="109"/>
      <c r="Q4333" s="107"/>
    </row>
    <row r="4334" spans="5:17" x14ac:dyDescent="0.3">
      <c r="E4334" s="109"/>
      <c r="H4334" s="107"/>
      <c r="N4334" s="109"/>
      <c r="Q4334" s="107"/>
    </row>
    <row r="4335" spans="5:17" x14ac:dyDescent="0.3">
      <c r="E4335" s="109"/>
      <c r="H4335" s="107"/>
      <c r="N4335" s="109"/>
      <c r="Q4335" s="107"/>
    </row>
    <row r="4336" spans="5:17" x14ac:dyDescent="0.3">
      <c r="E4336" s="109"/>
      <c r="H4336" s="107"/>
      <c r="N4336" s="109"/>
      <c r="Q4336" s="107"/>
    </row>
    <row r="4337" spans="5:17" x14ac:dyDescent="0.3">
      <c r="E4337" s="109"/>
      <c r="H4337" s="107"/>
      <c r="N4337" s="109"/>
      <c r="Q4337" s="107"/>
    </row>
    <row r="4338" spans="5:17" x14ac:dyDescent="0.3">
      <c r="E4338" s="109"/>
      <c r="H4338" s="107"/>
      <c r="N4338" s="109"/>
      <c r="Q4338" s="107"/>
    </row>
    <row r="4339" spans="5:17" x14ac:dyDescent="0.3">
      <c r="E4339" s="109"/>
      <c r="H4339" s="107"/>
      <c r="N4339" s="109"/>
      <c r="Q4339" s="107"/>
    </row>
    <row r="4340" spans="5:17" x14ac:dyDescent="0.3">
      <c r="E4340" s="109"/>
      <c r="H4340" s="107"/>
      <c r="N4340" s="109"/>
      <c r="Q4340" s="107"/>
    </row>
    <row r="4341" spans="5:17" x14ac:dyDescent="0.3">
      <c r="E4341" s="109"/>
      <c r="H4341" s="107"/>
      <c r="N4341" s="109"/>
      <c r="Q4341" s="107"/>
    </row>
    <row r="4342" spans="5:17" x14ac:dyDescent="0.3">
      <c r="E4342" s="109"/>
      <c r="H4342" s="107"/>
      <c r="N4342" s="109"/>
      <c r="Q4342" s="107"/>
    </row>
    <row r="4343" spans="5:17" x14ac:dyDescent="0.3">
      <c r="E4343" s="109"/>
      <c r="H4343" s="107"/>
      <c r="N4343" s="109"/>
      <c r="Q4343" s="107"/>
    </row>
    <row r="4344" spans="5:17" x14ac:dyDescent="0.3">
      <c r="E4344" s="109"/>
      <c r="H4344" s="107"/>
      <c r="N4344" s="109"/>
      <c r="Q4344" s="107"/>
    </row>
    <row r="4345" spans="5:17" x14ac:dyDescent="0.3">
      <c r="E4345" s="109"/>
      <c r="H4345" s="107"/>
      <c r="N4345" s="109"/>
      <c r="Q4345" s="107"/>
    </row>
    <row r="4346" spans="5:17" x14ac:dyDescent="0.3">
      <c r="E4346" s="109"/>
      <c r="H4346" s="107"/>
      <c r="N4346" s="109"/>
      <c r="Q4346" s="107"/>
    </row>
    <row r="4347" spans="5:17" x14ac:dyDescent="0.3">
      <c r="E4347" s="109"/>
      <c r="H4347" s="107"/>
      <c r="N4347" s="109"/>
      <c r="Q4347" s="107"/>
    </row>
    <row r="4348" spans="5:17" x14ac:dyDescent="0.3">
      <c r="E4348" s="109"/>
      <c r="H4348" s="107"/>
      <c r="N4348" s="109"/>
      <c r="Q4348" s="107"/>
    </row>
    <row r="4349" spans="5:17" x14ac:dyDescent="0.3">
      <c r="E4349" s="109"/>
      <c r="H4349" s="107"/>
      <c r="N4349" s="109"/>
      <c r="Q4349" s="107"/>
    </row>
    <row r="4350" spans="5:17" x14ac:dyDescent="0.3">
      <c r="E4350" s="109"/>
      <c r="H4350" s="107"/>
      <c r="N4350" s="109"/>
      <c r="Q4350" s="107"/>
    </row>
    <row r="4351" spans="5:17" x14ac:dyDescent="0.3">
      <c r="E4351" s="109"/>
      <c r="H4351" s="107"/>
      <c r="N4351" s="109"/>
      <c r="Q4351" s="107"/>
    </row>
    <row r="4352" spans="5:17" x14ac:dyDescent="0.3">
      <c r="E4352" s="109"/>
      <c r="H4352" s="107"/>
      <c r="N4352" s="109"/>
      <c r="Q4352" s="107"/>
    </row>
    <row r="4353" spans="5:17" x14ac:dyDescent="0.3">
      <c r="E4353" s="109"/>
      <c r="H4353" s="107"/>
      <c r="N4353" s="109"/>
      <c r="Q4353" s="107"/>
    </row>
    <row r="4354" spans="5:17" x14ac:dyDescent="0.3">
      <c r="E4354" s="109"/>
      <c r="H4354" s="107"/>
      <c r="N4354" s="109"/>
      <c r="Q4354" s="107"/>
    </row>
    <row r="4355" spans="5:17" x14ac:dyDescent="0.3">
      <c r="E4355" s="109"/>
      <c r="H4355" s="107"/>
      <c r="N4355" s="109"/>
      <c r="Q4355" s="107"/>
    </row>
    <row r="4356" spans="5:17" x14ac:dyDescent="0.3">
      <c r="E4356" s="109"/>
      <c r="H4356" s="107"/>
      <c r="N4356" s="109"/>
      <c r="Q4356" s="107"/>
    </row>
    <row r="4357" spans="5:17" x14ac:dyDescent="0.3">
      <c r="E4357" s="109"/>
      <c r="H4357" s="107"/>
      <c r="N4357" s="109"/>
      <c r="Q4357" s="107"/>
    </row>
    <row r="4358" spans="5:17" x14ac:dyDescent="0.3">
      <c r="E4358" s="109"/>
      <c r="H4358" s="107"/>
      <c r="N4358" s="109"/>
      <c r="Q4358" s="107"/>
    </row>
    <row r="4359" spans="5:17" x14ac:dyDescent="0.3">
      <c r="E4359" s="109"/>
      <c r="H4359" s="107"/>
      <c r="N4359" s="109"/>
      <c r="Q4359" s="107"/>
    </row>
    <row r="4360" spans="5:17" x14ac:dyDescent="0.3">
      <c r="E4360" s="109"/>
      <c r="H4360" s="107"/>
      <c r="N4360" s="109"/>
      <c r="Q4360" s="107"/>
    </row>
    <row r="4361" spans="5:17" x14ac:dyDescent="0.3">
      <c r="E4361" s="109"/>
      <c r="H4361" s="107"/>
      <c r="N4361" s="109"/>
      <c r="Q4361" s="107"/>
    </row>
    <row r="4362" spans="5:17" x14ac:dyDescent="0.3">
      <c r="E4362" s="109"/>
      <c r="H4362" s="107"/>
      <c r="N4362" s="109"/>
      <c r="Q4362" s="107"/>
    </row>
    <row r="4363" spans="5:17" x14ac:dyDescent="0.3">
      <c r="E4363" s="109"/>
      <c r="H4363" s="107"/>
      <c r="N4363" s="109"/>
      <c r="Q4363" s="107"/>
    </row>
    <row r="4364" spans="5:17" x14ac:dyDescent="0.3">
      <c r="E4364" s="109"/>
      <c r="H4364" s="107"/>
      <c r="N4364" s="109"/>
      <c r="Q4364" s="107"/>
    </row>
    <row r="4365" spans="5:17" x14ac:dyDescent="0.3">
      <c r="E4365" s="109"/>
      <c r="H4365" s="107"/>
      <c r="N4365" s="109"/>
      <c r="Q4365" s="107"/>
    </row>
    <row r="4366" spans="5:17" x14ac:dyDescent="0.3">
      <c r="E4366" s="109"/>
      <c r="H4366" s="107"/>
      <c r="N4366" s="109"/>
      <c r="Q4366" s="107"/>
    </row>
    <row r="4367" spans="5:17" x14ac:dyDescent="0.3">
      <c r="E4367" s="109"/>
      <c r="H4367" s="107"/>
      <c r="N4367" s="109"/>
      <c r="Q4367" s="107"/>
    </row>
    <row r="4368" spans="5:17" x14ac:dyDescent="0.3">
      <c r="E4368" s="109"/>
      <c r="H4368" s="107"/>
      <c r="N4368" s="109"/>
      <c r="Q4368" s="107"/>
    </row>
    <row r="4369" spans="5:17" x14ac:dyDescent="0.3">
      <c r="E4369" s="109"/>
      <c r="H4369" s="107"/>
      <c r="N4369" s="109"/>
      <c r="Q4369" s="107"/>
    </row>
    <row r="4370" spans="5:17" x14ac:dyDescent="0.3">
      <c r="E4370" s="109"/>
      <c r="H4370" s="107"/>
      <c r="N4370" s="109"/>
      <c r="Q4370" s="107"/>
    </row>
    <row r="4371" spans="5:17" x14ac:dyDescent="0.3">
      <c r="E4371" s="109"/>
      <c r="H4371" s="107"/>
      <c r="N4371" s="109"/>
      <c r="Q4371" s="107"/>
    </row>
    <row r="4372" spans="5:17" x14ac:dyDescent="0.3">
      <c r="E4372" s="109"/>
      <c r="H4372" s="107"/>
      <c r="N4372" s="109"/>
      <c r="Q4372" s="107"/>
    </row>
    <row r="4373" spans="5:17" x14ac:dyDescent="0.3">
      <c r="E4373" s="109"/>
      <c r="H4373" s="107"/>
      <c r="N4373" s="109"/>
      <c r="Q4373" s="107"/>
    </row>
    <row r="4374" spans="5:17" x14ac:dyDescent="0.3">
      <c r="E4374" s="109"/>
      <c r="H4374" s="107"/>
      <c r="N4374" s="109"/>
      <c r="Q4374" s="107"/>
    </row>
    <row r="4375" spans="5:17" x14ac:dyDescent="0.3">
      <c r="E4375" s="109"/>
      <c r="H4375" s="107"/>
      <c r="N4375" s="109"/>
      <c r="Q4375" s="107"/>
    </row>
    <row r="4376" spans="5:17" x14ac:dyDescent="0.3">
      <c r="E4376" s="109"/>
      <c r="H4376" s="107"/>
      <c r="N4376" s="109"/>
      <c r="Q4376" s="107"/>
    </row>
    <row r="4377" spans="5:17" x14ac:dyDescent="0.3">
      <c r="E4377" s="109"/>
      <c r="H4377" s="107"/>
      <c r="N4377" s="109"/>
      <c r="Q4377" s="107"/>
    </row>
    <row r="4378" spans="5:17" x14ac:dyDescent="0.3">
      <c r="E4378" s="109"/>
      <c r="H4378" s="107"/>
      <c r="N4378" s="109"/>
      <c r="Q4378" s="107"/>
    </row>
    <row r="4379" spans="5:17" x14ac:dyDescent="0.3">
      <c r="E4379" s="109"/>
      <c r="H4379" s="107"/>
      <c r="N4379" s="109"/>
      <c r="Q4379" s="107"/>
    </row>
    <row r="4380" spans="5:17" x14ac:dyDescent="0.3">
      <c r="E4380" s="109"/>
      <c r="H4380" s="107"/>
      <c r="N4380" s="109"/>
      <c r="Q4380" s="107"/>
    </row>
    <row r="4381" spans="5:17" x14ac:dyDescent="0.3">
      <c r="E4381" s="109"/>
      <c r="H4381" s="107"/>
      <c r="N4381" s="109"/>
      <c r="Q4381" s="107"/>
    </row>
    <row r="4382" spans="5:17" x14ac:dyDescent="0.3">
      <c r="E4382" s="109"/>
      <c r="H4382" s="107"/>
      <c r="N4382" s="109"/>
      <c r="Q4382" s="107"/>
    </row>
    <row r="4383" spans="5:17" x14ac:dyDescent="0.3">
      <c r="E4383" s="109"/>
      <c r="H4383" s="107"/>
      <c r="N4383" s="109"/>
      <c r="Q4383" s="107"/>
    </row>
    <row r="4384" spans="5:17" x14ac:dyDescent="0.3">
      <c r="E4384" s="109"/>
      <c r="H4384" s="107"/>
      <c r="N4384" s="109"/>
      <c r="Q4384" s="107"/>
    </row>
    <row r="4385" spans="5:17" x14ac:dyDescent="0.3">
      <c r="E4385" s="109"/>
      <c r="H4385" s="107"/>
      <c r="N4385" s="109"/>
      <c r="Q4385" s="107"/>
    </row>
    <row r="4386" spans="5:17" x14ac:dyDescent="0.3">
      <c r="E4386" s="109"/>
      <c r="H4386" s="107"/>
      <c r="N4386" s="109"/>
      <c r="Q4386" s="107"/>
    </row>
    <row r="4387" spans="5:17" x14ac:dyDescent="0.3">
      <c r="E4387" s="109"/>
      <c r="H4387" s="107"/>
      <c r="N4387" s="109"/>
      <c r="Q4387" s="107"/>
    </row>
    <row r="4388" spans="5:17" x14ac:dyDescent="0.3">
      <c r="E4388" s="109"/>
      <c r="H4388" s="107"/>
      <c r="N4388" s="109"/>
      <c r="Q4388" s="107"/>
    </row>
    <row r="4389" spans="5:17" x14ac:dyDescent="0.3">
      <c r="E4389" s="109"/>
      <c r="H4389" s="107"/>
      <c r="N4389" s="109"/>
      <c r="Q4389" s="107"/>
    </row>
    <row r="4390" spans="5:17" x14ac:dyDescent="0.3">
      <c r="E4390" s="109"/>
      <c r="H4390" s="107"/>
      <c r="N4390" s="109"/>
      <c r="Q4390" s="107"/>
    </row>
    <row r="4391" spans="5:17" x14ac:dyDescent="0.3">
      <c r="E4391" s="109"/>
      <c r="H4391" s="107"/>
      <c r="N4391" s="109"/>
      <c r="Q4391" s="107"/>
    </row>
    <row r="4392" spans="5:17" x14ac:dyDescent="0.3">
      <c r="E4392" s="109"/>
      <c r="H4392" s="107"/>
      <c r="N4392" s="109"/>
      <c r="Q4392" s="107"/>
    </row>
    <row r="4393" spans="5:17" x14ac:dyDescent="0.3">
      <c r="E4393" s="109"/>
      <c r="H4393" s="107"/>
      <c r="N4393" s="109"/>
      <c r="Q4393" s="107"/>
    </row>
    <row r="4394" spans="5:17" x14ac:dyDescent="0.3">
      <c r="E4394" s="109"/>
      <c r="H4394" s="107"/>
      <c r="N4394" s="109"/>
      <c r="Q4394" s="107"/>
    </row>
    <row r="4395" spans="5:17" x14ac:dyDescent="0.3">
      <c r="E4395" s="109"/>
      <c r="H4395" s="107"/>
      <c r="N4395" s="109"/>
      <c r="Q4395" s="107"/>
    </row>
    <row r="4396" spans="5:17" x14ac:dyDescent="0.3">
      <c r="E4396" s="109"/>
      <c r="H4396" s="107"/>
      <c r="N4396" s="109"/>
      <c r="Q4396" s="107"/>
    </row>
    <row r="4397" spans="5:17" x14ac:dyDescent="0.3">
      <c r="E4397" s="109"/>
      <c r="H4397" s="107"/>
      <c r="N4397" s="109"/>
      <c r="Q4397" s="107"/>
    </row>
    <row r="4398" spans="5:17" x14ac:dyDescent="0.3">
      <c r="E4398" s="109"/>
      <c r="H4398" s="107"/>
      <c r="N4398" s="109"/>
      <c r="Q4398" s="107"/>
    </row>
    <row r="4399" spans="5:17" x14ac:dyDescent="0.3">
      <c r="E4399" s="109"/>
      <c r="H4399" s="107"/>
      <c r="N4399" s="109"/>
      <c r="Q4399" s="107"/>
    </row>
    <row r="4400" spans="5:17" x14ac:dyDescent="0.3">
      <c r="E4400" s="109"/>
      <c r="H4400" s="107"/>
      <c r="N4400" s="109"/>
      <c r="Q4400" s="107"/>
    </row>
    <row r="4401" spans="5:17" x14ac:dyDescent="0.3">
      <c r="E4401" s="109"/>
      <c r="H4401" s="107"/>
      <c r="N4401" s="109"/>
      <c r="Q4401" s="107"/>
    </row>
    <row r="4402" spans="5:17" x14ac:dyDescent="0.3">
      <c r="E4402" s="109"/>
      <c r="H4402" s="107"/>
      <c r="N4402" s="109"/>
      <c r="Q4402" s="107"/>
    </row>
    <row r="4403" spans="5:17" x14ac:dyDescent="0.3">
      <c r="E4403" s="109"/>
      <c r="H4403" s="107"/>
      <c r="N4403" s="109"/>
      <c r="Q4403" s="107"/>
    </row>
    <row r="4404" spans="5:17" x14ac:dyDescent="0.3">
      <c r="E4404" s="109"/>
      <c r="H4404" s="107"/>
      <c r="N4404" s="109"/>
      <c r="Q4404" s="107"/>
    </row>
    <row r="4405" spans="5:17" x14ac:dyDescent="0.3">
      <c r="E4405" s="109"/>
      <c r="H4405" s="107"/>
      <c r="N4405" s="109"/>
      <c r="Q4405" s="107"/>
    </row>
    <row r="4406" spans="5:17" x14ac:dyDescent="0.3">
      <c r="E4406" s="109"/>
      <c r="H4406" s="107"/>
      <c r="N4406" s="109"/>
      <c r="Q4406" s="107"/>
    </row>
    <row r="4407" spans="5:17" x14ac:dyDescent="0.3">
      <c r="E4407" s="109"/>
      <c r="H4407" s="107"/>
      <c r="N4407" s="109"/>
      <c r="Q4407" s="107"/>
    </row>
    <row r="4408" spans="5:17" x14ac:dyDescent="0.3">
      <c r="E4408" s="109"/>
      <c r="H4408" s="107"/>
      <c r="N4408" s="109"/>
      <c r="Q4408" s="107"/>
    </row>
    <row r="4409" spans="5:17" x14ac:dyDescent="0.3">
      <c r="E4409" s="109"/>
      <c r="H4409" s="107"/>
      <c r="N4409" s="109"/>
      <c r="Q4409" s="107"/>
    </row>
    <row r="4410" spans="5:17" x14ac:dyDescent="0.3">
      <c r="E4410" s="109"/>
      <c r="H4410" s="107"/>
      <c r="N4410" s="109"/>
      <c r="Q4410" s="107"/>
    </row>
    <row r="4411" spans="5:17" x14ac:dyDescent="0.3">
      <c r="E4411" s="109"/>
      <c r="H4411" s="107"/>
      <c r="N4411" s="109"/>
      <c r="Q4411" s="107"/>
    </row>
    <row r="4412" spans="5:17" x14ac:dyDescent="0.3">
      <c r="E4412" s="109"/>
      <c r="H4412" s="107"/>
      <c r="N4412" s="109"/>
      <c r="Q4412" s="107"/>
    </row>
    <row r="4413" spans="5:17" x14ac:dyDescent="0.3">
      <c r="E4413" s="109"/>
      <c r="H4413" s="107"/>
      <c r="N4413" s="109"/>
      <c r="Q4413" s="107"/>
    </row>
    <row r="4414" spans="5:17" x14ac:dyDescent="0.3">
      <c r="E4414" s="109"/>
      <c r="H4414" s="107"/>
      <c r="N4414" s="109"/>
      <c r="Q4414" s="107"/>
    </row>
    <row r="4415" spans="5:17" x14ac:dyDescent="0.3">
      <c r="E4415" s="109"/>
      <c r="H4415" s="107"/>
      <c r="N4415" s="109"/>
      <c r="Q4415" s="107"/>
    </row>
    <row r="4416" spans="5:17" x14ac:dyDescent="0.3">
      <c r="E4416" s="109"/>
      <c r="H4416" s="107"/>
      <c r="N4416" s="109"/>
      <c r="Q4416" s="107"/>
    </row>
    <row r="4417" spans="5:17" x14ac:dyDescent="0.3">
      <c r="E4417" s="109"/>
      <c r="H4417" s="107"/>
      <c r="N4417" s="109"/>
      <c r="Q4417" s="107"/>
    </row>
    <row r="4418" spans="5:17" x14ac:dyDescent="0.3">
      <c r="E4418" s="109"/>
      <c r="H4418" s="107"/>
      <c r="N4418" s="109"/>
      <c r="Q4418" s="107"/>
    </row>
    <row r="4419" spans="5:17" x14ac:dyDescent="0.3">
      <c r="E4419" s="109"/>
      <c r="H4419" s="107"/>
      <c r="N4419" s="109"/>
      <c r="Q4419" s="107"/>
    </row>
    <row r="4420" spans="5:17" x14ac:dyDescent="0.3">
      <c r="E4420" s="109"/>
      <c r="H4420" s="107"/>
      <c r="N4420" s="109"/>
      <c r="Q4420" s="107"/>
    </row>
    <row r="4421" spans="5:17" x14ac:dyDescent="0.3">
      <c r="E4421" s="109"/>
      <c r="H4421" s="107"/>
      <c r="N4421" s="109"/>
      <c r="Q4421" s="107"/>
    </row>
    <row r="4422" spans="5:17" x14ac:dyDescent="0.3">
      <c r="E4422" s="109"/>
      <c r="H4422" s="107"/>
      <c r="N4422" s="109"/>
      <c r="Q4422" s="107"/>
    </row>
    <row r="4423" spans="5:17" x14ac:dyDescent="0.3">
      <c r="E4423" s="109"/>
      <c r="H4423" s="107"/>
      <c r="N4423" s="109"/>
      <c r="Q4423" s="107"/>
    </row>
    <row r="4424" spans="5:17" x14ac:dyDescent="0.3">
      <c r="E4424" s="109"/>
      <c r="H4424" s="107"/>
      <c r="N4424" s="109"/>
      <c r="Q4424" s="107"/>
    </row>
    <row r="4425" spans="5:17" x14ac:dyDescent="0.3">
      <c r="E4425" s="109"/>
      <c r="H4425" s="107"/>
      <c r="N4425" s="109"/>
      <c r="Q4425" s="107"/>
    </row>
    <row r="4426" spans="5:17" x14ac:dyDescent="0.3">
      <c r="E4426" s="109"/>
      <c r="H4426" s="107"/>
      <c r="N4426" s="109"/>
      <c r="Q4426" s="107"/>
    </row>
    <row r="4427" spans="5:17" x14ac:dyDescent="0.3">
      <c r="E4427" s="109"/>
      <c r="H4427" s="107"/>
      <c r="N4427" s="109"/>
      <c r="Q4427" s="107"/>
    </row>
    <row r="4428" spans="5:17" x14ac:dyDescent="0.3">
      <c r="E4428" s="109"/>
      <c r="H4428" s="107"/>
      <c r="N4428" s="109"/>
      <c r="Q4428" s="107"/>
    </row>
    <row r="4429" spans="5:17" x14ac:dyDescent="0.3">
      <c r="E4429" s="109"/>
      <c r="H4429" s="107"/>
      <c r="N4429" s="109"/>
      <c r="Q4429" s="107"/>
    </row>
    <row r="4430" spans="5:17" x14ac:dyDescent="0.3">
      <c r="E4430" s="109"/>
      <c r="H4430" s="107"/>
      <c r="N4430" s="109"/>
      <c r="Q4430" s="107"/>
    </row>
    <row r="4431" spans="5:17" x14ac:dyDescent="0.3">
      <c r="E4431" s="109"/>
      <c r="H4431" s="107"/>
      <c r="N4431" s="109"/>
      <c r="Q4431" s="107"/>
    </row>
    <row r="4432" spans="5:17" x14ac:dyDescent="0.3">
      <c r="E4432" s="109"/>
      <c r="H4432" s="107"/>
      <c r="N4432" s="109"/>
      <c r="Q4432" s="107"/>
    </row>
    <row r="4433" spans="5:17" x14ac:dyDescent="0.3">
      <c r="E4433" s="109"/>
      <c r="H4433" s="107"/>
      <c r="N4433" s="109"/>
      <c r="Q4433" s="107"/>
    </row>
    <row r="4434" spans="5:17" x14ac:dyDescent="0.3">
      <c r="E4434" s="109"/>
      <c r="H4434" s="107"/>
      <c r="N4434" s="109"/>
      <c r="Q4434" s="107"/>
    </row>
    <row r="4435" spans="5:17" x14ac:dyDescent="0.3">
      <c r="E4435" s="109"/>
      <c r="H4435" s="107"/>
      <c r="N4435" s="109"/>
      <c r="Q4435" s="107"/>
    </row>
    <row r="4436" spans="5:17" x14ac:dyDescent="0.3">
      <c r="E4436" s="109"/>
      <c r="H4436" s="107"/>
      <c r="N4436" s="109"/>
      <c r="Q4436" s="107"/>
    </row>
    <row r="4437" spans="5:17" x14ac:dyDescent="0.3">
      <c r="E4437" s="109"/>
      <c r="H4437" s="107"/>
      <c r="N4437" s="109"/>
      <c r="Q4437" s="107"/>
    </row>
    <row r="4438" spans="5:17" x14ac:dyDescent="0.3">
      <c r="E4438" s="109"/>
      <c r="H4438" s="107"/>
      <c r="N4438" s="109"/>
      <c r="Q4438" s="107"/>
    </row>
    <row r="4439" spans="5:17" x14ac:dyDescent="0.3">
      <c r="E4439" s="109"/>
      <c r="H4439" s="107"/>
      <c r="N4439" s="109"/>
      <c r="Q4439" s="107"/>
    </row>
    <row r="4440" spans="5:17" x14ac:dyDescent="0.3">
      <c r="E4440" s="109"/>
      <c r="H4440" s="107"/>
      <c r="N4440" s="109"/>
      <c r="Q4440" s="107"/>
    </row>
    <row r="4441" spans="5:17" x14ac:dyDescent="0.3">
      <c r="E4441" s="109"/>
      <c r="H4441" s="107"/>
      <c r="N4441" s="109"/>
      <c r="Q4441" s="107"/>
    </row>
    <row r="4442" spans="5:17" x14ac:dyDescent="0.3">
      <c r="E4442" s="109"/>
      <c r="H4442" s="107"/>
      <c r="N4442" s="109"/>
      <c r="Q4442" s="107"/>
    </row>
    <row r="4443" spans="5:17" x14ac:dyDescent="0.3">
      <c r="E4443" s="109"/>
      <c r="H4443" s="107"/>
      <c r="N4443" s="109"/>
      <c r="Q4443" s="107"/>
    </row>
    <row r="4444" spans="5:17" x14ac:dyDescent="0.3">
      <c r="E4444" s="109"/>
      <c r="H4444" s="107"/>
      <c r="N4444" s="109"/>
      <c r="Q4444" s="107"/>
    </row>
    <row r="4445" spans="5:17" x14ac:dyDescent="0.3">
      <c r="E4445" s="109"/>
      <c r="H4445" s="107"/>
      <c r="N4445" s="109"/>
      <c r="Q4445" s="107"/>
    </row>
    <row r="4446" spans="5:17" x14ac:dyDescent="0.3">
      <c r="E4446" s="109"/>
      <c r="H4446" s="107"/>
      <c r="N4446" s="109"/>
      <c r="Q4446" s="107"/>
    </row>
    <row r="4447" spans="5:17" x14ac:dyDescent="0.3">
      <c r="E4447" s="109"/>
      <c r="H4447" s="107"/>
      <c r="N4447" s="109"/>
      <c r="Q4447" s="107"/>
    </row>
    <row r="4448" spans="5:17" x14ac:dyDescent="0.3">
      <c r="E4448" s="109"/>
      <c r="H4448" s="107"/>
      <c r="N4448" s="109"/>
      <c r="Q4448" s="107"/>
    </row>
    <row r="4449" spans="5:17" x14ac:dyDescent="0.3">
      <c r="E4449" s="109"/>
      <c r="H4449" s="107"/>
      <c r="N4449" s="109"/>
      <c r="Q4449" s="107"/>
    </row>
    <row r="4450" spans="5:17" x14ac:dyDescent="0.3">
      <c r="E4450" s="109"/>
      <c r="H4450" s="107"/>
      <c r="N4450" s="109"/>
      <c r="Q4450" s="107"/>
    </row>
    <row r="4451" spans="5:17" x14ac:dyDescent="0.3">
      <c r="E4451" s="109"/>
      <c r="H4451" s="107"/>
      <c r="N4451" s="109"/>
      <c r="Q4451" s="107"/>
    </row>
    <row r="4452" spans="5:17" x14ac:dyDescent="0.3">
      <c r="E4452" s="109"/>
      <c r="H4452" s="107"/>
      <c r="N4452" s="109"/>
      <c r="Q4452" s="107"/>
    </row>
    <row r="4453" spans="5:17" x14ac:dyDescent="0.3">
      <c r="E4453" s="109"/>
      <c r="H4453" s="107"/>
      <c r="N4453" s="109"/>
      <c r="Q4453" s="107"/>
    </row>
    <row r="4454" spans="5:17" x14ac:dyDescent="0.3">
      <c r="E4454" s="109"/>
      <c r="H4454" s="107"/>
      <c r="N4454" s="109"/>
      <c r="Q4454" s="107"/>
    </row>
    <row r="4455" spans="5:17" x14ac:dyDescent="0.3">
      <c r="E4455" s="109"/>
      <c r="H4455" s="107"/>
      <c r="N4455" s="109"/>
      <c r="Q4455" s="107"/>
    </row>
    <row r="4456" spans="5:17" x14ac:dyDescent="0.3">
      <c r="E4456" s="109"/>
      <c r="H4456" s="107"/>
      <c r="N4456" s="109"/>
      <c r="Q4456" s="107"/>
    </row>
    <row r="4457" spans="5:17" x14ac:dyDescent="0.3">
      <c r="E4457" s="109"/>
      <c r="H4457" s="107"/>
      <c r="N4457" s="109"/>
      <c r="Q4457" s="107"/>
    </row>
    <row r="4458" spans="5:17" x14ac:dyDescent="0.3">
      <c r="E4458" s="109"/>
      <c r="H4458" s="107"/>
      <c r="N4458" s="109"/>
      <c r="Q4458" s="107"/>
    </row>
    <row r="4459" spans="5:17" x14ac:dyDescent="0.3">
      <c r="E4459" s="109"/>
      <c r="H4459" s="107"/>
      <c r="N4459" s="109"/>
      <c r="Q4459" s="107"/>
    </row>
    <row r="4460" spans="5:17" x14ac:dyDescent="0.3">
      <c r="E4460" s="109"/>
      <c r="H4460" s="107"/>
      <c r="N4460" s="109"/>
      <c r="Q4460" s="107"/>
    </row>
    <row r="4461" spans="5:17" x14ac:dyDescent="0.3">
      <c r="E4461" s="109"/>
      <c r="H4461" s="107"/>
      <c r="N4461" s="109"/>
      <c r="Q4461" s="107"/>
    </row>
    <row r="4462" spans="5:17" x14ac:dyDescent="0.3">
      <c r="E4462" s="109"/>
      <c r="H4462" s="107"/>
      <c r="N4462" s="109"/>
      <c r="Q4462" s="107"/>
    </row>
    <row r="4463" spans="5:17" x14ac:dyDescent="0.3">
      <c r="E4463" s="109"/>
      <c r="H4463" s="107"/>
      <c r="N4463" s="109"/>
      <c r="Q4463" s="107"/>
    </row>
    <row r="4464" spans="5:17" x14ac:dyDescent="0.3">
      <c r="E4464" s="109"/>
      <c r="H4464" s="107"/>
      <c r="N4464" s="109"/>
      <c r="Q4464" s="107"/>
    </row>
    <row r="4465" spans="5:17" x14ac:dyDescent="0.3">
      <c r="E4465" s="109"/>
      <c r="H4465" s="107"/>
      <c r="N4465" s="109"/>
      <c r="Q4465" s="107"/>
    </row>
    <row r="4466" spans="5:17" x14ac:dyDescent="0.3">
      <c r="E4466" s="109"/>
      <c r="H4466" s="107"/>
      <c r="N4466" s="109"/>
      <c r="Q4466" s="107"/>
    </row>
    <row r="4467" spans="5:17" x14ac:dyDescent="0.3">
      <c r="E4467" s="109"/>
      <c r="H4467" s="107"/>
      <c r="N4467" s="109"/>
      <c r="Q4467" s="107"/>
    </row>
    <row r="4468" spans="5:17" x14ac:dyDescent="0.3">
      <c r="E4468" s="109"/>
      <c r="H4468" s="107"/>
      <c r="N4468" s="109"/>
      <c r="Q4468" s="107"/>
    </row>
    <row r="4469" spans="5:17" x14ac:dyDescent="0.3">
      <c r="E4469" s="109"/>
      <c r="H4469" s="107"/>
      <c r="N4469" s="109"/>
      <c r="Q4469" s="107"/>
    </row>
    <row r="4470" spans="5:17" x14ac:dyDescent="0.3">
      <c r="E4470" s="109"/>
      <c r="H4470" s="107"/>
      <c r="N4470" s="109"/>
      <c r="Q4470" s="107"/>
    </row>
    <row r="4471" spans="5:17" x14ac:dyDescent="0.3">
      <c r="E4471" s="109"/>
      <c r="H4471" s="107"/>
      <c r="N4471" s="109"/>
      <c r="Q4471" s="107"/>
    </row>
    <row r="4472" spans="5:17" x14ac:dyDescent="0.3">
      <c r="E4472" s="109"/>
      <c r="H4472" s="107"/>
      <c r="N4472" s="109"/>
      <c r="Q4472" s="107"/>
    </row>
    <row r="4473" spans="5:17" x14ac:dyDescent="0.3">
      <c r="E4473" s="109"/>
      <c r="H4473" s="107"/>
      <c r="N4473" s="109"/>
      <c r="Q4473" s="107"/>
    </row>
    <row r="4474" spans="5:17" x14ac:dyDescent="0.3">
      <c r="E4474" s="109"/>
      <c r="H4474" s="107"/>
      <c r="N4474" s="109"/>
      <c r="Q4474" s="107"/>
    </row>
    <row r="4475" spans="5:17" x14ac:dyDescent="0.3">
      <c r="E4475" s="109"/>
      <c r="H4475" s="107"/>
      <c r="N4475" s="109"/>
      <c r="Q4475" s="107"/>
    </row>
    <row r="4476" spans="5:17" x14ac:dyDescent="0.3">
      <c r="E4476" s="109"/>
      <c r="H4476" s="107"/>
      <c r="N4476" s="109"/>
      <c r="Q4476" s="107"/>
    </row>
    <row r="4477" spans="5:17" x14ac:dyDescent="0.3">
      <c r="E4477" s="109"/>
      <c r="H4477" s="107"/>
      <c r="N4477" s="109"/>
      <c r="Q4477" s="107"/>
    </row>
    <row r="4478" spans="5:17" x14ac:dyDescent="0.3">
      <c r="E4478" s="109"/>
      <c r="H4478" s="107"/>
      <c r="N4478" s="109"/>
      <c r="Q4478" s="107"/>
    </row>
    <row r="4479" spans="5:17" x14ac:dyDescent="0.3">
      <c r="E4479" s="109"/>
      <c r="H4479" s="107"/>
      <c r="N4479" s="109"/>
      <c r="Q4479" s="107"/>
    </row>
    <row r="4480" spans="5:17" x14ac:dyDescent="0.3">
      <c r="E4480" s="109"/>
      <c r="H4480" s="107"/>
      <c r="N4480" s="109"/>
      <c r="Q4480" s="107"/>
    </row>
    <row r="4481" spans="5:17" x14ac:dyDescent="0.3">
      <c r="E4481" s="109"/>
      <c r="H4481" s="107"/>
      <c r="N4481" s="109"/>
      <c r="Q4481" s="107"/>
    </row>
    <row r="4482" spans="5:17" x14ac:dyDescent="0.3">
      <c r="E4482" s="109"/>
      <c r="H4482" s="107"/>
      <c r="N4482" s="109"/>
      <c r="Q4482" s="107"/>
    </row>
    <row r="4483" spans="5:17" x14ac:dyDescent="0.3">
      <c r="E4483" s="109"/>
      <c r="H4483" s="107"/>
      <c r="N4483" s="109"/>
      <c r="Q4483" s="107"/>
    </row>
    <row r="4484" spans="5:17" x14ac:dyDescent="0.3">
      <c r="E4484" s="109"/>
      <c r="H4484" s="107"/>
      <c r="N4484" s="109"/>
      <c r="Q4484" s="107"/>
    </row>
    <row r="4485" spans="5:17" x14ac:dyDescent="0.3">
      <c r="E4485" s="109"/>
      <c r="H4485" s="107"/>
      <c r="N4485" s="109"/>
      <c r="Q4485" s="107"/>
    </row>
    <row r="4486" spans="5:17" x14ac:dyDescent="0.3">
      <c r="E4486" s="109"/>
      <c r="H4486" s="107"/>
      <c r="N4486" s="109"/>
      <c r="Q4486" s="107"/>
    </row>
    <row r="4487" spans="5:17" x14ac:dyDescent="0.3">
      <c r="E4487" s="109"/>
      <c r="H4487" s="107"/>
      <c r="N4487" s="109"/>
      <c r="Q4487" s="107"/>
    </row>
    <row r="4488" spans="5:17" x14ac:dyDescent="0.3">
      <c r="E4488" s="109"/>
      <c r="H4488" s="107"/>
      <c r="N4488" s="109"/>
      <c r="Q4488" s="107"/>
    </row>
    <row r="4489" spans="5:17" x14ac:dyDescent="0.3">
      <c r="E4489" s="109"/>
      <c r="H4489" s="107"/>
      <c r="N4489" s="109"/>
      <c r="Q4489" s="107"/>
    </row>
    <row r="4490" spans="5:17" x14ac:dyDescent="0.3">
      <c r="E4490" s="109"/>
      <c r="H4490" s="107"/>
      <c r="N4490" s="109"/>
      <c r="Q4490" s="107"/>
    </row>
    <row r="4491" spans="5:17" x14ac:dyDescent="0.3">
      <c r="E4491" s="109"/>
      <c r="H4491" s="107"/>
      <c r="N4491" s="109"/>
      <c r="Q4491" s="107"/>
    </row>
    <row r="4492" spans="5:17" x14ac:dyDescent="0.3">
      <c r="E4492" s="109"/>
      <c r="H4492" s="107"/>
      <c r="N4492" s="109"/>
      <c r="Q4492" s="107"/>
    </row>
    <row r="4493" spans="5:17" x14ac:dyDescent="0.3">
      <c r="E4493" s="109"/>
      <c r="H4493" s="107"/>
      <c r="N4493" s="109"/>
      <c r="Q4493" s="107"/>
    </row>
    <row r="4494" spans="5:17" x14ac:dyDescent="0.3">
      <c r="E4494" s="109"/>
      <c r="H4494" s="107"/>
      <c r="N4494" s="109"/>
      <c r="Q4494" s="107"/>
    </row>
    <row r="4495" spans="5:17" x14ac:dyDescent="0.3">
      <c r="E4495" s="109"/>
      <c r="H4495" s="107"/>
      <c r="N4495" s="109"/>
      <c r="Q4495" s="107"/>
    </row>
    <row r="4496" spans="5:17" x14ac:dyDescent="0.3">
      <c r="E4496" s="109"/>
      <c r="H4496" s="107"/>
      <c r="N4496" s="109"/>
      <c r="Q4496" s="107"/>
    </row>
    <row r="4497" spans="5:17" x14ac:dyDescent="0.3">
      <c r="E4497" s="109"/>
      <c r="H4497" s="107"/>
      <c r="N4497" s="109"/>
      <c r="Q4497" s="107"/>
    </row>
    <row r="4498" spans="5:17" x14ac:dyDescent="0.3">
      <c r="E4498" s="109"/>
      <c r="H4498" s="107"/>
      <c r="N4498" s="109"/>
      <c r="Q4498" s="107"/>
    </row>
    <row r="4499" spans="5:17" x14ac:dyDescent="0.3">
      <c r="E4499" s="109"/>
      <c r="H4499" s="107"/>
      <c r="N4499" s="109"/>
      <c r="Q4499" s="107"/>
    </row>
    <row r="4500" spans="5:17" x14ac:dyDescent="0.3">
      <c r="E4500" s="109"/>
      <c r="H4500" s="107"/>
      <c r="N4500" s="109"/>
      <c r="Q4500" s="107"/>
    </row>
    <row r="4501" spans="5:17" x14ac:dyDescent="0.3">
      <c r="E4501" s="109"/>
      <c r="H4501" s="107"/>
      <c r="N4501" s="109"/>
      <c r="Q4501" s="107"/>
    </row>
    <row r="4502" spans="5:17" x14ac:dyDescent="0.3">
      <c r="E4502" s="109"/>
      <c r="H4502" s="107"/>
      <c r="N4502" s="109"/>
      <c r="Q4502" s="107"/>
    </row>
    <row r="4503" spans="5:17" x14ac:dyDescent="0.3">
      <c r="E4503" s="109"/>
      <c r="H4503" s="107"/>
      <c r="N4503" s="109"/>
      <c r="Q4503" s="107"/>
    </row>
    <row r="4504" spans="5:17" x14ac:dyDescent="0.3">
      <c r="E4504" s="109"/>
      <c r="H4504" s="107"/>
      <c r="N4504" s="109"/>
      <c r="Q4504" s="107"/>
    </row>
    <row r="4505" spans="5:17" x14ac:dyDescent="0.3">
      <c r="E4505" s="109"/>
      <c r="H4505" s="107"/>
      <c r="N4505" s="109"/>
      <c r="Q4505" s="107"/>
    </row>
    <row r="4506" spans="5:17" x14ac:dyDescent="0.3">
      <c r="E4506" s="109"/>
      <c r="H4506" s="107"/>
      <c r="N4506" s="109"/>
      <c r="Q4506" s="107"/>
    </row>
    <row r="4507" spans="5:17" x14ac:dyDescent="0.3">
      <c r="E4507" s="109"/>
      <c r="H4507" s="107"/>
      <c r="N4507" s="109"/>
      <c r="Q4507" s="107"/>
    </row>
    <row r="4508" spans="5:17" x14ac:dyDescent="0.3">
      <c r="E4508" s="109"/>
      <c r="H4508" s="107"/>
      <c r="N4508" s="109"/>
      <c r="Q4508" s="107"/>
    </row>
    <row r="4509" spans="5:17" x14ac:dyDescent="0.3">
      <c r="E4509" s="109"/>
      <c r="H4509" s="107"/>
      <c r="N4509" s="109"/>
      <c r="Q4509" s="107"/>
    </row>
    <row r="4510" spans="5:17" x14ac:dyDescent="0.3">
      <c r="E4510" s="109"/>
      <c r="H4510" s="107"/>
      <c r="N4510" s="109"/>
      <c r="Q4510" s="107"/>
    </row>
    <row r="4511" spans="5:17" x14ac:dyDescent="0.3">
      <c r="E4511" s="109"/>
      <c r="H4511" s="107"/>
      <c r="N4511" s="109"/>
      <c r="Q4511" s="107"/>
    </row>
    <row r="4512" spans="5:17" x14ac:dyDescent="0.3">
      <c r="E4512" s="109"/>
      <c r="H4512" s="107"/>
      <c r="N4512" s="109"/>
      <c r="Q4512" s="107"/>
    </row>
    <row r="4513" spans="5:17" x14ac:dyDescent="0.3">
      <c r="E4513" s="109"/>
      <c r="H4513" s="107"/>
      <c r="N4513" s="109"/>
      <c r="Q4513" s="107"/>
    </row>
    <row r="4514" spans="5:17" x14ac:dyDescent="0.3">
      <c r="E4514" s="109"/>
      <c r="H4514" s="107"/>
      <c r="N4514" s="109"/>
      <c r="Q4514" s="107"/>
    </row>
    <row r="4515" spans="5:17" x14ac:dyDescent="0.3">
      <c r="E4515" s="109"/>
      <c r="H4515" s="107"/>
      <c r="N4515" s="109"/>
      <c r="Q4515" s="107"/>
    </row>
    <row r="4516" spans="5:17" x14ac:dyDescent="0.3">
      <c r="E4516" s="109"/>
      <c r="H4516" s="107"/>
      <c r="N4516" s="109"/>
      <c r="Q4516" s="107"/>
    </row>
    <row r="4517" spans="5:17" x14ac:dyDescent="0.3">
      <c r="E4517" s="109"/>
      <c r="H4517" s="107"/>
      <c r="N4517" s="109"/>
      <c r="Q4517" s="107"/>
    </row>
    <row r="4518" spans="5:17" x14ac:dyDescent="0.3">
      <c r="E4518" s="109"/>
      <c r="H4518" s="107"/>
      <c r="N4518" s="109"/>
      <c r="Q4518" s="107"/>
    </row>
    <row r="4519" spans="5:17" x14ac:dyDescent="0.3">
      <c r="E4519" s="109"/>
      <c r="H4519" s="107"/>
      <c r="N4519" s="109"/>
      <c r="Q4519" s="107"/>
    </row>
    <row r="4520" spans="5:17" x14ac:dyDescent="0.3">
      <c r="E4520" s="109"/>
      <c r="H4520" s="107"/>
      <c r="N4520" s="109"/>
      <c r="Q4520" s="107"/>
    </row>
    <row r="4521" spans="5:17" x14ac:dyDescent="0.3">
      <c r="E4521" s="109"/>
      <c r="H4521" s="107"/>
      <c r="N4521" s="109"/>
      <c r="Q4521" s="107"/>
    </row>
    <row r="4522" spans="5:17" x14ac:dyDescent="0.3">
      <c r="E4522" s="109"/>
      <c r="H4522" s="107"/>
      <c r="N4522" s="109"/>
      <c r="Q4522" s="107"/>
    </row>
    <row r="4523" spans="5:17" x14ac:dyDescent="0.3">
      <c r="E4523" s="109"/>
      <c r="H4523" s="107"/>
      <c r="N4523" s="109"/>
      <c r="Q4523" s="107"/>
    </row>
    <row r="4524" spans="5:17" x14ac:dyDescent="0.3">
      <c r="E4524" s="109"/>
      <c r="H4524" s="107"/>
      <c r="N4524" s="109"/>
      <c r="Q4524" s="107"/>
    </row>
    <row r="4525" spans="5:17" x14ac:dyDescent="0.3">
      <c r="E4525" s="109"/>
      <c r="H4525" s="107"/>
      <c r="N4525" s="109"/>
      <c r="Q4525" s="107"/>
    </row>
    <row r="4526" spans="5:17" x14ac:dyDescent="0.3">
      <c r="E4526" s="109"/>
      <c r="H4526" s="107"/>
      <c r="N4526" s="109"/>
      <c r="Q4526" s="107"/>
    </row>
    <row r="4527" spans="5:17" x14ac:dyDescent="0.3">
      <c r="E4527" s="109"/>
      <c r="H4527" s="107"/>
      <c r="N4527" s="109"/>
      <c r="Q4527" s="107"/>
    </row>
    <row r="4528" spans="5:17" x14ac:dyDescent="0.3">
      <c r="E4528" s="109"/>
      <c r="H4528" s="107"/>
      <c r="N4528" s="109"/>
      <c r="Q4528" s="107"/>
    </row>
    <row r="4529" spans="5:17" x14ac:dyDescent="0.3">
      <c r="E4529" s="109"/>
      <c r="H4529" s="107"/>
      <c r="N4529" s="109"/>
      <c r="Q4529" s="107"/>
    </row>
    <row r="4530" spans="5:17" x14ac:dyDescent="0.3">
      <c r="E4530" s="109"/>
      <c r="H4530" s="107"/>
      <c r="N4530" s="109"/>
      <c r="Q4530" s="107"/>
    </row>
    <row r="4531" spans="5:17" x14ac:dyDescent="0.3">
      <c r="E4531" s="109"/>
      <c r="H4531" s="107"/>
      <c r="N4531" s="109"/>
      <c r="Q4531" s="107"/>
    </row>
    <row r="4532" spans="5:17" x14ac:dyDescent="0.3">
      <c r="E4532" s="109"/>
      <c r="H4532" s="107"/>
      <c r="N4532" s="109"/>
      <c r="Q4532" s="107"/>
    </row>
    <row r="4533" spans="5:17" x14ac:dyDescent="0.3">
      <c r="E4533" s="109"/>
      <c r="H4533" s="107"/>
      <c r="N4533" s="109"/>
      <c r="Q4533" s="107"/>
    </row>
    <row r="4534" spans="5:17" x14ac:dyDescent="0.3">
      <c r="E4534" s="109"/>
      <c r="H4534" s="107"/>
      <c r="N4534" s="109"/>
      <c r="Q4534" s="107"/>
    </row>
    <row r="4535" spans="5:17" x14ac:dyDescent="0.3">
      <c r="E4535" s="109"/>
      <c r="H4535" s="107"/>
      <c r="N4535" s="109"/>
      <c r="Q4535" s="107"/>
    </row>
    <row r="4536" spans="5:17" x14ac:dyDescent="0.3">
      <c r="E4536" s="109"/>
      <c r="H4536" s="107"/>
      <c r="N4536" s="109"/>
      <c r="Q4536" s="107"/>
    </row>
    <row r="4537" spans="5:17" x14ac:dyDescent="0.3">
      <c r="E4537" s="109"/>
      <c r="H4537" s="107"/>
      <c r="N4537" s="109"/>
      <c r="Q4537" s="107"/>
    </row>
    <row r="4538" spans="5:17" x14ac:dyDescent="0.3">
      <c r="E4538" s="109"/>
      <c r="H4538" s="107"/>
      <c r="N4538" s="109"/>
      <c r="Q4538" s="107"/>
    </row>
    <row r="4539" spans="5:17" x14ac:dyDescent="0.3">
      <c r="E4539" s="109"/>
      <c r="H4539" s="107"/>
      <c r="N4539" s="109"/>
      <c r="Q4539" s="107"/>
    </row>
    <row r="4540" spans="5:17" x14ac:dyDescent="0.3">
      <c r="E4540" s="109"/>
      <c r="H4540" s="107"/>
      <c r="N4540" s="109"/>
      <c r="Q4540" s="107"/>
    </row>
    <row r="4541" spans="5:17" x14ac:dyDescent="0.3">
      <c r="E4541" s="109"/>
      <c r="H4541" s="107"/>
      <c r="N4541" s="109"/>
      <c r="Q4541" s="107"/>
    </row>
    <row r="4542" spans="5:17" x14ac:dyDescent="0.3">
      <c r="E4542" s="109"/>
      <c r="H4542" s="107"/>
      <c r="N4542" s="109"/>
      <c r="Q4542" s="107"/>
    </row>
    <row r="4543" spans="5:17" x14ac:dyDescent="0.3">
      <c r="E4543" s="109"/>
      <c r="H4543" s="107"/>
      <c r="N4543" s="109"/>
      <c r="Q4543" s="107"/>
    </row>
    <row r="4544" spans="5:17" x14ac:dyDescent="0.3">
      <c r="E4544" s="109"/>
      <c r="H4544" s="107"/>
      <c r="N4544" s="109"/>
      <c r="Q4544" s="107"/>
    </row>
    <row r="4545" spans="5:17" x14ac:dyDescent="0.3">
      <c r="E4545" s="109"/>
      <c r="H4545" s="107"/>
      <c r="N4545" s="109"/>
      <c r="Q4545" s="107"/>
    </row>
    <row r="4546" spans="5:17" x14ac:dyDescent="0.3">
      <c r="E4546" s="109"/>
      <c r="H4546" s="107"/>
      <c r="N4546" s="109"/>
      <c r="Q4546" s="107"/>
    </row>
    <row r="4547" spans="5:17" x14ac:dyDescent="0.3">
      <c r="E4547" s="109"/>
      <c r="H4547" s="107"/>
      <c r="N4547" s="109"/>
      <c r="Q4547" s="107"/>
    </row>
    <row r="4548" spans="5:17" x14ac:dyDescent="0.3">
      <c r="E4548" s="109"/>
      <c r="H4548" s="107"/>
      <c r="N4548" s="109"/>
      <c r="Q4548" s="107"/>
    </row>
    <row r="4549" spans="5:17" x14ac:dyDescent="0.3">
      <c r="E4549" s="109"/>
      <c r="H4549" s="107"/>
      <c r="N4549" s="109"/>
      <c r="Q4549" s="107"/>
    </row>
    <row r="4550" spans="5:17" x14ac:dyDescent="0.3">
      <c r="E4550" s="109"/>
      <c r="H4550" s="107"/>
      <c r="N4550" s="109"/>
      <c r="Q4550" s="107"/>
    </row>
    <row r="4551" spans="5:17" x14ac:dyDescent="0.3">
      <c r="E4551" s="109"/>
      <c r="H4551" s="107"/>
      <c r="N4551" s="109"/>
      <c r="Q4551" s="107"/>
    </row>
    <row r="4552" spans="5:17" x14ac:dyDescent="0.3">
      <c r="E4552" s="109"/>
      <c r="H4552" s="107"/>
      <c r="N4552" s="109"/>
      <c r="Q4552" s="107"/>
    </row>
    <row r="4553" spans="5:17" x14ac:dyDescent="0.3">
      <c r="E4553" s="109"/>
      <c r="H4553" s="107"/>
      <c r="N4553" s="109"/>
      <c r="Q4553" s="107"/>
    </row>
    <row r="4554" spans="5:17" x14ac:dyDescent="0.3">
      <c r="E4554" s="109"/>
      <c r="H4554" s="107"/>
      <c r="N4554" s="109"/>
      <c r="Q4554" s="107"/>
    </row>
    <row r="4555" spans="5:17" x14ac:dyDescent="0.3">
      <c r="E4555" s="109"/>
      <c r="H4555" s="107"/>
      <c r="N4555" s="109"/>
      <c r="Q4555" s="107"/>
    </row>
    <row r="4556" spans="5:17" x14ac:dyDescent="0.3">
      <c r="E4556" s="109"/>
      <c r="H4556" s="107"/>
      <c r="N4556" s="109"/>
      <c r="Q4556" s="107"/>
    </row>
    <row r="4557" spans="5:17" x14ac:dyDescent="0.3">
      <c r="E4557" s="109"/>
      <c r="H4557" s="107"/>
      <c r="N4557" s="109"/>
      <c r="Q4557" s="107"/>
    </row>
    <row r="4558" spans="5:17" x14ac:dyDescent="0.3">
      <c r="E4558" s="109"/>
      <c r="H4558" s="107"/>
      <c r="N4558" s="109"/>
      <c r="Q4558" s="107"/>
    </row>
    <row r="4559" spans="5:17" x14ac:dyDescent="0.3">
      <c r="E4559" s="109"/>
      <c r="H4559" s="107"/>
      <c r="N4559" s="109"/>
      <c r="Q4559" s="107"/>
    </row>
    <row r="4560" spans="5:17" x14ac:dyDescent="0.3">
      <c r="E4560" s="109"/>
      <c r="H4560" s="107"/>
      <c r="N4560" s="109"/>
      <c r="Q4560" s="107"/>
    </row>
    <row r="4561" spans="5:17" x14ac:dyDescent="0.3">
      <c r="E4561" s="109"/>
      <c r="H4561" s="107"/>
      <c r="N4561" s="109"/>
      <c r="Q4561" s="107"/>
    </row>
    <row r="4562" spans="5:17" x14ac:dyDescent="0.3">
      <c r="E4562" s="109"/>
      <c r="H4562" s="107"/>
      <c r="N4562" s="109"/>
      <c r="Q4562" s="107"/>
    </row>
    <row r="4563" spans="5:17" x14ac:dyDescent="0.3">
      <c r="E4563" s="109"/>
      <c r="H4563" s="107"/>
      <c r="N4563" s="109"/>
      <c r="Q4563" s="107"/>
    </row>
    <row r="4564" spans="5:17" x14ac:dyDescent="0.3">
      <c r="E4564" s="109"/>
      <c r="H4564" s="107"/>
      <c r="N4564" s="109"/>
      <c r="Q4564" s="107"/>
    </row>
    <row r="4565" spans="5:17" x14ac:dyDescent="0.3">
      <c r="E4565" s="109"/>
      <c r="H4565" s="107"/>
      <c r="N4565" s="109"/>
      <c r="Q4565" s="107"/>
    </row>
    <row r="4566" spans="5:17" x14ac:dyDescent="0.3">
      <c r="E4566" s="109"/>
      <c r="H4566" s="107"/>
      <c r="N4566" s="109"/>
      <c r="Q4566" s="107"/>
    </row>
    <row r="4567" spans="5:17" x14ac:dyDescent="0.3">
      <c r="E4567" s="109"/>
      <c r="H4567" s="107"/>
      <c r="N4567" s="109"/>
      <c r="Q4567" s="107"/>
    </row>
    <row r="4568" spans="5:17" x14ac:dyDescent="0.3">
      <c r="E4568" s="109"/>
      <c r="H4568" s="107"/>
      <c r="N4568" s="109"/>
      <c r="Q4568" s="107"/>
    </row>
    <row r="4569" spans="5:17" x14ac:dyDescent="0.3">
      <c r="E4569" s="109"/>
      <c r="H4569" s="107"/>
      <c r="N4569" s="109"/>
      <c r="Q4569" s="107"/>
    </row>
    <row r="4570" spans="5:17" x14ac:dyDescent="0.3">
      <c r="E4570" s="109"/>
      <c r="H4570" s="107"/>
      <c r="N4570" s="109"/>
      <c r="Q4570" s="107"/>
    </row>
    <row r="4571" spans="5:17" x14ac:dyDescent="0.3">
      <c r="E4571" s="109"/>
      <c r="H4571" s="107"/>
      <c r="N4571" s="109"/>
      <c r="Q4571" s="107"/>
    </row>
    <row r="4572" spans="5:17" x14ac:dyDescent="0.3">
      <c r="E4572" s="109"/>
      <c r="H4572" s="107"/>
      <c r="N4572" s="109"/>
      <c r="Q4572" s="107"/>
    </row>
    <row r="4573" spans="5:17" x14ac:dyDescent="0.3">
      <c r="E4573" s="109"/>
      <c r="H4573" s="107"/>
      <c r="N4573" s="109"/>
      <c r="Q4573" s="107"/>
    </row>
    <row r="4574" spans="5:17" x14ac:dyDescent="0.3">
      <c r="E4574" s="109"/>
      <c r="H4574" s="107"/>
      <c r="N4574" s="109"/>
      <c r="Q4574" s="107"/>
    </row>
    <row r="4575" spans="5:17" x14ac:dyDescent="0.3">
      <c r="E4575" s="109"/>
      <c r="H4575" s="107"/>
      <c r="N4575" s="109"/>
      <c r="Q4575" s="107"/>
    </row>
    <row r="4576" spans="5:17" x14ac:dyDescent="0.3">
      <c r="E4576" s="109"/>
      <c r="H4576" s="107"/>
      <c r="N4576" s="109"/>
      <c r="Q4576" s="107"/>
    </row>
    <row r="4577" spans="5:17" x14ac:dyDescent="0.3">
      <c r="E4577" s="109"/>
      <c r="H4577" s="107"/>
      <c r="N4577" s="109"/>
      <c r="Q4577" s="107"/>
    </row>
    <row r="4578" spans="5:17" x14ac:dyDescent="0.3">
      <c r="E4578" s="109"/>
      <c r="H4578" s="107"/>
      <c r="N4578" s="109"/>
      <c r="Q4578" s="107"/>
    </row>
    <row r="4579" spans="5:17" x14ac:dyDescent="0.3">
      <c r="E4579" s="109"/>
      <c r="H4579" s="107"/>
      <c r="N4579" s="109"/>
      <c r="Q4579" s="107"/>
    </row>
    <row r="4580" spans="5:17" x14ac:dyDescent="0.3">
      <c r="E4580" s="109"/>
      <c r="H4580" s="107"/>
      <c r="N4580" s="109"/>
      <c r="Q4580" s="107"/>
    </row>
    <row r="4581" spans="5:17" x14ac:dyDescent="0.3">
      <c r="E4581" s="109"/>
      <c r="H4581" s="107"/>
      <c r="N4581" s="109"/>
      <c r="Q4581" s="107"/>
    </row>
    <row r="4582" spans="5:17" x14ac:dyDescent="0.3">
      <c r="E4582" s="109"/>
      <c r="H4582" s="107"/>
      <c r="N4582" s="109"/>
      <c r="Q4582" s="107"/>
    </row>
    <row r="4583" spans="5:17" x14ac:dyDescent="0.3">
      <c r="E4583" s="109"/>
      <c r="H4583" s="107"/>
      <c r="N4583" s="109"/>
      <c r="Q4583" s="107"/>
    </row>
    <row r="4584" spans="5:17" x14ac:dyDescent="0.3">
      <c r="E4584" s="109"/>
      <c r="H4584" s="107"/>
      <c r="N4584" s="109"/>
      <c r="Q4584" s="107"/>
    </row>
    <row r="4585" spans="5:17" x14ac:dyDescent="0.3">
      <c r="E4585" s="109"/>
      <c r="H4585" s="107"/>
      <c r="N4585" s="109"/>
      <c r="Q4585" s="107"/>
    </row>
    <row r="4586" spans="5:17" x14ac:dyDescent="0.3">
      <c r="E4586" s="109"/>
      <c r="H4586" s="107"/>
      <c r="N4586" s="109"/>
      <c r="Q4586" s="107"/>
    </row>
    <row r="4587" spans="5:17" x14ac:dyDescent="0.3">
      <c r="E4587" s="109"/>
      <c r="H4587" s="107"/>
      <c r="N4587" s="109"/>
      <c r="Q4587" s="107"/>
    </row>
    <row r="4588" spans="5:17" x14ac:dyDescent="0.3">
      <c r="E4588" s="109"/>
      <c r="H4588" s="107"/>
      <c r="N4588" s="109"/>
      <c r="Q4588" s="107"/>
    </row>
    <row r="4589" spans="5:17" x14ac:dyDescent="0.3">
      <c r="E4589" s="109"/>
      <c r="H4589" s="107"/>
      <c r="N4589" s="109"/>
      <c r="Q4589" s="107"/>
    </row>
    <row r="4590" spans="5:17" x14ac:dyDescent="0.3">
      <c r="E4590" s="109"/>
      <c r="H4590" s="107"/>
      <c r="N4590" s="109"/>
      <c r="Q4590" s="107"/>
    </row>
    <row r="4591" spans="5:17" x14ac:dyDescent="0.3">
      <c r="E4591" s="109"/>
      <c r="H4591" s="107"/>
      <c r="N4591" s="109"/>
      <c r="Q4591" s="107"/>
    </row>
    <row r="4592" spans="5:17" x14ac:dyDescent="0.3">
      <c r="E4592" s="109"/>
      <c r="H4592" s="107"/>
      <c r="N4592" s="109"/>
      <c r="Q4592" s="107"/>
    </row>
    <row r="4593" spans="5:17" x14ac:dyDescent="0.3">
      <c r="E4593" s="109"/>
      <c r="H4593" s="107"/>
      <c r="N4593" s="109"/>
      <c r="Q4593" s="107"/>
    </row>
    <row r="4594" spans="5:17" x14ac:dyDescent="0.3">
      <c r="E4594" s="109"/>
      <c r="H4594" s="107"/>
      <c r="N4594" s="109"/>
      <c r="Q4594" s="107"/>
    </row>
    <row r="4595" spans="5:17" x14ac:dyDescent="0.3">
      <c r="E4595" s="109"/>
      <c r="H4595" s="107"/>
      <c r="N4595" s="109"/>
      <c r="Q4595" s="107"/>
    </row>
    <row r="4596" spans="5:17" x14ac:dyDescent="0.3">
      <c r="E4596" s="109"/>
      <c r="H4596" s="107"/>
      <c r="N4596" s="109"/>
      <c r="Q4596" s="107"/>
    </row>
    <row r="4597" spans="5:17" x14ac:dyDescent="0.3">
      <c r="E4597" s="109"/>
      <c r="H4597" s="107"/>
      <c r="N4597" s="109"/>
      <c r="Q4597" s="107"/>
    </row>
    <row r="4598" spans="5:17" x14ac:dyDescent="0.3">
      <c r="E4598" s="109"/>
      <c r="H4598" s="107"/>
      <c r="N4598" s="109"/>
      <c r="Q4598" s="107"/>
    </row>
    <row r="4599" spans="5:17" x14ac:dyDescent="0.3">
      <c r="E4599" s="109"/>
      <c r="H4599" s="107"/>
      <c r="N4599" s="109"/>
      <c r="Q4599" s="107"/>
    </row>
    <row r="4600" spans="5:17" x14ac:dyDescent="0.3">
      <c r="E4600" s="109"/>
      <c r="H4600" s="107"/>
      <c r="N4600" s="109"/>
      <c r="Q4600" s="107"/>
    </row>
    <row r="4601" spans="5:17" x14ac:dyDescent="0.3">
      <c r="E4601" s="109"/>
      <c r="H4601" s="107"/>
      <c r="N4601" s="109"/>
      <c r="Q4601" s="107"/>
    </row>
    <row r="4602" spans="5:17" x14ac:dyDescent="0.3">
      <c r="E4602" s="109"/>
      <c r="H4602" s="107"/>
      <c r="N4602" s="109"/>
      <c r="Q4602" s="107"/>
    </row>
    <row r="4603" spans="5:17" x14ac:dyDescent="0.3">
      <c r="E4603" s="109"/>
      <c r="H4603" s="107"/>
      <c r="N4603" s="109"/>
      <c r="Q4603" s="107"/>
    </row>
    <row r="4604" spans="5:17" x14ac:dyDescent="0.3">
      <c r="E4604" s="109"/>
      <c r="H4604" s="107"/>
      <c r="N4604" s="109"/>
      <c r="Q4604" s="107"/>
    </row>
    <row r="4605" spans="5:17" x14ac:dyDescent="0.3">
      <c r="E4605" s="109"/>
      <c r="H4605" s="107"/>
      <c r="N4605" s="109"/>
      <c r="Q4605" s="107"/>
    </row>
    <row r="4606" spans="5:17" x14ac:dyDescent="0.3">
      <c r="E4606" s="109"/>
      <c r="H4606" s="107"/>
      <c r="N4606" s="109"/>
      <c r="Q4606" s="107"/>
    </row>
    <row r="4607" spans="5:17" x14ac:dyDescent="0.3">
      <c r="E4607" s="109"/>
      <c r="H4607" s="107"/>
      <c r="N4607" s="109"/>
      <c r="Q4607" s="107"/>
    </row>
    <row r="4608" spans="5:17" x14ac:dyDescent="0.3">
      <c r="E4608" s="109"/>
      <c r="H4608" s="107"/>
      <c r="N4608" s="109"/>
      <c r="Q4608" s="107"/>
    </row>
    <row r="4609" spans="5:17" x14ac:dyDescent="0.3">
      <c r="E4609" s="109"/>
      <c r="H4609" s="107"/>
      <c r="N4609" s="109"/>
      <c r="Q4609" s="107"/>
    </row>
    <row r="4610" spans="5:17" x14ac:dyDescent="0.3">
      <c r="E4610" s="109"/>
      <c r="H4610" s="107"/>
      <c r="N4610" s="109"/>
      <c r="Q4610" s="107"/>
    </row>
    <row r="4611" spans="5:17" x14ac:dyDescent="0.3">
      <c r="E4611" s="109"/>
      <c r="H4611" s="107"/>
      <c r="N4611" s="109"/>
      <c r="Q4611" s="107"/>
    </row>
    <row r="4612" spans="5:17" x14ac:dyDescent="0.3">
      <c r="E4612" s="109"/>
      <c r="H4612" s="107"/>
      <c r="N4612" s="109"/>
      <c r="Q4612" s="107"/>
    </row>
    <row r="4613" spans="5:17" x14ac:dyDescent="0.3">
      <c r="E4613" s="109"/>
      <c r="H4613" s="107"/>
      <c r="N4613" s="109"/>
      <c r="Q4613" s="107"/>
    </row>
    <row r="4614" spans="5:17" x14ac:dyDescent="0.3">
      <c r="E4614" s="109"/>
      <c r="H4614" s="107"/>
      <c r="N4614" s="109"/>
      <c r="Q4614" s="107"/>
    </row>
    <row r="4615" spans="5:17" x14ac:dyDescent="0.3">
      <c r="E4615" s="109"/>
      <c r="H4615" s="107"/>
      <c r="N4615" s="109"/>
      <c r="Q4615" s="107"/>
    </row>
    <row r="4616" spans="5:17" x14ac:dyDescent="0.3">
      <c r="E4616" s="109"/>
      <c r="H4616" s="107"/>
      <c r="N4616" s="109"/>
      <c r="Q4616" s="107"/>
    </row>
    <row r="4617" spans="5:17" x14ac:dyDescent="0.3">
      <c r="E4617" s="109"/>
      <c r="H4617" s="107"/>
      <c r="N4617" s="109"/>
      <c r="Q4617" s="107"/>
    </row>
    <row r="4618" spans="5:17" x14ac:dyDescent="0.3">
      <c r="E4618" s="109"/>
      <c r="H4618" s="107"/>
      <c r="N4618" s="109"/>
      <c r="Q4618" s="107"/>
    </row>
    <row r="4619" spans="5:17" x14ac:dyDescent="0.3">
      <c r="E4619" s="109"/>
      <c r="H4619" s="107"/>
      <c r="N4619" s="109"/>
      <c r="Q4619" s="107"/>
    </row>
    <row r="4620" spans="5:17" x14ac:dyDescent="0.3">
      <c r="E4620" s="109"/>
      <c r="H4620" s="107"/>
      <c r="N4620" s="109"/>
      <c r="Q4620" s="107"/>
    </row>
    <row r="4621" spans="5:17" x14ac:dyDescent="0.3">
      <c r="E4621" s="109"/>
      <c r="H4621" s="107"/>
      <c r="N4621" s="109"/>
      <c r="Q4621" s="107"/>
    </row>
    <row r="4622" spans="5:17" x14ac:dyDescent="0.3">
      <c r="E4622" s="109"/>
      <c r="H4622" s="107"/>
      <c r="N4622" s="109"/>
      <c r="Q4622" s="107"/>
    </row>
    <row r="4623" spans="5:17" x14ac:dyDescent="0.3">
      <c r="E4623" s="109"/>
      <c r="H4623" s="107"/>
      <c r="N4623" s="109"/>
      <c r="Q4623" s="107"/>
    </row>
    <row r="4624" spans="5:17" x14ac:dyDescent="0.3">
      <c r="E4624" s="109"/>
      <c r="H4624" s="107"/>
      <c r="N4624" s="109"/>
      <c r="Q4624" s="107"/>
    </row>
    <row r="4625" spans="5:17" x14ac:dyDescent="0.3">
      <c r="E4625" s="109"/>
      <c r="H4625" s="107"/>
      <c r="N4625" s="109"/>
      <c r="Q4625" s="107"/>
    </row>
    <row r="4626" spans="5:17" x14ac:dyDescent="0.3">
      <c r="E4626" s="109"/>
      <c r="H4626" s="107"/>
      <c r="N4626" s="109"/>
      <c r="Q4626" s="107"/>
    </row>
    <row r="4627" spans="5:17" x14ac:dyDescent="0.3">
      <c r="E4627" s="109"/>
      <c r="H4627" s="107"/>
      <c r="N4627" s="109"/>
      <c r="Q4627" s="107"/>
    </row>
    <row r="4628" spans="5:17" x14ac:dyDescent="0.3">
      <c r="E4628" s="109"/>
      <c r="H4628" s="107"/>
      <c r="N4628" s="109"/>
      <c r="Q4628" s="107"/>
    </row>
    <row r="4629" spans="5:17" x14ac:dyDescent="0.3">
      <c r="E4629" s="109"/>
      <c r="H4629" s="107"/>
      <c r="N4629" s="109"/>
      <c r="Q4629" s="107"/>
    </row>
    <row r="4630" spans="5:17" x14ac:dyDescent="0.3">
      <c r="E4630" s="109"/>
      <c r="H4630" s="107"/>
      <c r="N4630" s="109"/>
      <c r="Q4630" s="107"/>
    </row>
    <row r="4631" spans="5:17" x14ac:dyDescent="0.3">
      <c r="E4631" s="109"/>
      <c r="H4631" s="107"/>
      <c r="N4631" s="109"/>
      <c r="Q4631" s="107"/>
    </row>
    <row r="4632" spans="5:17" x14ac:dyDescent="0.3">
      <c r="E4632" s="109"/>
      <c r="H4632" s="107"/>
      <c r="N4632" s="109"/>
      <c r="Q4632" s="107"/>
    </row>
    <row r="4633" spans="5:17" x14ac:dyDescent="0.3">
      <c r="E4633" s="109"/>
      <c r="H4633" s="107"/>
      <c r="N4633" s="109"/>
      <c r="Q4633" s="107"/>
    </row>
    <row r="4634" spans="5:17" x14ac:dyDescent="0.3">
      <c r="E4634" s="109"/>
      <c r="H4634" s="107"/>
      <c r="N4634" s="109"/>
      <c r="Q4634" s="107"/>
    </row>
    <row r="4635" spans="5:17" x14ac:dyDescent="0.3">
      <c r="E4635" s="109"/>
      <c r="H4635" s="107"/>
      <c r="N4635" s="109"/>
      <c r="Q4635" s="107"/>
    </row>
    <row r="4636" spans="5:17" x14ac:dyDescent="0.3">
      <c r="E4636" s="109"/>
      <c r="H4636" s="107"/>
      <c r="N4636" s="109"/>
      <c r="Q4636" s="107"/>
    </row>
    <row r="4637" spans="5:17" x14ac:dyDescent="0.3">
      <c r="E4637" s="109"/>
      <c r="H4637" s="107"/>
      <c r="N4637" s="109"/>
      <c r="Q4637" s="107"/>
    </row>
    <row r="4638" spans="5:17" x14ac:dyDescent="0.3">
      <c r="E4638" s="109"/>
      <c r="H4638" s="107"/>
      <c r="N4638" s="109"/>
      <c r="Q4638" s="107"/>
    </row>
    <row r="4639" spans="5:17" x14ac:dyDescent="0.3">
      <c r="E4639" s="109"/>
      <c r="H4639" s="107"/>
      <c r="N4639" s="109"/>
      <c r="Q4639" s="107"/>
    </row>
    <row r="4640" spans="5:17" x14ac:dyDescent="0.3">
      <c r="E4640" s="109"/>
      <c r="H4640" s="107"/>
      <c r="N4640" s="109"/>
      <c r="Q4640" s="107"/>
    </row>
    <row r="4641" spans="5:17" x14ac:dyDescent="0.3">
      <c r="E4641" s="109"/>
      <c r="H4641" s="107"/>
      <c r="N4641" s="109"/>
      <c r="Q4641" s="107"/>
    </row>
    <row r="4642" spans="5:17" x14ac:dyDescent="0.3">
      <c r="E4642" s="109"/>
      <c r="H4642" s="107"/>
      <c r="N4642" s="109"/>
      <c r="Q4642" s="107"/>
    </row>
    <row r="4643" spans="5:17" x14ac:dyDescent="0.3">
      <c r="E4643" s="109"/>
      <c r="H4643" s="107"/>
      <c r="N4643" s="109"/>
      <c r="Q4643" s="107"/>
    </row>
    <row r="4644" spans="5:17" x14ac:dyDescent="0.3">
      <c r="E4644" s="109"/>
      <c r="H4644" s="107"/>
      <c r="N4644" s="109"/>
      <c r="Q4644" s="107"/>
    </row>
    <row r="4645" spans="5:17" x14ac:dyDescent="0.3">
      <c r="E4645" s="109"/>
      <c r="H4645" s="107"/>
      <c r="N4645" s="109"/>
      <c r="Q4645" s="107"/>
    </row>
    <row r="4646" spans="5:17" x14ac:dyDescent="0.3">
      <c r="E4646" s="109"/>
      <c r="H4646" s="107"/>
      <c r="N4646" s="109"/>
      <c r="Q4646" s="107"/>
    </row>
    <row r="4647" spans="5:17" x14ac:dyDescent="0.3">
      <c r="E4647" s="109"/>
      <c r="H4647" s="107"/>
      <c r="N4647" s="109"/>
      <c r="Q4647" s="107"/>
    </row>
    <row r="4648" spans="5:17" x14ac:dyDescent="0.3">
      <c r="E4648" s="109"/>
      <c r="H4648" s="107"/>
      <c r="N4648" s="109"/>
      <c r="Q4648" s="107"/>
    </row>
    <row r="4649" spans="5:17" x14ac:dyDescent="0.3">
      <c r="E4649" s="109"/>
      <c r="H4649" s="107"/>
      <c r="N4649" s="109"/>
      <c r="Q4649" s="107"/>
    </row>
    <row r="4650" spans="5:17" x14ac:dyDescent="0.3">
      <c r="E4650" s="109"/>
      <c r="H4650" s="107"/>
      <c r="N4650" s="109"/>
      <c r="Q4650" s="107"/>
    </row>
    <row r="4651" spans="5:17" x14ac:dyDescent="0.3">
      <c r="E4651" s="109"/>
      <c r="H4651" s="107"/>
      <c r="N4651" s="109"/>
      <c r="Q4651" s="107"/>
    </row>
    <row r="4652" spans="5:17" x14ac:dyDescent="0.3">
      <c r="E4652" s="109"/>
      <c r="H4652" s="107"/>
      <c r="N4652" s="109"/>
      <c r="Q4652" s="107"/>
    </row>
    <row r="4653" spans="5:17" x14ac:dyDescent="0.3">
      <c r="E4653" s="109"/>
      <c r="H4653" s="107"/>
      <c r="N4653" s="109"/>
      <c r="Q4653" s="107"/>
    </row>
    <row r="4654" spans="5:17" x14ac:dyDescent="0.3">
      <c r="E4654" s="109"/>
      <c r="H4654" s="107"/>
      <c r="N4654" s="109"/>
      <c r="Q4654" s="107"/>
    </row>
    <row r="4655" spans="5:17" x14ac:dyDescent="0.3">
      <c r="E4655" s="109"/>
      <c r="H4655" s="107"/>
      <c r="N4655" s="109"/>
      <c r="Q4655" s="107"/>
    </row>
    <row r="4656" spans="5:17" x14ac:dyDescent="0.3">
      <c r="E4656" s="109"/>
      <c r="H4656" s="107"/>
      <c r="N4656" s="109"/>
      <c r="Q4656" s="107"/>
    </row>
    <row r="4657" spans="5:17" x14ac:dyDescent="0.3">
      <c r="E4657" s="109"/>
      <c r="H4657" s="107"/>
      <c r="N4657" s="109"/>
      <c r="Q4657" s="107"/>
    </row>
    <row r="4658" spans="5:17" x14ac:dyDescent="0.3">
      <c r="E4658" s="109"/>
      <c r="H4658" s="107"/>
      <c r="N4658" s="109"/>
      <c r="Q4658" s="107"/>
    </row>
    <row r="4659" spans="5:17" x14ac:dyDescent="0.3">
      <c r="E4659" s="109"/>
      <c r="H4659" s="107"/>
      <c r="N4659" s="109"/>
      <c r="Q4659" s="107"/>
    </row>
    <row r="4660" spans="5:17" x14ac:dyDescent="0.3">
      <c r="E4660" s="109"/>
      <c r="H4660" s="107"/>
      <c r="N4660" s="109"/>
      <c r="Q4660" s="107"/>
    </row>
    <row r="4661" spans="5:17" x14ac:dyDescent="0.3">
      <c r="E4661" s="109"/>
      <c r="H4661" s="107"/>
      <c r="N4661" s="109"/>
      <c r="Q4661" s="107"/>
    </row>
    <row r="4662" spans="5:17" x14ac:dyDescent="0.3">
      <c r="E4662" s="109"/>
      <c r="H4662" s="107"/>
      <c r="N4662" s="109"/>
      <c r="Q4662" s="107"/>
    </row>
    <row r="4663" spans="5:17" x14ac:dyDescent="0.3">
      <c r="E4663" s="109"/>
      <c r="H4663" s="107"/>
      <c r="N4663" s="109"/>
      <c r="Q4663" s="107"/>
    </row>
    <row r="4664" spans="5:17" x14ac:dyDescent="0.3">
      <c r="E4664" s="109"/>
      <c r="H4664" s="107"/>
      <c r="N4664" s="109"/>
      <c r="Q4664" s="107"/>
    </row>
    <row r="4665" spans="5:17" x14ac:dyDescent="0.3">
      <c r="E4665" s="109"/>
      <c r="H4665" s="107"/>
      <c r="N4665" s="109"/>
      <c r="Q4665" s="107"/>
    </row>
    <row r="4666" spans="5:17" x14ac:dyDescent="0.3">
      <c r="E4666" s="109"/>
      <c r="H4666" s="107"/>
      <c r="N4666" s="109"/>
      <c r="Q4666" s="107"/>
    </row>
    <row r="4667" spans="5:17" x14ac:dyDescent="0.3">
      <c r="E4667" s="109"/>
      <c r="H4667" s="107"/>
      <c r="N4667" s="109"/>
      <c r="Q4667" s="107"/>
    </row>
    <row r="4668" spans="5:17" x14ac:dyDescent="0.3">
      <c r="E4668" s="109"/>
      <c r="H4668" s="107"/>
      <c r="N4668" s="109"/>
      <c r="Q4668" s="107"/>
    </row>
    <row r="4669" spans="5:17" x14ac:dyDescent="0.3">
      <c r="E4669" s="109"/>
      <c r="H4669" s="107"/>
      <c r="N4669" s="109"/>
      <c r="Q4669" s="107"/>
    </row>
    <row r="4670" spans="5:17" x14ac:dyDescent="0.3">
      <c r="E4670" s="109"/>
      <c r="H4670" s="107"/>
      <c r="N4670" s="109"/>
      <c r="Q4670" s="107"/>
    </row>
    <row r="4671" spans="5:17" x14ac:dyDescent="0.3">
      <c r="E4671" s="109"/>
      <c r="H4671" s="107"/>
      <c r="N4671" s="109"/>
      <c r="Q4671" s="107"/>
    </row>
    <row r="4672" spans="5:17" x14ac:dyDescent="0.3">
      <c r="E4672" s="109"/>
      <c r="H4672" s="107"/>
      <c r="N4672" s="109"/>
      <c r="Q4672" s="107"/>
    </row>
    <row r="4673" spans="5:17" x14ac:dyDescent="0.3">
      <c r="E4673" s="109"/>
      <c r="H4673" s="107"/>
      <c r="N4673" s="109"/>
      <c r="Q4673" s="107"/>
    </row>
    <row r="4674" spans="5:17" x14ac:dyDescent="0.3">
      <c r="E4674" s="109"/>
      <c r="H4674" s="107"/>
      <c r="N4674" s="109"/>
      <c r="Q4674" s="107"/>
    </row>
    <row r="4675" spans="5:17" x14ac:dyDescent="0.3">
      <c r="E4675" s="109"/>
      <c r="H4675" s="107"/>
      <c r="N4675" s="109"/>
      <c r="Q4675" s="107"/>
    </row>
    <row r="4676" spans="5:17" x14ac:dyDescent="0.3">
      <c r="E4676" s="109"/>
      <c r="H4676" s="107"/>
      <c r="N4676" s="109"/>
      <c r="Q4676" s="107"/>
    </row>
    <row r="4677" spans="5:17" x14ac:dyDescent="0.3">
      <c r="E4677" s="109"/>
      <c r="H4677" s="107"/>
      <c r="N4677" s="109"/>
      <c r="Q4677" s="107"/>
    </row>
    <row r="4678" spans="5:17" x14ac:dyDescent="0.3">
      <c r="E4678" s="109"/>
      <c r="H4678" s="107"/>
      <c r="N4678" s="109"/>
      <c r="Q4678" s="107"/>
    </row>
    <row r="4679" spans="5:17" x14ac:dyDescent="0.3">
      <c r="E4679" s="109"/>
      <c r="H4679" s="107"/>
      <c r="N4679" s="109"/>
      <c r="Q4679" s="107"/>
    </row>
    <row r="4680" spans="5:17" x14ac:dyDescent="0.3">
      <c r="E4680" s="109"/>
      <c r="H4680" s="107"/>
      <c r="N4680" s="109"/>
      <c r="Q4680" s="107"/>
    </row>
    <row r="4681" spans="5:17" x14ac:dyDescent="0.3">
      <c r="E4681" s="109"/>
      <c r="H4681" s="107"/>
      <c r="N4681" s="109"/>
      <c r="Q4681" s="107"/>
    </row>
    <row r="4682" spans="5:17" x14ac:dyDescent="0.3">
      <c r="E4682" s="109"/>
      <c r="H4682" s="107"/>
      <c r="N4682" s="109"/>
      <c r="Q4682" s="107"/>
    </row>
    <row r="4683" spans="5:17" x14ac:dyDescent="0.3">
      <c r="E4683" s="109"/>
      <c r="H4683" s="107"/>
      <c r="N4683" s="109"/>
      <c r="Q4683" s="107"/>
    </row>
    <row r="4684" spans="5:17" x14ac:dyDescent="0.3">
      <c r="E4684" s="109"/>
      <c r="H4684" s="107"/>
      <c r="N4684" s="109"/>
      <c r="Q4684" s="107"/>
    </row>
    <row r="4685" spans="5:17" x14ac:dyDescent="0.3">
      <c r="E4685" s="109"/>
      <c r="H4685" s="107"/>
      <c r="N4685" s="109"/>
      <c r="Q4685" s="107"/>
    </row>
    <row r="4686" spans="5:17" x14ac:dyDescent="0.3">
      <c r="E4686" s="109"/>
      <c r="H4686" s="107"/>
      <c r="N4686" s="109"/>
      <c r="Q4686" s="107"/>
    </row>
    <row r="4687" spans="5:17" x14ac:dyDescent="0.3">
      <c r="E4687" s="109"/>
      <c r="H4687" s="107"/>
      <c r="N4687" s="109"/>
      <c r="Q4687" s="107"/>
    </row>
    <row r="4688" spans="5:17" x14ac:dyDescent="0.3">
      <c r="E4688" s="109"/>
      <c r="H4688" s="107"/>
      <c r="N4688" s="109"/>
      <c r="Q4688" s="107"/>
    </row>
    <row r="4689" spans="5:17" x14ac:dyDescent="0.3">
      <c r="E4689" s="109"/>
      <c r="H4689" s="107"/>
      <c r="N4689" s="109"/>
      <c r="Q4689" s="107"/>
    </row>
    <row r="4690" spans="5:17" x14ac:dyDescent="0.3">
      <c r="E4690" s="109"/>
      <c r="H4690" s="107"/>
      <c r="N4690" s="109"/>
      <c r="Q4690" s="107"/>
    </row>
    <row r="4691" spans="5:17" x14ac:dyDescent="0.3">
      <c r="E4691" s="109"/>
      <c r="H4691" s="107"/>
      <c r="N4691" s="109"/>
      <c r="Q4691" s="107"/>
    </row>
    <row r="4692" spans="5:17" x14ac:dyDescent="0.3">
      <c r="E4692" s="109"/>
      <c r="H4692" s="107"/>
      <c r="N4692" s="109"/>
      <c r="Q4692" s="107"/>
    </row>
    <row r="4693" spans="5:17" x14ac:dyDescent="0.3">
      <c r="E4693" s="109"/>
      <c r="H4693" s="107"/>
      <c r="N4693" s="109"/>
      <c r="Q4693" s="107"/>
    </row>
    <row r="4694" spans="5:17" x14ac:dyDescent="0.3">
      <c r="E4694" s="109"/>
      <c r="H4694" s="107"/>
      <c r="N4694" s="109"/>
      <c r="Q4694" s="107"/>
    </row>
    <row r="4695" spans="5:17" x14ac:dyDescent="0.3">
      <c r="E4695" s="109"/>
      <c r="H4695" s="107"/>
      <c r="N4695" s="109"/>
      <c r="Q4695" s="107"/>
    </row>
    <row r="4696" spans="5:17" x14ac:dyDescent="0.3">
      <c r="E4696" s="109"/>
      <c r="H4696" s="107"/>
      <c r="N4696" s="109"/>
      <c r="Q4696" s="107"/>
    </row>
    <row r="4697" spans="5:17" x14ac:dyDescent="0.3">
      <c r="E4697" s="109"/>
      <c r="H4697" s="107"/>
      <c r="N4697" s="109"/>
      <c r="Q4697" s="107"/>
    </row>
    <row r="4698" spans="5:17" x14ac:dyDescent="0.3">
      <c r="E4698" s="109"/>
      <c r="H4698" s="107"/>
      <c r="N4698" s="109"/>
      <c r="Q4698" s="107"/>
    </row>
    <row r="4699" spans="5:17" x14ac:dyDescent="0.3">
      <c r="E4699" s="109"/>
      <c r="H4699" s="107"/>
      <c r="N4699" s="109"/>
      <c r="Q4699" s="107"/>
    </row>
    <row r="4700" spans="5:17" x14ac:dyDescent="0.3">
      <c r="E4700" s="109"/>
      <c r="H4700" s="107"/>
      <c r="N4700" s="109"/>
      <c r="Q4700" s="107"/>
    </row>
    <row r="4701" spans="5:17" x14ac:dyDescent="0.3">
      <c r="E4701" s="109"/>
      <c r="H4701" s="107"/>
      <c r="N4701" s="109"/>
      <c r="Q4701" s="107"/>
    </row>
    <row r="4702" spans="5:17" x14ac:dyDescent="0.3">
      <c r="E4702" s="109"/>
      <c r="H4702" s="107"/>
      <c r="N4702" s="109"/>
      <c r="Q4702" s="107"/>
    </row>
    <row r="4703" spans="5:17" x14ac:dyDescent="0.3">
      <c r="E4703" s="109"/>
      <c r="H4703" s="107"/>
      <c r="N4703" s="109"/>
      <c r="Q4703" s="107"/>
    </row>
    <row r="4704" spans="5:17" x14ac:dyDescent="0.3">
      <c r="E4704" s="109"/>
      <c r="H4704" s="107"/>
      <c r="N4704" s="109"/>
      <c r="Q4704" s="107"/>
    </row>
    <row r="4705" spans="5:17" x14ac:dyDescent="0.3">
      <c r="E4705" s="109"/>
      <c r="H4705" s="107"/>
      <c r="N4705" s="109"/>
      <c r="Q4705" s="107"/>
    </row>
    <row r="4706" spans="5:17" x14ac:dyDescent="0.3">
      <c r="E4706" s="109"/>
      <c r="H4706" s="107"/>
      <c r="N4706" s="109"/>
      <c r="Q4706" s="107"/>
    </row>
    <row r="4707" spans="5:17" x14ac:dyDescent="0.3">
      <c r="E4707" s="109"/>
      <c r="H4707" s="107"/>
      <c r="N4707" s="109"/>
      <c r="Q4707" s="107"/>
    </row>
    <row r="4708" spans="5:17" x14ac:dyDescent="0.3">
      <c r="E4708" s="109"/>
      <c r="H4708" s="107"/>
      <c r="N4708" s="109"/>
      <c r="Q4708" s="107"/>
    </row>
    <row r="4709" spans="5:17" x14ac:dyDescent="0.3">
      <c r="E4709" s="109"/>
      <c r="H4709" s="107"/>
      <c r="N4709" s="109"/>
      <c r="Q4709" s="107"/>
    </row>
    <row r="4710" spans="5:17" x14ac:dyDescent="0.3">
      <c r="E4710" s="109"/>
      <c r="H4710" s="107"/>
      <c r="N4710" s="109"/>
      <c r="Q4710" s="107"/>
    </row>
    <row r="4711" spans="5:17" x14ac:dyDescent="0.3">
      <c r="E4711" s="109"/>
      <c r="H4711" s="107"/>
      <c r="N4711" s="109"/>
      <c r="Q4711" s="107"/>
    </row>
    <row r="4712" spans="5:17" x14ac:dyDescent="0.3">
      <c r="E4712" s="109"/>
      <c r="H4712" s="107"/>
      <c r="N4712" s="109"/>
      <c r="Q4712" s="107"/>
    </row>
    <row r="4713" spans="5:17" x14ac:dyDescent="0.3">
      <c r="E4713" s="109"/>
      <c r="H4713" s="107"/>
      <c r="N4713" s="109"/>
      <c r="Q4713" s="107"/>
    </row>
    <row r="4714" spans="5:17" x14ac:dyDescent="0.3">
      <c r="E4714" s="109"/>
      <c r="H4714" s="107"/>
      <c r="N4714" s="109"/>
      <c r="Q4714" s="107"/>
    </row>
    <row r="4715" spans="5:17" x14ac:dyDescent="0.3">
      <c r="E4715" s="109"/>
      <c r="H4715" s="107"/>
      <c r="N4715" s="109"/>
      <c r="Q4715" s="107"/>
    </row>
    <row r="4716" spans="5:17" x14ac:dyDescent="0.3">
      <c r="E4716" s="109"/>
      <c r="H4716" s="107"/>
      <c r="N4716" s="109"/>
      <c r="Q4716" s="107"/>
    </row>
    <row r="4717" spans="5:17" x14ac:dyDescent="0.3">
      <c r="E4717" s="109"/>
      <c r="H4717" s="107"/>
      <c r="N4717" s="109"/>
      <c r="Q4717" s="107"/>
    </row>
    <row r="4718" spans="5:17" x14ac:dyDescent="0.3">
      <c r="E4718" s="109"/>
      <c r="H4718" s="107"/>
      <c r="N4718" s="109"/>
      <c r="Q4718" s="107"/>
    </row>
    <row r="4719" spans="5:17" x14ac:dyDescent="0.3">
      <c r="E4719" s="109"/>
      <c r="H4719" s="107"/>
      <c r="N4719" s="109"/>
      <c r="Q4719" s="107"/>
    </row>
    <row r="4720" spans="5:17" x14ac:dyDescent="0.3">
      <c r="E4720" s="109"/>
      <c r="H4720" s="107"/>
      <c r="N4720" s="109"/>
      <c r="Q4720" s="107"/>
    </row>
    <row r="4721" spans="5:17" x14ac:dyDescent="0.3">
      <c r="E4721" s="109"/>
      <c r="H4721" s="107"/>
      <c r="N4721" s="109"/>
      <c r="Q4721" s="107"/>
    </row>
    <row r="4722" spans="5:17" x14ac:dyDescent="0.3">
      <c r="E4722" s="109"/>
      <c r="H4722" s="107"/>
      <c r="N4722" s="109"/>
      <c r="Q4722" s="107"/>
    </row>
    <row r="4723" spans="5:17" x14ac:dyDescent="0.3">
      <c r="E4723" s="109"/>
      <c r="H4723" s="107"/>
      <c r="N4723" s="109"/>
      <c r="Q4723" s="107"/>
    </row>
    <row r="4724" spans="5:17" x14ac:dyDescent="0.3">
      <c r="E4724" s="109"/>
      <c r="H4724" s="107"/>
      <c r="N4724" s="109"/>
      <c r="Q4724" s="107"/>
    </row>
    <row r="4725" spans="5:17" x14ac:dyDescent="0.3">
      <c r="E4725" s="109"/>
      <c r="H4725" s="107"/>
      <c r="N4725" s="109"/>
      <c r="Q4725" s="107"/>
    </row>
    <row r="4726" spans="5:17" x14ac:dyDescent="0.3">
      <c r="E4726" s="109"/>
      <c r="H4726" s="107"/>
      <c r="N4726" s="109"/>
      <c r="Q4726" s="107"/>
    </row>
    <row r="4727" spans="5:17" x14ac:dyDescent="0.3">
      <c r="E4727" s="109"/>
      <c r="H4727" s="107"/>
      <c r="N4727" s="109"/>
      <c r="Q4727" s="107"/>
    </row>
    <row r="4728" spans="5:17" x14ac:dyDescent="0.3">
      <c r="E4728" s="109"/>
      <c r="H4728" s="107"/>
      <c r="N4728" s="109"/>
      <c r="Q4728" s="107"/>
    </row>
    <row r="4729" spans="5:17" x14ac:dyDescent="0.3">
      <c r="E4729" s="109"/>
      <c r="H4729" s="107"/>
      <c r="N4729" s="109"/>
      <c r="Q4729" s="107"/>
    </row>
    <row r="4730" spans="5:17" x14ac:dyDescent="0.3">
      <c r="E4730" s="109"/>
      <c r="H4730" s="107"/>
      <c r="N4730" s="109"/>
      <c r="Q4730" s="107"/>
    </row>
    <row r="4731" spans="5:17" x14ac:dyDescent="0.3">
      <c r="E4731" s="109"/>
      <c r="H4731" s="107"/>
      <c r="N4731" s="109"/>
      <c r="Q4731" s="107"/>
    </row>
    <row r="4732" spans="5:17" x14ac:dyDescent="0.3">
      <c r="E4732" s="109"/>
      <c r="H4732" s="107"/>
      <c r="N4732" s="109"/>
      <c r="Q4732" s="107"/>
    </row>
    <row r="4733" spans="5:17" x14ac:dyDescent="0.3">
      <c r="E4733" s="109"/>
      <c r="H4733" s="107"/>
      <c r="N4733" s="109"/>
      <c r="Q4733" s="107"/>
    </row>
    <row r="4734" spans="5:17" x14ac:dyDescent="0.3">
      <c r="E4734" s="109"/>
      <c r="H4734" s="107"/>
      <c r="N4734" s="109"/>
      <c r="Q4734" s="107"/>
    </row>
    <row r="4735" spans="5:17" x14ac:dyDescent="0.3">
      <c r="E4735" s="109"/>
      <c r="H4735" s="107"/>
      <c r="N4735" s="109"/>
      <c r="Q4735" s="107"/>
    </row>
    <row r="4736" spans="5:17" x14ac:dyDescent="0.3">
      <c r="E4736" s="109"/>
      <c r="H4736" s="107"/>
      <c r="N4736" s="109"/>
      <c r="Q4736" s="107"/>
    </row>
    <row r="4737" spans="5:17" x14ac:dyDescent="0.3">
      <c r="E4737" s="109"/>
      <c r="H4737" s="107"/>
      <c r="N4737" s="109"/>
      <c r="Q4737" s="107"/>
    </row>
    <row r="4738" spans="5:17" x14ac:dyDescent="0.3">
      <c r="E4738" s="109"/>
      <c r="H4738" s="107"/>
      <c r="N4738" s="109"/>
      <c r="Q4738" s="107"/>
    </row>
    <row r="4739" spans="5:17" x14ac:dyDescent="0.3">
      <c r="E4739" s="109"/>
      <c r="H4739" s="107"/>
      <c r="N4739" s="109"/>
      <c r="Q4739" s="107"/>
    </row>
    <row r="4740" spans="5:17" x14ac:dyDescent="0.3">
      <c r="E4740" s="109"/>
      <c r="H4740" s="107"/>
      <c r="N4740" s="109"/>
      <c r="Q4740" s="107"/>
    </row>
    <row r="4741" spans="5:17" x14ac:dyDescent="0.3">
      <c r="E4741" s="109"/>
      <c r="H4741" s="107"/>
      <c r="N4741" s="109"/>
      <c r="Q4741" s="107"/>
    </row>
    <row r="4742" spans="5:17" x14ac:dyDescent="0.3">
      <c r="E4742" s="109"/>
      <c r="H4742" s="107"/>
      <c r="N4742" s="109"/>
      <c r="Q4742" s="107"/>
    </row>
    <row r="4743" spans="5:17" x14ac:dyDescent="0.3">
      <c r="E4743" s="109"/>
      <c r="H4743" s="107"/>
      <c r="N4743" s="109"/>
      <c r="Q4743" s="107"/>
    </row>
    <row r="4744" spans="5:17" x14ac:dyDescent="0.3">
      <c r="E4744" s="109"/>
      <c r="H4744" s="107"/>
      <c r="N4744" s="109"/>
      <c r="Q4744" s="107"/>
    </row>
    <row r="4745" spans="5:17" x14ac:dyDescent="0.3">
      <c r="E4745" s="109"/>
      <c r="H4745" s="107"/>
      <c r="N4745" s="109"/>
      <c r="Q4745" s="107"/>
    </row>
    <row r="4746" spans="5:17" x14ac:dyDescent="0.3">
      <c r="E4746" s="109"/>
      <c r="H4746" s="107"/>
      <c r="N4746" s="109"/>
      <c r="Q4746" s="107"/>
    </row>
    <row r="4747" spans="5:17" x14ac:dyDescent="0.3">
      <c r="E4747" s="109"/>
      <c r="H4747" s="107"/>
      <c r="N4747" s="109"/>
      <c r="Q4747" s="107"/>
    </row>
    <row r="4748" spans="5:17" x14ac:dyDescent="0.3">
      <c r="E4748" s="109"/>
      <c r="H4748" s="107"/>
      <c r="N4748" s="109"/>
      <c r="Q4748" s="107"/>
    </row>
    <row r="4749" spans="5:17" x14ac:dyDescent="0.3">
      <c r="E4749" s="109"/>
      <c r="H4749" s="107"/>
      <c r="N4749" s="109"/>
      <c r="Q4749" s="107"/>
    </row>
    <row r="4750" spans="5:17" x14ac:dyDescent="0.3">
      <c r="E4750" s="109"/>
      <c r="H4750" s="107"/>
      <c r="N4750" s="109"/>
      <c r="Q4750" s="107"/>
    </row>
    <row r="4751" spans="5:17" x14ac:dyDescent="0.3">
      <c r="E4751" s="109"/>
      <c r="H4751" s="107"/>
      <c r="N4751" s="109"/>
      <c r="Q4751" s="107"/>
    </row>
    <row r="4752" spans="5:17" x14ac:dyDescent="0.3">
      <c r="E4752" s="109"/>
      <c r="H4752" s="107"/>
      <c r="N4752" s="109"/>
      <c r="Q4752" s="107"/>
    </row>
    <row r="4753" spans="5:17" x14ac:dyDescent="0.3">
      <c r="E4753" s="109"/>
      <c r="H4753" s="107"/>
      <c r="N4753" s="109"/>
      <c r="Q4753" s="107"/>
    </row>
    <row r="4754" spans="5:17" x14ac:dyDescent="0.3">
      <c r="E4754" s="109"/>
      <c r="H4754" s="107"/>
      <c r="N4754" s="109"/>
      <c r="Q4754" s="107"/>
    </row>
    <row r="4755" spans="5:17" x14ac:dyDescent="0.3">
      <c r="E4755" s="109"/>
      <c r="H4755" s="107"/>
      <c r="N4755" s="109"/>
      <c r="Q4755" s="107"/>
    </row>
    <row r="4756" spans="5:17" x14ac:dyDescent="0.3">
      <c r="E4756" s="109"/>
      <c r="H4756" s="107"/>
      <c r="N4756" s="109"/>
      <c r="Q4756" s="107"/>
    </row>
    <row r="4757" spans="5:17" x14ac:dyDescent="0.3">
      <c r="E4757" s="109"/>
      <c r="H4757" s="107"/>
      <c r="N4757" s="109"/>
      <c r="Q4757" s="107"/>
    </row>
    <row r="4758" spans="5:17" x14ac:dyDescent="0.3">
      <c r="E4758" s="109"/>
      <c r="H4758" s="107"/>
      <c r="N4758" s="109"/>
      <c r="Q4758" s="107"/>
    </row>
    <row r="4759" spans="5:17" x14ac:dyDescent="0.3">
      <c r="E4759" s="109"/>
      <c r="H4759" s="107"/>
      <c r="N4759" s="109"/>
      <c r="Q4759" s="107"/>
    </row>
    <row r="4760" spans="5:17" x14ac:dyDescent="0.3">
      <c r="E4760" s="109"/>
      <c r="H4760" s="107"/>
      <c r="N4760" s="109"/>
      <c r="Q4760" s="107"/>
    </row>
    <row r="4761" spans="5:17" x14ac:dyDescent="0.3">
      <c r="E4761" s="109"/>
      <c r="H4761" s="107"/>
      <c r="N4761" s="109"/>
      <c r="Q4761" s="107"/>
    </row>
    <row r="4762" spans="5:17" x14ac:dyDescent="0.3">
      <c r="E4762" s="109"/>
      <c r="H4762" s="107"/>
      <c r="N4762" s="109"/>
      <c r="Q4762" s="107"/>
    </row>
    <row r="4763" spans="5:17" x14ac:dyDescent="0.3">
      <c r="E4763" s="109"/>
      <c r="H4763" s="107"/>
      <c r="N4763" s="109"/>
      <c r="Q4763" s="107"/>
    </row>
    <row r="4764" spans="5:17" x14ac:dyDescent="0.3">
      <c r="E4764" s="109"/>
      <c r="H4764" s="107"/>
      <c r="N4764" s="109"/>
      <c r="Q4764" s="107"/>
    </row>
    <row r="4765" spans="5:17" x14ac:dyDescent="0.3">
      <c r="E4765" s="109"/>
      <c r="H4765" s="107"/>
      <c r="N4765" s="109"/>
      <c r="Q4765" s="107"/>
    </row>
    <row r="4766" spans="5:17" x14ac:dyDescent="0.3">
      <c r="E4766" s="109"/>
      <c r="H4766" s="107"/>
      <c r="N4766" s="109"/>
      <c r="Q4766" s="107"/>
    </row>
    <row r="4767" spans="5:17" x14ac:dyDescent="0.3">
      <c r="E4767" s="109"/>
      <c r="H4767" s="107"/>
      <c r="N4767" s="109"/>
      <c r="Q4767" s="107"/>
    </row>
    <row r="4768" spans="5:17" x14ac:dyDescent="0.3">
      <c r="E4768" s="109"/>
      <c r="H4768" s="107"/>
      <c r="N4768" s="109"/>
      <c r="Q4768" s="107"/>
    </row>
    <row r="4769" spans="5:17" x14ac:dyDescent="0.3">
      <c r="E4769" s="109"/>
      <c r="H4769" s="107"/>
      <c r="N4769" s="109"/>
      <c r="Q4769" s="107"/>
    </row>
    <row r="4770" spans="5:17" x14ac:dyDescent="0.3">
      <c r="E4770" s="109"/>
      <c r="H4770" s="107"/>
      <c r="N4770" s="109"/>
      <c r="Q4770" s="107"/>
    </row>
    <row r="4771" spans="5:17" x14ac:dyDescent="0.3">
      <c r="E4771" s="109"/>
      <c r="H4771" s="107"/>
      <c r="N4771" s="109"/>
      <c r="Q4771" s="107"/>
    </row>
    <row r="4772" spans="5:17" x14ac:dyDescent="0.3">
      <c r="E4772" s="109"/>
      <c r="H4772" s="107"/>
      <c r="N4772" s="109"/>
      <c r="Q4772" s="107"/>
    </row>
    <row r="4773" spans="5:17" x14ac:dyDescent="0.3">
      <c r="E4773" s="109"/>
      <c r="H4773" s="107"/>
      <c r="N4773" s="109"/>
      <c r="Q4773" s="107"/>
    </row>
    <row r="4774" spans="5:17" x14ac:dyDescent="0.3">
      <c r="E4774" s="109"/>
      <c r="H4774" s="107"/>
      <c r="N4774" s="109"/>
      <c r="Q4774" s="107"/>
    </row>
    <row r="4775" spans="5:17" x14ac:dyDescent="0.3">
      <c r="E4775" s="109"/>
      <c r="H4775" s="107"/>
      <c r="N4775" s="109"/>
      <c r="Q4775" s="107"/>
    </row>
    <row r="4776" spans="5:17" x14ac:dyDescent="0.3">
      <c r="E4776" s="109"/>
      <c r="H4776" s="107"/>
      <c r="N4776" s="109"/>
      <c r="Q4776" s="107"/>
    </row>
    <row r="4777" spans="5:17" x14ac:dyDescent="0.3">
      <c r="E4777" s="109"/>
      <c r="H4777" s="107"/>
      <c r="N4777" s="109"/>
      <c r="Q4777" s="107"/>
    </row>
    <row r="4778" spans="5:17" x14ac:dyDescent="0.3">
      <c r="E4778" s="109"/>
      <c r="H4778" s="107"/>
      <c r="N4778" s="109"/>
      <c r="Q4778" s="107"/>
    </row>
    <row r="4779" spans="5:17" x14ac:dyDescent="0.3">
      <c r="E4779" s="109"/>
      <c r="H4779" s="107"/>
      <c r="N4779" s="109"/>
      <c r="Q4779" s="107"/>
    </row>
    <row r="4780" spans="5:17" x14ac:dyDescent="0.3">
      <c r="E4780" s="109"/>
      <c r="H4780" s="107"/>
      <c r="N4780" s="109"/>
      <c r="Q4780" s="107"/>
    </row>
    <row r="4781" spans="5:17" x14ac:dyDescent="0.3">
      <c r="E4781" s="109"/>
      <c r="H4781" s="107"/>
      <c r="N4781" s="109"/>
      <c r="Q4781" s="107"/>
    </row>
    <row r="4782" spans="5:17" x14ac:dyDescent="0.3">
      <c r="E4782" s="109"/>
      <c r="H4782" s="107"/>
      <c r="N4782" s="109"/>
      <c r="Q4782" s="107"/>
    </row>
    <row r="4783" spans="5:17" x14ac:dyDescent="0.3">
      <c r="E4783" s="109"/>
      <c r="H4783" s="107"/>
      <c r="N4783" s="109"/>
      <c r="Q4783" s="107"/>
    </row>
    <row r="4784" spans="5:17" x14ac:dyDescent="0.3">
      <c r="E4784" s="109"/>
      <c r="H4784" s="107"/>
      <c r="N4784" s="109"/>
      <c r="Q4784" s="107"/>
    </row>
    <row r="4785" spans="5:17" x14ac:dyDescent="0.3">
      <c r="E4785" s="109"/>
      <c r="H4785" s="107"/>
      <c r="N4785" s="109"/>
      <c r="Q4785" s="107"/>
    </row>
    <row r="4786" spans="5:17" x14ac:dyDescent="0.3">
      <c r="E4786" s="109"/>
      <c r="H4786" s="107"/>
      <c r="N4786" s="109"/>
      <c r="Q4786" s="107"/>
    </row>
    <row r="4787" spans="5:17" x14ac:dyDescent="0.3">
      <c r="E4787" s="109"/>
      <c r="H4787" s="107"/>
      <c r="N4787" s="109"/>
      <c r="Q4787" s="107"/>
    </row>
    <row r="4788" spans="5:17" x14ac:dyDescent="0.3">
      <c r="E4788" s="109"/>
      <c r="H4788" s="107"/>
      <c r="N4788" s="109"/>
      <c r="Q4788" s="107"/>
    </row>
    <row r="4789" spans="5:17" x14ac:dyDescent="0.3">
      <c r="E4789" s="109"/>
      <c r="H4789" s="107"/>
      <c r="N4789" s="109"/>
      <c r="Q4789" s="107"/>
    </row>
    <row r="4790" spans="5:17" x14ac:dyDescent="0.3">
      <c r="E4790" s="109"/>
      <c r="H4790" s="107"/>
      <c r="N4790" s="109"/>
      <c r="Q4790" s="107"/>
    </row>
    <row r="4791" spans="5:17" x14ac:dyDescent="0.3">
      <c r="E4791" s="109"/>
      <c r="H4791" s="107"/>
      <c r="N4791" s="109"/>
      <c r="Q4791" s="107"/>
    </row>
    <row r="4792" spans="5:17" x14ac:dyDescent="0.3">
      <c r="E4792" s="109"/>
      <c r="H4792" s="107"/>
      <c r="N4792" s="109"/>
      <c r="Q4792" s="107"/>
    </row>
    <row r="4793" spans="5:17" x14ac:dyDescent="0.3">
      <c r="E4793" s="109"/>
      <c r="H4793" s="107"/>
      <c r="N4793" s="109"/>
      <c r="Q4793" s="107"/>
    </row>
    <row r="4794" spans="5:17" x14ac:dyDescent="0.3">
      <c r="E4794" s="109"/>
      <c r="H4794" s="107"/>
      <c r="N4794" s="109"/>
      <c r="Q4794" s="107"/>
    </row>
    <row r="4795" spans="5:17" x14ac:dyDescent="0.3">
      <c r="E4795" s="109"/>
      <c r="H4795" s="107"/>
      <c r="N4795" s="109"/>
      <c r="Q4795" s="107"/>
    </row>
    <row r="4796" spans="5:17" x14ac:dyDescent="0.3">
      <c r="E4796" s="109"/>
      <c r="H4796" s="107"/>
      <c r="N4796" s="109"/>
      <c r="Q4796" s="107"/>
    </row>
    <row r="4797" spans="5:17" x14ac:dyDescent="0.3">
      <c r="E4797" s="109"/>
      <c r="H4797" s="107"/>
      <c r="N4797" s="109"/>
      <c r="Q4797" s="107"/>
    </row>
    <row r="4798" spans="5:17" x14ac:dyDescent="0.3">
      <c r="E4798" s="109"/>
      <c r="H4798" s="107"/>
      <c r="N4798" s="109"/>
      <c r="Q4798" s="107"/>
    </row>
    <row r="4799" spans="5:17" x14ac:dyDescent="0.3">
      <c r="E4799" s="109"/>
      <c r="H4799" s="107"/>
      <c r="N4799" s="109"/>
      <c r="Q4799" s="107"/>
    </row>
    <row r="4800" spans="5:17" x14ac:dyDescent="0.3">
      <c r="E4800" s="109"/>
      <c r="H4800" s="107"/>
      <c r="N4800" s="109"/>
      <c r="Q4800" s="107"/>
    </row>
    <row r="4801" spans="5:17" x14ac:dyDescent="0.3">
      <c r="E4801" s="109"/>
      <c r="H4801" s="107"/>
      <c r="N4801" s="109"/>
      <c r="Q4801" s="107"/>
    </row>
    <row r="4802" spans="5:17" x14ac:dyDescent="0.3">
      <c r="E4802" s="109"/>
      <c r="H4802" s="107"/>
      <c r="N4802" s="109"/>
      <c r="Q4802" s="107"/>
    </row>
    <row r="4803" spans="5:17" x14ac:dyDescent="0.3">
      <c r="E4803" s="109"/>
      <c r="H4803" s="107"/>
      <c r="N4803" s="109"/>
      <c r="Q4803" s="107"/>
    </row>
    <row r="4804" spans="5:17" x14ac:dyDescent="0.3">
      <c r="E4804" s="109"/>
      <c r="H4804" s="107"/>
      <c r="N4804" s="109"/>
      <c r="Q4804" s="107"/>
    </row>
    <row r="4805" spans="5:17" x14ac:dyDescent="0.3">
      <c r="E4805" s="109"/>
      <c r="H4805" s="107"/>
      <c r="N4805" s="109"/>
      <c r="Q4805" s="107"/>
    </row>
    <row r="4806" spans="5:17" x14ac:dyDescent="0.3">
      <c r="E4806" s="109"/>
      <c r="H4806" s="107"/>
      <c r="N4806" s="109"/>
      <c r="Q4806" s="107"/>
    </row>
    <row r="4807" spans="5:17" x14ac:dyDescent="0.3">
      <c r="E4807" s="109"/>
      <c r="H4807" s="107"/>
      <c r="N4807" s="109"/>
      <c r="Q4807" s="107"/>
    </row>
    <row r="4808" spans="5:17" x14ac:dyDescent="0.3">
      <c r="E4808" s="109"/>
      <c r="H4808" s="107"/>
      <c r="N4808" s="109"/>
      <c r="Q4808" s="107"/>
    </row>
    <row r="4809" spans="5:17" x14ac:dyDescent="0.3">
      <c r="E4809" s="109"/>
      <c r="H4809" s="107"/>
      <c r="N4809" s="109"/>
      <c r="Q4809" s="107"/>
    </row>
    <row r="4810" spans="5:17" x14ac:dyDescent="0.3">
      <c r="E4810" s="109"/>
      <c r="H4810" s="107"/>
      <c r="N4810" s="109"/>
      <c r="Q4810" s="107"/>
    </row>
    <row r="4811" spans="5:17" x14ac:dyDescent="0.3">
      <c r="E4811" s="109"/>
      <c r="H4811" s="107"/>
      <c r="N4811" s="109"/>
      <c r="Q4811" s="107"/>
    </row>
    <row r="4812" spans="5:17" x14ac:dyDescent="0.3">
      <c r="E4812" s="109"/>
      <c r="H4812" s="107"/>
      <c r="N4812" s="109"/>
      <c r="Q4812" s="107"/>
    </row>
    <row r="4813" spans="5:17" x14ac:dyDescent="0.3">
      <c r="E4813" s="109"/>
      <c r="H4813" s="107"/>
      <c r="N4813" s="109"/>
      <c r="Q4813" s="107"/>
    </row>
    <row r="4814" spans="5:17" x14ac:dyDescent="0.3">
      <c r="E4814" s="109"/>
      <c r="H4814" s="107"/>
      <c r="N4814" s="109"/>
      <c r="Q4814" s="107"/>
    </row>
    <row r="4815" spans="5:17" x14ac:dyDescent="0.3">
      <c r="E4815" s="109"/>
      <c r="H4815" s="107"/>
      <c r="N4815" s="109"/>
      <c r="Q4815" s="107"/>
    </row>
    <row r="4816" spans="5:17" x14ac:dyDescent="0.3">
      <c r="E4816" s="109"/>
      <c r="H4816" s="107"/>
      <c r="N4816" s="109"/>
      <c r="Q4816" s="107"/>
    </row>
    <row r="4817" spans="5:17" x14ac:dyDescent="0.3">
      <c r="E4817" s="109"/>
      <c r="H4817" s="107"/>
      <c r="N4817" s="109"/>
      <c r="Q4817" s="107"/>
    </row>
    <row r="4818" spans="5:17" x14ac:dyDescent="0.3">
      <c r="E4818" s="109"/>
      <c r="H4818" s="107"/>
      <c r="N4818" s="109"/>
      <c r="Q4818" s="107"/>
    </row>
    <row r="4819" spans="5:17" x14ac:dyDescent="0.3">
      <c r="E4819" s="109"/>
      <c r="H4819" s="107"/>
      <c r="N4819" s="109"/>
      <c r="Q4819" s="107"/>
    </row>
    <row r="4820" spans="5:17" x14ac:dyDescent="0.3">
      <c r="E4820" s="109"/>
      <c r="H4820" s="107"/>
      <c r="N4820" s="109"/>
      <c r="Q4820" s="107"/>
    </row>
    <row r="4821" spans="5:17" x14ac:dyDescent="0.3">
      <c r="E4821" s="109"/>
      <c r="H4821" s="107"/>
      <c r="N4821" s="109"/>
      <c r="Q4821" s="107"/>
    </row>
    <row r="4822" spans="5:17" x14ac:dyDescent="0.3">
      <c r="E4822" s="109"/>
      <c r="H4822" s="107"/>
      <c r="N4822" s="109"/>
      <c r="Q4822" s="107"/>
    </row>
    <row r="4823" spans="5:17" x14ac:dyDescent="0.3">
      <c r="E4823" s="109"/>
      <c r="H4823" s="107"/>
      <c r="N4823" s="109"/>
      <c r="Q4823" s="107"/>
    </row>
    <row r="4824" spans="5:17" x14ac:dyDescent="0.3">
      <c r="E4824" s="109"/>
      <c r="H4824" s="107"/>
      <c r="N4824" s="109"/>
      <c r="Q4824" s="107"/>
    </row>
    <row r="4825" spans="5:17" x14ac:dyDescent="0.3">
      <c r="E4825" s="109"/>
      <c r="H4825" s="107"/>
      <c r="N4825" s="109"/>
      <c r="Q4825" s="107"/>
    </row>
    <row r="4826" spans="5:17" x14ac:dyDescent="0.3">
      <c r="E4826" s="109"/>
      <c r="H4826" s="107"/>
      <c r="N4826" s="109"/>
      <c r="Q4826" s="107"/>
    </row>
    <row r="4827" spans="5:17" x14ac:dyDescent="0.3">
      <c r="E4827" s="109"/>
      <c r="H4827" s="107"/>
      <c r="N4827" s="109"/>
      <c r="Q4827" s="107"/>
    </row>
    <row r="4828" spans="5:17" x14ac:dyDescent="0.3">
      <c r="E4828" s="109"/>
      <c r="H4828" s="107"/>
      <c r="N4828" s="109"/>
      <c r="Q4828" s="107"/>
    </row>
    <row r="4829" spans="5:17" x14ac:dyDescent="0.3">
      <c r="E4829" s="109"/>
      <c r="H4829" s="107"/>
      <c r="N4829" s="109"/>
      <c r="Q4829" s="107"/>
    </row>
    <row r="4830" spans="5:17" x14ac:dyDescent="0.3">
      <c r="E4830" s="109"/>
      <c r="H4830" s="107"/>
      <c r="N4830" s="109"/>
      <c r="Q4830" s="107"/>
    </row>
    <row r="4831" spans="5:17" x14ac:dyDescent="0.3">
      <c r="E4831" s="109"/>
      <c r="H4831" s="107"/>
      <c r="N4831" s="109"/>
      <c r="Q4831" s="107"/>
    </row>
    <row r="4832" spans="5:17" x14ac:dyDescent="0.3">
      <c r="E4832" s="109"/>
      <c r="H4832" s="107"/>
      <c r="N4832" s="109"/>
      <c r="Q4832" s="107"/>
    </row>
    <row r="4833" spans="5:17" x14ac:dyDescent="0.3">
      <c r="E4833" s="109"/>
      <c r="H4833" s="107"/>
      <c r="N4833" s="109"/>
      <c r="Q4833" s="107"/>
    </row>
    <row r="4834" spans="5:17" x14ac:dyDescent="0.3">
      <c r="E4834" s="109"/>
      <c r="H4834" s="107"/>
      <c r="N4834" s="109"/>
      <c r="Q4834" s="107"/>
    </row>
    <row r="4835" spans="5:17" x14ac:dyDescent="0.3">
      <c r="E4835" s="109"/>
      <c r="H4835" s="107"/>
      <c r="N4835" s="109"/>
      <c r="Q4835" s="107"/>
    </row>
    <row r="4836" spans="5:17" x14ac:dyDescent="0.3">
      <c r="E4836" s="109"/>
      <c r="H4836" s="107"/>
      <c r="N4836" s="109"/>
      <c r="Q4836" s="107"/>
    </row>
    <row r="4837" spans="5:17" x14ac:dyDescent="0.3">
      <c r="E4837" s="109"/>
      <c r="H4837" s="107"/>
      <c r="N4837" s="109"/>
      <c r="Q4837" s="107"/>
    </row>
    <row r="4838" spans="5:17" x14ac:dyDescent="0.3">
      <c r="E4838" s="109"/>
      <c r="H4838" s="107"/>
      <c r="N4838" s="109"/>
      <c r="Q4838" s="107"/>
    </row>
    <row r="4839" spans="5:17" x14ac:dyDescent="0.3">
      <c r="E4839" s="109"/>
      <c r="H4839" s="107"/>
      <c r="N4839" s="109"/>
      <c r="Q4839" s="107"/>
    </row>
    <row r="4840" spans="5:17" x14ac:dyDescent="0.3">
      <c r="E4840" s="109"/>
      <c r="H4840" s="107"/>
      <c r="N4840" s="109"/>
      <c r="Q4840" s="107"/>
    </row>
    <row r="4841" spans="5:17" x14ac:dyDescent="0.3">
      <c r="E4841" s="109"/>
      <c r="H4841" s="107"/>
      <c r="N4841" s="109"/>
      <c r="Q4841" s="107"/>
    </row>
    <row r="4842" spans="5:17" x14ac:dyDescent="0.3">
      <c r="E4842" s="109"/>
      <c r="H4842" s="107"/>
      <c r="N4842" s="109"/>
      <c r="Q4842" s="107"/>
    </row>
    <row r="4843" spans="5:17" x14ac:dyDescent="0.3">
      <c r="E4843" s="109"/>
      <c r="H4843" s="107"/>
      <c r="N4843" s="109"/>
      <c r="Q4843" s="107"/>
    </row>
    <row r="4844" spans="5:17" x14ac:dyDescent="0.3">
      <c r="E4844" s="109"/>
      <c r="H4844" s="107"/>
      <c r="N4844" s="109"/>
      <c r="Q4844" s="107"/>
    </row>
    <row r="4845" spans="5:17" x14ac:dyDescent="0.3">
      <c r="E4845" s="109"/>
      <c r="H4845" s="107"/>
      <c r="N4845" s="109"/>
      <c r="Q4845" s="107"/>
    </row>
    <row r="4846" spans="5:17" x14ac:dyDescent="0.3">
      <c r="E4846" s="109"/>
      <c r="H4846" s="107"/>
      <c r="N4846" s="109"/>
      <c r="Q4846" s="107"/>
    </row>
    <row r="4847" spans="5:17" x14ac:dyDescent="0.3">
      <c r="E4847" s="109"/>
      <c r="H4847" s="107"/>
      <c r="N4847" s="109"/>
      <c r="Q4847" s="107"/>
    </row>
    <row r="4848" spans="5:17" x14ac:dyDescent="0.3">
      <c r="E4848" s="109"/>
      <c r="H4848" s="107"/>
      <c r="N4848" s="109"/>
      <c r="Q4848" s="107"/>
    </row>
    <row r="4849" spans="5:17" x14ac:dyDescent="0.3">
      <c r="E4849" s="109"/>
      <c r="H4849" s="107"/>
      <c r="N4849" s="109"/>
      <c r="Q4849" s="107"/>
    </row>
    <row r="4850" spans="5:17" x14ac:dyDescent="0.3">
      <c r="E4850" s="109"/>
      <c r="H4850" s="107"/>
      <c r="N4850" s="109"/>
      <c r="Q4850" s="107"/>
    </row>
    <row r="4851" spans="5:17" x14ac:dyDescent="0.3">
      <c r="E4851" s="109"/>
      <c r="H4851" s="107"/>
      <c r="N4851" s="109"/>
      <c r="Q4851" s="107"/>
    </row>
    <row r="4852" spans="5:17" x14ac:dyDescent="0.3">
      <c r="E4852" s="109"/>
      <c r="H4852" s="107"/>
      <c r="N4852" s="109"/>
      <c r="Q4852" s="107"/>
    </row>
    <row r="4853" spans="5:17" x14ac:dyDescent="0.3">
      <c r="E4853" s="109"/>
      <c r="H4853" s="107"/>
      <c r="N4853" s="109"/>
      <c r="Q4853" s="107"/>
    </row>
    <row r="4854" spans="5:17" x14ac:dyDescent="0.3">
      <c r="E4854" s="109"/>
      <c r="H4854" s="107"/>
      <c r="N4854" s="109"/>
      <c r="Q4854" s="107"/>
    </row>
    <row r="4855" spans="5:17" x14ac:dyDescent="0.3">
      <c r="E4855" s="109"/>
      <c r="H4855" s="107"/>
      <c r="N4855" s="109"/>
      <c r="Q4855" s="107"/>
    </row>
    <row r="4856" spans="5:17" x14ac:dyDescent="0.3">
      <c r="E4856" s="109"/>
      <c r="H4856" s="107"/>
      <c r="N4856" s="109"/>
      <c r="Q4856" s="107"/>
    </row>
    <row r="4857" spans="5:17" x14ac:dyDescent="0.3">
      <c r="E4857" s="109"/>
      <c r="H4857" s="107"/>
      <c r="N4857" s="109"/>
      <c r="Q4857" s="107"/>
    </row>
    <row r="4858" spans="5:17" x14ac:dyDescent="0.3">
      <c r="E4858" s="109"/>
      <c r="H4858" s="107"/>
      <c r="N4858" s="109"/>
      <c r="Q4858" s="107"/>
    </row>
    <row r="4859" spans="5:17" x14ac:dyDescent="0.3">
      <c r="E4859" s="109"/>
      <c r="H4859" s="107"/>
      <c r="N4859" s="109"/>
      <c r="Q4859" s="107"/>
    </row>
    <row r="4860" spans="5:17" x14ac:dyDescent="0.3">
      <c r="E4860" s="109"/>
      <c r="H4860" s="107"/>
      <c r="N4860" s="109"/>
      <c r="Q4860" s="107"/>
    </row>
    <row r="4861" spans="5:17" x14ac:dyDescent="0.3">
      <c r="E4861" s="109"/>
      <c r="H4861" s="107"/>
      <c r="N4861" s="109"/>
      <c r="Q4861" s="107"/>
    </row>
    <row r="4862" spans="5:17" x14ac:dyDescent="0.3">
      <c r="E4862" s="109"/>
      <c r="H4862" s="107"/>
      <c r="N4862" s="109"/>
      <c r="Q4862" s="107"/>
    </row>
    <row r="4863" spans="5:17" x14ac:dyDescent="0.3">
      <c r="E4863" s="109"/>
      <c r="H4863" s="107"/>
      <c r="N4863" s="109"/>
      <c r="Q4863" s="107"/>
    </row>
    <row r="4864" spans="5:17" x14ac:dyDescent="0.3">
      <c r="E4864" s="109"/>
      <c r="H4864" s="107"/>
      <c r="N4864" s="109"/>
      <c r="Q4864" s="107"/>
    </row>
    <row r="4865" spans="5:17" x14ac:dyDescent="0.3">
      <c r="E4865" s="109"/>
      <c r="H4865" s="107"/>
      <c r="N4865" s="109"/>
      <c r="Q4865" s="107"/>
    </row>
    <row r="4866" spans="5:17" x14ac:dyDescent="0.3">
      <c r="E4866" s="109"/>
      <c r="H4866" s="107"/>
      <c r="N4866" s="109"/>
      <c r="Q4866" s="107"/>
    </row>
    <row r="4867" spans="5:17" x14ac:dyDescent="0.3">
      <c r="E4867" s="109"/>
      <c r="H4867" s="107"/>
      <c r="N4867" s="109"/>
      <c r="Q4867" s="107"/>
    </row>
    <row r="4868" spans="5:17" x14ac:dyDescent="0.3">
      <c r="E4868" s="109"/>
      <c r="H4868" s="107"/>
      <c r="N4868" s="109"/>
      <c r="Q4868" s="107"/>
    </row>
    <row r="4869" spans="5:17" x14ac:dyDescent="0.3">
      <c r="E4869" s="109"/>
      <c r="H4869" s="107"/>
      <c r="N4869" s="109"/>
      <c r="Q4869" s="107"/>
    </row>
    <row r="4870" spans="5:17" x14ac:dyDescent="0.3">
      <c r="E4870" s="109"/>
      <c r="H4870" s="107"/>
      <c r="N4870" s="109"/>
      <c r="Q4870" s="107"/>
    </row>
    <row r="4871" spans="5:17" x14ac:dyDescent="0.3">
      <c r="E4871" s="109"/>
      <c r="H4871" s="107"/>
      <c r="N4871" s="109"/>
      <c r="Q4871" s="107"/>
    </row>
    <row r="4872" spans="5:17" x14ac:dyDescent="0.3">
      <c r="E4872" s="109"/>
      <c r="H4872" s="107"/>
      <c r="N4872" s="109"/>
      <c r="Q4872" s="107"/>
    </row>
    <row r="4873" spans="5:17" x14ac:dyDescent="0.3">
      <c r="E4873" s="109"/>
      <c r="H4873" s="107"/>
      <c r="N4873" s="109"/>
      <c r="Q4873" s="107"/>
    </row>
    <row r="4874" spans="5:17" x14ac:dyDescent="0.3">
      <c r="E4874" s="109"/>
      <c r="H4874" s="107"/>
      <c r="N4874" s="109"/>
      <c r="Q4874" s="107"/>
    </row>
    <row r="4875" spans="5:17" x14ac:dyDescent="0.3">
      <c r="E4875" s="109"/>
      <c r="H4875" s="107"/>
      <c r="N4875" s="109"/>
      <c r="Q4875" s="107"/>
    </row>
    <row r="4876" spans="5:17" x14ac:dyDescent="0.3">
      <c r="E4876" s="109"/>
      <c r="H4876" s="107"/>
      <c r="N4876" s="109"/>
      <c r="Q4876" s="107"/>
    </row>
    <row r="4877" spans="5:17" x14ac:dyDescent="0.3">
      <c r="E4877" s="109"/>
      <c r="H4877" s="107"/>
      <c r="N4877" s="109"/>
      <c r="Q4877" s="107"/>
    </row>
    <row r="4878" spans="5:17" x14ac:dyDescent="0.3">
      <c r="E4878" s="109"/>
      <c r="H4878" s="107"/>
      <c r="N4878" s="109"/>
      <c r="Q4878" s="107"/>
    </row>
    <row r="4879" spans="5:17" x14ac:dyDescent="0.3">
      <c r="E4879" s="109"/>
      <c r="H4879" s="107"/>
      <c r="N4879" s="109"/>
      <c r="Q4879" s="107"/>
    </row>
    <row r="4880" spans="5:17" x14ac:dyDescent="0.3">
      <c r="E4880" s="109"/>
      <c r="H4880" s="107"/>
      <c r="N4880" s="109"/>
      <c r="Q4880" s="107"/>
    </row>
    <row r="4881" spans="5:17" x14ac:dyDescent="0.3">
      <c r="E4881" s="109"/>
      <c r="H4881" s="107"/>
      <c r="N4881" s="109"/>
      <c r="Q4881" s="107"/>
    </row>
    <row r="4882" spans="5:17" x14ac:dyDescent="0.3">
      <c r="E4882" s="109"/>
      <c r="H4882" s="107"/>
      <c r="N4882" s="109"/>
      <c r="Q4882" s="107"/>
    </row>
    <row r="4883" spans="5:17" x14ac:dyDescent="0.3">
      <c r="E4883" s="109"/>
      <c r="H4883" s="107"/>
      <c r="N4883" s="109"/>
      <c r="Q4883" s="107"/>
    </row>
    <row r="4884" spans="5:17" x14ac:dyDescent="0.3">
      <c r="E4884" s="109"/>
      <c r="H4884" s="107"/>
      <c r="N4884" s="109"/>
      <c r="Q4884" s="107"/>
    </row>
    <row r="4885" spans="5:17" x14ac:dyDescent="0.3">
      <c r="E4885" s="109"/>
      <c r="H4885" s="107"/>
      <c r="N4885" s="109"/>
      <c r="Q4885" s="107"/>
    </row>
    <row r="4886" spans="5:17" x14ac:dyDescent="0.3">
      <c r="E4886" s="109"/>
      <c r="H4886" s="107"/>
      <c r="N4886" s="109"/>
      <c r="Q4886" s="107"/>
    </row>
    <row r="4887" spans="5:17" x14ac:dyDescent="0.3">
      <c r="E4887" s="109"/>
      <c r="H4887" s="107"/>
      <c r="N4887" s="109"/>
      <c r="Q4887" s="107"/>
    </row>
    <row r="4888" spans="5:17" x14ac:dyDescent="0.3">
      <c r="E4888" s="109"/>
      <c r="H4888" s="107"/>
      <c r="N4888" s="109"/>
      <c r="Q4888" s="107"/>
    </row>
    <row r="4889" spans="5:17" x14ac:dyDescent="0.3">
      <c r="E4889" s="109"/>
      <c r="H4889" s="107"/>
      <c r="N4889" s="109"/>
      <c r="Q4889" s="107"/>
    </row>
    <row r="4890" spans="5:17" x14ac:dyDescent="0.3">
      <c r="E4890" s="109"/>
      <c r="H4890" s="107"/>
      <c r="N4890" s="109"/>
      <c r="Q4890" s="107"/>
    </row>
    <row r="4891" spans="5:17" x14ac:dyDescent="0.3">
      <c r="E4891" s="109"/>
      <c r="H4891" s="107"/>
      <c r="N4891" s="109"/>
      <c r="Q4891" s="107"/>
    </row>
    <row r="4892" spans="5:17" x14ac:dyDescent="0.3">
      <c r="E4892" s="109"/>
      <c r="H4892" s="107"/>
      <c r="N4892" s="109"/>
      <c r="Q4892" s="107"/>
    </row>
    <row r="4893" spans="5:17" x14ac:dyDescent="0.3">
      <c r="E4893" s="109"/>
      <c r="H4893" s="107"/>
      <c r="N4893" s="109"/>
      <c r="Q4893" s="107"/>
    </row>
    <row r="4894" spans="5:17" x14ac:dyDescent="0.3">
      <c r="E4894" s="109"/>
      <c r="H4894" s="107"/>
      <c r="N4894" s="109"/>
      <c r="Q4894" s="107"/>
    </row>
    <row r="4895" spans="5:17" x14ac:dyDescent="0.3">
      <c r="E4895" s="109"/>
      <c r="H4895" s="107"/>
      <c r="N4895" s="109"/>
      <c r="Q4895" s="107"/>
    </row>
    <row r="4896" spans="5:17" x14ac:dyDescent="0.3">
      <c r="E4896" s="109"/>
      <c r="H4896" s="107"/>
      <c r="N4896" s="109"/>
      <c r="Q4896" s="107"/>
    </row>
    <row r="4897" spans="5:17" x14ac:dyDescent="0.3">
      <c r="E4897" s="109"/>
      <c r="H4897" s="107"/>
      <c r="N4897" s="109"/>
      <c r="Q4897" s="107"/>
    </row>
    <row r="4898" spans="5:17" x14ac:dyDescent="0.3">
      <c r="E4898" s="109"/>
      <c r="H4898" s="107"/>
      <c r="N4898" s="109"/>
      <c r="Q4898" s="107"/>
    </row>
    <row r="4899" spans="5:17" x14ac:dyDescent="0.3">
      <c r="E4899" s="109"/>
      <c r="H4899" s="107"/>
      <c r="N4899" s="109"/>
      <c r="Q4899" s="107"/>
    </row>
    <row r="4900" spans="5:17" x14ac:dyDescent="0.3">
      <c r="E4900" s="109"/>
      <c r="H4900" s="107"/>
      <c r="N4900" s="109"/>
      <c r="Q4900" s="107"/>
    </row>
    <row r="4901" spans="5:17" x14ac:dyDescent="0.3">
      <c r="E4901" s="109"/>
      <c r="H4901" s="107"/>
      <c r="N4901" s="109"/>
      <c r="Q4901" s="107"/>
    </row>
    <row r="4902" spans="5:17" x14ac:dyDescent="0.3">
      <c r="E4902" s="109"/>
      <c r="H4902" s="107"/>
      <c r="N4902" s="109"/>
      <c r="Q4902" s="107"/>
    </row>
    <row r="4903" spans="5:17" x14ac:dyDescent="0.3">
      <c r="E4903" s="109"/>
      <c r="H4903" s="107"/>
      <c r="N4903" s="109"/>
      <c r="Q4903" s="107"/>
    </row>
    <row r="4904" spans="5:17" x14ac:dyDescent="0.3">
      <c r="E4904" s="109"/>
      <c r="H4904" s="107"/>
      <c r="N4904" s="109"/>
      <c r="Q4904" s="107"/>
    </row>
    <row r="4905" spans="5:17" x14ac:dyDescent="0.3">
      <c r="E4905" s="109"/>
      <c r="H4905" s="107"/>
      <c r="N4905" s="109"/>
      <c r="Q4905" s="107"/>
    </row>
    <row r="4906" spans="5:17" x14ac:dyDescent="0.3">
      <c r="E4906" s="109"/>
      <c r="H4906" s="107"/>
      <c r="N4906" s="109"/>
      <c r="Q4906" s="107"/>
    </row>
    <row r="4907" spans="5:17" x14ac:dyDescent="0.3">
      <c r="E4907" s="109"/>
      <c r="H4907" s="107"/>
      <c r="N4907" s="109"/>
      <c r="Q4907" s="107"/>
    </row>
    <row r="4908" spans="5:17" x14ac:dyDescent="0.3">
      <c r="E4908" s="109"/>
      <c r="H4908" s="107"/>
      <c r="N4908" s="109"/>
      <c r="Q4908" s="107"/>
    </row>
    <row r="4909" spans="5:17" x14ac:dyDescent="0.3">
      <c r="E4909" s="109"/>
      <c r="H4909" s="107"/>
      <c r="N4909" s="109"/>
      <c r="Q4909" s="107"/>
    </row>
    <row r="4910" spans="5:17" x14ac:dyDescent="0.3">
      <c r="E4910" s="109"/>
      <c r="H4910" s="107"/>
      <c r="N4910" s="109"/>
      <c r="Q4910" s="107"/>
    </row>
    <row r="4911" spans="5:17" x14ac:dyDescent="0.3">
      <c r="E4911" s="109"/>
      <c r="H4911" s="107"/>
      <c r="N4911" s="109"/>
      <c r="Q4911" s="107"/>
    </row>
    <row r="4912" spans="5:17" x14ac:dyDescent="0.3">
      <c r="E4912" s="109"/>
      <c r="H4912" s="107"/>
      <c r="N4912" s="109"/>
      <c r="Q4912" s="107"/>
    </row>
    <row r="4913" spans="5:17" x14ac:dyDescent="0.3">
      <c r="E4913" s="109"/>
      <c r="H4913" s="107"/>
      <c r="N4913" s="109"/>
      <c r="Q4913" s="107"/>
    </row>
    <row r="4914" spans="5:17" x14ac:dyDescent="0.3">
      <c r="E4914" s="109"/>
      <c r="H4914" s="107"/>
      <c r="N4914" s="109"/>
      <c r="Q4914" s="107"/>
    </row>
    <row r="4915" spans="5:17" x14ac:dyDescent="0.3">
      <c r="E4915" s="109"/>
      <c r="H4915" s="107"/>
      <c r="N4915" s="109"/>
      <c r="Q4915" s="107"/>
    </row>
    <row r="4916" spans="5:17" x14ac:dyDescent="0.3">
      <c r="E4916" s="109"/>
      <c r="H4916" s="107"/>
      <c r="N4916" s="109"/>
      <c r="Q4916" s="107"/>
    </row>
    <row r="4917" spans="5:17" x14ac:dyDescent="0.3">
      <c r="E4917" s="109"/>
      <c r="H4917" s="107"/>
      <c r="N4917" s="109"/>
      <c r="Q4917" s="107"/>
    </row>
    <row r="4918" spans="5:17" x14ac:dyDescent="0.3">
      <c r="E4918" s="109"/>
      <c r="H4918" s="107"/>
      <c r="N4918" s="109"/>
      <c r="Q4918" s="107"/>
    </row>
    <row r="4919" spans="5:17" x14ac:dyDescent="0.3">
      <c r="E4919" s="109"/>
      <c r="H4919" s="107"/>
      <c r="N4919" s="109"/>
      <c r="Q4919" s="107"/>
    </row>
    <row r="4920" spans="5:17" x14ac:dyDescent="0.3">
      <c r="E4920" s="109"/>
      <c r="H4920" s="107"/>
      <c r="N4920" s="109"/>
      <c r="Q4920" s="107"/>
    </row>
    <row r="4921" spans="5:17" x14ac:dyDescent="0.3">
      <c r="E4921" s="109"/>
      <c r="H4921" s="107"/>
      <c r="N4921" s="109"/>
      <c r="Q4921" s="107"/>
    </row>
    <row r="4922" spans="5:17" x14ac:dyDescent="0.3">
      <c r="E4922" s="109"/>
      <c r="H4922" s="107"/>
      <c r="N4922" s="109"/>
      <c r="Q4922" s="107"/>
    </row>
    <row r="4923" spans="5:17" x14ac:dyDescent="0.3">
      <c r="E4923" s="109"/>
      <c r="H4923" s="107"/>
      <c r="N4923" s="109"/>
      <c r="Q4923" s="107"/>
    </row>
    <row r="4924" spans="5:17" x14ac:dyDescent="0.3">
      <c r="E4924" s="109"/>
      <c r="H4924" s="107"/>
      <c r="N4924" s="109"/>
      <c r="Q4924" s="107"/>
    </row>
    <row r="4925" spans="5:17" x14ac:dyDescent="0.3">
      <c r="E4925" s="109"/>
      <c r="H4925" s="107"/>
      <c r="N4925" s="109"/>
      <c r="Q4925" s="107"/>
    </row>
    <row r="4926" spans="5:17" x14ac:dyDescent="0.3">
      <c r="E4926" s="109"/>
      <c r="H4926" s="107"/>
      <c r="N4926" s="109"/>
      <c r="Q4926" s="107"/>
    </row>
    <row r="4927" spans="5:17" x14ac:dyDescent="0.3">
      <c r="E4927" s="109"/>
      <c r="H4927" s="107"/>
      <c r="N4927" s="109"/>
      <c r="Q4927" s="107"/>
    </row>
    <row r="4928" spans="5:17" x14ac:dyDescent="0.3">
      <c r="E4928" s="109"/>
      <c r="H4928" s="107"/>
      <c r="N4928" s="109"/>
      <c r="Q4928" s="107"/>
    </row>
    <row r="4929" spans="5:17" x14ac:dyDescent="0.3">
      <c r="E4929" s="109"/>
      <c r="H4929" s="107"/>
      <c r="N4929" s="109"/>
      <c r="Q4929" s="107"/>
    </row>
    <row r="4930" spans="5:17" x14ac:dyDescent="0.3">
      <c r="E4930" s="109"/>
      <c r="H4930" s="107"/>
      <c r="N4930" s="109"/>
      <c r="Q4930" s="107"/>
    </row>
    <row r="4931" spans="5:17" x14ac:dyDescent="0.3">
      <c r="E4931" s="109"/>
      <c r="H4931" s="107"/>
      <c r="N4931" s="109"/>
      <c r="Q4931" s="107"/>
    </row>
    <row r="4932" spans="5:17" x14ac:dyDescent="0.3">
      <c r="E4932" s="109"/>
      <c r="H4932" s="107"/>
      <c r="N4932" s="109"/>
      <c r="Q4932" s="107"/>
    </row>
    <row r="4933" spans="5:17" x14ac:dyDescent="0.3">
      <c r="E4933" s="109"/>
      <c r="H4933" s="107"/>
      <c r="N4933" s="109"/>
      <c r="Q4933" s="107"/>
    </row>
    <row r="4934" spans="5:17" x14ac:dyDescent="0.3">
      <c r="E4934" s="109"/>
      <c r="H4934" s="107"/>
      <c r="N4934" s="109"/>
      <c r="Q4934" s="107"/>
    </row>
    <row r="4935" spans="5:17" x14ac:dyDescent="0.3">
      <c r="E4935" s="109"/>
      <c r="H4935" s="107"/>
      <c r="N4935" s="109"/>
      <c r="Q4935" s="107"/>
    </row>
    <row r="4936" spans="5:17" x14ac:dyDescent="0.3">
      <c r="E4936" s="109"/>
      <c r="H4936" s="107"/>
      <c r="N4936" s="109"/>
      <c r="Q4936" s="107"/>
    </row>
    <row r="4937" spans="5:17" x14ac:dyDescent="0.3">
      <c r="E4937" s="109"/>
      <c r="H4937" s="107"/>
      <c r="N4937" s="109"/>
      <c r="Q4937" s="107"/>
    </row>
    <row r="4938" spans="5:17" x14ac:dyDescent="0.3">
      <c r="E4938" s="109"/>
      <c r="H4938" s="107"/>
      <c r="N4938" s="109"/>
      <c r="Q4938" s="107"/>
    </row>
    <row r="4939" spans="5:17" x14ac:dyDescent="0.3">
      <c r="E4939" s="109"/>
      <c r="H4939" s="107"/>
      <c r="N4939" s="109"/>
      <c r="Q4939" s="107"/>
    </row>
    <row r="4940" spans="5:17" x14ac:dyDescent="0.3">
      <c r="E4940" s="109"/>
      <c r="H4940" s="107"/>
      <c r="N4940" s="109"/>
      <c r="Q4940" s="107"/>
    </row>
    <row r="4941" spans="5:17" x14ac:dyDescent="0.3">
      <c r="E4941" s="109"/>
      <c r="H4941" s="107"/>
      <c r="N4941" s="109"/>
      <c r="Q4941" s="107"/>
    </row>
    <row r="4942" spans="5:17" x14ac:dyDescent="0.3">
      <c r="E4942" s="109"/>
      <c r="H4942" s="107"/>
      <c r="N4942" s="109"/>
      <c r="Q4942" s="107"/>
    </row>
    <row r="4943" spans="5:17" x14ac:dyDescent="0.3">
      <c r="E4943" s="109"/>
      <c r="H4943" s="107"/>
      <c r="N4943" s="109"/>
      <c r="Q4943" s="107"/>
    </row>
    <row r="4944" spans="5:17" x14ac:dyDescent="0.3">
      <c r="E4944" s="109"/>
      <c r="H4944" s="107"/>
      <c r="N4944" s="109"/>
      <c r="Q4944" s="107"/>
    </row>
    <row r="4945" spans="5:17" x14ac:dyDescent="0.3">
      <c r="E4945" s="109"/>
      <c r="H4945" s="107"/>
      <c r="N4945" s="109"/>
      <c r="Q4945" s="107"/>
    </row>
    <row r="4946" spans="5:17" x14ac:dyDescent="0.3">
      <c r="E4946" s="109"/>
      <c r="H4946" s="107"/>
      <c r="N4946" s="109"/>
      <c r="Q4946" s="107"/>
    </row>
    <row r="4947" spans="5:17" x14ac:dyDescent="0.3">
      <c r="E4947" s="109"/>
      <c r="H4947" s="107"/>
      <c r="N4947" s="109"/>
      <c r="Q4947" s="107"/>
    </row>
    <row r="4948" spans="5:17" x14ac:dyDescent="0.3">
      <c r="E4948" s="109"/>
      <c r="H4948" s="107"/>
      <c r="N4948" s="109"/>
      <c r="Q4948" s="107"/>
    </row>
    <row r="4949" spans="5:17" x14ac:dyDescent="0.3">
      <c r="E4949" s="109"/>
      <c r="H4949" s="107"/>
      <c r="N4949" s="109"/>
      <c r="Q4949" s="107"/>
    </row>
    <row r="4950" spans="5:17" x14ac:dyDescent="0.3">
      <c r="E4950" s="109"/>
      <c r="H4950" s="107"/>
      <c r="N4950" s="109"/>
      <c r="Q4950" s="107"/>
    </row>
    <row r="4951" spans="5:17" x14ac:dyDescent="0.3">
      <c r="E4951" s="109"/>
      <c r="H4951" s="107"/>
      <c r="N4951" s="109"/>
      <c r="Q4951" s="107"/>
    </row>
    <row r="4952" spans="5:17" x14ac:dyDescent="0.3">
      <c r="E4952" s="109"/>
      <c r="H4952" s="107"/>
      <c r="N4952" s="109"/>
      <c r="Q4952" s="107"/>
    </row>
    <row r="4953" spans="5:17" x14ac:dyDescent="0.3">
      <c r="E4953" s="109"/>
      <c r="H4953" s="107"/>
      <c r="N4953" s="109"/>
      <c r="Q4953" s="107"/>
    </row>
    <row r="4954" spans="5:17" x14ac:dyDescent="0.3">
      <c r="E4954" s="109"/>
      <c r="H4954" s="107"/>
      <c r="N4954" s="109"/>
      <c r="Q4954" s="107"/>
    </row>
    <row r="4955" spans="5:17" x14ac:dyDescent="0.3">
      <c r="E4955" s="109"/>
      <c r="H4955" s="107"/>
      <c r="N4955" s="109"/>
      <c r="Q4955" s="107"/>
    </row>
    <row r="4956" spans="5:17" x14ac:dyDescent="0.3">
      <c r="E4956" s="109"/>
      <c r="H4956" s="107"/>
      <c r="N4956" s="109"/>
      <c r="Q4956" s="107"/>
    </row>
    <row r="4957" spans="5:17" x14ac:dyDescent="0.3">
      <c r="E4957" s="109"/>
      <c r="H4957" s="107"/>
      <c r="N4957" s="109"/>
      <c r="Q4957" s="107"/>
    </row>
    <row r="4958" spans="5:17" x14ac:dyDescent="0.3">
      <c r="E4958" s="109"/>
      <c r="H4958" s="107"/>
      <c r="N4958" s="109"/>
      <c r="Q4958" s="107"/>
    </row>
    <row r="4959" spans="5:17" x14ac:dyDescent="0.3">
      <c r="E4959" s="109"/>
      <c r="H4959" s="107"/>
      <c r="N4959" s="109"/>
      <c r="Q4959" s="107"/>
    </row>
    <row r="4960" spans="5:17" x14ac:dyDescent="0.3">
      <c r="E4960" s="109"/>
      <c r="H4960" s="107"/>
      <c r="N4960" s="109"/>
      <c r="Q4960" s="107"/>
    </row>
    <row r="4961" spans="5:17" x14ac:dyDescent="0.3">
      <c r="E4961" s="109"/>
      <c r="H4961" s="107"/>
      <c r="N4961" s="109"/>
      <c r="Q4961" s="107"/>
    </row>
    <row r="4962" spans="5:17" x14ac:dyDescent="0.3">
      <c r="E4962" s="109"/>
      <c r="H4962" s="107"/>
      <c r="N4962" s="109"/>
      <c r="Q4962" s="107"/>
    </row>
    <row r="4963" spans="5:17" x14ac:dyDescent="0.3">
      <c r="E4963" s="109"/>
      <c r="H4963" s="107"/>
      <c r="N4963" s="109"/>
      <c r="Q4963" s="107"/>
    </row>
    <row r="4964" spans="5:17" x14ac:dyDescent="0.3">
      <c r="E4964" s="109"/>
      <c r="H4964" s="107"/>
      <c r="N4964" s="109"/>
      <c r="Q4964" s="107"/>
    </row>
    <row r="4965" spans="5:17" x14ac:dyDescent="0.3">
      <c r="E4965" s="109"/>
      <c r="H4965" s="107"/>
      <c r="N4965" s="109"/>
      <c r="Q4965" s="107"/>
    </row>
    <row r="4966" spans="5:17" x14ac:dyDescent="0.3">
      <c r="E4966" s="109"/>
      <c r="H4966" s="107"/>
      <c r="N4966" s="109"/>
      <c r="Q4966" s="107"/>
    </row>
    <row r="4967" spans="5:17" x14ac:dyDescent="0.3">
      <c r="E4967" s="109"/>
      <c r="H4967" s="107"/>
      <c r="N4967" s="109"/>
      <c r="Q4967" s="107"/>
    </row>
    <row r="4968" spans="5:17" x14ac:dyDescent="0.3">
      <c r="E4968" s="109"/>
      <c r="H4968" s="107"/>
      <c r="N4968" s="109"/>
      <c r="Q4968" s="107"/>
    </row>
    <row r="4969" spans="5:17" x14ac:dyDescent="0.3">
      <c r="E4969" s="109"/>
      <c r="H4969" s="107"/>
      <c r="N4969" s="109"/>
      <c r="Q4969" s="107"/>
    </row>
    <row r="4970" spans="5:17" x14ac:dyDescent="0.3">
      <c r="E4970" s="109"/>
      <c r="H4970" s="107"/>
      <c r="N4970" s="109"/>
      <c r="Q4970" s="107"/>
    </row>
    <row r="4971" spans="5:17" x14ac:dyDescent="0.3">
      <c r="E4971" s="109"/>
      <c r="H4971" s="107"/>
      <c r="N4971" s="109"/>
      <c r="Q4971" s="107"/>
    </row>
    <row r="4972" spans="5:17" x14ac:dyDescent="0.3">
      <c r="E4972" s="109"/>
      <c r="H4972" s="107"/>
      <c r="N4972" s="109"/>
      <c r="Q4972" s="107"/>
    </row>
    <row r="4973" spans="5:17" x14ac:dyDescent="0.3">
      <c r="E4973" s="109"/>
      <c r="H4973" s="107"/>
      <c r="N4973" s="109"/>
      <c r="Q4973" s="107"/>
    </row>
    <row r="4974" spans="5:17" x14ac:dyDescent="0.3">
      <c r="E4974" s="109"/>
      <c r="H4974" s="107"/>
      <c r="N4974" s="109"/>
      <c r="Q4974" s="107"/>
    </row>
    <row r="4975" spans="5:17" x14ac:dyDescent="0.3">
      <c r="E4975" s="109"/>
      <c r="H4975" s="107"/>
      <c r="N4975" s="109"/>
      <c r="Q4975" s="107"/>
    </row>
    <row r="4976" spans="5:17" x14ac:dyDescent="0.3">
      <c r="E4976" s="109"/>
      <c r="H4976" s="107"/>
      <c r="N4976" s="109"/>
      <c r="Q4976" s="107"/>
    </row>
    <row r="4977" spans="5:17" x14ac:dyDescent="0.3">
      <c r="E4977" s="109"/>
      <c r="H4977" s="107"/>
      <c r="N4977" s="109"/>
      <c r="Q4977" s="107"/>
    </row>
    <row r="4978" spans="5:17" x14ac:dyDescent="0.3">
      <c r="E4978" s="109"/>
      <c r="H4978" s="107"/>
      <c r="N4978" s="109"/>
      <c r="Q4978" s="107"/>
    </row>
    <row r="4979" spans="5:17" x14ac:dyDescent="0.3">
      <c r="E4979" s="109"/>
      <c r="H4979" s="107"/>
      <c r="N4979" s="109"/>
      <c r="Q4979" s="107"/>
    </row>
    <row r="4980" spans="5:17" x14ac:dyDescent="0.3">
      <c r="E4980" s="109"/>
      <c r="H4980" s="107"/>
      <c r="N4980" s="109"/>
      <c r="Q4980" s="107"/>
    </row>
    <row r="4981" spans="5:17" x14ac:dyDescent="0.3">
      <c r="E4981" s="109"/>
      <c r="H4981" s="107"/>
      <c r="N4981" s="109"/>
      <c r="Q4981" s="107"/>
    </row>
    <row r="4982" spans="5:17" x14ac:dyDescent="0.3">
      <c r="E4982" s="109"/>
      <c r="H4982" s="107"/>
      <c r="N4982" s="109"/>
      <c r="Q4982" s="107"/>
    </row>
    <row r="4983" spans="5:17" x14ac:dyDescent="0.3">
      <c r="E4983" s="109"/>
      <c r="H4983" s="107"/>
      <c r="N4983" s="109"/>
      <c r="Q4983" s="107"/>
    </row>
    <row r="4984" spans="5:17" x14ac:dyDescent="0.3">
      <c r="E4984" s="109"/>
      <c r="H4984" s="107"/>
      <c r="N4984" s="109"/>
      <c r="Q4984" s="107"/>
    </row>
    <row r="4985" spans="5:17" x14ac:dyDescent="0.3">
      <c r="E4985" s="109"/>
      <c r="H4985" s="107"/>
      <c r="N4985" s="109"/>
      <c r="Q4985" s="107"/>
    </row>
    <row r="4986" spans="5:17" x14ac:dyDescent="0.3">
      <c r="E4986" s="109"/>
      <c r="H4986" s="107"/>
      <c r="N4986" s="109"/>
      <c r="Q4986" s="107"/>
    </row>
    <row r="4987" spans="5:17" x14ac:dyDescent="0.3">
      <c r="E4987" s="109"/>
      <c r="H4987" s="107"/>
      <c r="N4987" s="109"/>
      <c r="Q4987" s="107"/>
    </row>
    <row r="4988" spans="5:17" x14ac:dyDescent="0.3">
      <c r="E4988" s="109"/>
      <c r="H4988" s="107"/>
      <c r="N4988" s="109"/>
      <c r="Q4988" s="107"/>
    </row>
    <row r="4989" spans="5:17" x14ac:dyDescent="0.3">
      <c r="E4989" s="109"/>
      <c r="H4989" s="107"/>
      <c r="N4989" s="109"/>
      <c r="Q4989" s="107"/>
    </row>
    <row r="4990" spans="5:17" x14ac:dyDescent="0.3">
      <c r="E4990" s="109"/>
      <c r="H4990" s="107"/>
      <c r="N4990" s="109"/>
      <c r="Q4990" s="107"/>
    </row>
    <row r="4991" spans="5:17" x14ac:dyDescent="0.3">
      <c r="E4991" s="109"/>
      <c r="H4991" s="107"/>
      <c r="N4991" s="109"/>
      <c r="Q4991" s="107"/>
    </row>
    <row r="4992" spans="5:17" x14ac:dyDescent="0.3">
      <c r="E4992" s="109"/>
      <c r="H4992" s="107"/>
      <c r="N4992" s="109"/>
      <c r="Q4992" s="107"/>
    </row>
    <row r="4993" spans="5:17" x14ac:dyDescent="0.3">
      <c r="E4993" s="109"/>
      <c r="H4993" s="107"/>
      <c r="N4993" s="109"/>
      <c r="Q4993" s="107"/>
    </row>
    <row r="4994" spans="5:17" x14ac:dyDescent="0.3">
      <c r="E4994" s="109"/>
      <c r="H4994" s="107"/>
      <c r="N4994" s="109"/>
      <c r="Q4994" s="107"/>
    </row>
    <row r="4995" spans="5:17" x14ac:dyDescent="0.3">
      <c r="E4995" s="109"/>
      <c r="H4995" s="107"/>
      <c r="N4995" s="109"/>
      <c r="Q4995" s="107"/>
    </row>
    <row r="4996" spans="5:17" x14ac:dyDescent="0.3">
      <c r="E4996" s="109"/>
      <c r="H4996" s="107"/>
      <c r="N4996" s="109"/>
      <c r="Q4996" s="107"/>
    </row>
    <row r="4997" spans="5:17" x14ac:dyDescent="0.3">
      <c r="E4997" s="109"/>
      <c r="H4997" s="107"/>
      <c r="N4997" s="109"/>
      <c r="Q4997" s="107"/>
    </row>
    <row r="4998" spans="5:17" x14ac:dyDescent="0.3">
      <c r="E4998" s="109"/>
      <c r="H4998" s="107"/>
      <c r="N4998" s="109"/>
      <c r="Q4998" s="107"/>
    </row>
    <row r="4999" spans="5:17" x14ac:dyDescent="0.3">
      <c r="E4999" s="109"/>
      <c r="H4999" s="107"/>
      <c r="N4999" s="109"/>
      <c r="Q4999" s="107"/>
    </row>
    <row r="5000" spans="5:17" x14ac:dyDescent="0.3">
      <c r="E5000" s="109"/>
      <c r="H5000" s="107"/>
      <c r="N5000" s="109"/>
      <c r="Q5000" s="107"/>
    </row>
    <row r="5001" spans="5:17" x14ac:dyDescent="0.3">
      <c r="E5001" s="109"/>
      <c r="H5001" s="107"/>
      <c r="N5001" s="109"/>
      <c r="Q5001" s="107"/>
    </row>
    <row r="5002" spans="5:17" x14ac:dyDescent="0.3">
      <c r="E5002" s="109"/>
      <c r="H5002" s="107"/>
      <c r="N5002" s="109"/>
      <c r="Q5002" s="107"/>
    </row>
    <row r="5003" spans="5:17" x14ac:dyDescent="0.3">
      <c r="E5003" s="109"/>
      <c r="H5003" s="107"/>
      <c r="N5003" s="109"/>
      <c r="Q5003" s="107"/>
    </row>
    <row r="5004" spans="5:17" x14ac:dyDescent="0.3">
      <c r="E5004" s="109"/>
      <c r="H5004" s="107"/>
      <c r="N5004" s="109"/>
      <c r="Q5004" s="107"/>
    </row>
    <row r="5005" spans="5:17" x14ac:dyDescent="0.3">
      <c r="E5005" s="109"/>
      <c r="H5005" s="107"/>
      <c r="N5005" s="109"/>
      <c r="Q5005" s="107"/>
    </row>
    <row r="5006" spans="5:17" x14ac:dyDescent="0.3">
      <c r="E5006" s="109"/>
      <c r="H5006" s="107"/>
      <c r="N5006" s="109"/>
      <c r="Q5006" s="107"/>
    </row>
    <row r="5007" spans="5:17" x14ac:dyDescent="0.3">
      <c r="E5007" s="109"/>
      <c r="H5007" s="107"/>
      <c r="N5007" s="109"/>
      <c r="Q5007" s="107"/>
    </row>
    <row r="5008" spans="5:17" x14ac:dyDescent="0.3">
      <c r="E5008" s="109"/>
      <c r="H5008" s="107"/>
      <c r="N5008" s="109"/>
      <c r="Q5008" s="107"/>
    </row>
    <row r="5009" spans="5:17" x14ac:dyDescent="0.3">
      <c r="E5009" s="109"/>
      <c r="H5009" s="107"/>
      <c r="N5009" s="109"/>
      <c r="Q5009" s="107"/>
    </row>
    <row r="5010" spans="5:17" x14ac:dyDescent="0.3">
      <c r="E5010" s="109"/>
      <c r="H5010" s="107"/>
      <c r="N5010" s="109"/>
      <c r="Q5010" s="107"/>
    </row>
    <row r="5011" spans="5:17" x14ac:dyDescent="0.3">
      <c r="E5011" s="109"/>
      <c r="H5011" s="107"/>
      <c r="N5011" s="109"/>
      <c r="Q5011" s="107"/>
    </row>
    <row r="5012" spans="5:17" x14ac:dyDescent="0.3">
      <c r="E5012" s="109"/>
      <c r="H5012" s="107"/>
      <c r="N5012" s="109"/>
      <c r="Q5012" s="107"/>
    </row>
    <row r="5013" spans="5:17" x14ac:dyDescent="0.3">
      <c r="E5013" s="109"/>
      <c r="H5013" s="107"/>
      <c r="N5013" s="109"/>
      <c r="Q5013" s="107"/>
    </row>
    <row r="5014" spans="5:17" x14ac:dyDescent="0.3">
      <c r="E5014" s="109"/>
      <c r="H5014" s="107"/>
      <c r="N5014" s="109"/>
      <c r="Q5014" s="107"/>
    </row>
    <row r="5015" spans="5:17" x14ac:dyDescent="0.3">
      <c r="E5015" s="109"/>
      <c r="H5015" s="107"/>
      <c r="N5015" s="109"/>
      <c r="Q5015" s="107"/>
    </row>
    <row r="5016" spans="5:17" x14ac:dyDescent="0.3">
      <c r="E5016" s="109"/>
      <c r="H5016" s="107"/>
      <c r="N5016" s="109"/>
      <c r="Q5016" s="107"/>
    </row>
    <row r="5017" spans="5:17" x14ac:dyDescent="0.3">
      <c r="E5017" s="109"/>
      <c r="H5017" s="107"/>
      <c r="N5017" s="109"/>
      <c r="Q5017" s="107"/>
    </row>
    <row r="5018" spans="5:17" x14ac:dyDescent="0.3">
      <c r="E5018" s="109"/>
      <c r="H5018" s="107"/>
      <c r="N5018" s="109"/>
      <c r="Q5018" s="107"/>
    </row>
    <row r="5019" spans="5:17" x14ac:dyDescent="0.3">
      <c r="E5019" s="109"/>
      <c r="H5019" s="107"/>
      <c r="N5019" s="109"/>
      <c r="Q5019" s="107"/>
    </row>
    <row r="5020" spans="5:17" x14ac:dyDescent="0.3">
      <c r="E5020" s="109"/>
      <c r="H5020" s="107"/>
      <c r="N5020" s="109"/>
      <c r="Q5020" s="107"/>
    </row>
    <row r="5021" spans="5:17" x14ac:dyDescent="0.3">
      <c r="E5021" s="109"/>
      <c r="H5021" s="107"/>
      <c r="N5021" s="109"/>
      <c r="Q5021" s="107"/>
    </row>
    <row r="5022" spans="5:17" x14ac:dyDescent="0.3">
      <c r="E5022" s="109"/>
      <c r="H5022" s="107"/>
      <c r="N5022" s="109"/>
      <c r="Q5022" s="107"/>
    </row>
    <row r="5023" spans="5:17" x14ac:dyDescent="0.3">
      <c r="E5023" s="109"/>
      <c r="H5023" s="107"/>
      <c r="N5023" s="109"/>
      <c r="Q5023" s="107"/>
    </row>
    <row r="5024" spans="5:17" x14ac:dyDescent="0.3">
      <c r="E5024" s="109"/>
      <c r="H5024" s="107"/>
      <c r="N5024" s="109"/>
      <c r="Q5024" s="107"/>
    </row>
    <row r="5025" spans="5:17" x14ac:dyDescent="0.3">
      <c r="E5025" s="109"/>
      <c r="H5025" s="107"/>
      <c r="N5025" s="109"/>
      <c r="Q5025" s="107"/>
    </row>
    <row r="5026" spans="5:17" x14ac:dyDescent="0.3">
      <c r="E5026" s="109"/>
      <c r="H5026" s="107"/>
      <c r="N5026" s="109"/>
      <c r="Q5026" s="107"/>
    </row>
    <row r="5027" spans="5:17" x14ac:dyDescent="0.3">
      <c r="E5027" s="109"/>
      <c r="H5027" s="107"/>
      <c r="N5027" s="109"/>
      <c r="Q5027" s="107"/>
    </row>
    <row r="5028" spans="5:17" x14ac:dyDescent="0.3">
      <c r="E5028" s="109"/>
      <c r="H5028" s="107"/>
      <c r="N5028" s="109"/>
      <c r="Q5028" s="107"/>
    </row>
    <row r="5029" spans="5:17" x14ac:dyDescent="0.3">
      <c r="E5029" s="109"/>
      <c r="H5029" s="107"/>
      <c r="N5029" s="109"/>
      <c r="Q5029" s="107"/>
    </row>
    <row r="5030" spans="5:17" x14ac:dyDescent="0.3">
      <c r="E5030" s="109"/>
      <c r="H5030" s="107"/>
      <c r="N5030" s="109"/>
      <c r="Q5030" s="107"/>
    </row>
    <row r="5031" spans="5:17" x14ac:dyDescent="0.3">
      <c r="E5031" s="109"/>
      <c r="H5031" s="107"/>
      <c r="N5031" s="109"/>
      <c r="Q5031" s="107"/>
    </row>
    <row r="5032" spans="5:17" x14ac:dyDescent="0.3">
      <c r="E5032" s="109"/>
      <c r="H5032" s="107"/>
      <c r="N5032" s="109"/>
      <c r="Q5032" s="107"/>
    </row>
    <row r="5033" spans="5:17" x14ac:dyDescent="0.3">
      <c r="E5033" s="109"/>
      <c r="H5033" s="107"/>
      <c r="N5033" s="109"/>
      <c r="Q5033" s="107"/>
    </row>
    <row r="5034" spans="5:17" x14ac:dyDescent="0.3">
      <c r="E5034" s="109"/>
      <c r="H5034" s="107"/>
      <c r="N5034" s="109"/>
      <c r="Q5034" s="107"/>
    </row>
    <row r="5035" spans="5:17" x14ac:dyDescent="0.3">
      <c r="E5035" s="109"/>
      <c r="H5035" s="107"/>
      <c r="N5035" s="109"/>
      <c r="Q5035" s="107"/>
    </row>
    <row r="5036" spans="5:17" x14ac:dyDescent="0.3">
      <c r="E5036" s="109"/>
      <c r="H5036" s="107"/>
      <c r="N5036" s="109"/>
      <c r="Q5036" s="107"/>
    </row>
    <row r="5037" spans="5:17" x14ac:dyDescent="0.3">
      <c r="E5037" s="109"/>
      <c r="H5037" s="107"/>
      <c r="N5037" s="109"/>
      <c r="Q5037" s="107"/>
    </row>
    <row r="5038" spans="5:17" x14ac:dyDescent="0.3">
      <c r="E5038" s="109"/>
      <c r="H5038" s="107"/>
      <c r="N5038" s="109"/>
      <c r="Q5038" s="107"/>
    </row>
    <row r="5039" spans="5:17" x14ac:dyDescent="0.3">
      <c r="E5039" s="109"/>
      <c r="H5039" s="107"/>
      <c r="N5039" s="109"/>
      <c r="Q5039" s="107"/>
    </row>
    <row r="5040" spans="5:17" x14ac:dyDescent="0.3">
      <c r="E5040" s="109"/>
      <c r="H5040" s="107"/>
      <c r="N5040" s="109"/>
      <c r="Q5040" s="107"/>
    </row>
    <row r="5041" spans="5:17" x14ac:dyDescent="0.3">
      <c r="E5041" s="109"/>
      <c r="H5041" s="107"/>
      <c r="N5041" s="109"/>
      <c r="Q5041" s="107"/>
    </row>
    <row r="5042" spans="5:17" x14ac:dyDescent="0.3">
      <c r="E5042" s="109"/>
      <c r="H5042" s="107"/>
      <c r="N5042" s="109"/>
      <c r="Q5042" s="107"/>
    </row>
    <row r="5043" spans="5:17" x14ac:dyDescent="0.3">
      <c r="E5043" s="109"/>
      <c r="H5043" s="107"/>
      <c r="N5043" s="109"/>
      <c r="Q5043" s="107"/>
    </row>
    <row r="5044" spans="5:17" x14ac:dyDescent="0.3">
      <c r="E5044" s="109"/>
      <c r="H5044" s="107"/>
      <c r="N5044" s="109"/>
      <c r="Q5044" s="107"/>
    </row>
    <row r="5045" spans="5:17" x14ac:dyDescent="0.3">
      <c r="E5045" s="109"/>
      <c r="H5045" s="107"/>
      <c r="N5045" s="109"/>
      <c r="Q5045" s="107"/>
    </row>
    <row r="5046" spans="5:17" x14ac:dyDescent="0.3">
      <c r="E5046" s="109"/>
      <c r="H5046" s="107"/>
      <c r="N5046" s="109"/>
      <c r="Q5046" s="107"/>
    </row>
    <row r="5047" spans="5:17" x14ac:dyDescent="0.3">
      <c r="E5047" s="109"/>
      <c r="H5047" s="107"/>
      <c r="N5047" s="109"/>
      <c r="Q5047" s="107"/>
    </row>
    <row r="5048" spans="5:17" x14ac:dyDescent="0.3">
      <c r="E5048" s="109"/>
      <c r="H5048" s="107"/>
      <c r="N5048" s="109"/>
      <c r="Q5048" s="107"/>
    </row>
    <row r="5049" spans="5:17" x14ac:dyDescent="0.3">
      <c r="E5049" s="109"/>
      <c r="H5049" s="107"/>
      <c r="N5049" s="109"/>
      <c r="Q5049" s="107"/>
    </row>
    <row r="5050" spans="5:17" x14ac:dyDescent="0.3">
      <c r="E5050" s="109"/>
      <c r="H5050" s="107"/>
      <c r="N5050" s="109"/>
      <c r="Q5050" s="107"/>
    </row>
    <row r="5051" spans="5:17" x14ac:dyDescent="0.3">
      <c r="E5051" s="109"/>
      <c r="H5051" s="107"/>
      <c r="N5051" s="109"/>
      <c r="Q5051" s="107"/>
    </row>
    <row r="5052" spans="5:17" x14ac:dyDescent="0.3">
      <c r="E5052" s="109"/>
      <c r="H5052" s="107"/>
      <c r="N5052" s="109"/>
      <c r="Q5052" s="107"/>
    </row>
    <row r="5053" spans="5:17" x14ac:dyDescent="0.3">
      <c r="E5053" s="109"/>
      <c r="H5053" s="107"/>
      <c r="N5053" s="109"/>
      <c r="Q5053" s="107"/>
    </row>
    <row r="5054" spans="5:17" x14ac:dyDescent="0.3">
      <c r="E5054" s="109"/>
      <c r="H5054" s="107"/>
      <c r="N5054" s="109"/>
      <c r="Q5054" s="107"/>
    </row>
    <row r="5055" spans="5:17" x14ac:dyDescent="0.3">
      <c r="E5055" s="109"/>
      <c r="H5055" s="107"/>
      <c r="N5055" s="109"/>
      <c r="Q5055" s="107"/>
    </row>
    <row r="5056" spans="5:17" x14ac:dyDescent="0.3">
      <c r="E5056" s="109"/>
      <c r="H5056" s="107"/>
      <c r="N5056" s="109"/>
      <c r="Q5056" s="107"/>
    </row>
    <row r="5057" spans="5:17" x14ac:dyDescent="0.3">
      <c r="E5057" s="109"/>
      <c r="H5057" s="107"/>
      <c r="N5057" s="109"/>
      <c r="Q5057" s="107"/>
    </row>
    <row r="5058" spans="5:17" x14ac:dyDescent="0.3">
      <c r="E5058" s="109"/>
      <c r="H5058" s="107"/>
      <c r="N5058" s="109"/>
      <c r="Q5058" s="107"/>
    </row>
    <row r="5059" spans="5:17" x14ac:dyDescent="0.3">
      <c r="E5059" s="109"/>
      <c r="H5059" s="107"/>
      <c r="N5059" s="109"/>
      <c r="Q5059" s="107"/>
    </row>
    <row r="5060" spans="5:17" x14ac:dyDescent="0.3">
      <c r="E5060" s="109"/>
      <c r="H5060" s="107"/>
      <c r="N5060" s="109"/>
      <c r="Q5060" s="107"/>
    </row>
    <row r="5061" spans="5:17" x14ac:dyDescent="0.3">
      <c r="E5061" s="109"/>
      <c r="H5061" s="107"/>
      <c r="N5061" s="109"/>
      <c r="Q5061" s="107"/>
    </row>
    <row r="5062" spans="5:17" x14ac:dyDescent="0.3">
      <c r="E5062" s="109"/>
      <c r="H5062" s="107"/>
      <c r="N5062" s="109"/>
      <c r="Q5062" s="107"/>
    </row>
    <row r="5063" spans="5:17" x14ac:dyDescent="0.3">
      <c r="E5063" s="109"/>
      <c r="H5063" s="107"/>
      <c r="N5063" s="109"/>
      <c r="Q5063" s="107"/>
    </row>
    <row r="5064" spans="5:17" x14ac:dyDescent="0.3">
      <c r="E5064" s="109"/>
      <c r="H5064" s="107"/>
      <c r="N5064" s="109"/>
      <c r="Q5064" s="107"/>
    </row>
    <row r="5065" spans="5:17" x14ac:dyDescent="0.3">
      <c r="E5065" s="109"/>
      <c r="H5065" s="107"/>
      <c r="N5065" s="109"/>
      <c r="Q5065" s="107"/>
    </row>
    <row r="5066" spans="5:17" x14ac:dyDescent="0.3">
      <c r="E5066" s="109"/>
      <c r="H5066" s="107"/>
      <c r="N5066" s="109"/>
      <c r="Q5066" s="107"/>
    </row>
    <row r="5067" spans="5:17" x14ac:dyDescent="0.3">
      <c r="E5067" s="109"/>
      <c r="H5067" s="107"/>
      <c r="N5067" s="109"/>
      <c r="Q5067" s="107"/>
    </row>
    <row r="5068" spans="5:17" x14ac:dyDescent="0.3">
      <c r="E5068" s="109"/>
      <c r="H5068" s="107"/>
      <c r="N5068" s="109"/>
      <c r="Q5068" s="107"/>
    </row>
    <row r="5069" spans="5:17" x14ac:dyDescent="0.3">
      <c r="E5069" s="109"/>
      <c r="H5069" s="107"/>
      <c r="N5069" s="109"/>
      <c r="Q5069" s="107"/>
    </row>
    <row r="5070" spans="5:17" x14ac:dyDescent="0.3">
      <c r="E5070" s="109"/>
      <c r="H5070" s="107"/>
      <c r="N5070" s="109"/>
      <c r="Q5070" s="107"/>
    </row>
    <row r="5071" spans="5:17" x14ac:dyDescent="0.3">
      <c r="E5071" s="109"/>
      <c r="H5071" s="107"/>
      <c r="N5071" s="109"/>
      <c r="Q5071" s="107"/>
    </row>
    <row r="5072" spans="5:17" x14ac:dyDescent="0.3">
      <c r="E5072" s="109"/>
      <c r="H5072" s="107"/>
      <c r="N5072" s="109"/>
      <c r="Q5072" s="107"/>
    </row>
    <row r="5073" spans="5:17" x14ac:dyDescent="0.3">
      <c r="E5073" s="109"/>
      <c r="H5073" s="107"/>
      <c r="N5073" s="109"/>
      <c r="Q5073" s="107"/>
    </row>
    <row r="5074" spans="5:17" x14ac:dyDescent="0.3">
      <c r="E5074" s="109"/>
      <c r="H5074" s="107"/>
      <c r="N5074" s="109"/>
      <c r="Q5074" s="107"/>
    </row>
    <row r="5075" spans="5:17" x14ac:dyDescent="0.3">
      <c r="E5075" s="109"/>
      <c r="H5075" s="107"/>
      <c r="N5075" s="109"/>
      <c r="Q5075" s="107"/>
    </row>
    <row r="5076" spans="5:17" x14ac:dyDescent="0.3">
      <c r="E5076" s="109"/>
      <c r="H5076" s="107"/>
      <c r="N5076" s="109"/>
      <c r="Q5076" s="107"/>
    </row>
    <row r="5077" spans="5:17" x14ac:dyDescent="0.3">
      <c r="E5077" s="109"/>
      <c r="H5077" s="107"/>
      <c r="N5077" s="109"/>
      <c r="Q5077" s="107"/>
    </row>
    <row r="5078" spans="5:17" x14ac:dyDescent="0.3">
      <c r="E5078" s="109"/>
      <c r="H5078" s="107"/>
      <c r="N5078" s="109"/>
      <c r="Q5078" s="107"/>
    </row>
    <row r="5079" spans="5:17" x14ac:dyDescent="0.3">
      <c r="E5079" s="109"/>
      <c r="H5079" s="107"/>
      <c r="N5079" s="109"/>
      <c r="Q5079" s="107"/>
    </row>
    <row r="5080" spans="5:17" x14ac:dyDescent="0.3">
      <c r="E5080" s="109"/>
      <c r="H5080" s="107"/>
      <c r="N5080" s="109"/>
      <c r="Q5080" s="107"/>
    </row>
    <row r="5081" spans="5:17" x14ac:dyDescent="0.3">
      <c r="E5081" s="109"/>
      <c r="H5081" s="107"/>
      <c r="N5081" s="109"/>
      <c r="Q5081" s="107"/>
    </row>
    <row r="5082" spans="5:17" x14ac:dyDescent="0.3">
      <c r="E5082" s="109"/>
      <c r="H5082" s="107"/>
      <c r="N5082" s="109"/>
      <c r="Q5082" s="107"/>
    </row>
    <row r="5083" spans="5:17" x14ac:dyDescent="0.3">
      <c r="E5083" s="109"/>
      <c r="H5083" s="107"/>
      <c r="N5083" s="109"/>
      <c r="Q5083" s="107"/>
    </row>
    <row r="5084" spans="5:17" x14ac:dyDescent="0.3">
      <c r="E5084" s="109"/>
      <c r="H5084" s="107"/>
      <c r="N5084" s="109"/>
      <c r="Q5084" s="107"/>
    </row>
    <row r="5085" spans="5:17" x14ac:dyDescent="0.3">
      <c r="E5085" s="109"/>
      <c r="H5085" s="107"/>
      <c r="N5085" s="109"/>
      <c r="Q5085" s="107"/>
    </row>
    <row r="5086" spans="5:17" x14ac:dyDescent="0.3">
      <c r="E5086" s="109"/>
      <c r="H5086" s="107"/>
      <c r="N5086" s="109"/>
      <c r="Q5086" s="107"/>
    </row>
    <row r="5087" spans="5:17" x14ac:dyDescent="0.3">
      <c r="E5087" s="109"/>
      <c r="H5087" s="107"/>
      <c r="N5087" s="109"/>
      <c r="Q5087" s="107"/>
    </row>
    <row r="5088" spans="5:17" x14ac:dyDescent="0.3">
      <c r="E5088" s="109"/>
      <c r="H5088" s="107"/>
      <c r="N5088" s="109"/>
      <c r="Q5088" s="107"/>
    </row>
    <row r="5089" spans="5:17" x14ac:dyDescent="0.3">
      <c r="E5089" s="109"/>
      <c r="H5089" s="107"/>
      <c r="N5089" s="109"/>
      <c r="Q5089" s="107"/>
    </row>
    <row r="5090" spans="5:17" x14ac:dyDescent="0.3">
      <c r="E5090" s="109"/>
      <c r="H5090" s="107"/>
      <c r="N5090" s="109"/>
      <c r="Q5090" s="107"/>
    </row>
    <row r="5091" spans="5:17" x14ac:dyDescent="0.3">
      <c r="E5091" s="109"/>
      <c r="H5091" s="107"/>
      <c r="N5091" s="109"/>
      <c r="Q5091" s="107"/>
    </row>
    <row r="5092" spans="5:17" x14ac:dyDescent="0.3">
      <c r="E5092" s="109"/>
      <c r="H5092" s="107"/>
      <c r="N5092" s="109"/>
      <c r="Q5092" s="107"/>
    </row>
    <row r="5093" spans="5:17" x14ac:dyDescent="0.3">
      <c r="E5093" s="109"/>
      <c r="H5093" s="107"/>
      <c r="N5093" s="109"/>
      <c r="Q5093" s="107"/>
    </row>
    <row r="5094" spans="5:17" x14ac:dyDescent="0.3">
      <c r="E5094" s="109"/>
      <c r="H5094" s="107"/>
      <c r="N5094" s="109"/>
      <c r="Q5094" s="107"/>
    </row>
    <row r="5095" spans="5:17" x14ac:dyDescent="0.3">
      <c r="E5095" s="109"/>
      <c r="H5095" s="107"/>
      <c r="N5095" s="109"/>
      <c r="Q5095" s="107"/>
    </row>
    <row r="5096" spans="5:17" x14ac:dyDescent="0.3">
      <c r="E5096" s="109"/>
      <c r="H5096" s="107"/>
      <c r="N5096" s="109"/>
      <c r="Q5096" s="107"/>
    </row>
    <row r="5097" spans="5:17" x14ac:dyDescent="0.3">
      <c r="E5097" s="109"/>
      <c r="H5097" s="107"/>
      <c r="N5097" s="109"/>
      <c r="Q5097" s="107"/>
    </row>
    <row r="5098" spans="5:17" x14ac:dyDescent="0.3">
      <c r="E5098" s="109"/>
      <c r="H5098" s="107"/>
      <c r="N5098" s="109"/>
      <c r="Q5098" s="107"/>
    </row>
    <row r="5099" spans="5:17" x14ac:dyDescent="0.3">
      <c r="E5099" s="109"/>
      <c r="H5099" s="107"/>
      <c r="N5099" s="109"/>
      <c r="Q5099" s="107"/>
    </row>
    <row r="5100" spans="5:17" x14ac:dyDescent="0.3">
      <c r="E5100" s="109"/>
      <c r="H5100" s="107"/>
      <c r="N5100" s="109"/>
      <c r="Q5100" s="107"/>
    </row>
    <row r="5101" spans="5:17" x14ac:dyDescent="0.3">
      <c r="E5101" s="109"/>
      <c r="H5101" s="107"/>
      <c r="N5101" s="109"/>
      <c r="Q5101" s="107"/>
    </row>
    <row r="5102" spans="5:17" x14ac:dyDescent="0.3">
      <c r="E5102" s="109"/>
      <c r="H5102" s="107"/>
      <c r="N5102" s="109"/>
      <c r="Q5102" s="107"/>
    </row>
    <row r="5103" spans="5:17" x14ac:dyDescent="0.3">
      <c r="E5103" s="109"/>
      <c r="H5103" s="107"/>
      <c r="N5103" s="109"/>
      <c r="Q5103" s="107"/>
    </row>
    <row r="5104" spans="5:17" x14ac:dyDescent="0.3">
      <c r="E5104" s="109"/>
      <c r="H5104" s="107"/>
      <c r="N5104" s="109"/>
      <c r="Q5104" s="107"/>
    </row>
    <row r="5105" spans="5:17" x14ac:dyDescent="0.3">
      <c r="E5105" s="109"/>
      <c r="H5105" s="107"/>
      <c r="N5105" s="109"/>
      <c r="Q5105" s="107"/>
    </row>
    <row r="5106" spans="5:17" x14ac:dyDescent="0.3">
      <c r="E5106" s="109"/>
      <c r="H5106" s="107"/>
      <c r="N5106" s="109"/>
      <c r="Q5106" s="107"/>
    </row>
    <row r="5107" spans="5:17" x14ac:dyDescent="0.3">
      <c r="E5107" s="109"/>
      <c r="H5107" s="107"/>
      <c r="N5107" s="109"/>
      <c r="Q5107" s="107"/>
    </row>
    <row r="5108" spans="5:17" x14ac:dyDescent="0.3">
      <c r="E5108" s="109"/>
      <c r="H5108" s="107"/>
      <c r="N5108" s="109"/>
      <c r="Q5108" s="107"/>
    </row>
    <row r="5109" spans="5:17" x14ac:dyDescent="0.3">
      <c r="E5109" s="109"/>
      <c r="H5109" s="107"/>
      <c r="N5109" s="109"/>
      <c r="Q5109" s="107"/>
    </row>
    <row r="5110" spans="5:17" x14ac:dyDescent="0.3">
      <c r="E5110" s="109"/>
      <c r="H5110" s="107"/>
      <c r="N5110" s="109"/>
      <c r="Q5110" s="107"/>
    </row>
    <row r="5111" spans="5:17" x14ac:dyDescent="0.3">
      <c r="E5111" s="109"/>
      <c r="H5111" s="107"/>
      <c r="N5111" s="109"/>
      <c r="Q5111" s="107"/>
    </row>
    <row r="5112" spans="5:17" x14ac:dyDescent="0.3">
      <c r="E5112" s="109"/>
      <c r="H5112" s="107"/>
      <c r="N5112" s="109"/>
      <c r="Q5112" s="107"/>
    </row>
    <row r="5113" spans="5:17" x14ac:dyDescent="0.3">
      <c r="E5113" s="109"/>
      <c r="H5113" s="107"/>
      <c r="N5113" s="109"/>
      <c r="Q5113" s="107"/>
    </row>
    <row r="5114" spans="5:17" x14ac:dyDescent="0.3">
      <c r="E5114" s="109"/>
      <c r="H5114" s="107"/>
      <c r="N5114" s="109"/>
      <c r="Q5114" s="107"/>
    </row>
    <row r="5115" spans="5:17" x14ac:dyDescent="0.3">
      <c r="E5115" s="109"/>
      <c r="H5115" s="107"/>
      <c r="N5115" s="109"/>
      <c r="Q5115" s="107"/>
    </row>
    <row r="5116" spans="5:17" x14ac:dyDescent="0.3">
      <c r="E5116" s="109"/>
      <c r="H5116" s="107"/>
      <c r="N5116" s="109"/>
      <c r="Q5116" s="107"/>
    </row>
    <row r="5117" spans="5:17" x14ac:dyDescent="0.3">
      <c r="E5117" s="109"/>
      <c r="H5117" s="107"/>
      <c r="N5117" s="109"/>
      <c r="Q5117" s="107"/>
    </row>
    <row r="5118" spans="5:17" x14ac:dyDescent="0.3">
      <c r="E5118" s="109"/>
      <c r="H5118" s="107"/>
      <c r="N5118" s="109"/>
      <c r="Q5118" s="107"/>
    </row>
    <row r="5119" spans="5:17" x14ac:dyDescent="0.3">
      <c r="E5119" s="109"/>
      <c r="H5119" s="107"/>
      <c r="N5119" s="109"/>
      <c r="Q5119" s="107"/>
    </row>
    <row r="5120" spans="5:17" x14ac:dyDescent="0.3">
      <c r="E5120" s="109"/>
      <c r="H5120" s="107"/>
      <c r="N5120" s="109"/>
      <c r="Q5120" s="107"/>
    </row>
    <row r="5121" spans="5:17" x14ac:dyDescent="0.3">
      <c r="E5121" s="109"/>
      <c r="H5121" s="107"/>
      <c r="N5121" s="109"/>
      <c r="Q5121" s="107"/>
    </row>
    <row r="5122" spans="5:17" x14ac:dyDescent="0.3">
      <c r="E5122" s="109"/>
      <c r="H5122" s="107"/>
      <c r="N5122" s="109"/>
      <c r="Q5122" s="107"/>
    </row>
    <row r="5123" spans="5:17" x14ac:dyDescent="0.3">
      <c r="E5123" s="109"/>
      <c r="H5123" s="107"/>
      <c r="N5123" s="109"/>
      <c r="Q5123" s="107"/>
    </row>
    <row r="5124" spans="5:17" x14ac:dyDescent="0.3">
      <c r="E5124" s="109"/>
      <c r="H5124" s="107"/>
      <c r="N5124" s="109"/>
      <c r="Q5124" s="107"/>
    </row>
    <row r="5125" spans="5:17" x14ac:dyDescent="0.3">
      <c r="E5125" s="109"/>
      <c r="H5125" s="107"/>
      <c r="N5125" s="109"/>
      <c r="Q5125" s="107"/>
    </row>
    <row r="5126" spans="5:17" x14ac:dyDescent="0.3">
      <c r="E5126" s="109"/>
      <c r="H5126" s="107"/>
      <c r="N5126" s="109"/>
      <c r="Q5126" s="107"/>
    </row>
    <row r="5127" spans="5:17" x14ac:dyDescent="0.3">
      <c r="E5127" s="109"/>
      <c r="H5127" s="107"/>
      <c r="N5127" s="109"/>
      <c r="Q5127" s="107"/>
    </row>
    <row r="5128" spans="5:17" x14ac:dyDescent="0.3">
      <c r="E5128" s="109"/>
      <c r="H5128" s="107"/>
      <c r="N5128" s="109"/>
      <c r="Q5128" s="107"/>
    </row>
    <row r="5129" spans="5:17" x14ac:dyDescent="0.3">
      <c r="E5129" s="109"/>
      <c r="H5129" s="107"/>
      <c r="N5129" s="109"/>
      <c r="Q5129" s="107"/>
    </row>
    <row r="5130" spans="5:17" x14ac:dyDescent="0.3">
      <c r="E5130" s="109"/>
      <c r="H5130" s="107"/>
      <c r="N5130" s="109"/>
      <c r="Q5130" s="107"/>
    </row>
    <row r="5131" spans="5:17" x14ac:dyDescent="0.3">
      <c r="E5131" s="109"/>
      <c r="H5131" s="107"/>
      <c r="N5131" s="109"/>
      <c r="Q5131" s="107"/>
    </row>
    <row r="5132" spans="5:17" x14ac:dyDescent="0.3">
      <c r="E5132" s="109"/>
      <c r="H5132" s="107"/>
      <c r="N5132" s="109"/>
      <c r="Q5132" s="107"/>
    </row>
    <row r="5133" spans="5:17" x14ac:dyDescent="0.3">
      <c r="E5133" s="109"/>
      <c r="H5133" s="107"/>
      <c r="N5133" s="109"/>
      <c r="Q5133" s="107"/>
    </row>
    <row r="5134" spans="5:17" x14ac:dyDescent="0.3">
      <c r="E5134" s="109"/>
      <c r="H5134" s="107"/>
      <c r="N5134" s="109"/>
      <c r="Q5134" s="107"/>
    </row>
    <row r="5135" spans="5:17" x14ac:dyDescent="0.3">
      <c r="E5135" s="109"/>
      <c r="H5135" s="107"/>
      <c r="N5135" s="109"/>
      <c r="Q5135" s="107"/>
    </row>
    <row r="5136" spans="5:17" x14ac:dyDescent="0.3">
      <c r="E5136" s="109"/>
      <c r="H5136" s="107"/>
      <c r="N5136" s="109"/>
      <c r="Q5136" s="107"/>
    </row>
    <row r="5137" spans="5:17" x14ac:dyDescent="0.3">
      <c r="E5137" s="109"/>
      <c r="H5137" s="107"/>
      <c r="N5137" s="109"/>
      <c r="Q5137" s="107"/>
    </row>
    <row r="5138" spans="5:17" x14ac:dyDescent="0.3">
      <c r="E5138" s="109"/>
      <c r="H5138" s="107"/>
      <c r="N5138" s="109"/>
      <c r="Q5138" s="107"/>
    </row>
    <row r="5139" spans="5:17" x14ac:dyDescent="0.3">
      <c r="E5139" s="109"/>
      <c r="H5139" s="107"/>
      <c r="N5139" s="109"/>
      <c r="Q5139" s="107"/>
    </row>
    <row r="5140" spans="5:17" x14ac:dyDescent="0.3">
      <c r="E5140" s="109"/>
      <c r="H5140" s="107"/>
      <c r="N5140" s="109"/>
      <c r="Q5140" s="107"/>
    </row>
    <row r="5141" spans="5:17" x14ac:dyDescent="0.3">
      <c r="E5141" s="109"/>
      <c r="H5141" s="107"/>
      <c r="N5141" s="109"/>
      <c r="Q5141" s="107"/>
    </row>
    <row r="5142" spans="5:17" x14ac:dyDescent="0.3">
      <c r="E5142" s="109"/>
      <c r="H5142" s="107"/>
      <c r="N5142" s="109"/>
      <c r="Q5142" s="107"/>
    </row>
    <row r="5143" spans="5:17" x14ac:dyDescent="0.3">
      <c r="E5143" s="109"/>
      <c r="H5143" s="107"/>
      <c r="N5143" s="109"/>
      <c r="Q5143" s="107"/>
    </row>
    <row r="5144" spans="5:17" x14ac:dyDescent="0.3">
      <c r="E5144" s="109"/>
      <c r="H5144" s="107"/>
      <c r="N5144" s="109"/>
      <c r="Q5144" s="107"/>
    </row>
    <row r="5145" spans="5:17" x14ac:dyDescent="0.3">
      <c r="E5145" s="109"/>
      <c r="H5145" s="107"/>
      <c r="N5145" s="109"/>
      <c r="Q5145" s="107"/>
    </row>
    <row r="5146" spans="5:17" x14ac:dyDescent="0.3">
      <c r="E5146" s="109"/>
      <c r="H5146" s="107"/>
      <c r="N5146" s="109"/>
      <c r="Q5146" s="107"/>
    </row>
    <row r="5147" spans="5:17" x14ac:dyDescent="0.3">
      <c r="E5147" s="109"/>
      <c r="H5147" s="107"/>
      <c r="N5147" s="109"/>
      <c r="Q5147" s="107"/>
    </row>
    <row r="5148" spans="5:17" x14ac:dyDescent="0.3">
      <c r="E5148" s="109"/>
      <c r="H5148" s="107"/>
      <c r="N5148" s="109"/>
      <c r="Q5148" s="107"/>
    </row>
    <row r="5149" spans="5:17" x14ac:dyDescent="0.3">
      <c r="E5149" s="109"/>
      <c r="H5149" s="107"/>
      <c r="N5149" s="109"/>
      <c r="Q5149" s="107"/>
    </row>
    <row r="5150" spans="5:17" x14ac:dyDescent="0.3">
      <c r="E5150" s="109"/>
      <c r="H5150" s="107"/>
      <c r="N5150" s="109"/>
      <c r="Q5150" s="107"/>
    </row>
    <row r="5151" spans="5:17" x14ac:dyDescent="0.3">
      <c r="E5151" s="109"/>
      <c r="H5151" s="107"/>
      <c r="N5151" s="109"/>
      <c r="Q5151" s="107"/>
    </row>
    <row r="5152" spans="5:17" x14ac:dyDescent="0.3">
      <c r="E5152" s="109"/>
      <c r="H5152" s="107"/>
      <c r="N5152" s="109"/>
      <c r="Q5152" s="107"/>
    </row>
    <row r="5153" spans="5:17" x14ac:dyDescent="0.3">
      <c r="E5153" s="109"/>
      <c r="H5153" s="107"/>
      <c r="N5153" s="109"/>
      <c r="Q5153" s="107"/>
    </row>
    <row r="5154" spans="5:17" x14ac:dyDescent="0.3">
      <c r="E5154" s="109"/>
      <c r="H5154" s="107"/>
      <c r="N5154" s="109"/>
      <c r="Q5154" s="107"/>
    </row>
    <row r="5155" spans="5:17" x14ac:dyDescent="0.3">
      <c r="E5155" s="109"/>
      <c r="H5155" s="107"/>
      <c r="N5155" s="109"/>
      <c r="Q5155" s="107"/>
    </row>
    <row r="5156" spans="5:17" x14ac:dyDescent="0.3">
      <c r="E5156" s="109"/>
      <c r="H5156" s="107"/>
      <c r="N5156" s="109"/>
      <c r="Q5156" s="107"/>
    </row>
    <row r="5157" spans="5:17" x14ac:dyDescent="0.3">
      <c r="E5157" s="109"/>
      <c r="H5157" s="107"/>
      <c r="N5157" s="109"/>
      <c r="Q5157" s="107"/>
    </row>
    <row r="5158" spans="5:17" x14ac:dyDescent="0.3">
      <c r="E5158" s="109"/>
      <c r="H5158" s="107"/>
      <c r="N5158" s="109"/>
      <c r="Q5158" s="107"/>
    </row>
    <row r="5159" spans="5:17" x14ac:dyDescent="0.3">
      <c r="E5159" s="109"/>
      <c r="H5159" s="107"/>
      <c r="N5159" s="109"/>
      <c r="Q5159" s="107"/>
    </row>
    <row r="5160" spans="5:17" x14ac:dyDescent="0.3">
      <c r="E5160" s="109"/>
      <c r="H5160" s="107"/>
      <c r="N5160" s="109"/>
      <c r="Q5160" s="107"/>
    </row>
    <row r="5161" spans="5:17" x14ac:dyDescent="0.3">
      <c r="E5161" s="109"/>
      <c r="H5161" s="107"/>
      <c r="N5161" s="109"/>
      <c r="Q5161" s="107"/>
    </row>
    <row r="5162" spans="5:17" x14ac:dyDescent="0.3">
      <c r="E5162" s="109"/>
      <c r="H5162" s="107"/>
      <c r="N5162" s="109"/>
      <c r="Q5162" s="107"/>
    </row>
    <row r="5163" spans="5:17" x14ac:dyDescent="0.3">
      <c r="E5163" s="109"/>
      <c r="H5163" s="107"/>
      <c r="N5163" s="109"/>
      <c r="Q5163" s="107"/>
    </row>
    <row r="5164" spans="5:17" x14ac:dyDescent="0.3">
      <c r="E5164" s="109"/>
      <c r="H5164" s="107"/>
      <c r="N5164" s="109"/>
      <c r="Q5164" s="107"/>
    </row>
    <row r="5165" spans="5:17" x14ac:dyDescent="0.3">
      <c r="E5165" s="109"/>
      <c r="H5165" s="107"/>
      <c r="N5165" s="109"/>
      <c r="Q5165" s="107"/>
    </row>
    <row r="5166" spans="5:17" x14ac:dyDescent="0.3">
      <c r="E5166" s="109"/>
      <c r="H5166" s="107"/>
      <c r="N5166" s="109"/>
      <c r="Q5166" s="107"/>
    </row>
    <row r="5167" spans="5:17" x14ac:dyDescent="0.3">
      <c r="E5167" s="109"/>
      <c r="H5167" s="107"/>
      <c r="N5167" s="109"/>
      <c r="Q5167" s="107"/>
    </row>
    <row r="5168" spans="5:17" x14ac:dyDescent="0.3">
      <c r="E5168" s="109"/>
      <c r="H5168" s="107"/>
      <c r="N5168" s="109"/>
      <c r="Q5168" s="107"/>
    </row>
    <row r="5169" spans="5:17" x14ac:dyDescent="0.3">
      <c r="E5169" s="109"/>
      <c r="H5169" s="107"/>
      <c r="N5169" s="109"/>
      <c r="Q5169" s="107"/>
    </row>
    <row r="5170" spans="5:17" x14ac:dyDescent="0.3">
      <c r="E5170" s="109"/>
      <c r="H5170" s="107"/>
      <c r="N5170" s="109"/>
      <c r="Q5170" s="107"/>
    </row>
    <row r="5171" spans="5:17" x14ac:dyDescent="0.3">
      <c r="E5171" s="109"/>
      <c r="H5171" s="107"/>
      <c r="N5171" s="109"/>
      <c r="Q5171" s="107"/>
    </row>
    <row r="5172" spans="5:17" x14ac:dyDescent="0.3">
      <c r="E5172" s="109"/>
      <c r="H5172" s="107"/>
      <c r="N5172" s="109"/>
      <c r="Q5172" s="107"/>
    </row>
    <row r="5173" spans="5:17" x14ac:dyDescent="0.3">
      <c r="E5173" s="109"/>
      <c r="H5173" s="107"/>
      <c r="N5173" s="109"/>
      <c r="Q5173" s="107"/>
    </row>
    <row r="5174" spans="5:17" x14ac:dyDescent="0.3">
      <c r="E5174" s="109"/>
      <c r="H5174" s="107"/>
      <c r="N5174" s="109"/>
      <c r="Q5174" s="107"/>
    </row>
    <row r="5175" spans="5:17" x14ac:dyDescent="0.3">
      <c r="E5175" s="109"/>
      <c r="H5175" s="107"/>
      <c r="N5175" s="109"/>
      <c r="Q5175" s="107"/>
    </row>
    <row r="5176" spans="5:17" x14ac:dyDescent="0.3">
      <c r="E5176" s="109"/>
      <c r="H5176" s="107"/>
      <c r="N5176" s="109"/>
      <c r="Q5176" s="107"/>
    </row>
    <row r="5177" spans="5:17" x14ac:dyDescent="0.3">
      <c r="E5177" s="109"/>
      <c r="H5177" s="107"/>
      <c r="N5177" s="109"/>
      <c r="Q5177" s="107"/>
    </row>
    <row r="5178" spans="5:17" x14ac:dyDescent="0.3">
      <c r="E5178" s="109"/>
      <c r="H5178" s="107"/>
      <c r="N5178" s="109"/>
      <c r="Q5178" s="107"/>
    </row>
    <row r="5179" spans="5:17" x14ac:dyDescent="0.3">
      <c r="E5179" s="109"/>
      <c r="H5179" s="107"/>
      <c r="N5179" s="109"/>
      <c r="Q5179" s="107"/>
    </row>
    <row r="5180" spans="5:17" x14ac:dyDescent="0.3">
      <c r="E5180" s="109"/>
      <c r="H5180" s="107"/>
      <c r="N5180" s="109"/>
      <c r="Q5180" s="107"/>
    </row>
    <row r="5181" spans="5:17" x14ac:dyDescent="0.3">
      <c r="E5181" s="109"/>
      <c r="H5181" s="107"/>
      <c r="N5181" s="109"/>
      <c r="Q5181" s="107"/>
    </row>
    <row r="5182" spans="5:17" x14ac:dyDescent="0.3">
      <c r="E5182" s="109"/>
      <c r="H5182" s="107"/>
      <c r="N5182" s="109"/>
      <c r="Q5182" s="107"/>
    </row>
    <row r="5183" spans="5:17" x14ac:dyDescent="0.3">
      <c r="E5183" s="109"/>
      <c r="H5183" s="107"/>
      <c r="N5183" s="109"/>
      <c r="Q5183" s="107"/>
    </row>
    <row r="5184" spans="5:17" x14ac:dyDescent="0.3">
      <c r="E5184" s="109"/>
      <c r="H5184" s="107"/>
      <c r="N5184" s="109"/>
      <c r="Q5184" s="107"/>
    </row>
    <row r="5185" spans="5:17" x14ac:dyDescent="0.3">
      <c r="E5185" s="109"/>
      <c r="H5185" s="107"/>
      <c r="N5185" s="109"/>
      <c r="Q5185" s="107"/>
    </row>
    <row r="5186" spans="5:17" x14ac:dyDescent="0.3">
      <c r="E5186" s="109"/>
      <c r="H5186" s="107"/>
      <c r="N5186" s="109"/>
      <c r="Q5186" s="107"/>
    </row>
    <row r="5187" spans="5:17" x14ac:dyDescent="0.3">
      <c r="E5187" s="109"/>
      <c r="H5187" s="107"/>
      <c r="N5187" s="109"/>
      <c r="Q5187" s="107"/>
    </row>
    <row r="5188" spans="5:17" x14ac:dyDescent="0.3">
      <c r="E5188" s="109"/>
      <c r="H5188" s="107"/>
      <c r="N5188" s="109"/>
      <c r="Q5188" s="107"/>
    </row>
    <row r="5189" spans="5:17" x14ac:dyDescent="0.3">
      <c r="E5189" s="109"/>
      <c r="H5189" s="107"/>
      <c r="N5189" s="109"/>
      <c r="Q5189" s="107"/>
    </row>
    <row r="5190" spans="5:17" x14ac:dyDescent="0.3">
      <c r="E5190" s="109"/>
      <c r="H5190" s="107"/>
      <c r="N5190" s="109"/>
      <c r="Q5190" s="107"/>
    </row>
    <row r="5191" spans="5:17" x14ac:dyDescent="0.3">
      <c r="E5191" s="109"/>
      <c r="H5191" s="107"/>
      <c r="N5191" s="109"/>
      <c r="Q5191" s="107"/>
    </row>
    <row r="5192" spans="5:17" x14ac:dyDescent="0.3">
      <c r="E5192" s="109"/>
      <c r="H5192" s="107"/>
      <c r="N5192" s="109"/>
      <c r="Q5192" s="107"/>
    </row>
    <row r="5193" spans="5:17" x14ac:dyDescent="0.3">
      <c r="E5193" s="109"/>
      <c r="H5193" s="107"/>
      <c r="N5193" s="109"/>
      <c r="Q5193" s="107"/>
    </row>
    <row r="5194" spans="5:17" x14ac:dyDescent="0.3">
      <c r="E5194" s="109"/>
      <c r="H5194" s="107"/>
      <c r="N5194" s="109"/>
      <c r="Q5194" s="107"/>
    </row>
    <row r="5195" spans="5:17" x14ac:dyDescent="0.3">
      <c r="E5195" s="109"/>
      <c r="H5195" s="107"/>
      <c r="N5195" s="109"/>
      <c r="Q5195" s="107"/>
    </row>
    <row r="5196" spans="5:17" x14ac:dyDescent="0.3">
      <c r="E5196" s="109"/>
      <c r="H5196" s="107"/>
      <c r="N5196" s="109"/>
      <c r="Q5196" s="107"/>
    </row>
    <row r="5197" spans="5:17" x14ac:dyDescent="0.3">
      <c r="E5197" s="109"/>
      <c r="H5197" s="107"/>
      <c r="N5197" s="109"/>
      <c r="Q5197" s="107"/>
    </row>
    <row r="5198" spans="5:17" x14ac:dyDescent="0.3">
      <c r="E5198" s="109"/>
      <c r="H5198" s="107"/>
      <c r="N5198" s="109"/>
      <c r="Q5198" s="107"/>
    </row>
    <row r="5199" spans="5:17" x14ac:dyDescent="0.3">
      <c r="E5199" s="109"/>
      <c r="H5199" s="107"/>
      <c r="N5199" s="109"/>
      <c r="Q5199" s="107"/>
    </row>
    <row r="5200" spans="5:17" x14ac:dyDescent="0.3">
      <c r="E5200" s="109"/>
      <c r="H5200" s="107"/>
      <c r="N5200" s="109"/>
      <c r="Q5200" s="107"/>
    </row>
    <row r="5201" spans="5:17" x14ac:dyDescent="0.3">
      <c r="E5201" s="109"/>
      <c r="H5201" s="107"/>
      <c r="N5201" s="109"/>
      <c r="Q5201" s="107"/>
    </row>
    <row r="5202" spans="5:17" x14ac:dyDescent="0.3">
      <c r="E5202" s="109"/>
      <c r="H5202" s="107"/>
      <c r="N5202" s="109"/>
      <c r="Q5202" s="107"/>
    </row>
    <row r="5203" spans="5:17" x14ac:dyDescent="0.3">
      <c r="E5203" s="109"/>
      <c r="H5203" s="107"/>
      <c r="N5203" s="109"/>
      <c r="Q5203" s="107"/>
    </row>
    <row r="5204" spans="5:17" x14ac:dyDescent="0.3">
      <c r="E5204" s="109"/>
      <c r="H5204" s="107"/>
      <c r="N5204" s="109"/>
      <c r="Q5204" s="107"/>
    </row>
    <row r="5205" spans="5:17" x14ac:dyDescent="0.3">
      <c r="E5205" s="109"/>
      <c r="H5205" s="107"/>
      <c r="N5205" s="109"/>
      <c r="Q5205" s="107"/>
    </row>
    <row r="5206" spans="5:17" x14ac:dyDescent="0.3">
      <c r="E5206" s="109"/>
      <c r="H5206" s="107"/>
      <c r="N5206" s="109"/>
      <c r="Q5206" s="107"/>
    </row>
    <row r="5207" spans="5:17" x14ac:dyDescent="0.3">
      <c r="E5207" s="109"/>
      <c r="H5207" s="107"/>
      <c r="N5207" s="109"/>
      <c r="Q5207" s="107"/>
    </row>
    <row r="5208" spans="5:17" x14ac:dyDescent="0.3">
      <c r="E5208" s="109"/>
      <c r="H5208" s="107"/>
      <c r="N5208" s="109"/>
      <c r="Q5208" s="107"/>
    </row>
    <row r="5209" spans="5:17" x14ac:dyDescent="0.3">
      <c r="E5209" s="109"/>
      <c r="H5209" s="107"/>
      <c r="N5209" s="109"/>
      <c r="Q5209" s="107"/>
    </row>
    <row r="5210" spans="5:17" x14ac:dyDescent="0.3">
      <c r="E5210" s="109"/>
      <c r="H5210" s="107"/>
      <c r="N5210" s="109"/>
      <c r="Q5210" s="107"/>
    </row>
    <row r="5211" spans="5:17" x14ac:dyDescent="0.3">
      <c r="E5211" s="109"/>
      <c r="H5211" s="107"/>
      <c r="N5211" s="109"/>
      <c r="Q5211" s="107"/>
    </row>
    <row r="5212" spans="5:17" x14ac:dyDescent="0.3">
      <c r="E5212" s="109"/>
      <c r="H5212" s="107"/>
      <c r="N5212" s="109"/>
      <c r="Q5212" s="107"/>
    </row>
    <row r="5213" spans="5:17" x14ac:dyDescent="0.3">
      <c r="E5213" s="109"/>
      <c r="H5213" s="107"/>
      <c r="N5213" s="109"/>
      <c r="Q5213" s="107"/>
    </row>
    <row r="5214" spans="5:17" x14ac:dyDescent="0.3">
      <c r="E5214" s="109"/>
      <c r="H5214" s="107"/>
      <c r="N5214" s="109"/>
      <c r="Q5214" s="107"/>
    </row>
    <row r="5215" spans="5:17" x14ac:dyDescent="0.3">
      <c r="E5215" s="109"/>
      <c r="H5215" s="107"/>
      <c r="N5215" s="109"/>
      <c r="Q5215" s="107"/>
    </row>
    <row r="5216" spans="5:17" x14ac:dyDescent="0.3">
      <c r="E5216" s="109"/>
      <c r="H5216" s="107"/>
      <c r="N5216" s="109"/>
      <c r="Q5216" s="107"/>
    </row>
    <row r="5217" spans="5:17" x14ac:dyDescent="0.3">
      <c r="E5217" s="109"/>
      <c r="H5217" s="107"/>
      <c r="N5217" s="109"/>
      <c r="Q5217" s="107"/>
    </row>
    <row r="5218" spans="5:17" x14ac:dyDescent="0.3">
      <c r="E5218" s="109"/>
      <c r="H5218" s="107"/>
      <c r="N5218" s="109"/>
      <c r="Q5218" s="107"/>
    </row>
    <row r="5219" spans="5:17" x14ac:dyDescent="0.3">
      <c r="E5219" s="109"/>
      <c r="H5219" s="107"/>
      <c r="N5219" s="109"/>
      <c r="Q5219" s="107"/>
    </row>
    <row r="5220" spans="5:17" x14ac:dyDescent="0.3">
      <c r="E5220" s="109"/>
      <c r="H5220" s="107"/>
      <c r="N5220" s="109"/>
      <c r="Q5220" s="107"/>
    </row>
    <row r="5221" spans="5:17" x14ac:dyDescent="0.3">
      <c r="E5221" s="109"/>
      <c r="H5221" s="107"/>
      <c r="N5221" s="109"/>
      <c r="Q5221" s="107"/>
    </row>
    <row r="5222" spans="5:17" x14ac:dyDescent="0.3">
      <c r="E5222" s="109"/>
      <c r="H5222" s="107"/>
      <c r="N5222" s="109"/>
      <c r="Q5222" s="107"/>
    </row>
    <row r="5223" spans="5:17" x14ac:dyDescent="0.3">
      <c r="E5223" s="109"/>
      <c r="H5223" s="107"/>
      <c r="N5223" s="109"/>
      <c r="Q5223" s="107"/>
    </row>
    <row r="5224" spans="5:17" x14ac:dyDescent="0.3">
      <c r="E5224" s="109"/>
      <c r="H5224" s="107"/>
      <c r="N5224" s="109"/>
      <c r="Q5224" s="107"/>
    </row>
    <row r="5225" spans="5:17" x14ac:dyDescent="0.3">
      <c r="E5225" s="109"/>
      <c r="H5225" s="107"/>
      <c r="N5225" s="109"/>
      <c r="Q5225" s="107"/>
    </row>
    <row r="5226" spans="5:17" x14ac:dyDescent="0.3">
      <c r="E5226" s="109"/>
      <c r="H5226" s="107"/>
      <c r="N5226" s="109"/>
      <c r="Q5226" s="107"/>
    </row>
    <row r="5227" spans="5:17" x14ac:dyDescent="0.3">
      <c r="E5227" s="109"/>
      <c r="H5227" s="107"/>
      <c r="N5227" s="109"/>
      <c r="Q5227" s="107"/>
    </row>
    <row r="5228" spans="5:17" x14ac:dyDescent="0.3">
      <c r="E5228" s="109"/>
      <c r="H5228" s="107"/>
      <c r="N5228" s="109"/>
      <c r="Q5228" s="107"/>
    </row>
    <row r="5229" spans="5:17" x14ac:dyDescent="0.3">
      <c r="E5229" s="109"/>
      <c r="H5229" s="107"/>
      <c r="N5229" s="109"/>
      <c r="Q5229" s="107"/>
    </row>
    <row r="5230" spans="5:17" x14ac:dyDescent="0.3">
      <c r="E5230" s="109"/>
      <c r="H5230" s="107"/>
      <c r="N5230" s="109"/>
      <c r="Q5230" s="107"/>
    </row>
    <row r="5231" spans="5:17" x14ac:dyDescent="0.3">
      <c r="E5231" s="109"/>
      <c r="H5231" s="107"/>
      <c r="N5231" s="109"/>
      <c r="Q5231" s="107"/>
    </row>
    <row r="5232" spans="5:17" x14ac:dyDescent="0.3">
      <c r="E5232" s="109"/>
      <c r="H5232" s="107"/>
      <c r="N5232" s="109"/>
      <c r="Q5232" s="107"/>
    </row>
    <row r="5233" spans="5:17" x14ac:dyDescent="0.3">
      <c r="E5233" s="109"/>
      <c r="H5233" s="107"/>
      <c r="N5233" s="109"/>
      <c r="Q5233" s="107"/>
    </row>
    <row r="5234" spans="5:17" x14ac:dyDescent="0.3">
      <c r="E5234" s="109"/>
      <c r="H5234" s="107"/>
      <c r="N5234" s="109"/>
      <c r="Q5234" s="107"/>
    </row>
    <row r="5235" spans="5:17" x14ac:dyDescent="0.3">
      <c r="E5235" s="109"/>
      <c r="H5235" s="107"/>
      <c r="N5235" s="109"/>
      <c r="Q5235" s="107"/>
    </row>
    <row r="5236" spans="5:17" x14ac:dyDescent="0.3">
      <c r="E5236" s="109"/>
      <c r="H5236" s="107"/>
      <c r="N5236" s="109"/>
      <c r="Q5236" s="107"/>
    </row>
    <row r="5237" spans="5:17" x14ac:dyDescent="0.3">
      <c r="E5237" s="109"/>
      <c r="H5237" s="107"/>
      <c r="N5237" s="109"/>
      <c r="Q5237" s="107"/>
    </row>
    <row r="5238" spans="5:17" x14ac:dyDescent="0.3">
      <c r="E5238" s="109"/>
      <c r="H5238" s="107"/>
      <c r="N5238" s="109"/>
      <c r="Q5238" s="107"/>
    </row>
    <row r="5239" spans="5:17" x14ac:dyDescent="0.3">
      <c r="E5239" s="109"/>
      <c r="H5239" s="107"/>
      <c r="N5239" s="109"/>
      <c r="Q5239" s="107"/>
    </row>
    <row r="5240" spans="5:17" x14ac:dyDescent="0.3">
      <c r="E5240" s="109"/>
      <c r="H5240" s="107"/>
      <c r="N5240" s="109"/>
      <c r="Q5240" s="107"/>
    </row>
    <row r="5241" spans="5:17" x14ac:dyDescent="0.3">
      <c r="E5241" s="109"/>
      <c r="H5241" s="107"/>
      <c r="N5241" s="109"/>
      <c r="Q5241" s="107"/>
    </row>
    <row r="5242" spans="5:17" x14ac:dyDescent="0.3">
      <c r="E5242" s="109"/>
      <c r="H5242" s="107"/>
      <c r="N5242" s="109"/>
      <c r="Q5242" s="107"/>
    </row>
    <row r="5243" spans="5:17" x14ac:dyDescent="0.3">
      <c r="E5243" s="109"/>
      <c r="H5243" s="107"/>
      <c r="N5243" s="109"/>
      <c r="Q5243" s="107"/>
    </row>
    <row r="5244" spans="5:17" x14ac:dyDescent="0.3">
      <c r="E5244" s="109"/>
      <c r="H5244" s="107"/>
      <c r="N5244" s="109"/>
      <c r="Q5244" s="107"/>
    </row>
    <row r="5245" spans="5:17" x14ac:dyDescent="0.3">
      <c r="E5245" s="109"/>
      <c r="H5245" s="107"/>
      <c r="N5245" s="109"/>
      <c r="Q5245" s="107"/>
    </row>
    <row r="5246" spans="5:17" x14ac:dyDescent="0.3">
      <c r="E5246" s="109"/>
      <c r="H5246" s="107"/>
      <c r="N5246" s="109"/>
      <c r="Q5246" s="107"/>
    </row>
    <row r="5247" spans="5:17" x14ac:dyDescent="0.3">
      <c r="E5247" s="109"/>
      <c r="H5247" s="107"/>
      <c r="N5247" s="109"/>
      <c r="Q5247" s="107"/>
    </row>
    <row r="5248" spans="5:17" x14ac:dyDescent="0.3">
      <c r="E5248" s="109"/>
      <c r="H5248" s="107"/>
      <c r="N5248" s="109"/>
      <c r="Q5248" s="107"/>
    </row>
    <row r="5249" spans="5:17" x14ac:dyDescent="0.3">
      <c r="E5249" s="109"/>
      <c r="H5249" s="107"/>
      <c r="N5249" s="109"/>
      <c r="Q5249" s="107"/>
    </row>
    <row r="5250" spans="5:17" x14ac:dyDescent="0.3">
      <c r="E5250" s="109"/>
      <c r="H5250" s="107"/>
      <c r="N5250" s="109"/>
      <c r="Q5250" s="107"/>
    </row>
    <row r="5251" spans="5:17" x14ac:dyDescent="0.3">
      <c r="E5251" s="109"/>
      <c r="H5251" s="107"/>
      <c r="N5251" s="109"/>
      <c r="Q5251" s="107"/>
    </row>
    <row r="5252" spans="5:17" x14ac:dyDescent="0.3">
      <c r="E5252" s="109"/>
      <c r="H5252" s="107"/>
      <c r="N5252" s="109"/>
      <c r="Q5252" s="107"/>
    </row>
    <row r="5253" spans="5:17" x14ac:dyDescent="0.3">
      <c r="E5253" s="109"/>
      <c r="H5253" s="107"/>
      <c r="N5253" s="109"/>
      <c r="Q5253" s="107"/>
    </row>
    <row r="5254" spans="5:17" x14ac:dyDescent="0.3">
      <c r="E5254" s="109"/>
      <c r="H5254" s="107"/>
      <c r="N5254" s="109"/>
      <c r="Q5254" s="107"/>
    </row>
    <row r="5255" spans="5:17" x14ac:dyDescent="0.3">
      <c r="E5255" s="109"/>
      <c r="H5255" s="107"/>
      <c r="N5255" s="109"/>
      <c r="Q5255" s="107"/>
    </row>
    <row r="5256" spans="5:17" x14ac:dyDescent="0.3">
      <c r="E5256" s="109"/>
      <c r="H5256" s="107"/>
      <c r="N5256" s="109"/>
      <c r="Q5256" s="107"/>
    </row>
    <row r="5257" spans="5:17" x14ac:dyDescent="0.3">
      <c r="E5257" s="109"/>
      <c r="H5257" s="107"/>
      <c r="N5257" s="109"/>
      <c r="Q5257" s="107"/>
    </row>
    <row r="5258" spans="5:17" x14ac:dyDescent="0.3">
      <c r="E5258" s="109"/>
      <c r="H5258" s="107"/>
      <c r="N5258" s="109"/>
      <c r="Q5258" s="107"/>
    </row>
    <row r="5259" spans="5:17" x14ac:dyDescent="0.3">
      <c r="E5259" s="109"/>
      <c r="H5259" s="107"/>
      <c r="N5259" s="109"/>
      <c r="Q5259" s="107"/>
    </row>
    <row r="5260" spans="5:17" x14ac:dyDescent="0.3">
      <c r="E5260" s="109"/>
      <c r="H5260" s="107"/>
      <c r="N5260" s="109"/>
      <c r="Q5260" s="107"/>
    </row>
    <row r="5261" spans="5:17" x14ac:dyDescent="0.3">
      <c r="E5261" s="109"/>
      <c r="H5261" s="107"/>
      <c r="N5261" s="109"/>
      <c r="Q5261" s="107"/>
    </row>
    <row r="5262" spans="5:17" x14ac:dyDescent="0.3">
      <c r="E5262" s="109"/>
      <c r="H5262" s="107"/>
      <c r="N5262" s="109"/>
      <c r="Q5262" s="107"/>
    </row>
    <row r="5263" spans="5:17" x14ac:dyDescent="0.3">
      <c r="E5263" s="109"/>
      <c r="H5263" s="107"/>
      <c r="N5263" s="109"/>
      <c r="Q5263" s="107"/>
    </row>
    <row r="5264" spans="5:17" x14ac:dyDescent="0.3">
      <c r="E5264" s="109"/>
      <c r="H5264" s="107"/>
      <c r="N5264" s="109"/>
      <c r="Q5264" s="107"/>
    </row>
    <row r="5265" spans="5:17" x14ac:dyDescent="0.3">
      <c r="E5265" s="109"/>
      <c r="H5265" s="107"/>
      <c r="N5265" s="109"/>
      <c r="Q5265" s="107"/>
    </row>
    <row r="5266" spans="5:17" x14ac:dyDescent="0.3">
      <c r="E5266" s="109"/>
      <c r="H5266" s="107"/>
      <c r="N5266" s="109"/>
      <c r="Q5266" s="107"/>
    </row>
    <row r="5267" spans="5:17" x14ac:dyDescent="0.3">
      <c r="E5267" s="109"/>
      <c r="H5267" s="107"/>
      <c r="N5267" s="109"/>
      <c r="Q5267" s="107"/>
    </row>
    <row r="5268" spans="5:17" x14ac:dyDescent="0.3">
      <c r="E5268" s="109"/>
      <c r="H5268" s="107"/>
      <c r="N5268" s="109"/>
      <c r="Q5268" s="107"/>
    </row>
    <row r="5269" spans="5:17" x14ac:dyDescent="0.3">
      <c r="E5269" s="109"/>
      <c r="H5269" s="107"/>
      <c r="N5269" s="109"/>
      <c r="Q5269" s="107"/>
    </row>
    <row r="5270" spans="5:17" x14ac:dyDescent="0.3">
      <c r="E5270" s="109"/>
      <c r="H5270" s="107"/>
      <c r="N5270" s="109"/>
      <c r="Q5270" s="107"/>
    </row>
    <row r="5271" spans="5:17" x14ac:dyDescent="0.3">
      <c r="E5271" s="109"/>
      <c r="H5271" s="107"/>
      <c r="N5271" s="109"/>
      <c r="Q5271" s="107"/>
    </row>
    <row r="5272" spans="5:17" x14ac:dyDescent="0.3">
      <c r="E5272" s="109"/>
      <c r="H5272" s="107"/>
      <c r="N5272" s="109"/>
      <c r="Q5272" s="107"/>
    </row>
    <row r="5273" spans="5:17" x14ac:dyDescent="0.3">
      <c r="E5273" s="109"/>
      <c r="H5273" s="107"/>
      <c r="N5273" s="109"/>
      <c r="Q5273" s="107"/>
    </row>
    <row r="5274" spans="5:17" x14ac:dyDescent="0.3">
      <c r="E5274" s="109"/>
      <c r="H5274" s="107"/>
      <c r="N5274" s="109"/>
      <c r="Q5274" s="107"/>
    </row>
    <row r="5275" spans="5:17" x14ac:dyDescent="0.3">
      <c r="E5275" s="109"/>
      <c r="H5275" s="107"/>
      <c r="N5275" s="109"/>
      <c r="Q5275" s="107"/>
    </row>
    <row r="5276" spans="5:17" x14ac:dyDescent="0.3">
      <c r="E5276" s="109"/>
      <c r="H5276" s="107"/>
      <c r="N5276" s="109"/>
      <c r="Q5276" s="107"/>
    </row>
    <row r="5277" spans="5:17" x14ac:dyDescent="0.3">
      <c r="E5277" s="109"/>
      <c r="H5277" s="107"/>
      <c r="N5277" s="109"/>
      <c r="Q5277" s="107"/>
    </row>
    <row r="5278" spans="5:17" x14ac:dyDescent="0.3">
      <c r="E5278" s="109"/>
      <c r="H5278" s="107"/>
      <c r="N5278" s="109"/>
      <c r="Q5278" s="107"/>
    </row>
    <row r="5279" spans="5:17" x14ac:dyDescent="0.3">
      <c r="E5279" s="109"/>
      <c r="H5279" s="107"/>
      <c r="N5279" s="109"/>
      <c r="Q5279" s="107"/>
    </row>
    <row r="5280" spans="5:17" x14ac:dyDescent="0.3">
      <c r="E5280" s="109"/>
      <c r="H5280" s="107"/>
      <c r="N5280" s="109"/>
      <c r="Q5280" s="107"/>
    </row>
    <row r="5281" spans="5:17" x14ac:dyDescent="0.3">
      <c r="E5281" s="109"/>
      <c r="H5281" s="107"/>
      <c r="N5281" s="109"/>
      <c r="Q5281" s="107"/>
    </row>
    <row r="5282" spans="5:17" x14ac:dyDescent="0.3">
      <c r="E5282" s="109"/>
      <c r="H5282" s="107"/>
      <c r="N5282" s="109"/>
      <c r="Q5282" s="107"/>
    </row>
    <row r="5283" spans="5:17" x14ac:dyDescent="0.3">
      <c r="E5283" s="109"/>
      <c r="H5283" s="107"/>
      <c r="N5283" s="109"/>
      <c r="Q5283" s="107"/>
    </row>
    <row r="5284" spans="5:17" x14ac:dyDescent="0.3">
      <c r="E5284" s="109"/>
      <c r="H5284" s="107"/>
      <c r="N5284" s="109"/>
      <c r="Q5284" s="107"/>
    </row>
    <row r="5285" spans="5:17" x14ac:dyDescent="0.3">
      <c r="E5285" s="109"/>
      <c r="H5285" s="107"/>
      <c r="N5285" s="109"/>
      <c r="Q5285" s="107"/>
    </row>
    <row r="5286" spans="5:17" x14ac:dyDescent="0.3">
      <c r="E5286" s="109"/>
      <c r="H5286" s="107"/>
      <c r="N5286" s="109"/>
      <c r="Q5286" s="107"/>
    </row>
    <row r="5287" spans="5:17" x14ac:dyDescent="0.3">
      <c r="E5287" s="109"/>
      <c r="H5287" s="107"/>
      <c r="N5287" s="109"/>
      <c r="Q5287" s="107"/>
    </row>
    <row r="5288" spans="5:17" x14ac:dyDescent="0.3">
      <c r="E5288" s="109"/>
      <c r="H5288" s="107"/>
      <c r="N5288" s="109"/>
      <c r="Q5288" s="107"/>
    </row>
    <row r="5289" spans="5:17" x14ac:dyDescent="0.3">
      <c r="E5289" s="109"/>
      <c r="H5289" s="107"/>
      <c r="N5289" s="109"/>
      <c r="Q5289" s="107"/>
    </row>
    <row r="5290" spans="5:17" x14ac:dyDescent="0.3">
      <c r="E5290" s="109"/>
      <c r="H5290" s="107"/>
      <c r="N5290" s="109"/>
      <c r="Q5290" s="107"/>
    </row>
    <row r="5291" spans="5:17" x14ac:dyDescent="0.3">
      <c r="E5291" s="109"/>
      <c r="H5291" s="107"/>
      <c r="N5291" s="109"/>
      <c r="Q5291" s="107"/>
    </row>
    <row r="5292" spans="5:17" x14ac:dyDescent="0.3">
      <c r="E5292" s="109"/>
      <c r="H5292" s="107"/>
      <c r="N5292" s="109"/>
      <c r="Q5292" s="107"/>
    </row>
    <row r="5293" spans="5:17" x14ac:dyDescent="0.3">
      <c r="E5293" s="109"/>
      <c r="H5293" s="107"/>
      <c r="N5293" s="109"/>
      <c r="Q5293" s="107"/>
    </row>
    <row r="5294" spans="5:17" x14ac:dyDescent="0.3">
      <c r="E5294" s="109"/>
      <c r="H5294" s="107"/>
      <c r="N5294" s="109"/>
      <c r="Q5294" s="107"/>
    </row>
    <row r="5295" spans="5:17" x14ac:dyDescent="0.3">
      <c r="E5295" s="109"/>
      <c r="H5295" s="107"/>
      <c r="N5295" s="109"/>
      <c r="Q5295" s="107"/>
    </row>
    <row r="5296" spans="5:17" x14ac:dyDescent="0.3">
      <c r="E5296" s="109"/>
      <c r="H5296" s="107"/>
      <c r="N5296" s="109"/>
      <c r="Q5296" s="107"/>
    </row>
    <row r="5297" spans="5:17" x14ac:dyDescent="0.3">
      <c r="E5297" s="109"/>
      <c r="H5297" s="107"/>
      <c r="N5297" s="109"/>
      <c r="Q5297" s="107"/>
    </row>
    <row r="5298" spans="5:17" x14ac:dyDescent="0.3">
      <c r="E5298" s="109"/>
      <c r="H5298" s="107"/>
      <c r="N5298" s="109"/>
      <c r="Q5298" s="107"/>
    </row>
    <row r="5299" spans="5:17" x14ac:dyDescent="0.3">
      <c r="E5299" s="109"/>
      <c r="H5299" s="107"/>
      <c r="N5299" s="109"/>
      <c r="Q5299" s="107"/>
    </row>
    <row r="5300" spans="5:17" x14ac:dyDescent="0.3">
      <c r="E5300" s="109"/>
      <c r="H5300" s="107"/>
      <c r="N5300" s="109"/>
      <c r="Q5300" s="107"/>
    </row>
    <row r="5301" spans="5:17" x14ac:dyDescent="0.3">
      <c r="E5301" s="109"/>
      <c r="H5301" s="107"/>
      <c r="N5301" s="109"/>
      <c r="Q5301" s="107"/>
    </row>
    <row r="5302" spans="5:17" x14ac:dyDescent="0.3">
      <c r="E5302" s="109"/>
      <c r="H5302" s="107"/>
      <c r="N5302" s="109"/>
      <c r="Q5302" s="107"/>
    </row>
    <row r="5303" spans="5:17" x14ac:dyDescent="0.3">
      <c r="E5303" s="109"/>
      <c r="H5303" s="107"/>
      <c r="N5303" s="109"/>
      <c r="Q5303" s="107"/>
    </row>
    <row r="5304" spans="5:17" x14ac:dyDescent="0.3">
      <c r="E5304" s="109"/>
      <c r="H5304" s="107"/>
      <c r="N5304" s="109"/>
      <c r="Q5304" s="107"/>
    </row>
    <row r="5305" spans="5:17" x14ac:dyDescent="0.3">
      <c r="E5305" s="109"/>
      <c r="H5305" s="107"/>
      <c r="N5305" s="109"/>
      <c r="Q5305" s="107"/>
    </row>
    <row r="5306" spans="5:17" x14ac:dyDescent="0.3">
      <c r="E5306" s="109"/>
      <c r="H5306" s="107"/>
      <c r="N5306" s="109"/>
      <c r="Q5306" s="107"/>
    </row>
    <row r="5307" spans="5:17" x14ac:dyDescent="0.3">
      <c r="E5307" s="109"/>
      <c r="H5307" s="107"/>
      <c r="N5307" s="109"/>
      <c r="Q5307" s="107"/>
    </row>
    <row r="5308" spans="5:17" x14ac:dyDescent="0.3">
      <c r="E5308" s="109"/>
      <c r="H5308" s="107"/>
      <c r="N5308" s="109"/>
      <c r="Q5308" s="107"/>
    </row>
    <row r="5309" spans="5:17" x14ac:dyDescent="0.3">
      <c r="E5309" s="109"/>
      <c r="H5309" s="107"/>
      <c r="N5309" s="109"/>
      <c r="Q5309" s="107"/>
    </row>
    <row r="5310" spans="5:17" x14ac:dyDescent="0.3">
      <c r="E5310" s="109"/>
      <c r="H5310" s="107"/>
      <c r="N5310" s="109"/>
      <c r="Q5310" s="107"/>
    </row>
    <row r="5311" spans="5:17" x14ac:dyDescent="0.3">
      <c r="E5311" s="109"/>
      <c r="H5311" s="107"/>
      <c r="N5311" s="109"/>
      <c r="Q5311" s="107"/>
    </row>
    <row r="5312" spans="5:17" x14ac:dyDescent="0.3">
      <c r="E5312" s="109"/>
      <c r="H5312" s="107"/>
      <c r="N5312" s="109"/>
      <c r="Q5312" s="107"/>
    </row>
    <row r="5313" spans="5:17" x14ac:dyDescent="0.3">
      <c r="E5313" s="109"/>
      <c r="H5313" s="107"/>
      <c r="N5313" s="109"/>
      <c r="Q5313" s="107"/>
    </row>
    <row r="5314" spans="5:17" x14ac:dyDescent="0.3">
      <c r="E5314" s="109"/>
      <c r="H5314" s="107"/>
      <c r="N5314" s="109"/>
      <c r="Q5314" s="107"/>
    </row>
    <row r="5315" spans="5:17" x14ac:dyDescent="0.3">
      <c r="E5315" s="109"/>
      <c r="H5315" s="107"/>
      <c r="N5315" s="109"/>
      <c r="Q5315" s="107"/>
    </row>
    <row r="5316" spans="5:17" x14ac:dyDescent="0.3">
      <c r="E5316" s="109"/>
      <c r="H5316" s="107"/>
      <c r="N5316" s="109"/>
      <c r="Q5316" s="107"/>
    </row>
    <row r="5317" spans="5:17" x14ac:dyDescent="0.3">
      <c r="E5317" s="109"/>
      <c r="H5317" s="107"/>
      <c r="N5317" s="109"/>
      <c r="Q5317" s="107"/>
    </row>
    <row r="5318" spans="5:17" x14ac:dyDescent="0.3">
      <c r="E5318" s="109"/>
      <c r="H5318" s="107"/>
      <c r="N5318" s="109"/>
      <c r="Q5318" s="107"/>
    </row>
    <row r="5319" spans="5:17" x14ac:dyDescent="0.3">
      <c r="E5319" s="109"/>
      <c r="H5319" s="107"/>
      <c r="N5319" s="109"/>
      <c r="Q5319" s="107"/>
    </row>
    <row r="5320" spans="5:17" x14ac:dyDescent="0.3">
      <c r="E5320" s="109"/>
      <c r="H5320" s="107"/>
      <c r="N5320" s="109"/>
      <c r="Q5320" s="107"/>
    </row>
    <row r="5321" spans="5:17" x14ac:dyDescent="0.3">
      <c r="E5321" s="109"/>
      <c r="H5321" s="107"/>
      <c r="N5321" s="109"/>
      <c r="Q5321" s="107"/>
    </row>
    <row r="5322" spans="5:17" x14ac:dyDescent="0.3">
      <c r="E5322" s="109"/>
      <c r="H5322" s="107"/>
      <c r="N5322" s="109"/>
      <c r="Q5322" s="107"/>
    </row>
    <row r="5323" spans="5:17" x14ac:dyDescent="0.3">
      <c r="E5323" s="109"/>
      <c r="H5323" s="107"/>
      <c r="N5323" s="109"/>
      <c r="Q5323" s="107"/>
    </row>
    <row r="5324" spans="5:17" x14ac:dyDescent="0.3">
      <c r="E5324" s="109"/>
      <c r="H5324" s="107"/>
      <c r="N5324" s="109"/>
      <c r="Q5324" s="107"/>
    </row>
    <row r="5325" spans="5:17" x14ac:dyDescent="0.3">
      <c r="E5325" s="109"/>
      <c r="H5325" s="107"/>
      <c r="N5325" s="109"/>
      <c r="Q5325" s="107"/>
    </row>
    <row r="5326" spans="5:17" x14ac:dyDescent="0.3">
      <c r="E5326" s="109"/>
      <c r="H5326" s="107"/>
      <c r="N5326" s="109"/>
      <c r="Q5326" s="107"/>
    </row>
    <row r="5327" spans="5:17" x14ac:dyDescent="0.3">
      <c r="E5327" s="109"/>
      <c r="H5327" s="107"/>
      <c r="N5327" s="109"/>
      <c r="Q5327" s="107"/>
    </row>
    <row r="5328" spans="5:17" x14ac:dyDescent="0.3">
      <c r="E5328" s="109"/>
      <c r="H5328" s="107"/>
      <c r="N5328" s="109"/>
      <c r="Q5328" s="107"/>
    </row>
    <row r="5329" spans="5:17" x14ac:dyDescent="0.3">
      <c r="E5329" s="109"/>
      <c r="H5329" s="107"/>
      <c r="N5329" s="109"/>
      <c r="Q5329" s="107"/>
    </row>
    <row r="5330" spans="5:17" x14ac:dyDescent="0.3">
      <c r="E5330" s="109"/>
      <c r="H5330" s="107"/>
      <c r="N5330" s="109"/>
      <c r="Q5330" s="107"/>
    </row>
    <row r="5331" spans="5:17" x14ac:dyDescent="0.3">
      <c r="E5331" s="109"/>
      <c r="H5331" s="107"/>
      <c r="N5331" s="109"/>
      <c r="Q5331" s="107"/>
    </row>
    <row r="5332" spans="5:17" x14ac:dyDescent="0.3">
      <c r="E5332" s="109"/>
      <c r="H5332" s="107"/>
      <c r="N5332" s="109"/>
      <c r="Q5332" s="107"/>
    </row>
    <row r="5333" spans="5:17" x14ac:dyDescent="0.3">
      <c r="E5333" s="109"/>
      <c r="H5333" s="107"/>
      <c r="N5333" s="109"/>
      <c r="Q5333" s="107"/>
    </row>
    <row r="5334" spans="5:17" x14ac:dyDescent="0.3">
      <c r="E5334" s="109"/>
      <c r="H5334" s="107"/>
      <c r="N5334" s="109"/>
      <c r="Q5334" s="107"/>
    </row>
    <row r="5335" spans="5:17" x14ac:dyDescent="0.3">
      <c r="E5335" s="109"/>
      <c r="H5335" s="107"/>
      <c r="N5335" s="109"/>
      <c r="Q5335" s="107"/>
    </row>
    <row r="5336" spans="5:17" x14ac:dyDescent="0.3">
      <c r="E5336" s="109"/>
      <c r="H5336" s="107"/>
      <c r="N5336" s="109"/>
      <c r="Q5336" s="107"/>
    </row>
    <row r="5337" spans="5:17" x14ac:dyDescent="0.3">
      <c r="E5337" s="109"/>
      <c r="H5337" s="107"/>
      <c r="N5337" s="109"/>
      <c r="Q5337" s="107"/>
    </row>
    <row r="5338" spans="5:17" x14ac:dyDescent="0.3">
      <c r="E5338" s="109"/>
      <c r="H5338" s="107"/>
      <c r="N5338" s="109"/>
      <c r="Q5338" s="107"/>
    </row>
    <row r="5339" spans="5:17" x14ac:dyDescent="0.3">
      <c r="E5339" s="109"/>
      <c r="H5339" s="107"/>
      <c r="N5339" s="109"/>
      <c r="Q5339" s="107"/>
    </row>
    <row r="5340" spans="5:17" x14ac:dyDescent="0.3">
      <c r="E5340" s="109"/>
      <c r="H5340" s="107"/>
      <c r="N5340" s="109"/>
      <c r="Q5340" s="107"/>
    </row>
    <row r="5341" spans="5:17" x14ac:dyDescent="0.3">
      <c r="E5341" s="109"/>
      <c r="H5341" s="107"/>
      <c r="N5341" s="109"/>
      <c r="Q5341" s="107"/>
    </row>
    <row r="5342" spans="5:17" x14ac:dyDescent="0.3">
      <c r="E5342" s="109"/>
      <c r="H5342" s="107"/>
      <c r="N5342" s="109"/>
      <c r="Q5342" s="107"/>
    </row>
    <row r="5343" spans="5:17" x14ac:dyDescent="0.3">
      <c r="E5343" s="109"/>
      <c r="H5343" s="107"/>
      <c r="N5343" s="109"/>
      <c r="Q5343" s="107"/>
    </row>
    <row r="5344" spans="5:17" x14ac:dyDescent="0.3">
      <c r="E5344" s="109"/>
      <c r="H5344" s="107"/>
      <c r="N5344" s="109"/>
      <c r="Q5344" s="107"/>
    </row>
    <row r="5345" spans="5:17" x14ac:dyDescent="0.3">
      <c r="E5345" s="109"/>
      <c r="H5345" s="107"/>
      <c r="N5345" s="109"/>
      <c r="Q5345" s="107"/>
    </row>
    <row r="5346" spans="5:17" x14ac:dyDescent="0.3">
      <c r="E5346" s="109"/>
      <c r="H5346" s="107"/>
      <c r="N5346" s="109"/>
      <c r="Q5346" s="107"/>
    </row>
    <row r="5347" spans="5:17" x14ac:dyDescent="0.3">
      <c r="E5347" s="109"/>
      <c r="H5347" s="107"/>
      <c r="N5347" s="109"/>
      <c r="Q5347" s="107"/>
    </row>
    <row r="5348" spans="5:17" x14ac:dyDescent="0.3">
      <c r="E5348" s="109"/>
      <c r="H5348" s="107"/>
      <c r="N5348" s="109"/>
      <c r="Q5348" s="107"/>
    </row>
    <row r="5349" spans="5:17" x14ac:dyDescent="0.3">
      <c r="E5349" s="109"/>
      <c r="H5349" s="107"/>
      <c r="N5349" s="109"/>
      <c r="Q5349" s="107"/>
    </row>
    <row r="5350" spans="5:17" x14ac:dyDescent="0.3">
      <c r="E5350" s="109"/>
      <c r="H5350" s="107"/>
      <c r="N5350" s="109"/>
      <c r="Q5350" s="107"/>
    </row>
    <row r="5351" spans="5:17" x14ac:dyDescent="0.3">
      <c r="E5351" s="109"/>
      <c r="H5351" s="107"/>
      <c r="N5351" s="109"/>
      <c r="Q5351" s="107"/>
    </row>
    <row r="5352" spans="5:17" x14ac:dyDescent="0.3">
      <c r="E5352" s="109"/>
      <c r="H5352" s="107"/>
      <c r="N5352" s="109"/>
      <c r="Q5352" s="107"/>
    </row>
    <row r="5353" spans="5:17" x14ac:dyDescent="0.3">
      <c r="E5353" s="109"/>
      <c r="H5353" s="107"/>
      <c r="N5353" s="109"/>
      <c r="Q5353" s="107"/>
    </row>
    <row r="5354" spans="5:17" x14ac:dyDescent="0.3">
      <c r="E5354" s="109"/>
      <c r="H5354" s="107"/>
      <c r="N5354" s="109"/>
      <c r="Q5354" s="107"/>
    </row>
    <row r="5355" spans="5:17" x14ac:dyDescent="0.3">
      <c r="E5355" s="109"/>
      <c r="H5355" s="107"/>
      <c r="N5355" s="109"/>
      <c r="Q5355" s="107"/>
    </row>
    <row r="5356" spans="5:17" x14ac:dyDescent="0.3">
      <c r="E5356" s="109"/>
      <c r="H5356" s="107"/>
      <c r="N5356" s="109"/>
      <c r="Q5356" s="107"/>
    </row>
    <row r="5357" spans="5:17" x14ac:dyDescent="0.3">
      <c r="E5357" s="109"/>
      <c r="H5357" s="107"/>
      <c r="N5357" s="109"/>
      <c r="Q5357" s="107"/>
    </row>
    <row r="5358" spans="5:17" x14ac:dyDescent="0.3">
      <c r="E5358" s="109"/>
      <c r="H5358" s="107"/>
      <c r="N5358" s="109"/>
      <c r="Q5358" s="107"/>
    </row>
    <row r="5359" spans="5:17" x14ac:dyDescent="0.3">
      <c r="E5359" s="109"/>
      <c r="H5359" s="107"/>
      <c r="N5359" s="109"/>
      <c r="Q5359" s="107"/>
    </row>
    <row r="5360" spans="5:17" x14ac:dyDescent="0.3">
      <c r="E5360" s="109"/>
      <c r="H5360" s="107"/>
      <c r="N5360" s="109"/>
      <c r="Q5360" s="107"/>
    </row>
    <row r="5361" spans="5:17" x14ac:dyDescent="0.3">
      <c r="E5361" s="109"/>
      <c r="H5361" s="107"/>
      <c r="N5361" s="109"/>
      <c r="Q5361" s="107"/>
    </row>
    <row r="5362" spans="5:17" x14ac:dyDescent="0.3">
      <c r="E5362" s="109"/>
      <c r="H5362" s="107"/>
      <c r="N5362" s="109"/>
      <c r="Q5362" s="107"/>
    </row>
    <row r="5363" spans="5:17" x14ac:dyDescent="0.3">
      <c r="E5363" s="109"/>
      <c r="H5363" s="107"/>
      <c r="N5363" s="109"/>
      <c r="Q5363" s="107"/>
    </row>
    <row r="5364" spans="5:17" x14ac:dyDescent="0.3">
      <c r="E5364" s="109"/>
      <c r="H5364" s="107"/>
      <c r="N5364" s="109"/>
      <c r="Q5364" s="107"/>
    </row>
    <row r="5365" spans="5:17" x14ac:dyDescent="0.3">
      <c r="E5365" s="109"/>
      <c r="H5365" s="107"/>
      <c r="N5365" s="109"/>
      <c r="Q5365" s="107"/>
    </row>
    <row r="5366" spans="5:17" x14ac:dyDescent="0.3">
      <c r="E5366" s="109"/>
      <c r="H5366" s="107"/>
      <c r="N5366" s="109"/>
      <c r="Q5366" s="107"/>
    </row>
    <row r="5367" spans="5:17" x14ac:dyDescent="0.3">
      <c r="E5367" s="109"/>
      <c r="H5367" s="107"/>
      <c r="N5367" s="109"/>
      <c r="Q5367" s="107"/>
    </row>
    <row r="5368" spans="5:17" x14ac:dyDescent="0.3">
      <c r="E5368" s="109"/>
      <c r="H5368" s="107"/>
      <c r="N5368" s="109"/>
      <c r="Q5368" s="107"/>
    </row>
    <row r="5369" spans="5:17" x14ac:dyDescent="0.3">
      <c r="E5369" s="109"/>
      <c r="H5369" s="107"/>
      <c r="N5369" s="109"/>
      <c r="Q5369" s="107"/>
    </row>
    <row r="5370" spans="5:17" x14ac:dyDescent="0.3">
      <c r="E5370" s="109"/>
      <c r="H5370" s="107"/>
      <c r="N5370" s="109"/>
      <c r="Q5370" s="107"/>
    </row>
    <row r="5371" spans="5:17" x14ac:dyDescent="0.3">
      <c r="E5371" s="109"/>
      <c r="H5371" s="107"/>
      <c r="N5371" s="109"/>
      <c r="Q5371" s="107"/>
    </row>
    <row r="5372" spans="5:17" x14ac:dyDescent="0.3">
      <c r="E5372" s="109"/>
      <c r="H5372" s="107"/>
      <c r="N5372" s="109"/>
      <c r="Q5372" s="107"/>
    </row>
    <row r="5373" spans="5:17" x14ac:dyDescent="0.3">
      <c r="E5373" s="109"/>
      <c r="H5373" s="107"/>
      <c r="N5373" s="109"/>
      <c r="Q5373" s="107"/>
    </row>
    <row r="5374" spans="5:17" x14ac:dyDescent="0.3">
      <c r="E5374" s="109"/>
      <c r="H5374" s="107"/>
      <c r="N5374" s="109"/>
      <c r="Q5374" s="107"/>
    </row>
    <row r="5375" spans="5:17" x14ac:dyDescent="0.3">
      <c r="E5375" s="109"/>
      <c r="H5375" s="107"/>
      <c r="N5375" s="109"/>
      <c r="Q5375" s="107"/>
    </row>
    <row r="5376" spans="5:17" x14ac:dyDescent="0.3">
      <c r="E5376" s="109"/>
      <c r="H5376" s="107"/>
      <c r="N5376" s="109"/>
      <c r="Q5376" s="107"/>
    </row>
    <row r="5377" spans="5:17" x14ac:dyDescent="0.3">
      <c r="E5377" s="109"/>
      <c r="H5377" s="107"/>
      <c r="N5377" s="109"/>
      <c r="Q5377" s="107"/>
    </row>
    <row r="5378" spans="5:17" x14ac:dyDescent="0.3">
      <c r="E5378" s="109"/>
      <c r="H5378" s="107"/>
      <c r="N5378" s="109"/>
      <c r="Q5378" s="107"/>
    </row>
    <row r="5379" spans="5:17" x14ac:dyDescent="0.3">
      <c r="E5379" s="109"/>
      <c r="H5379" s="107"/>
      <c r="N5379" s="109"/>
      <c r="Q5379" s="107"/>
    </row>
    <row r="5380" spans="5:17" x14ac:dyDescent="0.3">
      <c r="E5380" s="109"/>
      <c r="H5380" s="107"/>
      <c r="N5380" s="109"/>
      <c r="Q5380" s="107"/>
    </row>
    <row r="5381" spans="5:17" x14ac:dyDescent="0.3">
      <c r="E5381" s="109"/>
      <c r="H5381" s="107"/>
      <c r="N5381" s="109"/>
      <c r="Q5381" s="107"/>
    </row>
    <row r="5382" spans="5:17" x14ac:dyDescent="0.3">
      <c r="E5382" s="109"/>
      <c r="H5382" s="107"/>
      <c r="N5382" s="109"/>
      <c r="Q5382" s="107"/>
    </row>
    <row r="5383" spans="5:17" x14ac:dyDescent="0.3">
      <c r="E5383" s="109"/>
      <c r="H5383" s="107"/>
      <c r="N5383" s="109"/>
      <c r="Q5383" s="107"/>
    </row>
    <row r="5384" spans="5:17" x14ac:dyDescent="0.3">
      <c r="E5384" s="109"/>
      <c r="H5384" s="107"/>
      <c r="N5384" s="109"/>
      <c r="Q5384" s="107"/>
    </row>
    <row r="5385" spans="5:17" x14ac:dyDescent="0.3">
      <c r="E5385" s="109"/>
      <c r="H5385" s="107"/>
      <c r="N5385" s="109"/>
      <c r="Q5385" s="107"/>
    </row>
    <row r="5386" spans="5:17" x14ac:dyDescent="0.3">
      <c r="E5386" s="109"/>
      <c r="H5386" s="107"/>
      <c r="N5386" s="109"/>
      <c r="Q5386" s="107"/>
    </row>
    <row r="5387" spans="5:17" x14ac:dyDescent="0.3">
      <c r="E5387" s="109"/>
      <c r="H5387" s="107"/>
      <c r="N5387" s="109"/>
      <c r="Q5387" s="107"/>
    </row>
    <row r="5388" spans="5:17" x14ac:dyDescent="0.3">
      <c r="E5388" s="109"/>
      <c r="H5388" s="107"/>
      <c r="N5388" s="109"/>
      <c r="Q5388" s="107"/>
    </row>
    <row r="5389" spans="5:17" x14ac:dyDescent="0.3">
      <c r="E5389" s="109"/>
      <c r="H5389" s="107"/>
      <c r="N5389" s="109"/>
      <c r="Q5389" s="107"/>
    </row>
    <row r="5390" spans="5:17" x14ac:dyDescent="0.3">
      <c r="E5390" s="109"/>
      <c r="H5390" s="107"/>
      <c r="N5390" s="109"/>
      <c r="Q5390" s="107"/>
    </row>
    <row r="5391" spans="5:17" x14ac:dyDescent="0.3">
      <c r="E5391" s="109"/>
      <c r="H5391" s="107"/>
      <c r="N5391" s="109"/>
      <c r="Q5391" s="107"/>
    </row>
    <row r="5392" spans="5:17" x14ac:dyDescent="0.3">
      <c r="E5392" s="109"/>
      <c r="H5392" s="107"/>
      <c r="N5392" s="109"/>
      <c r="Q5392" s="107"/>
    </row>
    <row r="5393" spans="5:17" x14ac:dyDescent="0.3">
      <c r="E5393" s="109"/>
      <c r="H5393" s="107"/>
      <c r="N5393" s="109"/>
      <c r="Q5393" s="107"/>
    </row>
    <row r="5394" spans="5:17" x14ac:dyDescent="0.3">
      <c r="E5394" s="109"/>
      <c r="H5394" s="107"/>
      <c r="N5394" s="109"/>
      <c r="Q5394" s="107"/>
    </row>
    <row r="5395" spans="5:17" x14ac:dyDescent="0.3">
      <c r="E5395" s="109"/>
      <c r="H5395" s="107"/>
      <c r="N5395" s="109"/>
      <c r="Q5395" s="107"/>
    </row>
    <row r="5396" spans="5:17" x14ac:dyDescent="0.3">
      <c r="E5396" s="109"/>
      <c r="H5396" s="107"/>
      <c r="N5396" s="109"/>
      <c r="Q5396" s="107"/>
    </row>
    <row r="5397" spans="5:17" x14ac:dyDescent="0.3">
      <c r="E5397" s="109"/>
      <c r="H5397" s="107"/>
      <c r="N5397" s="109"/>
      <c r="Q5397" s="107"/>
    </row>
    <row r="5398" spans="5:17" x14ac:dyDescent="0.3">
      <c r="E5398" s="109"/>
      <c r="H5398" s="107"/>
      <c r="N5398" s="109"/>
      <c r="Q5398" s="107"/>
    </row>
    <row r="5399" spans="5:17" x14ac:dyDescent="0.3">
      <c r="E5399" s="109"/>
      <c r="H5399" s="107"/>
      <c r="N5399" s="109"/>
      <c r="Q5399" s="107"/>
    </row>
    <row r="5400" spans="5:17" x14ac:dyDescent="0.3">
      <c r="E5400" s="109"/>
      <c r="H5400" s="107"/>
      <c r="N5400" s="109"/>
      <c r="Q5400" s="107"/>
    </row>
    <row r="5401" spans="5:17" x14ac:dyDescent="0.3">
      <c r="E5401" s="109"/>
      <c r="H5401" s="107"/>
      <c r="N5401" s="109"/>
      <c r="Q5401" s="107"/>
    </row>
    <row r="5402" spans="5:17" x14ac:dyDescent="0.3">
      <c r="E5402" s="109"/>
      <c r="H5402" s="107"/>
      <c r="N5402" s="109"/>
      <c r="Q5402" s="107"/>
    </row>
    <row r="5403" spans="5:17" x14ac:dyDescent="0.3">
      <c r="E5403" s="109"/>
      <c r="H5403" s="107"/>
      <c r="N5403" s="109"/>
      <c r="Q5403" s="107"/>
    </row>
    <row r="5404" spans="5:17" x14ac:dyDescent="0.3">
      <c r="E5404" s="109"/>
      <c r="H5404" s="107"/>
      <c r="N5404" s="109"/>
      <c r="Q5404" s="107"/>
    </row>
    <row r="5405" spans="5:17" x14ac:dyDescent="0.3">
      <c r="E5405" s="109"/>
      <c r="H5405" s="107"/>
      <c r="N5405" s="109"/>
      <c r="Q5405" s="107"/>
    </row>
    <row r="5406" spans="5:17" x14ac:dyDescent="0.3">
      <c r="E5406" s="109"/>
      <c r="H5406" s="107"/>
      <c r="N5406" s="109"/>
      <c r="Q5406" s="107"/>
    </row>
    <row r="5407" spans="5:17" x14ac:dyDescent="0.3">
      <c r="E5407" s="109"/>
      <c r="H5407" s="107"/>
      <c r="N5407" s="109"/>
      <c r="Q5407" s="107"/>
    </row>
    <row r="5408" spans="5:17" x14ac:dyDescent="0.3">
      <c r="E5408" s="109"/>
      <c r="H5408" s="107"/>
      <c r="N5408" s="109"/>
      <c r="Q5408" s="107"/>
    </row>
    <row r="5409" spans="5:17" x14ac:dyDescent="0.3">
      <c r="E5409" s="109"/>
      <c r="H5409" s="107"/>
      <c r="N5409" s="109"/>
      <c r="Q5409" s="107"/>
    </row>
    <row r="5410" spans="5:17" x14ac:dyDescent="0.3">
      <c r="E5410" s="109"/>
      <c r="H5410" s="107"/>
      <c r="N5410" s="109"/>
      <c r="Q5410" s="107"/>
    </row>
    <row r="5411" spans="5:17" x14ac:dyDescent="0.3">
      <c r="E5411" s="109"/>
      <c r="H5411" s="107"/>
      <c r="N5411" s="109"/>
      <c r="Q5411" s="107"/>
    </row>
    <row r="5412" spans="5:17" x14ac:dyDescent="0.3">
      <c r="E5412" s="109"/>
      <c r="H5412" s="107"/>
      <c r="N5412" s="109"/>
      <c r="Q5412" s="107"/>
    </row>
    <row r="5413" spans="5:17" x14ac:dyDescent="0.3">
      <c r="E5413" s="109"/>
      <c r="H5413" s="107"/>
      <c r="N5413" s="109"/>
      <c r="Q5413" s="107"/>
    </row>
    <row r="5414" spans="5:17" x14ac:dyDescent="0.3">
      <c r="E5414" s="109"/>
      <c r="H5414" s="107"/>
      <c r="N5414" s="109"/>
      <c r="Q5414" s="107"/>
    </row>
    <row r="5415" spans="5:17" x14ac:dyDescent="0.3">
      <c r="E5415" s="109"/>
      <c r="H5415" s="107"/>
      <c r="N5415" s="109"/>
      <c r="Q5415" s="107"/>
    </row>
    <row r="5416" spans="5:17" x14ac:dyDescent="0.3">
      <c r="E5416" s="109"/>
      <c r="H5416" s="107"/>
      <c r="N5416" s="109"/>
      <c r="Q5416" s="107"/>
    </row>
    <row r="5417" spans="5:17" x14ac:dyDescent="0.3">
      <c r="E5417" s="109"/>
      <c r="H5417" s="107"/>
      <c r="N5417" s="109"/>
      <c r="Q5417" s="107"/>
    </row>
    <row r="5418" spans="5:17" x14ac:dyDescent="0.3">
      <c r="E5418" s="109"/>
      <c r="H5418" s="107"/>
      <c r="N5418" s="109"/>
      <c r="Q5418" s="107"/>
    </row>
    <row r="5419" spans="5:17" x14ac:dyDescent="0.3">
      <c r="E5419" s="109"/>
      <c r="H5419" s="107"/>
      <c r="N5419" s="109"/>
      <c r="Q5419" s="107"/>
    </row>
    <row r="5420" spans="5:17" x14ac:dyDescent="0.3">
      <c r="E5420" s="109"/>
      <c r="H5420" s="107"/>
      <c r="N5420" s="109"/>
      <c r="Q5420" s="107"/>
    </row>
    <row r="5421" spans="5:17" x14ac:dyDescent="0.3">
      <c r="E5421" s="109"/>
      <c r="H5421" s="107"/>
      <c r="N5421" s="109"/>
      <c r="Q5421" s="107"/>
    </row>
    <row r="5422" spans="5:17" x14ac:dyDescent="0.3">
      <c r="E5422" s="109"/>
      <c r="H5422" s="107"/>
      <c r="N5422" s="109"/>
      <c r="Q5422" s="107"/>
    </row>
    <row r="5423" spans="5:17" x14ac:dyDescent="0.3">
      <c r="E5423" s="109"/>
      <c r="H5423" s="107"/>
      <c r="N5423" s="109"/>
      <c r="Q5423" s="107"/>
    </row>
    <row r="5424" spans="5:17" x14ac:dyDescent="0.3">
      <c r="E5424" s="109"/>
      <c r="H5424" s="107"/>
      <c r="N5424" s="109"/>
      <c r="Q5424" s="107"/>
    </row>
    <row r="5425" spans="5:17" x14ac:dyDescent="0.3">
      <c r="E5425" s="109"/>
      <c r="H5425" s="107"/>
      <c r="N5425" s="109"/>
      <c r="Q5425" s="107"/>
    </row>
    <row r="5426" spans="5:17" x14ac:dyDescent="0.3">
      <c r="E5426" s="109"/>
      <c r="H5426" s="107"/>
      <c r="N5426" s="109"/>
      <c r="Q5426" s="107"/>
    </row>
    <row r="5427" spans="5:17" x14ac:dyDescent="0.3">
      <c r="E5427" s="109"/>
      <c r="H5427" s="107"/>
      <c r="N5427" s="109"/>
      <c r="Q5427" s="107"/>
    </row>
    <row r="5428" spans="5:17" x14ac:dyDescent="0.3">
      <c r="E5428" s="109"/>
      <c r="H5428" s="107"/>
      <c r="N5428" s="109"/>
      <c r="Q5428" s="107"/>
    </row>
    <row r="5429" spans="5:17" x14ac:dyDescent="0.3">
      <c r="E5429" s="109"/>
      <c r="H5429" s="107"/>
      <c r="N5429" s="109"/>
      <c r="Q5429" s="107"/>
    </row>
    <row r="5430" spans="5:17" x14ac:dyDescent="0.3">
      <c r="E5430" s="109"/>
      <c r="H5430" s="107"/>
      <c r="N5430" s="109"/>
      <c r="Q5430" s="107"/>
    </row>
    <row r="5431" spans="5:17" x14ac:dyDescent="0.3">
      <c r="E5431" s="109"/>
      <c r="H5431" s="107"/>
      <c r="N5431" s="109"/>
      <c r="Q5431" s="107"/>
    </row>
    <row r="5432" spans="5:17" x14ac:dyDescent="0.3">
      <c r="E5432" s="109"/>
      <c r="H5432" s="107"/>
      <c r="N5432" s="109"/>
      <c r="Q5432" s="107"/>
    </row>
    <row r="5433" spans="5:17" x14ac:dyDescent="0.3">
      <c r="E5433" s="109"/>
      <c r="H5433" s="107"/>
      <c r="N5433" s="109"/>
      <c r="Q5433" s="107"/>
    </row>
    <row r="5434" spans="5:17" x14ac:dyDescent="0.3">
      <c r="E5434" s="109"/>
      <c r="H5434" s="107"/>
      <c r="N5434" s="109"/>
      <c r="Q5434" s="107"/>
    </row>
    <row r="5435" spans="5:17" x14ac:dyDescent="0.3">
      <c r="E5435" s="109"/>
      <c r="H5435" s="107"/>
      <c r="N5435" s="109"/>
      <c r="Q5435" s="107"/>
    </row>
    <row r="5436" spans="5:17" x14ac:dyDescent="0.3">
      <c r="E5436" s="109"/>
      <c r="H5436" s="107"/>
      <c r="N5436" s="109"/>
      <c r="Q5436" s="107"/>
    </row>
    <row r="5437" spans="5:17" x14ac:dyDescent="0.3">
      <c r="E5437" s="109"/>
      <c r="H5437" s="107"/>
      <c r="N5437" s="109"/>
      <c r="Q5437" s="107"/>
    </row>
    <row r="5438" spans="5:17" x14ac:dyDescent="0.3">
      <c r="E5438" s="109"/>
      <c r="H5438" s="107"/>
      <c r="N5438" s="109"/>
      <c r="Q5438" s="107"/>
    </row>
    <row r="5439" spans="5:17" x14ac:dyDescent="0.3">
      <c r="E5439" s="109"/>
      <c r="H5439" s="107"/>
      <c r="N5439" s="109"/>
      <c r="Q5439" s="107"/>
    </row>
    <row r="5440" spans="5:17" x14ac:dyDescent="0.3">
      <c r="E5440" s="109"/>
      <c r="H5440" s="107"/>
      <c r="N5440" s="109"/>
      <c r="Q5440" s="107"/>
    </row>
    <row r="5441" spans="5:17" x14ac:dyDescent="0.3">
      <c r="E5441" s="109"/>
      <c r="H5441" s="107"/>
      <c r="N5441" s="109"/>
      <c r="Q5441" s="107"/>
    </row>
    <row r="5442" spans="5:17" x14ac:dyDescent="0.3">
      <c r="E5442" s="109"/>
      <c r="H5442" s="107"/>
      <c r="N5442" s="109"/>
      <c r="Q5442" s="107"/>
    </row>
    <row r="5443" spans="5:17" x14ac:dyDescent="0.3">
      <c r="E5443" s="109"/>
      <c r="H5443" s="107"/>
      <c r="N5443" s="109"/>
      <c r="Q5443" s="107"/>
    </row>
    <row r="5444" spans="5:17" x14ac:dyDescent="0.3">
      <c r="E5444" s="109"/>
      <c r="H5444" s="107"/>
      <c r="N5444" s="109"/>
      <c r="Q5444" s="107"/>
    </row>
    <row r="5445" spans="5:17" x14ac:dyDescent="0.3">
      <c r="E5445" s="109"/>
      <c r="H5445" s="107"/>
      <c r="N5445" s="109"/>
      <c r="Q5445" s="107"/>
    </row>
    <row r="5446" spans="5:17" x14ac:dyDescent="0.3">
      <c r="E5446" s="109"/>
      <c r="H5446" s="107"/>
      <c r="N5446" s="109"/>
      <c r="Q5446" s="107"/>
    </row>
    <row r="5447" spans="5:17" x14ac:dyDescent="0.3">
      <c r="E5447" s="109"/>
      <c r="H5447" s="107"/>
      <c r="N5447" s="109"/>
      <c r="Q5447" s="107"/>
    </row>
    <row r="5448" spans="5:17" x14ac:dyDescent="0.3">
      <c r="E5448" s="109"/>
      <c r="H5448" s="107"/>
      <c r="N5448" s="109"/>
      <c r="Q5448" s="107"/>
    </row>
    <row r="5449" spans="5:17" x14ac:dyDescent="0.3">
      <c r="E5449" s="109"/>
      <c r="H5449" s="107"/>
      <c r="N5449" s="109"/>
      <c r="Q5449" s="107"/>
    </row>
    <row r="5450" spans="5:17" x14ac:dyDescent="0.3">
      <c r="E5450" s="109"/>
      <c r="H5450" s="107"/>
      <c r="N5450" s="109"/>
      <c r="Q5450" s="107"/>
    </row>
    <row r="5451" spans="5:17" x14ac:dyDescent="0.3">
      <c r="E5451" s="109"/>
      <c r="H5451" s="107"/>
      <c r="N5451" s="109"/>
      <c r="Q5451" s="107"/>
    </row>
    <row r="5452" spans="5:17" x14ac:dyDescent="0.3">
      <c r="E5452" s="109"/>
      <c r="H5452" s="107"/>
      <c r="N5452" s="109"/>
      <c r="Q5452" s="107"/>
    </row>
    <row r="5453" spans="5:17" x14ac:dyDescent="0.3">
      <c r="E5453" s="109"/>
      <c r="H5453" s="107"/>
      <c r="N5453" s="109"/>
      <c r="Q5453" s="107"/>
    </row>
    <row r="5454" spans="5:17" x14ac:dyDescent="0.3">
      <c r="E5454" s="109"/>
      <c r="H5454" s="107"/>
      <c r="N5454" s="109"/>
      <c r="Q5454" s="107"/>
    </row>
    <row r="5455" spans="5:17" x14ac:dyDescent="0.3">
      <c r="E5455" s="109"/>
      <c r="H5455" s="107"/>
      <c r="N5455" s="109"/>
      <c r="Q5455" s="107"/>
    </row>
    <row r="5456" spans="5:17" x14ac:dyDescent="0.3">
      <c r="E5456" s="109"/>
      <c r="H5456" s="107"/>
      <c r="N5456" s="109"/>
      <c r="Q5456" s="107"/>
    </row>
    <row r="5457" spans="5:17" x14ac:dyDescent="0.3">
      <c r="E5457" s="109"/>
      <c r="H5457" s="107"/>
      <c r="N5457" s="109"/>
      <c r="Q5457" s="107"/>
    </row>
    <row r="5458" spans="5:17" x14ac:dyDescent="0.3">
      <c r="E5458" s="109"/>
      <c r="H5458" s="107"/>
      <c r="N5458" s="109"/>
      <c r="Q5458" s="107"/>
    </row>
    <row r="5459" spans="5:17" x14ac:dyDescent="0.3">
      <c r="E5459" s="109"/>
      <c r="H5459" s="107"/>
      <c r="N5459" s="109"/>
      <c r="Q5459" s="107"/>
    </row>
    <row r="5460" spans="5:17" x14ac:dyDescent="0.3">
      <c r="E5460" s="109"/>
      <c r="H5460" s="107"/>
      <c r="N5460" s="109"/>
      <c r="Q5460" s="107"/>
    </row>
    <row r="5461" spans="5:17" x14ac:dyDescent="0.3">
      <c r="E5461" s="109"/>
      <c r="H5461" s="107"/>
      <c r="N5461" s="109"/>
      <c r="Q5461" s="107"/>
    </row>
    <row r="5462" spans="5:17" x14ac:dyDescent="0.3">
      <c r="E5462" s="109"/>
      <c r="H5462" s="107"/>
      <c r="N5462" s="109"/>
      <c r="Q5462" s="107"/>
    </row>
    <row r="5463" spans="5:17" x14ac:dyDescent="0.3">
      <c r="E5463" s="109"/>
      <c r="H5463" s="107"/>
      <c r="N5463" s="109"/>
      <c r="Q5463" s="107"/>
    </row>
    <row r="5464" spans="5:17" x14ac:dyDescent="0.3">
      <c r="E5464" s="109"/>
      <c r="H5464" s="107"/>
      <c r="N5464" s="109"/>
      <c r="Q5464" s="107"/>
    </row>
    <row r="5465" spans="5:17" x14ac:dyDescent="0.3">
      <c r="E5465" s="109"/>
      <c r="H5465" s="107"/>
      <c r="N5465" s="109"/>
      <c r="Q5465" s="107"/>
    </row>
    <row r="5466" spans="5:17" x14ac:dyDescent="0.3">
      <c r="E5466" s="109"/>
      <c r="H5466" s="107"/>
      <c r="N5466" s="109"/>
      <c r="Q5466" s="107"/>
    </row>
    <row r="5467" spans="5:17" x14ac:dyDescent="0.3">
      <c r="E5467" s="109"/>
      <c r="H5467" s="107"/>
      <c r="N5467" s="109"/>
      <c r="Q5467" s="107"/>
    </row>
    <row r="5468" spans="5:17" x14ac:dyDescent="0.3">
      <c r="E5468" s="109"/>
      <c r="H5468" s="107"/>
      <c r="N5468" s="109"/>
      <c r="Q5468" s="107"/>
    </row>
    <row r="5469" spans="5:17" x14ac:dyDescent="0.3">
      <c r="E5469" s="109"/>
      <c r="H5469" s="107"/>
      <c r="N5469" s="109"/>
      <c r="Q5469" s="107"/>
    </row>
    <row r="5470" spans="5:17" x14ac:dyDescent="0.3">
      <c r="E5470" s="109"/>
      <c r="H5470" s="107"/>
      <c r="N5470" s="109"/>
      <c r="Q5470" s="107"/>
    </row>
    <row r="5471" spans="5:17" x14ac:dyDescent="0.3">
      <c r="E5471" s="109"/>
      <c r="H5471" s="107"/>
      <c r="N5471" s="109"/>
      <c r="Q5471" s="107"/>
    </row>
    <row r="5472" spans="5:17" x14ac:dyDescent="0.3">
      <c r="E5472" s="109"/>
      <c r="H5472" s="107"/>
      <c r="N5472" s="109"/>
      <c r="Q5472" s="107"/>
    </row>
    <row r="5473" spans="5:17" x14ac:dyDescent="0.3">
      <c r="E5473" s="109"/>
      <c r="H5473" s="107"/>
      <c r="N5473" s="109"/>
      <c r="Q5473" s="107"/>
    </row>
    <row r="5474" spans="5:17" x14ac:dyDescent="0.3">
      <c r="E5474" s="109"/>
      <c r="H5474" s="107"/>
      <c r="N5474" s="109"/>
      <c r="Q5474" s="107"/>
    </row>
    <row r="5475" spans="5:17" x14ac:dyDescent="0.3">
      <c r="E5475" s="109"/>
      <c r="H5475" s="107"/>
      <c r="N5475" s="109"/>
      <c r="Q5475" s="107"/>
    </row>
    <row r="5476" spans="5:17" x14ac:dyDescent="0.3">
      <c r="E5476" s="109"/>
      <c r="H5476" s="107"/>
      <c r="N5476" s="109"/>
      <c r="Q5476" s="107"/>
    </row>
    <row r="5477" spans="5:17" x14ac:dyDescent="0.3">
      <c r="E5477" s="109"/>
      <c r="H5477" s="107"/>
      <c r="N5477" s="109"/>
      <c r="Q5477" s="107"/>
    </row>
    <row r="5478" spans="5:17" x14ac:dyDescent="0.3">
      <c r="E5478" s="109"/>
      <c r="H5478" s="107"/>
      <c r="N5478" s="109"/>
      <c r="Q5478" s="107"/>
    </row>
    <row r="5479" spans="5:17" x14ac:dyDescent="0.3">
      <c r="E5479" s="109"/>
      <c r="H5479" s="107"/>
      <c r="N5479" s="109"/>
      <c r="Q5479" s="107"/>
    </row>
    <row r="5480" spans="5:17" x14ac:dyDescent="0.3">
      <c r="E5480" s="109"/>
      <c r="H5480" s="107"/>
      <c r="N5480" s="109"/>
      <c r="Q5480" s="107"/>
    </row>
    <row r="5481" spans="5:17" x14ac:dyDescent="0.3">
      <c r="E5481" s="109"/>
      <c r="H5481" s="107"/>
      <c r="N5481" s="109"/>
      <c r="Q5481" s="107"/>
    </row>
    <row r="5482" spans="5:17" x14ac:dyDescent="0.3">
      <c r="E5482" s="109"/>
      <c r="H5482" s="107"/>
      <c r="N5482" s="109"/>
      <c r="Q5482" s="107"/>
    </row>
    <row r="5483" spans="5:17" x14ac:dyDescent="0.3">
      <c r="E5483" s="109"/>
      <c r="H5483" s="107"/>
      <c r="N5483" s="109"/>
      <c r="Q5483" s="107"/>
    </row>
    <row r="5484" spans="5:17" x14ac:dyDescent="0.3">
      <c r="E5484" s="109"/>
      <c r="H5484" s="107"/>
      <c r="N5484" s="109"/>
      <c r="Q5484" s="107"/>
    </row>
    <row r="5485" spans="5:17" x14ac:dyDescent="0.3">
      <c r="E5485" s="109"/>
      <c r="H5485" s="107"/>
      <c r="N5485" s="109"/>
      <c r="Q5485" s="107"/>
    </row>
    <row r="5486" spans="5:17" x14ac:dyDescent="0.3">
      <c r="E5486" s="109"/>
      <c r="H5486" s="107"/>
      <c r="N5486" s="109"/>
      <c r="Q5486" s="107"/>
    </row>
    <row r="5487" spans="5:17" x14ac:dyDescent="0.3">
      <c r="E5487" s="109"/>
      <c r="H5487" s="107"/>
      <c r="N5487" s="109"/>
      <c r="Q5487" s="107"/>
    </row>
    <row r="5488" spans="5:17" x14ac:dyDescent="0.3">
      <c r="E5488" s="109"/>
      <c r="H5488" s="107"/>
      <c r="N5488" s="109"/>
      <c r="Q5488" s="107"/>
    </row>
    <row r="5489" spans="5:17" x14ac:dyDescent="0.3">
      <c r="E5489" s="109"/>
      <c r="H5489" s="107"/>
      <c r="N5489" s="109"/>
      <c r="Q5489" s="107"/>
    </row>
    <row r="5490" spans="5:17" x14ac:dyDescent="0.3">
      <c r="E5490" s="109"/>
      <c r="H5490" s="107"/>
      <c r="N5490" s="109"/>
      <c r="Q5490" s="107"/>
    </row>
    <row r="5491" spans="5:17" x14ac:dyDescent="0.3">
      <c r="E5491" s="109"/>
      <c r="H5491" s="107"/>
      <c r="N5491" s="109"/>
      <c r="Q5491" s="107"/>
    </row>
    <row r="5492" spans="5:17" x14ac:dyDescent="0.3">
      <c r="E5492" s="109"/>
      <c r="H5492" s="107"/>
      <c r="N5492" s="109"/>
      <c r="Q5492" s="107"/>
    </row>
    <row r="5493" spans="5:17" x14ac:dyDescent="0.3">
      <c r="E5493" s="109"/>
      <c r="H5493" s="107"/>
      <c r="N5493" s="109"/>
      <c r="Q5493" s="107"/>
    </row>
    <row r="5494" spans="5:17" x14ac:dyDescent="0.3">
      <c r="E5494" s="109"/>
      <c r="H5494" s="107"/>
      <c r="N5494" s="109"/>
      <c r="Q5494" s="107"/>
    </row>
    <row r="5495" spans="5:17" x14ac:dyDescent="0.3">
      <c r="E5495" s="109"/>
      <c r="H5495" s="107"/>
      <c r="N5495" s="109"/>
      <c r="Q5495" s="107"/>
    </row>
    <row r="5496" spans="5:17" x14ac:dyDescent="0.3">
      <c r="E5496" s="109"/>
      <c r="H5496" s="107"/>
      <c r="N5496" s="109"/>
      <c r="Q5496" s="107"/>
    </row>
    <row r="5497" spans="5:17" x14ac:dyDescent="0.3">
      <c r="E5497" s="109"/>
      <c r="H5497" s="107"/>
      <c r="N5497" s="109"/>
      <c r="Q5497" s="107"/>
    </row>
    <row r="5498" spans="5:17" x14ac:dyDescent="0.3">
      <c r="E5498" s="109"/>
      <c r="H5498" s="107"/>
      <c r="N5498" s="109"/>
      <c r="Q5498" s="107"/>
    </row>
    <row r="5499" spans="5:17" x14ac:dyDescent="0.3">
      <c r="E5499" s="109"/>
      <c r="H5499" s="107"/>
      <c r="N5499" s="109"/>
      <c r="Q5499" s="107"/>
    </row>
    <row r="5500" spans="5:17" x14ac:dyDescent="0.3">
      <c r="E5500" s="109"/>
      <c r="H5500" s="107"/>
      <c r="N5500" s="109"/>
      <c r="Q5500" s="107"/>
    </row>
    <row r="5501" spans="5:17" x14ac:dyDescent="0.3">
      <c r="E5501" s="109"/>
      <c r="H5501" s="107"/>
      <c r="N5501" s="109"/>
      <c r="Q5501" s="107"/>
    </row>
    <row r="5502" spans="5:17" x14ac:dyDescent="0.3">
      <c r="E5502" s="109"/>
      <c r="H5502" s="107"/>
      <c r="N5502" s="109"/>
      <c r="Q5502" s="107"/>
    </row>
    <row r="5503" spans="5:17" x14ac:dyDescent="0.3">
      <c r="E5503" s="109"/>
      <c r="H5503" s="107"/>
      <c r="N5503" s="109"/>
      <c r="Q5503" s="107"/>
    </row>
    <row r="5504" spans="5:17" x14ac:dyDescent="0.3">
      <c r="E5504" s="109"/>
      <c r="H5504" s="107"/>
      <c r="N5504" s="109"/>
      <c r="Q5504" s="107"/>
    </row>
    <row r="5505" spans="5:17" x14ac:dyDescent="0.3">
      <c r="E5505" s="109"/>
      <c r="H5505" s="107"/>
      <c r="N5505" s="109"/>
      <c r="Q5505" s="107"/>
    </row>
    <row r="5506" spans="5:17" x14ac:dyDescent="0.3">
      <c r="E5506" s="109"/>
      <c r="H5506" s="107"/>
      <c r="N5506" s="109"/>
      <c r="Q5506" s="107"/>
    </row>
    <row r="5507" spans="5:17" x14ac:dyDescent="0.3">
      <c r="E5507" s="109"/>
      <c r="H5507" s="107"/>
      <c r="N5507" s="109"/>
      <c r="Q5507" s="107"/>
    </row>
    <row r="5508" spans="5:17" x14ac:dyDescent="0.3">
      <c r="E5508" s="109"/>
      <c r="H5508" s="107"/>
      <c r="N5508" s="109"/>
      <c r="Q5508" s="107"/>
    </row>
    <row r="5509" spans="5:17" x14ac:dyDescent="0.3">
      <c r="E5509" s="109"/>
      <c r="H5509" s="107"/>
      <c r="N5509" s="109"/>
      <c r="Q5509" s="107"/>
    </row>
    <row r="5510" spans="5:17" x14ac:dyDescent="0.3">
      <c r="E5510" s="109"/>
      <c r="H5510" s="107"/>
      <c r="N5510" s="109"/>
      <c r="Q5510" s="107"/>
    </row>
    <row r="5511" spans="5:17" x14ac:dyDescent="0.3">
      <c r="E5511" s="109"/>
      <c r="H5511" s="107"/>
      <c r="N5511" s="109"/>
      <c r="Q5511" s="107"/>
    </row>
    <row r="5512" spans="5:17" x14ac:dyDescent="0.3">
      <c r="E5512" s="109"/>
      <c r="H5512" s="107"/>
      <c r="N5512" s="109"/>
      <c r="Q5512" s="107"/>
    </row>
    <row r="5513" spans="5:17" x14ac:dyDescent="0.3">
      <c r="E5513" s="109"/>
      <c r="H5513" s="107"/>
      <c r="N5513" s="109"/>
      <c r="Q5513" s="107"/>
    </row>
    <row r="5514" spans="5:17" x14ac:dyDescent="0.3">
      <c r="E5514" s="109"/>
      <c r="H5514" s="107"/>
      <c r="N5514" s="109"/>
      <c r="Q5514" s="107"/>
    </row>
    <row r="5515" spans="5:17" x14ac:dyDescent="0.3">
      <c r="E5515" s="109"/>
      <c r="H5515" s="107"/>
      <c r="N5515" s="109"/>
      <c r="Q5515" s="107"/>
    </row>
    <row r="5516" spans="5:17" x14ac:dyDescent="0.3">
      <c r="E5516" s="109"/>
      <c r="H5516" s="107"/>
      <c r="N5516" s="109"/>
      <c r="Q5516" s="107"/>
    </row>
    <row r="5517" spans="5:17" x14ac:dyDescent="0.3">
      <c r="E5517" s="109"/>
      <c r="H5517" s="107"/>
      <c r="N5517" s="109"/>
      <c r="Q5517" s="107"/>
    </row>
    <row r="5518" spans="5:17" x14ac:dyDescent="0.3">
      <c r="E5518" s="109"/>
      <c r="H5518" s="107"/>
      <c r="N5518" s="109"/>
      <c r="Q5518" s="107"/>
    </row>
    <row r="5519" spans="5:17" x14ac:dyDescent="0.3">
      <c r="E5519" s="109"/>
      <c r="H5519" s="107"/>
      <c r="N5519" s="109"/>
      <c r="Q5519" s="107"/>
    </row>
    <row r="5520" spans="5:17" x14ac:dyDescent="0.3">
      <c r="E5520" s="109"/>
      <c r="H5520" s="107"/>
      <c r="N5520" s="109"/>
      <c r="Q5520" s="107"/>
    </row>
    <row r="5521" spans="5:17" x14ac:dyDescent="0.3">
      <c r="E5521" s="109"/>
      <c r="H5521" s="107"/>
      <c r="N5521" s="109"/>
      <c r="Q5521" s="107"/>
    </row>
    <row r="5522" spans="5:17" x14ac:dyDescent="0.3">
      <c r="E5522" s="109"/>
      <c r="H5522" s="107"/>
      <c r="N5522" s="109"/>
      <c r="Q5522" s="107"/>
    </row>
    <row r="5523" spans="5:17" x14ac:dyDescent="0.3">
      <c r="E5523" s="109"/>
      <c r="H5523" s="107"/>
      <c r="N5523" s="109"/>
      <c r="Q5523" s="107"/>
    </row>
    <row r="5524" spans="5:17" x14ac:dyDescent="0.3">
      <c r="E5524" s="109"/>
      <c r="H5524" s="107"/>
      <c r="N5524" s="109"/>
      <c r="Q5524" s="107"/>
    </row>
    <row r="5525" spans="5:17" x14ac:dyDescent="0.3">
      <c r="E5525" s="109"/>
      <c r="H5525" s="107"/>
      <c r="N5525" s="109"/>
      <c r="Q5525" s="107"/>
    </row>
    <row r="5526" spans="5:17" x14ac:dyDescent="0.3">
      <c r="E5526" s="109"/>
      <c r="H5526" s="107"/>
      <c r="N5526" s="109"/>
      <c r="Q5526" s="107"/>
    </row>
    <row r="5527" spans="5:17" x14ac:dyDescent="0.3">
      <c r="E5527" s="109"/>
      <c r="H5527" s="107"/>
      <c r="N5527" s="109"/>
      <c r="Q5527" s="107"/>
    </row>
    <row r="5528" spans="5:17" x14ac:dyDescent="0.3">
      <c r="E5528" s="109"/>
      <c r="H5528" s="107"/>
      <c r="N5528" s="109"/>
      <c r="Q5528" s="107"/>
    </row>
    <row r="5529" spans="5:17" x14ac:dyDescent="0.3">
      <c r="E5529" s="109"/>
      <c r="H5529" s="107"/>
      <c r="N5529" s="109"/>
      <c r="Q5529" s="107"/>
    </row>
    <row r="5530" spans="5:17" x14ac:dyDescent="0.3">
      <c r="E5530" s="109"/>
      <c r="H5530" s="107"/>
      <c r="N5530" s="109"/>
      <c r="Q5530" s="107"/>
    </row>
    <row r="5531" spans="5:17" x14ac:dyDescent="0.3">
      <c r="E5531" s="109"/>
      <c r="H5531" s="107"/>
      <c r="N5531" s="109"/>
      <c r="Q5531" s="107"/>
    </row>
    <row r="5532" spans="5:17" x14ac:dyDescent="0.3">
      <c r="E5532" s="109"/>
      <c r="H5532" s="107"/>
      <c r="N5532" s="109"/>
      <c r="Q5532" s="107"/>
    </row>
    <row r="5533" spans="5:17" x14ac:dyDescent="0.3">
      <c r="E5533" s="109"/>
      <c r="H5533" s="107"/>
      <c r="N5533" s="109"/>
      <c r="Q5533" s="107"/>
    </row>
    <row r="5534" spans="5:17" x14ac:dyDescent="0.3">
      <c r="E5534" s="109"/>
      <c r="H5534" s="107"/>
      <c r="N5534" s="109"/>
      <c r="Q5534" s="107"/>
    </row>
    <row r="5535" spans="5:17" x14ac:dyDescent="0.3">
      <c r="E5535" s="109"/>
      <c r="H5535" s="107"/>
      <c r="N5535" s="109"/>
      <c r="Q5535" s="107"/>
    </row>
    <row r="5536" spans="5:17" x14ac:dyDescent="0.3">
      <c r="E5536" s="109"/>
      <c r="H5536" s="107"/>
      <c r="N5536" s="109"/>
      <c r="Q5536" s="107"/>
    </row>
    <row r="5537" spans="5:17" x14ac:dyDescent="0.3">
      <c r="E5537" s="109"/>
      <c r="H5537" s="107"/>
      <c r="N5537" s="109"/>
      <c r="Q5537" s="107"/>
    </row>
    <row r="5538" spans="5:17" x14ac:dyDescent="0.3">
      <c r="E5538" s="109"/>
      <c r="H5538" s="107"/>
      <c r="N5538" s="109"/>
      <c r="Q5538" s="107"/>
    </row>
    <row r="5539" spans="5:17" x14ac:dyDescent="0.3">
      <c r="E5539" s="109"/>
      <c r="H5539" s="107"/>
      <c r="N5539" s="109"/>
      <c r="Q5539" s="107"/>
    </row>
    <row r="5540" spans="5:17" x14ac:dyDescent="0.3">
      <c r="E5540" s="109"/>
      <c r="H5540" s="107"/>
      <c r="N5540" s="109"/>
      <c r="Q5540" s="107"/>
    </row>
    <row r="5541" spans="5:17" x14ac:dyDescent="0.3">
      <c r="E5541" s="109"/>
      <c r="H5541" s="107"/>
      <c r="N5541" s="109"/>
      <c r="Q5541" s="107"/>
    </row>
    <row r="5542" spans="5:17" x14ac:dyDescent="0.3">
      <c r="E5542" s="109"/>
      <c r="H5542" s="107"/>
      <c r="N5542" s="109"/>
      <c r="Q5542" s="107"/>
    </row>
    <row r="5543" spans="5:17" x14ac:dyDescent="0.3">
      <c r="E5543" s="109"/>
      <c r="H5543" s="107"/>
      <c r="N5543" s="109"/>
      <c r="Q5543" s="107"/>
    </row>
    <row r="5544" spans="5:17" x14ac:dyDescent="0.3">
      <c r="E5544" s="109"/>
      <c r="H5544" s="107"/>
      <c r="N5544" s="109"/>
      <c r="Q5544" s="107"/>
    </row>
    <row r="5545" spans="5:17" x14ac:dyDescent="0.3">
      <c r="E5545" s="109"/>
      <c r="H5545" s="107"/>
      <c r="N5545" s="109"/>
      <c r="Q5545" s="107"/>
    </row>
    <row r="5546" spans="5:17" x14ac:dyDescent="0.3">
      <c r="E5546" s="109"/>
      <c r="H5546" s="107"/>
      <c r="N5546" s="109"/>
      <c r="Q5546" s="107"/>
    </row>
    <row r="5547" spans="5:17" x14ac:dyDescent="0.3">
      <c r="E5547" s="109"/>
      <c r="H5547" s="107"/>
      <c r="N5547" s="109"/>
      <c r="Q5547" s="107"/>
    </row>
    <row r="5548" spans="5:17" x14ac:dyDescent="0.3">
      <c r="E5548" s="109"/>
      <c r="H5548" s="107"/>
      <c r="N5548" s="109"/>
      <c r="Q5548" s="107"/>
    </row>
    <row r="5549" spans="5:17" x14ac:dyDescent="0.3">
      <c r="E5549" s="109"/>
      <c r="H5549" s="107"/>
      <c r="N5549" s="109"/>
      <c r="Q5549" s="107"/>
    </row>
    <row r="5550" spans="5:17" x14ac:dyDescent="0.3">
      <c r="E5550" s="109"/>
      <c r="H5550" s="107"/>
      <c r="N5550" s="109"/>
      <c r="Q5550" s="107"/>
    </row>
    <row r="5551" spans="5:17" x14ac:dyDescent="0.3">
      <c r="E5551" s="109"/>
      <c r="H5551" s="107"/>
      <c r="N5551" s="109"/>
      <c r="Q5551" s="107"/>
    </row>
    <row r="5552" spans="5:17" x14ac:dyDescent="0.3">
      <c r="E5552" s="109"/>
      <c r="H5552" s="107"/>
      <c r="N5552" s="109"/>
      <c r="Q5552" s="107"/>
    </row>
    <row r="5553" spans="5:17" x14ac:dyDescent="0.3">
      <c r="E5553" s="109"/>
      <c r="H5553" s="107"/>
      <c r="N5553" s="109"/>
      <c r="Q5553" s="107"/>
    </row>
    <row r="5554" spans="5:17" x14ac:dyDescent="0.3">
      <c r="E5554" s="109"/>
      <c r="H5554" s="107"/>
      <c r="N5554" s="109"/>
      <c r="Q5554" s="107"/>
    </row>
    <row r="5555" spans="5:17" x14ac:dyDescent="0.3">
      <c r="E5555" s="109"/>
      <c r="H5555" s="107"/>
      <c r="N5555" s="109"/>
      <c r="Q5555" s="107"/>
    </row>
    <row r="5556" spans="5:17" x14ac:dyDescent="0.3">
      <c r="E5556" s="109"/>
      <c r="H5556" s="107"/>
      <c r="N5556" s="109"/>
      <c r="Q5556" s="107"/>
    </row>
    <row r="5557" spans="5:17" x14ac:dyDescent="0.3">
      <c r="E5557" s="109"/>
      <c r="H5557" s="107"/>
      <c r="N5557" s="109"/>
      <c r="Q5557" s="107"/>
    </row>
    <row r="5558" spans="5:17" x14ac:dyDescent="0.3">
      <c r="E5558" s="109"/>
      <c r="H5558" s="107"/>
      <c r="N5558" s="109"/>
      <c r="Q5558" s="107"/>
    </row>
    <row r="5559" spans="5:17" x14ac:dyDescent="0.3">
      <c r="E5559" s="109"/>
      <c r="H5559" s="107"/>
      <c r="N5559" s="109"/>
      <c r="Q5559" s="107"/>
    </row>
    <row r="5560" spans="5:17" x14ac:dyDescent="0.3">
      <c r="E5560" s="109"/>
      <c r="H5560" s="107"/>
      <c r="N5560" s="109"/>
      <c r="Q5560" s="107"/>
    </row>
    <row r="5561" spans="5:17" x14ac:dyDescent="0.3">
      <c r="E5561" s="109"/>
      <c r="H5561" s="107"/>
      <c r="N5561" s="109"/>
      <c r="Q5561" s="107"/>
    </row>
    <row r="5562" spans="5:17" x14ac:dyDescent="0.3">
      <c r="E5562" s="109"/>
      <c r="H5562" s="107"/>
      <c r="N5562" s="109"/>
      <c r="Q5562" s="107"/>
    </row>
    <row r="5563" spans="5:17" x14ac:dyDescent="0.3">
      <c r="E5563" s="109"/>
      <c r="H5563" s="107"/>
      <c r="N5563" s="109"/>
      <c r="Q5563" s="107"/>
    </row>
    <row r="5564" spans="5:17" x14ac:dyDescent="0.3">
      <c r="E5564" s="109"/>
      <c r="H5564" s="107"/>
      <c r="N5564" s="109"/>
      <c r="Q5564" s="107"/>
    </row>
    <row r="5565" spans="5:17" x14ac:dyDescent="0.3">
      <c r="E5565" s="109"/>
      <c r="H5565" s="107"/>
      <c r="N5565" s="109"/>
      <c r="Q5565" s="107"/>
    </row>
    <row r="5566" spans="5:17" x14ac:dyDescent="0.3">
      <c r="E5566" s="109"/>
      <c r="H5566" s="107"/>
      <c r="N5566" s="109"/>
      <c r="Q5566" s="107"/>
    </row>
    <row r="5567" spans="5:17" x14ac:dyDescent="0.3">
      <c r="E5567" s="109"/>
      <c r="H5567" s="107"/>
      <c r="N5567" s="109"/>
      <c r="Q5567" s="107"/>
    </row>
    <row r="5568" spans="5:17" x14ac:dyDescent="0.3">
      <c r="E5568" s="109"/>
      <c r="H5568" s="107"/>
      <c r="N5568" s="109"/>
      <c r="Q5568" s="107"/>
    </row>
    <row r="5569" spans="5:17" x14ac:dyDescent="0.3">
      <c r="E5569" s="109"/>
      <c r="H5569" s="107"/>
      <c r="N5569" s="109"/>
      <c r="Q5569" s="107"/>
    </row>
    <row r="5570" spans="5:17" x14ac:dyDescent="0.3">
      <c r="E5570" s="109"/>
      <c r="H5570" s="107"/>
      <c r="N5570" s="109"/>
      <c r="Q5570" s="107"/>
    </row>
    <row r="5571" spans="5:17" x14ac:dyDescent="0.3">
      <c r="E5571" s="109"/>
      <c r="H5571" s="107"/>
      <c r="N5571" s="109"/>
      <c r="Q5571" s="107"/>
    </row>
    <row r="5572" spans="5:17" x14ac:dyDescent="0.3">
      <c r="E5572" s="109"/>
      <c r="H5572" s="107"/>
      <c r="N5572" s="109"/>
      <c r="Q5572" s="107"/>
    </row>
    <row r="5573" spans="5:17" x14ac:dyDescent="0.3">
      <c r="E5573" s="109"/>
      <c r="H5573" s="107"/>
      <c r="N5573" s="109"/>
      <c r="Q5573" s="107"/>
    </row>
    <row r="5574" spans="5:17" x14ac:dyDescent="0.3">
      <c r="E5574" s="109"/>
      <c r="H5574" s="107"/>
      <c r="N5574" s="109"/>
      <c r="Q5574" s="107"/>
    </row>
    <row r="5575" spans="5:17" x14ac:dyDescent="0.3">
      <c r="E5575" s="109"/>
      <c r="H5575" s="107"/>
      <c r="N5575" s="109"/>
      <c r="Q5575" s="107"/>
    </row>
    <row r="5576" spans="5:17" x14ac:dyDescent="0.3">
      <c r="E5576" s="109"/>
      <c r="H5576" s="107"/>
      <c r="N5576" s="109"/>
      <c r="Q5576" s="107"/>
    </row>
    <row r="5577" spans="5:17" x14ac:dyDescent="0.3">
      <c r="E5577" s="109"/>
      <c r="H5577" s="107"/>
      <c r="N5577" s="109"/>
      <c r="Q5577" s="107"/>
    </row>
    <row r="5578" spans="5:17" x14ac:dyDescent="0.3">
      <c r="E5578" s="109"/>
      <c r="H5578" s="107"/>
      <c r="N5578" s="109"/>
      <c r="Q5578" s="107"/>
    </row>
    <row r="5579" spans="5:17" x14ac:dyDescent="0.3">
      <c r="E5579" s="109"/>
      <c r="H5579" s="107"/>
      <c r="N5579" s="109"/>
      <c r="Q5579" s="107"/>
    </row>
    <row r="5580" spans="5:17" x14ac:dyDescent="0.3">
      <c r="E5580" s="109"/>
      <c r="H5580" s="107"/>
      <c r="N5580" s="109"/>
      <c r="Q5580" s="107"/>
    </row>
    <row r="5581" spans="5:17" x14ac:dyDescent="0.3">
      <c r="E5581" s="109"/>
      <c r="H5581" s="107"/>
      <c r="N5581" s="109"/>
      <c r="Q5581" s="107"/>
    </row>
    <row r="5582" spans="5:17" x14ac:dyDescent="0.3">
      <c r="E5582" s="109"/>
      <c r="H5582" s="107"/>
      <c r="N5582" s="109"/>
      <c r="Q5582" s="107"/>
    </row>
    <row r="5583" spans="5:17" x14ac:dyDescent="0.3">
      <c r="E5583" s="109"/>
      <c r="H5583" s="107"/>
      <c r="N5583" s="109"/>
      <c r="Q5583" s="107"/>
    </row>
    <row r="5584" spans="5:17" x14ac:dyDescent="0.3">
      <c r="E5584" s="109"/>
      <c r="H5584" s="107"/>
      <c r="N5584" s="109"/>
      <c r="Q5584" s="107"/>
    </row>
    <row r="5585" spans="5:17" x14ac:dyDescent="0.3">
      <c r="E5585" s="109"/>
      <c r="H5585" s="107"/>
      <c r="N5585" s="109"/>
      <c r="Q5585" s="107"/>
    </row>
    <row r="5586" spans="5:17" x14ac:dyDescent="0.3">
      <c r="E5586" s="109"/>
      <c r="H5586" s="107"/>
      <c r="N5586" s="109"/>
      <c r="Q5586" s="107"/>
    </row>
    <row r="5587" spans="5:17" x14ac:dyDescent="0.3">
      <c r="E5587" s="109"/>
      <c r="H5587" s="107"/>
      <c r="N5587" s="109"/>
      <c r="Q5587" s="107"/>
    </row>
    <row r="5588" spans="5:17" x14ac:dyDescent="0.3">
      <c r="E5588" s="109"/>
      <c r="H5588" s="107"/>
      <c r="N5588" s="109"/>
      <c r="Q5588" s="107"/>
    </row>
    <row r="5589" spans="5:17" x14ac:dyDescent="0.3">
      <c r="E5589" s="109"/>
      <c r="H5589" s="107"/>
      <c r="N5589" s="109"/>
      <c r="Q5589" s="107"/>
    </row>
    <row r="5590" spans="5:17" x14ac:dyDescent="0.3">
      <c r="E5590" s="109"/>
      <c r="H5590" s="107"/>
      <c r="N5590" s="109"/>
      <c r="Q5590" s="107"/>
    </row>
    <row r="5591" spans="5:17" x14ac:dyDescent="0.3">
      <c r="E5591" s="109"/>
      <c r="H5591" s="107"/>
      <c r="N5591" s="109"/>
      <c r="Q5591" s="107"/>
    </row>
    <row r="5592" spans="5:17" x14ac:dyDescent="0.3">
      <c r="E5592" s="109"/>
      <c r="H5592" s="107"/>
      <c r="N5592" s="109"/>
      <c r="Q5592" s="107"/>
    </row>
    <row r="5593" spans="5:17" x14ac:dyDescent="0.3">
      <c r="E5593" s="109"/>
      <c r="H5593" s="107"/>
      <c r="N5593" s="109"/>
      <c r="Q5593" s="107"/>
    </row>
    <row r="5594" spans="5:17" x14ac:dyDescent="0.3">
      <c r="E5594" s="109"/>
      <c r="H5594" s="107"/>
      <c r="N5594" s="109"/>
      <c r="Q5594" s="107"/>
    </row>
    <row r="5595" spans="5:17" x14ac:dyDescent="0.3">
      <c r="E5595" s="109"/>
      <c r="H5595" s="107"/>
      <c r="N5595" s="109"/>
      <c r="Q5595" s="107"/>
    </row>
    <row r="5596" spans="5:17" x14ac:dyDescent="0.3">
      <c r="E5596" s="109"/>
      <c r="H5596" s="107"/>
      <c r="N5596" s="109"/>
      <c r="Q5596" s="107"/>
    </row>
    <row r="5597" spans="5:17" x14ac:dyDescent="0.3">
      <c r="E5597" s="109"/>
      <c r="H5597" s="107"/>
      <c r="N5597" s="109"/>
      <c r="Q5597" s="107"/>
    </row>
    <row r="5598" spans="5:17" x14ac:dyDescent="0.3">
      <c r="E5598" s="109"/>
      <c r="H5598" s="107"/>
      <c r="N5598" s="109"/>
      <c r="Q5598" s="107"/>
    </row>
    <row r="5599" spans="5:17" x14ac:dyDescent="0.3">
      <c r="E5599" s="109"/>
      <c r="H5599" s="107"/>
      <c r="N5599" s="109"/>
      <c r="Q5599" s="107"/>
    </row>
    <row r="5600" spans="5:17" x14ac:dyDescent="0.3">
      <c r="E5600" s="109"/>
      <c r="H5600" s="107"/>
      <c r="N5600" s="109"/>
      <c r="Q5600" s="107"/>
    </row>
    <row r="5601" spans="5:17" x14ac:dyDescent="0.3">
      <c r="E5601" s="109"/>
      <c r="H5601" s="107"/>
      <c r="N5601" s="109"/>
      <c r="Q5601" s="107"/>
    </row>
    <row r="5602" spans="5:17" x14ac:dyDescent="0.3">
      <c r="E5602" s="109"/>
      <c r="H5602" s="107"/>
      <c r="N5602" s="109"/>
      <c r="Q5602" s="107"/>
    </row>
    <row r="5603" spans="5:17" x14ac:dyDescent="0.3">
      <c r="E5603" s="109"/>
      <c r="H5603" s="107"/>
      <c r="N5603" s="109"/>
      <c r="Q5603" s="107"/>
    </row>
    <row r="5604" spans="5:17" x14ac:dyDescent="0.3">
      <c r="E5604" s="109"/>
      <c r="H5604" s="107"/>
      <c r="N5604" s="109"/>
      <c r="Q5604" s="107"/>
    </row>
    <row r="5605" spans="5:17" x14ac:dyDescent="0.3">
      <c r="E5605" s="109"/>
      <c r="H5605" s="107"/>
      <c r="N5605" s="109"/>
      <c r="Q5605" s="107"/>
    </row>
    <row r="5606" spans="5:17" x14ac:dyDescent="0.3">
      <c r="E5606" s="109"/>
      <c r="H5606" s="107"/>
      <c r="N5606" s="109"/>
      <c r="Q5606" s="107"/>
    </row>
    <row r="5607" spans="5:17" x14ac:dyDescent="0.3">
      <c r="E5607" s="109"/>
      <c r="H5607" s="107"/>
      <c r="N5607" s="109"/>
      <c r="Q5607" s="107"/>
    </row>
    <row r="5608" spans="5:17" x14ac:dyDescent="0.3">
      <c r="E5608" s="109"/>
      <c r="H5608" s="107"/>
      <c r="N5608" s="109"/>
      <c r="Q5608" s="107"/>
    </row>
    <row r="5609" spans="5:17" x14ac:dyDescent="0.3">
      <c r="E5609" s="109"/>
      <c r="H5609" s="107"/>
      <c r="N5609" s="109"/>
      <c r="Q5609" s="107"/>
    </row>
    <row r="5610" spans="5:17" x14ac:dyDescent="0.3">
      <c r="E5610" s="109"/>
      <c r="H5610" s="107"/>
      <c r="N5610" s="109"/>
      <c r="Q5610" s="107"/>
    </row>
    <row r="5611" spans="5:17" x14ac:dyDescent="0.3">
      <c r="E5611" s="109"/>
      <c r="H5611" s="107"/>
      <c r="N5611" s="109"/>
      <c r="Q5611" s="107"/>
    </row>
    <row r="5612" spans="5:17" x14ac:dyDescent="0.3">
      <c r="E5612" s="109"/>
      <c r="H5612" s="107"/>
      <c r="N5612" s="109"/>
      <c r="Q5612" s="107"/>
    </row>
    <row r="5613" spans="5:17" x14ac:dyDescent="0.3">
      <c r="E5613" s="109"/>
      <c r="H5613" s="107"/>
      <c r="N5613" s="109"/>
      <c r="Q5613" s="107"/>
    </row>
    <row r="5614" spans="5:17" x14ac:dyDescent="0.3">
      <c r="E5614" s="109"/>
      <c r="H5614" s="107"/>
      <c r="N5614" s="109"/>
      <c r="Q5614" s="107"/>
    </row>
    <row r="5615" spans="5:17" x14ac:dyDescent="0.3">
      <c r="E5615" s="109"/>
      <c r="H5615" s="107"/>
      <c r="N5615" s="109"/>
      <c r="Q5615" s="107"/>
    </row>
    <row r="5616" spans="5:17" x14ac:dyDescent="0.3">
      <c r="E5616" s="109"/>
      <c r="H5616" s="107"/>
      <c r="N5616" s="109"/>
      <c r="Q5616" s="107"/>
    </row>
    <row r="5617" spans="5:17" x14ac:dyDescent="0.3">
      <c r="E5617" s="109"/>
      <c r="H5617" s="107"/>
      <c r="N5617" s="109"/>
      <c r="Q5617" s="107"/>
    </row>
    <row r="5618" spans="5:17" x14ac:dyDescent="0.3">
      <c r="E5618" s="109"/>
      <c r="H5618" s="107"/>
      <c r="N5618" s="109"/>
      <c r="Q5618" s="107"/>
    </row>
    <row r="5619" spans="5:17" x14ac:dyDescent="0.3">
      <c r="E5619" s="109"/>
      <c r="H5619" s="107"/>
      <c r="N5619" s="109"/>
      <c r="Q5619" s="107"/>
    </row>
    <row r="5620" spans="5:17" x14ac:dyDescent="0.3">
      <c r="E5620" s="109"/>
      <c r="H5620" s="107"/>
      <c r="N5620" s="109"/>
      <c r="Q5620" s="107"/>
    </row>
    <row r="5621" spans="5:17" x14ac:dyDescent="0.3">
      <c r="E5621" s="109"/>
      <c r="H5621" s="107"/>
      <c r="N5621" s="109"/>
      <c r="Q5621" s="107"/>
    </row>
    <row r="5622" spans="5:17" x14ac:dyDescent="0.3">
      <c r="E5622" s="109"/>
      <c r="H5622" s="107"/>
      <c r="N5622" s="109"/>
      <c r="Q5622" s="107"/>
    </row>
    <row r="5623" spans="5:17" x14ac:dyDescent="0.3">
      <c r="E5623" s="109"/>
      <c r="H5623" s="107"/>
      <c r="N5623" s="109"/>
      <c r="Q5623" s="107"/>
    </row>
    <row r="5624" spans="5:17" x14ac:dyDescent="0.3">
      <c r="E5624" s="109"/>
      <c r="H5624" s="107"/>
      <c r="N5624" s="109"/>
      <c r="Q5624" s="107"/>
    </row>
    <row r="5625" spans="5:17" x14ac:dyDescent="0.3">
      <c r="E5625" s="109"/>
      <c r="H5625" s="107"/>
      <c r="N5625" s="109"/>
      <c r="Q5625" s="107"/>
    </row>
    <row r="5626" spans="5:17" x14ac:dyDescent="0.3">
      <c r="E5626" s="109"/>
      <c r="H5626" s="107"/>
      <c r="N5626" s="109"/>
      <c r="Q5626" s="107"/>
    </row>
    <row r="5627" spans="5:17" x14ac:dyDescent="0.3">
      <c r="E5627" s="109"/>
      <c r="H5627" s="107"/>
      <c r="N5627" s="109"/>
      <c r="Q5627" s="107"/>
    </row>
    <row r="5628" spans="5:17" x14ac:dyDescent="0.3">
      <c r="E5628" s="109"/>
      <c r="H5628" s="107"/>
      <c r="N5628" s="109"/>
      <c r="Q5628" s="107"/>
    </row>
    <row r="5629" spans="5:17" x14ac:dyDescent="0.3">
      <c r="E5629" s="109"/>
      <c r="H5629" s="107"/>
      <c r="N5629" s="109"/>
      <c r="Q5629" s="107"/>
    </row>
    <row r="5630" spans="5:17" x14ac:dyDescent="0.3">
      <c r="E5630" s="109"/>
      <c r="H5630" s="107"/>
      <c r="N5630" s="109"/>
      <c r="Q5630" s="107"/>
    </row>
    <row r="5631" spans="5:17" x14ac:dyDescent="0.3">
      <c r="E5631" s="109"/>
      <c r="H5631" s="107"/>
      <c r="N5631" s="109"/>
      <c r="Q5631" s="107"/>
    </row>
    <row r="5632" spans="5:17" x14ac:dyDescent="0.3">
      <c r="E5632" s="109"/>
      <c r="H5632" s="107"/>
      <c r="N5632" s="109"/>
      <c r="Q5632" s="107"/>
    </row>
    <row r="5633" spans="5:17" x14ac:dyDescent="0.3">
      <c r="E5633" s="109"/>
      <c r="H5633" s="107"/>
      <c r="N5633" s="109"/>
      <c r="Q5633" s="107"/>
    </row>
    <row r="5634" spans="5:17" x14ac:dyDescent="0.3">
      <c r="E5634" s="109"/>
      <c r="H5634" s="107"/>
      <c r="N5634" s="109"/>
      <c r="Q5634" s="107"/>
    </row>
    <row r="5635" spans="5:17" x14ac:dyDescent="0.3">
      <c r="E5635" s="109"/>
      <c r="H5635" s="107"/>
      <c r="N5635" s="109"/>
      <c r="Q5635" s="107"/>
    </row>
    <row r="5636" spans="5:17" x14ac:dyDescent="0.3">
      <c r="E5636" s="109"/>
      <c r="H5636" s="107"/>
      <c r="N5636" s="109"/>
      <c r="Q5636" s="107"/>
    </row>
    <row r="5637" spans="5:17" x14ac:dyDescent="0.3">
      <c r="E5637" s="109"/>
      <c r="H5637" s="107"/>
      <c r="N5637" s="109"/>
      <c r="Q5637" s="107"/>
    </row>
    <row r="5638" spans="5:17" x14ac:dyDescent="0.3">
      <c r="E5638" s="109"/>
      <c r="H5638" s="107"/>
      <c r="N5638" s="109"/>
      <c r="Q5638" s="107"/>
    </row>
    <row r="5639" spans="5:17" x14ac:dyDescent="0.3">
      <c r="E5639" s="109"/>
      <c r="H5639" s="107"/>
      <c r="N5639" s="109"/>
      <c r="Q5639" s="107"/>
    </row>
    <row r="5640" spans="5:17" x14ac:dyDescent="0.3">
      <c r="E5640" s="109"/>
      <c r="H5640" s="107"/>
      <c r="N5640" s="109"/>
      <c r="Q5640" s="107"/>
    </row>
    <row r="5641" spans="5:17" x14ac:dyDescent="0.3">
      <c r="E5641" s="109"/>
      <c r="H5641" s="107"/>
      <c r="N5641" s="109"/>
      <c r="Q5641" s="107"/>
    </row>
    <row r="5642" spans="5:17" x14ac:dyDescent="0.3">
      <c r="E5642" s="109"/>
      <c r="H5642" s="107"/>
      <c r="N5642" s="109"/>
      <c r="Q5642" s="107"/>
    </row>
    <row r="5643" spans="5:17" x14ac:dyDescent="0.3">
      <c r="E5643" s="109"/>
      <c r="H5643" s="107"/>
      <c r="N5643" s="109"/>
      <c r="Q5643" s="107"/>
    </row>
    <row r="5644" spans="5:17" x14ac:dyDescent="0.3">
      <c r="E5644" s="109"/>
      <c r="H5644" s="107"/>
      <c r="N5644" s="109"/>
      <c r="Q5644" s="107"/>
    </row>
    <row r="5645" spans="5:17" x14ac:dyDescent="0.3">
      <c r="E5645" s="109"/>
      <c r="H5645" s="107"/>
      <c r="N5645" s="109"/>
      <c r="Q5645" s="107"/>
    </row>
    <row r="5646" spans="5:17" x14ac:dyDescent="0.3">
      <c r="E5646" s="109"/>
      <c r="H5646" s="107"/>
      <c r="N5646" s="109"/>
      <c r="Q5646" s="107"/>
    </row>
    <row r="5647" spans="5:17" x14ac:dyDescent="0.3">
      <c r="E5647" s="109"/>
      <c r="H5647" s="107"/>
      <c r="N5647" s="109"/>
      <c r="Q5647" s="107"/>
    </row>
    <row r="5648" spans="5:17" x14ac:dyDescent="0.3">
      <c r="E5648" s="109"/>
      <c r="H5648" s="107"/>
      <c r="N5648" s="109"/>
      <c r="Q5648" s="107"/>
    </row>
    <row r="5649" spans="5:17" x14ac:dyDescent="0.3">
      <c r="E5649" s="109"/>
      <c r="H5649" s="107"/>
      <c r="N5649" s="109"/>
      <c r="Q5649" s="107"/>
    </row>
    <row r="5650" spans="5:17" x14ac:dyDescent="0.3">
      <c r="E5650" s="109"/>
      <c r="H5650" s="107"/>
      <c r="N5650" s="109"/>
      <c r="Q5650" s="107"/>
    </row>
    <row r="5651" spans="5:17" x14ac:dyDescent="0.3">
      <c r="E5651" s="109"/>
      <c r="H5651" s="107"/>
      <c r="N5651" s="109"/>
      <c r="Q5651" s="107"/>
    </row>
    <row r="5652" spans="5:17" x14ac:dyDescent="0.3">
      <c r="E5652" s="109"/>
      <c r="H5652" s="107"/>
      <c r="N5652" s="109"/>
      <c r="Q5652" s="107"/>
    </row>
    <row r="5653" spans="5:17" x14ac:dyDescent="0.3">
      <c r="E5653" s="109"/>
      <c r="H5653" s="107"/>
      <c r="N5653" s="109"/>
      <c r="Q5653" s="107"/>
    </row>
    <row r="5654" spans="5:17" x14ac:dyDescent="0.3">
      <c r="E5654" s="109"/>
      <c r="H5654" s="107"/>
      <c r="N5654" s="109"/>
      <c r="Q5654" s="107"/>
    </row>
    <row r="5655" spans="5:17" x14ac:dyDescent="0.3">
      <c r="E5655" s="109"/>
      <c r="H5655" s="107"/>
      <c r="N5655" s="109"/>
      <c r="Q5655" s="107"/>
    </row>
    <row r="5656" spans="5:17" x14ac:dyDescent="0.3">
      <c r="E5656" s="109"/>
      <c r="H5656" s="107"/>
      <c r="N5656" s="109"/>
      <c r="Q5656" s="107"/>
    </row>
    <row r="5657" spans="5:17" x14ac:dyDescent="0.3">
      <c r="E5657" s="109"/>
      <c r="H5657" s="107"/>
      <c r="N5657" s="109"/>
      <c r="Q5657" s="107"/>
    </row>
    <row r="5658" spans="5:17" x14ac:dyDescent="0.3">
      <c r="E5658" s="109"/>
      <c r="H5658" s="107"/>
      <c r="N5658" s="109"/>
      <c r="Q5658" s="107"/>
    </row>
    <row r="5659" spans="5:17" x14ac:dyDescent="0.3">
      <c r="E5659" s="109"/>
      <c r="H5659" s="107"/>
      <c r="N5659" s="109"/>
      <c r="Q5659" s="107"/>
    </row>
    <row r="5660" spans="5:17" x14ac:dyDescent="0.3">
      <c r="E5660" s="109"/>
      <c r="H5660" s="107"/>
      <c r="N5660" s="109"/>
      <c r="Q5660" s="107"/>
    </row>
    <row r="5661" spans="5:17" x14ac:dyDescent="0.3">
      <c r="E5661" s="109"/>
      <c r="H5661" s="107"/>
      <c r="N5661" s="109"/>
      <c r="Q5661" s="107"/>
    </row>
    <row r="5662" spans="5:17" x14ac:dyDescent="0.3">
      <c r="E5662" s="109"/>
      <c r="H5662" s="107"/>
      <c r="N5662" s="109"/>
      <c r="Q5662" s="107"/>
    </row>
    <row r="5663" spans="5:17" x14ac:dyDescent="0.3">
      <c r="E5663" s="109"/>
      <c r="H5663" s="107"/>
      <c r="N5663" s="109"/>
      <c r="Q5663" s="107"/>
    </row>
    <row r="5664" spans="5:17" x14ac:dyDescent="0.3">
      <c r="E5664" s="109"/>
      <c r="H5664" s="107"/>
      <c r="N5664" s="109"/>
      <c r="Q5664" s="107"/>
    </row>
    <row r="5665" spans="5:17" x14ac:dyDescent="0.3">
      <c r="E5665" s="109"/>
      <c r="H5665" s="107"/>
      <c r="N5665" s="109"/>
      <c r="Q5665" s="107"/>
    </row>
    <row r="5666" spans="5:17" x14ac:dyDescent="0.3">
      <c r="E5666" s="109"/>
      <c r="H5666" s="107"/>
      <c r="N5666" s="109"/>
      <c r="Q5666" s="107"/>
    </row>
    <row r="5667" spans="5:17" x14ac:dyDescent="0.3">
      <c r="E5667" s="109"/>
      <c r="H5667" s="107"/>
      <c r="N5667" s="109"/>
      <c r="Q5667" s="107"/>
    </row>
    <row r="5668" spans="5:17" x14ac:dyDescent="0.3">
      <c r="E5668" s="109"/>
      <c r="H5668" s="107"/>
      <c r="N5668" s="109"/>
      <c r="Q5668" s="107"/>
    </row>
    <row r="5669" spans="5:17" x14ac:dyDescent="0.3">
      <c r="E5669" s="109"/>
      <c r="H5669" s="107"/>
      <c r="N5669" s="109"/>
      <c r="Q5669" s="107"/>
    </row>
  </sheetData>
  <sheetProtection selectLockedCells="1" selectUnlockedCells="1"/>
  <mergeCells count="2">
    <mergeCell ref="B2:S2"/>
    <mergeCell ref="B3:S3"/>
  </mergeCells>
  <printOptions horizontalCentered="1"/>
  <pageMargins left="0" right="0" top="0.5" bottom="0.25" header="0" footer="0"/>
  <pageSetup scale="58" orientation="landscape" r:id="rId1"/>
  <headerFooter alignWithMargins="0">
    <oddFooter>&amp;L&amp;A&amp;CPage &amp;P of &amp;N&amp;R&amp;T &amp;D</oddFooter>
  </headerFooter>
  <rowBreaks count="16" manualBreakCount="16">
    <brk id="63" max="18" man="1"/>
    <brk id="123" max="18" man="1"/>
    <brk id="232" max="18" man="1"/>
    <brk id="285" max="18" man="1"/>
    <brk id="495" max="18" man="1"/>
    <brk id="529" max="18" man="1"/>
    <brk id="588" max="18" man="1"/>
    <brk id="629" max="18" man="1"/>
    <brk id="794" max="18" man="1"/>
    <brk id="845" max="18" man="1"/>
    <brk id="903" max="18" man="1"/>
    <brk id="909" max="18" man="1"/>
    <brk id="940" max="18" man="1"/>
    <brk id="971" max="18" man="1"/>
    <brk id="977" max="18" man="1"/>
    <brk id="1018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1"/>
  <dimension ref="A1:S1061"/>
  <sheetViews>
    <sheetView zoomScale="80" zoomScaleNormal="80" zoomScaleSheetLayoutView="67" workbookViewId="0">
      <pane xSplit="2" ySplit="9" topLeftCell="C10" activePane="bottomRight" state="frozen"/>
      <selection sqref="A1:Q1061"/>
      <selection pane="topRight" sqref="A1:Q1061"/>
      <selection pane="bottomLeft" sqref="A1:Q1061"/>
      <selection pane="bottomRight" sqref="A1:XFD1048576"/>
    </sheetView>
  </sheetViews>
  <sheetFormatPr defaultRowHeight="17.25" customHeight="1" x14ac:dyDescent="0.3"/>
  <cols>
    <col min="1" max="1" width="11" style="107" hidden="1" customWidth="1"/>
    <col min="2" max="2" width="38.5703125" style="107" customWidth="1"/>
    <col min="3" max="3" width="13.28515625" style="109" customWidth="1"/>
    <col min="4" max="15" width="12.7109375" style="109" customWidth="1"/>
    <col min="16" max="16" width="11.7109375" style="107" customWidth="1"/>
    <col min="17" max="18" width="11.42578125" style="107" hidden="1" customWidth="1"/>
    <col min="19" max="30" width="11.42578125" style="107" customWidth="1"/>
    <col min="31" max="16384" width="9.140625" style="107"/>
  </cols>
  <sheetData>
    <row r="1" spans="1:17" ht="17.25" hidden="1" customHeight="1" x14ac:dyDescent="0.3">
      <c r="B1" s="107" t="s">
        <v>1626</v>
      </c>
      <c r="C1" s="109" t="s">
        <v>4087</v>
      </c>
      <c r="D1" s="109" t="s">
        <v>4088</v>
      </c>
      <c r="E1" s="109" t="s">
        <v>4089</v>
      </c>
      <c r="F1" s="109" t="s">
        <v>4090</v>
      </c>
      <c r="G1" s="109" t="s">
        <v>4091</v>
      </c>
      <c r="H1" s="109" t="s">
        <v>4092</v>
      </c>
      <c r="I1" s="109" t="s">
        <v>4093</v>
      </c>
      <c r="J1" s="109" t="s">
        <v>4094</v>
      </c>
      <c r="K1" s="109" t="s">
        <v>4095</v>
      </c>
      <c r="L1" s="109" t="s">
        <v>4096</v>
      </c>
      <c r="M1" s="109" t="s">
        <v>4097</v>
      </c>
      <c r="N1" s="109" t="s">
        <v>68</v>
      </c>
    </row>
    <row r="2" spans="1:17" ht="17.25" hidden="1" customHeight="1" x14ac:dyDescent="0.3">
      <c r="B2" s="107" t="s">
        <v>52</v>
      </c>
      <c r="C2" s="108">
        <v>2022</v>
      </c>
      <c r="D2" s="108">
        <v>2022</v>
      </c>
      <c r="E2" s="108">
        <v>2022</v>
      </c>
      <c r="F2" s="108">
        <v>2022</v>
      </c>
      <c r="G2" s="108">
        <v>2022</v>
      </c>
      <c r="H2" s="108">
        <v>2022</v>
      </c>
      <c r="I2" s="108">
        <v>2022</v>
      </c>
      <c r="J2" s="108">
        <v>2022</v>
      </c>
      <c r="K2" s="108">
        <v>2022</v>
      </c>
      <c r="L2" s="108">
        <v>2022</v>
      </c>
      <c r="M2" s="108">
        <v>2022</v>
      </c>
      <c r="N2" s="108">
        <v>2022</v>
      </c>
      <c r="O2" s="108"/>
    </row>
    <row r="3" spans="1:17" ht="17.25" hidden="1" customHeight="1" x14ac:dyDescent="0.3">
      <c r="B3" s="107" t="s">
        <v>1627</v>
      </c>
      <c r="C3" s="109">
        <v>147</v>
      </c>
      <c r="D3" s="109">
        <v>147</v>
      </c>
      <c r="E3" s="109">
        <v>147</v>
      </c>
      <c r="F3" s="109">
        <v>147</v>
      </c>
      <c r="G3" s="109">
        <v>147</v>
      </c>
      <c r="H3" s="109">
        <v>147</v>
      </c>
      <c r="I3" s="109">
        <v>147</v>
      </c>
      <c r="J3" s="109">
        <v>147</v>
      </c>
      <c r="K3" s="109">
        <v>147</v>
      </c>
      <c r="L3" s="109">
        <v>147</v>
      </c>
      <c r="M3" s="109">
        <v>147</v>
      </c>
      <c r="N3" s="109">
        <v>147</v>
      </c>
      <c r="O3" s="107"/>
    </row>
    <row r="4" spans="1:17" ht="17.25" hidden="1" customHeight="1" x14ac:dyDescent="0.3">
      <c r="A4" s="107" t="s">
        <v>1628</v>
      </c>
      <c r="B4" s="109" t="s">
        <v>61</v>
      </c>
      <c r="C4" s="110">
        <v>31</v>
      </c>
      <c r="D4" s="110">
        <v>28</v>
      </c>
      <c r="E4" s="110">
        <v>31</v>
      </c>
      <c r="F4" s="110">
        <v>30</v>
      </c>
      <c r="G4" s="110">
        <v>31</v>
      </c>
      <c r="H4" s="110">
        <v>30</v>
      </c>
      <c r="I4" s="110">
        <v>31</v>
      </c>
      <c r="J4" s="110">
        <v>31</v>
      </c>
      <c r="K4" s="110">
        <v>30</v>
      </c>
      <c r="L4" s="110">
        <v>31</v>
      </c>
      <c r="M4" s="110">
        <v>30</v>
      </c>
      <c r="N4" s="110">
        <v>31</v>
      </c>
      <c r="O4" s="110"/>
    </row>
    <row r="5" spans="1:17" ht="17.25" hidden="1" customHeight="1" x14ac:dyDescent="0.3">
      <c r="B5" s="109" t="s">
        <v>1629</v>
      </c>
      <c r="C5" s="107">
        <v>1</v>
      </c>
      <c r="D5" s="107">
        <v>2</v>
      </c>
      <c r="E5" s="107">
        <v>3</v>
      </c>
      <c r="F5" s="107">
        <v>4</v>
      </c>
      <c r="G5" s="107">
        <v>5</v>
      </c>
      <c r="H5" s="107">
        <v>6</v>
      </c>
      <c r="I5" s="107">
        <v>7</v>
      </c>
      <c r="J5" s="107">
        <v>8</v>
      </c>
      <c r="K5" s="107">
        <v>9</v>
      </c>
      <c r="L5" s="107">
        <v>10</v>
      </c>
      <c r="M5" s="107">
        <v>11</v>
      </c>
      <c r="N5" s="107">
        <v>12</v>
      </c>
      <c r="O5" s="107"/>
    </row>
    <row r="6" spans="1:17" ht="25.5" x14ac:dyDescent="0.45">
      <c r="B6" s="199" t="s">
        <v>84</v>
      </c>
      <c r="C6" s="176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8"/>
    </row>
    <row r="7" spans="1:17" s="179" customFormat="1" ht="44.25" customHeight="1" x14ac:dyDescent="0.25">
      <c r="B7" s="180" t="s">
        <v>1630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2"/>
    </row>
    <row r="8" spans="1:17" ht="17.25" customHeight="1" x14ac:dyDescent="0.3">
      <c r="B8" s="123" t="s">
        <v>4100</v>
      </c>
      <c r="C8" s="125" t="s">
        <v>4101</v>
      </c>
      <c r="D8" s="125" t="s">
        <v>4101</v>
      </c>
      <c r="E8" s="125" t="s">
        <v>4101</v>
      </c>
      <c r="F8" s="125" t="s">
        <v>4101</v>
      </c>
      <c r="G8" s="125" t="s">
        <v>4101</v>
      </c>
      <c r="H8" s="125" t="s">
        <v>4101</v>
      </c>
      <c r="I8" s="125" t="s">
        <v>4101</v>
      </c>
      <c r="J8" s="125" t="s">
        <v>4101</v>
      </c>
      <c r="K8" s="125" t="s">
        <v>4101</v>
      </c>
      <c r="L8" s="125" t="s">
        <v>4101</v>
      </c>
      <c r="M8" s="125" t="s">
        <v>4101</v>
      </c>
      <c r="N8" s="125" t="s">
        <v>4101</v>
      </c>
      <c r="O8" s="125" t="s">
        <v>286</v>
      </c>
      <c r="P8" s="124"/>
    </row>
    <row r="9" spans="1:17" ht="17.25" customHeight="1" x14ac:dyDescent="0.35">
      <c r="A9" s="107" t="s">
        <v>814</v>
      </c>
      <c r="B9" s="126"/>
      <c r="C9" s="183">
        <v>44592</v>
      </c>
      <c r="D9" s="183">
        <v>44620</v>
      </c>
      <c r="E9" s="183">
        <v>44651</v>
      </c>
      <c r="F9" s="183">
        <v>44681</v>
      </c>
      <c r="G9" s="183">
        <v>44712</v>
      </c>
      <c r="H9" s="183">
        <v>44742</v>
      </c>
      <c r="I9" s="183">
        <v>44773</v>
      </c>
      <c r="J9" s="183">
        <v>44804</v>
      </c>
      <c r="K9" s="183">
        <v>44834</v>
      </c>
      <c r="L9" s="183">
        <v>44865</v>
      </c>
      <c r="M9" s="183">
        <v>44895</v>
      </c>
      <c r="N9" s="184">
        <v>44926</v>
      </c>
      <c r="O9" s="185"/>
      <c r="P9" s="128" t="s">
        <v>816</v>
      </c>
    </row>
    <row r="10" spans="1:17" ht="17.25" customHeight="1" x14ac:dyDescent="0.3">
      <c r="B10" s="107" t="s">
        <v>1631</v>
      </c>
      <c r="C10" s="110">
        <v>4557</v>
      </c>
      <c r="D10" s="110">
        <v>4116</v>
      </c>
      <c r="E10" s="110">
        <v>4557</v>
      </c>
      <c r="F10" s="110">
        <v>4410</v>
      </c>
      <c r="G10" s="110">
        <v>4557</v>
      </c>
      <c r="H10" s="110">
        <v>4410</v>
      </c>
      <c r="I10" s="110">
        <v>4557</v>
      </c>
      <c r="J10" s="110">
        <v>4557</v>
      </c>
      <c r="K10" s="110">
        <v>4410</v>
      </c>
      <c r="L10" s="110">
        <v>4557</v>
      </c>
      <c r="M10" s="110">
        <v>4410</v>
      </c>
      <c r="N10" s="110">
        <v>4557</v>
      </c>
      <c r="O10" s="110">
        <v>53655</v>
      </c>
      <c r="Q10" s="132">
        <v>1</v>
      </c>
    </row>
    <row r="11" spans="1:17" ht="17.25" customHeight="1" x14ac:dyDescent="0.3">
      <c r="B11" s="107" t="s">
        <v>819</v>
      </c>
      <c r="C11" s="110">
        <v>1565</v>
      </c>
      <c r="D11" s="110">
        <v>2006</v>
      </c>
      <c r="E11" s="110">
        <v>2484</v>
      </c>
      <c r="F11" s="110">
        <v>2646</v>
      </c>
      <c r="G11" s="110">
        <v>2829</v>
      </c>
      <c r="H11" s="110">
        <v>3060</v>
      </c>
      <c r="I11" s="110">
        <v>2994</v>
      </c>
      <c r="J11" s="110">
        <v>2969</v>
      </c>
      <c r="K11" s="110">
        <v>2918</v>
      </c>
      <c r="L11" s="110">
        <v>2966</v>
      </c>
      <c r="M11" s="110">
        <v>2516</v>
      </c>
      <c r="N11" s="110">
        <v>2126</v>
      </c>
      <c r="O11" s="110">
        <v>31079</v>
      </c>
      <c r="Q11" s="132">
        <v>1</v>
      </c>
    </row>
    <row r="12" spans="1:17" ht="17.25" customHeight="1" x14ac:dyDescent="0.3">
      <c r="B12" s="107" t="s">
        <v>293</v>
      </c>
      <c r="C12" s="110">
        <v>1603</v>
      </c>
      <c r="D12" s="110">
        <v>2042</v>
      </c>
      <c r="E12" s="110">
        <v>2525</v>
      </c>
      <c r="F12" s="110">
        <v>2685</v>
      </c>
      <c r="G12" s="110">
        <v>2861</v>
      </c>
      <c r="H12" s="110">
        <v>3094</v>
      </c>
      <c r="I12" s="110">
        <v>3026</v>
      </c>
      <c r="J12" s="110">
        <v>2974</v>
      </c>
      <c r="K12" s="110">
        <v>2919</v>
      </c>
      <c r="L12" s="110">
        <v>2966</v>
      </c>
      <c r="M12" s="110">
        <v>2516</v>
      </c>
      <c r="N12" s="110">
        <v>2127</v>
      </c>
      <c r="O12" s="110">
        <v>31338</v>
      </c>
      <c r="Q12" s="132">
        <v>1</v>
      </c>
    </row>
    <row r="13" spans="1:17" ht="17.25" customHeight="1" x14ac:dyDescent="0.3">
      <c r="B13" s="107" t="s">
        <v>1632</v>
      </c>
      <c r="C13" s="133">
        <v>0.34342769365810838</v>
      </c>
      <c r="D13" s="133">
        <v>0.48736637512147718</v>
      </c>
      <c r="E13" s="133">
        <v>0.54509545753785382</v>
      </c>
      <c r="F13" s="133">
        <v>0.6</v>
      </c>
      <c r="G13" s="133">
        <v>0.62080315997366686</v>
      </c>
      <c r="H13" s="133">
        <v>0.69387755102040816</v>
      </c>
      <c r="I13" s="133">
        <v>0.6570111915734036</v>
      </c>
      <c r="J13" s="133">
        <v>0.65152512617950409</v>
      </c>
      <c r="K13" s="133">
        <v>0.66167800453514736</v>
      </c>
      <c r="L13" s="133">
        <v>0.65086679833223615</v>
      </c>
      <c r="M13" s="133">
        <v>0.5705215419501134</v>
      </c>
      <c r="N13" s="133">
        <v>0.46653500109721308</v>
      </c>
      <c r="O13" s="133">
        <v>0.57923772248625482</v>
      </c>
      <c r="P13" s="133"/>
      <c r="Q13" s="132">
        <v>1</v>
      </c>
    </row>
    <row r="14" spans="1:17" ht="17.25" customHeight="1" x14ac:dyDescent="0.3">
      <c r="B14" s="107" t="s">
        <v>1633</v>
      </c>
      <c r="C14" s="129">
        <v>92.760958466453673</v>
      </c>
      <c r="D14" s="129">
        <v>95.154920239282163</v>
      </c>
      <c r="E14" s="129">
        <v>100.50573268921094</v>
      </c>
      <c r="F14" s="129">
        <v>107.09997732426305</v>
      </c>
      <c r="G14" s="129">
        <v>110.4295334040297</v>
      </c>
      <c r="H14" s="129">
        <v>116.77102614379083</v>
      </c>
      <c r="I14" s="129">
        <v>122.04145290581162</v>
      </c>
      <c r="J14" s="129">
        <v>116.82849444257326</v>
      </c>
      <c r="K14" s="129">
        <v>121.85173749143249</v>
      </c>
      <c r="L14" s="129">
        <v>114.49259946055292</v>
      </c>
      <c r="M14" s="129">
        <v>108.35960651828297</v>
      </c>
      <c r="N14" s="129">
        <v>95.011486359360305</v>
      </c>
      <c r="O14" s="129">
        <v>110.06951510666364</v>
      </c>
      <c r="P14" s="186"/>
      <c r="Q14" s="132">
        <v>1</v>
      </c>
    </row>
    <row r="15" spans="1:17" ht="17.25" customHeight="1" x14ac:dyDescent="0.3">
      <c r="B15" s="107" t="s">
        <v>1634</v>
      </c>
      <c r="C15" s="129">
        <v>31.856682027649768</v>
      </c>
      <c r="D15" s="129">
        <v>46.375308551992227</v>
      </c>
      <c r="E15" s="129">
        <v>54.785218345402676</v>
      </c>
      <c r="F15" s="129">
        <v>64.259986394557828</v>
      </c>
      <c r="G15" s="129">
        <v>68.555003291639238</v>
      </c>
      <c r="H15" s="129">
        <v>81.02479365079364</v>
      </c>
      <c r="I15" s="129">
        <v>80.182600394996712</v>
      </c>
      <c r="J15" s="129">
        <v>76.116699583059031</v>
      </c>
      <c r="K15" s="129">
        <v>80.626614512471647</v>
      </c>
      <c r="L15" s="129">
        <v>74.519431643625182</v>
      </c>
      <c r="M15" s="129">
        <v>61.82148979591836</v>
      </c>
      <c r="N15" s="129">
        <v>44.326183892912006</v>
      </c>
      <c r="O15" s="129">
        <v>63.756415245550265</v>
      </c>
      <c r="Q15" s="132">
        <v>1</v>
      </c>
    </row>
    <row r="16" spans="1:17" ht="17.25" customHeight="1" x14ac:dyDescent="0.3"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11"/>
      <c r="Q16" s="112">
        <v>1</v>
      </c>
    </row>
    <row r="17" spans="1:17" ht="17.25" customHeight="1" x14ac:dyDescent="0.35">
      <c r="B17" s="126" t="s">
        <v>821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11"/>
      <c r="Q17" s="109">
        <v>1</v>
      </c>
    </row>
    <row r="18" spans="1:17" ht="17.25" customHeight="1" x14ac:dyDescent="0.3">
      <c r="B18" s="107" t="s">
        <v>4102</v>
      </c>
      <c r="C18" s="110">
        <v>145170.9</v>
      </c>
      <c r="D18" s="110">
        <v>190880.77000000002</v>
      </c>
      <c r="E18" s="110">
        <v>249656.24</v>
      </c>
      <c r="F18" s="110">
        <v>283386.54000000004</v>
      </c>
      <c r="G18" s="110">
        <v>312405.15000000002</v>
      </c>
      <c r="H18" s="110">
        <v>357319.33999999997</v>
      </c>
      <c r="I18" s="110">
        <v>365392.11</v>
      </c>
      <c r="J18" s="110">
        <v>346863.8</v>
      </c>
      <c r="K18" s="110">
        <v>355563.37</v>
      </c>
      <c r="L18" s="110">
        <v>339585.05</v>
      </c>
      <c r="M18" s="110">
        <v>272632.76999999996</v>
      </c>
      <c r="N18" s="110">
        <v>201994.42</v>
      </c>
      <c r="O18" s="110">
        <v>3420850.4599999995</v>
      </c>
      <c r="P18" s="186">
        <v>0.86375365733350606</v>
      </c>
      <c r="Q18" s="132">
        <v>1</v>
      </c>
    </row>
    <row r="19" spans="1:17" ht="17.25" customHeight="1" x14ac:dyDescent="0.3">
      <c r="B19" s="107" t="s">
        <v>822</v>
      </c>
      <c r="C19" s="110">
        <v>10023.18</v>
      </c>
      <c r="D19" s="110">
        <v>14753.57</v>
      </c>
      <c r="E19" s="110">
        <v>17182.5</v>
      </c>
      <c r="F19" s="110">
        <v>21505.190000000002</v>
      </c>
      <c r="G19" s="110">
        <v>20900.63</v>
      </c>
      <c r="H19" s="110">
        <v>22222.2</v>
      </c>
      <c r="I19" s="110">
        <v>23991.72</v>
      </c>
      <c r="J19" s="110">
        <v>22375.52</v>
      </c>
      <c r="K19" s="110">
        <v>19205.53</v>
      </c>
      <c r="L19" s="110">
        <v>25739.08</v>
      </c>
      <c r="M19" s="110">
        <v>22561.35</v>
      </c>
      <c r="N19" s="110">
        <v>19058.650000000001</v>
      </c>
      <c r="O19" s="110">
        <v>239519.12</v>
      </c>
      <c r="P19" s="186">
        <v>6.0477801739776411E-2</v>
      </c>
      <c r="Q19" s="132">
        <v>1</v>
      </c>
    </row>
    <row r="20" spans="1:17" ht="17.25" customHeight="1" x14ac:dyDescent="0.3">
      <c r="B20" s="107" t="s">
        <v>823</v>
      </c>
      <c r="C20" s="110">
        <v>2359.85</v>
      </c>
      <c r="D20" s="110">
        <v>4413.5</v>
      </c>
      <c r="E20" s="110">
        <v>5031.25</v>
      </c>
      <c r="F20" s="110">
        <v>5027.1000000000004</v>
      </c>
      <c r="G20" s="110">
        <v>6987</v>
      </c>
      <c r="H20" s="110">
        <v>8127.51</v>
      </c>
      <c r="I20" s="110">
        <v>5155</v>
      </c>
      <c r="J20" s="110">
        <v>7459.33</v>
      </c>
      <c r="K20" s="110">
        <v>7800.2099999999991</v>
      </c>
      <c r="L20" s="110">
        <v>8691.66</v>
      </c>
      <c r="M20" s="110">
        <v>6231.87</v>
      </c>
      <c r="N20" s="110">
        <v>5077.08</v>
      </c>
      <c r="O20" s="110">
        <v>72361.36</v>
      </c>
      <c r="P20" s="186">
        <v>1.8271008943672586E-2</v>
      </c>
      <c r="Q20" s="132">
        <v>1</v>
      </c>
    </row>
    <row r="21" spans="1:17" ht="17.25" hidden="1" customHeight="1" x14ac:dyDescent="0.3">
      <c r="B21" s="107" t="s">
        <v>824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86">
        <v>0</v>
      </c>
      <c r="Q21" s="132">
        <v>2</v>
      </c>
    </row>
    <row r="22" spans="1:17" ht="17.25" hidden="1" customHeight="1" x14ac:dyDescent="0.3">
      <c r="B22" s="107" t="s">
        <v>4103</v>
      </c>
      <c r="C22" s="110">
        <v>0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86">
        <v>0</v>
      </c>
      <c r="Q22" s="132">
        <v>2</v>
      </c>
    </row>
    <row r="23" spans="1:17" ht="17.25" hidden="1" customHeight="1" x14ac:dyDescent="0.3">
      <c r="B23" s="107" t="s">
        <v>825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86">
        <v>0</v>
      </c>
      <c r="Q23" s="132">
        <v>2</v>
      </c>
    </row>
    <row r="24" spans="1:17" ht="17.25" hidden="1" customHeight="1" x14ac:dyDescent="0.3">
      <c r="A24" s="107" t="s">
        <v>826</v>
      </c>
      <c r="B24" s="107" t="s">
        <v>3919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86">
        <v>0</v>
      </c>
      <c r="Q24" s="132">
        <v>2</v>
      </c>
    </row>
    <row r="25" spans="1:17" ht="17.25" hidden="1" customHeight="1" x14ac:dyDescent="0.3">
      <c r="A25" s="107" t="s">
        <v>827</v>
      </c>
      <c r="B25" s="107" t="s">
        <v>3923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86">
        <v>0</v>
      </c>
      <c r="Q25" s="132">
        <v>2</v>
      </c>
    </row>
    <row r="26" spans="1:17" ht="17.25" customHeight="1" x14ac:dyDescent="0.3">
      <c r="B26" s="107" t="s">
        <v>303</v>
      </c>
      <c r="C26" s="140">
        <v>14355.059999999998</v>
      </c>
      <c r="D26" s="140">
        <v>11632.19</v>
      </c>
      <c r="E26" s="140">
        <v>21184.38</v>
      </c>
      <c r="F26" s="140">
        <v>19142.310000000001</v>
      </c>
      <c r="G26" s="140">
        <v>23180.79</v>
      </c>
      <c r="H26" s="140">
        <v>16387.72</v>
      </c>
      <c r="I26" s="140">
        <v>26267.37</v>
      </c>
      <c r="J26" s="140">
        <v>19412.23</v>
      </c>
      <c r="K26" s="140">
        <v>18724.52</v>
      </c>
      <c r="L26" s="140">
        <v>21618.38</v>
      </c>
      <c r="M26" s="140">
        <v>17962.2</v>
      </c>
      <c r="N26" s="140">
        <v>17848.77</v>
      </c>
      <c r="O26" s="140">
        <v>227715.92</v>
      </c>
      <c r="P26" s="186">
        <v>5.7497531983044976E-2</v>
      </c>
      <c r="Q26" s="132">
        <v>1</v>
      </c>
    </row>
    <row r="27" spans="1:17" ht="17.25" customHeight="1" x14ac:dyDescent="0.3">
      <c r="B27" s="107" t="s">
        <v>828</v>
      </c>
      <c r="C27" s="110">
        <v>171908.99</v>
      </c>
      <c r="D27" s="110">
        <v>221680.03000000003</v>
      </c>
      <c r="E27" s="110">
        <v>293054.37</v>
      </c>
      <c r="F27" s="110">
        <v>329061.14</v>
      </c>
      <c r="G27" s="110">
        <v>363473.57</v>
      </c>
      <c r="H27" s="110">
        <v>404056.77</v>
      </c>
      <c r="I27" s="110">
        <v>420806.19999999995</v>
      </c>
      <c r="J27" s="110">
        <v>396110.88</v>
      </c>
      <c r="K27" s="110">
        <v>401293.63000000006</v>
      </c>
      <c r="L27" s="110">
        <v>395634.17</v>
      </c>
      <c r="M27" s="110">
        <v>319388.18999999994</v>
      </c>
      <c r="N27" s="110">
        <v>243978.91999999998</v>
      </c>
      <c r="O27" s="110">
        <v>3960446.8599999994</v>
      </c>
      <c r="P27" s="186">
        <v>1</v>
      </c>
      <c r="Q27" s="109">
        <v>1</v>
      </c>
    </row>
    <row r="28" spans="1:17" ht="17.25" customHeight="1" x14ac:dyDescent="0.3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86"/>
      <c r="Q28" s="109">
        <v>1</v>
      </c>
    </row>
    <row r="29" spans="1:17" ht="17.25" customHeight="1" x14ac:dyDescent="0.35">
      <c r="B29" s="126" t="s">
        <v>829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86"/>
      <c r="Q29" s="109">
        <v>1</v>
      </c>
    </row>
    <row r="30" spans="1:17" ht="17.25" customHeight="1" x14ac:dyDescent="0.3">
      <c r="B30" s="107" t="s">
        <v>4102</v>
      </c>
      <c r="C30" s="110">
        <v>57069.37999999999</v>
      </c>
      <c r="D30" s="110">
        <v>57508.160000000003</v>
      </c>
      <c r="E30" s="110">
        <v>66656.040000000008</v>
      </c>
      <c r="F30" s="110">
        <v>71986.2</v>
      </c>
      <c r="G30" s="110">
        <v>76137.650000000009</v>
      </c>
      <c r="H30" s="110">
        <v>81539.520000000004</v>
      </c>
      <c r="I30" s="110">
        <v>82972.550000000017</v>
      </c>
      <c r="J30" s="110">
        <v>99631.98</v>
      </c>
      <c r="K30" s="110">
        <v>84291.35</v>
      </c>
      <c r="L30" s="110">
        <v>96665.12</v>
      </c>
      <c r="M30" s="110">
        <v>71604.45</v>
      </c>
      <c r="N30" s="110">
        <v>84073.08</v>
      </c>
      <c r="O30" s="110">
        <v>930135.48</v>
      </c>
      <c r="P30" s="186">
        <v>0.27190182408616603</v>
      </c>
      <c r="Q30" s="132">
        <v>1</v>
      </c>
    </row>
    <row r="31" spans="1:17" ht="17.25" customHeight="1" x14ac:dyDescent="0.3">
      <c r="B31" s="107" t="s">
        <v>822</v>
      </c>
      <c r="C31" s="110">
        <v>12586.54</v>
      </c>
      <c r="D31" s="110">
        <v>12646.599999999999</v>
      </c>
      <c r="E31" s="110">
        <v>17064.02</v>
      </c>
      <c r="F31" s="110">
        <v>12492.869999999999</v>
      </c>
      <c r="G31" s="110">
        <v>15364.41</v>
      </c>
      <c r="H31" s="110">
        <v>27128</v>
      </c>
      <c r="I31" s="110">
        <v>17784.009999999998</v>
      </c>
      <c r="J31" s="110">
        <v>17552.02</v>
      </c>
      <c r="K31" s="110">
        <v>12053.48</v>
      </c>
      <c r="L31" s="110">
        <v>16734.599999999999</v>
      </c>
      <c r="M31" s="110">
        <v>18137.14</v>
      </c>
      <c r="N31" s="110">
        <v>15482.42</v>
      </c>
      <c r="O31" s="110">
        <v>195026.11000000002</v>
      </c>
      <c r="P31" s="186">
        <v>0.81424025772973785</v>
      </c>
      <c r="Q31" s="132">
        <v>1</v>
      </c>
    </row>
    <row r="32" spans="1:17" ht="17.25" customHeight="1" x14ac:dyDescent="0.3">
      <c r="B32" s="107" t="s">
        <v>823</v>
      </c>
      <c r="C32" s="110">
        <v>3345.7200000000003</v>
      </c>
      <c r="D32" s="110">
        <v>3965.2299999999996</v>
      </c>
      <c r="E32" s="110">
        <v>4639.7299999999996</v>
      </c>
      <c r="F32" s="110">
        <v>5671.8700000000008</v>
      </c>
      <c r="G32" s="110">
        <v>5243.49</v>
      </c>
      <c r="H32" s="110">
        <v>7100.7800000000007</v>
      </c>
      <c r="I32" s="110">
        <v>3528.48</v>
      </c>
      <c r="J32" s="110">
        <v>4861.0200000000004</v>
      </c>
      <c r="K32" s="110">
        <v>6259.9600000000009</v>
      </c>
      <c r="L32" s="110">
        <v>4594.47</v>
      </c>
      <c r="M32" s="110">
        <v>4408.0700000000006</v>
      </c>
      <c r="N32" s="110">
        <v>3851.01</v>
      </c>
      <c r="O32" s="110">
        <v>57469.830000000009</v>
      </c>
      <c r="P32" s="186">
        <v>0.79420605140644129</v>
      </c>
      <c r="Q32" s="132">
        <v>1</v>
      </c>
    </row>
    <row r="33" spans="1:17" ht="17.25" hidden="1" customHeight="1" x14ac:dyDescent="0.3">
      <c r="B33" s="107" t="s">
        <v>824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86">
        <v>0</v>
      </c>
      <c r="Q33" s="132">
        <v>2</v>
      </c>
    </row>
    <row r="34" spans="1:17" ht="17.25" hidden="1" customHeight="1" x14ac:dyDescent="0.3">
      <c r="B34" s="107" t="s">
        <v>4103</v>
      </c>
      <c r="C34" s="110">
        <v>0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86">
        <v>0</v>
      </c>
      <c r="Q34" s="132">
        <v>2</v>
      </c>
    </row>
    <row r="35" spans="1:17" ht="17.25" hidden="1" customHeight="1" x14ac:dyDescent="0.3">
      <c r="B35" s="107" t="s">
        <v>825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86">
        <v>0</v>
      </c>
      <c r="Q35" s="132">
        <v>2</v>
      </c>
    </row>
    <row r="36" spans="1:17" ht="17.25" hidden="1" customHeight="1" x14ac:dyDescent="0.3">
      <c r="A36" s="107" t="s">
        <v>830</v>
      </c>
      <c r="B36" s="107" t="s">
        <v>4104</v>
      </c>
      <c r="C36" s="110">
        <v>0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86">
        <v>0</v>
      </c>
      <c r="Q36" s="132">
        <v>2</v>
      </c>
    </row>
    <row r="37" spans="1:17" ht="17.25" hidden="1" customHeight="1" x14ac:dyDescent="0.3">
      <c r="A37" s="107" t="s">
        <v>831</v>
      </c>
      <c r="B37" s="107" t="s">
        <v>3928</v>
      </c>
      <c r="C37" s="110">
        <v>0</v>
      </c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86">
        <v>0</v>
      </c>
      <c r="Q37" s="132">
        <v>2</v>
      </c>
    </row>
    <row r="38" spans="1:17" ht="17.25" customHeight="1" x14ac:dyDescent="0.3">
      <c r="B38" s="107" t="s">
        <v>832</v>
      </c>
      <c r="C38" s="140">
        <v>11561.75</v>
      </c>
      <c r="D38" s="140">
        <v>10922.019999999999</v>
      </c>
      <c r="E38" s="140">
        <v>13757.289999999999</v>
      </c>
      <c r="F38" s="140">
        <v>12746.42</v>
      </c>
      <c r="G38" s="140">
        <v>15219.650000000001</v>
      </c>
      <c r="H38" s="140">
        <v>14490.16</v>
      </c>
      <c r="I38" s="140">
        <v>11508.94</v>
      </c>
      <c r="J38" s="140">
        <v>15002.15</v>
      </c>
      <c r="K38" s="140">
        <v>12898.32</v>
      </c>
      <c r="L38" s="140">
        <v>12246.31</v>
      </c>
      <c r="M38" s="140">
        <v>10864.09</v>
      </c>
      <c r="N38" s="140">
        <v>14159.800000000001</v>
      </c>
      <c r="O38" s="140">
        <v>155376.89999999997</v>
      </c>
      <c r="P38" s="186">
        <v>0.68232778806154593</v>
      </c>
      <c r="Q38" s="132">
        <v>1</v>
      </c>
    </row>
    <row r="39" spans="1:17" ht="17.25" customHeight="1" x14ac:dyDescent="0.3">
      <c r="B39" s="107" t="s">
        <v>315</v>
      </c>
      <c r="C39" s="110">
        <v>84563.389999999985</v>
      </c>
      <c r="D39" s="110">
        <v>85042.010000000009</v>
      </c>
      <c r="E39" s="110">
        <v>102117.08</v>
      </c>
      <c r="F39" s="110">
        <v>102897.35999999999</v>
      </c>
      <c r="G39" s="110">
        <v>111965.20000000001</v>
      </c>
      <c r="H39" s="110">
        <v>130258.46</v>
      </c>
      <c r="I39" s="110">
        <v>115793.98000000001</v>
      </c>
      <c r="J39" s="110">
        <v>137047.17000000001</v>
      </c>
      <c r="K39" s="110">
        <v>115503.11000000002</v>
      </c>
      <c r="L39" s="110">
        <v>130240.5</v>
      </c>
      <c r="M39" s="110">
        <v>105013.75</v>
      </c>
      <c r="N39" s="110">
        <v>117566.31</v>
      </c>
      <c r="O39" s="110">
        <v>1338008.32</v>
      </c>
      <c r="P39" s="186">
        <v>0.3378427655509561</v>
      </c>
      <c r="Q39" s="132">
        <v>1</v>
      </c>
    </row>
    <row r="40" spans="1:17" ht="17.25" customHeight="1" x14ac:dyDescent="0.3"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11"/>
      <c r="Q40" s="109">
        <v>1</v>
      </c>
    </row>
    <row r="41" spans="1:17" ht="17.25" customHeight="1" x14ac:dyDescent="0.3">
      <c r="B41" s="107" t="s">
        <v>316</v>
      </c>
      <c r="C41" s="141">
        <v>87345.600000000006</v>
      </c>
      <c r="D41" s="141">
        <v>136638.02000000002</v>
      </c>
      <c r="E41" s="141">
        <v>190937.28999999998</v>
      </c>
      <c r="F41" s="141">
        <v>226163.78000000003</v>
      </c>
      <c r="G41" s="141">
        <v>251508.37</v>
      </c>
      <c r="H41" s="141">
        <v>273798.31</v>
      </c>
      <c r="I41" s="141">
        <v>305012.21999999997</v>
      </c>
      <c r="J41" s="141">
        <v>259063.71</v>
      </c>
      <c r="K41" s="141">
        <v>285790.52</v>
      </c>
      <c r="L41" s="141">
        <v>265393.67</v>
      </c>
      <c r="M41" s="141">
        <v>214374.43999999994</v>
      </c>
      <c r="N41" s="141">
        <v>126412.60999999999</v>
      </c>
      <c r="O41" s="141">
        <v>2622438.5399999991</v>
      </c>
      <c r="P41" s="186">
        <v>0.66215723444904384</v>
      </c>
      <c r="Q41" s="132">
        <v>1</v>
      </c>
    </row>
    <row r="42" spans="1:17" ht="17.25" customHeight="1" x14ac:dyDescent="0.3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1"/>
      <c r="Q42" s="109">
        <v>1</v>
      </c>
    </row>
    <row r="43" spans="1:17" ht="17.25" customHeight="1" x14ac:dyDescent="0.35">
      <c r="B43" s="126" t="s">
        <v>833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1"/>
      <c r="Q43" s="109">
        <v>1</v>
      </c>
    </row>
    <row r="44" spans="1:17" ht="17.25" customHeight="1" x14ac:dyDescent="0.3">
      <c r="B44" s="107" t="s">
        <v>834</v>
      </c>
      <c r="C44" s="110">
        <v>24501.18</v>
      </c>
      <c r="D44" s="110">
        <v>31123.32</v>
      </c>
      <c r="E44" s="110">
        <v>40843.18</v>
      </c>
      <c r="F44" s="110">
        <v>32624.14</v>
      </c>
      <c r="G44" s="110">
        <v>29468.97</v>
      </c>
      <c r="H44" s="110">
        <v>43378.5</v>
      </c>
      <c r="I44" s="110">
        <v>31572.75</v>
      </c>
      <c r="J44" s="110">
        <v>32216.589999999997</v>
      </c>
      <c r="K44" s="110">
        <v>33110.490000000005</v>
      </c>
      <c r="L44" s="110">
        <v>27903.309999999998</v>
      </c>
      <c r="M44" s="110">
        <v>26410.39</v>
      </c>
      <c r="N44" s="110">
        <v>29067.549999999996</v>
      </c>
      <c r="O44" s="110">
        <v>382220.37</v>
      </c>
      <c r="P44" s="186">
        <v>9.6509405001838619E-2</v>
      </c>
      <c r="Q44" s="132">
        <v>1</v>
      </c>
    </row>
    <row r="45" spans="1:17" ht="17.25" customHeight="1" x14ac:dyDescent="0.3">
      <c r="B45" s="107" t="s">
        <v>835</v>
      </c>
      <c r="C45" s="110">
        <v>5176.6500000000005</v>
      </c>
      <c r="D45" s="110">
        <v>4188.8999999999996</v>
      </c>
      <c r="E45" s="110">
        <v>4777.8100000000004</v>
      </c>
      <c r="F45" s="110">
        <v>4640.58</v>
      </c>
      <c r="G45" s="110">
        <v>4309.3999999999996</v>
      </c>
      <c r="H45" s="110">
        <v>4321.6900000000005</v>
      </c>
      <c r="I45" s="110">
        <v>4317.79</v>
      </c>
      <c r="J45" s="110">
        <v>4307.66</v>
      </c>
      <c r="K45" s="110">
        <v>4419.1099999999997</v>
      </c>
      <c r="L45" s="110">
        <v>4349.2699999999995</v>
      </c>
      <c r="M45" s="110">
        <v>4219.5199999999995</v>
      </c>
      <c r="N45" s="110">
        <v>3462.0499999999997</v>
      </c>
      <c r="O45" s="110">
        <v>52490.43</v>
      </c>
      <c r="P45" s="186">
        <v>1.3253663502001896E-2</v>
      </c>
      <c r="Q45" s="132">
        <v>1</v>
      </c>
    </row>
    <row r="46" spans="1:17" ht="17.25" customHeight="1" x14ac:dyDescent="0.3">
      <c r="B46" s="107" t="s">
        <v>319</v>
      </c>
      <c r="C46" s="110">
        <v>14734.29</v>
      </c>
      <c r="D46" s="110">
        <v>9946.17</v>
      </c>
      <c r="E46" s="110">
        <v>16359.02</v>
      </c>
      <c r="F46" s="110">
        <v>11998.470000000001</v>
      </c>
      <c r="G46" s="110">
        <v>12425.349999999999</v>
      </c>
      <c r="H46" s="110">
        <v>17380.75</v>
      </c>
      <c r="I46" s="110">
        <v>12949.92</v>
      </c>
      <c r="J46" s="110">
        <v>12496.880000000001</v>
      </c>
      <c r="K46" s="110">
        <v>15808.649999999998</v>
      </c>
      <c r="L46" s="110">
        <v>11313.949999999999</v>
      </c>
      <c r="M46" s="110">
        <v>12466.829999999998</v>
      </c>
      <c r="N46" s="110">
        <v>13602.59</v>
      </c>
      <c r="O46" s="110">
        <v>161482.86999999997</v>
      </c>
      <c r="P46" s="186">
        <v>4.0773901458180398E-2</v>
      </c>
      <c r="Q46" s="132">
        <v>1</v>
      </c>
    </row>
    <row r="47" spans="1:17" ht="17.25" customHeight="1" x14ac:dyDescent="0.3">
      <c r="B47" s="107" t="s">
        <v>321</v>
      </c>
      <c r="C47" s="110">
        <v>22575.21</v>
      </c>
      <c r="D47" s="110">
        <v>23868.469999999998</v>
      </c>
      <c r="E47" s="110">
        <v>29694.71</v>
      </c>
      <c r="F47" s="110">
        <v>34288.67</v>
      </c>
      <c r="G47" s="110">
        <v>40228.080000000002</v>
      </c>
      <c r="H47" s="110">
        <v>41971.99</v>
      </c>
      <c r="I47" s="110">
        <v>41046.209999999992</v>
      </c>
      <c r="J47" s="110">
        <v>39794.160000000003</v>
      </c>
      <c r="K47" s="110">
        <v>39697.64</v>
      </c>
      <c r="L47" s="110">
        <v>41551.479999999996</v>
      </c>
      <c r="M47" s="110">
        <v>35258.549999999996</v>
      </c>
      <c r="N47" s="110">
        <v>26421.13</v>
      </c>
      <c r="O47" s="110">
        <v>416396.3</v>
      </c>
      <c r="P47" s="186">
        <v>0.12172303492038646</v>
      </c>
      <c r="Q47" s="132">
        <v>1</v>
      </c>
    </row>
    <row r="48" spans="1:17" ht="17.25" customHeight="1" x14ac:dyDescent="0.3">
      <c r="B48" s="107" t="s">
        <v>323</v>
      </c>
      <c r="C48" s="153">
        <v>17245.909999999996</v>
      </c>
      <c r="D48" s="153">
        <v>15643.65</v>
      </c>
      <c r="E48" s="153">
        <v>19513.18</v>
      </c>
      <c r="F48" s="153">
        <v>19185.7</v>
      </c>
      <c r="G48" s="153">
        <v>15397.48</v>
      </c>
      <c r="H48" s="153">
        <v>18745.71</v>
      </c>
      <c r="I48" s="153">
        <v>18177.43</v>
      </c>
      <c r="J48" s="153">
        <v>16494.09</v>
      </c>
      <c r="K48" s="153">
        <v>22252.07</v>
      </c>
      <c r="L48" s="153">
        <v>21165.85</v>
      </c>
      <c r="M48" s="153">
        <v>21291.269999999997</v>
      </c>
      <c r="N48" s="153">
        <v>16375.920000000002</v>
      </c>
      <c r="O48" s="110">
        <v>221488.26</v>
      </c>
      <c r="P48" s="186">
        <v>5.5925068011138529E-2</v>
      </c>
      <c r="Q48" s="132">
        <v>1</v>
      </c>
    </row>
    <row r="49" spans="1:17" ht="17.25" customHeight="1" x14ac:dyDescent="0.3">
      <c r="B49" s="107" t="s">
        <v>43</v>
      </c>
      <c r="C49" s="140">
        <v>17999.440000000002</v>
      </c>
      <c r="D49" s="140">
        <v>13705.899999999998</v>
      </c>
      <c r="E49" s="140">
        <v>15335.48</v>
      </c>
      <c r="F49" s="140">
        <v>11160.980000000001</v>
      </c>
      <c r="G49" s="140">
        <v>9889.92</v>
      </c>
      <c r="H49" s="140">
        <v>7341.9999999999991</v>
      </c>
      <c r="I49" s="140">
        <v>7442.15</v>
      </c>
      <c r="J49" s="140">
        <v>7040.68</v>
      </c>
      <c r="K49" s="140">
        <v>6560.3899999999994</v>
      </c>
      <c r="L49" s="140">
        <v>6877.77</v>
      </c>
      <c r="M49" s="140">
        <v>7391.47</v>
      </c>
      <c r="N49" s="140">
        <v>7931.4500000000007</v>
      </c>
      <c r="O49" s="140">
        <v>118677.62999999999</v>
      </c>
      <c r="P49" s="186">
        <v>2.9965717050423953E-2</v>
      </c>
      <c r="Q49" s="132">
        <v>1</v>
      </c>
    </row>
    <row r="50" spans="1:17" ht="17.25" customHeight="1" x14ac:dyDescent="0.3">
      <c r="B50" s="107" t="s">
        <v>836</v>
      </c>
      <c r="C50" s="110">
        <v>102232.68</v>
      </c>
      <c r="D50" s="110">
        <v>98476.409999999989</v>
      </c>
      <c r="E50" s="110">
        <v>126523.37999999999</v>
      </c>
      <c r="F50" s="110">
        <v>113898.54</v>
      </c>
      <c r="G50" s="110">
        <v>111719.2</v>
      </c>
      <c r="H50" s="110">
        <v>133140.63999999998</v>
      </c>
      <c r="I50" s="110">
        <v>115506.24999999997</v>
      </c>
      <c r="J50" s="110">
        <v>112350.06</v>
      </c>
      <c r="K50" s="110">
        <v>121848.34999999999</v>
      </c>
      <c r="L50" s="110">
        <v>113161.62999999999</v>
      </c>
      <c r="M50" s="110">
        <v>107038.03</v>
      </c>
      <c r="N50" s="110">
        <v>96860.689999999988</v>
      </c>
      <c r="O50" s="110">
        <v>1352755.8599999999</v>
      </c>
      <c r="P50" s="186">
        <v>0.34156647161780124</v>
      </c>
      <c r="Q50" s="132">
        <v>1</v>
      </c>
    </row>
    <row r="51" spans="1:17" ht="17.25" customHeight="1" x14ac:dyDescent="0.3"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11"/>
      <c r="Q51" s="132">
        <v>1</v>
      </c>
    </row>
    <row r="52" spans="1:17" ht="17.25" customHeight="1" x14ac:dyDescent="0.3">
      <c r="B52" s="107" t="s">
        <v>327</v>
      </c>
      <c r="C52" s="141">
        <v>-14887.079999999987</v>
      </c>
      <c r="D52" s="141">
        <v>38161.61000000003</v>
      </c>
      <c r="E52" s="141">
        <v>64413.909999999989</v>
      </c>
      <c r="F52" s="141">
        <v>112265.24000000003</v>
      </c>
      <c r="G52" s="141">
        <v>139789.16999999998</v>
      </c>
      <c r="H52" s="141">
        <v>140657.67000000001</v>
      </c>
      <c r="I52" s="141">
        <v>189505.97</v>
      </c>
      <c r="J52" s="141">
        <v>146713.65</v>
      </c>
      <c r="K52" s="141">
        <v>163942.17000000004</v>
      </c>
      <c r="L52" s="141">
        <v>152232.03999999998</v>
      </c>
      <c r="M52" s="141">
        <v>107336.40999999995</v>
      </c>
      <c r="N52" s="141">
        <v>29551.919999999998</v>
      </c>
      <c r="O52" s="141">
        <v>1269682.6799999992</v>
      </c>
      <c r="P52" s="186">
        <v>0.3205907628312426</v>
      </c>
      <c r="Q52" s="132">
        <v>1</v>
      </c>
    </row>
    <row r="53" spans="1:17" ht="17.25" customHeight="1" x14ac:dyDescent="0.3"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1"/>
      <c r="Q53" s="109">
        <v>1</v>
      </c>
    </row>
    <row r="54" spans="1:17" ht="17.25" customHeight="1" x14ac:dyDescent="0.35">
      <c r="B54" s="126" t="s">
        <v>832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1"/>
      <c r="Q54" s="109">
        <v>1</v>
      </c>
    </row>
    <row r="55" spans="1:17" ht="17.25" customHeight="1" x14ac:dyDescent="0.3">
      <c r="B55" s="107" t="s">
        <v>328</v>
      </c>
      <c r="C55" s="110">
        <v>10157.27</v>
      </c>
      <c r="D55" s="110">
        <v>11650.4</v>
      </c>
      <c r="E55" s="110">
        <v>13791.63</v>
      </c>
      <c r="F55" s="110">
        <v>14871.83</v>
      </c>
      <c r="G55" s="110">
        <v>15904.21</v>
      </c>
      <c r="H55" s="110">
        <v>17100.89</v>
      </c>
      <c r="I55" s="110">
        <v>17645</v>
      </c>
      <c r="J55" s="110">
        <v>16883.330000000002</v>
      </c>
      <c r="K55" s="110">
        <v>17038.809999999998</v>
      </c>
      <c r="L55" s="110">
        <v>16869.03</v>
      </c>
      <c r="M55" s="110">
        <v>14581.65</v>
      </c>
      <c r="N55" s="110">
        <v>12319.369999999999</v>
      </c>
      <c r="O55" s="110">
        <v>178813.41999999998</v>
      </c>
      <c r="P55" s="186">
        <v>4.5149809180876126E-2</v>
      </c>
      <c r="Q55" s="132">
        <v>1</v>
      </c>
    </row>
    <row r="56" spans="1:17" ht="17.25" hidden="1" customHeight="1" x14ac:dyDescent="0.3">
      <c r="A56" s="107" t="s">
        <v>837</v>
      </c>
      <c r="B56" s="107" t="s">
        <v>4105</v>
      </c>
      <c r="C56" s="110">
        <v>0</v>
      </c>
      <c r="D56" s="218">
        <v>0</v>
      </c>
      <c r="E56" s="218">
        <v>0</v>
      </c>
      <c r="F56" s="218">
        <v>0</v>
      </c>
      <c r="G56" s="218">
        <v>0</v>
      </c>
      <c r="H56" s="218">
        <v>0</v>
      </c>
      <c r="I56" s="218">
        <v>0</v>
      </c>
      <c r="J56" s="218">
        <v>0</v>
      </c>
      <c r="K56" s="218">
        <v>0</v>
      </c>
      <c r="L56" s="218">
        <v>0</v>
      </c>
      <c r="M56" s="218">
        <v>0</v>
      </c>
      <c r="N56" s="218">
        <v>0</v>
      </c>
      <c r="O56" s="110">
        <v>0</v>
      </c>
      <c r="P56" s="186">
        <v>0</v>
      </c>
      <c r="Q56" s="132">
        <v>2</v>
      </c>
    </row>
    <row r="57" spans="1:17" ht="17.25" customHeight="1" x14ac:dyDescent="0.3">
      <c r="B57" s="107" t="s">
        <v>330</v>
      </c>
      <c r="C57" s="110">
        <v>0</v>
      </c>
      <c r="D57" s="110">
        <v>0</v>
      </c>
      <c r="E57" s="110">
        <v>1786.64</v>
      </c>
      <c r="F57" s="110">
        <v>2816.9</v>
      </c>
      <c r="G57" s="110">
        <v>1752.4</v>
      </c>
      <c r="H57" s="110">
        <v>2124.31</v>
      </c>
      <c r="I57" s="110">
        <v>2538.4</v>
      </c>
      <c r="J57" s="110">
        <v>1752.4</v>
      </c>
      <c r="K57" s="110">
        <v>3837.08</v>
      </c>
      <c r="L57" s="110">
        <v>2227.98</v>
      </c>
      <c r="M57" s="110">
        <v>1752.4</v>
      </c>
      <c r="N57" s="110">
        <v>1752.4</v>
      </c>
      <c r="O57" s="110">
        <v>22340.91</v>
      </c>
      <c r="P57" s="186">
        <v>5.6410073887470371E-3</v>
      </c>
      <c r="Q57" s="132">
        <v>1</v>
      </c>
    </row>
    <row r="58" spans="1:17" ht="17.25" customHeight="1" x14ac:dyDescent="0.3">
      <c r="B58" s="107" t="s">
        <v>331</v>
      </c>
      <c r="C58" s="110">
        <v>5398.39</v>
      </c>
      <c r="D58" s="110">
        <v>4792.3100000000004</v>
      </c>
      <c r="E58" s="110">
        <v>5300.29</v>
      </c>
      <c r="F58" s="110">
        <v>6574.58</v>
      </c>
      <c r="G58" s="110">
        <v>6146.94</v>
      </c>
      <c r="H58" s="110">
        <v>6391.38</v>
      </c>
      <c r="I58" s="110">
        <v>6382.4</v>
      </c>
      <c r="J58" s="110">
        <v>6382.42</v>
      </c>
      <c r="K58" s="110">
        <v>6176.51</v>
      </c>
      <c r="L58" s="110">
        <v>-369.59</v>
      </c>
      <c r="M58" s="110">
        <v>6382.41</v>
      </c>
      <c r="N58" s="110">
        <v>6172.4</v>
      </c>
      <c r="O58" s="110">
        <v>65730.44</v>
      </c>
      <c r="P58" s="186">
        <v>1.659672312835931E-2</v>
      </c>
      <c r="Q58" s="132">
        <v>1</v>
      </c>
    </row>
    <row r="59" spans="1:17" ht="17.25" hidden="1" customHeight="1" x14ac:dyDescent="0.3">
      <c r="B59" s="107" t="s">
        <v>838</v>
      </c>
      <c r="C59" s="110">
        <v>0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>
        <v>0</v>
      </c>
      <c r="P59" s="186">
        <v>0</v>
      </c>
      <c r="Q59" s="132">
        <v>2</v>
      </c>
    </row>
    <row r="60" spans="1:17" ht="17.25" hidden="1" customHeight="1" x14ac:dyDescent="0.3">
      <c r="B60" s="107" t="s">
        <v>839</v>
      </c>
      <c r="C60" s="110">
        <v>0</v>
      </c>
      <c r="D60" s="110">
        <v>0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110">
        <v>0</v>
      </c>
      <c r="N60" s="110">
        <v>0</v>
      </c>
      <c r="O60" s="110">
        <v>0</v>
      </c>
      <c r="P60" s="186">
        <v>0</v>
      </c>
      <c r="Q60" s="132">
        <v>2</v>
      </c>
    </row>
    <row r="61" spans="1:17" ht="17.25" customHeight="1" x14ac:dyDescent="0.3">
      <c r="B61" s="107" t="s">
        <v>840</v>
      </c>
      <c r="C61" s="110">
        <v>16340</v>
      </c>
      <c r="D61" s="110">
        <v>16340</v>
      </c>
      <c r="E61" s="110">
        <v>16340</v>
      </c>
      <c r="F61" s="110">
        <v>16340</v>
      </c>
      <c r="G61" s="110">
        <v>19879.7</v>
      </c>
      <c r="H61" s="110">
        <v>16340</v>
      </c>
      <c r="I61" s="110">
        <v>16340</v>
      </c>
      <c r="J61" s="110">
        <v>16340</v>
      </c>
      <c r="K61" s="110">
        <v>16340</v>
      </c>
      <c r="L61" s="110">
        <v>16340</v>
      </c>
      <c r="M61" s="110">
        <v>16340</v>
      </c>
      <c r="N61" s="110">
        <v>16340</v>
      </c>
      <c r="O61" s="140">
        <v>199619.7</v>
      </c>
      <c r="P61" s="186">
        <v>5.0403327466941455E-2</v>
      </c>
      <c r="Q61" s="132">
        <v>1</v>
      </c>
    </row>
    <row r="62" spans="1:17" ht="17.25" customHeight="1" x14ac:dyDescent="0.3">
      <c r="B62" s="107" t="s">
        <v>335</v>
      </c>
      <c r="C62" s="141">
        <v>31895.66</v>
      </c>
      <c r="D62" s="141">
        <v>32782.71</v>
      </c>
      <c r="E62" s="141">
        <v>37218.559999999998</v>
      </c>
      <c r="F62" s="141">
        <v>40603.31</v>
      </c>
      <c r="G62" s="141">
        <v>43683.25</v>
      </c>
      <c r="H62" s="141">
        <v>41956.58</v>
      </c>
      <c r="I62" s="141">
        <v>42905.8</v>
      </c>
      <c r="J62" s="141">
        <v>41358.15</v>
      </c>
      <c r="K62" s="141">
        <v>43392.4</v>
      </c>
      <c r="L62" s="141">
        <v>35067.42</v>
      </c>
      <c r="M62" s="141">
        <v>39056.46</v>
      </c>
      <c r="N62" s="141">
        <v>36584.17</v>
      </c>
      <c r="O62" s="141">
        <v>466504.47000000003</v>
      </c>
      <c r="P62" s="186">
        <v>0.11779086716492393</v>
      </c>
      <c r="Q62" s="132">
        <v>1</v>
      </c>
    </row>
    <row r="63" spans="1:17" ht="17.25" customHeight="1" x14ac:dyDescent="0.3">
      <c r="B63" s="107" t="s">
        <v>336</v>
      </c>
      <c r="C63" s="110">
        <v>-46782.739999999991</v>
      </c>
      <c r="D63" s="110">
        <v>5378.9000000000306</v>
      </c>
      <c r="E63" s="110">
        <v>27195.349999999991</v>
      </c>
      <c r="F63" s="110">
        <v>71661.930000000037</v>
      </c>
      <c r="G63" s="110">
        <v>96105.919999999984</v>
      </c>
      <c r="H63" s="110">
        <v>98701.090000000011</v>
      </c>
      <c r="I63" s="110">
        <v>146600.16999999998</v>
      </c>
      <c r="J63" s="110">
        <v>105355.5</v>
      </c>
      <c r="K63" s="110">
        <v>120549.77000000005</v>
      </c>
      <c r="L63" s="110">
        <v>117164.61999999998</v>
      </c>
      <c r="M63" s="110">
        <v>68279.949999999953</v>
      </c>
      <c r="N63" s="110">
        <v>-7032.25</v>
      </c>
      <c r="O63" s="110">
        <v>803178.20999999926</v>
      </c>
      <c r="P63" s="186">
        <v>0.20279989566631867</v>
      </c>
      <c r="Q63" s="132">
        <v>1</v>
      </c>
    </row>
    <row r="64" spans="1:17" ht="17.25" customHeight="1" x14ac:dyDescent="0.3"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1"/>
      <c r="Q64" s="109">
        <v>1</v>
      </c>
    </row>
    <row r="65" spans="1:18" ht="17.25" customHeight="1" x14ac:dyDescent="0.3">
      <c r="B65" s="107" t="s">
        <v>841</v>
      </c>
      <c r="C65" s="140">
        <v>55514.239999999998</v>
      </c>
      <c r="D65" s="140">
        <v>54512.450000000012</v>
      </c>
      <c r="E65" s="140">
        <v>111679.84000000001</v>
      </c>
      <c r="F65" s="140">
        <v>2668.6299999999992</v>
      </c>
      <c r="G65" s="140">
        <v>60824.72</v>
      </c>
      <c r="H65" s="140">
        <v>11001.530000000006</v>
      </c>
      <c r="I65" s="140">
        <v>55553.75</v>
      </c>
      <c r="J65" s="140">
        <v>52384.020000000004</v>
      </c>
      <c r="K65" s="140">
        <v>54248.31</v>
      </c>
      <c r="L65" s="140">
        <v>55186.63</v>
      </c>
      <c r="M65" s="140">
        <v>55875.229999999996</v>
      </c>
      <c r="N65" s="140">
        <v>38887.869999999995</v>
      </c>
      <c r="O65" s="140">
        <v>608337.22000000009</v>
      </c>
      <c r="P65" s="186">
        <v>0.15360317699099241</v>
      </c>
      <c r="Q65" s="132">
        <v>1</v>
      </c>
    </row>
    <row r="66" spans="1:18" ht="17.25" customHeight="1" x14ac:dyDescent="0.3">
      <c r="B66" s="107" t="s">
        <v>808</v>
      </c>
      <c r="C66" s="110">
        <v>-102296.97999999998</v>
      </c>
      <c r="D66" s="110">
        <v>-49133.549999999981</v>
      </c>
      <c r="E66" s="110">
        <v>-84484.49000000002</v>
      </c>
      <c r="F66" s="110">
        <v>68993.300000000032</v>
      </c>
      <c r="G66" s="110">
        <v>35281.199999999983</v>
      </c>
      <c r="H66" s="110">
        <v>87699.56</v>
      </c>
      <c r="I66" s="110">
        <v>91046.419999999984</v>
      </c>
      <c r="J66" s="110">
        <v>52971.479999999996</v>
      </c>
      <c r="K66" s="110">
        <v>66301.46000000005</v>
      </c>
      <c r="L66" s="110">
        <v>61977.989999999983</v>
      </c>
      <c r="M66" s="110">
        <v>12404.719999999958</v>
      </c>
      <c r="N66" s="110">
        <v>-45920.119999999995</v>
      </c>
      <c r="O66" s="110">
        <v>194840.98999999918</v>
      </c>
      <c r="P66" s="186">
        <v>4.9196718675326247E-2</v>
      </c>
      <c r="Q66" s="132">
        <v>1</v>
      </c>
      <c r="R66" s="109"/>
    </row>
    <row r="67" spans="1:18" ht="17.25" customHeight="1" x14ac:dyDescent="0.3"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1"/>
      <c r="Q67" s="109">
        <v>1</v>
      </c>
      <c r="R67" s="109"/>
    </row>
    <row r="68" spans="1:18" ht="17.25" customHeight="1" x14ac:dyDescent="0.35">
      <c r="B68" s="126" t="s">
        <v>4106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1"/>
      <c r="Q68" s="109">
        <v>1</v>
      </c>
      <c r="R68" s="112">
        <v>1</v>
      </c>
    </row>
    <row r="69" spans="1:18" ht="17.25" customHeight="1" x14ac:dyDescent="0.3">
      <c r="A69" s="107" t="s">
        <v>842</v>
      </c>
      <c r="B69" s="107" t="s">
        <v>1668</v>
      </c>
      <c r="C69" s="110">
        <v>31280.080000000002</v>
      </c>
      <c r="D69" s="110">
        <v>48607.8</v>
      </c>
      <c r="E69" s="110">
        <v>61933.09</v>
      </c>
      <c r="F69" s="110">
        <v>65450.03</v>
      </c>
      <c r="G69" s="110">
        <v>68661.11</v>
      </c>
      <c r="H69" s="110">
        <v>82723.259999999995</v>
      </c>
      <c r="I69" s="110">
        <v>78895.199999999997</v>
      </c>
      <c r="J69" s="110">
        <v>82706.740000000005</v>
      </c>
      <c r="K69" s="110">
        <v>75229.919999999998</v>
      </c>
      <c r="L69" s="110">
        <v>76629.83</v>
      </c>
      <c r="M69" s="110">
        <v>64945.2</v>
      </c>
      <c r="N69" s="110">
        <v>43808.639999999999</v>
      </c>
      <c r="O69" s="110">
        <v>780870.89999999991</v>
      </c>
      <c r="P69" s="147">
        <v>0.22826806056877447</v>
      </c>
      <c r="Q69" s="132">
        <v>1</v>
      </c>
    </row>
    <row r="70" spans="1:18" ht="17.25" customHeight="1" x14ac:dyDescent="0.3">
      <c r="A70" s="107" t="s">
        <v>843</v>
      </c>
      <c r="B70" s="107" t="s">
        <v>1669</v>
      </c>
      <c r="C70" s="110">
        <v>20862.72</v>
      </c>
      <c r="D70" s="110">
        <v>36694.620000000003</v>
      </c>
      <c r="E70" s="110">
        <v>41322.21</v>
      </c>
      <c r="F70" s="110">
        <v>72253.3</v>
      </c>
      <c r="G70" s="110">
        <v>96021.68</v>
      </c>
      <c r="H70" s="110">
        <v>105295.62</v>
      </c>
      <c r="I70" s="110">
        <v>56209.63</v>
      </c>
      <c r="J70" s="110">
        <v>87936.93</v>
      </c>
      <c r="K70" s="110">
        <v>72074.67</v>
      </c>
      <c r="L70" s="110">
        <v>64755.47</v>
      </c>
      <c r="M70" s="110">
        <v>55790.55</v>
      </c>
      <c r="N70" s="110">
        <v>29375.45</v>
      </c>
      <c r="O70" s="110">
        <v>738592.85</v>
      </c>
      <c r="P70" s="147">
        <v>0.215909130970899</v>
      </c>
      <c r="Q70" s="132">
        <v>1</v>
      </c>
    </row>
    <row r="71" spans="1:18" ht="17.25" hidden="1" customHeight="1" x14ac:dyDescent="0.3">
      <c r="A71" s="107" t="s">
        <v>844</v>
      </c>
      <c r="B71" s="107" t="s">
        <v>1670</v>
      </c>
      <c r="C71" s="110"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47">
        <v>0</v>
      </c>
      <c r="Q71" s="132">
        <v>2</v>
      </c>
    </row>
    <row r="72" spans="1:18" ht="17.25" hidden="1" customHeight="1" x14ac:dyDescent="0.3">
      <c r="A72" s="107" t="s">
        <v>845</v>
      </c>
      <c r="B72" s="107" t="s">
        <v>1671</v>
      </c>
      <c r="C72" s="110">
        <v>0</v>
      </c>
      <c r="D72" s="110">
        <v>0</v>
      </c>
      <c r="E72" s="110">
        <v>0</v>
      </c>
      <c r="F72" s="110">
        <v>0</v>
      </c>
      <c r="G72" s="110">
        <v>0</v>
      </c>
      <c r="H72" s="110">
        <v>0</v>
      </c>
      <c r="I72" s="110">
        <v>0</v>
      </c>
      <c r="J72" s="110">
        <v>0</v>
      </c>
      <c r="K72" s="110">
        <v>0</v>
      </c>
      <c r="L72" s="110">
        <v>0</v>
      </c>
      <c r="M72" s="110">
        <v>0</v>
      </c>
      <c r="N72" s="110">
        <v>0</v>
      </c>
      <c r="O72" s="110">
        <v>0</v>
      </c>
      <c r="P72" s="147">
        <v>0</v>
      </c>
      <c r="Q72" s="132">
        <v>2</v>
      </c>
    </row>
    <row r="73" spans="1:18" ht="17.25" customHeight="1" x14ac:dyDescent="0.3">
      <c r="A73" s="107" t="s">
        <v>846</v>
      </c>
      <c r="B73" s="107" t="s">
        <v>4107</v>
      </c>
      <c r="C73" s="110">
        <v>9967.35</v>
      </c>
      <c r="D73" s="110">
        <v>8188</v>
      </c>
      <c r="E73" s="110">
        <v>13960</v>
      </c>
      <c r="F73" s="110">
        <v>23402.43</v>
      </c>
      <c r="G73" s="110">
        <v>14051.5</v>
      </c>
      <c r="H73" s="110">
        <v>25453.18</v>
      </c>
      <c r="I73" s="110">
        <v>22627.47</v>
      </c>
      <c r="J73" s="110">
        <v>19390.73</v>
      </c>
      <c r="K73" s="110">
        <v>45014</v>
      </c>
      <c r="L73" s="110">
        <v>35829</v>
      </c>
      <c r="M73" s="110">
        <v>26692.42</v>
      </c>
      <c r="N73" s="110">
        <v>9440</v>
      </c>
      <c r="O73" s="110">
        <v>254016.08000000002</v>
      </c>
      <c r="P73" s="147">
        <v>7.425524236449671E-2</v>
      </c>
      <c r="Q73" s="132">
        <v>1</v>
      </c>
    </row>
    <row r="74" spans="1:18" ht="17.25" customHeight="1" x14ac:dyDescent="0.3">
      <c r="A74" s="107" t="s">
        <v>847</v>
      </c>
      <c r="B74" s="107" t="s">
        <v>1673</v>
      </c>
      <c r="C74" s="110">
        <v>1089.9000000000001</v>
      </c>
      <c r="D74" s="110">
        <v>1249</v>
      </c>
      <c r="E74" s="110">
        <v>2700</v>
      </c>
      <c r="F74" s="110">
        <v>2602</v>
      </c>
      <c r="G74" s="110">
        <v>3990</v>
      </c>
      <c r="H74" s="110">
        <v>6850</v>
      </c>
      <c r="I74" s="110">
        <v>4604</v>
      </c>
      <c r="J74" s="110">
        <v>4768</v>
      </c>
      <c r="K74" s="110">
        <v>5056</v>
      </c>
      <c r="L74" s="110">
        <v>4180</v>
      </c>
      <c r="M74" s="110">
        <v>4828.8999999999996</v>
      </c>
      <c r="N74" s="110">
        <v>5603.6</v>
      </c>
      <c r="O74" s="110">
        <v>47521.4</v>
      </c>
      <c r="P74" s="147">
        <v>1.3891691716918841E-2</v>
      </c>
      <c r="Q74" s="132">
        <v>1</v>
      </c>
    </row>
    <row r="75" spans="1:18" ht="17.25" customHeight="1" x14ac:dyDescent="0.3">
      <c r="A75" s="107" t="s">
        <v>848</v>
      </c>
      <c r="B75" s="107" t="s">
        <v>1674</v>
      </c>
      <c r="C75" s="110">
        <v>843</v>
      </c>
      <c r="D75" s="110">
        <v>592</v>
      </c>
      <c r="E75" s="110">
        <v>2518</v>
      </c>
      <c r="F75" s="110">
        <v>2735</v>
      </c>
      <c r="G75" s="110">
        <v>1989</v>
      </c>
      <c r="H75" s="110">
        <v>7722</v>
      </c>
      <c r="I75" s="110">
        <v>9234</v>
      </c>
      <c r="J75" s="110">
        <v>1824</v>
      </c>
      <c r="K75" s="110">
        <v>6726</v>
      </c>
      <c r="L75" s="110">
        <v>4756</v>
      </c>
      <c r="M75" s="110">
        <v>2911</v>
      </c>
      <c r="N75" s="110">
        <v>1138</v>
      </c>
      <c r="O75" s="110">
        <v>42988</v>
      </c>
      <c r="P75" s="147">
        <v>1.2566465708647202E-2</v>
      </c>
      <c r="Q75" s="132">
        <v>1</v>
      </c>
    </row>
    <row r="76" spans="1:18" ht="17.25" hidden="1" customHeight="1" x14ac:dyDescent="0.3">
      <c r="A76" s="107" t="s">
        <v>849</v>
      </c>
      <c r="B76" s="107" t="s">
        <v>875</v>
      </c>
      <c r="C76" s="110">
        <v>0</v>
      </c>
      <c r="D76" s="110">
        <v>0</v>
      </c>
      <c r="E76" s="110">
        <v>0</v>
      </c>
      <c r="F76" s="110">
        <v>0</v>
      </c>
      <c r="G76" s="110">
        <v>0</v>
      </c>
      <c r="H76" s="110">
        <v>0</v>
      </c>
      <c r="I76" s="110">
        <v>0</v>
      </c>
      <c r="J76" s="110">
        <v>0</v>
      </c>
      <c r="K76" s="110">
        <v>0</v>
      </c>
      <c r="L76" s="110">
        <v>0</v>
      </c>
      <c r="M76" s="110">
        <v>0</v>
      </c>
      <c r="N76" s="110">
        <v>0</v>
      </c>
      <c r="O76" s="110">
        <v>0</v>
      </c>
      <c r="P76" s="147">
        <v>0</v>
      </c>
      <c r="Q76" s="132">
        <v>2</v>
      </c>
    </row>
    <row r="77" spans="1:18" ht="17.25" customHeight="1" x14ac:dyDescent="0.3">
      <c r="A77" s="107" t="s">
        <v>850</v>
      </c>
      <c r="B77" s="107" t="s">
        <v>1676</v>
      </c>
      <c r="C77" s="110">
        <v>6563.87</v>
      </c>
      <c r="D77" s="110">
        <v>11139.82</v>
      </c>
      <c r="E77" s="110">
        <v>20259.84</v>
      </c>
      <c r="F77" s="110">
        <v>18170.240000000002</v>
      </c>
      <c r="G77" s="110">
        <v>12496.19</v>
      </c>
      <c r="H77" s="110">
        <v>16199.19</v>
      </c>
      <c r="I77" s="110">
        <v>18081.12</v>
      </c>
      <c r="J77" s="110">
        <v>16101.62</v>
      </c>
      <c r="K77" s="110">
        <v>19334.3</v>
      </c>
      <c r="L77" s="110">
        <v>19917.580000000002</v>
      </c>
      <c r="M77" s="110">
        <v>16792.04</v>
      </c>
      <c r="N77" s="110">
        <v>12032.54</v>
      </c>
      <c r="O77" s="110">
        <v>187088.35000000003</v>
      </c>
      <c r="P77" s="147">
        <v>5.4690595858434589E-2</v>
      </c>
      <c r="Q77" s="132">
        <v>1</v>
      </c>
    </row>
    <row r="78" spans="1:18" ht="17.25" customHeight="1" x14ac:dyDescent="0.3">
      <c r="A78" s="107" t="s">
        <v>851</v>
      </c>
      <c r="B78" s="107" t="s">
        <v>4108</v>
      </c>
      <c r="C78" s="110">
        <v>0</v>
      </c>
      <c r="D78" s="110">
        <v>0</v>
      </c>
      <c r="E78" s="110">
        <v>0</v>
      </c>
      <c r="F78" s="110">
        <v>0</v>
      </c>
      <c r="G78" s="110">
        <v>0</v>
      </c>
      <c r="H78" s="110">
        <v>0</v>
      </c>
      <c r="I78" s="110">
        <v>45928</v>
      </c>
      <c r="J78" s="110">
        <v>38848</v>
      </c>
      <c r="K78" s="110">
        <v>13403</v>
      </c>
      <c r="L78" s="110">
        <v>10366</v>
      </c>
      <c r="M78" s="110">
        <v>8980</v>
      </c>
      <c r="N78" s="110">
        <v>8850</v>
      </c>
      <c r="O78" s="110">
        <v>126375</v>
      </c>
      <c r="P78" s="147">
        <v>3.6942567784737375E-2</v>
      </c>
      <c r="Q78" s="132">
        <v>1</v>
      </c>
    </row>
    <row r="79" spans="1:18" ht="17.25" customHeight="1" x14ac:dyDescent="0.3">
      <c r="A79" s="107" t="s">
        <v>852</v>
      </c>
      <c r="B79" s="107" t="s">
        <v>1677</v>
      </c>
      <c r="C79" s="110">
        <v>25548.31</v>
      </c>
      <c r="D79" s="110">
        <v>34946.26</v>
      </c>
      <c r="E79" s="110">
        <v>41505.879999999997</v>
      </c>
      <c r="F79" s="110">
        <v>36764.050000000003</v>
      </c>
      <c r="G79" s="110">
        <v>38795.699999999997</v>
      </c>
      <c r="H79" s="110">
        <v>41222.839999999997</v>
      </c>
      <c r="I79" s="110">
        <v>59955.88</v>
      </c>
      <c r="J79" s="110">
        <v>34888.019999999997</v>
      </c>
      <c r="K79" s="110">
        <v>32729.94</v>
      </c>
      <c r="L79" s="110">
        <v>41117.019999999997</v>
      </c>
      <c r="M79" s="110">
        <v>34686.629999999997</v>
      </c>
      <c r="N79" s="110">
        <v>34024.730000000003</v>
      </c>
      <c r="O79" s="110">
        <v>456185.26</v>
      </c>
      <c r="P79" s="147">
        <v>0.13335434136457402</v>
      </c>
      <c r="Q79" s="132">
        <v>1</v>
      </c>
    </row>
    <row r="80" spans="1:18" ht="17.25" customHeight="1" x14ac:dyDescent="0.3">
      <c r="A80" s="107" t="s">
        <v>853</v>
      </c>
      <c r="B80" s="107" t="s">
        <v>1678</v>
      </c>
      <c r="C80" s="110">
        <v>47535.23</v>
      </c>
      <c r="D80" s="110">
        <v>47993.15</v>
      </c>
      <c r="E80" s="110">
        <v>64458.77</v>
      </c>
      <c r="F80" s="110">
        <v>54884.09</v>
      </c>
      <c r="G80" s="110">
        <v>73934.45</v>
      </c>
      <c r="H80" s="110">
        <v>68445.990000000005</v>
      </c>
      <c r="I80" s="110">
        <v>66953.279999999999</v>
      </c>
      <c r="J80" s="110">
        <v>57542.25</v>
      </c>
      <c r="K80" s="110">
        <v>82902.89</v>
      </c>
      <c r="L80" s="110">
        <v>79707.73</v>
      </c>
      <c r="M80" s="110">
        <v>54383.47</v>
      </c>
      <c r="N80" s="110">
        <v>55562.38</v>
      </c>
      <c r="O80" s="110">
        <v>754303.67999999993</v>
      </c>
      <c r="P80" s="147">
        <v>0.2205017988421511</v>
      </c>
      <c r="Q80" s="132">
        <v>1</v>
      </c>
    </row>
    <row r="81" spans="1:17" ht="17.25" hidden="1" customHeight="1" x14ac:dyDescent="0.3">
      <c r="A81" s="107" t="s">
        <v>854</v>
      </c>
      <c r="B81" s="107" t="s">
        <v>1679</v>
      </c>
      <c r="C81" s="110">
        <v>0</v>
      </c>
      <c r="D81" s="110">
        <v>0</v>
      </c>
      <c r="E81" s="110">
        <v>0</v>
      </c>
      <c r="F81" s="110">
        <v>0</v>
      </c>
      <c r="G81" s="110">
        <v>0</v>
      </c>
      <c r="H81" s="110">
        <v>0</v>
      </c>
      <c r="I81" s="110">
        <v>0</v>
      </c>
      <c r="J81" s="110">
        <v>0</v>
      </c>
      <c r="K81" s="110">
        <v>0</v>
      </c>
      <c r="L81" s="110">
        <v>0</v>
      </c>
      <c r="M81" s="110">
        <v>0</v>
      </c>
      <c r="N81" s="110">
        <v>0</v>
      </c>
      <c r="O81" s="110">
        <v>0</v>
      </c>
      <c r="P81" s="147">
        <v>0</v>
      </c>
      <c r="Q81" s="132">
        <v>2</v>
      </c>
    </row>
    <row r="82" spans="1:17" ht="17.25" hidden="1" customHeight="1" x14ac:dyDescent="0.3">
      <c r="A82" s="107" t="s">
        <v>855</v>
      </c>
      <c r="B82" s="107" t="s">
        <v>1680</v>
      </c>
      <c r="C82" s="110">
        <v>0</v>
      </c>
      <c r="D82" s="110">
        <v>0</v>
      </c>
      <c r="E82" s="110">
        <v>0</v>
      </c>
      <c r="F82" s="110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  <c r="P82" s="147">
        <v>0</v>
      </c>
      <c r="Q82" s="132">
        <v>2</v>
      </c>
    </row>
    <row r="83" spans="1:17" ht="17.25" hidden="1" customHeight="1" x14ac:dyDescent="0.3">
      <c r="A83" s="107" t="s">
        <v>856</v>
      </c>
      <c r="B83" s="107" t="s">
        <v>875</v>
      </c>
      <c r="C83" s="110">
        <v>0</v>
      </c>
      <c r="D83" s="110">
        <v>0</v>
      </c>
      <c r="E83" s="110">
        <v>0</v>
      </c>
      <c r="F83" s="110">
        <v>0</v>
      </c>
      <c r="G83" s="110">
        <v>0</v>
      </c>
      <c r="H83" s="110">
        <v>0</v>
      </c>
      <c r="I83" s="110">
        <v>0</v>
      </c>
      <c r="J83" s="110">
        <v>0</v>
      </c>
      <c r="K83" s="110">
        <v>0</v>
      </c>
      <c r="L83" s="110">
        <v>0</v>
      </c>
      <c r="M83" s="110">
        <v>0</v>
      </c>
      <c r="N83" s="110">
        <v>0</v>
      </c>
      <c r="O83" s="110">
        <v>0</v>
      </c>
      <c r="P83" s="147">
        <v>0</v>
      </c>
      <c r="Q83" s="132">
        <v>2</v>
      </c>
    </row>
    <row r="84" spans="1:17" ht="17.25" hidden="1" customHeight="1" x14ac:dyDescent="0.3">
      <c r="A84" s="107" t="s">
        <v>1635</v>
      </c>
      <c r="B84" s="107" t="s">
        <v>875</v>
      </c>
      <c r="C84" s="110">
        <v>0</v>
      </c>
      <c r="D84" s="110">
        <v>0</v>
      </c>
      <c r="E84" s="110">
        <v>0</v>
      </c>
      <c r="F84" s="110">
        <v>0</v>
      </c>
      <c r="G84" s="110">
        <v>0</v>
      </c>
      <c r="H84" s="110">
        <v>0</v>
      </c>
      <c r="I84" s="110">
        <v>0</v>
      </c>
      <c r="J84" s="110">
        <v>0</v>
      </c>
      <c r="K84" s="110">
        <v>0</v>
      </c>
      <c r="L84" s="110">
        <v>0</v>
      </c>
      <c r="M84" s="110">
        <v>0</v>
      </c>
      <c r="N84" s="110">
        <v>0</v>
      </c>
      <c r="O84" s="110">
        <v>0</v>
      </c>
      <c r="P84" s="147">
        <v>0</v>
      </c>
      <c r="Q84" s="132">
        <v>2</v>
      </c>
    </row>
    <row r="85" spans="1:17" ht="17.25" customHeight="1" x14ac:dyDescent="0.3">
      <c r="A85" s="107" t="s">
        <v>857</v>
      </c>
      <c r="B85" s="107" t="s">
        <v>4109</v>
      </c>
      <c r="C85" s="110">
        <v>1480.44</v>
      </c>
      <c r="D85" s="110">
        <v>1470.12</v>
      </c>
      <c r="E85" s="110">
        <v>998.45</v>
      </c>
      <c r="F85" s="110">
        <v>7125.4</v>
      </c>
      <c r="G85" s="110">
        <v>2465.52</v>
      </c>
      <c r="H85" s="110">
        <v>3407.26</v>
      </c>
      <c r="I85" s="110">
        <v>2903.53</v>
      </c>
      <c r="J85" s="110">
        <v>2857.51</v>
      </c>
      <c r="K85" s="110">
        <v>3092.65</v>
      </c>
      <c r="L85" s="110">
        <v>2326.42</v>
      </c>
      <c r="M85" s="110">
        <v>2622.56</v>
      </c>
      <c r="N85" s="110">
        <v>2159.08</v>
      </c>
      <c r="O85" s="110">
        <v>32908.94</v>
      </c>
      <c r="P85" s="147">
        <v>9.6201048203668066E-3</v>
      </c>
      <c r="Q85" s="132">
        <v>1</v>
      </c>
    </row>
    <row r="86" spans="1:17" ht="17.25" customHeight="1" x14ac:dyDescent="0.3">
      <c r="B86" s="107" t="s">
        <v>875</v>
      </c>
      <c r="C86" s="141">
        <v>145170.9</v>
      </c>
      <c r="D86" s="141">
        <v>190880.77000000002</v>
      </c>
      <c r="E86" s="141">
        <v>249656.24</v>
      </c>
      <c r="F86" s="141">
        <v>283386.54000000004</v>
      </c>
      <c r="G86" s="141">
        <v>312405.15000000002</v>
      </c>
      <c r="H86" s="141">
        <v>357319.33999999997</v>
      </c>
      <c r="I86" s="141">
        <v>365392.11</v>
      </c>
      <c r="J86" s="141">
        <v>346863.8</v>
      </c>
      <c r="K86" s="141">
        <v>355563.37</v>
      </c>
      <c r="L86" s="141">
        <v>339585.05</v>
      </c>
      <c r="M86" s="141">
        <v>272632.76999999996</v>
      </c>
      <c r="N86" s="141">
        <v>201994.42</v>
      </c>
      <c r="O86" s="141">
        <v>3420850.4599999995</v>
      </c>
      <c r="P86" s="147">
        <v>1</v>
      </c>
      <c r="Q86" s="132">
        <v>1</v>
      </c>
    </row>
    <row r="87" spans="1:17" ht="17.25" customHeight="1" x14ac:dyDescent="0.35">
      <c r="B87" s="126" t="s">
        <v>4110</v>
      </c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1"/>
      <c r="Q87" s="132">
        <v>1</v>
      </c>
    </row>
    <row r="88" spans="1:17" ht="17.25" customHeight="1" x14ac:dyDescent="0.3">
      <c r="A88" s="107" t="s">
        <v>858</v>
      </c>
      <c r="B88" s="107" t="s">
        <v>4111</v>
      </c>
      <c r="C88" s="110">
        <v>286</v>
      </c>
      <c r="D88" s="110">
        <v>408</v>
      </c>
      <c r="E88" s="110">
        <v>510</v>
      </c>
      <c r="F88" s="110">
        <v>509</v>
      </c>
      <c r="G88" s="110">
        <v>483</v>
      </c>
      <c r="H88" s="110">
        <v>506</v>
      </c>
      <c r="I88" s="110">
        <v>476</v>
      </c>
      <c r="J88" s="110">
        <v>533</v>
      </c>
      <c r="K88" s="110">
        <v>465</v>
      </c>
      <c r="L88" s="110">
        <v>523</v>
      </c>
      <c r="M88" s="110">
        <v>468</v>
      </c>
      <c r="N88" s="110">
        <v>380</v>
      </c>
      <c r="O88" s="110">
        <v>5547</v>
      </c>
      <c r="P88" s="147">
        <v>0.17700555236454146</v>
      </c>
      <c r="Q88" s="132">
        <v>1</v>
      </c>
    </row>
    <row r="89" spans="1:17" ht="17.25" customHeight="1" x14ac:dyDescent="0.3">
      <c r="A89" s="107" t="s">
        <v>859</v>
      </c>
      <c r="B89" s="107" t="s">
        <v>4112</v>
      </c>
      <c r="C89" s="110">
        <v>245</v>
      </c>
      <c r="D89" s="110">
        <v>420</v>
      </c>
      <c r="E89" s="110">
        <v>454</v>
      </c>
      <c r="F89" s="110">
        <v>789</v>
      </c>
      <c r="G89" s="110">
        <v>1000</v>
      </c>
      <c r="H89" s="110">
        <v>1007</v>
      </c>
      <c r="I89" s="110">
        <v>551</v>
      </c>
      <c r="J89" s="110">
        <v>816</v>
      </c>
      <c r="K89" s="110">
        <v>667</v>
      </c>
      <c r="L89" s="110">
        <v>649</v>
      </c>
      <c r="M89" s="110">
        <v>570</v>
      </c>
      <c r="N89" s="110">
        <v>318</v>
      </c>
      <c r="O89" s="110">
        <v>7486</v>
      </c>
      <c r="P89" s="147">
        <v>0.23887931584657604</v>
      </c>
      <c r="Q89" s="132">
        <v>1</v>
      </c>
    </row>
    <row r="90" spans="1:17" ht="17.25" hidden="1" customHeight="1" x14ac:dyDescent="0.3">
      <c r="A90" s="107" t="s">
        <v>860</v>
      </c>
      <c r="B90" s="107" t="s">
        <v>4113</v>
      </c>
      <c r="C90" s="110">
        <v>0</v>
      </c>
      <c r="D90" s="110">
        <v>0</v>
      </c>
      <c r="E90" s="110">
        <v>0</v>
      </c>
      <c r="F90" s="110">
        <v>0</v>
      </c>
      <c r="G90" s="110">
        <v>0</v>
      </c>
      <c r="H90" s="110">
        <v>0</v>
      </c>
      <c r="I90" s="110">
        <v>0</v>
      </c>
      <c r="J90" s="110">
        <v>0</v>
      </c>
      <c r="K90" s="110">
        <v>0</v>
      </c>
      <c r="L90" s="110">
        <v>0</v>
      </c>
      <c r="M90" s="110">
        <v>0</v>
      </c>
      <c r="N90" s="110">
        <v>0</v>
      </c>
      <c r="O90" s="110">
        <v>0</v>
      </c>
      <c r="P90" s="147">
        <v>0</v>
      </c>
      <c r="Q90" s="132">
        <v>2</v>
      </c>
    </row>
    <row r="91" spans="1:17" ht="17.25" hidden="1" customHeight="1" x14ac:dyDescent="0.3">
      <c r="A91" s="107" t="s">
        <v>861</v>
      </c>
      <c r="B91" s="107" t="s">
        <v>4114</v>
      </c>
      <c r="C91" s="110">
        <v>0</v>
      </c>
      <c r="D91" s="110">
        <v>0</v>
      </c>
      <c r="E91" s="110">
        <v>0</v>
      </c>
      <c r="F91" s="110">
        <v>0</v>
      </c>
      <c r="G91" s="110">
        <v>0</v>
      </c>
      <c r="H91" s="110">
        <v>0</v>
      </c>
      <c r="I91" s="110">
        <v>0</v>
      </c>
      <c r="J91" s="110">
        <v>0</v>
      </c>
      <c r="K91" s="110">
        <v>0</v>
      </c>
      <c r="L91" s="110">
        <v>0</v>
      </c>
      <c r="M91" s="110">
        <v>0</v>
      </c>
      <c r="N91" s="110">
        <v>0</v>
      </c>
      <c r="O91" s="110">
        <v>0</v>
      </c>
      <c r="P91" s="147">
        <v>0</v>
      </c>
      <c r="Q91" s="132">
        <v>2</v>
      </c>
    </row>
    <row r="92" spans="1:17" ht="17.25" customHeight="1" x14ac:dyDescent="0.3">
      <c r="A92" s="107" t="s">
        <v>862</v>
      </c>
      <c r="B92" s="107" t="s">
        <v>4115</v>
      </c>
      <c r="C92" s="110">
        <v>83</v>
      </c>
      <c r="D92" s="110">
        <v>75</v>
      </c>
      <c r="E92" s="110">
        <v>115</v>
      </c>
      <c r="F92" s="110">
        <v>204</v>
      </c>
      <c r="G92" s="110">
        <v>132</v>
      </c>
      <c r="H92" s="110">
        <v>251</v>
      </c>
      <c r="I92" s="110">
        <v>184</v>
      </c>
      <c r="J92" s="110">
        <v>201</v>
      </c>
      <c r="K92" s="110">
        <v>406</v>
      </c>
      <c r="L92" s="110">
        <v>320</v>
      </c>
      <c r="M92" s="110">
        <v>291</v>
      </c>
      <c r="N92" s="110">
        <v>101</v>
      </c>
      <c r="O92" s="110">
        <v>2363</v>
      </c>
      <c r="P92" s="147">
        <v>7.5403663284191721E-2</v>
      </c>
      <c r="Q92" s="132">
        <v>1</v>
      </c>
    </row>
    <row r="93" spans="1:17" ht="17.25" customHeight="1" x14ac:dyDescent="0.3">
      <c r="A93" s="107" t="s">
        <v>863</v>
      </c>
      <c r="B93" s="107" t="s">
        <v>4116</v>
      </c>
      <c r="C93" s="110">
        <v>47</v>
      </c>
      <c r="D93" s="110">
        <v>54</v>
      </c>
      <c r="E93" s="110">
        <v>94</v>
      </c>
      <c r="F93" s="110">
        <v>103</v>
      </c>
      <c r="G93" s="110">
        <v>133</v>
      </c>
      <c r="H93" s="110">
        <v>215</v>
      </c>
      <c r="I93" s="110">
        <v>157</v>
      </c>
      <c r="J93" s="110">
        <v>166</v>
      </c>
      <c r="K93" s="110">
        <v>175</v>
      </c>
      <c r="L93" s="110">
        <v>144</v>
      </c>
      <c r="M93" s="110">
        <v>158</v>
      </c>
      <c r="N93" s="110">
        <v>145</v>
      </c>
      <c r="O93" s="110">
        <v>1591</v>
      </c>
      <c r="P93" s="147">
        <v>5.0769034399132044E-2</v>
      </c>
      <c r="Q93" s="132">
        <v>1</v>
      </c>
    </row>
    <row r="94" spans="1:17" ht="17.25" customHeight="1" x14ac:dyDescent="0.3">
      <c r="A94" s="107" t="s">
        <v>864</v>
      </c>
      <c r="B94" s="107" t="s">
        <v>4117</v>
      </c>
      <c r="C94" s="110">
        <v>9</v>
      </c>
      <c r="D94" s="110">
        <v>6</v>
      </c>
      <c r="E94" s="110">
        <v>24</v>
      </c>
      <c r="F94" s="110">
        <v>26</v>
      </c>
      <c r="G94" s="110">
        <v>18</v>
      </c>
      <c r="H94" s="110">
        <v>68</v>
      </c>
      <c r="I94" s="110">
        <v>81</v>
      </c>
      <c r="J94" s="110">
        <v>16</v>
      </c>
      <c r="K94" s="110">
        <v>59</v>
      </c>
      <c r="L94" s="110">
        <v>42</v>
      </c>
      <c r="M94" s="110">
        <v>26</v>
      </c>
      <c r="N94" s="110">
        <v>11</v>
      </c>
      <c r="O94" s="110">
        <v>386</v>
      </c>
      <c r="P94" s="147">
        <v>1.2317314442529837E-2</v>
      </c>
      <c r="Q94" s="132">
        <v>1</v>
      </c>
    </row>
    <row r="95" spans="1:17" ht="17.25" hidden="1" customHeight="1" x14ac:dyDescent="0.3">
      <c r="A95" s="107" t="s">
        <v>865</v>
      </c>
      <c r="B95" s="107" t="s">
        <v>875</v>
      </c>
      <c r="C95" s="110">
        <v>0</v>
      </c>
      <c r="D95" s="110">
        <v>0</v>
      </c>
      <c r="E95" s="110">
        <v>0</v>
      </c>
      <c r="F95" s="110">
        <v>0</v>
      </c>
      <c r="G95" s="110">
        <v>0</v>
      </c>
      <c r="H95" s="110">
        <v>0</v>
      </c>
      <c r="I95" s="110">
        <v>0</v>
      </c>
      <c r="J95" s="110">
        <v>0</v>
      </c>
      <c r="K95" s="110">
        <v>0</v>
      </c>
      <c r="L95" s="110">
        <v>0</v>
      </c>
      <c r="M95" s="110">
        <v>0</v>
      </c>
      <c r="N95" s="110">
        <v>0</v>
      </c>
      <c r="O95" s="110">
        <v>0</v>
      </c>
      <c r="P95" s="147">
        <v>0</v>
      </c>
      <c r="Q95" s="132">
        <v>2</v>
      </c>
    </row>
    <row r="96" spans="1:17" ht="17.25" customHeight="1" x14ac:dyDescent="0.3">
      <c r="A96" s="107" t="s">
        <v>866</v>
      </c>
      <c r="B96" s="107" t="s">
        <v>4118</v>
      </c>
      <c r="C96" s="110">
        <v>69</v>
      </c>
      <c r="D96" s="110">
        <v>119</v>
      </c>
      <c r="E96" s="110">
        <v>191</v>
      </c>
      <c r="F96" s="110">
        <v>145</v>
      </c>
      <c r="G96" s="110">
        <v>92</v>
      </c>
      <c r="H96" s="110">
        <v>110</v>
      </c>
      <c r="I96" s="110">
        <v>125</v>
      </c>
      <c r="J96" s="110">
        <v>123</v>
      </c>
      <c r="K96" s="110">
        <v>123</v>
      </c>
      <c r="L96" s="110">
        <v>141</v>
      </c>
      <c r="M96" s="110">
        <v>128</v>
      </c>
      <c r="N96" s="110">
        <v>113</v>
      </c>
      <c r="O96" s="110">
        <v>1479</v>
      </c>
      <c r="P96" s="147">
        <v>4.7195098602335825E-2</v>
      </c>
      <c r="Q96" s="132">
        <v>1</v>
      </c>
    </row>
    <row r="97" spans="1:17" ht="17.25" customHeight="1" x14ac:dyDescent="0.3">
      <c r="A97" s="107" t="s">
        <v>867</v>
      </c>
      <c r="B97" s="107" t="s">
        <v>877</v>
      </c>
      <c r="C97" s="110">
        <v>0</v>
      </c>
      <c r="D97" s="110">
        <v>0</v>
      </c>
      <c r="E97" s="110">
        <v>0</v>
      </c>
      <c r="F97" s="110">
        <v>0</v>
      </c>
      <c r="G97" s="110">
        <v>0</v>
      </c>
      <c r="H97" s="110">
        <v>0</v>
      </c>
      <c r="I97" s="110">
        <v>406</v>
      </c>
      <c r="J97" s="110">
        <v>346</v>
      </c>
      <c r="K97" s="110">
        <v>129</v>
      </c>
      <c r="L97" s="110">
        <v>118</v>
      </c>
      <c r="M97" s="110">
        <v>100</v>
      </c>
      <c r="N97" s="110">
        <v>110</v>
      </c>
      <c r="O97" s="110">
        <v>1209</v>
      </c>
      <c r="P97" s="147">
        <v>3.8579360520773501E-2</v>
      </c>
      <c r="Q97" s="132">
        <v>1</v>
      </c>
    </row>
    <row r="98" spans="1:17" ht="17.25" customHeight="1" x14ac:dyDescent="0.3">
      <c r="A98" s="107" t="s">
        <v>868</v>
      </c>
      <c r="B98" s="107" t="s">
        <v>4119</v>
      </c>
      <c r="C98" s="110">
        <v>288</v>
      </c>
      <c r="D98" s="110">
        <v>384</v>
      </c>
      <c r="E98" s="110">
        <v>418</v>
      </c>
      <c r="F98" s="110">
        <v>347</v>
      </c>
      <c r="G98" s="110">
        <v>335</v>
      </c>
      <c r="H98" s="110">
        <v>320</v>
      </c>
      <c r="I98" s="110">
        <v>429</v>
      </c>
      <c r="J98" s="110">
        <v>279</v>
      </c>
      <c r="K98" s="110">
        <v>259</v>
      </c>
      <c r="L98" s="110">
        <v>340</v>
      </c>
      <c r="M98" s="110">
        <v>305</v>
      </c>
      <c r="N98" s="110">
        <v>361</v>
      </c>
      <c r="O98" s="110">
        <v>4065</v>
      </c>
      <c r="P98" s="147">
        <v>0.12971472333907716</v>
      </c>
      <c r="Q98" s="132">
        <v>1</v>
      </c>
    </row>
    <row r="99" spans="1:17" ht="17.25" hidden="1" customHeight="1" x14ac:dyDescent="0.3">
      <c r="A99" s="107" t="s">
        <v>869</v>
      </c>
      <c r="B99" s="107" t="s">
        <v>875</v>
      </c>
      <c r="C99" s="110">
        <v>0</v>
      </c>
      <c r="D99" s="110">
        <v>0</v>
      </c>
      <c r="E99" s="110">
        <v>0</v>
      </c>
      <c r="F99" s="110">
        <v>0</v>
      </c>
      <c r="G99" s="110">
        <v>0</v>
      </c>
      <c r="H99" s="110">
        <v>0</v>
      </c>
      <c r="I99" s="110">
        <v>0</v>
      </c>
      <c r="J99" s="110">
        <v>0</v>
      </c>
      <c r="K99" s="110">
        <v>0</v>
      </c>
      <c r="L99" s="110">
        <v>0</v>
      </c>
      <c r="M99" s="110">
        <v>0</v>
      </c>
      <c r="N99" s="110">
        <v>0</v>
      </c>
      <c r="O99" s="110">
        <v>0</v>
      </c>
      <c r="P99" s="147">
        <v>0</v>
      </c>
      <c r="Q99" s="132">
        <v>2</v>
      </c>
    </row>
    <row r="100" spans="1:17" ht="17.25" customHeight="1" x14ac:dyDescent="0.3">
      <c r="A100" s="107" t="s">
        <v>870</v>
      </c>
      <c r="B100" s="107" t="s">
        <v>4120</v>
      </c>
      <c r="C100" s="110">
        <v>538</v>
      </c>
      <c r="D100" s="110">
        <v>540</v>
      </c>
      <c r="E100" s="110">
        <v>678</v>
      </c>
      <c r="F100" s="110">
        <v>523</v>
      </c>
      <c r="G100" s="110">
        <v>636</v>
      </c>
      <c r="H100" s="110">
        <v>583</v>
      </c>
      <c r="I100" s="110">
        <v>585</v>
      </c>
      <c r="J100" s="110">
        <v>489</v>
      </c>
      <c r="K100" s="110">
        <v>635</v>
      </c>
      <c r="L100" s="110">
        <v>689</v>
      </c>
      <c r="M100" s="110">
        <v>470</v>
      </c>
      <c r="N100" s="110">
        <v>587</v>
      </c>
      <c r="O100" s="110">
        <v>6953</v>
      </c>
      <c r="P100" s="147">
        <v>0.22187121067075116</v>
      </c>
      <c r="Q100" s="132">
        <v>1</v>
      </c>
    </row>
    <row r="101" spans="1:17" ht="17.25" hidden="1" customHeight="1" x14ac:dyDescent="0.3">
      <c r="A101" s="107" t="s">
        <v>871</v>
      </c>
      <c r="B101" s="107" t="s">
        <v>4121</v>
      </c>
      <c r="C101" s="110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110">
        <v>0</v>
      </c>
      <c r="J101" s="110">
        <v>0</v>
      </c>
      <c r="K101" s="110">
        <v>0</v>
      </c>
      <c r="L101" s="110">
        <v>0</v>
      </c>
      <c r="M101" s="110">
        <v>0</v>
      </c>
      <c r="N101" s="110">
        <v>0</v>
      </c>
      <c r="O101" s="110">
        <v>0</v>
      </c>
      <c r="P101" s="147">
        <v>0</v>
      </c>
      <c r="Q101" s="132">
        <v>2</v>
      </c>
    </row>
    <row r="102" spans="1:17" ht="17.25" hidden="1" customHeight="1" x14ac:dyDescent="0.3">
      <c r="A102" s="107" t="s">
        <v>872</v>
      </c>
      <c r="B102" s="107" t="s">
        <v>875</v>
      </c>
      <c r="C102" s="110">
        <v>0</v>
      </c>
      <c r="D102" s="110">
        <v>0</v>
      </c>
      <c r="E102" s="110">
        <v>0</v>
      </c>
      <c r="F102" s="110">
        <v>0</v>
      </c>
      <c r="G102" s="110">
        <v>0</v>
      </c>
      <c r="H102" s="110">
        <v>0</v>
      </c>
      <c r="I102" s="110">
        <v>0</v>
      </c>
      <c r="J102" s="110">
        <v>0</v>
      </c>
      <c r="K102" s="110">
        <v>0</v>
      </c>
      <c r="L102" s="110">
        <v>0</v>
      </c>
      <c r="M102" s="110">
        <v>0</v>
      </c>
      <c r="N102" s="110">
        <v>0</v>
      </c>
      <c r="O102" s="110">
        <v>0</v>
      </c>
      <c r="P102" s="147">
        <v>0</v>
      </c>
      <c r="Q102" s="132">
        <v>2</v>
      </c>
    </row>
    <row r="103" spans="1:17" ht="17.25" customHeight="1" x14ac:dyDescent="0.3">
      <c r="A103" s="107" t="s">
        <v>874</v>
      </c>
      <c r="B103" s="107" t="s">
        <v>4122</v>
      </c>
      <c r="C103" s="110">
        <v>38</v>
      </c>
      <c r="D103" s="110">
        <v>36</v>
      </c>
      <c r="E103" s="110">
        <v>41</v>
      </c>
      <c r="F103" s="110">
        <v>39</v>
      </c>
      <c r="G103" s="110">
        <v>32</v>
      </c>
      <c r="H103" s="110">
        <v>34</v>
      </c>
      <c r="I103" s="110">
        <v>32</v>
      </c>
      <c r="J103" s="110">
        <v>5</v>
      </c>
      <c r="K103" s="110">
        <v>1</v>
      </c>
      <c r="L103" s="110">
        <v>0</v>
      </c>
      <c r="M103" s="110">
        <v>0</v>
      </c>
      <c r="N103" s="110">
        <v>1</v>
      </c>
      <c r="O103" s="110">
        <v>259</v>
      </c>
      <c r="P103" s="147">
        <v>8.2647265300912626E-3</v>
      </c>
      <c r="Q103" s="132">
        <v>1</v>
      </c>
    </row>
    <row r="104" spans="1:17" ht="17.25" hidden="1" customHeight="1" x14ac:dyDescent="0.3">
      <c r="A104" s="107" t="s">
        <v>873</v>
      </c>
      <c r="B104" s="107" t="s">
        <v>4123</v>
      </c>
      <c r="C104" s="140">
        <v>0</v>
      </c>
      <c r="D104" s="140">
        <v>0</v>
      </c>
      <c r="E104" s="140">
        <v>0</v>
      </c>
      <c r="F104" s="140">
        <v>0</v>
      </c>
      <c r="G104" s="140">
        <v>0</v>
      </c>
      <c r="H104" s="140">
        <v>0</v>
      </c>
      <c r="I104" s="140">
        <v>0</v>
      </c>
      <c r="J104" s="140">
        <v>0</v>
      </c>
      <c r="K104" s="140">
        <v>0</v>
      </c>
      <c r="L104" s="140">
        <v>0</v>
      </c>
      <c r="M104" s="140">
        <v>0</v>
      </c>
      <c r="N104" s="140">
        <v>0</v>
      </c>
      <c r="O104" s="110">
        <v>0</v>
      </c>
      <c r="P104" s="147">
        <v>0</v>
      </c>
      <c r="Q104" s="132">
        <v>2</v>
      </c>
    </row>
    <row r="105" spans="1:17" ht="17.25" customHeight="1" x14ac:dyDescent="0.3">
      <c r="B105" s="107" t="s">
        <v>875</v>
      </c>
      <c r="C105" s="141">
        <v>1603</v>
      </c>
      <c r="D105" s="141">
        <v>2042</v>
      </c>
      <c r="E105" s="141">
        <v>2525</v>
      </c>
      <c r="F105" s="141">
        <v>2685</v>
      </c>
      <c r="G105" s="141">
        <v>2861</v>
      </c>
      <c r="H105" s="141">
        <v>3094</v>
      </c>
      <c r="I105" s="141">
        <v>3026</v>
      </c>
      <c r="J105" s="141">
        <v>2974</v>
      </c>
      <c r="K105" s="141">
        <v>2919</v>
      </c>
      <c r="L105" s="141">
        <v>2966</v>
      </c>
      <c r="M105" s="141">
        <v>2516</v>
      </c>
      <c r="N105" s="141">
        <v>2127</v>
      </c>
      <c r="O105" s="141">
        <v>31338</v>
      </c>
      <c r="P105" s="147">
        <v>1</v>
      </c>
      <c r="Q105" s="132">
        <v>1</v>
      </c>
    </row>
    <row r="106" spans="1:17" ht="17.25" customHeight="1" x14ac:dyDescent="0.35">
      <c r="B106" s="126" t="s">
        <v>876</v>
      </c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1"/>
      <c r="Q106" s="132">
        <v>1</v>
      </c>
    </row>
    <row r="107" spans="1:17" ht="17.25" customHeight="1" x14ac:dyDescent="0.3">
      <c r="B107" s="222" t="s">
        <v>1668</v>
      </c>
      <c r="C107" s="187">
        <v>109.37</v>
      </c>
      <c r="D107" s="187">
        <v>119.14</v>
      </c>
      <c r="E107" s="187">
        <v>121.44</v>
      </c>
      <c r="F107" s="187">
        <v>128.59</v>
      </c>
      <c r="G107" s="187">
        <v>142.16</v>
      </c>
      <c r="H107" s="187">
        <v>163.47999999999999</v>
      </c>
      <c r="I107" s="187">
        <v>165.75</v>
      </c>
      <c r="J107" s="187">
        <v>155.16999999999999</v>
      </c>
      <c r="K107" s="187">
        <v>161.78</v>
      </c>
      <c r="L107" s="187">
        <v>146.52000000000001</v>
      </c>
      <c r="M107" s="187">
        <v>138.77000000000001</v>
      </c>
      <c r="N107" s="187">
        <v>115.29</v>
      </c>
      <c r="O107" s="187">
        <v>140.77000000000001</v>
      </c>
      <c r="P107" s="111"/>
      <c r="Q107" s="132">
        <v>1</v>
      </c>
    </row>
    <row r="108" spans="1:17" ht="17.25" customHeight="1" x14ac:dyDescent="0.3">
      <c r="B108" s="222" t="s">
        <v>1669</v>
      </c>
      <c r="C108" s="187">
        <v>85.15</v>
      </c>
      <c r="D108" s="187">
        <v>87.37</v>
      </c>
      <c r="E108" s="187">
        <v>91.02</v>
      </c>
      <c r="F108" s="187">
        <v>91.58</v>
      </c>
      <c r="G108" s="187">
        <v>96.02</v>
      </c>
      <c r="H108" s="187">
        <v>104.56</v>
      </c>
      <c r="I108" s="187">
        <v>102.01</v>
      </c>
      <c r="J108" s="187">
        <v>107.77</v>
      </c>
      <c r="K108" s="187">
        <v>108.06</v>
      </c>
      <c r="L108" s="187">
        <v>99.78</v>
      </c>
      <c r="M108" s="187">
        <v>97.88</v>
      </c>
      <c r="N108" s="187">
        <v>92.38</v>
      </c>
      <c r="O108" s="187">
        <v>98.66</v>
      </c>
      <c r="P108" s="111"/>
      <c r="Q108" s="132">
        <v>1</v>
      </c>
    </row>
    <row r="109" spans="1:17" ht="17.25" hidden="1" customHeight="1" x14ac:dyDescent="0.3">
      <c r="B109" s="222" t="s">
        <v>1670</v>
      </c>
      <c r="C109" s="187" t="s">
        <v>4124</v>
      </c>
      <c r="D109" s="187" t="s">
        <v>4124</v>
      </c>
      <c r="E109" s="187" t="s">
        <v>4124</v>
      </c>
      <c r="F109" s="187" t="s">
        <v>4124</v>
      </c>
      <c r="G109" s="187" t="s">
        <v>4124</v>
      </c>
      <c r="H109" s="187" t="s">
        <v>4124</v>
      </c>
      <c r="I109" s="187" t="s">
        <v>4124</v>
      </c>
      <c r="J109" s="187" t="s">
        <v>4124</v>
      </c>
      <c r="K109" s="187" t="s">
        <v>4124</v>
      </c>
      <c r="L109" s="187" t="s">
        <v>4124</v>
      </c>
      <c r="M109" s="187" t="s">
        <v>4124</v>
      </c>
      <c r="N109" s="187" t="s">
        <v>4124</v>
      </c>
      <c r="O109" s="187" t="s">
        <v>4124</v>
      </c>
      <c r="P109" s="111"/>
      <c r="Q109" s="132">
        <v>2</v>
      </c>
    </row>
    <row r="110" spans="1:17" ht="17.25" hidden="1" customHeight="1" x14ac:dyDescent="0.3">
      <c r="B110" s="222" t="s">
        <v>1671</v>
      </c>
      <c r="C110" s="187" t="s">
        <v>4124</v>
      </c>
      <c r="D110" s="187" t="s">
        <v>4124</v>
      </c>
      <c r="E110" s="187" t="s">
        <v>4124</v>
      </c>
      <c r="F110" s="187" t="s">
        <v>4124</v>
      </c>
      <c r="G110" s="187" t="s">
        <v>4124</v>
      </c>
      <c r="H110" s="187" t="s">
        <v>4124</v>
      </c>
      <c r="I110" s="187" t="s">
        <v>4124</v>
      </c>
      <c r="J110" s="187" t="s">
        <v>4124</v>
      </c>
      <c r="K110" s="187" t="s">
        <v>4124</v>
      </c>
      <c r="L110" s="187" t="s">
        <v>4124</v>
      </c>
      <c r="M110" s="187" t="s">
        <v>4124</v>
      </c>
      <c r="N110" s="187" t="s">
        <v>4124</v>
      </c>
      <c r="O110" s="187" t="s">
        <v>4124</v>
      </c>
      <c r="P110" s="111"/>
      <c r="Q110" s="132">
        <v>2</v>
      </c>
    </row>
    <row r="111" spans="1:17" ht="17.25" customHeight="1" x14ac:dyDescent="0.3">
      <c r="B111" s="222" t="s">
        <v>1672</v>
      </c>
      <c r="C111" s="187">
        <v>120.09</v>
      </c>
      <c r="D111" s="187">
        <v>109.17</v>
      </c>
      <c r="E111" s="187">
        <v>121.39</v>
      </c>
      <c r="F111" s="187">
        <v>114.72</v>
      </c>
      <c r="G111" s="187">
        <v>106.45</v>
      </c>
      <c r="H111" s="187">
        <v>101.41</v>
      </c>
      <c r="I111" s="187">
        <v>122.98</v>
      </c>
      <c r="J111" s="187">
        <v>96.47</v>
      </c>
      <c r="K111" s="187">
        <v>110.87</v>
      </c>
      <c r="L111" s="187">
        <v>111.97</v>
      </c>
      <c r="M111" s="187">
        <v>91.73</v>
      </c>
      <c r="N111" s="187">
        <v>93.47</v>
      </c>
      <c r="O111" s="187">
        <v>107.5</v>
      </c>
      <c r="P111" s="111"/>
      <c r="Q111" s="132">
        <v>1</v>
      </c>
    </row>
    <row r="112" spans="1:17" ht="17.25" customHeight="1" x14ac:dyDescent="0.3">
      <c r="B112" s="222" t="s">
        <v>1673</v>
      </c>
      <c r="C112" s="187">
        <v>23.19</v>
      </c>
      <c r="D112" s="187">
        <v>23.13</v>
      </c>
      <c r="E112" s="187">
        <v>28.72</v>
      </c>
      <c r="F112" s="187">
        <v>25.26</v>
      </c>
      <c r="G112" s="187">
        <v>30</v>
      </c>
      <c r="H112" s="187">
        <v>31.86</v>
      </c>
      <c r="I112" s="187">
        <v>29.32</v>
      </c>
      <c r="J112" s="187">
        <v>28.72</v>
      </c>
      <c r="K112" s="187">
        <v>28.89</v>
      </c>
      <c r="L112" s="187">
        <v>29.03</v>
      </c>
      <c r="M112" s="187">
        <v>30.56</v>
      </c>
      <c r="N112" s="187">
        <v>38.65</v>
      </c>
      <c r="O112" s="187">
        <v>29.87</v>
      </c>
      <c r="P112" s="111"/>
      <c r="Q112" s="132">
        <v>1</v>
      </c>
    </row>
    <row r="113" spans="1:17" ht="17.25" customHeight="1" x14ac:dyDescent="0.3">
      <c r="B113" s="222" t="s">
        <v>1674</v>
      </c>
      <c r="C113" s="187">
        <v>93.67</v>
      </c>
      <c r="D113" s="187">
        <v>98.67</v>
      </c>
      <c r="E113" s="187">
        <v>104.92</v>
      </c>
      <c r="F113" s="187">
        <v>105.19</v>
      </c>
      <c r="G113" s="187">
        <v>110.5</v>
      </c>
      <c r="H113" s="187">
        <v>113.56</v>
      </c>
      <c r="I113" s="187">
        <v>114</v>
      </c>
      <c r="J113" s="187">
        <v>114</v>
      </c>
      <c r="K113" s="187">
        <v>114</v>
      </c>
      <c r="L113" s="187">
        <v>113.24</v>
      </c>
      <c r="M113" s="187">
        <v>111.96</v>
      </c>
      <c r="N113" s="187">
        <v>103.45</v>
      </c>
      <c r="O113" s="187">
        <v>111.37</v>
      </c>
      <c r="P113" s="111"/>
      <c r="Q113" s="132">
        <v>1</v>
      </c>
    </row>
    <row r="114" spans="1:17" ht="17.25" hidden="1" customHeight="1" x14ac:dyDescent="0.3">
      <c r="B114" s="222" t="s">
        <v>1675</v>
      </c>
      <c r="C114" s="187" t="s">
        <v>4124</v>
      </c>
      <c r="D114" s="187" t="s">
        <v>4124</v>
      </c>
      <c r="E114" s="187" t="s">
        <v>4124</v>
      </c>
      <c r="F114" s="187" t="s">
        <v>4124</v>
      </c>
      <c r="G114" s="187" t="s">
        <v>4124</v>
      </c>
      <c r="H114" s="187" t="s">
        <v>4124</v>
      </c>
      <c r="I114" s="187" t="s">
        <v>4124</v>
      </c>
      <c r="J114" s="187" t="s">
        <v>4124</v>
      </c>
      <c r="K114" s="187" t="s">
        <v>4124</v>
      </c>
      <c r="L114" s="187" t="s">
        <v>4124</v>
      </c>
      <c r="M114" s="187" t="s">
        <v>4124</v>
      </c>
      <c r="N114" s="187" t="s">
        <v>4124</v>
      </c>
      <c r="O114" s="187" t="s">
        <v>4124</v>
      </c>
      <c r="P114" s="111"/>
      <c r="Q114" s="132">
        <v>2</v>
      </c>
    </row>
    <row r="115" spans="1:17" ht="17.25" customHeight="1" x14ac:dyDescent="0.3">
      <c r="B115" s="222" t="s">
        <v>1676</v>
      </c>
      <c r="C115" s="187">
        <v>95.13</v>
      </c>
      <c r="D115" s="187">
        <v>93.61</v>
      </c>
      <c r="E115" s="187">
        <v>106.07</v>
      </c>
      <c r="F115" s="187">
        <v>125.31</v>
      </c>
      <c r="G115" s="187">
        <v>135.83000000000001</v>
      </c>
      <c r="H115" s="187">
        <v>147.27000000000001</v>
      </c>
      <c r="I115" s="187">
        <v>144.65</v>
      </c>
      <c r="J115" s="187">
        <v>130.91</v>
      </c>
      <c r="K115" s="187">
        <v>157.19</v>
      </c>
      <c r="L115" s="187">
        <v>141.26</v>
      </c>
      <c r="M115" s="187">
        <v>131.19</v>
      </c>
      <c r="N115" s="187">
        <v>106.48</v>
      </c>
      <c r="O115" s="187">
        <v>126.5</v>
      </c>
      <c r="P115" s="111"/>
      <c r="Q115" s="132">
        <v>1</v>
      </c>
    </row>
    <row r="116" spans="1:17" ht="17.25" customHeight="1" x14ac:dyDescent="0.3">
      <c r="B116" s="222" t="s">
        <v>877</v>
      </c>
      <c r="C116" s="187" t="s">
        <v>4124</v>
      </c>
      <c r="D116" s="187" t="s">
        <v>4124</v>
      </c>
      <c r="E116" s="187" t="s">
        <v>4124</v>
      </c>
      <c r="F116" s="187" t="s">
        <v>4124</v>
      </c>
      <c r="G116" s="187" t="s">
        <v>4124</v>
      </c>
      <c r="H116" s="187" t="s">
        <v>4124</v>
      </c>
      <c r="I116" s="187">
        <v>113.12</v>
      </c>
      <c r="J116" s="187">
        <v>112.28</v>
      </c>
      <c r="K116" s="187">
        <v>103.9</v>
      </c>
      <c r="L116" s="187">
        <v>87.85</v>
      </c>
      <c r="M116" s="187">
        <v>89.8</v>
      </c>
      <c r="N116" s="187">
        <v>80.45</v>
      </c>
      <c r="O116" s="187">
        <v>104.53</v>
      </c>
      <c r="P116" s="111"/>
      <c r="Q116" s="132">
        <v>1</v>
      </c>
    </row>
    <row r="117" spans="1:17" ht="17.25" customHeight="1" x14ac:dyDescent="0.3">
      <c r="B117" s="222" t="s">
        <v>1677</v>
      </c>
      <c r="C117" s="187">
        <v>88.71</v>
      </c>
      <c r="D117" s="187">
        <v>91.01</v>
      </c>
      <c r="E117" s="187">
        <v>99.3</v>
      </c>
      <c r="F117" s="187">
        <v>105.95</v>
      </c>
      <c r="G117" s="187">
        <v>115.81</v>
      </c>
      <c r="H117" s="187">
        <v>128.82</v>
      </c>
      <c r="I117" s="187">
        <v>139.76</v>
      </c>
      <c r="J117" s="187">
        <v>125.05</v>
      </c>
      <c r="K117" s="187">
        <v>126.37</v>
      </c>
      <c r="L117" s="187">
        <v>120.93</v>
      </c>
      <c r="M117" s="187">
        <v>113.73</v>
      </c>
      <c r="N117" s="187">
        <v>94.25</v>
      </c>
      <c r="O117" s="187">
        <v>112.22</v>
      </c>
      <c r="P117" s="111"/>
      <c r="Q117" s="132">
        <v>1</v>
      </c>
    </row>
    <row r="118" spans="1:17" ht="17.25" customHeight="1" x14ac:dyDescent="0.3">
      <c r="B118" s="222" t="s">
        <v>1678</v>
      </c>
      <c r="C118" s="187">
        <v>88.36</v>
      </c>
      <c r="D118" s="187">
        <v>88.876203703703709</v>
      </c>
      <c r="E118" s="187">
        <v>95.071932153392325</v>
      </c>
      <c r="F118" s="187">
        <v>104.94089866156787</v>
      </c>
      <c r="G118" s="187">
        <v>116.24913522012578</v>
      </c>
      <c r="H118" s="187">
        <v>117.40307032590053</v>
      </c>
      <c r="I118" s="187">
        <v>114.45005128205128</v>
      </c>
      <c r="J118" s="187">
        <v>117.67331288343559</v>
      </c>
      <c r="K118" s="187">
        <v>130.55573228346458</v>
      </c>
      <c r="L118" s="187">
        <v>115.68611030478955</v>
      </c>
      <c r="M118" s="187">
        <v>115.70951063829787</v>
      </c>
      <c r="N118" s="187">
        <v>94.654821124361149</v>
      </c>
      <c r="O118" s="187">
        <v>108.48607507550696</v>
      </c>
      <c r="P118" s="111"/>
      <c r="Q118" s="132">
        <v>1</v>
      </c>
    </row>
    <row r="119" spans="1:17" ht="17.25" hidden="1" customHeight="1" x14ac:dyDescent="0.3">
      <c r="B119" s="222" t="s">
        <v>1679</v>
      </c>
      <c r="C119" s="187" t="s">
        <v>4124</v>
      </c>
      <c r="D119" s="187" t="s">
        <v>4124</v>
      </c>
      <c r="E119" s="187" t="s">
        <v>4124</v>
      </c>
      <c r="F119" s="187" t="s">
        <v>4124</v>
      </c>
      <c r="G119" s="187" t="s">
        <v>4124</v>
      </c>
      <c r="H119" s="187" t="s">
        <v>4124</v>
      </c>
      <c r="I119" s="187" t="s">
        <v>4124</v>
      </c>
      <c r="J119" s="187" t="s">
        <v>4124</v>
      </c>
      <c r="K119" s="187" t="s">
        <v>4124</v>
      </c>
      <c r="L119" s="187" t="s">
        <v>4124</v>
      </c>
      <c r="M119" s="187" t="s">
        <v>4124</v>
      </c>
      <c r="N119" s="187" t="s">
        <v>4124</v>
      </c>
      <c r="O119" s="187" t="s">
        <v>4124</v>
      </c>
      <c r="P119" s="111"/>
      <c r="Q119" s="132">
        <v>2</v>
      </c>
    </row>
    <row r="120" spans="1:17" ht="17.25" hidden="1" customHeight="1" x14ac:dyDescent="0.3">
      <c r="B120" s="222" t="s">
        <v>1680</v>
      </c>
      <c r="C120" s="187" t="s">
        <v>4124</v>
      </c>
      <c r="D120" s="187" t="s">
        <v>4124</v>
      </c>
      <c r="E120" s="187" t="s">
        <v>4124</v>
      </c>
      <c r="F120" s="187" t="s">
        <v>4124</v>
      </c>
      <c r="G120" s="187" t="s">
        <v>4124</v>
      </c>
      <c r="H120" s="187" t="s">
        <v>4124</v>
      </c>
      <c r="I120" s="187" t="s">
        <v>4124</v>
      </c>
      <c r="J120" s="187" t="s">
        <v>4124</v>
      </c>
      <c r="K120" s="187" t="s">
        <v>4124</v>
      </c>
      <c r="L120" s="187" t="s">
        <v>4124</v>
      </c>
      <c r="M120" s="187" t="s">
        <v>4124</v>
      </c>
      <c r="N120" s="187" t="s">
        <v>4124</v>
      </c>
      <c r="O120" s="187" t="s">
        <v>4124</v>
      </c>
      <c r="P120" s="111"/>
      <c r="Q120" s="132">
        <v>2</v>
      </c>
    </row>
    <row r="121" spans="1:17" ht="17.25" hidden="1" customHeight="1" x14ac:dyDescent="0.3">
      <c r="B121" s="222" t="s">
        <v>1681</v>
      </c>
      <c r="C121" s="187" t="s">
        <v>4124</v>
      </c>
      <c r="D121" s="187" t="s">
        <v>4124</v>
      </c>
      <c r="E121" s="187" t="s">
        <v>4124</v>
      </c>
      <c r="F121" s="187" t="s">
        <v>4124</v>
      </c>
      <c r="G121" s="187" t="s">
        <v>4124</v>
      </c>
      <c r="H121" s="187" t="s">
        <v>4124</v>
      </c>
      <c r="I121" s="187" t="s">
        <v>4124</v>
      </c>
      <c r="J121" s="187" t="s">
        <v>4124</v>
      </c>
      <c r="K121" s="187" t="s">
        <v>4124</v>
      </c>
      <c r="L121" s="187" t="s">
        <v>4124</v>
      </c>
      <c r="M121" s="187" t="s">
        <v>4124</v>
      </c>
      <c r="N121" s="187" t="s">
        <v>4124</v>
      </c>
      <c r="O121" s="187" t="s">
        <v>4124</v>
      </c>
      <c r="P121" s="111"/>
      <c r="Q121" s="132">
        <v>2</v>
      </c>
    </row>
    <row r="122" spans="1:17" ht="17.25" customHeight="1" x14ac:dyDescent="0.3">
      <c r="B122" s="107" t="s">
        <v>875</v>
      </c>
      <c r="C122" s="149">
        <v>90.562008733624452</v>
      </c>
      <c r="D122" s="149">
        <v>93.477360430950057</v>
      </c>
      <c r="E122" s="149">
        <v>98.873758415841579</v>
      </c>
      <c r="F122" s="149">
        <v>105.54433519553073</v>
      </c>
      <c r="G122" s="149">
        <v>109.19439007340091</v>
      </c>
      <c r="H122" s="149">
        <v>115.48782805429863</v>
      </c>
      <c r="I122" s="149">
        <v>120.75086252478519</v>
      </c>
      <c r="J122" s="149">
        <v>116.63207800941493</v>
      </c>
      <c r="K122" s="149">
        <v>121.80999314833846</v>
      </c>
      <c r="L122" s="149">
        <v>114.49259946055292</v>
      </c>
      <c r="M122" s="149">
        <v>108.35960651828297</v>
      </c>
      <c r="N122" s="149">
        <v>94.966817113305126</v>
      </c>
      <c r="O122" s="149">
        <v>109.15982066500732</v>
      </c>
      <c r="P122" s="111"/>
      <c r="Q122" s="132">
        <v>1</v>
      </c>
    </row>
    <row r="123" spans="1:17" ht="17.25" customHeight="1" x14ac:dyDescent="0.3">
      <c r="B123" s="107" t="s">
        <v>875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1"/>
      <c r="Q123" s="132">
        <v>1</v>
      </c>
    </row>
    <row r="124" spans="1:17" ht="17.25" customHeight="1" x14ac:dyDescent="0.35">
      <c r="B124" s="126" t="s">
        <v>878</v>
      </c>
      <c r="C124" s="110">
        <v>1600</v>
      </c>
      <c r="D124" s="110">
        <v>1600</v>
      </c>
      <c r="E124" s="110">
        <v>1600</v>
      </c>
      <c r="F124" s="110">
        <v>1600</v>
      </c>
      <c r="G124" s="110">
        <v>1600</v>
      </c>
      <c r="H124" s="110">
        <v>1600</v>
      </c>
      <c r="I124" s="110">
        <v>1600</v>
      </c>
      <c r="J124" s="110">
        <v>1600</v>
      </c>
      <c r="K124" s="110">
        <v>1600</v>
      </c>
      <c r="L124" s="110">
        <v>1600</v>
      </c>
      <c r="M124" s="110">
        <v>1600</v>
      </c>
      <c r="N124" s="110">
        <v>1600</v>
      </c>
      <c r="O124" s="110">
        <v>19200</v>
      </c>
      <c r="P124" s="111"/>
      <c r="Q124" s="132">
        <v>1</v>
      </c>
    </row>
    <row r="125" spans="1:17" ht="17.25" customHeight="1" x14ac:dyDescent="0.35">
      <c r="B125" s="126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1"/>
      <c r="Q125" s="132">
        <v>1</v>
      </c>
    </row>
    <row r="126" spans="1:17" ht="17.25" customHeight="1" x14ac:dyDescent="0.35">
      <c r="B126" s="126" t="s">
        <v>879</v>
      </c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1"/>
      <c r="Q126" s="109">
        <v>1</v>
      </c>
    </row>
    <row r="127" spans="1:17" ht="17.25" customHeight="1" x14ac:dyDescent="0.3">
      <c r="A127" s="107" t="s">
        <v>880</v>
      </c>
      <c r="B127" s="107" t="s">
        <v>4125</v>
      </c>
      <c r="C127" s="110">
        <v>6074.88</v>
      </c>
      <c r="D127" s="110">
        <v>8345.57</v>
      </c>
      <c r="E127" s="110">
        <v>10204.92</v>
      </c>
      <c r="F127" s="110">
        <v>13025.94</v>
      </c>
      <c r="G127" s="110">
        <v>11445.43</v>
      </c>
      <c r="H127" s="110">
        <v>13728.76</v>
      </c>
      <c r="I127" s="110">
        <v>12101.64</v>
      </c>
      <c r="J127" s="110">
        <v>16169.45</v>
      </c>
      <c r="K127" s="110">
        <v>10766.83</v>
      </c>
      <c r="L127" s="110">
        <v>13316.66</v>
      </c>
      <c r="M127" s="110">
        <v>9846.3799999999992</v>
      </c>
      <c r="N127" s="110">
        <v>6904.65</v>
      </c>
      <c r="O127" s="110">
        <v>131931.11000000002</v>
      </c>
      <c r="P127" s="150">
        <v>4.2099403280362502</v>
      </c>
      <c r="Q127" s="132">
        <v>1</v>
      </c>
    </row>
    <row r="128" spans="1:17" ht="17.25" customHeight="1" x14ac:dyDescent="0.3">
      <c r="A128" s="107" t="s">
        <v>881</v>
      </c>
      <c r="B128" s="107" t="s">
        <v>4126</v>
      </c>
      <c r="C128" s="110">
        <v>31.5</v>
      </c>
      <c r="D128" s="110">
        <v>78.7</v>
      </c>
      <c r="E128" s="110">
        <v>3.75</v>
      </c>
      <c r="F128" s="110">
        <v>0</v>
      </c>
      <c r="G128" s="110">
        <v>0</v>
      </c>
      <c r="H128" s="110">
        <v>0</v>
      </c>
      <c r="I128" s="110">
        <v>11.5</v>
      </c>
      <c r="J128" s="110">
        <v>6.25</v>
      </c>
      <c r="K128" s="110">
        <v>40</v>
      </c>
      <c r="L128" s="110">
        <v>0</v>
      </c>
      <c r="M128" s="110">
        <v>8</v>
      </c>
      <c r="N128" s="110">
        <v>77</v>
      </c>
      <c r="O128" s="110">
        <v>256.7</v>
      </c>
      <c r="P128" s="150">
        <v>8.1913332056927687E-3</v>
      </c>
      <c r="Q128" s="132">
        <v>1</v>
      </c>
    </row>
    <row r="129" spans="1:17" ht="17.25" customHeight="1" x14ac:dyDescent="0.3">
      <c r="A129" s="107" t="s">
        <v>882</v>
      </c>
      <c r="B129" s="107" t="s">
        <v>4127</v>
      </c>
      <c r="C129" s="110">
        <v>2870.8</v>
      </c>
      <c r="D129" s="110">
        <v>3892.3</v>
      </c>
      <c r="E129" s="110">
        <v>4619.83</v>
      </c>
      <c r="F129" s="110">
        <v>4584.25</v>
      </c>
      <c r="G129" s="110">
        <v>6098.2</v>
      </c>
      <c r="H129" s="110">
        <v>6506.44</v>
      </c>
      <c r="I129" s="110">
        <v>3829.58</v>
      </c>
      <c r="J129" s="110">
        <v>3760.82</v>
      </c>
      <c r="K129" s="110">
        <v>3544.7</v>
      </c>
      <c r="L129" s="110">
        <v>4818.42</v>
      </c>
      <c r="M129" s="110">
        <v>4182.97</v>
      </c>
      <c r="N129" s="110">
        <v>4187</v>
      </c>
      <c r="O129" s="110">
        <v>52895.31</v>
      </c>
      <c r="P129" s="150">
        <v>1.6878968026038674</v>
      </c>
      <c r="Q129" s="132">
        <v>1</v>
      </c>
    </row>
    <row r="130" spans="1:17" ht="17.25" hidden="1" customHeight="1" x14ac:dyDescent="0.3">
      <c r="A130" s="107" t="s">
        <v>883</v>
      </c>
      <c r="B130" s="107" t="s">
        <v>4128</v>
      </c>
      <c r="C130" s="110">
        <v>0</v>
      </c>
      <c r="D130" s="110">
        <v>0</v>
      </c>
      <c r="E130" s="110">
        <v>0</v>
      </c>
      <c r="F130" s="110">
        <v>0</v>
      </c>
      <c r="G130" s="110">
        <v>0</v>
      </c>
      <c r="H130" s="110">
        <v>0</v>
      </c>
      <c r="I130" s="110">
        <v>0</v>
      </c>
      <c r="J130" s="110">
        <v>0</v>
      </c>
      <c r="K130" s="110">
        <v>0</v>
      </c>
      <c r="L130" s="110">
        <v>0</v>
      </c>
      <c r="M130" s="110">
        <v>0</v>
      </c>
      <c r="N130" s="110">
        <v>0</v>
      </c>
      <c r="O130" s="110">
        <v>0</v>
      </c>
      <c r="P130" s="150">
        <v>0</v>
      </c>
      <c r="Q130" s="132">
        <v>2</v>
      </c>
    </row>
    <row r="131" spans="1:17" ht="17.25" hidden="1" customHeight="1" x14ac:dyDescent="0.3">
      <c r="A131" s="107" t="s">
        <v>884</v>
      </c>
      <c r="B131" s="107" t="s">
        <v>4129</v>
      </c>
      <c r="C131" s="110">
        <v>0</v>
      </c>
      <c r="D131" s="110">
        <v>0</v>
      </c>
      <c r="E131" s="110">
        <v>0</v>
      </c>
      <c r="F131" s="110">
        <v>0</v>
      </c>
      <c r="G131" s="110">
        <v>0</v>
      </c>
      <c r="H131" s="110">
        <v>0</v>
      </c>
      <c r="I131" s="110">
        <v>0</v>
      </c>
      <c r="J131" s="110">
        <v>0</v>
      </c>
      <c r="K131" s="110">
        <v>0</v>
      </c>
      <c r="L131" s="110">
        <v>0</v>
      </c>
      <c r="M131" s="110">
        <v>0</v>
      </c>
      <c r="N131" s="110">
        <v>0</v>
      </c>
      <c r="O131" s="110">
        <v>0</v>
      </c>
      <c r="P131" s="150">
        <v>0</v>
      </c>
      <c r="Q131" s="132">
        <v>2</v>
      </c>
    </row>
    <row r="132" spans="1:17" ht="17.25" hidden="1" customHeight="1" x14ac:dyDescent="0.3">
      <c r="A132" s="107" t="s">
        <v>885</v>
      </c>
      <c r="B132" s="107" t="s">
        <v>875</v>
      </c>
      <c r="C132" s="110">
        <v>0</v>
      </c>
      <c r="D132" s="110">
        <v>0</v>
      </c>
      <c r="E132" s="110">
        <v>0</v>
      </c>
      <c r="F132" s="110">
        <v>0</v>
      </c>
      <c r="G132" s="110">
        <v>0</v>
      </c>
      <c r="H132" s="110">
        <v>0</v>
      </c>
      <c r="I132" s="110">
        <v>0</v>
      </c>
      <c r="J132" s="110">
        <v>0</v>
      </c>
      <c r="K132" s="110">
        <v>0</v>
      </c>
      <c r="L132" s="110">
        <v>0</v>
      </c>
      <c r="M132" s="110">
        <v>0</v>
      </c>
      <c r="N132" s="110">
        <v>0</v>
      </c>
      <c r="O132" s="110">
        <v>0</v>
      </c>
      <c r="P132" s="150">
        <v>0</v>
      </c>
      <c r="Q132" s="132">
        <v>2</v>
      </c>
    </row>
    <row r="133" spans="1:17" ht="17.25" hidden="1" customHeight="1" x14ac:dyDescent="0.3">
      <c r="A133" s="107" t="s">
        <v>886</v>
      </c>
      <c r="B133" s="107" t="s">
        <v>4130</v>
      </c>
      <c r="C133" s="110">
        <v>0</v>
      </c>
      <c r="D133" s="110">
        <v>0</v>
      </c>
      <c r="E133" s="110">
        <v>0</v>
      </c>
      <c r="F133" s="110">
        <v>0</v>
      </c>
      <c r="G133" s="110">
        <v>0</v>
      </c>
      <c r="H133" s="110">
        <v>0</v>
      </c>
      <c r="I133" s="110">
        <v>0</v>
      </c>
      <c r="J133" s="110">
        <v>0</v>
      </c>
      <c r="K133" s="110">
        <v>0</v>
      </c>
      <c r="L133" s="110">
        <v>0</v>
      </c>
      <c r="M133" s="110">
        <v>0</v>
      </c>
      <c r="N133" s="110">
        <v>0</v>
      </c>
      <c r="O133" s="110">
        <v>0</v>
      </c>
      <c r="P133" s="150">
        <v>0</v>
      </c>
      <c r="Q133" s="132">
        <v>2</v>
      </c>
    </row>
    <row r="134" spans="1:17" ht="17.25" hidden="1" customHeight="1" x14ac:dyDescent="0.3">
      <c r="A134" s="107" t="s">
        <v>887</v>
      </c>
      <c r="B134" s="107" t="s">
        <v>4131</v>
      </c>
      <c r="C134" s="110">
        <v>0</v>
      </c>
      <c r="D134" s="110">
        <v>0</v>
      </c>
      <c r="E134" s="110">
        <v>0</v>
      </c>
      <c r="F134" s="110">
        <v>0</v>
      </c>
      <c r="G134" s="110">
        <v>0</v>
      </c>
      <c r="H134" s="110">
        <v>0</v>
      </c>
      <c r="I134" s="110">
        <v>0</v>
      </c>
      <c r="J134" s="110">
        <v>0</v>
      </c>
      <c r="K134" s="110">
        <v>0</v>
      </c>
      <c r="L134" s="110">
        <v>0</v>
      </c>
      <c r="M134" s="110">
        <v>0</v>
      </c>
      <c r="N134" s="110">
        <v>0</v>
      </c>
      <c r="O134" s="110">
        <v>0</v>
      </c>
      <c r="P134" s="150">
        <v>0</v>
      </c>
      <c r="Q134" s="132">
        <v>2</v>
      </c>
    </row>
    <row r="135" spans="1:17" ht="17.25" hidden="1" customHeight="1" x14ac:dyDescent="0.3">
      <c r="A135" s="107" t="s">
        <v>1636</v>
      </c>
      <c r="B135" s="107" t="s">
        <v>875</v>
      </c>
      <c r="C135" s="110">
        <v>0</v>
      </c>
      <c r="D135" s="110">
        <v>0</v>
      </c>
      <c r="E135" s="110">
        <v>0</v>
      </c>
      <c r="F135" s="110">
        <v>0</v>
      </c>
      <c r="G135" s="110">
        <v>0</v>
      </c>
      <c r="H135" s="110">
        <v>0</v>
      </c>
      <c r="I135" s="110">
        <v>0</v>
      </c>
      <c r="J135" s="110">
        <v>0</v>
      </c>
      <c r="K135" s="110">
        <v>0</v>
      </c>
      <c r="L135" s="110">
        <v>0</v>
      </c>
      <c r="M135" s="110">
        <v>0</v>
      </c>
      <c r="N135" s="110">
        <v>0</v>
      </c>
      <c r="O135" s="110">
        <v>0</v>
      </c>
      <c r="P135" s="150">
        <v>0</v>
      </c>
      <c r="Q135" s="132">
        <v>2</v>
      </c>
    </row>
    <row r="136" spans="1:17" ht="17.25" hidden="1" customHeight="1" x14ac:dyDescent="0.3">
      <c r="A136" s="107" t="s">
        <v>888</v>
      </c>
      <c r="B136" s="107" t="s">
        <v>875</v>
      </c>
      <c r="C136" s="110">
        <v>0</v>
      </c>
      <c r="D136" s="110">
        <v>0</v>
      </c>
      <c r="E136" s="110">
        <v>0</v>
      </c>
      <c r="F136" s="110">
        <v>0</v>
      </c>
      <c r="G136" s="110">
        <v>0</v>
      </c>
      <c r="H136" s="110">
        <v>0</v>
      </c>
      <c r="I136" s="110">
        <v>0</v>
      </c>
      <c r="J136" s="110">
        <v>0</v>
      </c>
      <c r="K136" s="110">
        <v>0</v>
      </c>
      <c r="L136" s="110">
        <v>0</v>
      </c>
      <c r="M136" s="110">
        <v>0</v>
      </c>
      <c r="N136" s="110">
        <v>0</v>
      </c>
      <c r="O136" s="110">
        <v>0</v>
      </c>
      <c r="P136" s="150">
        <v>0</v>
      </c>
      <c r="Q136" s="132">
        <v>2</v>
      </c>
    </row>
    <row r="137" spans="1:17" ht="17.25" hidden="1" customHeight="1" x14ac:dyDescent="0.3">
      <c r="A137" s="107" t="s">
        <v>889</v>
      </c>
      <c r="B137" s="107" t="s">
        <v>875</v>
      </c>
      <c r="C137" s="140">
        <v>0</v>
      </c>
      <c r="D137" s="140">
        <v>0</v>
      </c>
      <c r="E137" s="140">
        <v>0</v>
      </c>
      <c r="F137" s="140">
        <v>0</v>
      </c>
      <c r="G137" s="140">
        <v>0</v>
      </c>
      <c r="H137" s="140">
        <v>0</v>
      </c>
      <c r="I137" s="140">
        <v>0</v>
      </c>
      <c r="J137" s="140">
        <v>0</v>
      </c>
      <c r="K137" s="140">
        <v>0</v>
      </c>
      <c r="L137" s="140">
        <v>0</v>
      </c>
      <c r="M137" s="140">
        <v>0</v>
      </c>
      <c r="N137" s="140">
        <v>0</v>
      </c>
      <c r="O137" s="140">
        <v>0</v>
      </c>
      <c r="P137" s="150">
        <v>0</v>
      </c>
      <c r="Q137" s="132">
        <v>2</v>
      </c>
    </row>
    <row r="138" spans="1:17" ht="17.25" customHeight="1" x14ac:dyDescent="0.3">
      <c r="B138" s="107" t="s">
        <v>890</v>
      </c>
      <c r="C138" s="152">
        <v>8977.18</v>
      </c>
      <c r="D138" s="152">
        <v>12316.57</v>
      </c>
      <c r="E138" s="152">
        <v>14828.5</v>
      </c>
      <c r="F138" s="152">
        <v>17610.190000000002</v>
      </c>
      <c r="G138" s="152">
        <v>17543.63</v>
      </c>
      <c r="H138" s="152">
        <v>20235.2</v>
      </c>
      <c r="I138" s="152">
        <v>15942.72</v>
      </c>
      <c r="J138" s="152">
        <v>19936.52</v>
      </c>
      <c r="K138" s="152">
        <v>14351.529999999999</v>
      </c>
      <c r="L138" s="152">
        <v>18135.080000000002</v>
      </c>
      <c r="M138" s="152">
        <v>14037.349999999999</v>
      </c>
      <c r="N138" s="152">
        <v>11168.65</v>
      </c>
      <c r="O138" s="152">
        <v>185083.12000000002</v>
      </c>
      <c r="P138" s="150">
        <v>5.9060284638458107</v>
      </c>
      <c r="Q138" s="132">
        <v>1</v>
      </c>
    </row>
    <row r="139" spans="1:17" ht="17.25" customHeight="1" x14ac:dyDescent="0.3">
      <c r="B139" s="107" t="s">
        <v>875</v>
      </c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51"/>
      <c r="Q139" s="132">
        <v>1</v>
      </c>
    </row>
    <row r="140" spans="1:17" ht="17.25" customHeight="1" x14ac:dyDescent="0.3">
      <c r="A140" s="107" t="s">
        <v>891</v>
      </c>
      <c r="B140" s="107" t="s">
        <v>4132</v>
      </c>
      <c r="C140" s="110">
        <v>64</v>
      </c>
      <c r="D140" s="110">
        <v>272</v>
      </c>
      <c r="E140" s="110">
        <v>349</v>
      </c>
      <c r="F140" s="110">
        <v>1578</v>
      </c>
      <c r="G140" s="110">
        <v>1045</v>
      </c>
      <c r="H140" s="110">
        <v>432</v>
      </c>
      <c r="I140" s="110">
        <v>4282</v>
      </c>
      <c r="J140" s="110">
        <v>837</v>
      </c>
      <c r="K140" s="110">
        <v>1989</v>
      </c>
      <c r="L140" s="110">
        <v>4639</v>
      </c>
      <c r="M140" s="110">
        <v>4322</v>
      </c>
      <c r="N140" s="110">
        <v>5657</v>
      </c>
      <c r="O140" s="110">
        <v>25466</v>
      </c>
      <c r="P140" s="150">
        <v>1.3263541666666667</v>
      </c>
      <c r="Q140" s="132">
        <v>1</v>
      </c>
    </row>
    <row r="141" spans="1:17" ht="17.25" hidden="1" customHeight="1" x14ac:dyDescent="0.3">
      <c r="A141" s="107" t="s">
        <v>892</v>
      </c>
      <c r="B141" s="107" t="s">
        <v>875</v>
      </c>
      <c r="C141" s="140">
        <v>0</v>
      </c>
      <c r="D141" s="140">
        <v>0</v>
      </c>
      <c r="E141" s="140">
        <v>0</v>
      </c>
      <c r="F141" s="140">
        <v>0</v>
      </c>
      <c r="G141" s="140">
        <v>0</v>
      </c>
      <c r="H141" s="140">
        <v>0</v>
      </c>
      <c r="I141" s="140">
        <v>0</v>
      </c>
      <c r="J141" s="140">
        <v>0</v>
      </c>
      <c r="K141" s="140">
        <v>0</v>
      </c>
      <c r="L141" s="140">
        <v>0</v>
      </c>
      <c r="M141" s="140">
        <v>0</v>
      </c>
      <c r="N141" s="140">
        <v>0</v>
      </c>
      <c r="O141" s="140">
        <v>0</v>
      </c>
      <c r="P141" s="150">
        <v>0</v>
      </c>
      <c r="Q141" s="132">
        <v>2</v>
      </c>
    </row>
    <row r="142" spans="1:17" ht="17.25" customHeight="1" x14ac:dyDescent="0.3">
      <c r="B142" s="107" t="s">
        <v>893</v>
      </c>
      <c r="C142" s="152">
        <v>9041.18</v>
      </c>
      <c r="D142" s="152">
        <v>12588.57</v>
      </c>
      <c r="E142" s="152">
        <v>15177.5</v>
      </c>
      <c r="F142" s="152">
        <v>19188.190000000002</v>
      </c>
      <c r="G142" s="152">
        <v>18588.63</v>
      </c>
      <c r="H142" s="152">
        <v>20667.2</v>
      </c>
      <c r="I142" s="152">
        <v>20224.72</v>
      </c>
      <c r="J142" s="152">
        <v>20773.52</v>
      </c>
      <c r="K142" s="152">
        <v>16340.529999999999</v>
      </c>
      <c r="L142" s="152">
        <v>22774.080000000002</v>
      </c>
      <c r="M142" s="152">
        <v>18359.349999999999</v>
      </c>
      <c r="N142" s="152">
        <v>16825.650000000001</v>
      </c>
      <c r="O142" s="152">
        <v>210549.12000000002</v>
      </c>
      <c r="P142" s="150">
        <v>6.7186521156423522</v>
      </c>
      <c r="Q142" s="132">
        <v>1</v>
      </c>
    </row>
    <row r="143" spans="1:17" ht="17.25" customHeight="1" x14ac:dyDescent="0.3">
      <c r="B143" s="107" t="s">
        <v>875</v>
      </c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0"/>
      <c r="Q143" s="132">
        <v>1</v>
      </c>
    </row>
    <row r="144" spans="1:17" ht="17.25" customHeight="1" x14ac:dyDescent="0.3">
      <c r="A144" s="107" t="s">
        <v>895</v>
      </c>
      <c r="B144" s="107" t="s">
        <v>896</v>
      </c>
      <c r="C144" s="110">
        <v>982</v>
      </c>
      <c r="D144" s="110">
        <v>2145</v>
      </c>
      <c r="E144" s="110">
        <v>1865</v>
      </c>
      <c r="F144" s="110">
        <v>2007</v>
      </c>
      <c r="G144" s="110">
        <v>1832</v>
      </c>
      <c r="H144" s="110">
        <v>1350</v>
      </c>
      <c r="I144" s="110">
        <v>3357</v>
      </c>
      <c r="J144" s="110">
        <v>1507</v>
      </c>
      <c r="K144" s="110">
        <v>2500</v>
      </c>
      <c r="L144" s="110">
        <v>2225</v>
      </c>
      <c r="M144" s="110">
        <v>3862</v>
      </c>
      <c r="N144" s="110">
        <v>1983</v>
      </c>
      <c r="O144" s="110">
        <v>25615</v>
      </c>
      <c r="P144" s="150">
        <v>1.3341145833333334</v>
      </c>
      <c r="Q144" s="132">
        <v>1</v>
      </c>
    </row>
    <row r="145" spans="1:17" ht="17.25" hidden="1" customHeight="1" x14ac:dyDescent="0.3">
      <c r="A145" s="107" t="s">
        <v>897</v>
      </c>
      <c r="B145" s="107" t="s">
        <v>875</v>
      </c>
      <c r="C145" s="110">
        <v>0</v>
      </c>
      <c r="D145" s="110">
        <v>0</v>
      </c>
      <c r="E145" s="110">
        <v>0</v>
      </c>
      <c r="F145" s="110">
        <v>0</v>
      </c>
      <c r="G145" s="110">
        <v>0</v>
      </c>
      <c r="H145" s="110">
        <v>0</v>
      </c>
      <c r="I145" s="110">
        <v>0</v>
      </c>
      <c r="J145" s="110">
        <v>0</v>
      </c>
      <c r="K145" s="110">
        <v>0</v>
      </c>
      <c r="L145" s="110">
        <v>0</v>
      </c>
      <c r="M145" s="110">
        <v>0</v>
      </c>
      <c r="N145" s="110">
        <v>0</v>
      </c>
      <c r="O145" s="110">
        <v>0</v>
      </c>
      <c r="P145" s="150">
        <v>0</v>
      </c>
      <c r="Q145" s="132">
        <v>2</v>
      </c>
    </row>
    <row r="146" spans="1:17" ht="17.25" hidden="1" customHeight="1" x14ac:dyDescent="0.3">
      <c r="A146" s="107" t="s">
        <v>898</v>
      </c>
      <c r="B146" s="107" t="s">
        <v>875</v>
      </c>
      <c r="C146" s="110">
        <v>0</v>
      </c>
      <c r="D146" s="110">
        <v>0</v>
      </c>
      <c r="E146" s="110">
        <v>0</v>
      </c>
      <c r="F146" s="110">
        <v>0</v>
      </c>
      <c r="G146" s="110">
        <v>0</v>
      </c>
      <c r="H146" s="110">
        <v>0</v>
      </c>
      <c r="I146" s="110">
        <v>0</v>
      </c>
      <c r="J146" s="110">
        <v>0</v>
      </c>
      <c r="K146" s="110">
        <v>0</v>
      </c>
      <c r="L146" s="110">
        <v>0</v>
      </c>
      <c r="M146" s="110">
        <v>0</v>
      </c>
      <c r="N146" s="110">
        <v>0</v>
      </c>
      <c r="O146" s="110">
        <v>0</v>
      </c>
      <c r="P146" s="150">
        <v>0</v>
      </c>
      <c r="Q146" s="132">
        <v>2</v>
      </c>
    </row>
    <row r="147" spans="1:17" ht="17.25" hidden="1" customHeight="1" x14ac:dyDescent="0.3">
      <c r="A147" s="107" t="s">
        <v>899</v>
      </c>
      <c r="B147" s="107" t="s">
        <v>875</v>
      </c>
      <c r="C147" s="110">
        <v>0</v>
      </c>
      <c r="D147" s="110">
        <v>0</v>
      </c>
      <c r="E147" s="110">
        <v>0</v>
      </c>
      <c r="F147" s="110">
        <v>0</v>
      </c>
      <c r="G147" s="110">
        <v>0</v>
      </c>
      <c r="H147" s="110">
        <v>0</v>
      </c>
      <c r="I147" s="110">
        <v>0</v>
      </c>
      <c r="J147" s="110">
        <v>0</v>
      </c>
      <c r="K147" s="110">
        <v>0</v>
      </c>
      <c r="L147" s="110">
        <v>0</v>
      </c>
      <c r="M147" s="110">
        <v>0</v>
      </c>
      <c r="N147" s="110">
        <v>0</v>
      </c>
      <c r="O147" s="110">
        <v>0</v>
      </c>
      <c r="P147" s="150">
        <v>0</v>
      </c>
      <c r="Q147" s="132">
        <v>2</v>
      </c>
    </row>
    <row r="148" spans="1:17" ht="17.25" customHeight="1" x14ac:dyDescent="0.3">
      <c r="A148" s="107" t="s">
        <v>1649</v>
      </c>
      <c r="B148" s="107" t="s">
        <v>4133</v>
      </c>
      <c r="C148" s="110">
        <v>0</v>
      </c>
      <c r="D148" s="110">
        <v>20</v>
      </c>
      <c r="E148" s="110">
        <v>140</v>
      </c>
      <c r="F148" s="110">
        <v>310</v>
      </c>
      <c r="G148" s="110">
        <v>480</v>
      </c>
      <c r="H148" s="110">
        <v>205</v>
      </c>
      <c r="I148" s="110">
        <v>410</v>
      </c>
      <c r="J148" s="110">
        <v>95</v>
      </c>
      <c r="K148" s="110">
        <v>365</v>
      </c>
      <c r="L148" s="110">
        <v>740</v>
      </c>
      <c r="M148" s="110">
        <v>340</v>
      </c>
      <c r="N148" s="110">
        <v>250</v>
      </c>
      <c r="O148" s="110">
        <v>3355</v>
      </c>
      <c r="P148" s="150">
        <v>0.17473958333333334</v>
      </c>
      <c r="Q148" s="132">
        <v>1</v>
      </c>
    </row>
    <row r="149" spans="1:17" ht="17.25" hidden="1" customHeight="1" x14ac:dyDescent="0.3">
      <c r="A149" s="107" t="s">
        <v>900</v>
      </c>
      <c r="B149" s="107" t="s">
        <v>4134</v>
      </c>
      <c r="C149" s="140">
        <v>0</v>
      </c>
      <c r="D149" s="140">
        <v>0</v>
      </c>
      <c r="E149" s="140">
        <v>0</v>
      </c>
      <c r="F149" s="140">
        <v>0</v>
      </c>
      <c r="G149" s="140">
        <v>0</v>
      </c>
      <c r="H149" s="140">
        <v>0</v>
      </c>
      <c r="I149" s="140">
        <v>0</v>
      </c>
      <c r="J149" s="140">
        <v>0</v>
      </c>
      <c r="K149" s="140">
        <v>0</v>
      </c>
      <c r="L149" s="140">
        <v>0</v>
      </c>
      <c r="M149" s="140">
        <v>0</v>
      </c>
      <c r="N149" s="140">
        <v>0</v>
      </c>
      <c r="O149" s="110">
        <v>0</v>
      </c>
      <c r="P149" s="150">
        <v>0</v>
      </c>
      <c r="Q149" s="132">
        <v>2</v>
      </c>
    </row>
    <row r="150" spans="1:17" ht="17.25" customHeight="1" x14ac:dyDescent="0.3">
      <c r="B150" s="107" t="s">
        <v>1622</v>
      </c>
      <c r="C150" s="141">
        <v>982</v>
      </c>
      <c r="D150" s="141">
        <v>2165</v>
      </c>
      <c r="E150" s="141">
        <v>2005</v>
      </c>
      <c r="F150" s="141">
        <v>2317</v>
      </c>
      <c r="G150" s="141">
        <v>2312</v>
      </c>
      <c r="H150" s="141">
        <v>1555</v>
      </c>
      <c r="I150" s="141">
        <v>3767</v>
      </c>
      <c r="J150" s="141">
        <v>1602</v>
      </c>
      <c r="K150" s="141">
        <v>2865</v>
      </c>
      <c r="L150" s="141">
        <v>2965</v>
      </c>
      <c r="M150" s="141">
        <v>4202</v>
      </c>
      <c r="N150" s="141">
        <v>2233</v>
      </c>
      <c r="O150" s="141">
        <v>28970</v>
      </c>
      <c r="P150" s="150">
        <v>1.5088541666666666</v>
      </c>
      <c r="Q150" s="132">
        <v>1</v>
      </c>
    </row>
    <row r="151" spans="1:17" ht="17.25" customHeight="1" x14ac:dyDescent="0.3">
      <c r="B151" s="107" t="s">
        <v>902</v>
      </c>
      <c r="C151" s="110">
        <v>10023.18</v>
      </c>
      <c r="D151" s="110">
        <v>14753.57</v>
      </c>
      <c r="E151" s="110">
        <v>17182.5</v>
      </c>
      <c r="F151" s="110">
        <v>21505.190000000002</v>
      </c>
      <c r="G151" s="110">
        <v>20900.63</v>
      </c>
      <c r="H151" s="110">
        <v>22222.2</v>
      </c>
      <c r="I151" s="110">
        <v>23991.72</v>
      </c>
      <c r="J151" s="110">
        <v>22375.52</v>
      </c>
      <c r="K151" s="110">
        <v>19205.53</v>
      </c>
      <c r="L151" s="110">
        <v>25739.08</v>
      </c>
      <c r="M151" s="110">
        <v>22561.35</v>
      </c>
      <c r="N151" s="110">
        <v>19058.650000000001</v>
      </c>
      <c r="O151" s="110">
        <v>239519.12000000002</v>
      </c>
      <c r="P151" s="186">
        <v>1</v>
      </c>
      <c r="Q151" s="132">
        <v>1</v>
      </c>
    </row>
    <row r="152" spans="1:17" ht="17.25" customHeight="1" x14ac:dyDescent="0.3"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50"/>
      <c r="Q152" s="132">
        <v>1</v>
      </c>
    </row>
    <row r="153" spans="1:17" ht="17.25" customHeight="1" x14ac:dyDescent="0.3">
      <c r="B153" s="107" t="s">
        <v>903</v>
      </c>
      <c r="C153" s="141">
        <v>1046</v>
      </c>
      <c r="D153" s="141">
        <v>2437</v>
      </c>
      <c r="E153" s="141">
        <v>2354</v>
      </c>
      <c r="F153" s="141">
        <v>3895</v>
      </c>
      <c r="G153" s="141">
        <v>3357</v>
      </c>
      <c r="H153" s="141">
        <v>1987</v>
      </c>
      <c r="I153" s="141">
        <v>8049</v>
      </c>
      <c r="J153" s="141">
        <v>2439</v>
      </c>
      <c r="K153" s="141">
        <v>4854</v>
      </c>
      <c r="L153" s="141">
        <v>7604</v>
      </c>
      <c r="M153" s="141">
        <v>8524</v>
      </c>
      <c r="N153" s="141">
        <v>7890</v>
      </c>
      <c r="O153" s="141">
        <v>54436</v>
      </c>
      <c r="P153" s="150">
        <v>2.8352083333333336</v>
      </c>
      <c r="Q153" s="132">
        <v>1</v>
      </c>
    </row>
    <row r="154" spans="1:17" ht="17.25" customHeight="1" x14ac:dyDescent="0.3">
      <c r="B154" s="107" t="s">
        <v>875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51"/>
      <c r="Q154" s="132">
        <v>1</v>
      </c>
    </row>
    <row r="155" spans="1:17" ht="17.25" customHeight="1" x14ac:dyDescent="0.35">
      <c r="B155" s="126" t="s">
        <v>904</v>
      </c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51"/>
      <c r="Q155" s="132">
        <v>1</v>
      </c>
    </row>
    <row r="156" spans="1:17" ht="17.25" customHeight="1" x14ac:dyDescent="0.3">
      <c r="A156" s="107" t="s">
        <v>905</v>
      </c>
      <c r="B156" s="107" t="s">
        <v>4135</v>
      </c>
      <c r="C156" s="110">
        <v>2945.17</v>
      </c>
      <c r="D156" s="110">
        <v>4317.16</v>
      </c>
      <c r="E156" s="110">
        <v>5340.02</v>
      </c>
      <c r="F156" s="110">
        <v>3204.06</v>
      </c>
      <c r="G156" s="110">
        <v>3266.37</v>
      </c>
      <c r="H156" s="110">
        <v>11301.67</v>
      </c>
      <c r="I156" s="110">
        <v>6237.44</v>
      </c>
      <c r="J156" s="110">
        <v>7107.53</v>
      </c>
      <c r="K156" s="110">
        <v>2817.79</v>
      </c>
      <c r="L156" s="110">
        <v>7962.64</v>
      </c>
      <c r="M156" s="110">
        <v>5743.12</v>
      </c>
      <c r="N156" s="110">
        <v>5704.83</v>
      </c>
      <c r="O156" s="110">
        <v>65947.8</v>
      </c>
      <c r="P156" s="147">
        <v>0.31321812221300188</v>
      </c>
      <c r="Q156" s="132">
        <v>1</v>
      </c>
    </row>
    <row r="157" spans="1:17" ht="17.25" hidden="1" customHeight="1" x14ac:dyDescent="0.3">
      <c r="A157" s="107" t="s">
        <v>4136</v>
      </c>
      <c r="B157" s="107" t="s">
        <v>4137</v>
      </c>
      <c r="C157" s="110">
        <v>0</v>
      </c>
      <c r="D157" s="110">
        <v>0</v>
      </c>
      <c r="E157" s="110">
        <v>0</v>
      </c>
      <c r="F157" s="110">
        <v>0</v>
      </c>
      <c r="G157" s="110">
        <v>0</v>
      </c>
      <c r="H157" s="110">
        <v>0</v>
      </c>
      <c r="I157" s="110">
        <v>0</v>
      </c>
      <c r="J157" s="110">
        <v>0</v>
      </c>
      <c r="K157" s="110">
        <v>0</v>
      </c>
      <c r="L157" s="110">
        <v>0</v>
      </c>
      <c r="M157" s="110">
        <v>0</v>
      </c>
      <c r="N157" s="110">
        <v>0</v>
      </c>
      <c r="O157" s="110">
        <v>0</v>
      </c>
      <c r="P157" s="147">
        <v>0</v>
      </c>
      <c r="Q157" s="132">
        <v>2</v>
      </c>
    </row>
    <row r="158" spans="1:17" ht="17.25" hidden="1" customHeight="1" x14ac:dyDescent="0.3">
      <c r="A158" s="107" t="s">
        <v>906</v>
      </c>
      <c r="B158" s="107" t="s">
        <v>875</v>
      </c>
      <c r="C158" s="140">
        <v>0</v>
      </c>
      <c r="D158" s="140">
        <v>0</v>
      </c>
      <c r="E158" s="140">
        <v>0</v>
      </c>
      <c r="F158" s="140">
        <v>0</v>
      </c>
      <c r="G158" s="140">
        <v>0</v>
      </c>
      <c r="H158" s="140">
        <v>0</v>
      </c>
      <c r="I158" s="140">
        <v>0</v>
      </c>
      <c r="J158" s="140">
        <v>0</v>
      </c>
      <c r="K158" s="140">
        <v>0</v>
      </c>
      <c r="L158" s="140">
        <v>0</v>
      </c>
      <c r="M158" s="140">
        <v>0</v>
      </c>
      <c r="N158" s="140">
        <v>0</v>
      </c>
      <c r="O158" s="140">
        <v>0</v>
      </c>
      <c r="P158" s="147">
        <v>0</v>
      </c>
      <c r="Q158" s="132">
        <v>2</v>
      </c>
    </row>
    <row r="159" spans="1:17" ht="17.25" hidden="1" customHeight="1" x14ac:dyDescent="0.3">
      <c r="B159" s="107" t="s">
        <v>907</v>
      </c>
      <c r="C159" s="110">
        <v>2945.17</v>
      </c>
      <c r="D159" s="110">
        <v>4317.16</v>
      </c>
      <c r="E159" s="110">
        <v>5340.02</v>
      </c>
      <c r="F159" s="110">
        <v>3204.06</v>
      </c>
      <c r="G159" s="110">
        <v>3266.37</v>
      </c>
      <c r="H159" s="110">
        <v>11301.67</v>
      </c>
      <c r="I159" s="110">
        <v>6237.44</v>
      </c>
      <c r="J159" s="110">
        <v>7107.53</v>
      </c>
      <c r="K159" s="110">
        <v>2817.79</v>
      </c>
      <c r="L159" s="110">
        <v>7962.64</v>
      </c>
      <c r="M159" s="110">
        <v>5743.12</v>
      </c>
      <c r="N159" s="110">
        <v>5704.83</v>
      </c>
      <c r="O159" s="110">
        <v>65947.8</v>
      </c>
      <c r="P159" s="147">
        <v>0.27533417791448128</v>
      </c>
      <c r="Q159" s="132">
        <v>2</v>
      </c>
    </row>
    <row r="160" spans="1:17" ht="17.25" customHeight="1" x14ac:dyDescent="0.3">
      <c r="B160" s="107" t="s">
        <v>875</v>
      </c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47"/>
      <c r="Q160" s="132">
        <v>1</v>
      </c>
    </row>
    <row r="161" spans="1:18" ht="17.25" customHeight="1" x14ac:dyDescent="0.35">
      <c r="B161" s="126" t="s">
        <v>300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47"/>
      <c r="Q161" s="132">
        <v>1</v>
      </c>
      <c r="R161" s="112">
        <v>0</v>
      </c>
    </row>
    <row r="162" spans="1:18" ht="17.25" customHeight="1" x14ac:dyDescent="0.3">
      <c r="A162" s="107" t="s">
        <v>908</v>
      </c>
      <c r="B162" s="107" t="s">
        <v>4138</v>
      </c>
      <c r="C162" s="110">
        <v>775.85</v>
      </c>
      <c r="D162" s="110">
        <v>1703.75</v>
      </c>
      <c r="E162" s="110">
        <v>1333.25</v>
      </c>
      <c r="F162" s="110">
        <v>1409</v>
      </c>
      <c r="G162" s="110">
        <v>1921.25</v>
      </c>
      <c r="H162" s="110">
        <v>2644.5</v>
      </c>
      <c r="I162" s="110">
        <v>1097.75</v>
      </c>
      <c r="J162" s="110">
        <v>2577.25</v>
      </c>
      <c r="K162" s="110">
        <v>3185.99</v>
      </c>
      <c r="L162" s="110">
        <v>3499</v>
      </c>
      <c r="M162" s="110">
        <v>1973.61</v>
      </c>
      <c r="N162" s="110">
        <v>1681.35</v>
      </c>
      <c r="O162" s="110">
        <v>23802.55</v>
      </c>
      <c r="P162" s="150">
        <v>0.75954272767885633</v>
      </c>
      <c r="Q162" s="132">
        <v>1</v>
      </c>
    </row>
    <row r="163" spans="1:18" ht="17.25" customHeight="1" x14ac:dyDescent="0.3">
      <c r="A163" s="107" t="s">
        <v>909</v>
      </c>
      <c r="B163" s="107" t="s">
        <v>4139</v>
      </c>
      <c r="C163" s="110">
        <v>1147</v>
      </c>
      <c r="D163" s="110">
        <v>2017.75</v>
      </c>
      <c r="E163" s="110">
        <v>2578</v>
      </c>
      <c r="F163" s="110">
        <v>2553</v>
      </c>
      <c r="G163" s="110">
        <v>3180.25</v>
      </c>
      <c r="H163" s="110">
        <v>3339.17</v>
      </c>
      <c r="I163" s="110">
        <v>2553.25</v>
      </c>
      <c r="J163" s="110">
        <v>3451.08</v>
      </c>
      <c r="K163" s="110">
        <v>2754.98</v>
      </c>
      <c r="L163" s="110">
        <v>3385.66</v>
      </c>
      <c r="M163" s="110">
        <v>2546.7600000000002</v>
      </c>
      <c r="N163" s="110">
        <v>2332.8200000000002</v>
      </c>
      <c r="O163" s="110">
        <v>31839.72</v>
      </c>
      <c r="P163" s="150">
        <v>1.0160099559640055</v>
      </c>
      <c r="Q163" s="132">
        <v>1</v>
      </c>
    </row>
    <row r="164" spans="1:18" ht="17.25" customHeight="1" x14ac:dyDescent="0.3">
      <c r="A164" s="107" t="s">
        <v>910</v>
      </c>
      <c r="B164" s="107" t="s">
        <v>4140</v>
      </c>
      <c r="C164" s="110">
        <v>437</v>
      </c>
      <c r="D164" s="110">
        <v>692</v>
      </c>
      <c r="E164" s="110">
        <v>1120</v>
      </c>
      <c r="F164" s="110">
        <v>1065.0999999999999</v>
      </c>
      <c r="G164" s="110">
        <v>1885.5</v>
      </c>
      <c r="H164" s="110">
        <v>2143.84</v>
      </c>
      <c r="I164" s="110">
        <v>1504</v>
      </c>
      <c r="J164" s="110">
        <v>1431</v>
      </c>
      <c r="K164" s="110">
        <v>1859.24</v>
      </c>
      <c r="L164" s="110">
        <v>1807</v>
      </c>
      <c r="M164" s="110">
        <v>1711.5</v>
      </c>
      <c r="N164" s="110">
        <v>1062.9100000000001</v>
      </c>
      <c r="O164" s="110">
        <v>16719.09</v>
      </c>
      <c r="P164" s="150">
        <v>0.53350852000765847</v>
      </c>
      <c r="Q164" s="132">
        <v>1</v>
      </c>
    </row>
    <row r="165" spans="1:18" ht="17.25" hidden="1" customHeight="1" x14ac:dyDescent="0.3">
      <c r="A165" s="107" t="s">
        <v>911</v>
      </c>
      <c r="B165" s="107" t="s">
        <v>4141</v>
      </c>
      <c r="C165" s="110">
        <v>0</v>
      </c>
      <c r="D165" s="110">
        <v>0</v>
      </c>
      <c r="E165" s="110">
        <v>0</v>
      </c>
      <c r="F165" s="110">
        <v>0</v>
      </c>
      <c r="G165" s="110">
        <v>0</v>
      </c>
      <c r="H165" s="110">
        <v>0</v>
      </c>
      <c r="I165" s="110">
        <v>0</v>
      </c>
      <c r="J165" s="110">
        <v>0</v>
      </c>
      <c r="K165" s="110">
        <v>0</v>
      </c>
      <c r="L165" s="110">
        <v>0</v>
      </c>
      <c r="M165" s="110">
        <v>0</v>
      </c>
      <c r="N165" s="110">
        <v>0</v>
      </c>
      <c r="O165" s="110">
        <v>0</v>
      </c>
      <c r="P165" s="150">
        <v>0</v>
      </c>
      <c r="Q165" s="132">
        <v>2</v>
      </c>
    </row>
    <row r="166" spans="1:18" ht="17.25" hidden="1" customHeight="1" x14ac:dyDescent="0.3">
      <c r="A166" s="107" t="s">
        <v>912</v>
      </c>
      <c r="B166" s="107" t="s">
        <v>4142</v>
      </c>
      <c r="C166" s="110">
        <v>0</v>
      </c>
      <c r="D166" s="110">
        <v>0</v>
      </c>
      <c r="E166" s="110">
        <v>0</v>
      </c>
      <c r="F166" s="110">
        <v>0</v>
      </c>
      <c r="G166" s="110">
        <v>0</v>
      </c>
      <c r="H166" s="110">
        <v>0</v>
      </c>
      <c r="I166" s="110">
        <v>0</v>
      </c>
      <c r="J166" s="110">
        <v>0</v>
      </c>
      <c r="K166" s="110">
        <v>0</v>
      </c>
      <c r="L166" s="110">
        <v>0</v>
      </c>
      <c r="M166" s="110">
        <v>0</v>
      </c>
      <c r="N166" s="110">
        <v>0</v>
      </c>
      <c r="O166" s="110">
        <v>0</v>
      </c>
      <c r="P166" s="150">
        <v>0</v>
      </c>
      <c r="Q166" s="132">
        <v>2</v>
      </c>
    </row>
    <row r="167" spans="1:18" ht="17.25" hidden="1" customHeight="1" x14ac:dyDescent="0.3">
      <c r="A167" s="107" t="s">
        <v>913</v>
      </c>
      <c r="B167" s="107" t="s">
        <v>4143</v>
      </c>
      <c r="C167" s="110">
        <v>0</v>
      </c>
      <c r="D167" s="110">
        <v>0</v>
      </c>
      <c r="E167" s="110">
        <v>0</v>
      </c>
      <c r="F167" s="110">
        <v>0</v>
      </c>
      <c r="G167" s="110">
        <v>0</v>
      </c>
      <c r="H167" s="110">
        <v>0</v>
      </c>
      <c r="I167" s="110">
        <v>0</v>
      </c>
      <c r="J167" s="110">
        <v>0</v>
      </c>
      <c r="K167" s="110">
        <v>0</v>
      </c>
      <c r="L167" s="110">
        <v>0</v>
      </c>
      <c r="M167" s="110">
        <v>0</v>
      </c>
      <c r="N167" s="110">
        <v>0</v>
      </c>
      <c r="O167" s="110">
        <v>0</v>
      </c>
      <c r="P167" s="150">
        <v>0</v>
      </c>
      <c r="Q167" s="132">
        <v>2</v>
      </c>
    </row>
    <row r="168" spans="1:18" ht="17.25" hidden="1" customHeight="1" x14ac:dyDescent="0.3">
      <c r="A168" s="107" t="s">
        <v>914</v>
      </c>
      <c r="B168" s="107" t="s">
        <v>875</v>
      </c>
      <c r="C168" s="110">
        <v>0</v>
      </c>
      <c r="D168" s="110">
        <v>0</v>
      </c>
      <c r="E168" s="110">
        <v>0</v>
      </c>
      <c r="F168" s="110">
        <v>0</v>
      </c>
      <c r="G168" s="110">
        <v>0</v>
      </c>
      <c r="H168" s="110">
        <v>0</v>
      </c>
      <c r="I168" s="110">
        <v>0</v>
      </c>
      <c r="J168" s="110">
        <v>0</v>
      </c>
      <c r="K168" s="110">
        <v>0</v>
      </c>
      <c r="L168" s="110">
        <v>0</v>
      </c>
      <c r="M168" s="110">
        <v>0</v>
      </c>
      <c r="N168" s="110">
        <v>0</v>
      </c>
      <c r="O168" s="110">
        <v>0</v>
      </c>
      <c r="P168" s="150">
        <v>0</v>
      </c>
      <c r="Q168" s="132">
        <v>2</v>
      </c>
    </row>
    <row r="169" spans="1:18" ht="17.25" hidden="1" customHeight="1" x14ac:dyDescent="0.3">
      <c r="A169" s="107" t="s">
        <v>915</v>
      </c>
      <c r="B169" s="107" t="s">
        <v>4144</v>
      </c>
      <c r="C169" s="110">
        <v>0</v>
      </c>
      <c r="D169" s="110">
        <v>0</v>
      </c>
      <c r="E169" s="110">
        <v>0</v>
      </c>
      <c r="F169" s="110">
        <v>0</v>
      </c>
      <c r="G169" s="110">
        <v>0</v>
      </c>
      <c r="H169" s="110">
        <v>0</v>
      </c>
      <c r="I169" s="110">
        <v>0</v>
      </c>
      <c r="J169" s="110">
        <v>0</v>
      </c>
      <c r="K169" s="110">
        <v>0</v>
      </c>
      <c r="L169" s="110">
        <v>0</v>
      </c>
      <c r="M169" s="110">
        <v>0</v>
      </c>
      <c r="N169" s="110">
        <v>0</v>
      </c>
      <c r="O169" s="110">
        <v>0</v>
      </c>
      <c r="P169" s="150">
        <v>0</v>
      </c>
      <c r="Q169" s="132">
        <v>2</v>
      </c>
    </row>
    <row r="170" spans="1:18" ht="17.25" hidden="1" customHeight="1" x14ac:dyDescent="0.3">
      <c r="A170" s="107" t="s">
        <v>916</v>
      </c>
      <c r="B170" s="107" t="s">
        <v>4145</v>
      </c>
      <c r="C170" s="110">
        <v>0</v>
      </c>
      <c r="D170" s="110">
        <v>0</v>
      </c>
      <c r="E170" s="110">
        <v>0</v>
      </c>
      <c r="F170" s="110">
        <v>0</v>
      </c>
      <c r="G170" s="110">
        <v>0</v>
      </c>
      <c r="H170" s="110">
        <v>0</v>
      </c>
      <c r="I170" s="110">
        <v>0</v>
      </c>
      <c r="J170" s="110">
        <v>0</v>
      </c>
      <c r="K170" s="110">
        <v>0</v>
      </c>
      <c r="L170" s="110">
        <v>0</v>
      </c>
      <c r="M170" s="110">
        <v>0</v>
      </c>
      <c r="N170" s="110">
        <v>0</v>
      </c>
      <c r="O170" s="110">
        <v>0</v>
      </c>
      <c r="P170" s="150">
        <v>0</v>
      </c>
      <c r="Q170" s="132">
        <v>2</v>
      </c>
    </row>
    <row r="171" spans="1:18" ht="17.25" hidden="1" customHeight="1" x14ac:dyDescent="0.3">
      <c r="A171" s="107" t="s">
        <v>917</v>
      </c>
      <c r="B171" s="107" t="s">
        <v>4146</v>
      </c>
      <c r="C171" s="110">
        <v>0</v>
      </c>
      <c r="D171" s="110">
        <v>0</v>
      </c>
      <c r="E171" s="110">
        <v>0</v>
      </c>
      <c r="F171" s="110">
        <v>0</v>
      </c>
      <c r="G171" s="110">
        <v>0</v>
      </c>
      <c r="H171" s="110">
        <v>0</v>
      </c>
      <c r="I171" s="110">
        <v>0</v>
      </c>
      <c r="J171" s="110">
        <v>0</v>
      </c>
      <c r="K171" s="110">
        <v>0</v>
      </c>
      <c r="L171" s="110">
        <v>0</v>
      </c>
      <c r="M171" s="110">
        <v>0</v>
      </c>
      <c r="N171" s="110">
        <v>0</v>
      </c>
      <c r="O171" s="110">
        <v>0</v>
      </c>
      <c r="P171" s="150">
        <v>0</v>
      </c>
      <c r="Q171" s="132">
        <v>2</v>
      </c>
    </row>
    <row r="172" spans="1:18" ht="17.25" hidden="1" customHeight="1" x14ac:dyDescent="0.3">
      <c r="A172" s="107" t="s">
        <v>918</v>
      </c>
      <c r="B172" s="107" t="s">
        <v>4147</v>
      </c>
      <c r="C172" s="110">
        <v>0</v>
      </c>
      <c r="D172" s="110">
        <v>0</v>
      </c>
      <c r="E172" s="110">
        <v>0</v>
      </c>
      <c r="F172" s="110">
        <v>0</v>
      </c>
      <c r="G172" s="110">
        <v>0</v>
      </c>
      <c r="H172" s="110">
        <v>0</v>
      </c>
      <c r="I172" s="110">
        <v>0</v>
      </c>
      <c r="J172" s="110">
        <v>0</v>
      </c>
      <c r="K172" s="110">
        <v>0</v>
      </c>
      <c r="L172" s="110">
        <v>0</v>
      </c>
      <c r="M172" s="110">
        <v>0</v>
      </c>
      <c r="N172" s="110">
        <v>0</v>
      </c>
      <c r="O172" s="110">
        <v>0</v>
      </c>
      <c r="P172" s="150">
        <v>0</v>
      </c>
      <c r="Q172" s="132">
        <v>2</v>
      </c>
    </row>
    <row r="173" spans="1:18" ht="17.25" hidden="1" customHeight="1" x14ac:dyDescent="0.3">
      <c r="A173" s="107" t="s">
        <v>919</v>
      </c>
      <c r="B173" s="107" t="s">
        <v>875</v>
      </c>
      <c r="C173" s="110">
        <v>0</v>
      </c>
      <c r="D173" s="110">
        <v>0</v>
      </c>
      <c r="E173" s="110">
        <v>0</v>
      </c>
      <c r="F173" s="110">
        <v>0</v>
      </c>
      <c r="G173" s="110">
        <v>0</v>
      </c>
      <c r="H173" s="110">
        <v>0</v>
      </c>
      <c r="I173" s="110">
        <v>0</v>
      </c>
      <c r="J173" s="110">
        <v>0</v>
      </c>
      <c r="K173" s="110">
        <v>0</v>
      </c>
      <c r="L173" s="110">
        <v>0</v>
      </c>
      <c r="M173" s="110">
        <v>0</v>
      </c>
      <c r="N173" s="110">
        <v>0</v>
      </c>
      <c r="O173" s="110">
        <v>0</v>
      </c>
      <c r="P173" s="150">
        <v>0</v>
      </c>
      <c r="Q173" s="132">
        <v>2</v>
      </c>
    </row>
    <row r="174" spans="1:18" ht="17.25" hidden="1" customHeight="1" x14ac:dyDescent="0.3">
      <c r="A174" s="107" t="s">
        <v>920</v>
      </c>
      <c r="B174" s="107" t="s">
        <v>875</v>
      </c>
      <c r="C174" s="110">
        <v>0</v>
      </c>
      <c r="D174" s="110">
        <v>0</v>
      </c>
      <c r="E174" s="110">
        <v>0</v>
      </c>
      <c r="F174" s="110">
        <v>0</v>
      </c>
      <c r="G174" s="110">
        <v>0</v>
      </c>
      <c r="H174" s="110">
        <v>0</v>
      </c>
      <c r="I174" s="110">
        <v>0</v>
      </c>
      <c r="J174" s="110">
        <v>0</v>
      </c>
      <c r="K174" s="110">
        <v>0</v>
      </c>
      <c r="L174" s="110">
        <v>0</v>
      </c>
      <c r="M174" s="110">
        <v>0</v>
      </c>
      <c r="N174" s="110">
        <v>0</v>
      </c>
      <c r="O174" s="110">
        <v>0</v>
      </c>
      <c r="P174" s="150">
        <v>0</v>
      </c>
      <c r="Q174" s="132">
        <v>2</v>
      </c>
    </row>
    <row r="175" spans="1:18" ht="17.25" hidden="1" customHeight="1" x14ac:dyDescent="0.3">
      <c r="A175" s="107" t="s">
        <v>921</v>
      </c>
      <c r="B175" s="107" t="s">
        <v>875</v>
      </c>
      <c r="C175" s="110">
        <v>0</v>
      </c>
      <c r="D175" s="110">
        <v>0</v>
      </c>
      <c r="E175" s="110">
        <v>0</v>
      </c>
      <c r="F175" s="110">
        <v>0</v>
      </c>
      <c r="G175" s="110">
        <v>0</v>
      </c>
      <c r="H175" s="110">
        <v>0</v>
      </c>
      <c r="I175" s="110">
        <v>0</v>
      </c>
      <c r="J175" s="110">
        <v>0</v>
      </c>
      <c r="K175" s="110">
        <v>0</v>
      </c>
      <c r="L175" s="110">
        <v>0</v>
      </c>
      <c r="M175" s="110">
        <v>0</v>
      </c>
      <c r="N175" s="110">
        <v>0</v>
      </c>
      <c r="O175" s="110">
        <v>0</v>
      </c>
      <c r="P175" s="150">
        <v>0</v>
      </c>
      <c r="Q175" s="132">
        <v>2</v>
      </c>
    </row>
    <row r="176" spans="1:18" ht="17.25" hidden="1" customHeight="1" x14ac:dyDescent="0.3">
      <c r="A176" s="107" t="s">
        <v>922</v>
      </c>
      <c r="B176" s="107" t="s">
        <v>875</v>
      </c>
      <c r="C176" s="110">
        <v>0</v>
      </c>
      <c r="D176" s="110">
        <v>0</v>
      </c>
      <c r="E176" s="110">
        <v>0</v>
      </c>
      <c r="F176" s="110">
        <v>0</v>
      </c>
      <c r="G176" s="110">
        <v>0</v>
      </c>
      <c r="H176" s="110">
        <v>0</v>
      </c>
      <c r="I176" s="110">
        <v>0</v>
      </c>
      <c r="J176" s="110">
        <v>0</v>
      </c>
      <c r="K176" s="110">
        <v>0</v>
      </c>
      <c r="L176" s="110">
        <v>0</v>
      </c>
      <c r="M176" s="110">
        <v>0</v>
      </c>
      <c r="N176" s="110">
        <v>0</v>
      </c>
      <c r="O176" s="110">
        <v>0</v>
      </c>
      <c r="P176" s="147">
        <v>0</v>
      </c>
      <c r="Q176" s="132">
        <v>2</v>
      </c>
    </row>
    <row r="177" spans="1:18" ht="17.25" hidden="1" customHeight="1" x14ac:dyDescent="0.3">
      <c r="A177" s="107" t="s">
        <v>923</v>
      </c>
      <c r="B177" s="107" t="s">
        <v>875</v>
      </c>
      <c r="C177" s="110">
        <v>0</v>
      </c>
      <c r="D177" s="110">
        <v>0</v>
      </c>
      <c r="E177" s="110">
        <v>0</v>
      </c>
      <c r="F177" s="110">
        <v>0</v>
      </c>
      <c r="G177" s="110">
        <v>0</v>
      </c>
      <c r="H177" s="110">
        <v>0</v>
      </c>
      <c r="I177" s="110">
        <v>0</v>
      </c>
      <c r="J177" s="110">
        <v>0</v>
      </c>
      <c r="K177" s="110">
        <v>0</v>
      </c>
      <c r="L177" s="110">
        <v>0</v>
      </c>
      <c r="M177" s="110">
        <v>0</v>
      </c>
      <c r="N177" s="110">
        <v>0</v>
      </c>
      <c r="O177" s="110">
        <v>0</v>
      </c>
      <c r="P177" s="147">
        <v>0</v>
      </c>
      <c r="Q177" s="132">
        <v>2</v>
      </c>
    </row>
    <row r="178" spans="1:18" ht="17.25" hidden="1" customHeight="1" x14ac:dyDescent="0.3">
      <c r="A178" s="107" t="s">
        <v>924</v>
      </c>
      <c r="B178" s="107" t="s">
        <v>875</v>
      </c>
      <c r="C178" s="110">
        <v>0</v>
      </c>
      <c r="D178" s="110">
        <v>0</v>
      </c>
      <c r="E178" s="110">
        <v>0</v>
      </c>
      <c r="F178" s="110">
        <v>0</v>
      </c>
      <c r="G178" s="110">
        <v>0</v>
      </c>
      <c r="H178" s="110">
        <v>0</v>
      </c>
      <c r="I178" s="110">
        <v>0</v>
      </c>
      <c r="J178" s="110">
        <v>0</v>
      </c>
      <c r="K178" s="110">
        <v>0</v>
      </c>
      <c r="L178" s="110">
        <v>0</v>
      </c>
      <c r="M178" s="110">
        <v>0</v>
      </c>
      <c r="N178" s="110">
        <v>0</v>
      </c>
      <c r="O178" s="110">
        <v>0</v>
      </c>
      <c r="P178" s="147">
        <v>0</v>
      </c>
      <c r="Q178" s="132">
        <v>2</v>
      </c>
    </row>
    <row r="179" spans="1:18" ht="17.25" hidden="1" customHeight="1" x14ac:dyDescent="0.3">
      <c r="A179" s="107" t="s">
        <v>925</v>
      </c>
      <c r="B179" s="107" t="s">
        <v>875</v>
      </c>
      <c r="C179" s="110">
        <v>0</v>
      </c>
      <c r="D179" s="110">
        <v>0</v>
      </c>
      <c r="E179" s="110">
        <v>0</v>
      </c>
      <c r="F179" s="110">
        <v>0</v>
      </c>
      <c r="G179" s="110">
        <v>0</v>
      </c>
      <c r="H179" s="110">
        <v>0</v>
      </c>
      <c r="I179" s="110">
        <v>0</v>
      </c>
      <c r="J179" s="110">
        <v>0</v>
      </c>
      <c r="K179" s="110">
        <v>0</v>
      </c>
      <c r="L179" s="110">
        <v>0</v>
      </c>
      <c r="M179" s="110">
        <v>0</v>
      </c>
      <c r="N179" s="110">
        <v>0</v>
      </c>
      <c r="O179" s="110">
        <v>0</v>
      </c>
      <c r="P179" s="147">
        <v>0</v>
      </c>
      <c r="Q179" s="132">
        <v>2</v>
      </c>
    </row>
    <row r="180" spans="1:18" ht="17.25" hidden="1" customHeight="1" x14ac:dyDescent="0.3">
      <c r="A180" s="107" t="s">
        <v>926</v>
      </c>
      <c r="B180" s="107" t="s">
        <v>875</v>
      </c>
      <c r="C180" s="110">
        <v>0</v>
      </c>
      <c r="D180" s="110">
        <v>0</v>
      </c>
      <c r="E180" s="110">
        <v>0</v>
      </c>
      <c r="F180" s="110">
        <v>0</v>
      </c>
      <c r="G180" s="110">
        <v>0</v>
      </c>
      <c r="H180" s="110">
        <v>0</v>
      </c>
      <c r="I180" s="110">
        <v>0</v>
      </c>
      <c r="J180" s="110">
        <v>0</v>
      </c>
      <c r="K180" s="110">
        <v>0</v>
      </c>
      <c r="L180" s="110">
        <v>0</v>
      </c>
      <c r="M180" s="110">
        <v>0</v>
      </c>
      <c r="N180" s="110">
        <v>0</v>
      </c>
      <c r="O180" s="110">
        <v>0</v>
      </c>
      <c r="P180" s="147">
        <v>0</v>
      </c>
      <c r="Q180" s="132">
        <v>2</v>
      </c>
    </row>
    <row r="181" spans="1:18" ht="17.25" hidden="1" customHeight="1" x14ac:dyDescent="0.3">
      <c r="A181" s="107" t="s">
        <v>927</v>
      </c>
      <c r="B181" s="107" t="s">
        <v>875</v>
      </c>
      <c r="C181" s="110">
        <v>0</v>
      </c>
      <c r="D181" s="110">
        <v>0</v>
      </c>
      <c r="E181" s="110">
        <v>0</v>
      </c>
      <c r="F181" s="110">
        <v>0</v>
      </c>
      <c r="G181" s="110">
        <v>0</v>
      </c>
      <c r="H181" s="110">
        <v>0</v>
      </c>
      <c r="I181" s="110">
        <v>0</v>
      </c>
      <c r="J181" s="110">
        <v>0</v>
      </c>
      <c r="K181" s="110">
        <v>0</v>
      </c>
      <c r="L181" s="110">
        <v>0</v>
      </c>
      <c r="M181" s="110">
        <v>0</v>
      </c>
      <c r="N181" s="110">
        <v>0</v>
      </c>
      <c r="O181" s="110">
        <v>0</v>
      </c>
      <c r="P181" s="147">
        <v>0</v>
      </c>
      <c r="Q181" s="132">
        <v>2</v>
      </c>
    </row>
    <row r="182" spans="1:18" ht="17.25" hidden="1" customHeight="1" x14ac:dyDescent="0.3">
      <c r="A182" s="107" t="s">
        <v>928</v>
      </c>
      <c r="B182" s="107" t="s">
        <v>875</v>
      </c>
      <c r="C182" s="110">
        <v>0</v>
      </c>
      <c r="D182" s="110">
        <v>0</v>
      </c>
      <c r="E182" s="110">
        <v>0</v>
      </c>
      <c r="F182" s="110">
        <v>0</v>
      </c>
      <c r="G182" s="110">
        <v>0</v>
      </c>
      <c r="H182" s="110">
        <v>0</v>
      </c>
      <c r="I182" s="110">
        <v>0</v>
      </c>
      <c r="J182" s="110">
        <v>0</v>
      </c>
      <c r="K182" s="110">
        <v>0</v>
      </c>
      <c r="L182" s="110">
        <v>0</v>
      </c>
      <c r="M182" s="110">
        <v>0</v>
      </c>
      <c r="N182" s="110">
        <v>0</v>
      </c>
      <c r="O182" s="110">
        <v>0</v>
      </c>
      <c r="P182" s="147">
        <v>0</v>
      </c>
      <c r="Q182" s="132">
        <v>2</v>
      </c>
    </row>
    <row r="183" spans="1:18" ht="17.25" hidden="1" customHeight="1" x14ac:dyDescent="0.3">
      <c r="A183" s="107" t="s">
        <v>929</v>
      </c>
      <c r="B183" s="107" t="s">
        <v>875</v>
      </c>
      <c r="C183" s="140">
        <v>0</v>
      </c>
      <c r="D183" s="140">
        <v>0</v>
      </c>
      <c r="E183" s="140">
        <v>0</v>
      </c>
      <c r="F183" s="140">
        <v>0</v>
      </c>
      <c r="G183" s="140">
        <v>0</v>
      </c>
      <c r="H183" s="140">
        <v>0</v>
      </c>
      <c r="I183" s="140">
        <v>0</v>
      </c>
      <c r="J183" s="140">
        <v>0</v>
      </c>
      <c r="K183" s="140">
        <v>0</v>
      </c>
      <c r="L183" s="140">
        <v>0</v>
      </c>
      <c r="M183" s="140">
        <v>0</v>
      </c>
      <c r="N183" s="140">
        <v>0</v>
      </c>
      <c r="O183" s="140">
        <v>0</v>
      </c>
      <c r="P183" s="147">
        <v>0</v>
      </c>
      <c r="Q183" s="132">
        <v>2</v>
      </c>
    </row>
    <row r="184" spans="1:18" ht="17.25" customHeight="1" x14ac:dyDescent="0.3">
      <c r="B184" s="107" t="s">
        <v>930</v>
      </c>
      <c r="C184" s="152">
        <v>2359.85</v>
      </c>
      <c r="D184" s="152">
        <v>4413.5</v>
      </c>
      <c r="E184" s="152">
        <v>5031.25</v>
      </c>
      <c r="F184" s="152">
        <v>5027.1000000000004</v>
      </c>
      <c r="G184" s="152">
        <v>6987</v>
      </c>
      <c r="H184" s="152">
        <v>8127.51</v>
      </c>
      <c r="I184" s="152">
        <v>5155</v>
      </c>
      <c r="J184" s="152">
        <v>7459.33</v>
      </c>
      <c r="K184" s="152">
        <v>7800.2099999999991</v>
      </c>
      <c r="L184" s="152">
        <v>8691.66</v>
      </c>
      <c r="M184" s="152">
        <v>6231.87</v>
      </c>
      <c r="N184" s="152">
        <v>5077.08</v>
      </c>
      <c r="O184" s="152">
        <v>72361.36</v>
      </c>
      <c r="P184" s="147">
        <v>1</v>
      </c>
      <c r="Q184" s="132">
        <v>1</v>
      </c>
    </row>
    <row r="185" spans="1:18" ht="17.25" customHeight="1" x14ac:dyDescent="0.3">
      <c r="B185" s="107" t="s">
        <v>875</v>
      </c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47"/>
      <c r="Q185" s="132">
        <v>1</v>
      </c>
    </row>
    <row r="186" spans="1:18" ht="17.25" hidden="1" customHeight="1" x14ac:dyDescent="0.3">
      <c r="A186" s="107" t="s">
        <v>4148</v>
      </c>
      <c r="B186" s="107" t="s">
        <v>875</v>
      </c>
      <c r="C186" s="110">
        <v>0</v>
      </c>
      <c r="D186" s="110">
        <v>0</v>
      </c>
      <c r="E186" s="110">
        <v>0</v>
      </c>
      <c r="F186" s="110">
        <v>0</v>
      </c>
      <c r="G186" s="110">
        <v>0</v>
      </c>
      <c r="H186" s="110">
        <v>0</v>
      </c>
      <c r="I186" s="110">
        <v>0</v>
      </c>
      <c r="J186" s="110">
        <v>0</v>
      </c>
      <c r="K186" s="110">
        <v>0</v>
      </c>
      <c r="L186" s="110">
        <v>0</v>
      </c>
      <c r="M186" s="110">
        <v>0</v>
      </c>
      <c r="N186" s="110">
        <v>0</v>
      </c>
      <c r="O186" s="110">
        <v>0</v>
      </c>
      <c r="P186" s="147">
        <v>0</v>
      </c>
      <c r="Q186" s="132">
        <v>2</v>
      </c>
    </row>
    <row r="187" spans="1:18" ht="17.25" hidden="1" customHeight="1" x14ac:dyDescent="0.3">
      <c r="A187" s="107" t="s">
        <v>931</v>
      </c>
      <c r="B187" s="107" t="s">
        <v>875</v>
      </c>
      <c r="C187" s="110">
        <v>0</v>
      </c>
      <c r="D187" s="110">
        <v>0</v>
      </c>
      <c r="E187" s="110">
        <v>0</v>
      </c>
      <c r="F187" s="110">
        <v>0</v>
      </c>
      <c r="G187" s="110">
        <v>0</v>
      </c>
      <c r="H187" s="110">
        <v>0</v>
      </c>
      <c r="I187" s="110">
        <v>0</v>
      </c>
      <c r="J187" s="110">
        <v>0</v>
      </c>
      <c r="K187" s="110">
        <v>0</v>
      </c>
      <c r="L187" s="110">
        <v>0</v>
      </c>
      <c r="M187" s="110">
        <v>0</v>
      </c>
      <c r="N187" s="110">
        <v>0</v>
      </c>
      <c r="O187" s="110">
        <v>0</v>
      </c>
      <c r="P187" s="147">
        <v>0</v>
      </c>
      <c r="Q187" s="132">
        <v>2</v>
      </c>
    </row>
    <row r="188" spans="1:18" ht="17.25" hidden="1" customHeight="1" x14ac:dyDescent="0.3">
      <c r="A188" s="107" t="s">
        <v>4149</v>
      </c>
      <c r="B188" s="107" t="s">
        <v>875</v>
      </c>
      <c r="C188" s="110">
        <v>0</v>
      </c>
      <c r="D188" s="110">
        <v>0</v>
      </c>
      <c r="E188" s="110">
        <v>0</v>
      </c>
      <c r="F188" s="110">
        <v>0</v>
      </c>
      <c r="G188" s="110">
        <v>0</v>
      </c>
      <c r="H188" s="110">
        <v>0</v>
      </c>
      <c r="I188" s="110">
        <v>0</v>
      </c>
      <c r="J188" s="110">
        <v>0</v>
      </c>
      <c r="K188" s="110">
        <v>0</v>
      </c>
      <c r="L188" s="110">
        <v>0</v>
      </c>
      <c r="M188" s="110">
        <v>0</v>
      </c>
      <c r="N188" s="110">
        <v>0</v>
      </c>
      <c r="O188" s="110">
        <v>0</v>
      </c>
      <c r="P188" s="147">
        <v>0</v>
      </c>
      <c r="Q188" s="132">
        <v>2</v>
      </c>
    </row>
    <row r="189" spans="1:18" ht="17.25" customHeight="1" x14ac:dyDescent="0.3">
      <c r="A189" s="107" t="s">
        <v>4150</v>
      </c>
      <c r="B189" s="107" t="s">
        <v>4151</v>
      </c>
      <c r="C189" s="140">
        <v>104.93</v>
      </c>
      <c r="D189" s="140">
        <v>1134.78</v>
      </c>
      <c r="E189" s="140">
        <v>1946.89</v>
      </c>
      <c r="F189" s="140">
        <v>1573.68</v>
      </c>
      <c r="G189" s="140">
        <v>1711.1</v>
      </c>
      <c r="H189" s="140">
        <v>2501.61</v>
      </c>
      <c r="I189" s="140">
        <v>1702.08</v>
      </c>
      <c r="J189" s="140">
        <v>2160.23</v>
      </c>
      <c r="K189" s="140">
        <v>2942.9</v>
      </c>
      <c r="L189" s="140">
        <v>637.28</v>
      </c>
      <c r="M189" s="140">
        <v>1774.72</v>
      </c>
      <c r="N189" s="140">
        <v>1677.95</v>
      </c>
      <c r="O189" s="140">
        <v>19868.150000000001</v>
      </c>
      <c r="P189" s="147">
        <v>0.27456849898896318</v>
      </c>
      <c r="Q189" s="132">
        <v>1</v>
      </c>
    </row>
    <row r="190" spans="1:18" ht="17.25" customHeight="1" x14ac:dyDescent="0.3">
      <c r="B190" s="107" t="s">
        <v>932</v>
      </c>
      <c r="C190" s="152">
        <v>104.93</v>
      </c>
      <c r="D190" s="152">
        <v>1134.78</v>
      </c>
      <c r="E190" s="152">
        <v>1946.89</v>
      </c>
      <c r="F190" s="152">
        <v>1573.68</v>
      </c>
      <c r="G190" s="152">
        <v>1711.1</v>
      </c>
      <c r="H190" s="152">
        <v>2501.61</v>
      </c>
      <c r="I190" s="152">
        <v>1702.08</v>
      </c>
      <c r="J190" s="152">
        <v>2160.23</v>
      </c>
      <c r="K190" s="152">
        <v>2942.9</v>
      </c>
      <c r="L190" s="152">
        <v>637.28</v>
      </c>
      <c r="M190" s="152">
        <v>1774.72</v>
      </c>
      <c r="N190" s="152">
        <v>1677.95</v>
      </c>
      <c r="O190" s="152">
        <v>19868.150000000001</v>
      </c>
      <c r="P190" s="147">
        <v>0.27456849898896318</v>
      </c>
      <c r="Q190" s="132">
        <v>1</v>
      </c>
    </row>
    <row r="191" spans="1:18" ht="17.25" customHeight="1" x14ac:dyDescent="0.3"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51"/>
      <c r="Q191" s="132">
        <v>1</v>
      </c>
    </row>
    <row r="192" spans="1:18" ht="17.25" hidden="1" customHeight="1" x14ac:dyDescent="0.35">
      <c r="B192" s="126" t="s">
        <v>933</v>
      </c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1"/>
      <c r="Q192" s="132">
        <v>2</v>
      </c>
      <c r="R192" s="112">
        <v>0</v>
      </c>
    </row>
    <row r="193" spans="1:17" ht="17.25" hidden="1" customHeight="1" x14ac:dyDescent="0.3">
      <c r="A193" s="107" t="s">
        <v>934</v>
      </c>
      <c r="B193" s="107" t="s">
        <v>875</v>
      </c>
      <c r="C193" s="110">
        <v>0</v>
      </c>
      <c r="D193" s="110">
        <v>0</v>
      </c>
      <c r="E193" s="110">
        <v>0</v>
      </c>
      <c r="F193" s="110">
        <v>0</v>
      </c>
      <c r="G193" s="110">
        <v>0</v>
      </c>
      <c r="H193" s="110">
        <v>0</v>
      </c>
      <c r="I193" s="110">
        <v>0</v>
      </c>
      <c r="J193" s="110">
        <v>0</v>
      </c>
      <c r="K193" s="110">
        <v>0</v>
      </c>
      <c r="L193" s="110">
        <v>0</v>
      </c>
      <c r="M193" s="110">
        <v>0</v>
      </c>
      <c r="N193" s="110">
        <v>0</v>
      </c>
      <c r="O193" s="110">
        <v>0</v>
      </c>
      <c r="P193" s="147">
        <v>0</v>
      </c>
      <c r="Q193" s="132">
        <v>2</v>
      </c>
    </row>
    <row r="194" spans="1:17" ht="17.25" hidden="1" customHeight="1" x14ac:dyDescent="0.3">
      <c r="A194" s="107" t="s">
        <v>935</v>
      </c>
      <c r="B194" s="107" t="s">
        <v>875</v>
      </c>
      <c r="C194" s="110">
        <v>0</v>
      </c>
      <c r="D194" s="110">
        <v>0</v>
      </c>
      <c r="E194" s="110">
        <v>0</v>
      </c>
      <c r="F194" s="110">
        <v>0</v>
      </c>
      <c r="G194" s="110">
        <v>0</v>
      </c>
      <c r="H194" s="110">
        <v>0</v>
      </c>
      <c r="I194" s="110">
        <v>0</v>
      </c>
      <c r="J194" s="110">
        <v>0</v>
      </c>
      <c r="K194" s="110">
        <v>0</v>
      </c>
      <c r="L194" s="110">
        <v>0</v>
      </c>
      <c r="M194" s="110">
        <v>0</v>
      </c>
      <c r="N194" s="110">
        <v>0</v>
      </c>
      <c r="O194" s="110">
        <v>0</v>
      </c>
      <c r="P194" s="147">
        <v>0</v>
      </c>
      <c r="Q194" s="132">
        <v>2</v>
      </c>
    </row>
    <row r="195" spans="1:17" ht="17.25" hidden="1" customHeight="1" x14ac:dyDescent="0.3">
      <c r="A195" s="107" t="s">
        <v>936</v>
      </c>
      <c r="B195" s="107" t="s">
        <v>875</v>
      </c>
      <c r="C195" s="110">
        <v>0</v>
      </c>
      <c r="D195" s="110">
        <v>0</v>
      </c>
      <c r="E195" s="110">
        <v>0</v>
      </c>
      <c r="F195" s="110">
        <v>0</v>
      </c>
      <c r="G195" s="110">
        <v>0</v>
      </c>
      <c r="H195" s="110">
        <v>0</v>
      </c>
      <c r="I195" s="110">
        <v>0</v>
      </c>
      <c r="J195" s="110">
        <v>0</v>
      </c>
      <c r="K195" s="110">
        <v>0</v>
      </c>
      <c r="L195" s="110">
        <v>0</v>
      </c>
      <c r="M195" s="110">
        <v>0</v>
      </c>
      <c r="N195" s="110">
        <v>0</v>
      </c>
      <c r="O195" s="110">
        <v>0</v>
      </c>
      <c r="P195" s="147">
        <v>0</v>
      </c>
      <c r="Q195" s="132">
        <v>2</v>
      </c>
    </row>
    <row r="196" spans="1:17" ht="17.25" hidden="1" customHeight="1" x14ac:dyDescent="0.3">
      <c r="A196" s="107" t="s">
        <v>937</v>
      </c>
      <c r="B196" s="107" t="s">
        <v>875</v>
      </c>
      <c r="C196" s="140">
        <v>0</v>
      </c>
      <c r="D196" s="140">
        <v>0</v>
      </c>
      <c r="E196" s="140">
        <v>0</v>
      </c>
      <c r="F196" s="140">
        <v>0</v>
      </c>
      <c r="G196" s="140">
        <v>0</v>
      </c>
      <c r="H196" s="140">
        <v>0</v>
      </c>
      <c r="I196" s="140">
        <v>0</v>
      </c>
      <c r="J196" s="140">
        <v>0</v>
      </c>
      <c r="K196" s="140">
        <v>0</v>
      </c>
      <c r="L196" s="140">
        <v>0</v>
      </c>
      <c r="M196" s="140">
        <v>0</v>
      </c>
      <c r="N196" s="140">
        <v>0</v>
      </c>
      <c r="O196" s="140">
        <v>0</v>
      </c>
      <c r="P196" s="147">
        <v>0</v>
      </c>
      <c r="Q196" s="132">
        <v>2</v>
      </c>
    </row>
    <row r="197" spans="1:17" ht="17.25" hidden="1" customHeight="1" x14ac:dyDescent="0.3">
      <c r="B197" s="107" t="s">
        <v>938</v>
      </c>
      <c r="C197" s="152">
        <v>0</v>
      </c>
      <c r="D197" s="152">
        <v>0</v>
      </c>
      <c r="E197" s="152">
        <v>0</v>
      </c>
      <c r="F197" s="152">
        <v>0</v>
      </c>
      <c r="G197" s="152">
        <v>0</v>
      </c>
      <c r="H197" s="152">
        <v>0</v>
      </c>
      <c r="I197" s="152">
        <v>0</v>
      </c>
      <c r="J197" s="152">
        <v>0</v>
      </c>
      <c r="K197" s="152">
        <v>0</v>
      </c>
      <c r="L197" s="152">
        <v>0</v>
      </c>
      <c r="M197" s="152">
        <v>0</v>
      </c>
      <c r="N197" s="152">
        <v>0</v>
      </c>
      <c r="O197" s="152">
        <v>0</v>
      </c>
      <c r="P197" s="147">
        <v>0</v>
      </c>
      <c r="Q197" s="132">
        <v>2</v>
      </c>
    </row>
    <row r="198" spans="1:17" ht="17.25" hidden="1" customHeight="1" x14ac:dyDescent="0.3">
      <c r="B198" s="107" t="s">
        <v>875</v>
      </c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1"/>
      <c r="Q198" s="132">
        <v>2</v>
      </c>
    </row>
    <row r="199" spans="1:17" ht="17.25" hidden="1" customHeight="1" x14ac:dyDescent="0.35">
      <c r="B199" s="126" t="s">
        <v>4152</v>
      </c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1"/>
      <c r="Q199" s="132">
        <v>2</v>
      </c>
    </row>
    <row r="200" spans="1:17" ht="17.25" hidden="1" customHeight="1" x14ac:dyDescent="0.3">
      <c r="A200" s="107" t="s">
        <v>939</v>
      </c>
      <c r="B200" s="107" t="s">
        <v>875</v>
      </c>
      <c r="C200" s="110">
        <v>0</v>
      </c>
      <c r="D200" s="110">
        <v>0</v>
      </c>
      <c r="E200" s="110">
        <v>0</v>
      </c>
      <c r="F200" s="110">
        <v>0</v>
      </c>
      <c r="G200" s="110">
        <v>0</v>
      </c>
      <c r="H200" s="110">
        <v>0</v>
      </c>
      <c r="I200" s="110">
        <v>0</v>
      </c>
      <c r="J200" s="110">
        <v>0</v>
      </c>
      <c r="K200" s="110">
        <v>0</v>
      </c>
      <c r="L200" s="110">
        <v>0</v>
      </c>
      <c r="M200" s="110">
        <v>0</v>
      </c>
      <c r="N200" s="110">
        <v>0</v>
      </c>
      <c r="O200" s="110">
        <v>0</v>
      </c>
      <c r="P200" s="147">
        <v>0</v>
      </c>
      <c r="Q200" s="132">
        <v>2</v>
      </c>
    </row>
    <row r="201" spans="1:17" ht="17.25" hidden="1" customHeight="1" x14ac:dyDescent="0.3">
      <c r="A201" s="107" t="s">
        <v>940</v>
      </c>
      <c r="B201" s="107" t="s">
        <v>875</v>
      </c>
      <c r="C201" s="110">
        <v>0</v>
      </c>
      <c r="D201" s="110">
        <v>0</v>
      </c>
      <c r="E201" s="110">
        <v>0</v>
      </c>
      <c r="F201" s="110">
        <v>0</v>
      </c>
      <c r="G201" s="110">
        <v>0</v>
      </c>
      <c r="H201" s="110">
        <v>0</v>
      </c>
      <c r="I201" s="110">
        <v>0</v>
      </c>
      <c r="J201" s="110">
        <v>0</v>
      </c>
      <c r="K201" s="110">
        <v>0</v>
      </c>
      <c r="L201" s="110">
        <v>0</v>
      </c>
      <c r="M201" s="110">
        <v>0</v>
      </c>
      <c r="N201" s="110">
        <v>0</v>
      </c>
      <c r="O201" s="110">
        <v>0</v>
      </c>
      <c r="P201" s="147">
        <v>0</v>
      </c>
      <c r="Q201" s="132">
        <v>2</v>
      </c>
    </row>
    <row r="202" spans="1:17" ht="17.25" hidden="1" customHeight="1" x14ac:dyDescent="0.3">
      <c r="A202" s="107" t="s">
        <v>941</v>
      </c>
      <c r="B202" s="107" t="s">
        <v>4153</v>
      </c>
      <c r="C202" s="110">
        <v>0</v>
      </c>
      <c r="D202" s="110">
        <v>0</v>
      </c>
      <c r="E202" s="110">
        <v>0</v>
      </c>
      <c r="F202" s="110">
        <v>0</v>
      </c>
      <c r="G202" s="110">
        <v>0</v>
      </c>
      <c r="H202" s="110">
        <v>0</v>
      </c>
      <c r="I202" s="110">
        <v>0</v>
      </c>
      <c r="J202" s="110">
        <v>0</v>
      </c>
      <c r="K202" s="110">
        <v>0</v>
      </c>
      <c r="L202" s="110">
        <v>0</v>
      </c>
      <c r="M202" s="110">
        <v>0</v>
      </c>
      <c r="N202" s="110">
        <v>0</v>
      </c>
      <c r="O202" s="110">
        <v>0</v>
      </c>
      <c r="P202" s="147">
        <v>0</v>
      </c>
      <c r="Q202" s="132">
        <v>2</v>
      </c>
    </row>
    <row r="203" spans="1:17" ht="17.25" hidden="1" customHeight="1" x14ac:dyDescent="0.3">
      <c r="A203" s="107" t="s">
        <v>942</v>
      </c>
      <c r="B203" s="107" t="s">
        <v>4154</v>
      </c>
      <c r="C203" s="110">
        <v>0</v>
      </c>
      <c r="D203" s="110">
        <v>0</v>
      </c>
      <c r="E203" s="110">
        <v>0</v>
      </c>
      <c r="F203" s="110">
        <v>0</v>
      </c>
      <c r="G203" s="110">
        <v>0</v>
      </c>
      <c r="H203" s="110">
        <v>0</v>
      </c>
      <c r="I203" s="110">
        <v>0</v>
      </c>
      <c r="J203" s="110">
        <v>0</v>
      </c>
      <c r="K203" s="110">
        <v>0</v>
      </c>
      <c r="L203" s="110">
        <v>0</v>
      </c>
      <c r="M203" s="110">
        <v>0</v>
      </c>
      <c r="N203" s="110">
        <v>0</v>
      </c>
      <c r="O203" s="110">
        <v>0</v>
      </c>
      <c r="P203" s="147">
        <v>0</v>
      </c>
      <c r="Q203" s="132">
        <v>2</v>
      </c>
    </row>
    <row r="204" spans="1:17" ht="17.25" hidden="1" customHeight="1" x14ac:dyDescent="0.3">
      <c r="A204" s="107" t="s">
        <v>943</v>
      </c>
      <c r="B204" s="107" t="s">
        <v>875</v>
      </c>
      <c r="C204" s="110">
        <v>0</v>
      </c>
      <c r="D204" s="110">
        <v>0</v>
      </c>
      <c r="E204" s="110">
        <v>0</v>
      </c>
      <c r="F204" s="110">
        <v>0</v>
      </c>
      <c r="G204" s="110">
        <v>0</v>
      </c>
      <c r="H204" s="110">
        <v>0</v>
      </c>
      <c r="I204" s="110">
        <v>0</v>
      </c>
      <c r="J204" s="110">
        <v>0</v>
      </c>
      <c r="K204" s="110">
        <v>0</v>
      </c>
      <c r="L204" s="110">
        <v>0</v>
      </c>
      <c r="M204" s="110">
        <v>0</v>
      </c>
      <c r="N204" s="110">
        <v>0</v>
      </c>
      <c r="O204" s="110">
        <v>0</v>
      </c>
      <c r="P204" s="147">
        <v>0</v>
      </c>
      <c r="Q204" s="132">
        <v>2</v>
      </c>
    </row>
    <row r="205" spans="1:17" ht="17.25" hidden="1" customHeight="1" x14ac:dyDescent="0.3">
      <c r="A205" s="107" t="s">
        <v>944</v>
      </c>
      <c r="B205" s="107" t="s">
        <v>875</v>
      </c>
      <c r="C205" s="110">
        <v>0</v>
      </c>
      <c r="D205" s="110">
        <v>0</v>
      </c>
      <c r="E205" s="110">
        <v>0</v>
      </c>
      <c r="F205" s="110">
        <v>0</v>
      </c>
      <c r="G205" s="110">
        <v>0</v>
      </c>
      <c r="H205" s="110">
        <v>0</v>
      </c>
      <c r="I205" s="110">
        <v>0</v>
      </c>
      <c r="J205" s="110">
        <v>0</v>
      </c>
      <c r="K205" s="110">
        <v>0</v>
      </c>
      <c r="L205" s="110">
        <v>0</v>
      </c>
      <c r="M205" s="110">
        <v>0</v>
      </c>
      <c r="N205" s="110">
        <v>0</v>
      </c>
      <c r="O205" s="110">
        <v>0</v>
      </c>
      <c r="P205" s="147">
        <v>0</v>
      </c>
      <c r="Q205" s="132">
        <v>2</v>
      </c>
    </row>
    <row r="206" spans="1:17" ht="17.25" hidden="1" customHeight="1" x14ac:dyDescent="0.3">
      <c r="A206" s="107" t="s">
        <v>945</v>
      </c>
      <c r="B206" s="107" t="s">
        <v>4155</v>
      </c>
      <c r="C206" s="110">
        <v>0</v>
      </c>
      <c r="D206" s="110">
        <v>0</v>
      </c>
      <c r="E206" s="110">
        <v>0</v>
      </c>
      <c r="F206" s="110">
        <v>0</v>
      </c>
      <c r="G206" s="110">
        <v>0</v>
      </c>
      <c r="H206" s="110">
        <v>0</v>
      </c>
      <c r="I206" s="110">
        <v>0</v>
      </c>
      <c r="J206" s="110">
        <v>0</v>
      </c>
      <c r="K206" s="110">
        <v>0</v>
      </c>
      <c r="L206" s="110">
        <v>0</v>
      </c>
      <c r="M206" s="110">
        <v>0</v>
      </c>
      <c r="N206" s="110">
        <v>0</v>
      </c>
      <c r="O206" s="110">
        <v>0</v>
      </c>
      <c r="P206" s="147">
        <v>0</v>
      </c>
      <c r="Q206" s="132">
        <v>2</v>
      </c>
    </row>
    <row r="207" spans="1:17" ht="17.25" hidden="1" customHeight="1" x14ac:dyDescent="0.3">
      <c r="A207" s="107" t="s">
        <v>946</v>
      </c>
      <c r="B207" s="107" t="s">
        <v>875</v>
      </c>
      <c r="C207" s="110">
        <v>0</v>
      </c>
      <c r="D207" s="110">
        <v>0</v>
      </c>
      <c r="E207" s="110">
        <v>0</v>
      </c>
      <c r="F207" s="110">
        <v>0</v>
      </c>
      <c r="G207" s="110">
        <v>0</v>
      </c>
      <c r="H207" s="110">
        <v>0</v>
      </c>
      <c r="I207" s="110">
        <v>0</v>
      </c>
      <c r="J207" s="110">
        <v>0</v>
      </c>
      <c r="K207" s="110">
        <v>0</v>
      </c>
      <c r="L207" s="110">
        <v>0</v>
      </c>
      <c r="M207" s="110">
        <v>0</v>
      </c>
      <c r="N207" s="110">
        <v>0</v>
      </c>
      <c r="O207" s="110">
        <v>0</v>
      </c>
      <c r="P207" s="147">
        <v>0</v>
      </c>
      <c r="Q207" s="132">
        <v>2</v>
      </c>
    </row>
    <row r="208" spans="1:17" ht="17.25" hidden="1" customHeight="1" x14ac:dyDescent="0.3">
      <c r="A208" s="107" t="s">
        <v>947</v>
      </c>
      <c r="B208" s="107" t="s">
        <v>875</v>
      </c>
      <c r="C208" s="110">
        <v>0</v>
      </c>
      <c r="D208" s="110">
        <v>0</v>
      </c>
      <c r="E208" s="110">
        <v>0</v>
      </c>
      <c r="F208" s="110">
        <v>0</v>
      </c>
      <c r="G208" s="110">
        <v>0</v>
      </c>
      <c r="H208" s="110">
        <v>0</v>
      </c>
      <c r="I208" s="110">
        <v>0</v>
      </c>
      <c r="J208" s="110">
        <v>0</v>
      </c>
      <c r="K208" s="110">
        <v>0</v>
      </c>
      <c r="L208" s="110">
        <v>0</v>
      </c>
      <c r="M208" s="110">
        <v>0</v>
      </c>
      <c r="N208" s="110">
        <v>0</v>
      </c>
      <c r="O208" s="110">
        <v>0</v>
      </c>
      <c r="P208" s="147">
        <v>0</v>
      </c>
      <c r="Q208" s="132">
        <v>2</v>
      </c>
    </row>
    <row r="209" spans="1:17" ht="17.25" hidden="1" customHeight="1" x14ac:dyDescent="0.3">
      <c r="A209" s="107" t="s">
        <v>948</v>
      </c>
      <c r="B209" s="107" t="s">
        <v>875</v>
      </c>
      <c r="C209" s="110">
        <v>0</v>
      </c>
      <c r="D209" s="110">
        <v>0</v>
      </c>
      <c r="E209" s="110">
        <v>0</v>
      </c>
      <c r="F209" s="110">
        <v>0</v>
      </c>
      <c r="G209" s="110">
        <v>0</v>
      </c>
      <c r="H209" s="110">
        <v>0</v>
      </c>
      <c r="I209" s="110">
        <v>0</v>
      </c>
      <c r="J209" s="110">
        <v>0</v>
      </c>
      <c r="K209" s="110">
        <v>0</v>
      </c>
      <c r="L209" s="110">
        <v>0</v>
      </c>
      <c r="M209" s="110">
        <v>0</v>
      </c>
      <c r="N209" s="110">
        <v>0</v>
      </c>
      <c r="O209" s="110">
        <v>0</v>
      </c>
      <c r="P209" s="147">
        <v>0</v>
      </c>
      <c r="Q209" s="132">
        <v>2</v>
      </c>
    </row>
    <row r="210" spans="1:17" ht="17.25" hidden="1" customHeight="1" x14ac:dyDescent="0.3">
      <c r="A210" s="107" t="s">
        <v>949</v>
      </c>
      <c r="B210" s="107" t="s">
        <v>875</v>
      </c>
      <c r="C210" s="110">
        <v>0</v>
      </c>
      <c r="D210" s="110">
        <v>0</v>
      </c>
      <c r="E210" s="110">
        <v>0</v>
      </c>
      <c r="F210" s="110">
        <v>0</v>
      </c>
      <c r="G210" s="110">
        <v>0</v>
      </c>
      <c r="H210" s="110">
        <v>0</v>
      </c>
      <c r="I210" s="110">
        <v>0</v>
      </c>
      <c r="J210" s="110">
        <v>0</v>
      </c>
      <c r="K210" s="110">
        <v>0</v>
      </c>
      <c r="L210" s="110">
        <v>0</v>
      </c>
      <c r="M210" s="110">
        <v>0</v>
      </c>
      <c r="N210" s="110">
        <v>0</v>
      </c>
      <c r="O210" s="110">
        <v>0</v>
      </c>
      <c r="P210" s="147">
        <v>0</v>
      </c>
      <c r="Q210" s="132">
        <v>2</v>
      </c>
    </row>
    <row r="211" spans="1:17" ht="17.25" hidden="1" customHeight="1" x14ac:dyDescent="0.3">
      <c r="A211" s="107" t="s">
        <v>950</v>
      </c>
      <c r="B211" s="107" t="s">
        <v>875</v>
      </c>
      <c r="C211" s="110">
        <v>0</v>
      </c>
      <c r="D211" s="110">
        <v>0</v>
      </c>
      <c r="E211" s="110">
        <v>0</v>
      </c>
      <c r="F211" s="110">
        <v>0</v>
      </c>
      <c r="G211" s="110">
        <v>0</v>
      </c>
      <c r="H211" s="110">
        <v>0</v>
      </c>
      <c r="I211" s="110">
        <v>0</v>
      </c>
      <c r="J211" s="110">
        <v>0</v>
      </c>
      <c r="K211" s="110">
        <v>0</v>
      </c>
      <c r="L211" s="110">
        <v>0</v>
      </c>
      <c r="M211" s="110">
        <v>0</v>
      </c>
      <c r="N211" s="110">
        <v>0</v>
      </c>
      <c r="O211" s="110">
        <v>0</v>
      </c>
      <c r="P211" s="147">
        <v>0</v>
      </c>
      <c r="Q211" s="132">
        <v>2</v>
      </c>
    </row>
    <row r="212" spans="1:17" ht="17.25" hidden="1" customHeight="1" x14ac:dyDescent="0.3">
      <c r="A212" s="107" t="s">
        <v>951</v>
      </c>
      <c r="B212" s="107" t="s">
        <v>875</v>
      </c>
      <c r="C212" s="110">
        <v>0</v>
      </c>
      <c r="D212" s="110">
        <v>0</v>
      </c>
      <c r="E212" s="110">
        <v>0</v>
      </c>
      <c r="F212" s="110">
        <v>0</v>
      </c>
      <c r="G212" s="110">
        <v>0</v>
      </c>
      <c r="H212" s="110">
        <v>0</v>
      </c>
      <c r="I212" s="110">
        <v>0</v>
      </c>
      <c r="J212" s="110">
        <v>0</v>
      </c>
      <c r="K212" s="110">
        <v>0</v>
      </c>
      <c r="L212" s="110">
        <v>0</v>
      </c>
      <c r="M212" s="110">
        <v>0</v>
      </c>
      <c r="N212" s="110">
        <v>0</v>
      </c>
      <c r="O212" s="110">
        <v>0</v>
      </c>
      <c r="P212" s="147">
        <v>0</v>
      </c>
      <c r="Q212" s="132">
        <v>2</v>
      </c>
    </row>
    <row r="213" spans="1:17" ht="17.25" hidden="1" customHeight="1" x14ac:dyDescent="0.3">
      <c r="A213" s="107" t="s">
        <v>952</v>
      </c>
      <c r="B213" s="107" t="s">
        <v>875</v>
      </c>
      <c r="C213" s="140">
        <v>0</v>
      </c>
      <c r="D213" s="140">
        <v>0</v>
      </c>
      <c r="E213" s="140">
        <v>0</v>
      </c>
      <c r="F213" s="140">
        <v>0</v>
      </c>
      <c r="G213" s="140">
        <v>0</v>
      </c>
      <c r="H213" s="140">
        <v>0</v>
      </c>
      <c r="I213" s="140">
        <v>0</v>
      </c>
      <c r="J213" s="140">
        <v>0</v>
      </c>
      <c r="K213" s="140">
        <v>0</v>
      </c>
      <c r="L213" s="140">
        <v>0</v>
      </c>
      <c r="M213" s="140">
        <v>0</v>
      </c>
      <c r="N213" s="140">
        <v>0</v>
      </c>
      <c r="O213" s="140">
        <v>0</v>
      </c>
      <c r="P213" s="147">
        <v>0</v>
      </c>
      <c r="Q213" s="132">
        <v>2</v>
      </c>
    </row>
    <row r="214" spans="1:17" ht="17.25" hidden="1" customHeight="1" x14ac:dyDescent="0.3">
      <c r="B214" s="107" t="s">
        <v>4156</v>
      </c>
      <c r="C214" s="110">
        <v>0</v>
      </c>
      <c r="D214" s="110">
        <v>0</v>
      </c>
      <c r="E214" s="110">
        <v>0</v>
      </c>
      <c r="F214" s="110">
        <v>0</v>
      </c>
      <c r="G214" s="110">
        <v>0</v>
      </c>
      <c r="H214" s="110">
        <v>0</v>
      </c>
      <c r="I214" s="110">
        <v>0</v>
      </c>
      <c r="J214" s="110">
        <v>0</v>
      </c>
      <c r="K214" s="110">
        <v>0</v>
      </c>
      <c r="L214" s="110">
        <v>0</v>
      </c>
      <c r="M214" s="110">
        <v>0</v>
      </c>
      <c r="N214" s="110">
        <v>0</v>
      </c>
      <c r="O214" s="110">
        <v>0</v>
      </c>
      <c r="P214" s="186">
        <v>0</v>
      </c>
      <c r="Q214" s="132">
        <v>2</v>
      </c>
    </row>
    <row r="215" spans="1:17" ht="17.25" customHeight="1" x14ac:dyDescent="0.3">
      <c r="B215" s="107" t="s">
        <v>875</v>
      </c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1"/>
      <c r="Q215" s="132">
        <v>1</v>
      </c>
    </row>
    <row r="216" spans="1:17" ht="17.25" hidden="1" customHeight="1" x14ac:dyDescent="0.35">
      <c r="B216" s="126" t="s">
        <v>953</v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1"/>
      <c r="Q216" s="132">
        <v>2</v>
      </c>
    </row>
    <row r="217" spans="1:17" ht="17.25" hidden="1" customHeight="1" x14ac:dyDescent="0.3">
      <c r="A217" s="107" t="s">
        <v>954</v>
      </c>
      <c r="B217" s="107" t="s">
        <v>875</v>
      </c>
      <c r="C217" s="110">
        <v>0</v>
      </c>
      <c r="D217" s="110">
        <v>0</v>
      </c>
      <c r="E217" s="110">
        <v>0</v>
      </c>
      <c r="F217" s="110">
        <v>0</v>
      </c>
      <c r="G217" s="110">
        <v>0</v>
      </c>
      <c r="H217" s="110">
        <v>0</v>
      </c>
      <c r="I217" s="110">
        <v>0</v>
      </c>
      <c r="J217" s="110">
        <v>0</v>
      </c>
      <c r="K217" s="110">
        <v>0</v>
      </c>
      <c r="L217" s="110">
        <v>0</v>
      </c>
      <c r="M217" s="110">
        <v>0</v>
      </c>
      <c r="N217" s="110">
        <v>0</v>
      </c>
      <c r="O217" s="110">
        <v>0</v>
      </c>
      <c r="P217" s="147">
        <v>0</v>
      </c>
      <c r="Q217" s="132">
        <v>2</v>
      </c>
    </row>
    <row r="218" spans="1:17" ht="17.25" hidden="1" customHeight="1" x14ac:dyDescent="0.3">
      <c r="A218" s="107" t="s">
        <v>955</v>
      </c>
      <c r="B218" s="107" t="s">
        <v>875</v>
      </c>
      <c r="C218" s="110">
        <v>0</v>
      </c>
      <c r="D218" s="110">
        <v>0</v>
      </c>
      <c r="E218" s="110">
        <v>0</v>
      </c>
      <c r="F218" s="110">
        <v>0</v>
      </c>
      <c r="G218" s="110">
        <v>0</v>
      </c>
      <c r="H218" s="110">
        <v>0</v>
      </c>
      <c r="I218" s="110">
        <v>0</v>
      </c>
      <c r="J218" s="110">
        <v>0</v>
      </c>
      <c r="K218" s="110">
        <v>0</v>
      </c>
      <c r="L218" s="110">
        <v>0</v>
      </c>
      <c r="M218" s="110">
        <v>0</v>
      </c>
      <c r="N218" s="110">
        <v>0</v>
      </c>
      <c r="O218" s="110">
        <v>0</v>
      </c>
      <c r="P218" s="147">
        <v>0</v>
      </c>
      <c r="Q218" s="132">
        <v>2</v>
      </c>
    </row>
    <row r="219" spans="1:17" ht="17.25" hidden="1" customHeight="1" x14ac:dyDescent="0.3">
      <c r="A219" s="107" t="s">
        <v>956</v>
      </c>
      <c r="B219" s="107" t="s">
        <v>875</v>
      </c>
      <c r="C219" s="110">
        <v>0</v>
      </c>
      <c r="D219" s="110">
        <v>0</v>
      </c>
      <c r="E219" s="110">
        <v>0</v>
      </c>
      <c r="F219" s="110">
        <v>0</v>
      </c>
      <c r="G219" s="110">
        <v>0</v>
      </c>
      <c r="H219" s="110">
        <v>0</v>
      </c>
      <c r="I219" s="110">
        <v>0</v>
      </c>
      <c r="J219" s="110">
        <v>0</v>
      </c>
      <c r="K219" s="110">
        <v>0</v>
      </c>
      <c r="L219" s="110">
        <v>0</v>
      </c>
      <c r="M219" s="110">
        <v>0</v>
      </c>
      <c r="N219" s="110">
        <v>0</v>
      </c>
      <c r="O219" s="110">
        <v>0</v>
      </c>
      <c r="P219" s="147">
        <v>0</v>
      </c>
      <c r="Q219" s="132">
        <v>2</v>
      </c>
    </row>
    <row r="220" spans="1:17" ht="17.25" hidden="1" customHeight="1" x14ac:dyDescent="0.3">
      <c r="A220" s="107" t="s">
        <v>957</v>
      </c>
      <c r="B220" s="107" t="s">
        <v>875</v>
      </c>
      <c r="C220" s="110">
        <v>0</v>
      </c>
      <c r="D220" s="110">
        <v>0</v>
      </c>
      <c r="E220" s="110">
        <v>0</v>
      </c>
      <c r="F220" s="110">
        <v>0</v>
      </c>
      <c r="G220" s="110">
        <v>0</v>
      </c>
      <c r="H220" s="110">
        <v>0</v>
      </c>
      <c r="I220" s="110">
        <v>0</v>
      </c>
      <c r="J220" s="110">
        <v>0</v>
      </c>
      <c r="K220" s="110">
        <v>0</v>
      </c>
      <c r="L220" s="110">
        <v>0</v>
      </c>
      <c r="M220" s="110">
        <v>0</v>
      </c>
      <c r="N220" s="110">
        <v>0</v>
      </c>
      <c r="O220" s="110">
        <v>0</v>
      </c>
      <c r="P220" s="147">
        <v>0</v>
      </c>
      <c r="Q220" s="132">
        <v>2</v>
      </c>
    </row>
    <row r="221" spans="1:17" ht="17.25" hidden="1" customHeight="1" x14ac:dyDescent="0.3">
      <c r="A221" s="107" t="s">
        <v>958</v>
      </c>
      <c r="B221" s="107" t="s">
        <v>875</v>
      </c>
      <c r="C221" s="110">
        <v>0</v>
      </c>
      <c r="D221" s="110">
        <v>0</v>
      </c>
      <c r="E221" s="110">
        <v>0</v>
      </c>
      <c r="F221" s="110">
        <v>0</v>
      </c>
      <c r="G221" s="110">
        <v>0</v>
      </c>
      <c r="H221" s="110">
        <v>0</v>
      </c>
      <c r="I221" s="110">
        <v>0</v>
      </c>
      <c r="J221" s="110">
        <v>0</v>
      </c>
      <c r="K221" s="110">
        <v>0</v>
      </c>
      <c r="L221" s="110">
        <v>0</v>
      </c>
      <c r="M221" s="110">
        <v>0</v>
      </c>
      <c r="N221" s="110">
        <v>0</v>
      </c>
      <c r="O221" s="110">
        <v>0</v>
      </c>
      <c r="P221" s="147">
        <v>0</v>
      </c>
      <c r="Q221" s="132">
        <v>2</v>
      </c>
    </row>
    <row r="222" spans="1:17" ht="17.25" hidden="1" customHeight="1" x14ac:dyDescent="0.3">
      <c r="A222" s="107" t="s">
        <v>959</v>
      </c>
      <c r="B222" s="107" t="s">
        <v>875</v>
      </c>
      <c r="C222" s="110">
        <v>0</v>
      </c>
      <c r="D222" s="110">
        <v>0</v>
      </c>
      <c r="E222" s="110">
        <v>0</v>
      </c>
      <c r="F222" s="110">
        <v>0</v>
      </c>
      <c r="G222" s="110">
        <v>0</v>
      </c>
      <c r="H222" s="110">
        <v>0</v>
      </c>
      <c r="I222" s="110">
        <v>0</v>
      </c>
      <c r="J222" s="110">
        <v>0</v>
      </c>
      <c r="K222" s="110">
        <v>0</v>
      </c>
      <c r="L222" s="110">
        <v>0</v>
      </c>
      <c r="M222" s="110">
        <v>0</v>
      </c>
      <c r="N222" s="110">
        <v>0</v>
      </c>
      <c r="O222" s="110">
        <v>0</v>
      </c>
      <c r="P222" s="147">
        <v>0</v>
      </c>
      <c r="Q222" s="132">
        <v>2</v>
      </c>
    </row>
    <row r="223" spans="1:17" ht="17.25" hidden="1" customHeight="1" x14ac:dyDescent="0.3">
      <c r="A223" s="107" t="s">
        <v>960</v>
      </c>
      <c r="B223" s="107" t="s">
        <v>875</v>
      </c>
      <c r="C223" s="110">
        <v>0</v>
      </c>
      <c r="D223" s="110">
        <v>0</v>
      </c>
      <c r="E223" s="110">
        <v>0</v>
      </c>
      <c r="F223" s="110">
        <v>0</v>
      </c>
      <c r="G223" s="110">
        <v>0</v>
      </c>
      <c r="H223" s="110">
        <v>0</v>
      </c>
      <c r="I223" s="110">
        <v>0</v>
      </c>
      <c r="J223" s="110">
        <v>0</v>
      </c>
      <c r="K223" s="110">
        <v>0</v>
      </c>
      <c r="L223" s="110">
        <v>0</v>
      </c>
      <c r="M223" s="110">
        <v>0</v>
      </c>
      <c r="N223" s="110">
        <v>0</v>
      </c>
      <c r="O223" s="110">
        <v>0</v>
      </c>
      <c r="P223" s="147">
        <v>0</v>
      </c>
      <c r="Q223" s="132">
        <v>2</v>
      </c>
    </row>
    <row r="224" spans="1:17" ht="17.25" hidden="1" customHeight="1" x14ac:dyDescent="0.3">
      <c r="A224" s="107" t="s">
        <v>961</v>
      </c>
      <c r="B224" s="107" t="s">
        <v>875</v>
      </c>
      <c r="C224" s="110">
        <v>0</v>
      </c>
      <c r="D224" s="110">
        <v>0</v>
      </c>
      <c r="E224" s="110">
        <v>0</v>
      </c>
      <c r="F224" s="110">
        <v>0</v>
      </c>
      <c r="G224" s="110">
        <v>0</v>
      </c>
      <c r="H224" s="110">
        <v>0</v>
      </c>
      <c r="I224" s="110">
        <v>0</v>
      </c>
      <c r="J224" s="110">
        <v>0</v>
      </c>
      <c r="K224" s="110">
        <v>0</v>
      </c>
      <c r="L224" s="110">
        <v>0</v>
      </c>
      <c r="M224" s="110">
        <v>0</v>
      </c>
      <c r="N224" s="110">
        <v>0</v>
      </c>
      <c r="O224" s="110">
        <v>0</v>
      </c>
      <c r="P224" s="147">
        <v>0</v>
      </c>
      <c r="Q224" s="132">
        <v>2</v>
      </c>
    </row>
    <row r="225" spans="1:17" ht="17.25" hidden="1" customHeight="1" x14ac:dyDescent="0.3">
      <c r="A225" s="107" t="s">
        <v>962</v>
      </c>
      <c r="B225" s="107" t="s">
        <v>875</v>
      </c>
      <c r="C225" s="110">
        <v>0</v>
      </c>
      <c r="D225" s="110">
        <v>0</v>
      </c>
      <c r="E225" s="110">
        <v>0</v>
      </c>
      <c r="F225" s="110">
        <v>0</v>
      </c>
      <c r="G225" s="110">
        <v>0</v>
      </c>
      <c r="H225" s="110">
        <v>0</v>
      </c>
      <c r="I225" s="110">
        <v>0</v>
      </c>
      <c r="J225" s="110">
        <v>0</v>
      </c>
      <c r="K225" s="110">
        <v>0</v>
      </c>
      <c r="L225" s="110">
        <v>0</v>
      </c>
      <c r="M225" s="110">
        <v>0</v>
      </c>
      <c r="N225" s="110">
        <v>0</v>
      </c>
      <c r="O225" s="110">
        <v>0</v>
      </c>
      <c r="P225" s="147">
        <v>0</v>
      </c>
      <c r="Q225" s="132">
        <v>2</v>
      </c>
    </row>
    <row r="226" spans="1:17" ht="17.25" hidden="1" customHeight="1" x14ac:dyDescent="0.3">
      <c r="A226" s="107" t="s">
        <v>963</v>
      </c>
      <c r="B226" s="107" t="s">
        <v>875</v>
      </c>
      <c r="C226" s="110">
        <v>0</v>
      </c>
      <c r="D226" s="110">
        <v>0</v>
      </c>
      <c r="E226" s="110">
        <v>0</v>
      </c>
      <c r="F226" s="110">
        <v>0</v>
      </c>
      <c r="G226" s="110">
        <v>0</v>
      </c>
      <c r="H226" s="110">
        <v>0</v>
      </c>
      <c r="I226" s="110">
        <v>0</v>
      </c>
      <c r="J226" s="110">
        <v>0</v>
      </c>
      <c r="K226" s="110">
        <v>0</v>
      </c>
      <c r="L226" s="110">
        <v>0</v>
      </c>
      <c r="M226" s="110">
        <v>0</v>
      </c>
      <c r="N226" s="110">
        <v>0</v>
      </c>
      <c r="O226" s="110">
        <v>0</v>
      </c>
      <c r="P226" s="147">
        <v>0</v>
      </c>
      <c r="Q226" s="132">
        <v>2</v>
      </c>
    </row>
    <row r="227" spans="1:17" ht="17.25" hidden="1" customHeight="1" x14ac:dyDescent="0.3">
      <c r="A227" s="107" t="s">
        <v>964</v>
      </c>
      <c r="B227" s="107" t="s">
        <v>875</v>
      </c>
      <c r="C227" s="110">
        <v>0</v>
      </c>
      <c r="D227" s="110">
        <v>0</v>
      </c>
      <c r="E227" s="110">
        <v>0</v>
      </c>
      <c r="F227" s="110">
        <v>0</v>
      </c>
      <c r="G227" s="110">
        <v>0</v>
      </c>
      <c r="H227" s="110">
        <v>0</v>
      </c>
      <c r="I227" s="110">
        <v>0</v>
      </c>
      <c r="J227" s="110">
        <v>0</v>
      </c>
      <c r="K227" s="110">
        <v>0</v>
      </c>
      <c r="L227" s="110">
        <v>0</v>
      </c>
      <c r="M227" s="110">
        <v>0</v>
      </c>
      <c r="N227" s="110">
        <v>0</v>
      </c>
      <c r="O227" s="110">
        <v>0</v>
      </c>
      <c r="P227" s="147">
        <v>0</v>
      </c>
      <c r="Q227" s="132">
        <v>2</v>
      </c>
    </row>
    <row r="228" spans="1:17" ht="17.25" hidden="1" customHeight="1" x14ac:dyDescent="0.3">
      <c r="A228" s="107" t="s">
        <v>965</v>
      </c>
      <c r="B228" s="107" t="s">
        <v>875</v>
      </c>
      <c r="C228" s="110">
        <v>0</v>
      </c>
      <c r="D228" s="110">
        <v>0</v>
      </c>
      <c r="E228" s="110">
        <v>0</v>
      </c>
      <c r="F228" s="110">
        <v>0</v>
      </c>
      <c r="G228" s="110">
        <v>0</v>
      </c>
      <c r="H228" s="110">
        <v>0</v>
      </c>
      <c r="I228" s="110">
        <v>0</v>
      </c>
      <c r="J228" s="110">
        <v>0</v>
      </c>
      <c r="K228" s="110">
        <v>0</v>
      </c>
      <c r="L228" s="110">
        <v>0</v>
      </c>
      <c r="M228" s="110">
        <v>0</v>
      </c>
      <c r="N228" s="110">
        <v>0</v>
      </c>
      <c r="O228" s="110">
        <v>0</v>
      </c>
      <c r="P228" s="147">
        <v>0</v>
      </c>
      <c r="Q228" s="132">
        <v>2</v>
      </c>
    </row>
    <row r="229" spans="1:17" ht="17.25" hidden="1" customHeight="1" x14ac:dyDescent="0.3">
      <c r="A229" s="107" t="s">
        <v>966</v>
      </c>
      <c r="B229" s="107" t="s">
        <v>875</v>
      </c>
      <c r="C229" s="110">
        <v>0</v>
      </c>
      <c r="D229" s="110">
        <v>0</v>
      </c>
      <c r="E229" s="110">
        <v>0</v>
      </c>
      <c r="F229" s="110">
        <v>0</v>
      </c>
      <c r="G229" s="110">
        <v>0</v>
      </c>
      <c r="H229" s="110">
        <v>0</v>
      </c>
      <c r="I229" s="110">
        <v>0</v>
      </c>
      <c r="J229" s="110">
        <v>0</v>
      </c>
      <c r="K229" s="110">
        <v>0</v>
      </c>
      <c r="L229" s="110">
        <v>0</v>
      </c>
      <c r="M229" s="110">
        <v>0</v>
      </c>
      <c r="N229" s="110">
        <v>0</v>
      </c>
      <c r="O229" s="110">
        <v>0</v>
      </c>
      <c r="P229" s="147">
        <v>0</v>
      </c>
      <c r="Q229" s="132">
        <v>2</v>
      </c>
    </row>
    <row r="230" spans="1:17" ht="17.25" hidden="1" customHeight="1" x14ac:dyDescent="0.3">
      <c r="A230" s="107" t="s">
        <v>967</v>
      </c>
      <c r="B230" s="107" t="s">
        <v>875</v>
      </c>
      <c r="C230" s="140">
        <v>0</v>
      </c>
      <c r="D230" s="140">
        <v>0</v>
      </c>
      <c r="E230" s="140">
        <v>0</v>
      </c>
      <c r="F230" s="140">
        <v>0</v>
      </c>
      <c r="G230" s="140">
        <v>0</v>
      </c>
      <c r="H230" s="140">
        <v>0</v>
      </c>
      <c r="I230" s="140">
        <v>0</v>
      </c>
      <c r="J230" s="140">
        <v>0</v>
      </c>
      <c r="K230" s="140">
        <v>0</v>
      </c>
      <c r="L230" s="140">
        <v>0</v>
      </c>
      <c r="M230" s="140">
        <v>0</v>
      </c>
      <c r="N230" s="140">
        <v>0</v>
      </c>
      <c r="O230" s="140">
        <v>0</v>
      </c>
      <c r="P230" s="147">
        <v>0</v>
      </c>
      <c r="Q230" s="132">
        <v>2</v>
      </c>
    </row>
    <row r="231" spans="1:17" ht="17.25" hidden="1" customHeight="1" x14ac:dyDescent="0.3">
      <c r="B231" s="107" t="s">
        <v>1637</v>
      </c>
      <c r="C231" s="110">
        <v>0</v>
      </c>
      <c r="D231" s="110">
        <v>0</v>
      </c>
      <c r="E231" s="110">
        <v>0</v>
      </c>
      <c r="F231" s="110">
        <v>0</v>
      </c>
      <c r="G231" s="110">
        <v>0</v>
      </c>
      <c r="H231" s="110">
        <v>0</v>
      </c>
      <c r="I231" s="110">
        <v>0</v>
      </c>
      <c r="J231" s="110">
        <v>0</v>
      </c>
      <c r="K231" s="110">
        <v>0</v>
      </c>
      <c r="L231" s="110">
        <v>0</v>
      </c>
      <c r="M231" s="110">
        <v>0</v>
      </c>
      <c r="N231" s="110">
        <v>0</v>
      </c>
      <c r="O231" s="110">
        <v>0</v>
      </c>
      <c r="P231" s="147">
        <v>0</v>
      </c>
      <c r="Q231" s="132">
        <v>2</v>
      </c>
    </row>
    <row r="232" spans="1:17" ht="17.25" hidden="1" customHeight="1" x14ac:dyDescent="0.3">
      <c r="B232" s="107" t="s">
        <v>875</v>
      </c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1"/>
      <c r="Q232" s="132">
        <v>2</v>
      </c>
    </row>
    <row r="233" spans="1:17" ht="17.25" customHeight="1" x14ac:dyDescent="0.35">
      <c r="B233" s="126" t="s">
        <v>4157</v>
      </c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1"/>
      <c r="Q233" s="132">
        <v>1</v>
      </c>
    </row>
    <row r="234" spans="1:17" ht="17.25" customHeight="1" x14ac:dyDescent="0.3">
      <c r="A234" s="107" t="s">
        <v>968</v>
      </c>
      <c r="B234" s="107" t="s">
        <v>4158</v>
      </c>
      <c r="C234" s="110">
        <v>6447.58</v>
      </c>
      <c r="D234" s="110">
        <v>6054.9</v>
      </c>
      <c r="E234" s="110">
        <v>8856.76</v>
      </c>
      <c r="F234" s="110">
        <v>6769.9</v>
      </c>
      <c r="G234" s="110">
        <v>10783.28</v>
      </c>
      <c r="H234" s="110">
        <v>6777</v>
      </c>
      <c r="I234" s="110">
        <v>7683.63</v>
      </c>
      <c r="J234" s="110">
        <v>8948.64</v>
      </c>
      <c r="K234" s="110">
        <v>9150.7900000000009</v>
      </c>
      <c r="L234" s="110">
        <v>8371.9599999999991</v>
      </c>
      <c r="M234" s="110">
        <v>7151.7</v>
      </c>
      <c r="N234" s="110">
        <v>9317.7199999999993</v>
      </c>
      <c r="O234" s="110">
        <v>96313.86</v>
      </c>
      <c r="P234" s="150">
        <v>3.073388856978748</v>
      </c>
      <c r="Q234" s="132">
        <v>1</v>
      </c>
    </row>
    <row r="235" spans="1:17" ht="17.25" hidden="1" customHeight="1" x14ac:dyDescent="0.3">
      <c r="A235" s="107" t="s">
        <v>969</v>
      </c>
      <c r="B235" s="107" t="s">
        <v>4159</v>
      </c>
      <c r="C235" s="110">
        <v>0</v>
      </c>
      <c r="D235" s="110">
        <v>0</v>
      </c>
      <c r="E235" s="110">
        <v>0</v>
      </c>
      <c r="F235" s="110">
        <v>0</v>
      </c>
      <c r="G235" s="110">
        <v>0</v>
      </c>
      <c r="H235" s="110">
        <v>0</v>
      </c>
      <c r="I235" s="110">
        <v>0</v>
      </c>
      <c r="J235" s="110">
        <v>0</v>
      </c>
      <c r="K235" s="110">
        <v>0</v>
      </c>
      <c r="L235" s="110">
        <v>0</v>
      </c>
      <c r="M235" s="110">
        <v>0</v>
      </c>
      <c r="N235" s="110">
        <v>0</v>
      </c>
      <c r="O235" s="110">
        <v>0</v>
      </c>
      <c r="P235" s="150">
        <v>0</v>
      </c>
      <c r="Q235" s="132">
        <v>2</v>
      </c>
    </row>
    <row r="236" spans="1:17" ht="17.25" hidden="1" customHeight="1" x14ac:dyDescent="0.3">
      <c r="A236" s="107" t="s">
        <v>970</v>
      </c>
      <c r="B236" s="107" t="s">
        <v>4160</v>
      </c>
      <c r="C236" s="110">
        <v>0</v>
      </c>
      <c r="D236" s="110">
        <v>0</v>
      </c>
      <c r="E236" s="110">
        <v>0</v>
      </c>
      <c r="F236" s="110">
        <v>0</v>
      </c>
      <c r="G236" s="110">
        <v>0</v>
      </c>
      <c r="H236" s="110">
        <v>0</v>
      </c>
      <c r="I236" s="110">
        <v>0</v>
      </c>
      <c r="J236" s="110">
        <v>0</v>
      </c>
      <c r="K236" s="110">
        <v>0</v>
      </c>
      <c r="L236" s="110">
        <v>0</v>
      </c>
      <c r="M236" s="110">
        <v>0</v>
      </c>
      <c r="N236" s="110">
        <v>0</v>
      </c>
      <c r="O236" s="110">
        <v>0</v>
      </c>
      <c r="P236" s="150">
        <v>0</v>
      </c>
      <c r="Q236" s="132">
        <v>2</v>
      </c>
    </row>
    <row r="237" spans="1:17" ht="17.25" hidden="1" customHeight="1" x14ac:dyDescent="0.3">
      <c r="A237" s="107" t="s">
        <v>971</v>
      </c>
      <c r="B237" s="107" t="s">
        <v>4161</v>
      </c>
      <c r="C237" s="110">
        <v>0</v>
      </c>
      <c r="D237" s="110">
        <v>0</v>
      </c>
      <c r="E237" s="110">
        <v>0</v>
      </c>
      <c r="F237" s="110">
        <v>0</v>
      </c>
      <c r="G237" s="110">
        <v>0</v>
      </c>
      <c r="H237" s="110">
        <v>0</v>
      </c>
      <c r="I237" s="110">
        <v>0</v>
      </c>
      <c r="J237" s="110">
        <v>0</v>
      </c>
      <c r="K237" s="110">
        <v>0</v>
      </c>
      <c r="L237" s="110">
        <v>0</v>
      </c>
      <c r="M237" s="110">
        <v>0</v>
      </c>
      <c r="N237" s="110">
        <v>0</v>
      </c>
      <c r="O237" s="110">
        <v>0</v>
      </c>
      <c r="P237" s="150">
        <v>0</v>
      </c>
      <c r="Q237" s="132">
        <v>2</v>
      </c>
    </row>
    <row r="238" spans="1:17" ht="17.25" customHeight="1" x14ac:dyDescent="0.3">
      <c r="A238" s="107" t="s">
        <v>972</v>
      </c>
      <c r="B238" s="107" t="s">
        <v>4162</v>
      </c>
      <c r="C238" s="110">
        <v>3474.89</v>
      </c>
      <c r="D238" s="110">
        <v>3062.94</v>
      </c>
      <c r="E238" s="110">
        <v>4929.28</v>
      </c>
      <c r="F238" s="110">
        <v>2909.37</v>
      </c>
      <c r="G238" s="110">
        <v>3764.26</v>
      </c>
      <c r="H238" s="110">
        <v>2837.67</v>
      </c>
      <c r="I238" s="110">
        <v>2880.15</v>
      </c>
      <c r="J238" s="110">
        <v>2790.84</v>
      </c>
      <c r="K238" s="110">
        <v>3025.86</v>
      </c>
      <c r="L238" s="110">
        <v>4090.33</v>
      </c>
      <c r="M238" s="110">
        <v>3817.15</v>
      </c>
      <c r="N238" s="110">
        <v>4569.5600000000004</v>
      </c>
      <c r="O238" s="110">
        <v>42152.299999999996</v>
      </c>
      <c r="P238" s="150">
        <v>1.3450858382794051</v>
      </c>
      <c r="Q238" s="132">
        <v>1</v>
      </c>
    </row>
    <row r="239" spans="1:17" ht="17.25" hidden="1" customHeight="1" x14ac:dyDescent="0.3">
      <c r="A239" s="107" t="s">
        <v>973</v>
      </c>
      <c r="B239" s="107" t="s">
        <v>4163</v>
      </c>
      <c r="C239" s="110">
        <v>0</v>
      </c>
      <c r="D239" s="110">
        <v>0</v>
      </c>
      <c r="E239" s="110">
        <v>0</v>
      </c>
      <c r="F239" s="110">
        <v>0</v>
      </c>
      <c r="G239" s="110">
        <v>0</v>
      </c>
      <c r="H239" s="110">
        <v>0</v>
      </c>
      <c r="I239" s="110">
        <v>0</v>
      </c>
      <c r="J239" s="110">
        <v>0</v>
      </c>
      <c r="K239" s="110">
        <v>0</v>
      </c>
      <c r="L239" s="110">
        <v>0</v>
      </c>
      <c r="M239" s="110">
        <v>0</v>
      </c>
      <c r="N239" s="110">
        <v>0</v>
      </c>
      <c r="O239" s="110">
        <v>0</v>
      </c>
      <c r="P239" s="150">
        <v>0</v>
      </c>
      <c r="Q239" s="132">
        <v>2</v>
      </c>
    </row>
    <row r="240" spans="1:17" ht="17.25" customHeight="1" x14ac:dyDescent="0.3">
      <c r="A240" s="107" t="s">
        <v>974</v>
      </c>
      <c r="B240" s="107" t="s">
        <v>4164</v>
      </c>
      <c r="C240" s="110">
        <v>3712.49</v>
      </c>
      <c r="D240" s="110">
        <v>3634.6</v>
      </c>
      <c r="E240" s="110">
        <v>4024.02</v>
      </c>
      <c r="F240" s="110">
        <v>3894.21</v>
      </c>
      <c r="G240" s="110">
        <v>4024.03</v>
      </c>
      <c r="H240" s="110">
        <v>3894.21</v>
      </c>
      <c r="I240" s="110">
        <v>4024.02</v>
      </c>
      <c r="J240" s="110">
        <v>4024.02</v>
      </c>
      <c r="K240" s="110">
        <v>3894.22</v>
      </c>
      <c r="L240" s="110">
        <v>4485.2</v>
      </c>
      <c r="M240" s="110">
        <v>4533</v>
      </c>
      <c r="N240" s="110">
        <v>4684.1000000000004</v>
      </c>
      <c r="O240" s="110">
        <v>48828.119999999995</v>
      </c>
      <c r="P240" s="150">
        <v>1.5581121960559063</v>
      </c>
      <c r="Q240" s="132">
        <v>1</v>
      </c>
    </row>
    <row r="241" spans="1:17" ht="17.25" hidden="1" customHeight="1" x14ac:dyDescent="0.3">
      <c r="A241" s="107" t="s">
        <v>975</v>
      </c>
      <c r="B241" s="107" t="s">
        <v>875</v>
      </c>
      <c r="C241" s="110">
        <v>0</v>
      </c>
      <c r="D241" s="110">
        <v>0</v>
      </c>
      <c r="E241" s="110">
        <v>0</v>
      </c>
      <c r="F241" s="110">
        <v>0</v>
      </c>
      <c r="G241" s="110">
        <v>0</v>
      </c>
      <c r="H241" s="110">
        <v>0</v>
      </c>
      <c r="I241" s="110">
        <v>0</v>
      </c>
      <c r="J241" s="110">
        <v>0</v>
      </c>
      <c r="K241" s="110">
        <v>0</v>
      </c>
      <c r="L241" s="110">
        <v>0</v>
      </c>
      <c r="M241" s="110">
        <v>0</v>
      </c>
      <c r="N241" s="110">
        <v>0</v>
      </c>
      <c r="O241" s="110">
        <v>0</v>
      </c>
      <c r="P241" s="150">
        <v>0</v>
      </c>
      <c r="Q241" s="132">
        <v>2</v>
      </c>
    </row>
    <row r="242" spans="1:17" ht="17.25" hidden="1" customHeight="1" x14ac:dyDescent="0.3">
      <c r="A242" s="107" t="s">
        <v>976</v>
      </c>
      <c r="B242" s="107" t="s">
        <v>875</v>
      </c>
      <c r="C242" s="110">
        <v>0</v>
      </c>
      <c r="D242" s="110">
        <v>0</v>
      </c>
      <c r="E242" s="110">
        <v>0</v>
      </c>
      <c r="F242" s="110">
        <v>0</v>
      </c>
      <c r="G242" s="110">
        <v>0</v>
      </c>
      <c r="H242" s="110">
        <v>0</v>
      </c>
      <c r="I242" s="110">
        <v>0</v>
      </c>
      <c r="J242" s="110">
        <v>0</v>
      </c>
      <c r="K242" s="110">
        <v>0</v>
      </c>
      <c r="L242" s="110">
        <v>0</v>
      </c>
      <c r="M242" s="110">
        <v>0</v>
      </c>
      <c r="N242" s="110">
        <v>0</v>
      </c>
      <c r="O242" s="110">
        <v>0</v>
      </c>
      <c r="P242" s="150">
        <v>0</v>
      </c>
      <c r="Q242" s="132">
        <v>2</v>
      </c>
    </row>
    <row r="243" spans="1:17" ht="17.25" customHeight="1" x14ac:dyDescent="0.3">
      <c r="A243" s="107" t="s">
        <v>977</v>
      </c>
      <c r="B243" s="107" t="s">
        <v>4165</v>
      </c>
      <c r="C243" s="110">
        <v>1123.1500000000001</v>
      </c>
      <c r="D243" s="110">
        <v>2555.5</v>
      </c>
      <c r="E243" s="110">
        <v>2132.88</v>
      </c>
      <c r="F243" s="110">
        <v>175.13</v>
      </c>
      <c r="G243" s="110">
        <v>352.93</v>
      </c>
      <c r="H243" s="110">
        <v>1837.71</v>
      </c>
      <c r="I243" s="110">
        <v>1355.14</v>
      </c>
      <c r="J243" s="110">
        <v>3557.72</v>
      </c>
      <c r="K243" s="110">
        <v>1255.71</v>
      </c>
      <c r="L243" s="110">
        <v>2417.86</v>
      </c>
      <c r="M243" s="110">
        <v>2405.94</v>
      </c>
      <c r="N243" s="110">
        <v>1731.92</v>
      </c>
      <c r="O243" s="110">
        <v>20901.589999999997</v>
      </c>
      <c r="P243" s="150">
        <v>0.6669726849192672</v>
      </c>
      <c r="Q243" s="132">
        <v>1</v>
      </c>
    </row>
    <row r="244" spans="1:17" ht="17.25" hidden="1" customHeight="1" x14ac:dyDescent="0.3">
      <c r="A244" s="107" t="s">
        <v>978</v>
      </c>
      <c r="B244" s="107" t="s">
        <v>3428</v>
      </c>
      <c r="C244" s="110">
        <v>0</v>
      </c>
      <c r="D244" s="110">
        <v>0</v>
      </c>
      <c r="E244" s="110">
        <v>0</v>
      </c>
      <c r="F244" s="110">
        <v>0</v>
      </c>
      <c r="G244" s="110">
        <v>0</v>
      </c>
      <c r="H244" s="110">
        <v>0</v>
      </c>
      <c r="I244" s="110">
        <v>0</v>
      </c>
      <c r="J244" s="110">
        <v>0</v>
      </c>
      <c r="K244" s="110">
        <v>0</v>
      </c>
      <c r="L244" s="110">
        <v>0</v>
      </c>
      <c r="M244" s="110">
        <v>0</v>
      </c>
      <c r="N244" s="110">
        <v>0</v>
      </c>
      <c r="O244" s="110">
        <v>0</v>
      </c>
      <c r="P244" s="150">
        <v>0</v>
      </c>
      <c r="Q244" s="132">
        <v>2</v>
      </c>
    </row>
    <row r="245" spans="1:17" ht="17.25" hidden="1" customHeight="1" x14ac:dyDescent="0.3">
      <c r="A245" s="107" t="s">
        <v>979</v>
      </c>
      <c r="B245" s="107" t="s">
        <v>875</v>
      </c>
      <c r="C245" s="110">
        <v>0</v>
      </c>
      <c r="D245" s="110">
        <v>0</v>
      </c>
      <c r="E245" s="110">
        <v>0</v>
      </c>
      <c r="F245" s="110">
        <v>0</v>
      </c>
      <c r="G245" s="110">
        <v>0</v>
      </c>
      <c r="H245" s="110">
        <v>0</v>
      </c>
      <c r="I245" s="110">
        <v>0</v>
      </c>
      <c r="J245" s="110">
        <v>0</v>
      </c>
      <c r="K245" s="110">
        <v>0</v>
      </c>
      <c r="L245" s="110">
        <v>0</v>
      </c>
      <c r="M245" s="110">
        <v>0</v>
      </c>
      <c r="N245" s="110">
        <v>0</v>
      </c>
      <c r="O245" s="110">
        <v>0</v>
      </c>
      <c r="P245" s="150">
        <v>0</v>
      </c>
      <c r="Q245" s="132">
        <v>2</v>
      </c>
    </row>
    <row r="246" spans="1:17" ht="17.25" customHeight="1" x14ac:dyDescent="0.3">
      <c r="A246" s="107" t="s">
        <v>980</v>
      </c>
      <c r="B246" s="107" t="s">
        <v>4166</v>
      </c>
      <c r="C246" s="110">
        <v>8620.98</v>
      </c>
      <c r="D246" s="110">
        <v>10707.32</v>
      </c>
      <c r="E246" s="110">
        <v>12392.82</v>
      </c>
      <c r="F246" s="110">
        <v>14616.66</v>
      </c>
      <c r="G246" s="110">
        <v>16957.189999999999</v>
      </c>
      <c r="H246" s="110">
        <v>19162.23</v>
      </c>
      <c r="I246" s="110">
        <v>16773.72</v>
      </c>
      <c r="J246" s="110">
        <v>26917.91</v>
      </c>
      <c r="K246" s="110">
        <v>20731.89</v>
      </c>
      <c r="L246" s="110">
        <v>25651.72</v>
      </c>
      <c r="M246" s="110">
        <v>15830.53</v>
      </c>
      <c r="N246" s="110">
        <v>17845.63</v>
      </c>
      <c r="O246" s="110">
        <v>206208.6</v>
      </c>
      <c r="P246" s="150">
        <v>6.5801455102431552</v>
      </c>
      <c r="Q246" s="132">
        <v>1</v>
      </c>
    </row>
    <row r="247" spans="1:17" ht="17.25" customHeight="1" x14ac:dyDescent="0.3">
      <c r="A247" s="107" t="s">
        <v>981</v>
      </c>
      <c r="B247" s="107" t="s">
        <v>3408</v>
      </c>
      <c r="C247" s="110">
        <v>0</v>
      </c>
      <c r="D247" s="110">
        <v>0</v>
      </c>
      <c r="E247" s="110">
        <v>0</v>
      </c>
      <c r="F247" s="110">
        <v>1869.84</v>
      </c>
      <c r="G247" s="110">
        <v>2017.9</v>
      </c>
      <c r="H247" s="110">
        <v>7243.73</v>
      </c>
      <c r="I247" s="110">
        <v>7301.12</v>
      </c>
      <c r="J247" s="110">
        <v>8697.6</v>
      </c>
      <c r="K247" s="110">
        <v>6885.6</v>
      </c>
      <c r="L247" s="110">
        <v>8810.85</v>
      </c>
      <c r="M247" s="110">
        <v>3782.55</v>
      </c>
      <c r="N247" s="110">
        <v>1633.8</v>
      </c>
      <c r="O247" s="110">
        <v>48242.990000000005</v>
      </c>
      <c r="P247" s="150">
        <v>1.5394406152275195</v>
      </c>
      <c r="Q247" s="132">
        <v>1</v>
      </c>
    </row>
    <row r="248" spans="1:17" ht="17.25" customHeight="1" x14ac:dyDescent="0.3">
      <c r="A248" s="107" t="s">
        <v>982</v>
      </c>
      <c r="B248" s="107" t="s">
        <v>4167</v>
      </c>
      <c r="C248" s="110">
        <v>3441.22</v>
      </c>
      <c r="D248" s="110">
        <v>3100</v>
      </c>
      <c r="E248" s="110">
        <v>3600</v>
      </c>
      <c r="F248" s="110">
        <v>2867.18</v>
      </c>
      <c r="G248" s="110">
        <v>4075.58</v>
      </c>
      <c r="H248" s="110">
        <v>2863.99</v>
      </c>
      <c r="I248" s="110">
        <v>2523.4299999999998</v>
      </c>
      <c r="J248" s="110">
        <v>4973.43</v>
      </c>
      <c r="K248" s="110">
        <v>3930</v>
      </c>
      <c r="L248" s="110">
        <v>1931.14</v>
      </c>
      <c r="M248" s="110">
        <v>4774.6400000000003</v>
      </c>
      <c r="N248" s="110">
        <v>1734.65</v>
      </c>
      <c r="O248" s="110">
        <v>39815.26</v>
      </c>
      <c r="P248" s="150">
        <v>1.2705105622566852</v>
      </c>
      <c r="Q248" s="132">
        <v>1</v>
      </c>
    </row>
    <row r="249" spans="1:17" ht="17.25" customHeight="1" x14ac:dyDescent="0.3">
      <c r="A249" s="107" t="s">
        <v>983</v>
      </c>
      <c r="B249" s="107" t="s">
        <v>4168</v>
      </c>
      <c r="C249" s="110">
        <v>0</v>
      </c>
      <c r="D249" s="110">
        <v>0</v>
      </c>
      <c r="E249" s="110">
        <v>0</v>
      </c>
      <c r="F249" s="110">
        <v>0</v>
      </c>
      <c r="G249" s="110">
        <v>0</v>
      </c>
      <c r="H249" s="110">
        <v>0</v>
      </c>
      <c r="I249" s="110">
        <v>0</v>
      </c>
      <c r="J249" s="110">
        <v>0</v>
      </c>
      <c r="K249" s="110">
        <v>0</v>
      </c>
      <c r="L249" s="110">
        <v>0</v>
      </c>
      <c r="M249" s="110">
        <v>0</v>
      </c>
      <c r="N249" s="110">
        <v>2715</v>
      </c>
      <c r="O249" s="110">
        <v>2715</v>
      </c>
      <c r="P249" s="150">
        <v>8.6636032931265552E-2</v>
      </c>
      <c r="Q249" s="132">
        <v>1</v>
      </c>
    </row>
    <row r="250" spans="1:17" ht="17.25" hidden="1" customHeight="1" x14ac:dyDescent="0.3">
      <c r="A250" s="107" t="s">
        <v>984</v>
      </c>
      <c r="B250" s="107" t="s">
        <v>875</v>
      </c>
      <c r="C250" s="110">
        <v>0</v>
      </c>
      <c r="D250" s="110">
        <v>0</v>
      </c>
      <c r="E250" s="110">
        <v>0</v>
      </c>
      <c r="F250" s="110">
        <v>0</v>
      </c>
      <c r="G250" s="110">
        <v>0</v>
      </c>
      <c r="H250" s="110">
        <v>0</v>
      </c>
      <c r="I250" s="110">
        <v>0</v>
      </c>
      <c r="J250" s="110">
        <v>0</v>
      </c>
      <c r="K250" s="110">
        <v>0</v>
      </c>
      <c r="L250" s="110">
        <v>0</v>
      </c>
      <c r="M250" s="110">
        <v>0</v>
      </c>
      <c r="N250" s="110">
        <v>0</v>
      </c>
      <c r="O250" s="110">
        <v>0</v>
      </c>
      <c r="P250" s="150">
        <v>0</v>
      </c>
      <c r="Q250" s="132">
        <v>2</v>
      </c>
    </row>
    <row r="251" spans="1:17" ht="17.25" customHeight="1" x14ac:dyDescent="0.3">
      <c r="A251" s="107" t="s">
        <v>985</v>
      </c>
      <c r="B251" s="107" t="s">
        <v>4169</v>
      </c>
      <c r="C251" s="110">
        <v>2449.92</v>
      </c>
      <c r="D251" s="110">
        <v>2346.9299999999998</v>
      </c>
      <c r="E251" s="110">
        <v>2878.19</v>
      </c>
      <c r="F251" s="110">
        <v>1871.45</v>
      </c>
      <c r="G251" s="110">
        <v>3072.25</v>
      </c>
      <c r="H251" s="110">
        <v>3294.86</v>
      </c>
      <c r="I251" s="110">
        <v>3586.86</v>
      </c>
      <c r="J251" s="110">
        <v>3757.71</v>
      </c>
      <c r="K251" s="110">
        <v>4009.21</v>
      </c>
      <c r="L251" s="110">
        <v>1879.51</v>
      </c>
      <c r="M251" s="110">
        <v>3323.43</v>
      </c>
      <c r="N251" s="110">
        <v>4699.59</v>
      </c>
      <c r="O251" s="110">
        <v>37169.910000000003</v>
      </c>
      <c r="P251" s="150">
        <v>1.1860970706490523</v>
      </c>
      <c r="Q251" s="132">
        <v>1</v>
      </c>
    </row>
    <row r="252" spans="1:17" ht="17.25" hidden="1" customHeight="1" x14ac:dyDescent="0.3">
      <c r="A252" s="107" t="s">
        <v>986</v>
      </c>
      <c r="B252" s="107" t="s">
        <v>3380</v>
      </c>
      <c r="C252" s="110">
        <v>0</v>
      </c>
      <c r="D252" s="110">
        <v>0</v>
      </c>
      <c r="E252" s="110">
        <v>0</v>
      </c>
      <c r="F252" s="110">
        <v>0</v>
      </c>
      <c r="G252" s="110">
        <v>0</v>
      </c>
      <c r="H252" s="110">
        <v>0</v>
      </c>
      <c r="I252" s="110">
        <v>0</v>
      </c>
      <c r="J252" s="110">
        <v>0</v>
      </c>
      <c r="K252" s="110">
        <v>0</v>
      </c>
      <c r="L252" s="110">
        <v>0</v>
      </c>
      <c r="M252" s="110">
        <v>0</v>
      </c>
      <c r="N252" s="110">
        <v>0</v>
      </c>
      <c r="O252" s="110">
        <v>0</v>
      </c>
      <c r="P252" s="150">
        <v>0</v>
      </c>
      <c r="Q252" s="132">
        <v>2</v>
      </c>
    </row>
    <row r="253" spans="1:17" ht="17.25" hidden="1" customHeight="1" x14ac:dyDescent="0.3">
      <c r="A253" s="107" t="s">
        <v>987</v>
      </c>
      <c r="B253" s="107" t="s">
        <v>4170</v>
      </c>
      <c r="C253" s="110">
        <v>0</v>
      </c>
      <c r="D253" s="110">
        <v>0</v>
      </c>
      <c r="E253" s="110">
        <v>0</v>
      </c>
      <c r="F253" s="110">
        <v>0</v>
      </c>
      <c r="G253" s="110">
        <v>0</v>
      </c>
      <c r="H253" s="110">
        <v>0</v>
      </c>
      <c r="I253" s="110">
        <v>0</v>
      </c>
      <c r="J253" s="110">
        <v>0</v>
      </c>
      <c r="K253" s="110">
        <v>0</v>
      </c>
      <c r="L253" s="110">
        <v>0</v>
      </c>
      <c r="M253" s="110">
        <v>0</v>
      </c>
      <c r="N253" s="110">
        <v>0</v>
      </c>
      <c r="O253" s="110">
        <v>0</v>
      </c>
      <c r="P253" s="150">
        <v>0</v>
      </c>
      <c r="Q253" s="132">
        <v>2</v>
      </c>
    </row>
    <row r="254" spans="1:17" ht="17.25" hidden="1" customHeight="1" x14ac:dyDescent="0.3">
      <c r="A254" s="107" t="s">
        <v>988</v>
      </c>
      <c r="B254" s="107" t="s">
        <v>4171</v>
      </c>
      <c r="C254" s="110">
        <v>0</v>
      </c>
      <c r="D254" s="110">
        <v>0</v>
      </c>
      <c r="E254" s="110">
        <v>0</v>
      </c>
      <c r="F254" s="110">
        <v>0</v>
      </c>
      <c r="G254" s="110">
        <v>0</v>
      </c>
      <c r="H254" s="110">
        <v>0</v>
      </c>
      <c r="I254" s="110">
        <v>0</v>
      </c>
      <c r="J254" s="110">
        <v>0</v>
      </c>
      <c r="K254" s="110">
        <v>0</v>
      </c>
      <c r="L254" s="110">
        <v>0</v>
      </c>
      <c r="M254" s="110">
        <v>0</v>
      </c>
      <c r="N254" s="110">
        <v>0</v>
      </c>
      <c r="O254" s="110">
        <v>0</v>
      </c>
      <c r="P254" s="150">
        <v>0</v>
      </c>
      <c r="Q254" s="132">
        <v>2</v>
      </c>
    </row>
    <row r="255" spans="1:17" ht="17.25" hidden="1" customHeight="1" x14ac:dyDescent="0.3">
      <c r="A255" s="107" t="s">
        <v>989</v>
      </c>
      <c r="B255" s="107" t="s">
        <v>4172</v>
      </c>
      <c r="C255" s="110">
        <v>0</v>
      </c>
      <c r="D255" s="110">
        <v>0</v>
      </c>
      <c r="E255" s="110">
        <v>0</v>
      </c>
      <c r="F255" s="110">
        <v>0</v>
      </c>
      <c r="G255" s="110">
        <v>0</v>
      </c>
      <c r="H255" s="110">
        <v>0</v>
      </c>
      <c r="I255" s="110">
        <v>0</v>
      </c>
      <c r="J255" s="110">
        <v>0</v>
      </c>
      <c r="K255" s="110">
        <v>0</v>
      </c>
      <c r="L255" s="110">
        <v>0</v>
      </c>
      <c r="M255" s="110">
        <v>0</v>
      </c>
      <c r="N255" s="110">
        <v>0</v>
      </c>
      <c r="O255" s="110">
        <v>0</v>
      </c>
      <c r="P255" s="150">
        <v>0</v>
      </c>
      <c r="Q255" s="132">
        <v>2</v>
      </c>
    </row>
    <row r="256" spans="1:17" ht="17.25" hidden="1" customHeight="1" x14ac:dyDescent="0.3">
      <c r="A256" s="107" t="s">
        <v>990</v>
      </c>
      <c r="B256" s="107" t="s">
        <v>4173</v>
      </c>
      <c r="C256" s="110">
        <v>0</v>
      </c>
      <c r="D256" s="110">
        <v>0</v>
      </c>
      <c r="E256" s="110">
        <v>0</v>
      </c>
      <c r="F256" s="110">
        <v>0</v>
      </c>
      <c r="G256" s="110">
        <v>0</v>
      </c>
      <c r="H256" s="110">
        <v>0</v>
      </c>
      <c r="I256" s="110">
        <v>0</v>
      </c>
      <c r="J256" s="110">
        <v>0</v>
      </c>
      <c r="K256" s="110">
        <v>0</v>
      </c>
      <c r="L256" s="110">
        <v>0</v>
      </c>
      <c r="M256" s="110">
        <v>0</v>
      </c>
      <c r="N256" s="110">
        <v>0</v>
      </c>
      <c r="O256" s="110">
        <v>0</v>
      </c>
      <c r="P256" s="150">
        <v>0</v>
      </c>
      <c r="Q256" s="132">
        <v>2</v>
      </c>
    </row>
    <row r="257" spans="1:17" ht="17.25" hidden="1" customHeight="1" x14ac:dyDescent="0.3">
      <c r="A257" s="107" t="s">
        <v>991</v>
      </c>
      <c r="B257" s="107" t="s">
        <v>875</v>
      </c>
      <c r="C257" s="110">
        <v>0</v>
      </c>
      <c r="D257" s="110">
        <v>0</v>
      </c>
      <c r="E257" s="110">
        <v>0</v>
      </c>
      <c r="F257" s="110">
        <v>0</v>
      </c>
      <c r="G257" s="110">
        <v>0</v>
      </c>
      <c r="H257" s="110">
        <v>0</v>
      </c>
      <c r="I257" s="110">
        <v>0</v>
      </c>
      <c r="J257" s="110">
        <v>0</v>
      </c>
      <c r="K257" s="110">
        <v>0</v>
      </c>
      <c r="L257" s="110">
        <v>0</v>
      </c>
      <c r="M257" s="110">
        <v>0</v>
      </c>
      <c r="N257" s="110">
        <v>0</v>
      </c>
      <c r="O257" s="110">
        <v>0</v>
      </c>
      <c r="P257" s="150">
        <v>0</v>
      </c>
      <c r="Q257" s="132">
        <v>2</v>
      </c>
    </row>
    <row r="258" spans="1:17" ht="17.25" hidden="1" customHeight="1" x14ac:dyDescent="0.3">
      <c r="A258" s="107" t="s">
        <v>992</v>
      </c>
      <c r="B258" s="107" t="s">
        <v>875</v>
      </c>
      <c r="C258" s="110">
        <v>0</v>
      </c>
      <c r="D258" s="110">
        <v>0</v>
      </c>
      <c r="E258" s="110">
        <v>0</v>
      </c>
      <c r="F258" s="110">
        <v>0</v>
      </c>
      <c r="G258" s="110">
        <v>0</v>
      </c>
      <c r="H258" s="110">
        <v>0</v>
      </c>
      <c r="I258" s="110">
        <v>0</v>
      </c>
      <c r="J258" s="110">
        <v>0</v>
      </c>
      <c r="K258" s="110">
        <v>0</v>
      </c>
      <c r="L258" s="110">
        <v>0</v>
      </c>
      <c r="M258" s="110">
        <v>0</v>
      </c>
      <c r="N258" s="110">
        <v>0</v>
      </c>
      <c r="O258" s="110">
        <v>0</v>
      </c>
      <c r="P258" s="150">
        <v>0</v>
      </c>
      <c r="Q258" s="132">
        <v>2</v>
      </c>
    </row>
    <row r="259" spans="1:17" ht="17.25" hidden="1" customHeight="1" x14ac:dyDescent="0.3">
      <c r="A259" s="107" t="s">
        <v>993</v>
      </c>
      <c r="B259" s="107" t="s">
        <v>875</v>
      </c>
      <c r="C259" s="110">
        <v>0</v>
      </c>
      <c r="D259" s="110">
        <v>0</v>
      </c>
      <c r="E259" s="110">
        <v>0</v>
      </c>
      <c r="F259" s="110">
        <v>0</v>
      </c>
      <c r="G259" s="110">
        <v>0</v>
      </c>
      <c r="H259" s="110">
        <v>0</v>
      </c>
      <c r="I259" s="110">
        <v>0</v>
      </c>
      <c r="J259" s="110">
        <v>0</v>
      </c>
      <c r="K259" s="110">
        <v>0</v>
      </c>
      <c r="L259" s="110">
        <v>0</v>
      </c>
      <c r="M259" s="110">
        <v>0</v>
      </c>
      <c r="N259" s="110">
        <v>0</v>
      </c>
      <c r="O259" s="110">
        <v>0</v>
      </c>
      <c r="P259" s="150">
        <v>0</v>
      </c>
      <c r="Q259" s="132">
        <v>2</v>
      </c>
    </row>
    <row r="260" spans="1:17" ht="17.25" hidden="1" customHeight="1" x14ac:dyDescent="0.3">
      <c r="A260" s="107" t="s">
        <v>994</v>
      </c>
      <c r="B260" s="107" t="s">
        <v>4174</v>
      </c>
      <c r="C260" s="140">
        <v>0</v>
      </c>
      <c r="D260" s="140">
        <v>0</v>
      </c>
      <c r="E260" s="140">
        <v>0</v>
      </c>
      <c r="F260" s="140">
        <v>0</v>
      </c>
      <c r="G260" s="140">
        <v>0</v>
      </c>
      <c r="H260" s="140">
        <v>0</v>
      </c>
      <c r="I260" s="140">
        <v>0</v>
      </c>
      <c r="J260" s="140">
        <v>0</v>
      </c>
      <c r="K260" s="140">
        <v>0</v>
      </c>
      <c r="L260" s="140">
        <v>0</v>
      </c>
      <c r="M260" s="140">
        <v>0</v>
      </c>
      <c r="N260" s="140">
        <v>0</v>
      </c>
      <c r="O260" s="110">
        <v>0</v>
      </c>
      <c r="P260" s="150">
        <v>0</v>
      </c>
      <c r="Q260" s="132">
        <v>2</v>
      </c>
    </row>
    <row r="261" spans="1:17" ht="17.25" customHeight="1" x14ac:dyDescent="0.3">
      <c r="B261" s="107" t="s">
        <v>4175</v>
      </c>
      <c r="C261" s="141">
        <v>29270.229999999996</v>
      </c>
      <c r="D261" s="141">
        <v>31462.190000000002</v>
      </c>
      <c r="E261" s="141">
        <v>38813.950000000004</v>
      </c>
      <c r="F261" s="141">
        <v>34973.739999999991</v>
      </c>
      <c r="G261" s="141">
        <v>45047.420000000006</v>
      </c>
      <c r="H261" s="141">
        <v>47911.4</v>
      </c>
      <c r="I261" s="141">
        <v>46128.070000000007</v>
      </c>
      <c r="J261" s="141">
        <v>63667.87</v>
      </c>
      <c r="K261" s="141">
        <v>52883.28</v>
      </c>
      <c r="L261" s="141">
        <v>57638.57</v>
      </c>
      <c r="M261" s="141">
        <v>45618.94</v>
      </c>
      <c r="N261" s="141">
        <v>48931.97</v>
      </c>
      <c r="O261" s="141">
        <v>542347.63</v>
      </c>
      <c r="P261" s="150">
        <v>17.306389367541005</v>
      </c>
      <c r="Q261" s="132">
        <v>1</v>
      </c>
    </row>
    <row r="262" spans="1:17" ht="17.25" customHeight="1" x14ac:dyDescent="0.3">
      <c r="B262" s="107" t="s">
        <v>875</v>
      </c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51"/>
      <c r="Q262" s="132">
        <v>1</v>
      </c>
    </row>
    <row r="263" spans="1:17" ht="17.25" customHeight="1" x14ac:dyDescent="0.3">
      <c r="A263" s="107" t="s">
        <v>995</v>
      </c>
      <c r="B263" s="107" t="s">
        <v>996</v>
      </c>
      <c r="C263" s="110">
        <v>1644.45</v>
      </c>
      <c r="D263" s="110">
        <v>1667.86</v>
      </c>
      <c r="E263" s="110">
        <v>2001.06</v>
      </c>
      <c r="F263" s="110">
        <v>1711.4</v>
      </c>
      <c r="G263" s="110">
        <v>2207.29</v>
      </c>
      <c r="H263" s="110">
        <v>2169.12</v>
      </c>
      <c r="I263" s="110">
        <v>1945.77</v>
      </c>
      <c r="J263" s="110">
        <v>2656.61</v>
      </c>
      <c r="K263" s="110">
        <v>2071.75</v>
      </c>
      <c r="L263" s="110">
        <v>2280.29</v>
      </c>
      <c r="M263" s="110">
        <v>1673.46</v>
      </c>
      <c r="N263" s="110">
        <v>1883.39</v>
      </c>
      <c r="O263" s="110">
        <v>23912.45</v>
      </c>
      <c r="P263" s="150">
        <v>0.76304965217946263</v>
      </c>
      <c r="Q263" s="132">
        <v>1</v>
      </c>
    </row>
    <row r="264" spans="1:17" ht="17.25" customHeight="1" x14ac:dyDescent="0.3">
      <c r="A264" s="107" t="s">
        <v>997</v>
      </c>
      <c r="B264" s="107" t="s">
        <v>1243</v>
      </c>
      <c r="C264" s="110">
        <v>1848</v>
      </c>
      <c r="D264" s="110">
        <v>0</v>
      </c>
      <c r="E264" s="110">
        <v>0</v>
      </c>
      <c r="F264" s="110">
        <v>0</v>
      </c>
      <c r="G264" s="110">
        <v>0</v>
      </c>
      <c r="H264" s="110">
        <v>1536</v>
      </c>
      <c r="I264" s="110">
        <v>1536</v>
      </c>
      <c r="J264" s="110">
        <v>0</v>
      </c>
      <c r="K264" s="110">
        <v>1792</v>
      </c>
      <c r="L264" s="110">
        <v>0</v>
      </c>
      <c r="M264" s="110">
        <v>0</v>
      </c>
      <c r="N264" s="110">
        <v>4008</v>
      </c>
      <c r="O264" s="110">
        <v>10720</v>
      </c>
      <c r="P264" s="150">
        <v>0.34207671197906697</v>
      </c>
      <c r="Q264" s="132">
        <v>1</v>
      </c>
    </row>
    <row r="265" spans="1:17" ht="17.25" customHeight="1" x14ac:dyDescent="0.3">
      <c r="A265" s="107" t="s">
        <v>999</v>
      </c>
      <c r="B265" s="107" t="s">
        <v>1245</v>
      </c>
      <c r="C265" s="140">
        <v>2667.46</v>
      </c>
      <c r="D265" s="140">
        <v>768</v>
      </c>
      <c r="E265" s="140">
        <v>504</v>
      </c>
      <c r="F265" s="140">
        <v>528</v>
      </c>
      <c r="G265" s="140">
        <v>888</v>
      </c>
      <c r="H265" s="140">
        <v>368</v>
      </c>
      <c r="I265" s="140">
        <v>768</v>
      </c>
      <c r="J265" s="140">
        <v>-613.36</v>
      </c>
      <c r="K265" s="140">
        <v>848</v>
      </c>
      <c r="L265" s="140">
        <v>1278.1600000000001</v>
      </c>
      <c r="M265" s="140">
        <v>580</v>
      </c>
      <c r="N265" s="140">
        <v>2856</v>
      </c>
      <c r="O265" s="140">
        <v>11440.26</v>
      </c>
      <c r="P265" s="150">
        <v>0.36506031016657092</v>
      </c>
      <c r="Q265" s="132">
        <v>1</v>
      </c>
    </row>
    <row r="266" spans="1:17" ht="17.25" customHeight="1" x14ac:dyDescent="0.3">
      <c r="B266" s="107" t="s">
        <v>1001</v>
      </c>
      <c r="C266" s="141">
        <v>6159.91</v>
      </c>
      <c r="D266" s="141">
        <v>2435.8599999999997</v>
      </c>
      <c r="E266" s="141">
        <v>2505.06</v>
      </c>
      <c r="F266" s="141">
        <v>2239.4</v>
      </c>
      <c r="G266" s="141">
        <v>3095.29</v>
      </c>
      <c r="H266" s="141">
        <v>4073.12</v>
      </c>
      <c r="I266" s="141">
        <v>4249.7700000000004</v>
      </c>
      <c r="J266" s="141">
        <v>2043.25</v>
      </c>
      <c r="K266" s="141">
        <v>4711.75</v>
      </c>
      <c r="L266" s="141">
        <v>3558.45</v>
      </c>
      <c r="M266" s="141">
        <v>2253.46</v>
      </c>
      <c r="N266" s="141">
        <v>8747.39</v>
      </c>
      <c r="O266" s="141">
        <v>46072.71</v>
      </c>
      <c r="P266" s="150">
        <v>1.4701866743251004</v>
      </c>
      <c r="Q266" s="132">
        <v>1</v>
      </c>
    </row>
    <row r="267" spans="1:17" ht="17.25" customHeight="1" x14ac:dyDescent="0.3">
      <c r="B267" s="107" t="s">
        <v>4176</v>
      </c>
      <c r="C267" s="110">
        <v>35430.14</v>
      </c>
      <c r="D267" s="110">
        <v>33898.050000000003</v>
      </c>
      <c r="E267" s="110">
        <v>41319.01</v>
      </c>
      <c r="F267" s="110">
        <v>37213.139999999992</v>
      </c>
      <c r="G267" s="110">
        <v>48142.710000000006</v>
      </c>
      <c r="H267" s="110">
        <v>51984.520000000004</v>
      </c>
      <c r="I267" s="110">
        <v>50377.840000000011</v>
      </c>
      <c r="J267" s="110">
        <v>65711.12</v>
      </c>
      <c r="K267" s="110">
        <v>57595.03</v>
      </c>
      <c r="L267" s="110">
        <v>61197.02</v>
      </c>
      <c r="M267" s="110">
        <v>47872.4</v>
      </c>
      <c r="N267" s="110">
        <v>57679.360000000001</v>
      </c>
      <c r="O267" s="110">
        <v>588420.34</v>
      </c>
      <c r="P267" s="150">
        <v>18.776576041866104</v>
      </c>
      <c r="Q267" s="132">
        <v>1</v>
      </c>
    </row>
    <row r="268" spans="1:17" ht="17.25" customHeight="1" x14ac:dyDescent="0.3">
      <c r="B268" s="107" t="s">
        <v>875</v>
      </c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1"/>
      <c r="Q268" s="132">
        <v>1</v>
      </c>
    </row>
    <row r="269" spans="1:17" ht="17.25" customHeight="1" x14ac:dyDescent="0.3">
      <c r="A269" s="107" t="s">
        <v>1002</v>
      </c>
      <c r="B269" s="107" t="s">
        <v>4177</v>
      </c>
      <c r="C269" s="110">
        <v>0</v>
      </c>
      <c r="D269" s="110">
        <v>0</v>
      </c>
      <c r="E269" s="110">
        <v>87.5</v>
      </c>
      <c r="F269" s="110">
        <v>0</v>
      </c>
      <c r="G269" s="110">
        <v>87.5</v>
      </c>
      <c r="H269" s="110">
        <v>1137.5</v>
      </c>
      <c r="I269" s="110">
        <v>0</v>
      </c>
      <c r="J269" s="110">
        <v>0</v>
      </c>
      <c r="K269" s="110">
        <v>-179.37</v>
      </c>
      <c r="L269" s="110">
        <v>0</v>
      </c>
      <c r="M269" s="110">
        <v>0</v>
      </c>
      <c r="N269" s="110">
        <v>-695.63</v>
      </c>
      <c r="O269" s="110">
        <v>437.50000000000011</v>
      </c>
      <c r="P269" s="147">
        <v>8.1401050696853485E-4</v>
      </c>
      <c r="Q269" s="132">
        <v>1</v>
      </c>
    </row>
    <row r="270" spans="1:17" ht="17.25" hidden="1" customHeight="1" x14ac:dyDescent="0.3">
      <c r="A270" s="107" t="s">
        <v>1004</v>
      </c>
      <c r="B270" s="107" t="s">
        <v>875</v>
      </c>
      <c r="C270" s="110">
        <v>0</v>
      </c>
      <c r="D270" s="110">
        <v>0</v>
      </c>
      <c r="E270" s="110">
        <v>0</v>
      </c>
      <c r="F270" s="110">
        <v>0</v>
      </c>
      <c r="G270" s="110">
        <v>0</v>
      </c>
      <c r="H270" s="110">
        <v>0</v>
      </c>
      <c r="I270" s="110">
        <v>0</v>
      </c>
      <c r="J270" s="110">
        <v>0</v>
      </c>
      <c r="K270" s="110">
        <v>0</v>
      </c>
      <c r="L270" s="110">
        <v>0</v>
      </c>
      <c r="M270" s="110">
        <v>0</v>
      </c>
      <c r="N270" s="110">
        <v>0</v>
      </c>
      <c r="O270" s="110">
        <v>0</v>
      </c>
      <c r="P270" s="147">
        <v>0</v>
      </c>
      <c r="Q270" s="132">
        <v>2</v>
      </c>
    </row>
    <row r="271" spans="1:17" ht="17.25" customHeight="1" x14ac:dyDescent="0.3">
      <c r="A271" s="107" t="s">
        <v>1005</v>
      </c>
      <c r="B271" s="107" t="s">
        <v>4178</v>
      </c>
      <c r="C271" s="110">
        <v>0</v>
      </c>
      <c r="D271" s="110">
        <v>0</v>
      </c>
      <c r="E271" s="110">
        <v>0</v>
      </c>
      <c r="F271" s="110">
        <v>0</v>
      </c>
      <c r="G271" s="110">
        <v>0</v>
      </c>
      <c r="H271" s="110">
        <v>199.92</v>
      </c>
      <c r="I271" s="110">
        <v>139.35</v>
      </c>
      <c r="J271" s="110">
        <v>179.5</v>
      </c>
      <c r="K271" s="110">
        <v>0</v>
      </c>
      <c r="L271" s="110">
        <v>0</v>
      </c>
      <c r="M271" s="110">
        <v>0</v>
      </c>
      <c r="N271" s="110">
        <v>837.64</v>
      </c>
      <c r="O271" s="110">
        <v>1356.4099999999999</v>
      </c>
      <c r="P271" s="147">
        <v>2.5237302668735771E-3</v>
      </c>
      <c r="Q271" s="132">
        <v>1</v>
      </c>
    </row>
    <row r="272" spans="1:17" ht="17.25" customHeight="1" x14ac:dyDescent="0.3">
      <c r="A272" s="107" t="s">
        <v>1006</v>
      </c>
      <c r="B272" s="107" t="s">
        <v>4179</v>
      </c>
      <c r="C272" s="110">
        <v>795.22</v>
      </c>
      <c r="D272" s="110">
        <v>227.1</v>
      </c>
      <c r="E272" s="110">
        <v>75</v>
      </c>
      <c r="F272" s="110">
        <v>10</v>
      </c>
      <c r="G272" s="110">
        <v>731</v>
      </c>
      <c r="H272" s="110">
        <v>636.1</v>
      </c>
      <c r="I272" s="110">
        <v>1528.95</v>
      </c>
      <c r="J272" s="110">
        <v>961.94</v>
      </c>
      <c r="K272" s="110">
        <v>621.82000000000005</v>
      </c>
      <c r="L272" s="110">
        <v>619.29999999999995</v>
      </c>
      <c r="M272" s="110">
        <v>598.9</v>
      </c>
      <c r="N272" s="110">
        <v>3120</v>
      </c>
      <c r="O272" s="110">
        <v>9925.3299999999981</v>
      </c>
      <c r="P272" s="147">
        <v>1.8467023783154297E-2</v>
      </c>
      <c r="Q272" s="132">
        <v>1</v>
      </c>
    </row>
    <row r="273" spans="1:17" ht="17.25" customHeight="1" x14ac:dyDescent="0.3">
      <c r="A273" s="107" t="s">
        <v>1007</v>
      </c>
      <c r="B273" s="107" t="s">
        <v>4180</v>
      </c>
      <c r="C273" s="110">
        <v>3570.49</v>
      </c>
      <c r="D273" s="110">
        <v>3351.63</v>
      </c>
      <c r="E273" s="110">
        <v>3902.9</v>
      </c>
      <c r="F273" s="110">
        <v>3617.38</v>
      </c>
      <c r="G273" s="110">
        <v>4321.8900000000003</v>
      </c>
      <c r="H273" s="110">
        <v>3996.48</v>
      </c>
      <c r="I273" s="110">
        <v>4087.07</v>
      </c>
      <c r="J273" s="110">
        <v>4964.3900000000003</v>
      </c>
      <c r="K273" s="110">
        <v>4623.3900000000003</v>
      </c>
      <c r="L273" s="110">
        <v>4604.97</v>
      </c>
      <c r="M273" s="110">
        <v>4348.74</v>
      </c>
      <c r="N273" s="110">
        <v>4907.3900000000003</v>
      </c>
      <c r="O273" s="110">
        <v>50296.72</v>
      </c>
      <c r="P273" s="147">
        <v>9.358184810526729E-2</v>
      </c>
      <c r="Q273" s="132">
        <v>1</v>
      </c>
    </row>
    <row r="274" spans="1:17" ht="17.25" customHeight="1" x14ac:dyDescent="0.3">
      <c r="A274" s="107" t="s">
        <v>1009</v>
      </c>
      <c r="B274" s="107" t="s">
        <v>4181</v>
      </c>
      <c r="C274" s="110">
        <v>280.01</v>
      </c>
      <c r="D274" s="110">
        <v>223.09</v>
      </c>
      <c r="E274" s="110">
        <v>127.9</v>
      </c>
      <c r="F274" s="110">
        <v>79.8</v>
      </c>
      <c r="G274" s="110">
        <v>91.49</v>
      </c>
      <c r="H274" s="110">
        <v>77.95</v>
      </c>
      <c r="I274" s="110">
        <v>60.62</v>
      </c>
      <c r="J274" s="110">
        <v>105.87</v>
      </c>
      <c r="K274" s="110">
        <v>81.540000000000006</v>
      </c>
      <c r="L274" s="110">
        <v>60.35</v>
      </c>
      <c r="M274" s="110">
        <v>26.36</v>
      </c>
      <c r="N274" s="110">
        <v>221.6</v>
      </c>
      <c r="O274" s="110">
        <v>1436.5799999999997</v>
      </c>
      <c r="P274" s="147">
        <v>2.6728942036591025E-3</v>
      </c>
      <c r="Q274" s="132">
        <v>1</v>
      </c>
    </row>
    <row r="275" spans="1:17" ht="17.25" customHeight="1" x14ac:dyDescent="0.3">
      <c r="A275" s="107" t="s">
        <v>1010</v>
      </c>
      <c r="B275" s="107" t="s">
        <v>4182</v>
      </c>
      <c r="C275" s="110">
        <v>2251.98</v>
      </c>
      <c r="D275" s="110">
        <v>2113.9699999999998</v>
      </c>
      <c r="E275" s="110">
        <v>2422.35</v>
      </c>
      <c r="F275" s="110">
        <v>1828.8</v>
      </c>
      <c r="G275" s="110">
        <v>1622.31</v>
      </c>
      <c r="H275" s="110">
        <v>802.14</v>
      </c>
      <c r="I275" s="110">
        <v>953.58</v>
      </c>
      <c r="J275" s="110">
        <v>1223.54</v>
      </c>
      <c r="K275" s="110">
        <v>965.35</v>
      </c>
      <c r="L275" s="110">
        <v>662.56</v>
      </c>
      <c r="M275" s="110">
        <v>602.39</v>
      </c>
      <c r="N275" s="110">
        <v>1985.08</v>
      </c>
      <c r="O275" s="110">
        <v>17434.049999999996</v>
      </c>
      <c r="P275" s="147">
        <v>3.2437714009176638E-2</v>
      </c>
      <c r="Q275" s="132">
        <v>1</v>
      </c>
    </row>
    <row r="276" spans="1:17" ht="17.25" hidden="1" customHeight="1" x14ac:dyDescent="0.3">
      <c r="A276" s="107" t="s">
        <v>1011</v>
      </c>
      <c r="B276" s="107" t="s">
        <v>875</v>
      </c>
      <c r="C276" s="110">
        <v>0</v>
      </c>
      <c r="D276" s="110">
        <v>0</v>
      </c>
      <c r="E276" s="110">
        <v>0</v>
      </c>
      <c r="F276" s="110">
        <v>0</v>
      </c>
      <c r="G276" s="110">
        <v>0</v>
      </c>
      <c r="H276" s="110">
        <v>0</v>
      </c>
      <c r="I276" s="110">
        <v>0</v>
      </c>
      <c r="J276" s="110">
        <v>0</v>
      </c>
      <c r="K276" s="110">
        <v>0</v>
      </c>
      <c r="L276" s="110">
        <v>0</v>
      </c>
      <c r="M276" s="110">
        <v>0</v>
      </c>
      <c r="N276" s="110">
        <v>0</v>
      </c>
      <c r="O276" s="110">
        <v>0</v>
      </c>
      <c r="P276" s="147">
        <v>0</v>
      </c>
      <c r="Q276" s="132">
        <v>2</v>
      </c>
    </row>
    <row r="277" spans="1:17" ht="17.25" customHeight="1" x14ac:dyDescent="0.3">
      <c r="A277" s="107" t="s">
        <v>1012</v>
      </c>
      <c r="B277" s="107" t="s">
        <v>4183</v>
      </c>
      <c r="C277" s="110">
        <v>1469.93</v>
      </c>
      <c r="D277" s="110">
        <v>3260.93</v>
      </c>
      <c r="E277" s="110">
        <v>-1108.6099999999999</v>
      </c>
      <c r="F277" s="110">
        <v>1050.6500000000001</v>
      </c>
      <c r="G277" s="110">
        <v>949.48</v>
      </c>
      <c r="H277" s="110">
        <v>243.74</v>
      </c>
      <c r="I277" s="110">
        <v>1815.53</v>
      </c>
      <c r="J277" s="110">
        <v>1677.52</v>
      </c>
      <c r="K277" s="110">
        <v>1661.99</v>
      </c>
      <c r="L277" s="110">
        <v>5224.33</v>
      </c>
      <c r="M277" s="110">
        <v>1516.38</v>
      </c>
      <c r="N277" s="110">
        <v>1006.29</v>
      </c>
      <c r="O277" s="110">
        <v>18768.16</v>
      </c>
      <c r="P277" s="147">
        <v>3.4919952997637879E-2</v>
      </c>
      <c r="Q277" s="132">
        <v>1</v>
      </c>
    </row>
    <row r="278" spans="1:17" ht="17.25" customHeight="1" x14ac:dyDescent="0.3">
      <c r="A278" s="107" t="s">
        <v>1013</v>
      </c>
      <c r="B278" s="107" t="s">
        <v>4184</v>
      </c>
      <c r="C278" s="110">
        <v>1274</v>
      </c>
      <c r="D278" s="110">
        <v>1175.43</v>
      </c>
      <c r="E278" s="110">
        <v>1411.88</v>
      </c>
      <c r="F278" s="110">
        <v>1326.85</v>
      </c>
      <c r="G278" s="110">
        <v>1580.57</v>
      </c>
      <c r="H278" s="110">
        <v>1486.96</v>
      </c>
      <c r="I278" s="110">
        <v>1523.24</v>
      </c>
      <c r="J278" s="110">
        <v>1869.32</v>
      </c>
      <c r="K278" s="110">
        <v>1713.54</v>
      </c>
      <c r="L278" s="110">
        <v>1668.08</v>
      </c>
      <c r="M278" s="110">
        <v>1618.7</v>
      </c>
      <c r="N278" s="110">
        <v>1817.88</v>
      </c>
      <c r="O278" s="110">
        <v>18466.449999999997</v>
      </c>
      <c r="P278" s="147">
        <v>3.4358592746077929E-2</v>
      </c>
      <c r="Q278" s="132">
        <v>1</v>
      </c>
    </row>
    <row r="279" spans="1:17" ht="17.25" customHeight="1" x14ac:dyDescent="0.3">
      <c r="A279" s="107" t="s">
        <v>1015</v>
      </c>
      <c r="B279" s="107" t="s">
        <v>4185</v>
      </c>
      <c r="C279" s="110">
        <v>352.96</v>
      </c>
      <c r="D279" s="110">
        <v>395.2</v>
      </c>
      <c r="E279" s="110">
        <v>405.12</v>
      </c>
      <c r="F279" s="110">
        <v>384.57</v>
      </c>
      <c r="G279" s="110">
        <v>393.69</v>
      </c>
      <c r="H279" s="110">
        <v>634.85</v>
      </c>
      <c r="I279" s="110">
        <v>392.95</v>
      </c>
      <c r="J279" s="110">
        <v>394.61</v>
      </c>
      <c r="K279" s="110">
        <v>358.1</v>
      </c>
      <c r="L279" s="110">
        <v>391.75</v>
      </c>
      <c r="M279" s="110">
        <v>376.3</v>
      </c>
      <c r="N279" s="110">
        <v>564.49</v>
      </c>
      <c r="O279" s="110">
        <v>5044.5899999999992</v>
      </c>
      <c r="P279" s="147">
        <v>9.3859411733677699E-3</v>
      </c>
      <c r="Q279" s="132">
        <v>1</v>
      </c>
    </row>
    <row r="280" spans="1:17" ht="17.25" hidden="1" customHeight="1" x14ac:dyDescent="0.3">
      <c r="A280" s="107" t="s">
        <v>1017</v>
      </c>
      <c r="B280" s="107" t="s">
        <v>875</v>
      </c>
      <c r="C280" s="110">
        <v>0</v>
      </c>
      <c r="D280" s="110">
        <v>0</v>
      </c>
      <c r="E280" s="110">
        <v>0</v>
      </c>
      <c r="F280" s="110">
        <v>0</v>
      </c>
      <c r="G280" s="110">
        <v>0</v>
      </c>
      <c r="H280" s="110">
        <v>0</v>
      </c>
      <c r="I280" s="110">
        <v>0</v>
      </c>
      <c r="J280" s="110">
        <v>0</v>
      </c>
      <c r="K280" s="110">
        <v>0</v>
      </c>
      <c r="L280" s="110">
        <v>0</v>
      </c>
      <c r="M280" s="110">
        <v>0</v>
      </c>
      <c r="N280" s="110">
        <v>0</v>
      </c>
      <c r="O280" s="110">
        <v>0</v>
      </c>
      <c r="P280" s="147">
        <v>0</v>
      </c>
      <c r="Q280" s="132">
        <v>2</v>
      </c>
    </row>
    <row r="281" spans="1:17" ht="17.25" hidden="1" customHeight="1" x14ac:dyDescent="0.3">
      <c r="A281" s="107" t="s">
        <v>1018</v>
      </c>
      <c r="B281" s="107" t="s">
        <v>4186</v>
      </c>
      <c r="C281" s="140">
        <v>0</v>
      </c>
      <c r="D281" s="140">
        <v>0</v>
      </c>
      <c r="E281" s="140">
        <v>0</v>
      </c>
      <c r="F281" s="140">
        <v>0</v>
      </c>
      <c r="G281" s="140">
        <v>0</v>
      </c>
      <c r="H281" s="140">
        <v>0</v>
      </c>
      <c r="I281" s="140">
        <v>0</v>
      </c>
      <c r="J281" s="140">
        <v>0</v>
      </c>
      <c r="K281" s="140">
        <v>0</v>
      </c>
      <c r="L281" s="140">
        <v>0</v>
      </c>
      <c r="M281" s="140">
        <v>0</v>
      </c>
      <c r="N281" s="140">
        <v>0</v>
      </c>
      <c r="O281" s="110">
        <v>0</v>
      </c>
      <c r="P281" s="147">
        <v>0</v>
      </c>
      <c r="Q281" s="132">
        <v>2</v>
      </c>
    </row>
    <row r="282" spans="1:17" ht="17.25" customHeight="1" x14ac:dyDescent="0.3">
      <c r="B282" s="107" t="s">
        <v>1019</v>
      </c>
      <c r="C282" s="141">
        <v>9994.59</v>
      </c>
      <c r="D282" s="141">
        <v>10747.35</v>
      </c>
      <c r="E282" s="141">
        <v>7324.04</v>
      </c>
      <c r="F282" s="141">
        <v>8298.0500000000011</v>
      </c>
      <c r="G282" s="141">
        <v>9777.93</v>
      </c>
      <c r="H282" s="141">
        <v>9215.6400000000012</v>
      </c>
      <c r="I282" s="141">
        <v>10501.29</v>
      </c>
      <c r="J282" s="141">
        <v>11376.69</v>
      </c>
      <c r="K282" s="141">
        <v>9846.36</v>
      </c>
      <c r="L282" s="141">
        <v>13231.34</v>
      </c>
      <c r="M282" s="141">
        <v>9087.7699999999986</v>
      </c>
      <c r="N282" s="141">
        <v>13764.74</v>
      </c>
      <c r="O282" s="141">
        <v>123165.79</v>
      </c>
      <c r="P282" s="147">
        <v>0.22916170779218303</v>
      </c>
      <c r="Q282" s="132">
        <v>1</v>
      </c>
    </row>
    <row r="283" spans="1:17" ht="17.25" customHeight="1" x14ac:dyDescent="0.3">
      <c r="B283" s="107" t="s">
        <v>1020</v>
      </c>
      <c r="C283" s="141">
        <v>35430.14</v>
      </c>
      <c r="D283" s="141">
        <v>33898.050000000003</v>
      </c>
      <c r="E283" s="141">
        <v>41319.01</v>
      </c>
      <c r="F283" s="141">
        <v>37213.139999999992</v>
      </c>
      <c r="G283" s="141">
        <v>48142.710000000006</v>
      </c>
      <c r="H283" s="141">
        <v>51984.520000000004</v>
      </c>
      <c r="I283" s="141">
        <v>50377.840000000011</v>
      </c>
      <c r="J283" s="141">
        <v>65711.12</v>
      </c>
      <c r="K283" s="141">
        <v>57595.03</v>
      </c>
      <c r="L283" s="141">
        <v>61197.02</v>
      </c>
      <c r="M283" s="141">
        <v>47872.4</v>
      </c>
      <c r="N283" s="141">
        <v>57679.360000000001</v>
      </c>
      <c r="O283" s="141">
        <v>588420.34</v>
      </c>
      <c r="P283" s="150">
        <v>18.776576041866104</v>
      </c>
      <c r="Q283" s="132">
        <v>1</v>
      </c>
    </row>
    <row r="284" spans="1:17" ht="17.25" customHeight="1" x14ac:dyDescent="0.3">
      <c r="B284" s="107" t="s">
        <v>1021</v>
      </c>
      <c r="C284" s="110">
        <v>45424.729999999996</v>
      </c>
      <c r="D284" s="110">
        <v>44645.4</v>
      </c>
      <c r="E284" s="110">
        <v>48643.05</v>
      </c>
      <c r="F284" s="110">
        <v>45511.189999999995</v>
      </c>
      <c r="G284" s="110">
        <v>57920.640000000007</v>
      </c>
      <c r="H284" s="110">
        <v>61200.160000000003</v>
      </c>
      <c r="I284" s="110">
        <v>60879.130000000012</v>
      </c>
      <c r="J284" s="110">
        <v>77087.81</v>
      </c>
      <c r="K284" s="110">
        <v>67441.39</v>
      </c>
      <c r="L284" s="110">
        <v>74428.36</v>
      </c>
      <c r="M284" s="110">
        <v>56960.17</v>
      </c>
      <c r="N284" s="110">
        <v>71444.100000000006</v>
      </c>
      <c r="O284" s="110">
        <v>711586.13</v>
      </c>
      <c r="P284" s="150">
        <v>22.706813772416876</v>
      </c>
      <c r="Q284" s="132">
        <v>1</v>
      </c>
    </row>
    <row r="285" spans="1:17" ht="17.25" customHeight="1" x14ac:dyDescent="0.3"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1"/>
      <c r="Q285" s="132">
        <v>1</v>
      </c>
    </row>
    <row r="286" spans="1:17" ht="17.25" customHeight="1" x14ac:dyDescent="0.35">
      <c r="B286" s="126" t="s">
        <v>1022</v>
      </c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1"/>
      <c r="Q286" s="132">
        <v>1</v>
      </c>
    </row>
    <row r="287" spans="1:17" ht="17.25" customHeight="1" x14ac:dyDescent="0.3">
      <c r="A287" s="107" t="s">
        <v>1023</v>
      </c>
      <c r="B287" s="107" t="s">
        <v>4187</v>
      </c>
      <c r="C287" s="110">
        <v>3490.16</v>
      </c>
      <c r="D287" s="110">
        <v>2454.21</v>
      </c>
      <c r="E287" s="110">
        <v>3552.31</v>
      </c>
      <c r="F287" s="110">
        <v>3402.68</v>
      </c>
      <c r="G287" s="110">
        <v>3194.55</v>
      </c>
      <c r="H287" s="110">
        <v>4628.43</v>
      </c>
      <c r="I287" s="110">
        <v>3250.04</v>
      </c>
      <c r="J287" s="110">
        <v>2916.42</v>
      </c>
      <c r="K287" s="110">
        <v>3172.92</v>
      </c>
      <c r="L287" s="110">
        <v>4255.41</v>
      </c>
      <c r="M287" s="110">
        <v>3265.78</v>
      </c>
      <c r="N287" s="110">
        <v>4013.34</v>
      </c>
      <c r="O287" s="110">
        <v>41596.25</v>
      </c>
      <c r="P287" s="147">
        <v>0.22474361789448977</v>
      </c>
      <c r="Q287" s="132">
        <v>1</v>
      </c>
    </row>
    <row r="288" spans="1:17" ht="17.25" hidden="1" customHeight="1" x14ac:dyDescent="0.3">
      <c r="A288" s="107" t="s">
        <v>1024</v>
      </c>
      <c r="B288" s="107" t="s">
        <v>4188</v>
      </c>
      <c r="C288" s="110">
        <v>0</v>
      </c>
      <c r="D288" s="110">
        <v>0</v>
      </c>
      <c r="E288" s="110">
        <v>0</v>
      </c>
      <c r="F288" s="110">
        <v>0</v>
      </c>
      <c r="G288" s="110">
        <v>0</v>
      </c>
      <c r="H288" s="110">
        <v>0</v>
      </c>
      <c r="I288" s="110">
        <v>0</v>
      </c>
      <c r="J288" s="110">
        <v>0</v>
      </c>
      <c r="K288" s="110">
        <v>0</v>
      </c>
      <c r="L288" s="110">
        <v>0</v>
      </c>
      <c r="M288" s="110">
        <v>0</v>
      </c>
      <c r="N288" s="110">
        <v>0</v>
      </c>
      <c r="O288" s="110">
        <v>0</v>
      </c>
      <c r="P288" s="147">
        <v>0</v>
      </c>
      <c r="Q288" s="132">
        <v>2</v>
      </c>
    </row>
    <row r="289" spans="1:17" ht="17.25" hidden="1" customHeight="1" x14ac:dyDescent="0.3">
      <c r="A289" s="107" t="s">
        <v>1025</v>
      </c>
      <c r="B289" s="107" t="s">
        <v>4189</v>
      </c>
      <c r="C289" s="110">
        <v>0</v>
      </c>
      <c r="D289" s="110">
        <v>0</v>
      </c>
      <c r="E289" s="110">
        <v>0</v>
      </c>
      <c r="F289" s="110">
        <v>0</v>
      </c>
      <c r="G289" s="110">
        <v>0</v>
      </c>
      <c r="H289" s="110">
        <v>0</v>
      </c>
      <c r="I289" s="110">
        <v>0</v>
      </c>
      <c r="J289" s="110">
        <v>0</v>
      </c>
      <c r="K289" s="110">
        <v>0</v>
      </c>
      <c r="L289" s="110">
        <v>0</v>
      </c>
      <c r="M289" s="110">
        <v>0</v>
      </c>
      <c r="N289" s="110">
        <v>0</v>
      </c>
      <c r="O289" s="110">
        <v>0</v>
      </c>
      <c r="P289" s="147">
        <v>0</v>
      </c>
      <c r="Q289" s="132">
        <v>2</v>
      </c>
    </row>
    <row r="290" spans="1:17" ht="17.25" hidden="1" customHeight="1" x14ac:dyDescent="0.3">
      <c r="A290" s="107" t="s">
        <v>1026</v>
      </c>
      <c r="B290" s="107" t="s">
        <v>4190</v>
      </c>
      <c r="C290" s="110">
        <v>0</v>
      </c>
      <c r="D290" s="110">
        <v>0</v>
      </c>
      <c r="E290" s="110">
        <v>0</v>
      </c>
      <c r="F290" s="110">
        <v>0</v>
      </c>
      <c r="G290" s="110">
        <v>0</v>
      </c>
      <c r="H290" s="110">
        <v>0</v>
      </c>
      <c r="I290" s="110">
        <v>0</v>
      </c>
      <c r="J290" s="110">
        <v>0</v>
      </c>
      <c r="K290" s="110">
        <v>0</v>
      </c>
      <c r="L290" s="110">
        <v>0</v>
      </c>
      <c r="M290" s="110">
        <v>0</v>
      </c>
      <c r="N290" s="110">
        <v>0</v>
      </c>
      <c r="O290" s="110">
        <v>0</v>
      </c>
      <c r="P290" s="147">
        <v>0</v>
      </c>
      <c r="Q290" s="132">
        <v>2</v>
      </c>
    </row>
    <row r="291" spans="1:17" ht="17.25" hidden="1" customHeight="1" x14ac:dyDescent="0.3">
      <c r="A291" s="107" t="s">
        <v>1027</v>
      </c>
      <c r="B291" s="107" t="s">
        <v>4191</v>
      </c>
      <c r="C291" s="110">
        <v>0</v>
      </c>
      <c r="D291" s="110">
        <v>0</v>
      </c>
      <c r="E291" s="110">
        <v>0</v>
      </c>
      <c r="F291" s="110">
        <v>0</v>
      </c>
      <c r="G291" s="110">
        <v>0</v>
      </c>
      <c r="H291" s="110">
        <v>0</v>
      </c>
      <c r="I291" s="110">
        <v>0</v>
      </c>
      <c r="J291" s="110">
        <v>0</v>
      </c>
      <c r="K291" s="110">
        <v>0</v>
      </c>
      <c r="L291" s="110">
        <v>0</v>
      </c>
      <c r="M291" s="110">
        <v>0</v>
      </c>
      <c r="N291" s="110">
        <v>0</v>
      </c>
      <c r="O291" s="110">
        <v>0</v>
      </c>
      <c r="P291" s="147">
        <v>0</v>
      </c>
      <c r="Q291" s="132">
        <v>2</v>
      </c>
    </row>
    <row r="292" spans="1:17" ht="17.25" hidden="1" customHeight="1" x14ac:dyDescent="0.3">
      <c r="A292" s="107" t="s">
        <v>1028</v>
      </c>
      <c r="B292" s="107" t="s">
        <v>875</v>
      </c>
      <c r="C292" s="110">
        <v>0</v>
      </c>
      <c r="D292" s="110">
        <v>0</v>
      </c>
      <c r="E292" s="110">
        <v>0</v>
      </c>
      <c r="F292" s="110">
        <v>0</v>
      </c>
      <c r="G292" s="110">
        <v>0</v>
      </c>
      <c r="H292" s="110">
        <v>0</v>
      </c>
      <c r="I292" s="110">
        <v>0</v>
      </c>
      <c r="J292" s="110">
        <v>0</v>
      </c>
      <c r="K292" s="110">
        <v>0</v>
      </c>
      <c r="L292" s="110">
        <v>0</v>
      </c>
      <c r="M292" s="110">
        <v>0</v>
      </c>
      <c r="N292" s="110">
        <v>0</v>
      </c>
      <c r="O292" s="110">
        <v>0</v>
      </c>
      <c r="P292" s="147">
        <v>0</v>
      </c>
      <c r="Q292" s="132">
        <v>2</v>
      </c>
    </row>
    <row r="293" spans="1:17" ht="17.25" customHeight="1" x14ac:dyDescent="0.3">
      <c r="A293" s="107" t="s">
        <v>1029</v>
      </c>
      <c r="B293" s="107" t="s">
        <v>4192</v>
      </c>
      <c r="C293" s="110">
        <v>3245.05</v>
      </c>
      <c r="D293" s="110">
        <v>2923</v>
      </c>
      <c r="E293" s="110">
        <v>3236.18</v>
      </c>
      <c r="F293" s="110">
        <v>3131.79</v>
      </c>
      <c r="G293" s="110">
        <v>3236.17</v>
      </c>
      <c r="H293" s="110">
        <v>2985.64</v>
      </c>
      <c r="I293" s="110">
        <v>3090.03</v>
      </c>
      <c r="J293" s="110">
        <v>1983.46</v>
      </c>
      <c r="K293" s="110">
        <v>-104.39</v>
      </c>
      <c r="L293" s="110">
        <v>0</v>
      </c>
      <c r="M293" s="110">
        <v>0</v>
      </c>
      <c r="N293" s="110">
        <v>0</v>
      </c>
      <c r="O293" s="110">
        <v>23726.93</v>
      </c>
      <c r="P293" s="147">
        <v>0.11269071084220156</v>
      </c>
      <c r="Q293" s="132">
        <v>1</v>
      </c>
    </row>
    <row r="294" spans="1:17" ht="17.25" hidden="1" customHeight="1" x14ac:dyDescent="0.3">
      <c r="A294" s="107" t="s">
        <v>1030</v>
      </c>
      <c r="B294" s="107" t="s">
        <v>4193</v>
      </c>
      <c r="C294" s="110">
        <v>0</v>
      </c>
      <c r="D294" s="110">
        <v>0</v>
      </c>
      <c r="E294" s="110">
        <v>0</v>
      </c>
      <c r="F294" s="110">
        <v>0</v>
      </c>
      <c r="G294" s="110">
        <v>0</v>
      </c>
      <c r="H294" s="110">
        <v>0</v>
      </c>
      <c r="I294" s="110">
        <v>0</v>
      </c>
      <c r="J294" s="110">
        <v>0</v>
      </c>
      <c r="K294" s="110">
        <v>0</v>
      </c>
      <c r="L294" s="110">
        <v>0</v>
      </c>
      <c r="M294" s="110">
        <v>0</v>
      </c>
      <c r="N294" s="110">
        <v>0</v>
      </c>
      <c r="O294" s="110">
        <v>0</v>
      </c>
      <c r="P294" s="147">
        <v>0</v>
      </c>
      <c r="Q294" s="132">
        <v>2</v>
      </c>
    </row>
    <row r="295" spans="1:17" ht="17.25" customHeight="1" x14ac:dyDescent="0.3">
      <c r="A295" s="107" t="s">
        <v>1031</v>
      </c>
      <c r="B295" s="107" t="s">
        <v>4194</v>
      </c>
      <c r="C295" s="110">
        <v>0</v>
      </c>
      <c r="D295" s="110">
        <v>256.99</v>
      </c>
      <c r="E295" s="110">
        <v>1210.47</v>
      </c>
      <c r="F295" s="110">
        <v>-191.7</v>
      </c>
      <c r="G295" s="110">
        <v>1056</v>
      </c>
      <c r="H295" s="110">
        <v>689.55</v>
      </c>
      <c r="I295" s="110">
        <v>1576.63</v>
      </c>
      <c r="J295" s="110">
        <v>765.68</v>
      </c>
      <c r="K295" s="110">
        <v>1777.23</v>
      </c>
      <c r="L295" s="110">
        <v>1104.44</v>
      </c>
      <c r="M295" s="110">
        <v>3015.55</v>
      </c>
      <c r="N295" s="110">
        <v>1586.22</v>
      </c>
      <c r="O295" s="110">
        <v>12847.06</v>
      </c>
      <c r="P295" s="147">
        <v>6.101692564661395E-2</v>
      </c>
      <c r="Q295" s="132">
        <v>1</v>
      </c>
    </row>
    <row r="296" spans="1:17" ht="17.25" hidden="1" customHeight="1" x14ac:dyDescent="0.3">
      <c r="A296" s="107" t="s">
        <v>1032</v>
      </c>
      <c r="B296" s="107" t="s">
        <v>4195</v>
      </c>
      <c r="C296" s="110">
        <v>0</v>
      </c>
      <c r="D296" s="110">
        <v>0</v>
      </c>
      <c r="E296" s="110">
        <v>0</v>
      </c>
      <c r="F296" s="110">
        <v>0</v>
      </c>
      <c r="G296" s="110">
        <v>0</v>
      </c>
      <c r="H296" s="110">
        <v>0</v>
      </c>
      <c r="I296" s="110">
        <v>0</v>
      </c>
      <c r="J296" s="110">
        <v>0</v>
      </c>
      <c r="K296" s="110">
        <v>0</v>
      </c>
      <c r="L296" s="110">
        <v>0</v>
      </c>
      <c r="M296" s="110">
        <v>0</v>
      </c>
      <c r="N296" s="110">
        <v>0</v>
      </c>
      <c r="O296" s="110">
        <v>0</v>
      </c>
      <c r="P296" s="147">
        <v>0</v>
      </c>
      <c r="Q296" s="132">
        <v>2</v>
      </c>
    </row>
    <row r="297" spans="1:17" ht="17.25" hidden="1" customHeight="1" x14ac:dyDescent="0.3">
      <c r="A297" s="107" t="s">
        <v>1033</v>
      </c>
      <c r="B297" s="107" t="s">
        <v>875</v>
      </c>
      <c r="C297" s="110">
        <v>0</v>
      </c>
      <c r="D297" s="110">
        <v>0</v>
      </c>
      <c r="E297" s="110">
        <v>0</v>
      </c>
      <c r="F297" s="110">
        <v>0</v>
      </c>
      <c r="G297" s="110">
        <v>0</v>
      </c>
      <c r="H297" s="110">
        <v>0</v>
      </c>
      <c r="I297" s="110">
        <v>0</v>
      </c>
      <c r="J297" s="110">
        <v>0</v>
      </c>
      <c r="K297" s="110">
        <v>0</v>
      </c>
      <c r="L297" s="110">
        <v>0</v>
      </c>
      <c r="M297" s="110">
        <v>0</v>
      </c>
      <c r="N297" s="110">
        <v>0</v>
      </c>
      <c r="O297" s="110">
        <v>0</v>
      </c>
      <c r="P297" s="147">
        <v>0</v>
      </c>
      <c r="Q297" s="132">
        <v>2</v>
      </c>
    </row>
    <row r="298" spans="1:17" ht="17.25" hidden="1" customHeight="1" x14ac:dyDescent="0.3">
      <c r="A298" s="107" t="s">
        <v>1034</v>
      </c>
      <c r="B298" s="107" t="s">
        <v>4196</v>
      </c>
      <c r="C298" s="110">
        <v>0</v>
      </c>
      <c r="D298" s="110">
        <v>0</v>
      </c>
      <c r="E298" s="110">
        <v>0</v>
      </c>
      <c r="F298" s="110">
        <v>0</v>
      </c>
      <c r="G298" s="110">
        <v>0</v>
      </c>
      <c r="H298" s="110">
        <v>0</v>
      </c>
      <c r="I298" s="110">
        <v>0</v>
      </c>
      <c r="J298" s="110">
        <v>0</v>
      </c>
      <c r="K298" s="110">
        <v>0</v>
      </c>
      <c r="L298" s="110">
        <v>0</v>
      </c>
      <c r="M298" s="110">
        <v>0</v>
      </c>
      <c r="N298" s="110">
        <v>0</v>
      </c>
      <c r="O298" s="110">
        <v>0</v>
      </c>
      <c r="P298" s="147">
        <v>0</v>
      </c>
      <c r="Q298" s="132">
        <v>2</v>
      </c>
    </row>
    <row r="299" spans="1:17" ht="17.25" hidden="1" customHeight="1" x14ac:dyDescent="0.3">
      <c r="A299" s="107" t="s">
        <v>1035</v>
      </c>
      <c r="B299" s="107" t="s">
        <v>4197</v>
      </c>
      <c r="C299" s="110">
        <v>0</v>
      </c>
      <c r="D299" s="110">
        <v>0</v>
      </c>
      <c r="E299" s="110">
        <v>0</v>
      </c>
      <c r="F299" s="110">
        <v>0</v>
      </c>
      <c r="G299" s="110">
        <v>0</v>
      </c>
      <c r="H299" s="110">
        <v>0</v>
      </c>
      <c r="I299" s="110">
        <v>0</v>
      </c>
      <c r="J299" s="110">
        <v>0</v>
      </c>
      <c r="K299" s="110">
        <v>0</v>
      </c>
      <c r="L299" s="110">
        <v>0</v>
      </c>
      <c r="M299" s="110">
        <v>0</v>
      </c>
      <c r="N299" s="110">
        <v>0</v>
      </c>
      <c r="O299" s="110">
        <v>0</v>
      </c>
      <c r="P299" s="147">
        <v>0</v>
      </c>
      <c r="Q299" s="132">
        <v>2</v>
      </c>
    </row>
    <row r="300" spans="1:17" ht="17.25" hidden="1" customHeight="1" x14ac:dyDescent="0.3">
      <c r="A300" s="107" t="s">
        <v>1036</v>
      </c>
      <c r="B300" s="107" t="s">
        <v>875</v>
      </c>
      <c r="C300" s="110">
        <v>0</v>
      </c>
      <c r="D300" s="110">
        <v>0</v>
      </c>
      <c r="E300" s="110">
        <v>0</v>
      </c>
      <c r="F300" s="110">
        <v>0</v>
      </c>
      <c r="G300" s="110">
        <v>0</v>
      </c>
      <c r="H300" s="110">
        <v>0</v>
      </c>
      <c r="I300" s="110">
        <v>0</v>
      </c>
      <c r="J300" s="110">
        <v>0</v>
      </c>
      <c r="K300" s="110">
        <v>0</v>
      </c>
      <c r="L300" s="110">
        <v>0</v>
      </c>
      <c r="M300" s="110">
        <v>0</v>
      </c>
      <c r="N300" s="110">
        <v>0</v>
      </c>
      <c r="O300" s="110">
        <v>0</v>
      </c>
      <c r="P300" s="147">
        <v>0</v>
      </c>
      <c r="Q300" s="132">
        <v>2</v>
      </c>
    </row>
    <row r="301" spans="1:17" ht="17.25" hidden="1" customHeight="1" x14ac:dyDescent="0.3">
      <c r="A301" s="107" t="s">
        <v>1037</v>
      </c>
      <c r="B301" s="107" t="s">
        <v>4198</v>
      </c>
      <c r="C301" s="110">
        <v>0</v>
      </c>
      <c r="D301" s="110">
        <v>0</v>
      </c>
      <c r="E301" s="110">
        <v>0</v>
      </c>
      <c r="F301" s="110">
        <v>0</v>
      </c>
      <c r="G301" s="110">
        <v>0</v>
      </c>
      <c r="H301" s="110">
        <v>0</v>
      </c>
      <c r="I301" s="110">
        <v>0</v>
      </c>
      <c r="J301" s="110">
        <v>0</v>
      </c>
      <c r="K301" s="110">
        <v>0</v>
      </c>
      <c r="L301" s="110">
        <v>0</v>
      </c>
      <c r="M301" s="110">
        <v>0</v>
      </c>
      <c r="N301" s="110">
        <v>0</v>
      </c>
      <c r="O301" s="110">
        <v>0</v>
      </c>
      <c r="P301" s="147">
        <v>0</v>
      </c>
      <c r="Q301" s="132">
        <v>2</v>
      </c>
    </row>
    <row r="302" spans="1:17" ht="17.25" hidden="1" customHeight="1" x14ac:dyDescent="0.3">
      <c r="A302" s="107" t="s">
        <v>1038</v>
      </c>
      <c r="B302" s="107" t="s">
        <v>4199</v>
      </c>
      <c r="C302" s="110">
        <v>0</v>
      </c>
      <c r="D302" s="110">
        <v>0</v>
      </c>
      <c r="E302" s="110">
        <v>0</v>
      </c>
      <c r="F302" s="110">
        <v>0</v>
      </c>
      <c r="G302" s="110">
        <v>0</v>
      </c>
      <c r="H302" s="110">
        <v>0</v>
      </c>
      <c r="I302" s="110">
        <v>0</v>
      </c>
      <c r="J302" s="110">
        <v>0</v>
      </c>
      <c r="K302" s="110">
        <v>0</v>
      </c>
      <c r="L302" s="110">
        <v>0</v>
      </c>
      <c r="M302" s="110">
        <v>0</v>
      </c>
      <c r="N302" s="110">
        <v>0</v>
      </c>
      <c r="O302" s="110">
        <v>0</v>
      </c>
      <c r="P302" s="147">
        <v>0</v>
      </c>
      <c r="Q302" s="132">
        <v>2</v>
      </c>
    </row>
    <row r="303" spans="1:17" ht="17.25" hidden="1" customHeight="1" x14ac:dyDescent="0.3">
      <c r="A303" s="107" t="s">
        <v>1039</v>
      </c>
      <c r="B303" s="107" t="s">
        <v>4200</v>
      </c>
      <c r="C303" s="110">
        <v>0</v>
      </c>
      <c r="D303" s="110">
        <v>0</v>
      </c>
      <c r="E303" s="110">
        <v>0</v>
      </c>
      <c r="F303" s="110">
        <v>0</v>
      </c>
      <c r="G303" s="110">
        <v>0</v>
      </c>
      <c r="H303" s="110">
        <v>0</v>
      </c>
      <c r="I303" s="110">
        <v>0</v>
      </c>
      <c r="J303" s="110">
        <v>0</v>
      </c>
      <c r="K303" s="110">
        <v>0</v>
      </c>
      <c r="L303" s="110">
        <v>0</v>
      </c>
      <c r="M303" s="110">
        <v>0</v>
      </c>
      <c r="N303" s="110">
        <v>0</v>
      </c>
      <c r="O303" s="110">
        <v>0</v>
      </c>
      <c r="P303" s="147">
        <v>0</v>
      </c>
      <c r="Q303" s="132">
        <v>2</v>
      </c>
    </row>
    <row r="304" spans="1:17" ht="17.25" hidden="1" customHeight="1" x14ac:dyDescent="0.3">
      <c r="A304" s="107" t="s">
        <v>1040</v>
      </c>
      <c r="B304" s="107" t="s">
        <v>4201</v>
      </c>
      <c r="C304" s="110">
        <v>0</v>
      </c>
      <c r="D304" s="110">
        <v>0</v>
      </c>
      <c r="E304" s="110">
        <v>0</v>
      </c>
      <c r="F304" s="110">
        <v>0</v>
      </c>
      <c r="G304" s="110">
        <v>0</v>
      </c>
      <c r="H304" s="110">
        <v>0</v>
      </c>
      <c r="I304" s="110">
        <v>0</v>
      </c>
      <c r="J304" s="110">
        <v>0</v>
      </c>
      <c r="K304" s="110">
        <v>0</v>
      </c>
      <c r="L304" s="110">
        <v>0</v>
      </c>
      <c r="M304" s="110">
        <v>0</v>
      </c>
      <c r="N304" s="110">
        <v>0</v>
      </c>
      <c r="O304" s="110">
        <v>0</v>
      </c>
      <c r="P304" s="147">
        <v>0</v>
      </c>
      <c r="Q304" s="132">
        <v>2</v>
      </c>
    </row>
    <row r="305" spans="1:17" ht="17.25" hidden="1" customHeight="1" x14ac:dyDescent="0.3">
      <c r="A305" s="107" t="s">
        <v>1041</v>
      </c>
      <c r="B305" s="107" t="s">
        <v>4202</v>
      </c>
      <c r="C305" s="110">
        <v>0</v>
      </c>
      <c r="D305" s="110">
        <v>0</v>
      </c>
      <c r="E305" s="110">
        <v>0</v>
      </c>
      <c r="F305" s="110">
        <v>0</v>
      </c>
      <c r="G305" s="110">
        <v>0</v>
      </c>
      <c r="H305" s="110">
        <v>0</v>
      </c>
      <c r="I305" s="110">
        <v>0</v>
      </c>
      <c r="J305" s="110">
        <v>0</v>
      </c>
      <c r="K305" s="110">
        <v>0</v>
      </c>
      <c r="L305" s="110">
        <v>0</v>
      </c>
      <c r="M305" s="110">
        <v>0</v>
      </c>
      <c r="N305" s="110">
        <v>0</v>
      </c>
      <c r="O305" s="110">
        <v>0</v>
      </c>
      <c r="P305" s="147">
        <v>0</v>
      </c>
      <c r="Q305" s="132">
        <v>2</v>
      </c>
    </row>
    <row r="306" spans="1:17" ht="17.25" hidden="1" customHeight="1" x14ac:dyDescent="0.3">
      <c r="A306" s="107" t="s">
        <v>1042</v>
      </c>
      <c r="B306" s="107" t="s">
        <v>4203</v>
      </c>
      <c r="C306" s="110">
        <v>0</v>
      </c>
      <c r="D306" s="110">
        <v>0</v>
      </c>
      <c r="E306" s="110">
        <v>0</v>
      </c>
      <c r="F306" s="110">
        <v>0</v>
      </c>
      <c r="G306" s="110">
        <v>0</v>
      </c>
      <c r="H306" s="110">
        <v>0</v>
      </c>
      <c r="I306" s="110">
        <v>0</v>
      </c>
      <c r="J306" s="110">
        <v>0</v>
      </c>
      <c r="K306" s="110">
        <v>0</v>
      </c>
      <c r="L306" s="110">
        <v>0</v>
      </c>
      <c r="M306" s="110">
        <v>0</v>
      </c>
      <c r="N306" s="110">
        <v>0</v>
      </c>
      <c r="O306" s="110">
        <v>0</v>
      </c>
      <c r="P306" s="147">
        <v>0</v>
      </c>
      <c r="Q306" s="132">
        <v>2</v>
      </c>
    </row>
    <row r="307" spans="1:17" ht="17.25" hidden="1" customHeight="1" x14ac:dyDescent="0.3">
      <c r="A307" s="107" t="s">
        <v>1043</v>
      </c>
      <c r="B307" s="107" t="s">
        <v>4204</v>
      </c>
      <c r="C307" s="110">
        <v>0</v>
      </c>
      <c r="D307" s="110">
        <v>0</v>
      </c>
      <c r="E307" s="110">
        <v>0</v>
      </c>
      <c r="F307" s="110">
        <v>0</v>
      </c>
      <c r="G307" s="110">
        <v>0</v>
      </c>
      <c r="H307" s="110">
        <v>0</v>
      </c>
      <c r="I307" s="110">
        <v>0</v>
      </c>
      <c r="J307" s="110">
        <v>0</v>
      </c>
      <c r="K307" s="110">
        <v>0</v>
      </c>
      <c r="L307" s="110">
        <v>0</v>
      </c>
      <c r="M307" s="110">
        <v>0</v>
      </c>
      <c r="N307" s="110">
        <v>0</v>
      </c>
      <c r="O307" s="110">
        <v>0</v>
      </c>
      <c r="P307" s="147">
        <v>0</v>
      </c>
      <c r="Q307" s="132">
        <v>2</v>
      </c>
    </row>
    <row r="308" spans="1:17" ht="17.25" hidden="1" customHeight="1" x14ac:dyDescent="0.3">
      <c r="A308" s="107" t="s">
        <v>1044</v>
      </c>
      <c r="B308" s="107" t="s">
        <v>4205</v>
      </c>
      <c r="C308" s="110">
        <v>0</v>
      </c>
      <c r="D308" s="110">
        <v>0</v>
      </c>
      <c r="E308" s="110">
        <v>0</v>
      </c>
      <c r="F308" s="110">
        <v>0</v>
      </c>
      <c r="G308" s="110">
        <v>0</v>
      </c>
      <c r="H308" s="110">
        <v>0</v>
      </c>
      <c r="I308" s="110">
        <v>0</v>
      </c>
      <c r="J308" s="110">
        <v>0</v>
      </c>
      <c r="K308" s="110">
        <v>0</v>
      </c>
      <c r="L308" s="110">
        <v>0</v>
      </c>
      <c r="M308" s="110">
        <v>0</v>
      </c>
      <c r="N308" s="110">
        <v>0</v>
      </c>
      <c r="O308" s="110">
        <v>0</v>
      </c>
      <c r="P308" s="147">
        <v>0</v>
      </c>
      <c r="Q308" s="132">
        <v>2</v>
      </c>
    </row>
    <row r="309" spans="1:17" ht="17.25" hidden="1" customHeight="1" x14ac:dyDescent="0.3">
      <c r="A309" s="107" t="s">
        <v>1045</v>
      </c>
      <c r="B309" s="107" t="s">
        <v>4206</v>
      </c>
      <c r="C309" s="110">
        <v>0</v>
      </c>
      <c r="D309" s="110">
        <v>0</v>
      </c>
      <c r="E309" s="110">
        <v>0</v>
      </c>
      <c r="F309" s="110">
        <v>0</v>
      </c>
      <c r="G309" s="110">
        <v>0</v>
      </c>
      <c r="H309" s="110">
        <v>0</v>
      </c>
      <c r="I309" s="110">
        <v>0</v>
      </c>
      <c r="J309" s="110">
        <v>0</v>
      </c>
      <c r="K309" s="110">
        <v>0</v>
      </c>
      <c r="L309" s="110">
        <v>0</v>
      </c>
      <c r="M309" s="110">
        <v>0</v>
      </c>
      <c r="N309" s="110">
        <v>0</v>
      </c>
      <c r="O309" s="110">
        <v>0</v>
      </c>
      <c r="P309" s="147">
        <v>0</v>
      </c>
      <c r="Q309" s="132">
        <v>2</v>
      </c>
    </row>
    <row r="310" spans="1:17" ht="17.25" hidden="1" customHeight="1" x14ac:dyDescent="0.3">
      <c r="A310" s="107" t="s">
        <v>1046</v>
      </c>
      <c r="B310" s="107" t="s">
        <v>875</v>
      </c>
      <c r="C310" s="110">
        <v>0</v>
      </c>
      <c r="D310" s="110">
        <v>0</v>
      </c>
      <c r="E310" s="110">
        <v>0</v>
      </c>
      <c r="F310" s="110">
        <v>0</v>
      </c>
      <c r="G310" s="110">
        <v>0</v>
      </c>
      <c r="H310" s="110">
        <v>0</v>
      </c>
      <c r="I310" s="110">
        <v>0</v>
      </c>
      <c r="J310" s="110">
        <v>0</v>
      </c>
      <c r="K310" s="110">
        <v>0</v>
      </c>
      <c r="L310" s="110">
        <v>0</v>
      </c>
      <c r="M310" s="110">
        <v>0</v>
      </c>
      <c r="N310" s="110">
        <v>0</v>
      </c>
      <c r="O310" s="110">
        <v>0</v>
      </c>
      <c r="P310" s="147">
        <v>0</v>
      </c>
      <c r="Q310" s="132">
        <v>2</v>
      </c>
    </row>
    <row r="311" spans="1:17" ht="17.25" hidden="1" customHeight="1" x14ac:dyDescent="0.3">
      <c r="A311" s="107" t="s">
        <v>1047</v>
      </c>
      <c r="B311" s="107" t="s">
        <v>4207</v>
      </c>
      <c r="C311" s="110">
        <v>0</v>
      </c>
      <c r="D311" s="110">
        <v>0</v>
      </c>
      <c r="E311" s="110">
        <v>0</v>
      </c>
      <c r="F311" s="110">
        <v>0</v>
      </c>
      <c r="G311" s="110">
        <v>0</v>
      </c>
      <c r="H311" s="110">
        <v>0</v>
      </c>
      <c r="I311" s="110">
        <v>0</v>
      </c>
      <c r="J311" s="110">
        <v>0</v>
      </c>
      <c r="K311" s="110">
        <v>0</v>
      </c>
      <c r="L311" s="110">
        <v>0</v>
      </c>
      <c r="M311" s="110">
        <v>0</v>
      </c>
      <c r="N311" s="110">
        <v>0</v>
      </c>
      <c r="O311" s="110">
        <v>0</v>
      </c>
      <c r="P311" s="147">
        <v>0</v>
      </c>
      <c r="Q311" s="132">
        <v>2</v>
      </c>
    </row>
    <row r="312" spans="1:17" ht="17.25" hidden="1" customHeight="1" x14ac:dyDescent="0.3">
      <c r="A312" s="107" t="s">
        <v>1048</v>
      </c>
      <c r="B312" s="107" t="s">
        <v>875</v>
      </c>
      <c r="C312" s="110">
        <v>0</v>
      </c>
      <c r="D312" s="110">
        <v>0</v>
      </c>
      <c r="E312" s="110">
        <v>0</v>
      </c>
      <c r="F312" s="110">
        <v>0</v>
      </c>
      <c r="G312" s="110">
        <v>0</v>
      </c>
      <c r="H312" s="110">
        <v>0</v>
      </c>
      <c r="I312" s="110">
        <v>0</v>
      </c>
      <c r="J312" s="110">
        <v>0</v>
      </c>
      <c r="K312" s="110">
        <v>0</v>
      </c>
      <c r="L312" s="110">
        <v>0</v>
      </c>
      <c r="M312" s="110">
        <v>0</v>
      </c>
      <c r="N312" s="110">
        <v>0</v>
      </c>
      <c r="O312" s="110">
        <v>0</v>
      </c>
      <c r="P312" s="147">
        <v>0</v>
      </c>
      <c r="Q312" s="132">
        <v>2</v>
      </c>
    </row>
    <row r="313" spans="1:17" ht="17.25" hidden="1" customHeight="1" x14ac:dyDescent="0.3">
      <c r="A313" s="107" t="s">
        <v>1049</v>
      </c>
      <c r="B313" s="107" t="s">
        <v>4208</v>
      </c>
      <c r="C313" s="110">
        <v>0</v>
      </c>
      <c r="D313" s="110">
        <v>0</v>
      </c>
      <c r="E313" s="110">
        <v>0</v>
      </c>
      <c r="F313" s="110">
        <v>0</v>
      </c>
      <c r="G313" s="110">
        <v>0</v>
      </c>
      <c r="H313" s="110">
        <v>0</v>
      </c>
      <c r="I313" s="110">
        <v>0</v>
      </c>
      <c r="J313" s="110">
        <v>0</v>
      </c>
      <c r="K313" s="110">
        <v>0</v>
      </c>
      <c r="L313" s="110">
        <v>0</v>
      </c>
      <c r="M313" s="110">
        <v>0</v>
      </c>
      <c r="N313" s="110">
        <v>0</v>
      </c>
      <c r="O313" s="110">
        <v>0</v>
      </c>
      <c r="P313" s="147">
        <v>0</v>
      </c>
      <c r="Q313" s="132">
        <v>2</v>
      </c>
    </row>
    <row r="314" spans="1:17" ht="17.25" hidden="1" customHeight="1" x14ac:dyDescent="0.3">
      <c r="A314" s="107" t="s">
        <v>1050</v>
      </c>
      <c r="B314" s="107" t="s">
        <v>4209</v>
      </c>
      <c r="C314" s="110">
        <v>0</v>
      </c>
      <c r="D314" s="110">
        <v>0</v>
      </c>
      <c r="E314" s="110">
        <v>0</v>
      </c>
      <c r="F314" s="110">
        <v>0</v>
      </c>
      <c r="G314" s="110">
        <v>0</v>
      </c>
      <c r="H314" s="110">
        <v>0</v>
      </c>
      <c r="I314" s="110">
        <v>0</v>
      </c>
      <c r="J314" s="110">
        <v>0</v>
      </c>
      <c r="K314" s="110">
        <v>0</v>
      </c>
      <c r="L314" s="110">
        <v>0</v>
      </c>
      <c r="M314" s="110">
        <v>0</v>
      </c>
      <c r="N314" s="110">
        <v>0</v>
      </c>
      <c r="O314" s="110">
        <v>0</v>
      </c>
      <c r="P314" s="147">
        <v>0</v>
      </c>
      <c r="Q314" s="132">
        <v>2</v>
      </c>
    </row>
    <row r="315" spans="1:17" ht="17.25" hidden="1" customHeight="1" x14ac:dyDescent="0.3">
      <c r="A315" s="107" t="s">
        <v>1051</v>
      </c>
      <c r="B315" s="107" t="s">
        <v>875</v>
      </c>
      <c r="C315" s="110">
        <v>0</v>
      </c>
      <c r="D315" s="110">
        <v>0</v>
      </c>
      <c r="E315" s="110">
        <v>0</v>
      </c>
      <c r="F315" s="110">
        <v>0</v>
      </c>
      <c r="G315" s="110">
        <v>0</v>
      </c>
      <c r="H315" s="110">
        <v>0</v>
      </c>
      <c r="I315" s="110">
        <v>0</v>
      </c>
      <c r="J315" s="110">
        <v>0</v>
      </c>
      <c r="K315" s="110">
        <v>0</v>
      </c>
      <c r="L315" s="110">
        <v>0</v>
      </c>
      <c r="M315" s="110">
        <v>0</v>
      </c>
      <c r="N315" s="110">
        <v>0</v>
      </c>
      <c r="O315" s="110">
        <v>0</v>
      </c>
      <c r="P315" s="147">
        <v>0</v>
      </c>
      <c r="Q315" s="132">
        <v>2</v>
      </c>
    </row>
    <row r="316" spans="1:17" ht="17.25" customHeight="1" x14ac:dyDescent="0.3">
      <c r="A316" s="107" t="s">
        <v>1052</v>
      </c>
      <c r="B316" s="107" t="s">
        <v>4210</v>
      </c>
      <c r="C316" s="140">
        <v>-43.25</v>
      </c>
      <c r="D316" s="140">
        <v>-37.26</v>
      </c>
      <c r="E316" s="140">
        <v>-167.19</v>
      </c>
      <c r="F316" s="140">
        <v>-688.91</v>
      </c>
      <c r="G316" s="140">
        <v>-91.76</v>
      </c>
      <c r="H316" s="140">
        <v>1162.1199999999999</v>
      </c>
      <c r="I316" s="140">
        <v>-1166.49</v>
      </c>
      <c r="J316" s="140">
        <v>-378.74</v>
      </c>
      <c r="K316" s="140">
        <v>119.74</v>
      </c>
      <c r="L316" s="140">
        <v>-479.47</v>
      </c>
      <c r="M316" s="140">
        <v>1223.3</v>
      </c>
      <c r="N316" s="140">
        <v>-157.53</v>
      </c>
      <c r="O316" s="140">
        <v>-705.44</v>
      </c>
      <c r="P316" s="147">
        <v>-2.9870752593577719E-3</v>
      </c>
      <c r="Q316" s="132">
        <v>1</v>
      </c>
    </row>
    <row r="317" spans="1:17" ht="17.25" customHeight="1" x14ac:dyDescent="0.3">
      <c r="B317" s="107" t="s">
        <v>1053</v>
      </c>
      <c r="C317" s="152">
        <v>6691.96</v>
      </c>
      <c r="D317" s="152">
        <v>5596.94</v>
      </c>
      <c r="E317" s="152">
        <v>7831.77</v>
      </c>
      <c r="F317" s="152">
        <v>5653.86</v>
      </c>
      <c r="G317" s="152">
        <v>7394.96</v>
      </c>
      <c r="H317" s="152">
        <v>9465.739999999998</v>
      </c>
      <c r="I317" s="152">
        <v>6750.21</v>
      </c>
      <c r="J317" s="152">
        <v>5286.8200000000006</v>
      </c>
      <c r="K317" s="152">
        <v>4965.5</v>
      </c>
      <c r="L317" s="152">
        <v>4880.38</v>
      </c>
      <c r="M317" s="152">
        <v>7504.63</v>
      </c>
      <c r="N317" s="152">
        <v>5442.0300000000007</v>
      </c>
      <c r="O317" s="152">
        <v>77464.800000000003</v>
      </c>
      <c r="P317" s="147">
        <v>0.32801257024140668</v>
      </c>
      <c r="Q317" s="132">
        <v>1</v>
      </c>
    </row>
    <row r="318" spans="1:17" ht="17.25" customHeight="1" x14ac:dyDescent="0.3">
      <c r="B318" s="107" t="s">
        <v>875</v>
      </c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1"/>
      <c r="Q318" s="132">
        <v>1</v>
      </c>
    </row>
    <row r="319" spans="1:17" ht="17.25" customHeight="1" x14ac:dyDescent="0.3">
      <c r="A319" s="107" t="s">
        <v>1054</v>
      </c>
      <c r="B319" s="107" t="s">
        <v>4211</v>
      </c>
      <c r="C319" s="110">
        <v>269.41000000000003</v>
      </c>
      <c r="D319" s="110">
        <v>225.37</v>
      </c>
      <c r="E319" s="110">
        <v>319.95999999999998</v>
      </c>
      <c r="F319" s="110">
        <v>253.71</v>
      </c>
      <c r="G319" s="110">
        <v>257.23</v>
      </c>
      <c r="H319" s="110">
        <v>332.14</v>
      </c>
      <c r="I319" s="110">
        <v>316.67</v>
      </c>
      <c r="J319" s="110">
        <v>226.62</v>
      </c>
      <c r="K319" s="110">
        <v>193.83</v>
      </c>
      <c r="L319" s="110">
        <v>214.39</v>
      </c>
      <c r="M319" s="110">
        <v>275.73</v>
      </c>
      <c r="N319" s="110">
        <v>223.98</v>
      </c>
      <c r="O319" s="110">
        <v>3109.04</v>
      </c>
      <c r="P319" s="147">
        <v>1.3164743230258685E-2</v>
      </c>
      <c r="Q319" s="132">
        <v>1</v>
      </c>
    </row>
    <row r="320" spans="1:17" ht="17.25" customHeight="1" x14ac:dyDescent="0.3">
      <c r="A320" s="107" t="s">
        <v>1055</v>
      </c>
      <c r="B320" s="107" t="s">
        <v>4212</v>
      </c>
      <c r="C320" s="110">
        <v>0</v>
      </c>
      <c r="D320" s="110">
        <v>0</v>
      </c>
      <c r="E320" s="110">
        <v>0</v>
      </c>
      <c r="F320" s="110">
        <v>0</v>
      </c>
      <c r="G320" s="110">
        <v>0</v>
      </c>
      <c r="H320" s="110">
        <v>266.14999999999998</v>
      </c>
      <c r="I320" s="110">
        <v>506.15</v>
      </c>
      <c r="J320" s="110">
        <v>0</v>
      </c>
      <c r="K320" s="110">
        <v>272</v>
      </c>
      <c r="L320" s="110">
        <v>0</v>
      </c>
      <c r="M320" s="110">
        <v>0</v>
      </c>
      <c r="N320" s="110">
        <v>680</v>
      </c>
      <c r="O320" s="110">
        <v>1724.3</v>
      </c>
      <c r="P320" s="147">
        <v>7.3012784499186401E-3</v>
      </c>
      <c r="Q320" s="132">
        <v>1</v>
      </c>
    </row>
    <row r="321" spans="1:17" ht="17.25" customHeight="1" x14ac:dyDescent="0.3">
      <c r="A321" s="107" t="s">
        <v>1056</v>
      </c>
      <c r="B321" s="107" t="s">
        <v>4213</v>
      </c>
      <c r="C321" s="140">
        <v>0</v>
      </c>
      <c r="D321" s="140">
        <v>0</v>
      </c>
      <c r="E321" s="140">
        <v>90</v>
      </c>
      <c r="F321" s="140">
        <v>0</v>
      </c>
      <c r="G321" s="140">
        <v>90</v>
      </c>
      <c r="H321" s="140">
        <v>292.5</v>
      </c>
      <c r="I321" s="140">
        <v>127.5</v>
      </c>
      <c r="J321" s="140">
        <v>0</v>
      </c>
      <c r="K321" s="140">
        <v>289</v>
      </c>
      <c r="L321" s="140">
        <v>0</v>
      </c>
      <c r="M321" s="140">
        <v>0</v>
      </c>
      <c r="N321" s="140">
        <v>204</v>
      </c>
      <c r="O321" s="140">
        <v>1093</v>
      </c>
      <c r="P321" s="147">
        <v>4.6281374156243544E-3</v>
      </c>
      <c r="Q321" s="132">
        <v>1</v>
      </c>
    </row>
    <row r="322" spans="1:17" ht="17.25" customHeight="1" x14ac:dyDescent="0.3">
      <c r="B322" s="107" t="s">
        <v>1001</v>
      </c>
      <c r="C322" s="141">
        <v>269.41000000000003</v>
      </c>
      <c r="D322" s="141">
        <v>225.37</v>
      </c>
      <c r="E322" s="141">
        <v>409.96</v>
      </c>
      <c r="F322" s="141">
        <v>253.71</v>
      </c>
      <c r="G322" s="141">
        <v>347.23</v>
      </c>
      <c r="H322" s="141">
        <v>890.79</v>
      </c>
      <c r="I322" s="141">
        <v>950.31999999999994</v>
      </c>
      <c r="J322" s="141">
        <v>226.62</v>
      </c>
      <c r="K322" s="141">
        <v>754.83</v>
      </c>
      <c r="L322" s="141">
        <v>214.39</v>
      </c>
      <c r="M322" s="141">
        <v>275.73</v>
      </c>
      <c r="N322" s="141">
        <v>1107.98</v>
      </c>
      <c r="O322" s="141">
        <v>5926.34</v>
      </c>
      <c r="P322" s="147">
        <v>2.509415909580168E-2</v>
      </c>
      <c r="Q322" s="132">
        <v>1</v>
      </c>
    </row>
    <row r="323" spans="1:17" ht="17.25" customHeight="1" x14ac:dyDescent="0.3">
      <c r="B323" s="107" t="s">
        <v>1057</v>
      </c>
      <c r="C323" s="110">
        <v>6961.37</v>
      </c>
      <c r="D323" s="110">
        <v>5822.3099999999995</v>
      </c>
      <c r="E323" s="110">
        <v>8241.73</v>
      </c>
      <c r="F323" s="110">
        <v>5907.57</v>
      </c>
      <c r="G323" s="110">
        <v>7742.1900000000005</v>
      </c>
      <c r="H323" s="110">
        <v>10356.529999999999</v>
      </c>
      <c r="I323" s="110">
        <v>7700.53</v>
      </c>
      <c r="J323" s="110">
        <v>5513.4400000000005</v>
      </c>
      <c r="K323" s="110">
        <v>5720.33</v>
      </c>
      <c r="L323" s="110">
        <v>5094.7700000000004</v>
      </c>
      <c r="M323" s="110">
        <v>7780.3600000000006</v>
      </c>
      <c r="N323" s="110">
        <v>6550.01</v>
      </c>
      <c r="O323" s="110">
        <v>83391.14</v>
      </c>
      <c r="P323" s="147">
        <v>0.35310672933720832</v>
      </c>
      <c r="Q323" s="132">
        <v>1</v>
      </c>
    </row>
    <row r="324" spans="1:17" ht="17.25" customHeight="1" x14ac:dyDescent="0.3">
      <c r="B324" s="107" t="s">
        <v>875</v>
      </c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1"/>
      <c r="Q324" s="132">
        <v>1</v>
      </c>
    </row>
    <row r="325" spans="1:17" ht="17.25" customHeight="1" x14ac:dyDescent="0.3">
      <c r="A325" s="107" t="s">
        <v>1058</v>
      </c>
      <c r="B325" s="107" t="s">
        <v>4214</v>
      </c>
      <c r="C325" s="110">
        <v>0</v>
      </c>
      <c r="D325" s="110">
        <v>0</v>
      </c>
      <c r="E325" s="110">
        <v>0</v>
      </c>
      <c r="F325" s="110">
        <v>0</v>
      </c>
      <c r="G325" s="110">
        <v>87.5</v>
      </c>
      <c r="H325" s="110">
        <v>1040</v>
      </c>
      <c r="I325" s="110">
        <v>0</v>
      </c>
      <c r="J325" s="110">
        <v>0</v>
      </c>
      <c r="K325" s="110">
        <v>0</v>
      </c>
      <c r="L325" s="110">
        <v>0</v>
      </c>
      <c r="M325" s="110">
        <v>0</v>
      </c>
      <c r="N325" s="110">
        <v>0</v>
      </c>
      <c r="O325" s="110">
        <v>1127.5</v>
      </c>
      <c r="P325" s="147">
        <v>1.3407203955261914E-2</v>
      </c>
      <c r="Q325" s="132">
        <v>1</v>
      </c>
    </row>
    <row r="326" spans="1:17" ht="17.25" hidden="1" customHeight="1" x14ac:dyDescent="0.3">
      <c r="A326" s="107" t="s">
        <v>1059</v>
      </c>
      <c r="B326" s="107" t="s">
        <v>875</v>
      </c>
      <c r="C326" s="110">
        <v>0</v>
      </c>
      <c r="D326" s="110">
        <v>0</v>
      </c>
      <c r="E326" s="110">
        <v>0</v>
      </c>
      <c r="F326" s="110">
        <v>0</v>
      </c>
      <c r="G326" s="110">
        <v>0</v>
      </c>
      <c r="H326" s="110">
        <v>0</v>
      </c>
      <c r="I326" s="110">
        <v>0</v>
      </c>
      <c r="J326" s="110">
        <v>0</v>
      </c>
      <c r="K326" s="110">
        <v>0</v>
      </c>
      <c r="L326" s="110">
        <v>0</v>
      </c>
      <c r="M326" s="110">
        <v>0</v>
      </c>
      <c r="N326" s="110">
        <v>0</v>
      </c>
      <c r="O326" s="110">
        <v>0</v>
      </c>
      <c r="P326" s="147">
        <v>0</v>
      </c>
      <c r="Q326" s="132">
        <v>2</v>
      </c>
    </row>
    <row r="327" spans="1:17" ht="17.25" hidden="1" customHeight="1" x14ac:dyDescent="0.3">
      <c r="A327" s="107" t="s">
        <v>1060</v>
      </c>
      <c r="B327" s="107" t="s">
        <v>4215</v>
      </c>
      <c r="C327" s="110">
        <v>0</v>
      </c>
      <c r="D327" s="110">
        <v>0</v>
      </c>
      <c r="E327" s="110">
        <v>0</v>
      </c>
      <c r="F327" s="110">
        <v>0</v>
      </c>
      <c r="G327" s="110">
        <v>0</v>
      </c>
      <c r="H327" s="110">
        <v>0</v>
      </c>
      <c r="I327" s="110">
        <v>0</v>
      </c>
      <c r="J327" s="110">
        <v>0</v>
      </c>
      <c r="K327" s="110">
        <v>0</v>
      </c>
      <c r="L327" s="110">
        <v>0</v>
      </c>
      <c r="M327" s="110">
        <v>0</v>
      </c>
      <c r="N327" s="110">
        <v>0</v>
      </c>
      <c r="O327" s="110">
        <v>0</v>
      </c>
      <c r="P327" s="147">
        <v>0</v>
      </c>
      <c r="Q327" s="132">
        <v>2</v>
      </c>
    </row>
    <row r="328" spans="1:17" ht="17.25" customHeight="1" x14ac:dyDescent="0.3">
      <c r="A328" s="107" t="s">
        <v>1061</v>
      </c>
      <c r="B328" s="107" t="s">
        <v>4216</v>
      </c>
      <c r="C328" s="110">
        <v>0</v>
      </c>
      <c r="D328" s="110">
        <v>0</v>
      </c>
      <c r="E328" s="110">
        <v>0</v>
      </c>
      <c r="F328" s="110">
        <v>0</v>
      </c>
      <c r="G328" s="110">
        <v>1000</v>
      </c>
      <c r="H328" s="110">
        <v>0</v>
      </c>
      <c r="I328" s="110">
        <v>0</v>
      </c>
      <c r="J328" s="110">
        <v>0</v>
      </c>
      <c r="K328" s="110">
        <v>0</v>
      </c>
      <c r="L328" s="110">
        <v>0</v>
      </c>
      <c r="M328" s="110">
        <v>0</v>
      </c>
      <c r="N328" s="110">
        <v>0</v>
      </c>
      <c r="O328" s="110">
        <v>1000</v>
      </c>
      <c r="P328" s="147">
        <v>1.1891089982493937E-2</v>
      </c>
      <c r="Q328" s="132">
        <v>1</v>
      </c>
    </row>
    <row r="329" spans="1:17" ht="17.25" customHeight="1" x14ac:dyDescent="0.3">
      <c r="A329" s="107" t="s">
        <v>1062</v>
      </c>
      <c r="B329" s="107" t="s">
        <v>4217</v>
      </c>
      <c r="C329" s="110">
        <v>565.38</v>
      </c>
      <c r="D329" s="110">
        <v>578.37</v>
      </c>
      <c r="E329" s="110">
        <v>774.21</v>
      </c>
      <c r="F329" s="110">
        <v>662.62</v>
      </c>
      <c r="G329" s="110">
        <v>858.93</v>
      </c>
      <c r="H329" s="110">
        <v>757.58</v>
      </c>
      <c r="I329" s="110">
        <v>819.66</v>
      </c>
      <c r="J329" s="110">
        <v>683.31</v>
      </c>
      <c r="K329" s="110">
        <v>731</v>
      </c>
      <c r="L329" s="110">
        <v>647.08000000000004</v>
      </c>
      <c r="M329" s="110">
        <v>774.53</v>
      </c>
      <c r="N329" s="110">
        <v>742.93</v>
      </c>
      <c r="O329" s="110">
        <v>8595.5999999999985</v>
      </c>
      <c r="P329" s="147">
        <v>0.10221105305352488</v>
      </c>
      <c r="Q329" s="132">
        <v>1</v>
      </c>
    </row>
    <row r="330" spans="1:17" ht="17.25" customHeight="1" x14ac:dyDescent="0.3">
      <c r="A330" s="107" t="s">
        <v>1063</v>
      </c>
      <c r="B330" s="107" t="s">
        <v>4218</v>
      </c>
      <c r="C330" s="110">
        <v>44.35</v>
      </c>
      <c r="D330" s="110">
        <v>32.880000000000003</v>
      </c>
      <c r="E330" s="110">
        <v>25.53</v>
      </c>
      <c r="F330" s="110">
        <v>11.27</v>
      </c>
      <c r="G330" s="110">
        <v>9.99</v>
      </c>
      <c r="H330" s="110">
        <v>-2.97</v>
      </c>
      <c r="I330" s="110">
        <v>0</v>
      </c>
      <c r="J330" s="110">
        <v>0</v>
      </c>
      <c r="K330" s="110">
        <v>0</v>
      </c>
      <c r="L330" s="110">
        <v>1.91</v>
      </c>
      <c r="M330" s="110">
        <v>13.25</v>
      </c>
      <c r="N330" s="110">
        <v>23.62</v>
      </c>
      <c r="O330" s="110">
        <v>159.82999999999998</v>
      </c>
      <c r="P330" s="147">
        <v>1.9005529119020057E-3</v>
      </c>
      <c r="Q330" s="132">
        <v>1</v>
      </c>
    </row>
    <row r="331" spans="1:17" ht="17.25" customHeight="1" x14ac:dyDescent="0.3">
      <c r="A331" s="107" t="s">
        <v>1064</v>
      </c>
      <c r="B331" s="107" t="s">
        <v>4219</v>
      </c>
      <c r="C331" s="110">
        <v>356.61</v>
      </c>
      <c r="D331" s="110">
        <v>364.76</v>
      </c>
      <c r="E331" s="110">
        <v>488.33</v>
      </c>
      <c r="F331" s="110">
        <v>291.52</v>
      </c>
      <c r="G331" s="110">
        <v>238.88</v>
      </c>
      <c r="H331" s="110">
        <v>144.19999999999999</v>
      </c>
      <c r="I331" s="110">
        <v>109.97</v>
      </c>
      <c r="J331" s="110">
        <v>33.79</v>
      </c>
      <c r="K331" s="110">
        <v>0</v>
      </c>
      <c r="L331" s="110">
        <v>15.3</v>
      </c>
      <c r="M331" s="110">
        <v>106.56</v>
      </c>
      <c r="N331" s="110">
        <v>189.88</v>
      </c>
      <c r="O331" s="110">
        <v>2339.8000000000002</v>
      </c>
      <c r="P331" s="147">
        <v>2.7822772341039317E-2</v>
      </c>
      <c r="Q331" s="132">
        <v>1</v>
      </c>
    </row>
    <row r="332" spans="1:17" ht="17.25" hidden="1" customHeight="1" x14ac:dyDescent="0.3">
      <c r="A332" s="107" t="s">
        <v>1065</v>
      </c>
      <c r="B332" s="107" t="s">
        <v>875</v>
      </c>
      <c r="C332" s="110">
        <v>0</v>
      </c>
      <c r="D332" s="110">
        <v>0</v>
      </c>
      <c r="E332" s="110">
        <v>0</v>
      </c>
      <c r="F332" s="110">
        <v>0</v>
      </c>
      <c r="G332" s="110">
        <v>0</v>
      </c>
      <c r="H332" s="110">
        <v>0</v>
      </c>
      <c r="I332" s="110">
        <v>0</v>
      </c>
      <c r="J332" s="110">
        <v>0</v>
      </c>
      <c r="K332" s="110">
        <v>0</v>
      </c>
      <c r="L332" s="110">
        <v>0</v>
      </c>
      <c r="M332" s="110">
        <v>0</v>
      </c>
      <c r="N332" s="110">
        <v>0</v>
      </c>
      <c r="O332" s="110">
        <v>0</v>
      </c>
      <c r="P332" s="147">
        <v>0</v>
      </c>
      <c r="Q332" s="132">
        <v>2</v>
      </c>
    </row>
    <row r="333" spans="1:17" ht="17.25" customHeight="1" x14ac:dyDescent="0.3">
      <c r="A333" s="107" t="s">
        <v>1066</v>
      </c>
      <c r="B333" s="107" t="s">
        <v>4220</v>
      </c>
      <c r="C333" s="110">
        <v>541.15</v>
      </c>
      <c r="D333" s="110">
        <v>505.13</v>
      </c>
      <c r="E333" s="110">
        <v>478.65</v>
      </c>
      <c r="F333" s="110">
        <v>509.5</v>
      </c>
      <c r="G333" s="110">
        <v>486.15</v>
      </c>
      <c r="H333" s="110">
        <v>724.56</v>
      </c>
      <c r="I333" s="110">
        <v>1099.51</v>
      </c>
      <c r="J333" s="110">
        <v>1175.51</v>
      </c>
      <c r="K333" s="110">
        <v>1279.77</v>
      </c>
      <c r="L333" s="110">
        <v>-50.22</v>
      </c>
      <c r="M333" s="110">
        <v>415.84</v>
      </c>
      <c r="N333" s="110">
        <v>377.25</v>
      </c>
      <c r="O333" s="110">
        <v>7542.8</v>
      </c>
      <c r="P333" s="147">
        <v>8.9692113519955277E-2</v>
      </c>
      <c r="Q333" s="132">
        <v>1</v>
      </c>
    </row>
    <row r="334" spans="1:17" ht="17.25" customHeight="1" x14ac:dyDescent="0.3">
      <c r="A334" s="107" t="s">
        <v>1067</v>
      </c>
      <c r="B334" s="107" t="s">
        <v>4221</v>
      </c>
      <c r="C334" s="110">
        <v>158.94</v>
      </c>
      <c r="D334" s="110">
        <v>161.58000000000001</v>
      </c>
      <c r="E334" s="110">
        <v>203.77</v>
      </c>
      <c r="F334" s="110">
        <v>170.05</v>
      </c>
      <c r="G334" s="110">
        <v>219.22</v>
      </c>
      <c r="H334" s="110">
        <v>200.66</v>
      </c>
      <c r="I334" s="110">
        <v>214.49</v>
      </c>
      <c r="J334" s="110">
        <v>177.51</v>
      </c>
      <c r="K334" s="110">
        <v>187.63</v>
      </c>
      <c r="L334" s="110">
        <v>166.83</v>
      </c>
      <c r="M334" s="110">
        <v>198.54</v>
      </c>
      <c r="N334" s="110">
        <v>192.29</v>
      </c>
      <c r="O334" s="110">
        <v>2251.5099999999998</v>
      </c>
      <c r="P334" s="147">
        <v>2.6772908006484922E-2</v>
      </c>
      <c r="Q334" s="132">
        <v>1</v>
      </c>
    </row>
    <row r="335" spans="1:17" ht="17.25" customHeight="1" x14ac:dyDescent="0.3">
      <c r="A335" s="107" t="s">
        <v>1068</v>
      </c>
      <c r="B335" s="107" t="s">
        <v>4222</v>
      </c>
      <c r="C335" s="110">
        <v>3.3</v>
      </c>
      <c r="D335" s="110">
        <v>6.14</v>
      </c>
      <c r="E335" s="110">
        <v>6.02</v>
      </c>
      <c r="F335" s="110">
        <v>7.62</v>
      </c>
      <c r="G335" s="110">
        <v>8.73</v>
      </c>
      <c r="H335" s="110">
        <v>12.94</v>
      </c>
      <c r="I335" s="110">
        <v>0</v>
      </c>
      <c r="J335" s="110">
        <v>0</v>
      </c>
      <c r="K335" s="110">
        <v>0</v>
      </c>
      <c r="L335" s="110">
        <v>0</v>
      </c>
      <c r="M335" s="110">
        <v>0</v>
      </c>
      <c r="N335" s="110">
        <v>0</v>
      </c>
      <c r="O335" s="110">
        <v>44.75</v>
      </c>
      <c r="P335" s="147">
        <v>5.3212627671660369E-4</v>
      </c>
      <c r="Q335" s="132">
        <v>1</v>
      </c>
    </row>
    <row r="336" spans="1:17" ht="17.25" hidden="1" customHeight="1" x14ac:dyDescent="0.3">
      <c r="A336" s="107" t="s">
        <v>1069</v>
      </c>
      <c r="B336" s="107" t="s">
        <v>875</v>
      </c>
      <c r="C336" s="110">
        <v>0</v>
      </c>
      <c r="D336" s="110">
        <v>0</v>
      </c>
      <c r="E336" s="110">
        <v>0</v>
      </c>
      <c r="F336" s="110">
        <v>0</v>
      </c>
      <c r="G336" s="110">
        <v>0</v>
      </c>
      <c r="H336" s="110">
        <v>0</v>
      </c>
      <c r="I336" s="110">
        <v>0</v>
      </c>
      <c r="J336" s="110">
        <v>0</v>
      </c>
      <c r="K336" s="110">
        <v>0</v>
      </c>
      <c r="L336" s="110">
        <v>0</v>
      </c>
      <c r="M336" s="110">
        <v>0</v>
      </c>
      <c r="N336" s="110">
        <v>0</v>
      </c>
      <c r="O336" s="110">
        <v>0</v>
      </c>
      <c r="P336" s="147">
        <v>0</v>
      </c>
      <c r="Q336" s="132">
        <v>2</v>
      </c>
    </row>
    <row r="337" spans="1:18" ht="17.25" hidden="1" customHeight="1" x14ac:dyDescent="0.3">
      <c r="A337" s="107" t="s">
        <v>1070</v>
      </c>
      <c r="B337" s="107" t="s">
        <v>4223</v>
      </c>
      <c r="C337" s="140">
        <v>0</v>
      </c>
      <c r="D337" s="140">
        <v>0</v>
      </c>
      <c r="E337" s="140">
        <v>0</v>
      </c>
      <c r="F337" s="140">
        <v>0</v>
      </c>
      <c r="G337" s="140">
        <v>0</v>
      </c>
      <c r="H337" s="140">
        <v>0</v>
      </c>
      <c r="I337" s="140">
        <v>0</v>
      </c>
      <c r="J337" s="140">
        <v>0</v>
      </c>
      <c r="K337" s="140">
        <v>0</v>
      </c>
      <c r="L337" s="140">
        <v>0</v>
      </c>
      <c r="M337" s="140">
        <v>0</v>
      </c>
      <c r="N337" s="140">
        <v>0</v>
      </c>
      <c r="O337" s="140">
        <v>0</v>
      </c>
      <c r="P337" s="147">
        <v>0</v>
      </c>
      <c r="Q337" s="132">
        <v>2</v>
      </c>
    </row>
    <row r="338" spans="1:18" ht="17.25" customHeight="1" x14ac:dyDescent="0.3">
      <c r="B338" s="107" t="s">
        <v>1019</v>
      </c>
      <c r="C338" s="141">
        <v>1669.73</v>
      </c>
      <c r="D338" s="141">
        <v>1648.86</v>
      </c>
      <c r="E338" s="141">
        <v>1976.5099999999998</v>
      </c>
      <c r="F338" s="141">
        <v>1652.5799999999997</v>
      </c>
      <c r="G338" s="141">
        <v>2909.3999999999996</v>
      </c>
      <c r="H338" s="141">
        <v>2876.97</v>
      </c>
      <c r="I338" s="141">
        <v>2243.63</v>
      </c>
      <c r="J338" s="141">
        <v>2070.12</v>
      </c>
      <c r="K338" s="141">
        <v>2198.4</v>
      </c>
      <c r="L338" s="141">
        <v>780.9</v>
      </c>
      <c r="M338" s="141">
        <v>1508.7199999999998</v>
      </c>
      <c r="N338" s="141">
        <v>1525.9699999999998</v>
      </c>
      <c r="O338" s="141">
        <v>23061.789999999997</v>
      </c>
      <c r="P338" s="147">
        <v>0.27422982004737884</v>
      </c>
      <c r="Q338" s="132">
        <v>1</v>
      </c>
    </row>
    <row r="339" spans="1:18" ht="17.25" customHeight="1" x14ac:dyDescent="0.3">
      <c r="B339" s="107" t="s">
        <v>1071</v>
      </c>
      <c r="C339" s="110">
        <v>8631.1</v>
      </c>
      <c r="D339" s="110">
        <v>7471.1699999999992</v>
      </c>
      <c r="E339" s="110">
        <v>10218.24</v>
      </c>
      <c r="F339" s="110">
        <v>7560.15</v>
      </c>
      <c r="G339" s="110">
        <v>10651.59</v>
      </c>
      <c r="H339" s="110">
        <v>13233.499999999998</v>
      </c>
      <c r="I339" s="110">
        <v>9944.16</v>
      </c>
      <c r="J339" s="110">
        <v>7583.56</v>
      </c>
      <c r="K339" s="110">
        <v>7918.73</v>
      </c>
      <c r="L339" s="110">
        <v>5875.67</v>
      </c>
      <c r="M339" s="110">
        <v>9289.08</v>
      </c>
      <c r="N339" s="110">
        <v>8075.98</v>
      </c>
      <c r="O339" s="110">
        <v>106452.93</v>
      </c>
      <c r="P339" s="147">
        <v>0.45075826929171114</v>
      </c>
      <c r="Q339" s="132">
        <v>1</v>
      </c>
    </row>
    <row r="340" spans="1:18" ht="17.25" customHeight="1" x14ac:dyDescent="0.3"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1"/>
      <c r="Q340" s="132">
        <v>1</v>
      </c>
    </row>
    <row r="341" spans="1:18" ht="17.25" customHeight="1" x14ac:dyDescent="0.35">
      <c r="B341" s="126" t="s">
        <v>1072</v>
      </c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1"/>
      <c r="Q341" s="132">
        <v>1</v>
      </c>
      <c r="R341" s="112">
        <v>0</v>
      </c>
    </row>
    <row r="342" spans="1:18" ht="17.25" hidden="1" customHeight="1" x14ac:dyDescent="0.3">
      <c r="A342" s="107" t="s">
        <v>1073</v>
      </c>
      <c r="B342" s="107" t="s">
        <v>875</v>
      </c>
      <c r="C342" s="110">
        <v>0</v>
      </c>
      <c r="D342" s="110">
        <v>0</v>
      </c>
      <c r="E342" s="110">
        <v>0</v>
      </c>
      <c r="F342" s="110">
        <v>0</v>
      </c>
      <c r="G342" s="110">
        <v>0</v>
      </c>
      <c r="H342" s="110">
        <v>0</v>
      </c>
      <c r="I342" s="110">
        <v>0</v>
      </c>
      <c r="J342" s="110">
        <v>0</v>
      </c>
      <c r="K342" s="110">
        <v>0</v>
      </c>
      <c r="L342" s="110">
        <v>0</v>
      </c>
      <c r="M342" s="110">
        <v>0</v>
      </c>
      <c r="N342" s="110">
        <v>0</v>
      </c>
      <c r="O342" s="110">
        <v>0</v>
      </c>
      <c r="P342" s="147">
        <v>0</v>
      </c>
      <c r="Q342" s="132">
        <v>2</v>
      </c>
    </row>
    <row r="343" spans="1:18" ht="17.25" customHeight="1" x14ac:dyDescent="0.3">
      <c r="A343" s="107" t="s">
        <v>1074</v>
      </c>
      <c r="B343" s="107" t="s">
        <v>4224</v>
      </c>
      <c r="C343" s="110">
        <v>2131.0300000000002</v>
      </c>
      <c r="D343" s="110">
        <v>2084.9699999999998</v>
      </c>
      <c r="E343" s="110">
        <v>2152.08</v>
      </c>
      <c r="F343" s="110">
        <v>3148.5</v>
      </c>
      <c r="G343" s="110">
        <v>2528.0300000000002</v>
      </c>
      <c r="H343" s="110">
        <v>3336.41</v>
      </c>
      <c r="I343" s="110">
        <v>1243.23</v>
      </c>
      <c r="J343" s="110">
        <v>2317.41</v>
      </c>
      <c r="K343" s="110">
        <v>2299.3000000000002</v>
      </c>
      <c r="L343" s="110">
        <v>3197.34</v>
      </c>
      <c r="M343" s="110">
        <v>2257.77</v>
      </c>
      <c r="N343" s="110">
        <v>1337.02</v>
      </c>
      <c r="O343" s="110">
        <v>28033.09</v>
      </c>
      <c r="P343" s="147">
        <v>0.38740413391898659</v>
      </c>
      <c r="Q343" s="132">
        <v>1</v>
      </c>
    </row>
    <row r="344" spans="1:18" ht="17.25" hidden="1" customHeight="1" x14ac:dyDescent="0.3">
      <c r="A344" s="107" t="s">
        <v>1075</v>
      </c>
      <c r="B344" s="107" t="s">
        <v>4225</v>
      </c>
      <c r="C344" s="110">
        <v>0</v>
      </c>
      <c r="D344" s="110">
        <v>0</v>
      </c>
      <c r="E344" s="110">
        <v>0</v>
      </c>
      <c r="F344" s="110">
        <v>0</v>
      </c>
      <c r="G344" s="110">
        <v>0</v>
      </c>
      <c r="H344" s="110">
        <v>0</v>
      </c>
      <c r="I344" s="110">
        <v>0</v>
      </c>
      <c r="J344" s="110">
        <v>0</v>
      </c>
      <c r="K344" s="110">
        <v>0</v>
      </c>
      <c r="L344" s="110">
        <v>0</v>
      </c>
      <c r="M344" s="110">
        <v>0</v>
      </c>
      <c r="N344" s="110">
        <v>0</v>
      </c>
      <c r="O344" s="110">
        <v>0</v>
      </c>
      <c r="P344" s="147">
        <v>0</v>
      </c>
      <c r="Q344" s="132">
        <v>2</v>
      </c>
    </row>
    <row r="345" spans="1:18" ht="17.25" hidden="1" customHeight="1" x14ac:dyDescent="0.3">
      <c r="A345" s="107" t="s">
        <v>1076</v>
      </c>
      <c r="B345" s="107" t="s">
        <v>3326</v>
      </c>
      <c r="C345" s="110">
        <v>0</v>
      </c>
      <c r="D345" s="110">
        <v>0</v>
      </c>
      <c r="E345" s="110">
        <v>0</v>
      </c>
      <c r="F345" s="110">
        <v>0</v>
      </c>
      <c r="G345" s="110">
        <v>0</v>
      </c>
      <c r="H345" s="110">
        <v>0</v>
      </c>
      <c r="I345" s="110">
        <v>0</v>
      </c>
      <c r="J345" s="110">
        <v>0</v>
      </c>
      <c r="K345" s="110">
        <v>0</v>
      </c>
      <c r="L345" s="110">
        <v>0</v>
      </c>
      <c r="M345" s="110">
        <v>0</v>
      </c>
      <c r="N345" s="110">
        <v>0</v>
      </c>
      <c r="O345" s="110">
        <v>0</v>
      </c>
      <c r="P345" s="147">
        <v>0</v>
      </c>
      <c r="Q345" s="132">
        <v>2</v>
      </c>
    </row>
    <row r="346" spans="1:18" ht="17.25" hidden="1" customHeight="1" x14ac:dyDescent="0.3">
      <c r="A346" s="107" t="s">
        <v>1077</v>
      </c>
      <c r="B346" s="107" t="s">
        <v>875</v>
      </c>
      <c r="C346" s="110">
        <v>0</v>
      </c>
      <c r="D346" s="110">
        <v>0</v>
      </c>
      <c r="E346" s="110">
        <v>0</v>
      </c>
      <c r="F346" s="110">
        <v>0</v>
      </c>
      <c r="G346" s="110">
        <v>0</v>
      </c>
      <c r="H346" s="110">
        <v>0</v>
      </c>
      <c r="I346" s="110">
        <v>0</v>
      </c>
      <c r="J346" s="110">
        <v>0</v>
      </c>
      <c r="K346" s="110">
        <v>0</v>
      </c>
      <c r="L346" s="110">
        <v>0</v>
      </c>
      <c r="M346" s="110">
        <v>0</v>
      </c>
      <c r="N346" s="110">
        <v>0</v>
      </c>
      <c r="O346" s="110">
        <v>0</v>
      </c>
      <c r="P346" s="147">
        <v>0</v>
      </c>
      <c r="Q346" s="132">
        <v>2</v>
      </c>
    </row>
    <row r="347" spans="1:18" ht="17.25" hidden="1" customHeight="1" x14ac:dyDescent="0.3">
      <c r="A347" s="107" t="s">
        <v>1078</v>
      </c>
      <c r="B347" s="107" t="s">
        <v>4226</v>
      </c>
      <c r="C347" s="110">
        <v>0</v>
      </c>
      <c r="D347" s="110">
        <v>0</v>
      </c>
      <c r="E347" s="110">
        <v>0</v>
      </c>
      <c r="F347" s="110">
        <v>0</v>
      </c>
      <c r="G347" s="110">
        <v>0</v>
      </c>
      <c r="H347" s="110">
        <v>0</v>
      </c>
      <c r="I347" s="110">
        <v>0</v>
      </c>
      <c r="J347" s="110">
        <v>0</v>
      </c>
      <c r="K347" s="110">
        <v>0</v>
      </c>
      <c r="L347" s="110">
        <v>0</v>
      </c>
      <c r="M347" s="110">
        <v>0</v>
      </c>
      <c r="N347" s="110">
        <v>0</v>
      </c>
      <c r="O347" s="110">
        <v>0</v>
      </c>
      <c r="P347" s="147">
        <v>0</v>
      </c>
      <c r="Q347" s="132">
        <v>2</v>
      </c>
    </row>
    <row r="348" spans="1:18" ht="17.25" hidden="1" customHeight="1" x14ac:dyDescent="0.3">
      <c r="A348" s="107" t="s">
        <v>1079</v>
      </c>
      <c r="B348" s="107" t="s">
        <v>4227</v>
      </c>
      <c r="C348" s="110">
        <v>0</v>
      </c>
      <c r="D348" s="110">
        <v>0</v>
      </c>
      <c r="E348" s="110">
        <v>0</v>
      </c>
      <c r="F348" s="110">
        <v>0</v>
      </c>
      <c r="G348" s="110">
        <v>0</v>
      </c>
      <c r="H348" s="110">
        <v>0</v>
      </c>
      <c r="I348" s="110">
        <v>0</v>
      </c>
      <c r="J348" s="110">
        <v>0</v>
      </c>
      <c r="K348" s="110">
        <v>0</v>
      </c>
      <c r="L348" s="110">
        <v>0</v>
      </c>
      <c r="M348" s="110">
        <v>0</v>
      </c>
      <c r="N348" s="110">
        <v>0</v>
      </c>
      <c r="O348" s="110">
        <v>0</v>
      </c>
      <c r="P348" s="147">
        <v>0</v>
      </c>
      <c r="Q348" s="132">
        <v>2</v>
      </c>
    </row>
    <row r="349" spans="1:18" ht="17.25" hidden="1" customHeight="1" x14ac:dyDescent="0.3">
      <c r="A349" s="107" t="s">
        <v>1080</v>
      </c>
      <c r="B349" s="107" t="s">
        <v>4228</v>
      </c>
      <c r="C349" s="110">
        <v>0</v>
      </c>
      <c r="D349" s="110">
        <v>0</v>
      </c>
      <c r="E349" s="110">
        <v>0</v>
      </c>
      <c r="F349" s="110">
        <v>0</v>
      </c>
      <c r="G349" s="110">
        <v>0</v>
      </c>
      <c r="H349" s="110">
        <v>0</v>
      </c>
      <c r="I349" s="110">
        <v>0</v>
      </c>
      <c r="J349" s="110">
        <v>0</v>
      </c>
      <c r="K349" s="110">
        <v>0</v>
      </c>
      <c r="L349" s="110">
        <v>0</v>
      </c>
      <c r="M349" s="110">
        <v>0</v>
      </c>
      <c r="N349" s="110">
        <v>0</v>
      </c>
      <c r="O349" s="110">
        <v>0</v>
      </c>
      <c r="P349" s="147">
        <v>0</v>
      </c>
      <c r="Q349" s="132">
        <v>2</v>
      </c>
    </row>
    <row r="350" spans="1:18" ht="17.25" hidden="1" customHeight="1" x14ac:dyDescent="0.3">
      <c r="A350" s="107" t="s">
        <v>1081</v>
      </c>
      <c r="B350" s="107" t="s">
        <v>875</v>
      </c>
      <c r="C350" s="110">
        <v>0</v>
      </c>
      <c r="D350" s="110">
        <v>0</v>
      </c>
      <c r="E350" s="110">
        <v>0</v>
      </c>
      <c r="F350" s="110">
        <v>0</v>
      </c>
      <c r="G350" s="110">
        <v>0</v>
      </c>
      <c r="H350" s="110">
        <v>0</v>
      </c>
      <c r="I350" s="110">
        <v>0</v>
      </c>
      <c r="J350" s="110">
        <v>0</v>
      </c>
      <c r="K350" s="110">
        <v>0</v>
      </c>
      <c r="L350" s="110">
        <v>0</v>
      </c>
      <c r="M350" s="110">
        <v>0</v>
      </c>
      <c r="N350" s="110">
        <v>0</v>
      </c>
      <c r="O350" s="110">
        <v>0</v>
      </c>
      <c r="P350" s="147">
        <v>0</v>
      </c>
      <c r="Q350" s="132">
        <v>2</v>
      </c>
    </row>
    <row r="351" spans="1:18" ht="17.25" hidden="1" customHeight="1" x14ac:dyDescent="0.3">
      <c r="A351" s="107" t="s">
        <v>1082</v>
      </c>
      <c r="B351" s="107" t="s">
        <v>875</v>
      </c>
      <c r="C351" s="110">
        <v>0</v>
      </c>
      <c r="D351" s="110">
        <v>0</v>
      </c>
      <c r="E351" s="110">
        <v>0</v>
      </c>
      <c r="F351" s="110">
        <v>0</v>
      </c>
      <c r="G351" s="110">
        <v>0</v>
      </c>
      <c r="H351" s="110">
        <v>0</v>
      </c>
      <c r="I351" s="110">
        <v>0</v>
      </c>
      <c r="J351" s="110">
        <v>0</v>
      </c>
      <c r="K351" s="110">
        <v>0</v>
      </c>
      <c r="L351" s="110">
        <v>0</v>
      </c>
      <c r="M351" s="110">
        <v>0</v>
      </c>
      <c r="N351" s="110">
        <v>0</v>
      </c>
      <c r="O351" s="110">
        <v>0</v>
      </c>
      <c r="P351" s="147">
        <v>0</v>
      </c>
      <c r="Q351" s="132">
        <v>2</v>
      </c>
    </row>
    <row r="352" spans="1:18" ht="17.25" hidden="1" customHeight="1" x14ac:dyDescent="0.3">
      <c r="A352" s="107" t="s">
        <v>1083</v>
      </c>
      <c r="B352" s="107" t="s">
        <v>875</v>
      </c>
      <c r="C352" s="140">
        <v>0</v>
      </c>
      <c r="D352" s="140">
        <v>0</v>
      </c>
      <c r="E352" s="140">
        <v>0</v>
      </c>
      <c r="F352" s="140">
        <v>0</v>
      </c>
      <c r="G352" s="140">
        <v>0</v>
      </c>
      <c r="H352" s="140">
        <v>0</v>
      </c>
      <c r="I352" s="140">
        <v>0</v>
      </c>
      <c r="J352" s="140">
        <v>0</v>
      </c>
      <c r="K352" s="140">
        <v>0</v>
      </c>
      <c r="L352" s="140">
        <v>0</v>
      </c>
      <c r="M352" s="140">
        <v>0</v>
      </c>
      <c r="N352" s="140">
        <v>0</v>
      </c>
      <c r="O352" s="140">
        <v>0</v>
      </c>
      <c r="P352" s="147">
        <v>0</v>
      </c>
      <c r="Q352" s="132">
        <v>2</v>
      </c>
    </row>
    <row r="353" spans="1:17" ht="17.25" customHeight="1" x14ac:dyDescent="0.3">
      <c r="B353" s="107" t="s">
        <v>1084</v>
      </c>
      <c r="C353" s="152">
        <v>2131.0300000000002</v>
      </c>
      <c r="D353" s="152">
        <v>2084.9699999999998</v>
      </c>
      <c r="E353" s="152">
        <v>2152.08</v>
      </c>
      <c r="F353" s="152">
        <v>3148.5</v>
      </c>
      <c r="G353" s="152">
        <v>2528.0300000000002</v>
      </c>
      <c r="H353" s="152">
        <v>3336.41</v>
      </c>
      <c r="I353" s="152">
        <v>1243.23</v>
      </c>
      <c r="J353" s="152">
        <v>2317.41</v>
      </c>
      <c r="K353" s="152">
        <v>2299.3000000000002</v>
      </c>
      <c r="L353" s="152">
        <v>3197.34</v>
      </c>
      <c r="M353" s="152">
        <v>2257.77</v>
      </c>
      <c r="N353" s="152">
        <v>1337.02</v>
      </c>
      <c r="O353" s="152">
        <v>28033.09</v>
      </c>
      <c r="P353" s="147">
        <v>0.38740413391898659</v>
      </c>
      <c r="Q353" s="132">
        <v>1</v>
      </c>
    </row>
    <row r="354" spans="1:17" ht="17.25" customHeight="1" x14ac:dyDescent="0.3">
      <c r="B354" s="107" t="s">
        <v>875</v>
      </c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1"/>
      <c r="Q354" s="132">
        <v>1</v>
      </c>
    </row>
    <row r="355" spans="1:17" ht="17.25" customHeight="1" x14ac:dyDescent="0.3">
      <c r="A355" s="107" t="s">
        <v>1085</v>
      </c>
      <c r="B355" s="107" t="s">
        <v>4229</v>
      </c>
      <c r="C355" s="110">
        <v>85.24</v>
      </c>
      <c r="D355" s="110">
        <v>83.39</v>
      </c>
      <c r="E355" s="110">
        <v>86.08</v>
      </c>
      <c r="F355" s="110">
        <v>125.94</v>
      </c>
      <c r="G355" s="110">
        <v>143.36000000000001</v>
      </c>
      <c r="H355" s="110">
        <v>133.46</v>
      </c>
      <c r="I355" s="110">
        <v>49.73</v>
      </c>
      <c r="J355" s="110">
        <v>92.7</v>
      </c>
      <c r="K355" s="110">
        <v>91.97</v>
      </c>
      <c r="L355" s="110">
        <v>127.89</v>
      </c>
      <c r="M355" s="110">
        <v>65.83</v>
      </c>
      <c r="N355" s="110">
        <v>53.48</v>
      </c>
      <c r="O355" s="110">
        <v>1139.0700000000002</v>
      </c>
      <c r="P355" s="147">
        <v>1.5741412267541683E-2</v>
      </c>
      <c r="Q355" s="132">
        <v>1</v>
      </c>
    </row>
    <row r="356" spans="1:17" ht="17.25" customHeight="1" x14ac:dyDescent="0.3">
      <c r="A356" s="107" t="s">
        <v>1086</v>
      </c>
      <c r="B356" s="107" t="s">
        <v>4230</v>
      </c>
      <c r="C356" s="110">
        <v>96</v>
      </c>
      <c r="D356" s="110">
        <v>0</v>
      </c>
      <c r="E356" s="110">
        <v>0</v>
      </c>
      <c r="F356" s="110">
        <v>0</v>
      </c>
      <c r="G356" s="110">
        <v>0</v>
      </c>
      <c r="H356" s="110">
        <v>356</v>
      </c>
      <c r="I356" s="110">
        <v>120</v>
      </c>
      <c r="J356" s="110">
        <v>0</v>
      </c>
      <c r="K356" s="110">
        <v>256</v>
      </c>
      <c r="L356" s="110">
        <v>0</v>
      </c>
      <c r="M356" s="110">
        <v>0</v>
      </c>
      <c r="N356" s="110">
        <v>0</v>
      </c>
      <c r="O356" s="110">
        <v>828</v>
      </c>
      <c r="P356" s="147">
        <v>1.1442571007510085E-2</v>
      </c>
      <c r="Q356" s="132">
        <v>1</v>
      </c>
    </row>
    <row r="357" spans="1:17" ht="17.25" customHeight="1" x14ac:dyDescent="0.3">
      <c r="A357" s="107" t="s">
        <v>1087</v>
      </c>
      <c r="B357" s="107" t="s">
        <v>4231</v>
      </c>
      <c r="C357" s="140">
        <v>348</v>
      </c>
      <c r="D357" s="140">
        <v>174</v>
      </c>
      <c r="E357" s="140">
        <v>0</v>
      </c>
      <c r="F357" s="140">
        <v>145</v>
      </c>
      <c r="G357" s="140">
        <v>145</v>
      </c>
      <c r="H357" s="140">
        <v>116</v>
      </c>
      <c r="I357" s="140">
        <v>0</v>
      </c>
      <c r="J357" s="140">
        <v>0</v>
      </c>
      <c r="K357" s="140">
        <v>270</v>
      </c>
      <c r="L357" s="140">
        <v>0</v>
      </c>
      <c r="M357" s="140">
        <v>0</v>
      </c>
      <c r="N357" s="140">
        <v>0</v>
      </c>
      <c r="O357" s="140">
        <v>1198</v>
      </c>
      <c r="P357" s="147">
        <v>1.6555797182363625E-2</v>
      </c>
      <c r="Q357" s="132">
        <v>1</v>
      </c>
    </row>
    <row r="358" spans="1:17" ht="17.25" customHeight="1" x14ac:dyDescent="0.3">
      <c r="B358" s="107" t="s">
        <v>1001</v>
      </c>
      <c r="C358" s="141">
        <v>529.24</v>
      </c>
      <c r="D358" s="141">
        <v>257.39</v>
      </c>
      <c r="E358" s="141">
        <v>86.08</v>
      </c>
      <c r="F358" s="141">
        <v>270.94</v>
      </c>
      <c r="G358" s="141">
        <v>288.36</v>
      </c>
      <c r="H358" s="141">
        <v>605.46</v>
      </c>
      <c r="I358" s="141">
        <v>169.73</v>
      </c>
      <c r="J358" s="141">
        <v>92.7</v>
      </c>
      <c r="K358" s="141">
        <v>617.97</v>
      </c>
      <c r="L358" s="141">
        <v>127.89</v>
      </c>
      <c r="M358" s="141">
        <v>65.83</v>
      </c>
      <c r="N358" s="141">
        <v>53.48</v>
      </c>
      <c r="O358" s="141">
        <v>3165.07</v>
      </c>
      <c r="P358" s="147">
        <v>4.3739780457415396E-2</v>
      </c>
      <c r="Q358" s="132">
        <v>1</v>
      </c>
    </row>
    <row r="359" spans="1:17" ht="17.25" customHeight="1" x14ac:dyDescent="0.3">
      <c r="B359" s="107" t="s">
        <v>1088</v>
      </c>
      <c r="C359" s="110">
        <v>2660.2700000000004</v>
      </c>
      <c r="D359" s="110">
        <v>2342.3599999999997</v>
      </c>
      <c r="E359" s="110">
        <v>2238.16</v>
      </c>
      <c r="F359" s="110">
        <v>3419.44</v>
      </c>
      <c r="G359" s="110">
        <v>2816.3900000000003</v>
      </c>
      <c r="H359" s="110">
        <v>3941.87</v>
      </c>
      <c r="I359" s="110">
        <v>1412.96</v>
      </c>
      <c r="J359" s="110">
        <v>2410.1099999999997</v>
      </c>
      <c r="K359" s="110">
        <v>2917.2700000000004</v>
      </c>
      <c r="L359" s="110">
        <v>3325.23</v>
      </c>
      <c r="M359" s="110">
        <v>2323.6</v>
      </c>
      <c r="N359" s="110">
        <v>1390.5</v>
      </c>
      <c r="O359" s="110">
        <v>31198.16</v>
      </c>
      <c r="P359" s="147">
        <v>0.43114391437640198</v>
      </c>
      <c r="Q359" s="132">
        <v>1</v>
      </c>
    </row>
    <row r="360" spans="1:17" ht="17.25" customHeight="1" x14ac:dyDescent="0.3">
      <c r="B360" s="107" t="s">
        <v>875</v>
      </c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1"/>
      <c r="Q360" s="132">
        <v>1</v>
      </c>
    </row>
    <row r="361" spans="1:17" ht="17.25" hidden="1" customHeight="1" x14ac:dyDescent="0.3">
      <c r="A361" s="107" t="s">
        <v>1089</v>
      </c>
      <c r="B361" s="107" t="s">
        <v>875</v>
      </c>
      <c r="C361" s="110">
        <v>0</v>
      </c>
      <c r="D361" s="110">
        <v>0</v>
      </c>
      <c r="E361" s="110">
        <v>0</v>
      </c>
      <c r="F361" s="110">
        <v>0</v>
      </c>
      <c r="G361" s="110">
        <v>0</v>
      </c>
      <c r="H361" s="110">
        <v>0</v>
      </c>
      <c r="I361" s="110">
        <v>0</v>
      </c>
      <c r="J361" s="110">
        <v>0</v>
      </c>
      <c r="K361" s="110">
        <v>0</v>
      </c>
      <c r="L361" s="110">
        <v>0</v>
      </c>
      <c r="M361" s="110">
        <v>0</v>
      </c>
      <c r="N361" s="110">
        <v>0</v>
      </c>
      <c r="O361" s="110">
        <v>0</v>
      </c>
      <c r="P361" s="147">
        <v>0</v>
      </c>
      <c r="Q361" s="132">
        <v>2</v>
      </c>
    </row>
    <row r="362" spans="1:17" ht="17.25" hidden="1" customHeight="1" x14ac:dyDescent="0.3">
      <c r="A362" s="107" t="s">
        <v>1090</v>
      </c>
      <c r="B362" s="107" t="s">
        <v>875</v>
      </c>
      <c r="C362" s="110">
        <v>0</v>
      </c>
      <c r="D362" s="110">
        <v>0</v>
      </c>
      <c r="E362" s="110">
        <v>0</v>
      </c>
      <c r="F362" s="110">
        <v>0</v>
      </c>
      <c r="G362" s="110">
        <v>0</v>
      </c>
      <c r="H362" s="110">
        <v>0</v>
      </c>
      <c r="I362" s="110">
        <v>0</v>
      </c>
      <c r="J362" s="110">
        <v>0</v>
      </c>
      <c r="K362" s="110">
        <v>0</v>
      </c>
      <c r="L362" s="110">
        <v>0</v>
      </c>
      <c r="M362" s="110">
        <v>0</v>
      </c>
      <c r="N362" s="110">
        <v>0</v>
      </c>
      <c r="O362" s="110">
        <v>0</v>
      </c>
      <c r="P362" s="147">
        <v>0</v>
      </c>
      <c r="Q362" s="132">
        <v>2</v>
      </c>
    </row>
    <row r="363" spans="1:17" ht="17.25" hidden="1" customHeight="1" x14ac:dyDescent="0.3">
      <c r="A363" s="107" t="s">
        <v>1091</v>
      </c>
      <c r="B363" s="107" t="s">
        <v>4232</v>
      </c>
      <c r="C363" s="110">
        <v>0</v>
      </c>
      <c r="D363" s="110">
        <v>0</v>
      </c>
      <c r="E363" s="110">
        <v>0</v>
      </c>
      <c r="F363" s="110">
        <v>0</v>
      </c>
      <c r="G363" s="110">
        <v>0</v>
      </c>
      <c r="H363" s="110">
        <v>0</v>
      </c>
      <c r="I363" s="110">
        <v>0</v>
      </c>
      <c r="J363" s="110">
        <v>0</v>
      </c>
      <c r="K363" s="110">
        <v>0</v>
      </c>
      <c r="L363" s="110">
        <v>0</v>
      </c>
      <c r="M363" s="110">
        <v>0</v>
      </c>
      <c r="N363" s="110">
        <v>0</v>
      </c>
      <c r="O363" s="110">
        <v>0</v>
      </c>
      <c r="P363" s="147">
        <v>0</v>
      </c>
      <c r="Q363" s="132">
        <v>2</v>
      </c>
    </row>
    <row r="364" spans="1:17" ht="17.25" customHeight="1" x14ac:dyDescent="0.3">
      <c r="A364" s="107" t="s">
        <v>1092</v>
      </c>
      <c r="B364" s="107" t="s">
        <v>4233</v>
      </c>
      <c r="C364" s="110">
        <v>0</v>
      </c>
      <c r="D364" s="110">
        <v>0</v>
      </c>
      <c r="E364" s="110">
        <v>0</v>
      </c>
      <c r="F364" s="110">
        <v>0</v>
      </c>
      <c r="G364" s="110">
        <v>0</v>
      </c>
      <c r="H364" s="110">
        <v>10</v>
      </c>
      <c r="I364" s="110">
        <v>0</v>
      </c>
      <c r="J364" s="110">
        <v>0</v>
      </c>
      <c r="K364" s="110">
        <v>0</v>
      </c>
      <c r="L364" s="110">
        <v>0</v>
      </c>
      <c r="M364" s="110">
        <v>0</v>
      </c>
      <c r="N364" s="110">
        <v>500</v>
      </c>
      <c r="O364" s="110">
        <v>510</v>
      </c>
      <c r="P364" s="147">
        <v>1.6347117906953486E-2</v>
      </c>
      <c r="Q364" s="132">
        <v>1</v>
      </c>
    </row>
    <row r="365" spans="1:17" ht="17.25" customHeight="1" x14ac:dyDescent="0.3">
      <c r="A365" s="107" t="s">
        <v>1093</v>
      </c>
      <c r="B365" s="107" t="s">
        <v>4234</v>
      </c>
      <c r="C365" s="110">
        <v>267.11</v>
      </c>
      <c r="D365" s="110">
        <v>225.31</v>
      </c>
      <c r="E365" s="110">
        <v>213.31</v>
      </c>
      <c r="F365" s="110">
        <v>357.83</v>
      </c>
      <c r="G365" s="110">
        <v>360.66</v>
      </c>
      <c r="H365" s="110">
        <v>385.47</v>
      </c>
      <c r="I365" s="110">
        <v>258.75</v>
      </c>
      <c r="J365" s="110">
        <v>218.52</v>
      </c>
      <c r="K365" s="110">
        <v>262.93</v>
      </c>
      <c r="L365" s="110">
        <v>410.98</v>
      </c>
      <c r="M365" s="110">
        <v>135.84</v>
      </c>
      <c r="N365" s="110">
        <v>153.59</v>
      </c>
      <c r="O365" s="110">
        <v>3250.3</v>
      </c>
      <c r="P365" s="147">
        <v>0.10418242614308024</v>
      </c>
      <c r="Q365" s="132">
        <v>1</v>
      </c>
    </row>
    <row r="366" spans="1:17" ht="17.25" customHeight="1" x14ac:dyDescent="0.3">
      <c r="A366" s="107" t="s">
        <v>1094</v>
      </c>
      <c r="B366" s="107" t="s">
        <v>4235</v>
      </c>
      <c r="C366" s="110">
        <v>20.96</v>
      </c>
      <c r="D366" s="110">
        <v>16.97</v>
      </c>
      <c r="E366" s="110">
        <v>9.9</v>
      </c>
      <c r="F366" s="110">
        <v>-1.37</v>
      </c>
      <c r="G366" s="110">
        <v>0</v>
      </c>
      <c r="H366" s="110">
        <v>0</v>
      </c>
      <c r="I366" s="110">
        <v>0</v>
      </c>
      <c r="J366" s="110">
        <v>0</v>
      </c>
      <c r="K366" s="110">
        <v>7.88</v>
      </c>
      <c r="L366" s="110">
        <v>13.09</v>
      </c>
      <c r="M366" s="110">
        <v>11.94</v>
      </c>
      <c r="N366" s="110">
        <v>10.02</v>
      </c>
      <c r="O366" s="110">
        <v>89.39</v>
      </c>
      <c r="P366" s="147">
        <v>2.8652330778481806E-3</v>
      </c>
      <c r="Q366" s="132">
        <v>1</v>
      </c>
    </row>
    <row r="367" spans="1:17" ht="17.25" customHeight="1" x14ac:dyDescent="0.3">
      <c r="A367" s="107" t="s">
        <v>1095</v>
      </c>
      <c r="B367" s="107" t="s">
        <v>4236</v>
      </c>
      <c r="C367" s="110">
        <v>168.47</v>
      </c>
      <c r="D367" s="110">
        <v>142.09</v>
      </c>
      <c r="E367" s="110">
        <v>134.54</v>
      </c>
      <c r="F367" s="110">
        <v>193.59</v>
      </c>
      <c r="G367" s="110">
        <v>137.87</v>
      </c>
      <c r="H367" s="110">
        <v>90.37</v>
      </c>
      <c r="I367" s="110">
        <v>55.29</v>
      </c>
      <c r="J367" s="110">
        <v>2.58</v>
      </c>
      <c r="K367" s="110">
        <v>63.35</v>
      </c>
      <c r="L367" s="110">
        <v>105.27</v>
      </c>
      <c r="M367" s="110">
        <v>96.12</v>
      </c>
      <c r="N367" s="110">
        <v>80.599999999999994</v>
      </c>
      <c r="O367" s="110">
        <v>1270.1399999999999</v>
      </c>
      <c r="P367" s="147">
        <v>4.0712016349682155E-2</v>
      </c>
      <c r="Q367" s="132">
        <v>1</v>
      </c>
    </row>
    <row r="368" spans="1:17" ht="17.25" hidden="1" customHeight="1" x14ac:dyDescent="0.3">
      <c r="A368" s="107" t="s">
        <v>1096</v>
      </c>
      <c r="B368" s="107" t="s">
        <v>875</v>
      </c>
      <c r="C368" s="110">
        <v>0</v>
      </c>
      <c r="D368" s="110">
        <v>0</v>
      </c>
      <c r="E368" s="110">
        <v>0</v>
      </c>
      <c r="F368" s="110">
        <v>0</v>
      </c>
      <c r="G368" s="110">
        <v>0</v>
      </c>
      <c r="H368" s="110">
        <v>0</v>
      </c>
      <c r="I368" s="110">
        <v>0</v>
      </c>
      <c r="J368" s="110">
        <v>0</v>
      </c>
      <c r="K368" s="110">
        <v>0</v>
      </c>
      <c r="L368" s="110">
        <v>0</v>
      </c>
      <c r="M368" s="110">
        <v>0</v>
      </c>
      <c r="N368" s="110">
        <v>0</v>
      </c>
      <c r="O368" s="110">
        <v>0</v>
      </c>
      <c r="P368" s="147">
        <v>0</v>
      </c>
      <c r="Q368" s="132">
        <v>2</v>
      </c>
    </row>
    <row r="369" spans="1:18" ht="17.25" hidden="1" customHeight="1" x14ac:dyDescent="0.3">
      <c r="A369" s="107" t="s">
        <v>1097</v>
      </c>
      <c r="B369" s="107" t="s">
        <v>4237</v>
      </c>
      <c r="C369" s="110">
        <v>0</v>
      </c>
      <c r="D369" s="110">
        <v>0</v>
      </c>
      <c r="E369" s="110">
        <v>0</v>
      </c>
      <c r="F369" s="110">
        <v>0</v>
      </c>
      <c r="G369" s="110">
        <v>0</v>
      </c>
      <c r="H369" s="110">
        <v>0</v>
      </c>
      <c r="I369" s="110">
        <v>0</v>
      </c>
      <c r="J369" s="110">
        <v>0</v>
      </c>
      <c r="K369" s="110">
        <v>0</v>
      </c>
      <c r="L369" s="110">
        <v>0</v>
      </c>
      <c r="M369" s="110">
        <v>0</v>
      </c>
      <c r="N369" s="110">
        <v>0</v>
      </c>
      <c r="O369" s="110">
        <v>0</v>
      </c>
      <c r="P369" s="147">
        <v>0</v>
      </c>
      <c r="Q369" s="132">
        <v>2</v>
      </c>
    </row>
    <row r="370" spans="1:18" ht="17.25" customHeight="1" x14ac:dyDescent="0.3">
      <c r="A370" s="107" t="s">
        <v>1098</v>
      </c>
      <c r="B370" s="107" t="s">
        <v>4238</v>
      </c>
      <c r="C370" s="110">
        <v>82.78</v>
      </c>
      <c r="D370" s="110">
        <v>69.63</v>
      </c>
      <c r="E370" s="110">
        <v>54.56</v>
      </c>
      <c r="F370" s="110">
        <v>89.18</v>
      </c>
      <c r="G370" s="110">
        <v>90.03</v>
      </c>
      <c r="H370" s="110">
        <v>96.25</v>
      </c>
      <c r="I370" s="110">
        <v>64.599999999999994</v>
      </c>
      <c r="J370" s="110">
        <v>54.57</v>
      </c>
      <c r="K370" s="110">
        <v>65.63</v>
      </c>
      <c r="L370" s="110">
        <v>102.62</v>
      </c>
      <c r="M370" s="110">
        <v>33.909999999999997</v>
      </c>
      <c r="N370" s="110">
        <v>38.35</v>
      </c>
      <c r="O370" s="110">
        <v>842.11</v>
      </c>
      <c r="P370" s="147">
        <v>2.6992296981616867E-2</v>
      </c>
      <c r="Q370" s="132">
        <v>1</v>
      </c>
    </row>
    <row r="371" spans="1:18" ht="17.25" customHeight="1" x14ac:dyDescent="0.3">
      <c r="A371" s="107" t="s">
        <v>1099</v>
      </c>
      <c r="B371" s="107" t="s">
        <v>4239</v>
      </c>
      <c r="C371" s="110">
        <v>41.2</v>
      </c>
      <c r="D371" s="110">
        <v>34.090000000000003</v>
      </c>
      <c r="E371" s="110">
        <v>42.37</v>
      </c>
      <c r="F371" s="110">
        <v>39.520000000000003</v>
      </c>
      <c r="G371" s="110">
        <v>38.020000000000003</v>
      </c>
      <c r="H371" s="110">
        <v>55.8</v>
      </c>
      <c r="I371" s="110">
        <v>34.799999999999997</v>
      </c>
      <c r="J371" s="110">
        <v>0</v>
      </c>
      <c r="K371" s="110">
        <v>0</v>
      </c>
      <c r="L371" s="110">
        <v>0</v>
      </c>
      <c r="M371" s="110">
        <v>15.68</v>
      </c>
      <c r="N371" s="110">
        <v>0</v>
      </c>
      <c r="O371" s="110">
        <v>301.48</v>
      </c>
      <c r="P371" s="147">
        <v>9.6633904050751722E-3</v>
      </c>
      <c r="Q371" s="132">
        <v>1</v>
      </c>
    </row>
    <row r="372" spans="1:18" ht="17.25" hidden="1" customHeight="1" x14ac:dyDescent="0.3">
      <c r="A372" s="107" t="s">
        <v>1100</v>
      </c>
      <c r="B372" s="107" t="s">
        <v>875</v>
      </c>
      <c r="C372" s="110">
        <v>0</v>
      </c>
      <c r="D372" s="110">
        <v>0</v>
      </c>
      <c r="E372" s="110">
        <v>0</v>
      </c>
      <c r="F372" s="110">
        <v>0</v>
      </c>
      <c r="G372" s="110">
        <v>0</v>
      </c>
      <c r="H372" s="110">
        <v>0</v>
      </c>
      <c r="I372" s="110">
        <v>0</v>
      </c>
      <c r="J372" s="110">
        <v>0</v>
      </c>
      <c r="K372" s="110">
        <v>0</v>
      </c>
      <c r="L372" s="110">
        <v>0</v>
      </c>
      <c r="M372" s="110">
        <v>0</v>
      </c>
      <c r="N372" s="110">
        <v>0</v>
      </c>
      <c r="O372" s="110">
        <v>0</v>
      </c>
      <c r="P372" s="147">
        <v>0</v>
      </c>
      <c r="Q372" s="132">
        <v>2</v>
      </c>
    </row>
    <row r="373" spans="1:18" ht="17.25" hidden="1" customHeight="1" x14ac:dyDescent="0.3">
      <c r="A373" s="107" t="s">
        <v>1101</v>
      </c>
      <c r="B373" s="107" t="s">
        <v>3603</v>
      </c>
      <c r="C373" s="140">
        <v>0</v>
      </c>
      <c r="D373" s="140">
        <v>0</v>
      </c>
      <c r="E373" s="140">
        <v>0</v>
      </c>
      <c r="F373" s="140">
        <v>0</v>
      </c>
      <c r="G373" s="140">
        <v>0</v>
      </c>
      <c r="H373" s="140">
        <v>0</v>
      </c>
      <c r="I373" s="140">
        <v>0</v>
      </c>
      <c r="J373" s="140">
        <v>0</v>
      </c>
      <c r="K373" s="140">
        <v>0</v>
      </c>
      <c r="L373" s="140">
        <v>0</v>
      </c>
      <c r="M373" s="140">
        <v>0</v>
      </c>
      <c r="N373" s="140">
        <v>0</v>
      </c>
      <c r="O373" s="110">
        <v>0</v>
      </c>
      <c r="P373" s="147">
        <v>0</v>
      </c>
      <c r="Q373" s="132">
        <v>2</v>
      </c>
    </row>
    <row r="374" spans="1:18" ht="17.25" customHeight="1" x14ac:dyDescent="0.3">
      <c r="B374" s="107" t="s">
        <v>1019</v>
      </c>
      <c r="C374" s="141">
        <v>580.52</v>
      </c>
      <c r="D374" s="141">
        <v>488.09000000000003</v>
      </c>
      <c r="E374" s="141">
        <v>454.68</v>
      </c>
      <c r="F374" s="141">
        <v>678.75</v>
      </c>
      <c r="G374" s="141">
        <v>626.58000000000004</v>
      </c>
      <c r="H374" s="141">
        <v>637.89</v>
      </c>
      <c r="I374" s="141">
        <v>413.44</v>
      </c>
      <c r="J374" s="141">
        <v>275.67</v>
      </c>
      <c r="K374" s="141">
        <v>399.79</v>
      </c>
      <c r="L374" s="141">
        <v>631.96</v>
      </c>
      <c r="M374" s="141">
        <v>293.49</v>
      </c>
      <c r="N374" s="141">
        <v>782.56000000000006</v>
      </c>
      <c r="O374" s="141">
        <v>6263.42</v>
      </c>
      <c r="P374" s="147">
        <v>0.2007624808642561</v>
      </c>
      <c r="Q374" s="132">
        <v>1</v>
      </c>
    </row>
    <row r="375" spans="1:18" ht="17.25" customHeight="1" x14ac:dyDescent="0.3">
      <c r="B375" s="107" t="s">
        <v>1021</v>
      </c>
      <c r="C375" s="110">
        <v>3240.7900000000004</v>
      </c>
      <c r="D375" s="110">
        <v>2830.45</v>
      </c>
      <c r="E375" s="110">
        <v>2692.8399999999997</v>
      </c>
      <c r="F375" s="110">
        <v>4098.1900000000005</v>
      </c>
      <c r="G375" s="110">
        <v>3442.9700000000003</v>
      </c>
      <c r="H375" s="110">
        <v>4579.76</v>
      </c>
      <c r="I375" s="110">
        <v>1826.4</v>
      </c>
      <c r="J375" s="110">
        <v>2685.7799999999997</v>
      </c>
      <c r="K375" s="110">
        <v>3317.0600000000004</v>
      </c>
      <c r="L375" s="110">
        <v>3957.19</v>
      </c>
      <c r="M375" s="110">
        <v>2617.09</v>
      </c>
      <c r="N375" s="110">
        <v>2173.06</v>
      </c>
      <c r="O375" s="110">
        <v>37461.58</v>
      </c>
      <c r="P375" s="147">
        <v>0.51770143623613485</v>
      </c>
      <c r="Q375" s="132">
        <v>1</v>
      </c>
    </row>
    <row r="376" spans="1:18" ht="17.25" customHeight="1" x14ac:dyDescent="0.3"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47"/>
      <c r="Q376" s="132">
        <v>1</v>
      </c>
    </row>
    <row r="377" spans="1:18" ht="17.25" hidden="1" customHeight="1" x14ac:dyDescent="0.35">
      <c r="B377" s="126" t="s">
        <v>1102</v>
      </c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47"/>
      <c r="Q377" s="132">
        <v>2</v>
      </c>
      <c r="R377" s="112">
        <v>0</v>
      </c>
    </row>
    <row r="378" spans="1:18" ht="17.25" hidden="1" customHeight="1" x14ac:dyDescent="0.3">
      <c r="A378" s="107" t="s">
        <v>1103</v>
      </c>
      <c r="B378" s="107" t="s">
        <v>875</v>
      </c>
      <c r="C378" s="140">
        <v>0</v>
      </c>
      <c r="D378" s="140">
        <v>0</v>
      </c>
      <c r="E378" s="140">
        <v>0</v>
      </c>
      <c r="F378" s="140">
        <v>0</v>
      </c>
      <c r="G378" s="140">
        <v>0</v>
      </c>
      <c r="H378" s="140">
        <v>0</v>
      </c>
      <c r="I378" s="140">
        <v>0</v>
      </c>
      <c r="J378" s="140">
        <v>0</v>
      </c>
      <c r="K378" s="140">
        <v>0</v>
      </c>
      <c r="L378" s="140">
        <v>0</v>
      </c>
      <c r="M378" s="140">
        <v>0</v>
      </c>
      <c r="N378" s="140">
        <v>0</v>
      </c>
      <c r="O378" s="140">
        <v>0</v>
      </c>
      <c r="P378" s="147">
        <v>0</v>
      </c>
      <c r="Q378" s="132">
        <v>2</v>
      </c>
    </row>
    <row r="379" spans="1:18" ht="17.25" hidden="1" customHeight="1" x14ac:dyDescent="0.3">
      <c r="B379" s="107" t="s">
        <v>1104</v>
      </c>
      <c r="C379" s="110">
        <v>0</v>
      </c>
      <c r="D379" s="110">
        <v>0</v>
      </c>
      <c r="E379" s="110">
        <v>0</v>
      </c>
      <c r="F379" s="110">
        <v>0</v>
      </c>
      <c r="G379" s="110">
        <v>0</v>
      </c>
      <c r="H379" s="110">
        <v>0</v>
      </c>
      <c r="I379" s="110">
        <v>0</v>
      </c>
      <c r="J379" s="110">
        <v>0</v>
      </c>
      <c r="K379" s="110">
        <v>0</v>
      </c>
      <c r="L379" s="110">
        <v>0</v>
      </c>
      <c r="M379" s="110">
        <v>0</v>
      </c>
      <c r="N379" s="110">
        <v>0</v>
      </c>
      <c r="O379" s="110">
        <v>0</v>
      </c>
      <c r="P379" s="147">
        <v>0</v>
      </c>
      <c r="Q379" s="132">
        <v>2</v>
      </c>
    </row>
    <row r="380" spans="1:18" ht="17.25" hidden="1" customHeight="1" x14ac:dyDescent="0.3">
      <c r="B380" s="107" t="s">
        <v>875</v>
      </c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1"/>
      <c r="Q380" s="132">
        <v>2</v>
      </c>
    </row>
    <row r="381" spans="1:18" ht="17.25" hidden="1" customHeight="1" x14ac:dyDescent="0.3">
      <c r="A381" s="107" t="s">
        <v>1105</v>
      </c>
      <c r="B381" s="107" t="s">
        <v>875</v>
      </c>
      <c r="C381" s="110">
        <v>0</v>
      </c>
      <c r="D381" s="110">
        <v>0</v>
      </c>
      <c r="E381" s="110">
        <v>0</v>
      </c>
      <c r="F381" s="110">
        <v>0</v>
      </c>
      <c r="G381" s="110">
        <v>0</v>
      </c>
      <c r="H381" s="110">
        <v>0</v>
      </c>
      <c r="I381" s="110">
        <v>0</v>
      </c>
      <c r="J381" s="110">
        <v>0</v>
      </c>
      <c r="K381" s="110">
        <v>0</v>
      </c>
      <c r="L381" s="110">
        <v>0</v>
      </c>
      <c r="M381" s="110">
        <v>0</v>
      </c>
      <c r="N381" s="110">
        <v>0</v>
      </c>
      <c r="O381" s="110">
        <v>0</v>
      </c>
      <c r="P381" s="147">
        <v>0</v>
      </c>
      <c r="Q381" s="132">
        <v>2</v>
      </c>
    </row>
    <row r="382" spans="1:18" ht="17.25" hidden="1" customHeight="1" x14ac:dyDescent="0.3">
      <c r="A382" s="107" t="s">
        <v>1106</v>
      </c>
      <c r="B382" s="107" t="s">
        <v>875</v>
      </c>
      <c r="C382" s="110">
        <v>0</v>
      </c>
      <c r="D382" s="110">
        <v>0</v>
      </c>
      <c r="E382" s="110">
        <v>0</v>
      </c>
      <c r="F382" s="110">
        <v>0</v>
      </c>
      <c r="G382" s="110">
        <v>0</v>
      </c>
      <c r="H382" s="110">
        <v>0</v>
      </c>
      <c r="I382" s="110">
        <v>0</v>
      </c>
      <c r="J382" s="110">
        <v>0</v>
      </c>
      <c r="K382" s="110">
        <v>0</v>
      </c>
      <c r="L382" s="110">
        <v>0</v>
      </c>
      <c r="M382" s="110">
        <v>0</v>
      </c>
      <c r="N382" s="110">
        <v>0</v>
      </c>
      <c r="O382" s="110">
        <v>0</v>
      </c>
      <c r="P382" s="147">
        <v>0</v>
      </c>
      <c r="Q382" s="132">
        <v>2</v>
      </c>
    </row>
    <row r="383" spans="1:18" ht="17.25" hidden="1" customHeight="1" x14ac:dyDescent="0.3">
      <c r="A383" s="107" t="s">
        <v>1107</v>
      </c>
      <c r="B383" s="107" t="s">
        <v>875</v>
      </c>
      <c r="C383" s="140">
        <v>0</v>
      </c>
      <c r="D383" s="140">
        <v>0</v>
      </c>
      <c r="E383" s="140">
        <v>0</v>
      </c>
      <c r="F383" s="140">
        <v>0</v>
      </c>
      <c r="G383" s="140">
        <v>0</v>
      </c>
      <c r="H383" s="140">
        <v>0</v>
      </c>
      <c r="I383" s="140">
        <v>0</v>
      </c>
      <c r="J383" s="140">
        <v>0</v>
      </c>
      <c r="K383" s="140">
        <v>0</v>
      </c>
      <c r="L383" s="140">
        <v>0</v>
      </c>
      <c r="M383" s="140">
        <v>0</v>
      </c>
      <c r="N383" s="140">
        <v>0</v>
      </c>
      <c r="O383" s="140">
        <v>0</v>
      </c>
      <c r="P383" s="147">
        <v>0</v>
      </c>
      <c r="Q383" s="132">
        <v>2</v>
      </c>
    </row>
    <row r="384" spans="1:18" ht="17.25" hidden="1" customHeight="1" x14ac:dyDescent="0.3">
      <c r="B384" s="107" t="s">
        <v>1001</v>
      </c>
      <c r="C384" s="141">
        <v>0</v>
      </c>
      <c r="D384" s="141">
        <v>0</v>
      </c>
      <c r="E384" s="141">
        <v>0</v>
      </c>
      <c r="F384" s="141">
        <v>0</v>
      </c>
      <c r="G384" s="141">
        <v>0</v>
      </c>
      <c r="H384" s="141">
        <v>0</v>
      </c>
      <c r="I384" s="141">
        <v>0</v>
      </c>
      <c r="J384" s="141">
        <v>0</v>
      </c>
      <c r="K384" s="141">
        <v>0</v>
      </c>
      <c r="L384" s="141">
        <v>0</v>
      </c>
      <c r="M384" s="141">
        <v>0</v>
      </c>
      <c r="N384" s="141">
        <v>0</v>
      </c>
      <c r="O384" s="141">
        <v>0</v>
      </c>
      <c r="P384" s="147">
        <v>0</v>
      </c>
      <c r="Q384" s="132">
        <v>2</v>
      </c>
    </row>
    <row r="385" spans="1:17" ht="17.25" hidden="1" customHeight="1" x14ac:dyDescent="0.3">
      <c r="B385" s="107" t="s">
        <v>1108</v>
      </c>
      <c r="C385" s="110">
        <v>0</v>
      </c>
      <c r="D385" s="110">
        <v>0</v>
      </c>
      <c r="E385" s="110">
        <v>0</v>
      </c>
      <c r="F385" s="110">
        <v>0</v>
      </c>
      <c r="G385" s="110">
        <v>0</v>
      </c>
      <c r="H385" s="110">
        <v>0</v>
      </c>
      <c r="I385" s="110">
        <v>0</v>
      </c>
      <c r="J385" s="110">
        <v>0</v>
      </c>
      <c r="K385" s="110">
        <v>0</v>
      </c>
      <c r="L385" s="110">
        <v>0</v>
      </c>
      <c r="M385" s="110">
        <v>0</v>
      </c>
      <c r="N385" s="110">
        <v>0</v>
      </c>
      <c r="O385" s="110">
        <v>0</v>
      </c>
      <c r="P385" s="147">
        <v>0</v>
      </c>
      <c r="Q385" s="132">
        <v>2</v>
      </c>
    </row>
    <row r="386" spans="1:17" ht="17.25" hidden="1" customHeight="1" x14ac:dyDescent="0.3">
      <c r="B386" s="107" t="s">
        <v>875</v>
      </c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1"/>
      <c r="Q386" s="132">
        <v>2</v>
      </c>
    </row>
    <row r="387" spans="1:17" ht="17.25" hidden="1" customHeight="1" x14ac:dyDescent="0.3">
      <c r="A387" s="107" t="s">
        <v>1109</v>
      </c>
      <c r="B387" s="107" t="s">
        <v>875</v>
      </c>
      <c r="C387" s="110">
        <v>0</v>
      </c>
      <c r="D387" s="110">
        <v>0</v>
      </c>
      <c r="E387" s="110">
        <v>0</v>
      </c>
      <c r="F387" s="110">
        <v>0</v>
      </c>
      <c r="G387" s="110">
        <v>0</v>
      </c>
      <c r="H387" s="110">
        <v>0</v>
      </c>
      <c r="I387" s="110">
        <v>0</v>
      </c>
      <c r="J387" s="110">
        <v>0</v>
      </c>
      <c r="K387" s="110">
        <v>0</v>
      </c>
      <c r="L387" s="110">
        <v>0</v>
      </c>
      <c r="M387" s="110">
        <v>0</v>
      </c>
      <c r="N387" s="110">
        <v>0</v>
      </c>
      <c r="O387" s="110">
        <v>0</v>
      </c>
      <c r="P387" s="147">
        <v>0</v>
      </c>
      <c r="Q387" s="132">
        <v>2</v>
      </c>
    </row>
    <row r="388" spans="1:17" ht="17.25" hidden="1" customHeight="1" x14ac:dyDescent="0.3">
      <c r="A388" s="107" t="s">
        <v>1110</v>
      </c>
      <c r="B388" s="107" t="s">
        <v>875</v>
      </c>
      <c r="C388" s="110">
        <v>0</v>
      </c>
      <c r="D388" s="110">
        <v>0</v>
      </c>
      <c r="E388" s="110">
        <v>0</v>
      </c>
      <c r="F388" s="110">
        <v>0</v>
      </c>
      <c r="G388" s="110">
        <v>0</v>
      </c>
      <c r="H388" s="110">
        <v>0</v>
      </c>
      <c r="I388" s="110">
        <v>0</v>
      </c>
      <c r="J388" s="110">
        <v>0</v>
      </c>
      <c r="K388" s="110">
        <v>0</v>
      </c>
      <c r="L388" s="110">
        <v>0</v>
      </c>
      <c r="M388" s="110">
        <v>0</v>
      </c>
      <c r="N388" s="110">
        <v>0</v>
      </c>
      <c r="O388" s="110">
        <v>0</v>
      </c>
      <c r="P388" s="147">
        <v>0</v>
      </c>
      <c r="Q388" s="132">
        <v>2</v>
      </c>
    </row>
    <row r="389" spans="1:17" ht="17.25" hidden="1" customHeight="1" x14ac:dyDescent="0.3">
      <c r="A389" s="107" t="s">
        <v>1111</v>
      </c>
      <c r="B389" s="107" t="s">
        <v>875</v>
      </c>
      <c r="C389" s="110">
        <v>0</v>
      </c>
      <c r="D389" s="110">
        <v>0</v>
      </c>
      <c r="E389" s="110">
        <v>0</v>
      </c>
      <c r="F389" s="110">
        <v>0</v>
      </c>
      <c r="G389" s="110">
        <v>0</v>
      </c>
      <c r="H389" s="110">
        <v>0</v>
      </c>
      <c r="I389" s="110">
        <v>0</v>
      </c>
      <c r="J389" s="110">
        <v>0</v>
      </c>
      <c r="K389" s="110">
        <v>0</v>
      </c>
      <c r="L389" s="110">
        <v>0</v>
      </c>
      <c r="M389" s="110">
        <v>0</v>
      </c>
      <c r="N389" s="110">
        <v>0</v>
      </c>
      <c r="O389" s="110">
        <v>0</v>
      </c>
      <c r="P389" s="147">
        <v>0</v>
      </c>
      <c r="Q389" s="132">
        <v>2</v>
      </c>
    </row>
    <row r="390" spans="1:17" ht="17.25" hidden="1" customHeight="1" x14ac:dyDescent="0.3">
      <c r="A390" s="107" t="s">
        <v>1112</v>
      </c>
      <c r="B390" s="107" t="s">
        <v>875</v>
      </c>
      <c r="C390" s="110">
        <v>0</v>
      </c>
      <c r="D390" s="110">
        <v>0</v>
      </c>
      <c r="E390" s="110">
        <v>0</v>
      </c>
      <c r="F390" s="110">
        <v>0</v>
      </c>
      <c r="G390" s="110">
        <v>0</v>
      </c>
      <c r="H390" s="110">
        <v>0</v>
      </c>
      <c r="I390" s="110">
        <v>0</v>
      </c>
      <c r="J390" s="110">
        <v>0</v>
      </c>
      <c r="K390" s="110">
        <v>0</v>
      </c>
      <c r="L390" s="110">
        <v>0</v>
      </c>
      <c r="M390" s="110">
        <v>0</v>
      </c>
      <c r="N390" s="110">
        <v>0</v>
      </c>
      <c r="O390" s="110">
        <v>0</v>
      </c>
      <c r="P390" s="147">
        <v>0</v>
      </c>
      <c r="Q390" s="132">
        <v>2</v>
      </c>
    </row>
    <row r="391" spans="1:17" ht="17.25" hidden="1" customHeight="1" x14ac:dyDescent="0.3">
      <c r="A391" s="107" t="s">
        <v>1113</v>
      </c>
      <c r="B391" s="107" t="s">
        <v>875</v>
      </c>
      <c r="C391" s="110">
        <v>0</v>
      </c>
      <c r="D391" s="110">
        <v>0</v>
      </c>
      <c r="E391" s="110">
        <v>0</v>
      </c>
      <c r="F391" s="110">
        <v>0</v>
      </c>
      <c r="G391" s="110">
        <v>0</v>
      </c>
      <c r="H391" s="110">
        <v>0</v>
      </c>
      <c r="I391" s="110">
        <v>0</v>
      </c>
      <c r="J391" s="110">
        <v>0</v>
      </c>
      <c r="K391" s="110">
        <v>0</v>
      </c>
      <c r="L391" s="110">
        <v>0</v>
      </c>
      <c r="M391" s="110">
        <v>0</v>
      </c>
      <c r="N391" s="110">
        <v>0</v>
      </c>
      <c r="O391" s="110">
        <v>0</v>
      </c>
      <c r="P391" s="147">
        <v>0</v>
      </c>
      <c r="Q391" s="132">
        <v>2</v>
      </c>
    </row>
    <row r="392" spans="1:17" ht="17.25" hidden="1" customHeight="1" x14ac:dyDescent="0.3">
      <c r="A392" s="107" t="s">
        <v>1114</v>
      </c>
      <c r="B392" s="107" t="s">
        <v>875</v>
      </c>
      <c r="C392" s="110">
        <v>0</v>
      </c>
      <c r="D392" s="110">
        <v>0</v>
      </c>
      <c r="E392" s="110">
        <v>0</v>
      </c>
      <c r="F392" s="110">
        <v>0</v>
      </c>
      <c r="G392" s="110">
        <v>0</v>
      </c>
      <c r="H392" s="110">
        <v>0</v>
      </c>
      <c r="I392" s="110">
        <v>0</v>
      </c>
      <c r="J392" s="110">
        <v>0</v>
      </c>
      <c r="K392" s="110">
        <v>0</v>
      </c>
      <c r="L392" s="110">
        <v>0</v>
      </c>
      <c r="M392" s="110">
        <v>0</v>
      </c>
      <c r="N392" s="110">
        <v>0</v>
      </c>
      <c r="O392" s="110">
        <v>0</v>
      </c>
      <c r="P392" s="147">
        <v>0</v>
      </c>
      <c r="Q392" s="132">
        <v>2</v>
      </c>
    </row>
    <row r="393" spans="1:17" ht="17.25" hidden="1" customHeight="1" x14ac:dyDescent="0.3">
      <c r="A393" s="107" t="s">
        <v>1115</v>
      </c>
      <c r="B393" s="107" t="s">
        <v>875</v>
      </c>
      <c r="C393" s="110">
        <v>0</v>
      </c>
      <c r="D393" s="110">
        <v>0</v>
      </c>
      <c r="E393" s="110">
        <v>0</v>
      </c>
      <c r="F393" s="110">
        <v>0</v>
      </c>
      <c r="G393" s="110">
        <v>0</v>
      </c>
      <c r="H393" s="110">
        <v>0</v>
      </c>
      <c r="I393" s="110">
        <v>0</v>
      </c>
      <c r="J393" s="110">
        <v>0</v>
      </c>
      <c r="K393" s="110">
        <v>0</v>
      </c>
      <c r="L393" s="110">
        <v>0</v>
      </c>
      <c r="M393" s="110">
        <v>0</v>
      </c>
      <c r="N393" s="110">
        <v>0</v>
      </c>
      <c r="O393" s="110">
        <v>0</v>
      </c>
      <c r="P393" s="147">
        <v>0</v>
      </c>
      <c r="Q393" s="132">
        <v>2</v>
      </c>
    </row>
    <row r="394" spans="1:17" ht="17.25" hidden="1" customHeight="1" x14ac:dyDescent="0.3">
      <c r="A394" s="107" t="s">
        <v>1116</v>
      </c>
      <c r="B394" s="107" t="s">
        <v>875</v>
      </c>
      <c r="C394" s="110">
        <v>0</v>
      </c>
      <c r="D394" s="110">
        <v>0</v>
      </c>
      <c r="E394" s="110">
        <v>0</v>
      </c>
      <c r="F394" s="110">
        <v>0</v>
      </c>
      <c r="G394" s="110">
        <v>0</v>
      </c>
      <c r="H394" s="110">
        <v>0</v>
      </c>
      <c r="I394" s="110">
        <v>0</v>
      </c>
      <c r="J394" s="110">
        <v>0</v>
      </c>
      <c r="K394" s="110">
        <v>0</v>
      </c>
      <c r="L394" s="110">
        <v>0</v>
      </c>
      <c r="M394" s="110">
        <v>0</v>
      </c>
      <c r="N394" s="110">
        <v>0</v>
      </c>
      <c r="O394" s="110">
        <v>0</v>
      </c>
      <c r="P394" s="147">
        <v>0</v>
      </c>
      <c r="Q394" s="132">
        <v>2</v>
      </c>
    </row>
    <row r="395" spans="1:17" ht="17.25" hidden="1" customHeight="1" x14ac:dyDescent="0.3">
      <c r="A395" s="107" t="s">
        <v>1117</v>
      </c>
      <c r="B395" s="107" t="s">
        <v>875</v>
      </c>
      <c r="C395" s="110">
        <v>0</v>
      </c>
      <c r="D395" s="110">
        <v>0</v>
      </c>
      <c r="E395" s="110">
        <v>0</v>
      </c>
      <c r="F395" s="110">
        <v>0</v>
      </c>
      <c r="G395" s="110">
        <v>0</v>
      </c>
      <c r="H395" s="110">
        <v>0</v>
      </c>
      <c r="I395" s="110">
        <v>0</v>
      </c>
      <c r="J395" s="110">
        <v>0</v>
      </c>
      <c r="K395" s="110">
        <v>0</v>
      </c>
      <c r="L395" s="110">
        <v>0</v>
      </c>
      <c r="M395" s="110">
        <v>0</v>
      </c>
      <c r="N395" s="110">
        <v>0</v>
      </c>
      <c r="O395" s="110">
        <v>0</v>
      </c>
      <c r="P395" s="147">
        <v>0</v>
      </c>
      <c r="Q395" s="132">
        <v>2</v>
      </c>
    </row>
    <row r="396" spans="1:17" ht="17.25" hidden="1" customHeight="1" x14ac:dyDescent="0.3">
      <c r="A396" s="107" t="s">
        <v>1118</v>
      </c>
      <c r="B396" s="107" t="s">
        <v>875</v>
      </c>
      <c r="C396" s="110">
        <v>0</v>
      </c>
      <c r="D396" s="110">
        <v>0</v>
      </c>
      <c r="E396" s="110">
        <v>0</v>
      </c>
      <c r="F396" s="110">
        <v>0</v>
      </c>
      <c r="G396" s="110">
        <v>0</v>
      </c>
      <c r="H396" s="110">
        <v>0</v>
      </c>
      <c r="I396" s="110">
        <v>0</v>
      </c>
      <c r="J396" s="110">
        <v>0</v>
      </c>
      <c r="K396" s="110">
        <v>0</v>
      </c>
      <c r="L396" s="110">
        <v>0</v>
      </c>
      <c r="M396" s="110">
        <v>0</v>
      </c>
      <c r="N396" s="110">
        <v>0</v>
      </c>
      <c r="O396" s="110">
        <v>0</v>
      </c>
      <c r="P396" s="147">
        <v>0</v>
      </c>
      <c r="Q396" s="132">
        <v>2</v>
      </c>
    </row>
    <row r="397" spans="1:17" ht="17.25" hidden="1" customHeight="1" x14ac:dyDescent="0.3">
      <c r="A397" s="107" t="s">
        <v>1119</v>
      </c>
      <c r="B397" s="107" t="s">
        <v>875</v>
      </c>
      <c r="C397" s="110">
        <v>0</v>
      </c>
      <c r="D397" s="110">
        <v>0</v>
      </c>
      <c r="E397" s="110">
        <v>0</v>
      </c>
      <c r="F397" s="110">
        <v>0</v>
      </c>
      <c r="G397" s="110">
        <v>0</v>
      </c>
      <c r="H397" s="110">
        <v>0</v>
      </c>
      <c r="I397" s="110">
        <v>0</v>
      </c>
      <c r="J397" s="110">
        <v>0</v>
      </c>
      <c r="K397" s="110">
        <v>0</v>
      </c>
      <c r="L397" s="110">
        <v>0</v>
      </c>
      <c r="M397" s="110">
        <v>0</v>
      </c>
      <c r="N397" s="110">
        <v>0</v>
      </c>
      <c r="O397" s="110">
        <v>0</v>
      </c>
      <c r="P397" s="147">
        <v>0</v>
      </c>
      <c r="Q397" s="132">
        <v>2</v>
      </c>
    </row>
    <row r="398" spans="1:17" ht="17.25" hidden="1" customHeight="1" x14ac:dyDescent="0.3">
      <c r="A398" s="107" t="s">
        <v>1120</v>
      </c>
      <c r="B398" s="107" t="s">
        <v>875</v>
      </c>
      <c r="C398" s="110">
        <v>0</v>
      </c>
      <c r="D398" s="110">
        <v>0</v>
      </c>
      <c r="E398" s="110">
        <v>0</v>
      </c>
      <c r="F398" s="110">
        <v>0</v>
      </c>
      <c r="G398" s="110">
        <v>0</v>
      </c>
      <c r="H398" s="110">
        <v>0</v>
      </c>
      <c r="I398" s="110">
        <v>0</v>
      </c>
      <c r="J398" s="110">
        <v>0</v>
      </c>
      <c r="K398" s="110">
        <v>0</v>
      </c>
      <c r="L398" s="110">
        <v>0</v>
      </c>
      <c r="M398" s="110">
        <v>0</v>
      </c>
      <c r="N398" s="110">
        <v>0</v>
      </c>
      <c r="O398" s="110">
        <v>0</v>
      </c>
      <c r="P398" s="147">
        <v>0</v>
      </c>
      <c r="Q398" s="132">
        <v>2</v>
      </c>
    </row>
    <row r="399" spans="1:17" ht="17.25" hidden="1" customHeight="1" x14ac:dyDescent="0.3">
      <c r="A399" s="107" t="s">
        <v>1121</v>
      </c>
      <c r="B399" s="107" t="s">
        <v>875</v>
      </c>
      <c r="C399" s="110">
        <v>0</v>
      </c>
      <c r="D399" s="110">
        <v>0</v>
      </c>
      <c r="E399" s="110">
        <v>0</v>
      </c>
      <c r="F399" s="110">
        <v>0</v>
      </c>
      <c r="G399" s="110">
        <v>0</v>
      </c>
      <c r="H399" s="110">
        <v>0</v>
      </c>
      <c r="I399" s="110">
        <v>0</v>
      </c>
      <c r="J399" s="110">
        <v>0</v>
      </c>
      <c r="K399" s="110">
        <v>0</v>
      </c>
      <c r="L399" s="110">
        <v>0</v>
      </c>
      <c r="M399" s="110">
        <v>0</v>
      </c>
      <c r="N399" s="110">
        <v>0</v>
      </c>
      <c r="O399" s="110">
        <v>0</v>
      </c>
      <c r="P399" s="147">
        <v>0</v>
      </c>
      <c r="Q399" s="132">
        <v>2</v>
      </c>
    </row>
    <row r="400" spans="1:17" ht="17.25" hidden="1" customHeight="1" x14ac:dyDescent="0.3">
      <c r="B400" s="107" t="s">
        <v>1019</v>
      </c>
      <c r="C400" s="141">
        <v>0</v>
      </c>
      <c r="D400" s="141">
        <v>0</v>
      </c>
      <c r="E400" s="141">
        <v>0</v>
      </c>
      <c r="F400" s="141">
        <v>0</v>
      </c>
      <c r="G400" s="141">
        <v>0</v>
      </c>
      <c r="H400" s="141">
        <v>0</v>
      </c>
      <c r="I400" s="141">
        <v>0</v>
      </c>
      <c r="J400" s="141">
        <v>0</v>
      </c>
      <c r="K400" s="141">
        <v>0</v>
      </c>
      <c r="L400" s="141">
        <v>0</v>
      </c>
      <c r="M400" s="141">
        <v>0</v>
      </c>
      <c r="N400" s="141">
        <v>0</v>
      </c>
      <c r="O400" s="141">
        <v>0</v>
      </c>
      <c r="P400" s="147">
        <v>0</v>
      </c>
      <c r="Q400" s="132">
        <v>2</v>
      </c>
    </row>
    <row r="401" spans="1:17" ht="17.25" hidden="1" customHeight="1" x14ac:dyDescent="0.3">
      <c r="B401" s="107" t="s">
        <v>1021</v>
      </c>
      <c r="C401" s="110">
        <v>0</v>
      </c>
      <c r="D401" s="110">
        <v>0</v>
      </c>
      <c r="E401" s="110">
        <v>0</v>
      </c>
      <c r="F401" s="110">
        <v>0</v>
      </c>
      <c r="G401" s="110">
        <v>0</v>
      </c>
      <c r="H401" s="110">
        <v>0</v>
      </c>
      <c r="I401" s="110">
        <v>0</v>
      </c>
      <c r="J401" s="110">
        <v>0</v>
      </c>
      <c r="K401" s="110">
        <v>0</v>
      </c>
      <c r="L401" s="110">
        <v>0</v>
      </c>
      <c r="M401" s="110">
        <v>0</v>
      </c>
      <c r="N401" s="110">
        <v>0</v>
      </c>
      <c r="O401" s="110">
        <v>0</v>
      </c>
      <c r="P401" s="147">
        <v>0</v>
      </c>
      <c r="Q401" s="132">
        <v>2</v>
      </c>
    </row>
    <row r="402" spans="1:17" ht="17.25" hidden="1" customHeight="1" x14ac:dyDescent="0.3"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47"/>
      <c r="Q402" s="132">
        <v>2</v>
      </c>
    </row>
    <row r="403" spans="1:17" ht="17.25" hidden="1" customHeight="1" x14ac:dyDescent="0.35">
      <c r="B403" s="126" t="s">
        <v>4240</v>
      </c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47"/>
      <c r="Q403" s="132">
        <v>2</v>
      </c>
    </row>
    <row r="404" spans="1:17" ht="17.25" hidden="1" customHeight="1" x14ac:dyDescent="0.3">
      <c r="A404" s="107" t="s">
        <v>1122</v>
      </c>
      <c r="B404" s="107" t="s">
        <v>875</v>
      </c>
      <c r="C404" s="110">
        <v>0</v>
      </c>
      <c r="D404" s="110">
        <v>0</v>
      </c>
      <c r="E404" s="110">
        <v>0</v>
      </c>
      <c r="F404" s="110">
        <v>0</v>
      </c>
      <c r="G404" s="110">
        <v>0</v>
      </c>
      <c r="H404" s="110">
        <v>0</v>
      </c>
      <c r="I404" s="110">
        <v>0</v>
      </c>
      <c r="J404" s="110">
        <v>0</v>
      </c>
      <c r="K404" s="110">
        <v>0</v>
      </c>
      <c r="L404" s="110">
        <v>0</v>
      </c>
      <c r="M404" s="110">
        <v>0</v>
      </c>
      <c r="N404" s="110">
        <v>0</v>
      </c>
      <c r="O404" s="110">
        <v>0</v>
      </c>
      <c r="P404" s="147">
        <v>0</v>
      </c>
      <c r="Q404" s="132">
        <v>2</v>
      </c>
    </row>
    <row r="405" spans="1:17" ht="17.25" hidden="1" customHeight="1" x14ac:dyDescent="0.3">
      <c r="A405" s="107" t="s">
        <v>1123</v>
      </c>
      <c r="B405" s="107" t="s">
        <v>875</v>
      </c>
      <c r="C405" s="110">
        <v>0</v>
      </c>
      <c r="D405" s="110">
        <v>0</v>
      </c>
      <c r="E405" s="110">
        <v>0</v>
      </c>
      <c r="F405" s="110">
        <v>0</v>
      </c>
      <c r="G405" s="110">
        <v>0</v>
      </c>
      <c r="H405" s="110">
        <v>0</v>
      </c>
      <c r="I405" s="110">
        <v>0</v>
      </c>
      <c r="J405" s="110">
        <v>0</v>
      </c>
      <c r="K405" s="110">
        <v>0</v>
      </c>
      <c r="L405" s="110">
        <v>0</v>
      </c>
      <c r="M405" s="110">
        <v>0</v>
      </c>
      <c r="N405" s="110">
        <v>0</v>
      </c>
      <c r="O405" s="110">
        <v>0</v>
      </c>
      <c r="P405" s="147">
        <v>0</v>
      </c>
      <c r="Q405" s="132">
        <v>2</v>
      </c>
    </row>
    <row r="406" spans="1:17" ht="17.25" hidden="1" customHeight="1" x14ac:dyDescent="0.3">
      <c r="A406" s="107" t="s">
        <v>1124</v>
      </c>
      <c r="B406" s="107" t="s">
        <v>875</v>
      </c>
      <c r="C406" s="110">
        <v>0</v>
      </c>
      <c r="D406" s="110">
        <v>0</v>
      </c>
      <c r="E406" s="110">
        <v>0</v>
      </c>
      <c r="F406" s="110">
        <v>0</v>
      </c>
      <c r="G406" s="110">
        <v>0</v>
      </c>
      <c r="H406" s="110">
        <v>0</v>
      </c>
      <c r="I406" s="110">
        <v>0</v>
      </c>
      <c r="J406" s="110">
        <v>0</v>
      </c>
      <c r="K406" s="110">
        <v>0</v>
      </c>
      <c r="L406" s="110">
        <v>0</v>
      </c>
      <c r="M406" s="110">
        <v>0</v>
      </c>
      <c r="N406" s="110">
        <v>0</v>
      </c>
      <c r="O406" s="110">
        <v>0</v>
      </c>
      <c r="P406" s="147">
        <v>0</v>
      </c>
      <c r="Q406" s="132">
        <v>2</v>
      </c>
    </row>
    <row r="407" spans="1:17" ht="17.25" hidden="1" customHeight="1" x14ac:dyDescent="0.3">
      <c r="A407" s="107" t="s">
        <v>1125</v>
      </c>
      <c r="B407" s="107" t="s">
        <v>875</v>
      </c>
      <c r="C407" s="110">
        <v>0</v>
      </c>
      <c r="D407" s="110">
        <v>0</v>
      </c>
      <c r="E407" s="110">
        <v>0</v>
      </c>
      <c r="F407" s="110">
        <v>0</v>
      </c>
      <c r="G407" s="110">
        <v>0</v>
      </c>
      <c r="H407" s="110">
        <v>0</v>
      </c>
      <c r="I407" s="110">
        <v>0</v>
      </c>
      <c r="J407" s="110">
        <v>0</v>
      </c>
      <c r="K407" s="110">
        <v>0</v>
      </c>
      <c r="L407" s="110">
        <v>0</v>
      </c>
      <c r="M407" s="110">
        <v>0</v>
      </c>
      <c r="N407" s="110">
        <v>0</v>
      </c>
      <c r="O407" s="110">
        <v>0</v>
      </c>
      <c r="P407" s="147">
        <v>0</v>
      </c>
      <c r="Q407" s="132">
        <v>2</v>
      </c>
    </row>
    <row r="408" spans="1:17" ht="17.25" hidden="1" customHeight="1" x14ac:dyDescent="0.3">
      <c r="A408" s="107" t="s">
        <v>1126</v>
      </c>
      <c r="B408" s="107" t="s">
        <v>875</v>
      </c>
      <c r="C408" s="110">
        <v>0</v>
      </c>
      <c r="D408" s="110">
        <v>0</v>
      </c>
      <c r="E408" s="110">
        <v>0</v>
      </c>
      <c r="F408" s="110">
        <v>0</v>
      </c>
      <c r="G408" s="110">
        <v>0</v>
      </c>
      <c r="H408" s="110">
        <v>0</v>
      </c>
      <c r="I408" s="110">
        <v>0</v>
      </c>
      <c r="J408" s="110">
        <v>0</v>
      </c>
      <c r="K408" s="110">
        <v>0</v>
      </c>
      <c r="L408" s="110">
        <v>0</v>
      </c>
      <c r="M408" s="110">
        <v>0</v>
      </c>
      <c r="N408" s="110">
        <v>0</v>
      </c>
      <c r="O408" s="110">
        <v>0</v>
      </c>
      <c r="P408" s="147">
        <v>0</v>
      </c>
      <c r="Q408" s="132">
        <v>2</v>
      </c>
    </row>
    <row r="409" spans="1:17" ht="17.25" hidden="1" customHeight="1" x14ac:dyDescent="0.3">
      <c r="A409" s="107" t="s">
        <v>1127</v>
      </c>
      <c r="B409" s="107" t="s">
        <v>875</v>
      </c>
      <c r="C409" s="110">
        <v>0</v>
      </c>
      <c r="D409" s="110">
        <v>0</v>
      </c>
      <c r="E409" s="110">
        <v>0</v>
      </c>
      <c r="F409" s="110">
        <v>0</v>
      </c>
      <c r="G409" s="110">
        <v>0</v>
      </c>
      <c r="H409" s="110">
        <v>0</v>
      </c>
      <c r="I409" s="110">
        <v>0</v>
      </c>
      <c r="J409" s="110">
        <v>0</v>
      </c>
      <c r="K409" s="110">
        <v>0</v>
      </c>
      <c r="L409" s="110">
        <v>0</v>
      </c>
      <c r="M409" s="110">
        <v>0</v>
      </c>
      <c r="N409" s="110">
        <v>0</v>
      </c>
      <c r="O409" s="110">
        <v>0</v>
      </c>
      <c r="P409" s="147">
        <v>0</v>
      </c>
      <c r="Q409" s="132">
        <v>2</v>
      </c>
    </row>
    <row r="410" spans="1:17" ht="17.25" hidden="1" customHeight="1" x14ac:dyDescent="0.3">
      <c r="A410" s="107" t="s">
        <v>1128</v>
      </c>
      <c r="B410" s="107" t="s">
        <v>875</v>
      </c>
      <c r="C410" s="110">
        <v>0</v>
      </c>
      <c r="D410" s="110">
        <v>0</v>
      </c>
      <c r="E410" s="110">
        <v>0</v>
      </c>
      <c r="F410" s="110">
        <v>0</v>
      </c>
      <c r="G410" s="110">
        <v>0</v>
      </c>
      <c r="H410" s="110">
        <v>0</v>
      </c>
      <c r="I410" s="110">
        <v>0</v>
      </c>
      <c r="J410" s="110">
        <v>0</v>
      </c>
      <c r="K410" s="110">
        <v>0</v>
      </c>
      <c r="L410" s="110">
        <v>0</v>
      </c>
      <c r="M410" s="110">
        <v>0</v>
      </c>
      <c r="N410" s="110">
        <v>0</v>
      </c>
      <c r="O410" s="110">
        <v>0</v>
      </c>
      <c r="P410" s="147">
        <v>0</v>
      </c>
      <c r="Q410" s="132">
        <v>2</v>
      </c>
    </row>
    <row r="411" spans="1:17" ht="17.25" hidden="1" customHeight="1" x14ac:dyDescent="0.3">
      <c r="A411" s="107" t="s">
        <v>1129</v>
      </c>
      <c r="B411" s="107" t="s">
        <v>875</v>
      </c>
      <c r="C411" s="110">
        <v>0</v>
      </c>
      <c r="D411" s="110">
        <v>0</v>
      </c>
      <c r="E411" s="110">
        <v>0</v>
      </c>
      <c r="F411" s="110">
        <v>0</v>
      </c>
      <c r="G411" s="110">
        <v>0</v>
      </c>
      <c r="H411" s="110">
        <v>0</v>
      </c>
      <c r="I411" s="110">
        <v>0</v>
      </c>
      <c r="J411" s="110">
        <v>0</v>
      </c>
      <c r="K411" s="110">
        <v>0</v>
      </c>
      <c r="L411" s="110">
        <v>0</v>
      </c>
      <c r="M411" s="110">
        <v>0</v>
      </c>
      <c r="N411" s="110">
        <v>0</v>
      </c>
      <c r="O411" s="110">
        <v>0</v>
      </c>
      <c r="P411" s="147">
        <v>0</v>
      </c>
      <c r="Q411" s="132">
        <v>2</v>
      </c>
    </row>
    <row r="412" spans="1:17" ht="17.25" hidden="1" customHeight="1" x14ac:dyDescent="0.3">
      <c r="A412" s="107" t="s">
        <v>1130</v>
      </c>
      <c r="B412" s="107" t="s">
        <v>875</v>
      </c>
      <c r="C412" s="110">
        <v>0</v>
      </c>
      <c r="D412" s="110">
        <v>0</v>
      </c>
      <c r="E412" s="110">
        <v>0</v>
      </c>
      <c r="F412" s="110">
        <v>0</v>
      </c>
      <c r="G412" s="110">
        <v>0</v>
      </c>
      <c r="H412" s="110">
        <v>0</v>
      </c>
      <c r="I412" s="110">
        <v>0</v>
      </c>
      <c r="J412" s="110">
        <v>0</v>
      </c>
      <c r="K412" s="110">
        <v>0</v>
      </c>
      <c r="L412" s="110">
        <v>0</v>
      </c>
      <c r="M412" s="110">
        <v>0</v>
      </c>
      <c r="N412" s="110">
        <v>0</v>
      </c>
      <c r="O412" s="110">
        <v>0</v>
      </c>
      <c r="P412" s="147">
        <v>0</v>
      </c>
      <c r="Q412" s="132">
        <v>2</v>
      </c>
    </row>
    <row r="413" spans="1:17" ht="17.25" hidden="1" customHeight="1" x14ac:dyDescent="0.3">
      <c r="A413" s="107" t="s">
        <v>1131</v>
      </c>
      <c r="B413" s="107" t="s">
        <v>875</v>
      </c>
      <c r="C413" s="110">
        <v>0</v>
      </c>
      <c r="D413" s="110">
        <v>0</v>
      </c>
      <c r="E413" s="110">
        <v>0</v>
      </c>
      <c r="F413" s="110">
        <v>0</v>
      </c>
      <c r="G413" s="110">
        <v>0</v>
      </c>
      <c r="H413" s="110">
        <v>0</v>
      </c>
      <c r="I413" s="110">
        <v>0</v>
      </c>
      <c r="J413" s="110">
        <v>0</v>
      </c>
      <c r="K413" s="110">
        <v>0</v>
      </c>
      <c r="L413" s="110">
        <v>0</v>
      </c>
      <c r="M413" s="110">
        <v>0</v>
      </c>
      <c r="N413" s="110">
        <v>0</v>
      </c>
      <c r="O413" s="110">
        <v>0</v>
      </c>
      <c r="P413" s="147">
        <v>0</v>
      </c>
      <c r="Q413" s="132">
        <v>2</v>
      </c>
    </row>
    <row r="414" spans="1:17" ht="17.25" hidden="1" customHeight="1" x14ac:dyDescent="0.3">
      <c r="A414" s="107" t="s">
        <v>1132</v>
      </c>
      <c r="B414" s="107" t="s">
        <v>875</v>
      </c>
      <c r="C414" s="110">
        <v>0</v>
      </c>
      <c r="D414" s="110">
        <v>0</v>
      </c>
      <c r="E414" s="110">
        <v>0</v>
      </c>
      <c r="F414" s="110">
        <v>0</v>
      </c>
      <c r="G414" s="110">
        <v>0</v>
      </c>
      <c r="H414" s="110">
        <v>0</v>
      </c>
      <c r="I414" s="110">
        <v>0</v>
      </c>
      <c r="J414" s="110">
        <v>0</v>
      </c>
      <c r="K414" s="110">
        <v>0</v>
      </c>
      <c r="L414" s="110">
        <v>0</v>
      </c>
      <c r="M414" s="110">
        <v>0</v>
      </c>
      <c r="N414" s="110">
        <v>0</v>
      </c>
      <c r="O414" s="110">
        <v>0</v>
      </c>
      <c r="P414" s="147">
        <v>0</v>
      </c>
      <c r="Q414" s="132">
        <v>2</v>
      </c>
    </row>
    <row r="415" spans="1:17" ht="17.25" hidden="1" customHeight="1" x14ac:dyDescent="0.3">
      <c r="A415" s="107" t="s">
        <v>1133</v>
      </c>
      <c r="B415" s="107" t="s">
        <v>875</v>
      </c>
      <c r="C415" s="110">
        <v>0</v>
      </c>
      <c r="D415" s="110">
        <v>0</v>
      </c>
      <c r="E415" s="110">
        <v>0</v>
      </c>
      <c r="F415" s="110">
        <v>0</v>
      </c>
      <c r="G415" s="110">
        <v>0</v>
      </c>
      <c r="H415" s="110">
        <v>0</v>
      </c>
      <c r="I415" s="110">
        <v>0</v>
      </c>
      <c r="J415" s="110">
        <v>0</v>
      </c>
      <c r="K415" s="110">
        <v>0</v>
      </c>
      <c r="L415" s="110">
        <v>0</v>
      </c>
      <c r="M415" s="110">
        <v>0</v>
      </c>
      <c r="N415" s="110">
        <v>0</v>
      </c>
      <c r="O415" s="110">
        <v>0</v>
      </c>
      <c r="P415" s="147">
        <v>0</v>
      </c>
      <c r="Q415" s="132">
        <v>2</v>
      </c>
    </row>
    <row r="416" spans="1:17" ht="17.25" hidden="1" customHeight="1" x14ac:dyDescent="0.3">
      <c r="A416" s="107" t="s">
        <v>1134</v>
      </c>
      <c r="B416" s="107" t="s">
        <v>875</v>
      </c>
      <c r="C416" s="110">
        <v>0</v>
      </c>
      <c r="D416" s="110">
        <v>0</v>
      </c>
      <c r="E416" s="110">
        <v>0</v>
      </c>
      <c r="F416" s="110">
        <v>0</v>
      </c>
      <c r="G416" s="110">
        <v>0</v>
      </c>
      <c r="H416" s="110">
        <v>0</v>
      </c>
      <c r="I416" s="110">
        <v>0</v>
      </c>
      <c r="J416" s="110">
        <v>0</v>
      </c>
      <c r="K416" s="110">
        <v>0</v>
      </c>
      <c r="L416" s="110">
        <v>0</v>
      </c>
      <c r="M416" s="110">
        <v>0</v>
      </c>
      <c r="N416" s="110">
        <v>0</v>
      </c>
      <c r="O416" s="110">
        <v>0</v>
      </c>
      <c r="P416" s="147">
        <v>0</v>
      </c>
      <c r="Q416" s="132">
        <v>2</v>
      </c>
    </row>
    <row r="417" spans="1:17" ht="17.25" hidden="1" customHeight="1" x14ac:dyDescent="0.3">
      <c r="A417" s="107" t="s">
        <v>1135</v>
      </c>
      <c r="B417" s="107" t="s">
        <v>875</v>
      </c>
      <c r="C417" s="110">
        <v>0</v>
      </c>
      <c r="D417" s="110">
        <v>0</v>
      </c>
      <c r="E417" s="110">
        <v>0</v>
      </c>
      <c r="F417" s="110">
        <v>0</v>
      </c>
      <c r="G417" s="110">
        <v>0</v>
      </c>
      <c r="H417" s="110">
        <v>0</v>
      </c>
      <c r="I417" s="110">
        <v>0</v>
      </c>
      <c r="J417" s="110">
        <v>0</v>
      </c>
      <c r="K417" s="110">
        <v>0</v>
      </c>
      <c r="L417" s="110">
        <v>0</v>
      </c>
      <c r="M417" s="110">
        <v>0</v>
      </c>
      <c r="N417" s="110">
        <v>0</v>
      </c>
      <c r="O417" s="110">
        <v>0</v>
      </c>
      <c r="P417" s="147">
        <v>0</v>
      </c>
      <c r="Q417" s="132">
        <v>2</v>
      </c>
    </row>
    <row r="418" spans="1:17" ht="17.25" hidden="1" customHeight="1" x14ac:dyDescent="0.3">
      <c r="A418" s="107" t="s">
        <v>1136</v>
      </c>
      <c r="B418" s="107" t="s">
        <v>875</v>
      </c>
      <c r="C418" s="110">
        <v>0</v>
      </c>
      <c r="D418" s="110">
        <v>0</v>
      </c>
      <c r="E418" s="110">
        <v>0</v>
      </c>
      <c r="F418" s="110">
        <v>0</v>
      </c>
      <c r="G418" s="110">
        <v>0</v>
      </c>
      <c r="H418" s="110">
        <v>0</v>
      </c>
      <c r="I418" s="110">
        <v>0</v>
      </c>
      <c r="J418" s="110">
        <v>0</v>
      </c>
      <c r="K418" s="110">
        <v>0</v>
      </c>
      <c r="L418" s="110">
        <v>0</v>
      </c>
      <c r="M418" s="110">
        <v>0</v>
      </c>
      <c r="N418" s="110">
        <v>0</v>
      </c>
      <c r="O418" s="110">
        <v>0</v>
      </c>
      <c r="P418" s="147">
        <v>0</v>
      </c>
      <c r="Q418" s="132">
        <v>2</v>
      </c>
    </row>
    <row r="419" spans="1:17" ht="17.25" hidden="1" customHeight="1" x14ac:dyDescent="0.3">
      <c r="A419" s="107" t="s">
        <v>1137</v>
      </c>
      <c r="B419" s="107" t="s">
        <v>875</v>
      </c>
      <c r="C419" s="110">
        <v>0</v>
      </c>
      <c r="D419" s="110">
        <v>0</v>
      </c>
      <c r="E419" s="110">
        <v>0</v>
      </c>
      <c r="F419" s="110">
        <v>0</v>
      </c>
      <c r="G419" s="110">
        <v>0</v>
      </c>
      <c r="H419" s="110">
        <v>0</v>
      </c>
      <c r="I419" s="110">
        <v>0</v>
      </c>
      <c r="J419" s="110">
        <v>0</v>
      </c>
      <c r="K419" s="110">
        <v>0</v>
      </c>
      <c r="L419" s="110">
        <v>0</v>
      </c>
      <c r="M419" s="110">
        <v>0</v>
      </c>
      <c r="N419" s="110">
        <v>0</v>
      </c>
      <c r="O419" s="110">
        <v>0</v>
      </c>
      <c r="P419" s="147">
        <v>0</v>
      </c>
      <c r="Q419" s="132">
        <v>2</v>
      </c>
    </row>
    <row r="420" spans="1:17" ht="17.25" hidden="1" customHeight="1" x14ac:dyDescent="0.3">
      <c r="A420" s="107" t="s">
        <v>1138</v>
      </c>
      <c r="B420" s="107" t="s">
        <v>875</v>
      </c>
      <c r="C420" s="110">
        <v>0</v>
      </c>
      <c r="D420" s="110">
        <v>0</v>
      </c>
      <c r="E420" s="110">
        <v>0</v>
      </c>
      <c r="F420" s="110">
        <v>0</v>
      </c>
      <c r="G420" s="110">
        <v>0</v>
      </c>
      <c r="H420" s="110">
        <v>0</v>
      </c>
      <c r="I420" s="110">
        <v>0</v>
      </c>
      <c r="J420" s="110">
        <v>0</v>
      </c>
      <c r="K420" s="110">
        <v>0</v>
      </c>
      <c r="L420" s="110">
        <v>0</v>
      </c>
      <c r="M420" s="110">
        <v>0</v>
      </c>
      <c r="N420" s="110">
        <v>0</v>
      </c>
      <c r="O420" s="110">
        <v>0</v>
      </c>
      <c r="P420" s="147">
        <v>0</v>
      </c>
      <c r="Q420" s="132">
        <v>2</v>
      </c>
    </row>
    <row r="421" spans="1:17" ht="17.25" hidden="1" customHeight="1" x14ac:dyDescent="0.3">
      <c r="A421" s="107" t="s">
        <v>1139</v>
      </c>
      <c r="B421" s="107" t="s">
        <v>875</v>
      </c>
      <c r="C421" s="110">
        <v>0</v>
      </c>
      <c r="D421" s="110">
        <v>0</v>
      </c>
      <c r="E421" s="110">
        <v>0</v>
      </c>
      <c r="F421" s="110">
        <v>0</v>
      </c>
      <c r="G421" s="110">
        <v>0</v>
      </c>
      <c r="H421" s="110">
        <v>0</v>
      </c>
      <c r="I421" s="110">
        <v>0</v>
      </c>
      <c r="J421" s="110">
        <v>0</v>
      </c>
      <c r="K421" s="110">
        <v>0</v>
      </c>
      <c r="L421" s="110">
        <v>0</v>
      </c>
      <c r="M421" s="110">
        <v>0</v>
      </c>
      <c r="N421" s="110">
        <v>0</v>
      </c>
      <c r="O421" s="110">
        <v>0</v>
      </c>
      <c r="P421" s="147">
        <v>0</v>
      </c>
      <c r="Q421" s="132">
        <v>2</v>
      </c>
    </row>
    <row r="422" spans="1:17" ht="17.25" hidden="1" customHeight="1" x14ac:dyDescent="0.3">
      <c r="A422" s="107" t="s">
        <v>1140</v>
      </c>
      <c r="B422" s="107" t="s">
        <v>875</v>
      </c>
      <c r="C422" s="110">
        <v>0</v>
      </c>
      <c r="D422" s="110">
        <v>0</v>
      </c>
      <c r="E422" s="110">
        <v>0</v>
      </c>
      <c r="F422" s="110">
        <v>0</v>
      </c>
      <c r="G422" s="110">
        <v>0</v>
      </c>
      <c r="H422" s="110">
        <v>0</v>
      </c>
      <c r="I422" s="110">
        <v>0</v>
      </c>
      <c r="J422" s="110">
        <v>0</v>
      </c>
      <c r="K422" s="110">
        <v>0</v>
      </c>
      <c r="L422" s="110">
        <v>0</v>
      </c>
      <c r="M422" s="110">
        <v>0</v>
      </c>
      <c r="N422" s="110">
        <v>0</v>
      </c>
      <c r="O422" s="110">
        <v>0</v>
      </c>
      <c r="P422" s="147">
        <v>0</v>
      </c>
      <c r="Q422" s="132">
        <v>2</v>
      </c>
    </row>
    <row r="423" spans="1:17" ht="17.25" hidden="1" customHeight="1" x14ac:dyDescent="0.3">
      <c r="A423" s="107" t="s">
        <v>1141</v>
      </c>
      <c r="B423" s="107" t="s">
        <v>875</v>
      </c>
      <c r="C423" s="110">
        <v>0</v>
      </c>
      <c r="D423" s="110">
        <v>0</v>
      </c>
      <c r="E423" s="110">
        <v>0</v>
      </c>
      <c r="F423" s="110">
        <v>0</v>
      </c>
      <c r="G423" s="110">
        <v>0</v>
      </c>
      <c r="H423" s="110">
        <v>0</v>
      </c>
      <c r="I423" s="110">
        <v>0</v>
      </c>
      <c r="J423" s="110">
        <v>0</v>
      </c>
      <c r="K423" s="110">
        <v>0</v>
      </c>
      <c r="L423" s="110">
        <v>0</v>
      </c>
      <c r="M423" s="110">
        <v>0</v>
      </c>
      <c r="N423" s="110">
        <v>0</v>
      </c>
      <c r="O423" s="110">
        <v>0</v>
      </c>
      <c r="P423" s="147">
        <v>0</v>
      </c>
      <c r="Q423" s="132">
        <v>2</v>
      </c>
    </row>
    <row r="424" spans="1:17" ht="17.25" hidden="1" customHeight="1" x14ac:dyDescent="0.3">
      <c r="A424" s="107" t="s">
        <v>1142</v>
      </c>
      <c r="B424" s="107" t="s">
        <v>875</v>
      </c>
      <c r="C424" s="110">
        <v>0</v>
      </c>
      <c r="D424" s="110">
        <v>0</v>
      </c>
      <c r="E424" s="110">
        <v>0</v>
      </c>
      <c r="F424" s="110">
        <v>0</v>
      </c>
      <c r="G424" s="110">
        <v>0</v>
      </c>
      <c r="H424" s="110">
        <v>0</v>
      </c>
      <c r="I424" s="110">
        <v>0</v>
      </c>
      <c r="J424" s="110">
        <v>0</v>
      </c>
      <c r="K424" s="110">
        <v>0</v>
      </c>
      <c r="L424" s="110">
        <v>0</v>
      </c>
      <c r="M424" s="110">
        <v>0</v>
      </c>
      <c r="N424" s="110">
        <v>0</v>
      </c>
      <c r="O424" s="110">
        <v>0</v>
      </c>
      <c r="P424" s="147">
        <v>0</v>
      </c>
      <c r="Q424" s="132">
        <v>2</v>
      </c>
    </row>
    <row r="425" spans="1:17" ht="17.25" hidden="1" customHeight="1" x14ac:dyDescent="0.3">
      <c r="A425" s="107" t="s">
        <v>1143</v>
      </c>
      <c r="B425" s="107" t="s">
        <v>875</v>
      </c>
      <c r="C425" s="110">
        <v>0</v>
      </c>
      <c r="D425" s="110">
        <v>0</v>
      </c>
      <c r="E425" s="110">
        <v>0</v>
      </c>
      <c r="F425" s="110">
        <v>0</v>
      </c>
      <c r="G425" s="110">
        <v>0</v>
      </c>
      <c r="H425" s="110">
        <v>0</v>
      </c>
      <c r="I425" s="110">
        <v>0</v>
      </c>
      <c r="J425" s="110">
        <v>0</v>
      </c>
      <c r="K425" s="110">
        <v>0</v>
      </c>
      <c r="L425" s="110">
        <v>0</v>
      </c>
      <c r="M425" s="110">
        <v>0</v>
      </c>
      <c r="N425" s="110">
        <v>0</v>
      </c>
      <c r="O425" s="110">
        <v>0</v>
      </c>
      <c r="P425" s="147">
        <v>0</v>
      </c>
      <c r="Q425" s="132">
        <v>2</v>
      </c>
    </row>
    <row r="426" spans="1:17" ht="17.25" hidden="1" customHeight="1" x14ac:dyDescent="0.3">
      <c r="A426" s="107" t="s">
        <v>1144</v>
      </c>
      <c r="B426" s="107" t="s">
        <v>875</v>
      </c>
      <c r="C426" s="110">
        <v>0</v>
      </c>
      <c r="D426" s="110">
        <v>0</v>
      </c>
      <c r="E426" s="110">
        <v>0</v>
      </c>
      <c r="F426" s="110">
        <v>0</v>
      </c>
      <c r="G426" s="110">
        <v>0</v>
      </c>
      <c r="H426" s="110">
        <v>0</v>
      </c>
      <c r="I426" s="110">
        <v>0</v>
      </c>
      <c r="J426" s="110">
        <v>0</v>
      </c>
      <c r="K426" s="110">
        <v>0</v>
      </c>
      <c r="L426" s="110">
        <v>0</v>
      </c>
      <c r="M426" s="110">
        <v>0</v>
      </c>
      <c r="N426" s="110">
        <v>0</v>
      </c>
      <c r="O426" s="110">
        <v>0</v>
      </c>
      <c r="P426" s="147">
        <v>0</v>
      </c>
      <c r="Q426" s="132">
        <v>2</v>
      </c>
    </row>
    <row r="427" spans="1:17" ht="17.25" hidden="1" customHeight="1" x14ac:dyDescent="0.3">
      <c r="A427" s="107" t="s">
        <v>1145</v>
      </c>
      <c r="B427" s="107" t="s">
        <v>875</v>
      </c>
      <c r="C427" s="110">
        <v>0</v>
      </c>
      <c r="D427" s="110">
        <v>0</v>
      </c>
      <c r="E427" s="110">
        <v>0</v>
      </c>
      <c r="F427" s="110">
        <v>0</v>
      </c>
      <c r="G427" s="110">
        <v>0</v>
      </c>
      <c r="H427" s="110">
        <v>0</v>
      </c>
      <c r="I427" s="110">
        <v>0</v>
      </c>
      <c r="J427" s="110">
        <v>0</v>
      </c>
      <c r="K427" s="110">
        <v>0</v>
      </c>
      <c r="L427" s="110">
        <v>0</v>
      </c>
      <c r="M427" s="110">
        <v>0</v>
      </c>
      <c r="N427" s="110">
        <v>0</v>
      </c>
      <c r="O427" s="110">
        <v>0</v>
      </c>
      <c r="P427" s="147">
        <v>0</v>
      </c>
      <c r="Q427" s="132">
        <v>2</v>
      </c>
    </row>
    <row r="428" spans="1:17" ht="17.25" hidden="1" customHeight="1" x14ac:dyDescent="0.3">
      <c r="A428" s="107" t="s">
        <v>1146</v>
      </c>
      <c r="B428" s="107" t="s">
        <v>875</v>
      </c>
      <c r="C428" s="110">
        <v>0</v>
      </c>
      <c r="D428" s="110">
        <v>0</v>
      </c>
      <c r="E428" s="110">
        <v>0</v>
      </c>
      <c r="F428" s="110">
        <v>0</v>
      </c>
      <c r="G428" s="110">
        <v>0</v>
      </c>
      <c r="H428" s="110">
        <v>0</v>
      </c>
      <c r="I428" s="110">
        <v>0</v>
      </c>
      <c r="J428" s="110">
        <v>0</v>
      </c>
      <c r="K428" s="110">
        <v>0</v>
      </c>
      <c r="L428" s="110">
        <v>0</v>
      </c>
      <c r="M428" s="110">
        <v>0</v>
      </c>
      <c r="N428" s="110">
        <v>0</v>
      </c>
      <c r="O428" s="110">
        <v>0</v>
      </c>
      <c r="P428" s="147">
        <v>0</v>
      </c>
      <c r="Q428" s="132">
        <v>2</v>
      </c>
    </row>
    <row r="429" spans="1:17" ht="17.25" hidden="1" customHeight="1" x14ac:dyDescent="0.3">
      <c r="A429" s="107" t="s">
        <v>1147</v>
      </c>
      <c r="B429" s="107" t="s">
        <v>875</v>
      </c>
      <c r="C429" s="110">
        <v>0</v>
      </c>
      <c r="D429" s="110">
        <v>0</v>
      </c>
      <c r="E429" s="110">
        <v>0</v>
      </c>
      <c r="F429" s="110">
        <v>0</v>
      </c>
      <c r="G429" s="110">
        <v>0</v>
      </c>
      <c r="H429" s="110">
        <v>0</v>
      </c>
      <c r="I429" s="110">
        <v>0</v>
      </c>
      <c r="J429" s="110">
        <v>0</v>
      </c>
      <c r="K429" s="110">
        <v>0</v>
      </c>
      <c r="L429" s="110">
        <v>0</v>
      </c>
      <c r="M429" s="110">
        <v>0</v>
      </c>
      <c r="N429" s="110">
        <v>0</v>
      </c>
      <c r="O429" s="110">
        <v>0</v>
      </c>
      <c r="P429" s="147">
        <v>0</v>
      </c>
      <c r="Q429" s="132">
        <v>2</v>
      </c>
    </row>
    <row r="430" spans="1:17" ht="17.25" hidden="1" customHeight="1" x14ac:dyDescent="0.3">
      <c r="A430" s="107" t="s">
        <v>1148</v>
      </c>
      <c r="B430" s="107" t="s">
        <v>875</v>
      </c>
      <c r="C430" s="110">
        <v>0</v>
      </c>
      <c r="D430" s="110">
        <v>0</v>
      </c>
      <c r="E430" s="110">
        <v>0</v>
      </c>
      <c r="F430" s="110">
        <v>0</v>
      </c>
      <c r="G430" s="110">
        <v>0</v>
      </c>
      <c r="H430" s="110">
        <v>0</v>
      </c>
      <c r="I430" s="110">
        <v>0</v>
      </c>
      <c r="J430" s="110">
        <v>0</v>
      </c>
      <c r="K430" s="110">
        <v>0</v>
      </c>
      <c r="L430" s="110">
        <v>0</v>
      </c>
      <c r="M430" s="110">
        <v>0</v>
      </c>
      <c r="N430" s="110">
        <v>0</v>
      </c>
      <c r="O430" s="110">
        <v>0</v>
      </c>
      <c r="P430" s="147">
        <v>0</v>
      </c>
      <c r="Q430" s="132">
        <v>2</v>
      </c>
    </row>
    <row r="431" spans="1:17" ht="17.25" hidden="1" customHeight="1" x14ac:dyDescent="0.3">
      <c r="A431" s="107" t="s">
        <v>1149</v>
      </c>
      <c r="B431" s="107" t="s">
        <v>875</v>
      </c>
      <c r="C431" s="110">
        <v>0</v>
      </c>
      <c r="D431" s="110">
        <v>0</v>
      </c>
      <c r="E431" s="110">
        <v>0</v>
      </c>
      <c r="F431" s="110">
        <v>0</v>
      </c>
      <c r="G431" s="110">
        <v>0</v>
      </c>
      <c r="H431" s="110">
        <v>0</v>
      </c>
      <c r="I431" s="110">
        <v>0</v>
      </c>
      <c r="J431" s="110">
        <v>0</v>
      </c>
      <c r="K431" s="110">
        <v>0</v>
      </c>
      <c r="L431" s="110">
        <v>0</v>
      </c>
      <c r="M431" s="110">
        <v>0</v>
      </c>
      <c r="N431" s="110">
        <v>0</v>
      </c>
      <c r="O431" s="110">
        <v>0</v>
      </c>
      <c r="P431" s="147">
        <v>0</v>
      </c>
      <c r="Q431" s="132">
        <v>2</v>
      </c>
    </row>
    <row r="432" spans="1:17" ht="17.25" hidden="1" customHeight="1" x14ac:dyDescent="0.3">
      <c r="A432" s="107" t="s">
        <v>1150</v>
      </c>
      <c r="B432" s="107" t="s">
        <v>875</v>
      </c>
      <c r="C432" s="110">
        <v>0</v>
      </c>
      <c r="D432" s="110">
        <v>0</v>
      </c>
      <c r="E432" s="110">
        <v>0</v>
      </c>
      <c r="F432" s="110">
        <v>0</v>
      </c>
      <c r="G432" s="110">
        <v>0</v>
      </c>
      <c r="H432" s="110">
        <v>0</v>
      </c>
      <c r="I432" s="110">
        <v>0</v>
      </c>
      <c r="J432" s="110">
        <v>0</v>
      </c>
      <c r="K432" s="110">
        <v>0</v>
      </c>
      <c r="L432" s="110">
        <v>0</v>
      </c>
      <c r="M432" s="110">
        <v>0</v>
      </c>
      <c r="N432" s="110">
        <v>0</v>
      </c>
      <c r="O432" s="110">
        <v>0</v>
      </c>
      <c r="P432" s="147">
        <v>0</v>
      </c>
      <c r="Q432" s="132">
        <v>2</v>
      </c>
    </row>
    <row r="433" spans="1:17" ht="17.25" hidden="1" customHeight="1" x14ac:dyDescent="0.3">
      <c r="A433" s="107" t="s">
        <v>1151</v>
      </c>
      <c r="B433" s="107" t="s">
        <v>4241</v>
      </c>
      <c r="C433" s="110">
        <v>0</v>
      </c>
      <c r="D433" s="110">
        <v>0</v>
      </c>
      <c r="E433" s="110">
        <v>0</v>
      </c>
      <c r="F433" s="110">
        <v>0</v>
      </c>
      <c r="G433" s="110">
        <v>0</v>
      </c>
      <c r="H433" s="110">
        <v>0</v>
      </c>
      <c r="I433" s="110">
        <v>0</v>
      </c>
      <c r="J433" s="110">
        <v>0</v>
      </c>
      <c r="K433" s="110">
        <v>0</v>
      </c>
      <c r="L433" s="110">
        <v>0</v>
      </c>
      <c r="M433" s="110">
        <v>0</v>
      </c>
      <c r="N433" s="110">
        <v>0</v>
      </c>
      <c r="O433" s="110">
        <v>0</v>
      </c>
      <c r="P433" s="147">
        <v>0</v>
      </c>
      <c r="Q433" s="132">
        <v>2</v>
      </c>
    </row>
    <row r="434" spans="1:17" ht="17.25" hidden="1" customHeight="1" x14ac:dyDescent="0.3">
      <c r="A434" s="107" t="s">
        <v>1152</v>
      </c>
      <c r="B434" s="107" t="s">
        <v>875</v>
      </c>
      <c r="C434" s="140">
        <v>0</v>
      </c>
      <c r="D434" s="140">
        <v>0</v>
      </c>
      <c r="E434" s="140">
        <v>0</v>
      </c>
      <c r="F434" s="140">
        <v>0</v>
      </c>
      <c r="G434" s="140">
        <v>0</v>
      </c>
      <c r="H434" s="140">
        <v>0</v>
      </c>
      <c r="I434" s="140">
        <v>0</v>
      </c>
      <c r="J434" s="140">
        <v>0</v>
      </c>
      <c r="K434" s="140">
        <v>0</v>
      </c>
      <c r="L434" s="140">
        <v>0</v>
      </c>
      <c r="M434" s="140">
        <v>0</v>
      </c>
      <c r="N434" s="140">
        <v>0</v>
      </c>
      <c r="O434" s="140">
        <v>0</v>
      </c>
      <c r="P434" s="147">
        <v>0</v>
      </c>
      <c r="Q434" s="132">
        <v>2</v>
      </c>
    </row>
    <row r="435" spans="1:17" ht="17.25" hidden="1" customHeight="1" x14ac:dyDescent="0.3">
      <c r="B435" s="107" t="s">
        <v>4242</v>
      </c>
      <c r="C435" s="152">
        <v>0</v>
      </c>
      <c r="D435" s="152">
        <v>0</v>
      </c>
      <c r="E435" s="152">
        <v>0</v>
      </c>
      <c r="F435" s="152">
        <v>0</v>
      </c>
      <c r="G435" s="152">
        <v>0</v>
      </c>
      <c r="H435" s="152">
        <v>0</v>
      </c>
      <c r="I435" s="152">
        <v>0</v>
      </c>
      <c r="J435" s="152">
        <v>0</v>
      </c>
      <c r="K435" s="152">
        <v>0</v>
      </c>
      <c r="L435" s="152">
        <v>0</v>
      </c>
      <c r="M435" s="152">
        <v>0</v>
      </c>
      <c r="N435" s="152">
        <v>0</v>
      </c>
      <c r="O435" s="152">
        <v>0</v>
      </c>
      <c r="P435" s="147">
        <v>0</v>
      </c>
      <c r="Q435" s="132">
        <v>2</v>
      </c>
    </row>
    <row r="436" spans="1:17" ht="17.25" hidden="1" customHeight="1" x14ac:dyDescent="0.3">
      <c r="B436" s="107" t="s">
        <v>875</v>
      </c>
      <c r="C436" s="153"/>
      <c r="D436" s="153"/>
      <c r="E436" s="153"/>
      <c r="F436" s="153"/>
      <c r="G436" s="153"/>
      <c r="H436" s="153"/>
      <c r="I436" s="153"/>
      <c r="J436" s="153"/>
      <c r="K436" s="153"/>
      <c r="L436" s="153"/>
      <c r="M436" s="153"/>
      <c r="N436" s="153"/>
      <c r="O436" s="153"/>
      <c r="P436" s="111"/>
      <c r="Q436" s="132">
        <v>2</v>
      </c>
    </row>
    <row r="437" spans="1:17" ht="17.25" hidden="1" customHeight="1" x14ac:dyDescent="0.3">
      <c r="A437" s="107" t="s">
        <v>1153</v>
      </c>
      <c r="B437" s="107" t="s">
        <v>3450</v>
      </c>
      <c r="C437" s="110">
        <v>0</v>
      </c>
      <c r="D437" s="110">
        <v>0</v>
      </c>
      <c r="E437" s="110">
        <v>0</v>
      </c>
      <c r="F437" s="110">
        <v>0</v>
      </c>
      <c r="G437" s="110">
        <v>0</v>
      </c>
      <c r="H437" s="110">
        <v>0</v>
      </c>
      <c r="I437" s="110">
        <v>0</v>
      </c>
      <c r="J437" s="110">
        <v>0</v>
      </c>
      <c r="K437" s="110">
        <v>0</v>
      </c>
      <c r="L437" s="110">
        <v>0</v>
      </c>
      <c r="M437" s="110">
        <v>0</v>
      </c>
      <c r="N437" s="110">
        <v>0</v>
      </c>
      <c r="O437" s="110">
        <v>0</v>
      </c>
      <c r="P437" s="147">
        <v>0</v>
      </c>
      <c r="Q437" s="132">
        <v>2</v>
      </c>
    </row>
    <row r="438" spans="1:17" ht="17.25" hidden="1" customHeight="1" x14ac:dyDescent="0.3">
      <c r="A438" s="107" t="s">
        <v>1154</v>
      </c>
      <c r="B438" s="107" t="s">
        <v>3464</v>
      </c>
      <c r="C438" s="110">
        <v>0</v>
      </c>
      <c r="D438" s="110">
        <v>0</v>
      </c>
      <c r="E438" s="110">
        <v>0</v>
      </c>
      <c r="F438" s="110">
        <v>0</v>
      </c>
      <c r="G438" s="110">
        <v>0</v>
      </c>
      <c r="H438" s="110">
        <v>0</v>
      </c>
      <c r="I438" s="110">
        <v>0</v>
      </c>
      <c r="J438" s="110">
        <v>0</v>
      </c>
      <c r="K438" s="110">
        <v>0</v>
      </c>
      <c r="L438" s="110">
        <v>0</v>
      </c>
      <c r="M438" s="110">
        <v>0</v>
      </c>
      <c r="N438" s="110">
        <v>0</v>
      </c>
      <c r="O438" s="110">
        <v>0</v>
      </c>
      <c r="P438" s="147">
        <v>0</v>
      </c>
      <c r="Q438" s="132">
        <v>2</v>
      </c>
    </row>
    <row r="439" spans="1:17" ht="17.25" hidden="1" customHeight="1" x14ac:dyDescent="0.3">
      <c r="A439" s="107" t="s">
        <v>1155</v>
      </c>
      <c r="B439" s="107" t="s">
        <v>3478</v>
      </c>
      <c r="C439" s="140">
        <v>0</v>
      </c>
      <c r="D439" s="140">
        <v>0</v>
      </c>
      <c r="E439" s="140">
        <v>0</v>
      </c>
      <c r="F439" s="140">
        <v>0</v>
      </c>
      <c r="G439" s="140">
        <v>0</v>
      </c>
      <c r="H439" s="140">
        <v>0</v>
      </c>
      <c r="I439" s="140">
        <v>0</v>
      </c>
      <c r="J439" s="140">
        <v>0</v>
      </c>
      <c r="K439" s="140">
        <v>0</v>
      </c>
      <c r="L439" s="140">
        <v>0</v>
      </c>
      <c r="M439" s="140">
        <v>0</v>
      </c>
      <c r="N439" s="140">
        <v>0</v>
      </c>
      <c r="O439" s="140">
        <v>0</v>
      </c>
      <c r="P439" s="147">
        <v>0</v>
      </c>
      <c r="Q439" s="132">
        <v>2</v>
      </c>
    </row>
    <row r="440" spans="1:17" ht="17.25" hidden="1" customHeight="1" x14ac:dyDescent="0.3">
      <c r="B440" s="107" t="s">
        <v>1001</v>
      </c>
      <c r="C440" s="141">
        <v>0</v>
      </c>
      <c r="D440" s="141">
        <v>0</v>
      </c>
      <c r="E440" s="141">
        <v>0</v>
      </c>
      <c r="F440" s="141">
        <v>0</v>
      </c>
      <c r="G440" s="141">
        <v>0</v>
      </c>
      <c r="H440" s="141">
        <v>0</v>
      </c>
      <c r="I440" s="141">
        <v>0</v>
      </c>
      <c r="J440" s="141">
        <v>0</v>
      </c>
      <c r="K440" s="141">
        <v>0</v>
      </c>
      <c r="L440" s="141">
        <v>0</v>
      </c>
      <c r="M440" s="141">
        <v>0</v>
      </c>
      <c r="N440" s="141">
        <v>0</v>
      </c>
      <c r="O440" s="141">
        <v>0</v>
      </c>
      <c r="P440" s="147">
        <v>0</v>
      </c>
      <c r="Q440" s="132">
        <v>2</v>
      </c>
    </row>
    <row r="441" spans="1:17" ht="17.25" hidden="1" customHeight="1" x14ac:dyDescent="0.3">
      <c r="B441" s="107" t="s">
        <v>4243</v>
      </c>
      <c r="C441" s="110">
        <v>0</v>
      </c>
      <c r="D441" s="110">
        <v>0</v>
      </c>
      <c r="E441" s="110">
        <v>0</v>
      </c>
      <c r="F441" s="110">
        <v>0</v>
      </c>
      <c r="G441" s="110">
        <v>0</v>
      </c>
      <c r="H441" s="110">
        <v>0</v>
      </c>
      <c r="I441" s="110">
        <v>0</v>
      </c>
      <c r="J441" s="110">
        <v>0</v>
      </c>
      <c r="K441" s="110">
        <v>0</v>
      </c>
      <c r="L441" s="110">
        <v>0</v>
      </c>
      <c r="M441" s="110">
        <v>0</v>
      </c>
      <c r="N441" s="110">
        <v>0</v>
      </c>
      <c r="O441" s="110">
        <v>0</v>
      </c>
      <c r="P441" s="147">
        <v>0</v>
      </c>
      <c r="Q441" s="132">
        <v>2</v>
      </c>
    </row>
    <row r="442" spans="1:17" ht="17.25" hidden="1" customHeight="1" x14ac:dyDescent="0.3">
      <c r="B442" s="107" t="s">
        <v>875</v>
      </c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1"/>
      <c r="Q442" s="132">
        <v>2</v>
      </c>
    </row>
    <row r="443" spans="1:17" ht="17.25" hidden="1" customHeight="1" x14ac:dyDescent="0.3">
      <c r="A443" s="107" t="s">
        <v>1156</v>
      </c>
      <c r="B443" s="107" t="s">
        <v>875</v>
      </c>
      <c r="C443" s="110">
        <v>0</v>
      </c>
      <c r="D443" s="110">
        <v>0</v>
      </c>
      <c r="E443" s="110">
        <v>0</v>
      </c>
      <c r="F443" s="110">
        <v>0</v>
      </c>
      <c r="G443" s="110">
        <v>0</v>
      </c>
      <c r="H443" s="110">
        <v>0</v>
      </c>
      <c r="I443" s="110">
        <v>0</v>
      </c>
      <c r="J443" s="110">
        <v>0</v>
      </c>
      <c r="K443" s="110">
        <v>0</v>
      </c>
      <c r="L443" s="110">
        <v>0</v>
      </c>
      <c r="M443" s="110">
        <v>0</v>
      </c>
      <c r="N443" s="110">
        <v>0</v>
      </c>
      <c r="O443" s="110">
        <v>0</v>
      </c>
      <c r="P443" s="147">
        <v>0</v>
      </c>
      <c r="Q443" s="132">
        <v>2</v>
      </c>
    </row>
    <row r="444" spans="1:17" ht="17.25" hidden="1" customHeight="1" x14ac:dyDescent="0.3">
      <c r="A444" s="107" t="s">
        <v>1157</v>
      </c>
      <c r="B444" s="107" t="s">
        <v>875</v>
      </c>
      <c r="C444" s="110">
        <v>0</v>
      </c>
      <c r="D444" s="110">
        <v>0</v>
      </c>
      <c r="E444" s="110">
        <v>0</v>
      </c>
      <c r="F444" s="110">
        <v>0</v>
      </c>
      <c r="G444" s="110">
        <v>0</v>
      </c>
      <c r="H444" s="110">
        <v>0</v>
      </c>
      <c r="I444" s="110">
        <v>0</v>
      </c>
      <c r="J444" s="110">
        <v>0</v>
      </c>
      <c r="K444" s="110">
        <v>0</v>
      </c>
      <c r="L444" s="110">
        <v>0</v>
      </c>
      <c r="M444" s="110">
        <v>0</v>
      </c>
      <c r="N444" s="110">
        <v>0</v>
      </c>
      <c r="O444" s="110">
        <v>0</v>
      </c>
      <c r="P444" s="147">
        <v>0</v>
      </c>
      <c r="Q444" s="132">
        <v>2</v>
      </c>
    </row>
    <row r="445" spans="1:17" ht="17.25" hidden="1" customHeight="1" x14ac:dyDescent="0.3">
      <c r="A445" s="107" t="s">
        <v>1158</v>
      </c>
      <c r="B445" s="107" t="s">
        <v>875</v>
      </c>
      <c r="C445" s="110">
        <v>0</v>
      </c>
      <c r="D445" s="110">
        <v>0</v>
      </c>
      <c r="E445" s="110">
        <v>0</v>
      </c>
      <c r="F445" s="110">
        <v>0</v>
      </c>
      <c r="G445" s="110">
        <v>0</v>
      </c>
      <c r="H445" s="110">
        <v>0</v>
      </c>
      <c r="I445" s="110">
        <v>0</v>
      </c>
      <c r="J445" s="110">
        <v>0</v>
      </c>
      <c r="K445" s="110">
        <v>0</v>
      </c>
      <c r="L445" s="110">
        <v>0</v>
      </c>
      <c r="M445" s="110">
        <v>0</v>
      </c>
      <c r="N445" s="110">
        <v>0</v>
      </c>
      <c r="O445" s="110">
        <v>0</v>
      </c>
      <c r="P445" s="147">
        <v>0</v>
      </c>
      <c r="Q445" s="132">
        <v>2</v>
      </c>
    </row>
    <row r="446" spans="1:17" ht="17.25" hidden="1" customHeight="1" x14ac:dyDescent="0.3">
      <c r="A446" s="107" t="s">
        <v>1159</v>
      </c>
      <c r="B446" s="107" t="s">
        <v>38</v>
      </c>
      <c r="C446" s="110">
        <v>0</v>
      </c>
      <c r="D446" s="110">
        <v>0</v>
      </c>
      <c r="E446" s="110">
        <v>0</v>
      </c>
      <c r="F446" s="110">
        <v>0</v>
      </c>
      <c r="G446" s="110">
        <v>0</v>
      </c>
      <c r="H446" s="110">
        <v>0</v>
      </c>
      <c r="I446" s="110">
        <v>0</v>
      </c>
      <c r="J446" s="110">
        <v>0</v>
      </c>
      <c r="K446" s="110">
        <v>0</v>
      </c>
      <c r="L446" s="110">
        <v>0</v>
      </c>
      <c r="M446" s="110">
        <v>0</v>
      </c>
      <c r="N446" s="110">
        <v>0</v>
      </c>
      <c r="O446" s="110">
        <v>0</v>
      </c>
      <c r="P446" s="147">
        <v>0</v>
      </c>
      <c r="Q446" s="132">
        <v>2</v>
      </c>
    </row>
    <row r="447" spans="1:17" ht="17.25" hidden="1" customHeight="1" x14ac:dyDescent="0.3">
      <c r="A447" s="107" t="s">
        <v>1160</v>
      </c>
      <c r="B447" s="107" t="s">
        <v>4244</v>
      </c>
      <c r="C447" s="110">
        <v>0</v>
      </c>
      <c r="D447" s="110">
        <v>0</v>
      </c>
      <c r="E447" s="110">
        <v>0</v>
      </c>
      <c r="F447" s="110">
        <v>0</v>
      </c>
      <c r="G447" s="110">
        <v>0</v>
      </c>
      <c r="H447" s="110">
        <v>0</v>
      </c>
      <c r="I447" s="110">
        <v>0</v>
      </c>
      <c r="J447" s="110">
        <v>0</v>
      </c>
      <c r="K447" s="110">
        <v>0</v>
      </c>
      <c r="L447" s="110">
        <v>0</v>
      </c>
      <c r="M447" s="110">
        <v>0</v>
      </c>
      <c r="N447" s="110">
        <v>0</v>
      </c>
      <c r="O447" s="110">
        <v>0</v>
      </c>
      <c r="P447" s="147">
        <v>0</v>
      </c>
      <c r="Q447" s="132">
        <v>2</v>
      </c>
    </row>
    <row r="448" spans="1:17" ht="17.25" hidden="1" customHeight="1" x14ac:dyDescent="0.3">
      <c r="A448" s="107" t="s">
        <v>1161</v>
      </c>
      <c r="B448" s="107" t="s">
        <v>39</v>
      </c>
      <c r="C448" s="110">
        <v>0</v>
      </c>
      <c r="D448" s="110">
        <v>0</v>
      </c>
      <c r="E448" s="110">
        <v>0</v>
      </c>
      <c r="F448" s="110">
        <v>0</v>
      </c>
      <c r="G448" s="110">
        <v>0</v>
      </c>
      <c r="H448" s="110">
        <v>0</v>
      </c>
      <c r="I448" s="110">
        <v>0</v>
      </c>
      <c r="J448" s="110">
        <v>0</v>
      </c>
      <c r="K448" s="110">
        <v>0</v>
      </c>
      <c r="L448" s="110">
        <v>0</v>
      </c>
      <c r="M448" s="110">
        <v>0</v>
      </c>
      <c r="N448" s="110">
        <v>0</v>
      </c>
      <c r="O448" s="110">
        <v>0</v>
      </c>
      <c r="P448" s="147">
        <v>0</v>
      </c>
      <c r="Q448" s="132">
        <v>2</v>
      </c>
    </row>
    <row r="449" spans="1:18" ht="17.25" hidden="1" customHeight="1" x14ac:dyDescent="0.3">
      <c r="A449" s="107" t="s">
        <v>1162</v>
      </c>
      <c r="B449" s="107" t="s">
        <v>40</v>
      </c>
      <c r="C449" s="110">
        <v>0</v>
      </c>
      <c r="D449" s="110">
        <v>0</v>
      </c>
      <c r="E449" s="110">
        <v>0</v>
      </c>
      <c r="F449" s="110">
        <v>0</v>
      </c>
      <c r="G449" s="110">
        <v>0</v>
      </c>
      <c r="H449" s="110">
        <v>0</v>
      </c>
      <c r="I449" s="110">
        <v>0</v>
      </c>
      <c r="J449" s="110">
        <v>0</v>
      </c>
      <c r="K449" s="110">
        <v>0</v>
      </c>
      <c r="L449" s="110">
        <v>0</v>
      </c>
      <c r="M449" s="110">
        <v>0</v>
      </c>
      <c r="N449" s="110">
        <v>0</v>
      </c>
      <c r="O449" s="110">
        <v>0</v>
      </c>
      <c r="P449" s="147">
        <v>0</v>
      </c>
      <c r="Q449" s="132">
        <v>2</v>
      </c>
    </row>
    <row r="450" spans="1:18" ht="17.25" hidden="1" customHeight="1" x14ac:dyDescent="0.3">
      <c r="A450" s="107" t="s">
        <v>1163</v>
      </c>
      <c r="B450" s="107" t="s">
        <v>875</v>
      </c>
      <c r="C450" s="110">
        <v>0</v>
      </c>
      <c r="D450" s="110">
        <v>0</v>
      </c>
      <c r="E450" s="110">
        <v>0</v>
      </c>
      <c r="F450" s="110">
        <v>0</v>
      </c>
      <c r="G450" s="110">
        <v>0</v>
      </c>
      <c r="H450" s="110">
        <v>0</v>
      </c>
      <c r="I450" s="110">
        <v>0</v>
      </c>
      <c r="J450" s="110">
        <v>0</v>
      </c>
      <c r="K450" s="110">
        <v>0</v>
      </c>
      <c r="L450" s="110">
        <v>0</v>
      </c>
      <c r="M450" s="110">
        <v>0</v>
      </c>
      <c r="N450" s="110">
        <v>0</v>
      </c>
      <c r="O450" s="110">
        <v>0</v>
      </c>
      <c r="P450" s="147">
        <v>0</v>
      </c>
      <c r="Q450" s="132">
        <v>2</v>
      </c>
    </row>
    <row r="451" spans="1:18" ht="17.25" hidden="1" customHeight="1" x14ac:dyDescent="0.3">
      <c r="A451" s="107" t="s">
        <v>1164</v>
      </c>
      <c r="B451" s="107" t="s">
        <v>41</v>
      </c>
      <c r="C451" s="110">
        <v>0</v>
      </c>
      <c r="D451" s="110">
        <v>0</v>
      </c>
      <c r="E451" s="110">
        <v>0</v>
      </c>
      <c r="F451" s="110">
        <v>0</v>
      </c>
      <c r="G451" s="110">
        <v>0</v>
      </c>
      <c r="H451" s="110">
        <v>0</v>
      </c>
      <c r="I451" s="110">
        <v>0</v>
      </c>
      <c r="J451" s="110">
        <v>0</v>
      </c>
      <c r="K451" s="110">
        <v>0</v>
      </c>
      <c r="L451" s="110">
        <v>0</v>
      </c>
      <c r="M451" s="110">
        <v>0</v>
      </c>
      <c r="N451" s="110">
        <v>0</v>
      </c>
      <c r="O451" s="110">
        <v>0</v>
      </c>
      <c r="P451" s="147">
        <v>0</v>
      </c>
      <c r="Q451" s="132">
        <v>2</v>
      </c>
    </row>
    <row r="452" spans="1:18" ht="17.25" hidden="1" customHeight="1" x14ac:dyDescent="0.3">
      <c r="A452" s="107" t="s">
        <v>1165</v>
      </c>
      <c r="B452" s="107" t="s">
        <v>1604</v>
      </c>
      <c r="C452" s="110">
        <v>0</v>
      </c>
      <c r="D452" s="110">
        <v>0</v>
      </c>
      <c r="E452" s="110">
        <v>0</v>
      </c>
      <c r="F452" s="110">
        <v>0</v>
      </c>
      <c r="G452" s="110">
        <v>0</v>
      </c>
      <c r="H452" s="110">
        <v>0</v>
      </c>
      <c r="I452" s="110">
        <v>0</v>
      </c>
      <c r="J452" s="110">
        <v>0</v>
      </c>
      <c r="K452" s="110">
        <v>0</v>
      </c>
      <c r="L452" s="110">
        <v>0</v>
      </c>
      <c r="M452" s="110">
        <v>0</v>
      </c>
      <c r="N452" s="110">
        <v>0</v>
      </c>
      <c r="O452" s="110">
        <v>0</v>
      </c>
      <c r="P452" s="147">
        <v>0</v>
      </c>
      <c r="Q452" s="132">
        <v>2</v>
      </c>
    </row>
    <row r="453" spans="1:18" ht="17.25" hidden="1" customHeight="1" x14ac:dyDescent="0.3">
      <c r="A453" s="107" t="s">
        <v>1166</v>
      </c>
      <c r="B453" s="107" t="s">
        <v>1016</v>
      </c>
      <c r="C453" s="110">
        <v>0</v>
      </c>
      <c r="D453" s="110">
        <v>0</v>
      </c>
      <c r="E453" s="110">
        <v>0</v>
      </c>
      <c r="F453" s="110">
        <v>0</v>
      </c>
      <c r="G453" s="110">
        <v>0</v>
      </c>
      <c r="H453" s="110">
        <v>0</v>
      </c>
      <c r="I453" s="110">
        <v>0</v>
      </c>
      <c r="J453" s="110">
        <v>0</v>
      </c>
      <c r="K453" s="110">
        <v>0</v>
      </c>
      <c r="L453" s="110">
        <v>0</v>
      </c>
      <c r="M453" s="110">
        <v>0</v>
      </c>
      <c r="N453" s="110">
        <v>0</v>
      </c>
      <c r="O453" s="110">
        <v>0</v>
      </c>
      <c r="P453" s="147">
        <v>0</v>
      </c>
      <c r="Q453" s="132">
        <v>2</v>
      </c>
    </row>
    <row r="454" spans="1:18" ht="17.25" hidden="1" customHeight="1" x14ac:dyDescent="0.3">
      <c r="A454" s="107" t="s">
        <v>1167</v>
      </c>
      <c r="B454" s="107" t="s">
        <v>875</v>
      </c>
      <c r="C454" s="110">
        <v>0</v>
      </c>
      <c r="D454" s="110">
        <v>0</v>
      </c>
      <c r="E454" s="110">
        <v>0</v>
      </c>
      <c r="F454" s="110">
        <v>0</v>
      </c>
      <c r="G454" s="110">
        <v>0</v>
      </c>
      <c r="H454" s="110">
        <v>0</v>
      </c>
      <c r="I454" s="110">
        <v>0</v>
      </c>
      <c r="J454" s="110">
        <v>0</v>
      </c>
      <c r="K454" s="110">
        <v>0</v>
      </c>
      <c r="L454" s="110">
        <v>0</v>
      </c>
      <c r="M454" s="110">
        <v>0</v>
      </c>
      <c r="N454" s="110">
        <v>0</v>
      </c>
      <c r="O454" s="110">
        <v>0</v>
      </c>
      <c r="P454" s="147">
        <v>0</v>
      </c>
      <c r="Q454" s="132">
        <v>2</v>
      </c>
    </row>
    <row r="455" spans="1:18" ht="17.25" hidden="1" customHeight="1" x14ac:dyDescent="0.3">
      <c r="A455" s="107" t="s">
        <v>1168</v>
      </c>
      <c r="B455" s="107" t="s">
        <v>875</v>
      </c>
      <c r="C455" s="110">
        <v>0</v>
      </c>
      <c r="D455" s="110">
        <v>0</v>
      </c>
      <c r="E455" s="110">
        <v>0</v>
      </c>
      <c r="F455" s="110">
        <v>0</v>
      </c>
      <c r="G455" s="110">
        <v>0</v>
      </c>
      <c r="H455" s="110">
        <v>0</v>
      </c>
      <c r="I455" s="110">
        <v>0</v>
      </c>
      <c r="J455" s="110">
        <v>0</v>
      </c>
      <c r="K455" s="110">
        <v>0</v>
      </c>
      <c r="L455" s="110">
        <v>0</v>
      </c>
      <c r="M455" s="110">
        <v>0</v>
      </c>
      <c r="N455" s="110">
        <v>0</v>
      </c>
      <c r="O455" s="110">
        <v>0</v>
      </c>
      <c r="P455" s="147">
        <v>0</v>
      </c>
      <c r="Q455" s="132">
        <v>2</v>
      </c>
    </row>
    <row r="456" spans="1:18" ht="17.25" hidden="1" customHeight="1" x14ac:dyDescent="0.3">
      <c r="B456" s="107" t="s">
        <v>1019</v>
      </c>
      <c r="C456" s="141">
        <v>0</v>
      </c>
      <c r="D456" s="141">
        <v>0</v>
      </c>
      <c r="E456" s="141">
        <v>0</v>
      </c>
      <c r="F456" s="141">
        <v>0</v>
      </c>
      <c r="G456" s="141">
        <v>0</v>
      </c>
      <c r="H456" s="141">
        <v>0</v>
      </c>
      <c r="I456" s="141">
        <v>0</v>
      </c>
      <c r="J456" s="141">
        <v>0</v>
      </c>
      <c r="K456" s="141">
        <v>0</v>
      </c>
      <c r="L456" s="141">
        <v>0</v>
      </c>
      <c r="M456" s="141">
        <v>0</v>
      </c>
      <c r="N456" s="141">
        <v>0</v>
      </c>
      <c r="O456" s="141">
        <v>0</v>
      </c>
      <c r="P456" s="147">
        <v>0</v>
      </c>
      <c r="Q456" s="132">
        <v>2</v>
      </c>
    </row>
    <row r="457" spans="1:18" ht="17.25" hidden="1" customHeight="1" x14ac:dyDescent="0.3">
      <c r="B457" s="107" t="s">
        <v>1021</v>
      </c>
      <c r="C457" s="110">
        <v>0</v>
      </c>
      <c r="D457" s="110">
        <v>0</v>
      </c>
      <c r="E457" s="110">
        <v>0</v>
      </c>
      <c r="F457" s="110">
        <v>0</v>
      </c>
      <c r="G457" s="110">
        <v>0</v>
      </c>
      <c r="H457" s="110">
        <v>0</v>
      </c>
      <c r="I457" s="110">
        <v>0</v>
      </c>
      <c r="J457" s="110">
        <v>0</v>
      </c>
      <c r="K457" s="110">
        <v>0</v>
      </c>
      <c r="L457" s="110">
        <v>0</v>
      </c>
      <c r="M457" s="110">
        <v>0</v>
      </c>
      <c r="N457" s="110">
        <v>0</v>
      </c>
      <c r="O457" s="110">
        <v>0</v>
      </c>
      <c r="P457" s="147">
        <v>0</v>
      </c>
      <c r="Q457" s="132">
        <v>2</v>
      </c>
    </row>
    <row r="458" spans="1:18" ht="17.25" hidden="1" customHeight="1" x14ac:dyDescent="0.3"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1"/>
      <c r="Q458" s="132">
        <v>2</v>
      </c>
    </row>
    <row r="459" spans="1:18" ht="17.25" hidden="1" customHeight="1" x14ac:dyDescent="0.35">
      <c r="B459" s="126" t="s">
        <v>1169</v>
      </c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47"/>
      <c r="Q459" s="132">
        <v>2</v>
      </c>
      <c r="R459" s="112">
        <v>0</v>
      </c>
    </row>
    <row r="460" spans="1:18" ht="17.25" hidden="1" customHeight="1" x14ac:dyDescent="0.3">
      <c r="A460" s="107" t="s">
        <v>1170</v>
      </c>
      <c r="B460" s="107" t="s">
        <v>875</v>
      </c>
      <c r="C460" s="110">
        <v>0</v>
      </c>
      <c r="D460" s="110">
        <v>0</v>
      </c>
      <c r="E460" s="110">
        <v>0</v>
      </c>
      <c r="F460" s="110">
        <v>0</v>
      </c>
      <c r="G460" s="110">
        <v>0</v>
      </c>
      <c r="H460" s="110">
        <v>0</v>
      </c>
      <c r="I460" s="110">
        <v>0</v>
      </c>
      <c r="J460" s="110">
        <v>0</v>
      </c>
      <c r="K460" s="110">
        <v>0</v>
      </c>
      <c r="L460" s="110">
        <v>0</v>
      </c>
      <c r="M460" s="110">
        <v>0</v>
      </c>
      <c r="N460" s="110">
        <v>0</v>
      </c>
      <c r="O460" s="110">
        <v>0</v>
      </c>
      <c r="P460" s="147">
        <v>0</v>
      </c>
      <c r="Q460" s="132">
        <v>2</v>
      </c>
    </row>
    <row r="461" spans="1:18" ht="17.25" hidden="1" customHeight="1" x14ac:dyDescent="0.3">
      <c r="A461" s="107" t="s">
        <v>1171</v>
      </c>
      <c r="B461" s="107" t="s">
        <v>875</v>
      </c>
      <c r="C461" s="110">
        <v>0</v>
      </c>
      <c r="D461" s="110">
        <v>0</v>
      </c>
      <c r="E461" s="110">
        <v>0</v>
      </c>
      <c r="F461" s="110">
        <v>0</v>
      </c>
      <c r="G461" s="110">
        <v>0</v>
      </c>
      <c r="H461" s="110">
        <v>0</v>
      </c>
      <c r="I461" s="110">
        <v>0</v>
      </c>
      <c r="J461" s="110">
        <v>0</v>
      </c>
      <c r="K461" s="110">
        <v>0</v>
      </c>
      <c r="L461" s="110">
        <v>0</v>
      </c>
      <c r="M461" s="110">
        <v>0</v>
      </c>
      <c r="N461" s="110">
        <v>0</v>
      </c>
      <c r="O461" s="110">
        <v>0</v>
      </c>
      <c r="P461" s="147">
        <v>0</v>
      </c>
      <c r="Q461" s="132">
        <v>2</v>
      </c>
    </row>
    <row r="462" spans="1:18" ht="17.25" hidden="1" customHeight="1" x14ac:dyDescent="0.3">
      <c r="A462" s="107" t="s">
        <v>1172</v>
      </c>
      <c r="B462" s="107" t="s">
        <v>875</v>
      </c>
      <c r="C462" s="110">
        <v>0</v>
      </c>
      <c r="D462" s="110">
        <v>0</v>
      </c>
      <c r="E462" s="110">
        <v>0</v>
      </c>
      <c r="F462" s="110">
        <v>0</v>
      </c>
      <c r="G462" s="110">
        <v>0</v>
      </c>
      <c r="H462" s="110">
        <v>0</v>
      </c>
      <c r="I462" s="110">
        <v>0</v>
      </c>
      <c r="J462" s="110">
        <v>0</v>
      </c>
      <c r="K462" s="110">
        <v>0</v>
      </c>
      <c r="L462" s="110">
        <v>0</v>
      </c>
      <c r="M462" s="110">
        <v>0</v>
      </c>
      <c r="N462" s="110">
        <v>0</v>
      </c>
      <c r="O462" s="110">
        <v>0</v>
      </c>
      <c r="P462" s="147">
        <v>0</v>
      </c>
      <c r="Q462" s="132">
        <v>2</v>
      </c>
    </row>
    <row r="463" spans="1:18" ht="17.25" hidden="1" customHeight="1" x14ac:dyDescent="0.3">
      <c r="A463" s="107" t="s">
        <v>1173</v>
      </c>
      <c r="B463" s="107" t="s">
        <v>875</v>
      </c>
      <c r="C463" s="110">
        <v>0</v>
      </c>
      <c r="D463" s="110">
        <v>0</v>
      </c>
      <c r="E463" s="110">
        <v>0</v>
      </c>
      <c r="F463" s="110">
        <v>0</v>
      </c>
      <c r="G463" s="110">
        <v>0</v>
      </c>
      <c r="H463" s="110">
        <v>0</v>
      </c>
      <c r="I463" s="110">
        <v>0</v>
      </c>
      <c r="J463" s="110">
        <v>0</v>
      </c>
      <c r="K463" s="110">
        <v>0</v>
      </c>
      <c r="L463" s="110">
        <v>0</v>
      </c>
      <c r="M463" s="110">
        <v>0</v>
      </c>
      <c r="N463" s="110">
        <v>0</v>
      </c>
      <c r="O463" s="110">
        <v>0</v>
      </c>
      <c r="P463" s="147">
        <v>0</v>
      </c>
      <c r="Q463" s="132">
        <v>2</v>
      </c>
    </row>
    <row r="464" spans="1:18" ht="17.25" hidden="1" customHeight="1" x14ac:dyDescent="0.3">
      <c r="A464" s="107" t="s">
        <v>1174</v>
      </c>
      <c r="B464" s="107" t="s">
        <v>875</v>
      </c>
      <c r="C464" s="110">
        <v>0</v>
      </c>
      <c r="D464" s="110">
        <v>0</v>
      </c>
      <c r="E464" s="110">
        <v>0</v>
      </c>
      <c r="F464" s="110">
        <v>0</v>
      </c>
      <c r="G464" s="110">
        <v>0</v>
      </c>
      <c r="H464" s="110">
        <v>0</v>
      </c>
      <c r="I464" s="110">
        <v>0</v>
      </c>
      <c r="J464" s="110">
        <v>0</v>
      </c>
      <c r="K464" s="110">
        <v>0</v>
      </c>
      <c r="L464" s="110">
        <v>0</v>
      </c>
      <c r="M464" s="110">
        <v>0</v>
      </c>
      <c r="N464" s="110">
        <v>0</v>
      </c>
      <c r="O464" s="110">
        <v>0</v>
      </c>
      <c r="P464" s="147">
        <v>0</v>
      </c>
      <c r="Q464" s="132">
        <v>2</v>
      </c>
    </row>
    <row r="465" spans="1:17" ht="17.25" hidden="1" customHeight="1" x14ac:dyDescent="0.3">
      <c r="A465" s="107" t="s">
        <v>1175</v>
      </c>
      <c r="B465" s="107" t="s">
        <v>875</v>
      </c>
      <c r="C465" s="110">
        <v>0</v>
      </c>
      <c r="D465" s="110">
        <v>0</v>
      </c>
      <c r="E465" s="110">
        <v>0</v>
      </c>
      <c r="F465" s="110">
        <v>0</v>
      </c>
      <c r="G465" s="110">
        <v>0</v>
      </c>
      <c r="H465" s="110">
        <v>0</v>
      </c>
      <c r="I465" s="110">
        <v>0</v>
      </c>
      <c r="J465" s="110">
        <v>0</v>
      </c>
      <c r="K465" s="110">
        <v>0</v>
      </c>
      <c r="L465" s="110">
        <v>0</v>
      </c>
      <c r="M465" s="110">
        <v>0</v>
      </c>
      <c r="N465" s="110">
        <v>0</v>
      </c>
      <c r="O465" s="110">
        <v>0</v>
      </c>
      <c r="P465" s="147">
        <v>0</v>
      </c>
      <c r="Q465" s="132">
        <v>2</v>
      </c>
    </row>
    <row r="466" spans="1:17" ht="17.25" hidden="1" customHeight="1" x14ac:dyDescent="0.3">
      <c r="A466" s="107" t="s">
        <v>1176</v>
      </c>
      <c r="B466" s="107" t="s">
        <v>875</v>
      </c>
      <c r="C466" s="110">
        <v>0</v>
      </c>
      <c r="D466" s="110">
        <v>0</v>
      </c>
      <c r="E466" s="110">
        <v>0</v>
      </c>
      <c r="F466" s="110">
        <v>0</v>
      </c>
      <c r="G466" s="110">
        <v>0</v>
      </c>
      <c r="H466" s="110">
        <v>0</v>
      </c>
      <c r="I466" s="110">
        <v>0</v>
      </c>
      <c r="J466" s="110">
        <v>0</v>
      </c>
      <c r="K466" s="110">
        <v>0</v>
      </c>
      <c r="L466" s="110">
        <v>0</v>
      </c>
      <c r="M466" s="110">
        <v>0</v>
      </c>
      <c r="N466" s="110">
        <v>0</v>
      </c>
      <c r="O466" s="110">
        <v>0</v>
      </c>
      <c r="P466" s="147">
        <v>0</v>
      </c>
      <c r="Q466" s="132">
        <v>2</v>
      </c>
    </row>
    <row r="467" spans="1:17" ht="17.25" hidden="1" customHeight="1" x14ac:dyDescent="0.3">
      <c r="A467" s="107" t="s">
        <v>1177</v>
      </c>
      <c r="B467" s="107" t="s">
        <v>875</v>
      </c>
      <c r="C467" s="110">
        <v>0</v>
      </c>
      <c r="D467" s="110">
        <v>0</v>
      </c>
      <c r="E467" s="110">
        <v>0</v>
      </c>
      <c r="F467" s="110">
        <v>0</v>
      </c>
      <c r="G467" s="110">
        <v>0</v>
      </c>
      <c r="H467" s="110">
        <v>0</v>
      </c>
      <c r="I467" s="110">
        <v>0</v>
      </c>
      <c r="J467" s="110">
        <v>0</v>
      </c>
      <c r="K467" s="110">
        <v>0</v>
      </c>
      <c r="L467" s="110">
        <v>0</v>
      </c>
      <c r="M467" s="110">
        <v>0</v>
      </c>
      <c r="N467" s="110">
        <v>0</v>
      </c>
      <c r="O467" s="110">
        <v>0</v>
      </c>
      <c r="P467" s="147">
        <v>0</v>
      </c>
      <c r="Q467" s="132">
        <v>2</v>
      </c>
    </row>
    <row r="468" spans="1:17" ht="17.25" hidden="1" customHeight="1" x14ac:dyDescent="0.3">
      <c r="A468" s="107" t="s">
        <v>1178</v>
      </c>
      <c r="B468" s="107" t="s">
        <v>875</v>
      </c>
      <c r="C468" s="110">
        <v>0</v>
      </c>
      <c r="D468" s="110">
        <v>0</v>
      </c>
      <c r="E468" s="110">
        <v>0</v>
      </c>
      <c r="F468" s="110">
        <v>0</v>
      </c>
      <c r="G468" s="110">
        <v>0</v>
      </c>
      <c r="H468" s="110">
        <v>0</v>
      </c>
      <c r="I468" s="110">
        <v>0</v>
      </c>
      <c r="J468" s="110">
        <v>0</v>
      </c>
      <c r="K468" s="110">
        <v>0</v>
      </c>
      <c r="L468" s="110">
        <v>0</v>
      </c>
      <c r="M468" s="110">
        <v>0</v>
      </c>
      <c r="N468" s="110">
        <v>0</v>
      </c>
      <c r="O468" s="110">
        <v>0</v>
      </c>
      <c r="P468" s="147">
        <v>0</v>
      </c>
      <c r="Q468" s="132">
        <v>2</v>
      </c>
    </row>
    <row r="469" spans="1:17" ht="17.25" hidden="1" customHeight="1" x14ac:dyDescent="0.3">
      <c r="A469" s="107" t="s">
        <v>1179</v>
      </c>
      <c r="B469" s="107" t="s">
        <v>875</v>
      </c>
      <c r="C469" s="110">
        <v>0</v>
      </c>
      <c r="D469" s="110">
        <v>0</v>
      </c>
      <c r="E469" s="110">
        <v>0</v>
      </c>
      <c r="F469" s="110">
        <v>0</v>
      </c>
      <c r="G469" s="110">
        <v>0</v>
      </c>
      <c r="H469" s="110">
        <v>0</v>
      </c>
      <c r="I469" s="110">
        <v>0</v>
      </c>
      <c r="J469" s="110">
        <v>0</v>
      </c>
      <c r="K469" s="110">
        <v>0</v>
      </c>
      <c r="L469" s="110">
        <v>0</v>
      </c>
      <c r="M469" s="110">
        <v>0</v>
      </c>
      <c r="N469" s="110">
        <v>0</v>
      </c>
      <c r="O469" s="110">
        <v>0</v>
      </c>
      <c r="P469" s="147">
        <v>0</v>
      </c>
      <c r="Q469" s="132">
        <v>2</v>
      </c>
    </row>
    <row r="470" spans="1:17" ht="17.25" hidden="1" customHeight="1" x14ac:dyDescent="0.3">
      <c r="A470" s="107" t="s">
        <v>1180</v>
      </c>
      <c r="B470" s="107" t="s">
        <v>875</v>
      </c>
      <c r="C470" s="110">
        <v>0</v>
      </c>
      <c r="D470" s="110">
        <v>0</v>
      </c>
      <c r="E470" s="110">
        <v>0</v>
      </c>
      <c r="F470" s="110">
        <v>0</v>
      </c>
      <c r="G470" s="110">
        <v>0</v>
      </c>
      <c r="H470" s="110">
        <v>0</v>
      </c>
      <c r="I470" s="110">
        <v>0</v>
      </c>
      <c r="J470" s="110">
        <v>0</v>
      </c>
      <c r="K470" s="110">
        <v>0</v>
      </c>
      <c r="L470" s="110">
        <v>0</v>
      </c>
      <c r="M470" s="110">
        <v>0</v>
      </c>
      <c r="N470" s="110">
        <v>0</v>
      </c>
      <c r="O470" s="110">
        <v>0</v>
      </c>
      <c r="P470" s="147">
        <v>0</v>
      </c>
      <c r="Q470" s="132">
        <v>2</v>
      </c>
    </row>
    <row r="471" spans="1:17" ht="17.25" hidden="1" customHeight="1" x14ac:dyDescent="0.3">
      <c r="A471" s="107" t="s">
        <v>1181</v>
      </c>
      <c r="B471" s="107" t="s">
        <v>875</v>
      </c>
      <c r="C471" s="140">
        <v>0</v>
      </c>
      <c r="D471" s="140">
        <v>0</v>
      </c>
      <c r="E471" s="140">
        <v>0</v>
      </c>
      <c r="F471" s="140">
        <v>0</v>
      </c>
      <c r="G471" s="140">
        <v>0</v>
      </c>
      <c r="H471" s="140">
        <v>0</v>
      </c>
      <c r="I471" s="140">
        <v>0</v>
      </c>
      <c r="J471" s="140">
        <v>0</v>
      </c>
      <c r="K471" s="140">
        <v>0</v>
      </c>
      <c r="L471" s="140">
        <v>0</v>
      </c>
      <c r="M471" s="140">
        <v>0</v>
      </c>
      <c r="N471" s="140">
        <v>0</v>
      </c>
      <c r="O471" s="140">
        <v>0</v>
      </c>
      <c r="P471" s="147">
        <v>0</v>
      </c>
      <c r="Q471" s="132">
        <v>2</v>
      </c>
    </row>
    <row r="472" spans="1:17" ht="17.25" hidden="1" customHeight="1" x14ac:dyDescent="0.3">
      <c r="B472" s="107" t="s">
        <v>1623</v>
      </c>
      <c r="C472" s="152">
        <v>0</v>
      </c>
      <c r="D472" s="152">
        <v>0</v>
      </c>
      <c r="E472" s="152">
        <v>0</v>
      </c>
      <c r="F472" s="152">
        <v>0</v>
      </c>
      <c r="G472" s="152">
        <v>0</v>
      </c>
      <c r="H472" s="152">
        <v>0</v>
      </c>
      <c r="I472" s="152">
        <v>0</v>
      </c>
      <c r="J472" s="152">
        <v>0</v>
      </c>
      <c r="K472" s="152">
        <v>0</v>
      </c>
      <c r="L472" s="152">
        <v>0</v>
      </c>
      <c r="M472" s="152">
        <v>0</v>
      </c>
      <c r="N472" s="152">
        <v>0</v>
      </c>
      <c r="O472" s="152">
        <v>0</v>
      </c>
      <c r="P472" s="147">
        <v>0</v>
      </c>
      <c r="Q472" s="132">
        <v>2</v>
      </c>
    </row>
    <row r="473" spans="1:17" ht="17.25" hidden="1" customHeight="1" x14ac:dyDescent="0.3">
      <c r="B473" s="107" t="s">
        <v>875</v>
      </c>
      <c r="C473" s="153"/>
      <c r="D473" s="153"/>
      <c r="E473" s="153"/>
      <c r="F473" s="153"/>
      <c r="G473" s="153"/>
      <c r="H473" s="153"/>
      <c r="I473" s="153"/>
      <c r="J473" s="153"/>
      <c r="K473" s="153"/>
      <c r="L473" s="153"/>
      <c r="M473" s="153"/>
      <c r="N473" s="153"/>
      <c r="O473" s="153"/>
      <c r="P473" s="111"/>
      <c r="Q473" s="132">
        <v>2</v>
      </c>
    </row>
    <row r="474" spans="1:17" ht="17.25" hidden="1" customHeight="1" x14ac:dyDescent="0.3">
      <c r="A474" s="107" t="s">
        <v>1182</v>
      </c>
      <c r="B474" s="107" t="s">
        <v>875</v>
      </c>
      <c r="C474" s="110">
        <v>0</v>
      </c>
      <c r="D474" s="110">
        <v>0</v>
      </c>
      <c r="E474" s="110">
        <v>0</v>
      </c>
      <c r="F474" s="110">
        <v>0</v>
      </c>
      <c r="G474" s="110">
        <v>0</v>
      </c>
      <c r="H474" s="110">
        <v>0</v>
      </c>
      <c r="I474" s="110">
        <v>0</v>
      </c>
      <c r="J474" s="110">
        <v>0</v>
      </c>
      <c r="K474" s="110">
        <v>0</v>
      </c>
      <c r="L474" s="110">
        <v>0</v>
      </c>
      <c r="M474" s="110">
        <v>0</v>
      </c>
      <c r="N474" s="110">
        <v>0</v>
      </c>
      <c r="O474" s="110">
        <v>0</v>
      </c>
      <c r="P474" s="147">
        <v>0</v>
      </c>
      <c r="Q474" s="132">
        <v>2</v>
      </c>
    </row>
    <row r="475" spans="1:17" ht="17.25" hidden="1" customHeight="1" x14ac:dyDescent="0.3">
      <c r="A475" s="107" t="s">
        <v>1183</v>
      </c>
      <c r="B475" s="107" t="s">
        <v>875</v>
      </c>
      <c r="C475" s="110">
        <v>0</v>
      </c>
      <c r="D475" s="110">
        <v>0</v>
      </c>
      <c r="E475" s="110">
        <v>0</v>
      </c>
      <c r="F475" s="110">
        <v>0</v>
      </c>
      <c r="G475" s="110">
        <v>0</v>
      </c>
      <c r="H475" s="110">
        <v>0</v>
      </c>
      <c r="I475" s="110">
        <v>0</v>
      </c>
      <c r="J475" s="110">
        <v>0</v>
      </c>
      <c r="K475" s="110">
        <v>0</v>
      </c>
      <c r="L475" s="110">
        <v>0</v>
      </c>
      <c r="M475" s="110">
        <v>0</v>
      </c>
      <c r="N475" s="110">
        <v>0</v>
      </c>
      <c r="O475" s="110">
        <v>0</v>
      </c>
      <c r="P475" s="147">
        <v>0</v>
      </c>
      <c r="Q475" s="132">
        <v>2</v>
      </c>
    </row>
    <row r="476" spans="1:17" ht="17.25" hidden="1" customHeight="1" x14ac:dyDescent="0.3">
      <c r="A476" s="107" t="s">
        <v>1184</v>
      </c>
      <c r="B476" s="107" t="s">
        <v>875</v>
      </c>
      <c r="C476" s="140">
        <v>0</v>
      </c>
      <c r="D476" s="140">
        <v>0</v>
      </c>
      <c r="E476" s="140">
        <v>0</v>
      </c>
      <c r="F476" s="140">
        <v>0</v>
      </c>
      <c r="G476" s="140">
        <v>0</v>
      </c>
      <c r="H476" s="140">
        <v>0</v>
      </c>
      <c r="I476" s="140">
        <v>0</v>
      </c>
      <c r="J476" s="140">
        <v>0</v>
      </c>
      <c r="K476" s="140">
        <v>0</v>
      </c>
      <c r="L476" s="140">
        <v>0</v>
      </c>
      <c r="M476" s="140">
        <v>0</v>
      </c>
      <c r="N476" s="140">
        <v>0</v>
      </c>
      <c r="O476" s="140">
        <v>0</v>
      </c>
      <c r="P476" s="147">
        <v>0</v>
      </c>
      <c r="Q476" s="132">
        <v>2</v>
      </c>
    </row>
    <row r="477" spans="1:17" ht="17.25" hidden="1" customHeight="1" x14ac:dyDescent="0.3">
      <c r="B477" s="107" t="s">
        <v>1001</v>
      </c>
      <c r="C477" s="141">
        <v>0</v>
      </c>
      <c r="D477" s="141">
        <v>0</v>
      </c>
      <c r="E477" s="141">
        <v>0</v>
      </c>
      <c r="F477" s="141">
        <v>0</v>
      </c>
      <c r="G477" s="141">
        <v>0</v>
      </c>
      <c r="H477" s="141">
        <v>0</v>
      </c>
      <c r="I477" s="141">
        <v>0</v>
      </c>
      <c r="J477" s="141">
        <v>0</v>
      </c>
      <c r="K477" s="141">
        <v>0</v>
      </c>
      <c r="L477" s="141">
        <v>0</v>
      </c>
      <c r="M477" s="141">
        <v>0</v>
      </c>
      <c r="N477" s="141">
        <v>0</v>
      </c>
      <c r="O477" s="141">
        <v>0</v>
      </c>
      <c r="P477" s="147">
        <v>0</v>
      </c>
      <c r="Q477" s="132">
        <v>2</v>
      </c>
    </row>
    <row r="478" spans="1:17" ht="17.25" hidden="1" customHeight="1" x14ac:dyDescent="0.3">
      <c r="B478" s="107" t="s">
        <v>1624</v>
      </c>
      <c r="C478" s="110">
        <v>0</v>
      </c>
      <c r="D478" s="110">
        <v>0</v>
      </c>
      <c r="E478" s="110">
        <v>0</v>
      </c>
      <c r="F478" s="110">
        <v>0</v>
      </c>
      <c r="G478" s="110">
        <v>0</v>
      </c>
      <c r="H478" s="110">
        <v>0</v>
      </c>
      <c r="I478" s="110">
        <v>0</v>
      </c>
      <c r="J478" s="110">
        <v>0</v>
      </c>
      <c r="K478" s="110">
        <v>0</v>
      </c>
      <c r="L478" s="110">
        <v>0</v>
      </c>
      <c r="M478" s="110">
        <v>0</v>
      </c>
      <c r="N478" s="110">
        <v>0</v>
      </c>
      <c r="O478" s="110">
        <v>0</v>
      </c>
      <c r="P478" s="147">
        <v>0</v>
      </c>
      <c r="Q478" s="132">
        <v>2</v>
      </c>
    </row>
    <row r="479" spans="1:17" ht="17.25" hidden="1" customHeight="1" x14ac:dyDescent="0.3">
      <c r="B479" s="107" t="s">
        <v>875</v>
      </c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1"/>
      <c r="Q479" s="132">
        <v>2</v>
      </c>
    </row>
    <row r="480" spans="1:17" ht="17.25" hidden="1" customHeight="1" x14ac:dyDescent="0.3">
      <c r="A480" s="107" t="s">
        <v>1185</v>
      </c>
      <c r="B480" s="107" t="s">
        <v>875</v>
      </c>
      <c r="C480" s="110">
        <v>0</v>
      </c>
      <c r="D480" s="110">
        <v>0</v>
      </c>
      <c r="E480" s="110">
        <v>0</v>
      </c>
      <c r="F480" s="110">
        <v>0</v>
      </c>
      <c r="G480" s="110">
        <v>0</v>
      </c>
      <c r="H480" s="110">
        <v>0</v>
      </c>
      <c r="I480" s="110">
        <v>0</v>
      </c>
      <c r="J480" s="110">
        <v>0</v>
      </c>
      <c r="K480" s="110">
        <v>0</v>
      </c>
      <c r="L480" s="110">
        <v>0</v>
      </c>
      <c r="M480" s="110">
        <v>0</v>
      </c>
      <c r="N480" s="110">
        <v>0</v>
      </c>
      <c r="O480" s="110">
        <v>0</v>
      </c>
      <c r="P480" s="147">
        <v>0</v>
      </c>
      <c r="Q480" s="132">
        <v>2</v>
      </c>
    </row>
    <row r="481" spans="1:17" ht="17.25" hidden="1" customHeight="1" x14ac:dyDescent="0.3">
      <c r="A481" s="107" t="s">
        <v>1186</v>
      </c>
      <c r="B481" s="107" t="s">
        <v>875</v>
      </c>
      <c r="C481" s="110">
        <v>0</v>
      </c>
      <c r="D481" s="110">
        <v>0</v>
      </c>
      <c r="E481" s="110">
        <v>0</v>
      </c>
      <c r="F481" s="110">
        <v>0</v>
      </c>
      <c r="G481" s="110">
        <v>0</v>
      </c>
      <c r="H481" s="110">
        <v>0</v>
      </c>
      <c r="I481" s="110">
        <v>0</v>
      </c>
      <c r="J481" s="110">
        <v>0</v>
      </c>
      <c r="K481" s="110">
        <v>0</v>
      </c>
      <c r="L481" s="110">
        <v>0</v>
      </c>
      <c r="M481" s="110">
        <v>0</v>
      </c>
      <c r="N481" s="110">
        <v>0</v>
      </c>
      <c r="O481" s="110">
        <v>0</v>
      </c>
      <c r="P481" s="147">
        <v>0</v>
      </c>
      <c r="Q481" s="132">
        <v>2</v>
      </c>
    </row>
    <row r="482" spans="1:17" ht="17.25" hidden="1" customHeight="1" x14ac:dyDescent="0.3">
      <c r="A482" s="107" t="s">
        <v>1187</v>
      </c>
      <c r="B482" s="107" t="s">
        <v>875</v>
      </c>
      <c r="C482" s="110">
        <v>0</v>
      </c>
      <c r="D482" s="110">
        <v>0</v>
      </c>
      <c r="E482" s="110">
        <v>0</v>
      </c>
      <c r="F482" s="110">
        <v>0</v>
      </c>
      <c r="G482" s="110">
        <v>0</v>
      </c>
      <c r="H482" s="110">
        <v>0</v>
      </c>
      <c r="I482" s="110">
        <v>0</v>
      </c>
      <c r="J482" s="110">
        <v>0</v>
      </c>
      <c r="K482" s="110">
        <v>0</v>
      </c>
      <c r="L482" s="110">
        <v>0</v>
      </c>
      <c r="M482" s="110">
        <v>0</v>
      </c>
      <c r="N482" s="110">
        <v>0</v>
      </c>
      <c r="O482" s="110">
        <v>0</v>
      </c>
      <c r="P482" s="147">
        <v>0</v>
      </c>
      <c r="Q482" s="132">
        <v>2</v>
      </c>
    </row>
    <row r="483" spans="1:17" ht="17.25" hidden="1" customHeight="1" x14ac:dyDescent="0.3">
      <c r="A483" s="107" t="s">
        <v>1188</v>
      </c>
      <c r="B483" s="107" t="s">
        <v>875</v>
      </c>
      <c r="C483" s="110">
        <v>0</v>
      </c>
      <c r="D483" s="110">
        <v>0</v>
      </c>
      <c r="E483" s="110">
        <v>0</v>
      </c>
      <c r="F483" s="110">
        <v>0</v>
      </c>
      <c r="G483" s="110">
        <v>0</v>
      </c>
      <c r="H483" s="110">
        <v>0</v>
      </c>
      <c r="I483" s="110">
        <v>0</v>
      </c>
      <c r="J483" s="110">
        <v>0</v>
      </c>
      <c r="K483" s="110">
        <v>0</v>
      </c>
      <c r="L483" s="110">
        <v>0</v>
      </c>
      <c r="M483" s="110">
        <v>0</v>
      </c>
      <c r="N483" s="110">
        <v>0</v>
      </c>
      <c r="O483" s="110">
        <v>0</v>
      </c>
      <c r="P483" s="147">
        <v>0</v>
      </c>
      <c r="Q483" s="132">
        <v>2</v>
      </c>
    </row>
    <row r="484" spans="1:17" ht="17.25" hidden="1" customHeight="1" x14ac:dyDescent="0.3">
      <c r="A484" s="107" t="s">
        <v>1189</v>
      </c>
      <c r="B484" s="107" t="s">
        <v>875</v>
      </c>
      <c r="C484" s="110">
        <v>0</v>
      </c>
      <c r="D484" s="110">
        <v>0</v>
      </c>
      <c r="E484" s="110">
        <v>0</v>
      </c>
      <c r="F484" s="110">
        <v>0</v>
      </c>
      <c r="G484" s="110">
        <v>0</v>
      </c>
      <c r="H484" s="110">
        <v>0</v>
      </c>
      <c r="I484" s="110">
        <v>0</v>
      </c>
      <c r="J484" s="110">
        <v>0</v>
      </c>
      <c r="K484" s="110">
        <v>0</v>
      </c>
      <c r="L484" s="110">
        <v>0</v>
      </c>
      <c r="M484" s="110">
        <v>0</v>
      </c>
      <c r="N484" s="110">
        <v>0</v>
      </c>
      <c r="O484" s="110">
        <v>0</v>
      </c>
      <c r="P484" s="147">
        <v>0</v>
      </c>
      <c r="Q484" s="132">
        <v>2</v>
      </c>
    </row>
    <row r="485" spans="1:17" ht="17.25" hidden="1" customHeight="1" x14ac:dyDescent="0.3">
      <c r="A485" s="107" t="s">
        <v>1190</v>
      </c>
      <c r="B485" s="107" t="s">
        <v>875</v>
      </c>
      <c r="C485" s="110">
        <v>0</v>
      </c>
      <c r="D485" s="110">
        <v>0</v>
      </c>
      <c r="E485" s="110">
        <v>0</v>
      </c>
      <c r="F485" s="110">
        <v>0</v>
      </c>
      <c r="G485" s="110">
        <v>0</v>
      </c>
      <c r="H485" s="110">
        <v>0</v>
      </c>
      <c r="I485" s="110">
        <v>0</v>
      </c>
      <c r="J485" s="110">
        <v>0</v>
      </c>
      <c r="K485" s="110">
        <v>0</v>
      </c>
      <c r="L485" s="110">
        <v>0</v>
      </c>
      <c r="M485" s="110">
        <v>0</v>
      </c>
      <c r="N485" s="110">
        <v>0</v>
      </c>
      <c r="O485" s="110">
        <v>0</v>
      </c>
      <c r="P485" s="147">
        <v>0</v>
      </c>
      <c r="Q485" s="132">
        <v>2</v>
      </c>
    </row>
    <row r="486" spans="1:17" ht="17.25" hidden="1" customHeight="1" x14ac:dyDescent="0.3">
      <c r="A486" s="107" t="s">
        <v>1191</v>
      </c>
      <c r="B486" s="107" t="s">
        <v>875</v>
      </c>
      <c r="C486" s="110">
        <v>0</v>
      </c>
      <c r="D486" s="110">
        <v>0</v>
      </c>
      <c r="E486" s="110">
        <v>0</v>
      </c>
      <c r="F486" s="110">
        <v>0</v>
      </c>
      <c r="G486" s="110">
        <v>0</v>
      </c>
      <c r="H486" s="110">
        <v>0</v>
      </c>
      <c r="I486" s="110">
        <v>0</v>
      </c>
      <c r="J486" s="110">
        <v>0</v>
      </c>
      <c r="K486" s="110">
        <v>0</v>
      </c>
      <c r="L486" s="110">
        <v>0</v>
      </c>
      <c r="M486" s="110">
        <v>0</v>
      </c>
      <c r="N486" s="110">
        <v>0</v>
      </c>
      <c r="O486" s="110">
        <v>0</v>
      </c>
      <c r="P486" s="147">
        <v>0</v>
      </c>
      <c r="Q486" s="132">
        <v>2</v>
      </c>
    </row>
    <row r="487" spans="1:17" ht="17.25" hidden="1" customHeight="1" x14ac:dyDescent="0.3">
      <c r="A487" s="107" t="s">
        <v>1192</v>
      </c>
      <c r="B487" s="107" t="s">
        <v>875</v>
      </c>
      <c r="C487" s="110">
        <v>0</v>
      </c>
      <c r="D487" s="110">
        <v>0</v>
      </c>
      <c r="E487" s="110">
        <v>0</v>
      </c>
      <c r="F487" s="110">
        <v>0</v>
      </c>
      <c r="G487" s="110">
        <v>0</v>
      </c>
      <c r="H487" s="110">
        <v>0</v>
      </c>
      <c r="I487" s="110">
        <v>0</v>
      </c>
      <c r="J487" s="110">
        <v>0</v>
      </c>
      <c r="K487" s="110">
        <v>0</v>
      </c>
      <c r="L487" s="110">
        <v>0</v>
      </c>
      <c r="M487" s="110">
        <v>0</v>
      </c>
      <c r="N487" s="110">
        <v>0</v>
      </c>
      <c r="O487" s="110">
        <v>0</v>
      </c>
      <c r="P487" s="147">
        <v>0</v>
      </c>
      <c r="Q487" s="132">
        <v>2</v>
      </c>
    </row>
    <row r="488" spans="1:17" ht="17.25" hidden="1" customHeight="1" x14ac:dyDescent="0.3">
      <c r="A488" s="107" t="s">
        <v>1193</v>
      </c>
      <c r="B488" s="107" t="s">
        <v>875</v>
      </c>
      <c r="C488" s="110">
        <v>0</v>
      </c>
      <c r="D488" s="110">
        <v>0</v>
      </c>
      <c r="E488" s="110">
        <v>0</v>
      </c>
      <c r="F488" s="110">
        <v>0</v>
      </c>
      <c r="G488" s="110">
        <v>0</v>
      </c>
      <c r="H488" s="110">
        <v>0</v>
      </c>
      <c r="I488" s="110">
        <v>0</v>
      </c>
      <c r="J488" s="110">
        <v>0</v>
      </c>
      <c r="K488" s="110">
        <v>0</v>
      </c>
      <c r="L488" s="110">
        <v>0</v>
      </c>
      <c r="M488" s="110">
        <v>0</v>
      </c>
      <c r="N488" s="110">
        <v>0</v>
      </c>
      <c r="O488" s="110">
        <v>0</v>
      </c>
      <c r="P488" s="147">
        <v>0</v>
      </c>
      <c r="Q488" s="132">
        <v>2</v>
      </c>
    </row>
    <row r="489" spans="1:17" ht="17.25" hidden="1" customHeight="1" x14ac:dyDescent="0.3">
      <c r="A489" s="107" t="s">
        <v>1194</v>
      </c>
      <c r="B489" s="107" t="s">
        <v>875</v>
      </c>
      <c r="C489" s="110">
        <v>0</v>
      </c>
      <c r="D489" s="110">
        <v>0</v>
      </c>
      <c r="E489" s="110">
        <v>0</v>
      </c>
      <c r="F489" s="110">
        <v>0</v>
      </c>
      <c r="G489" s="110">
        <v>0</v>
      </c>
      <c r="H489" s="110">
        <v>0</v>
      </c>
      <c r="I489" s="110">
        <v>0</v>
      </c>
      <c r="J489" s="110">
        <v>0</v>
      </c>
      <c r="K489" s="110">
        <v>0</v>
      </c>
      <c r="L489" s="110">
        <v>0</v>
      </c>
      <c r="M489" s="110">
        <v>0</v>
      </c>
      <c r="N489" s="110">
        <v>0</v>
      </c>
      <c r="O489" s="110">
        <v>0</v>
      </c>
      <c r="P489" s="147">
        <v>0</v>
      </c>
      <c r="Q489" s="132">
        <v>2</v>
      </c>
    </row>
    <row r="490" spans="1:17" ht="17.25" hidden="1" customHeight="1" x14ac:dyDescent="0.3">
      <c r="A490" s="107" t="s">
        <v>1195</v>
      </c>
      <c r="B490" s="107" t="s">
        <v>875</v>
      </c>
      <c r="C490" s="110">
        <v>0</v>
      </c>
      <c r="D490" s="110">
        <v>0</v>
      </c>
      <c r="E490" s="110">
        <v>0</v>
      </c>
      <c r="F490" s="110">
        <v>0</v>
      </c>
      <c r="G490" s="110">
        <v>0</v>
      </c>
      <c r="H490" s="110">
        <v>0</v>
      </c>
      <c r="I490" s="110">
        <v>0</v>
      </c>
      <c r="J490" s="110">
        <v>0</v>
      </c>
      <c r="K490" s="110">
        <v>0</v>
      </c>
      <c r="L490" s="110">
        <v>0</v>
      </c>
      <c r="M490" s="110">
        <v>0</v>
      </c>
      <c r="N490" s="110">
        <v>0</v>
      </c>
      <c r="O490" s="110">
        <v>0</v>
      </c>
      <c r="P490" s="147">
        <v>0</v>
      </c>
      <c r="Q490" s="132">
        <v>2</v>
      </c>
    </row>
    <row r="491" spans="1:17" ht="17.25" hidden="1" customHeight="1" x14ac:dyDescent="0.3">
      <c r="A491" s="107" t="s">
        <v>1196</v>
      </c>
      <c r="B491" s="107" t="s">
        <v>875</v>
      </c>
      <c r="C491" s="110">
        <v>0</v>
      </c>
      <c r="D491" s="110">
        <v>0</v>
      </c>
      <c r="E491" s="110">
        <v>0</v>
      </c>
      <c r="F491" s="110">
        <v>0</v>
      </c>
      <c r="G491" s="110">
        <v>0</v>
      </c>
      <c r="H491" s="110">
        <v>0</v>
      </c>
      <c r="I491" s="110">
        <v>0</v>
      </c>
      <c r="J491" s="110">
        <v>0</v>
      </c>
      <c r="K491" s="110">
        <v>0</v>
      </c>
      <c r="L491" s="110">
        <v>0</v>
      </c>
      <c r="M491" s="110">
        <v>0</v>
      </c>
      <c r="N491" s="110">
        <v>0</v>
      </c>
      <c r="O491" s="110">
        <v>0</v>
      </c>
      <c r="P491" s="147">
        <v>0</v>
      </c>
      <c r="Q491" s="132">
        <v>2</v>
      </c>
    </row>
    <row r="492" spans="1:17" ht="17.25" hidden="1" customHeight="1" x14ac:dyDescent="0.3">
      <c r="A492" s="107" t="s">
        <v>1197</v>
      </c>
      <c r="B492" s="107" t="s">
        <v>875</v>
      </c>
      <c r="C492" s="110">
        <v>0</v>
      </c>
      <c r="D492" s="110">
        <v>0</v>
      </c>
      <c r="E492" s="110">
        <v>0</v>
      </c>
      <c r="F492" s="110">
        <v>0</v>
      </c>
      <c r="G492" s="110">
        <v>0</v>
      </c>
      <c r="H492" s="110">
        <v>0</v>
      </c>
      <c r="I492" s="110">
        <v>0</v>
      </c>
      <c r="J492" s="110">
        <v>0</v>
      </c>
      <c r="K492" s="110">
        <v>0</v>
      </c>
      <c r="L492" s="110">
        <v>0</v>
      </c>
      <c r="M492" s="110">
        <v>0</v>
      </c>
      <c r="N492" s="110">
        <v>0</v>
      </c>
      <c r="O492" s="110">
        <v>0</v>
      </c>
      <c r="P492" s="147">
        <v>0</v>
      </c>
      <c r="Q492" s="132">
        <v>2</v>
      </c>
    </row>
    <row r="493" spans="1:17" ht="17.25" hidden="1" customHeight="1" x14ac:dyDescent="0.3">
      <c r="B493" s="107" t="s">
        <v>1019</v>
      </c>
      <c r="C493" s="141">
        <v>0</v>
      </c>
      <c r="D493" s="141">
        <v>0</v>
      </c>
      <c r="E493" s="141">
        <v>0</v>
      </c>
      <c r="F493" s="141">
        <v>0</v>
      </c>
      <c r="G493" s="141">
        <v>0</v>
      </c>
      <c r="H493" s="141">
        <v>0</v>
      </c>
      <c r="I493" s="141">
        <v>0</v>
      </c>
      <c r="J493" s="141">
        <v>0</v>
      </c>
      <c r="K493" s="141">
        <v>0</v>
      </c>
      <c r="L493" s="141">
        <v>0</v>
      </c>
      <c r="M493" s="141">
        <v>0</v>
      </c>
      <c r="N493" s="141">
        <v>0</v>
      </c>
      <c r="O493" s="141">
        <v>0</v>
      </c>
      <c r="P493" s="147">
        <v>0</v>
      </c>
      <c r="Q493" s="132">
        <v>2</v>
      </c>
    </row>
    <row r="494" spans="1:17" ht="17.25" hidden="1" customHeight="1" x14ac:dyDescent="0.3">
      <c r="B494" s="107" t="s">
        <v>1021</v>
      </c>
      <c r="C494" s="110">
        <v>0</v>
      </c>
      <c r="D494" s="110">
        <v>0</v>
      </c>
      <c r="E494" s="110">
        <v>0</v>
      </c>
      <c r="F494" s="110">
        <v>0</v>
      </c>
      <c r="G494" s="110">
        <v>0</v>
      </c>
      <c r="H494" s="110">
        <v>0</v>
      </c>
      <c r="I494" s="110">
        <v>0</v>
      </c>
      <c r="J494" s="110">
        <v>0</v>
      </c>
      <c r="K494" s="110">
        <v>0</v>
      </c>
      <c r="L494" s="110">
        <v>0</v>
      </c>
      <c r="M494" s="110">
        <v>0</v>
      </c>
      <c r="N494" s="110">
        <v>0</v>
      </c>
      <c r="O494" s="110">
        <v>0</v>
      </c>
      <c r="P494" s="147">
        <v>0</v>
      </c>
      <c r="Q494" s="132">
        <v>2</v>
      </c>
    </row>
    <row r="495" spans="1:17" ht="17.25" hidden="1" customHeight="1" x14ac:dyDescent="0.3"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1"/>
      <c r="Q495" s="132">
        <v>2</v>
      </c>
    </row>
    <row r="496" spans="1:17" ht="17.25" customHeight="1" x14ac:dyDescent="0.35">
      <c r="B496" s="126" t="s">
        <v>1198</v>
      </c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1"/>
      <c r="Q496" s="132">
        <v>1</v>
      </c>
    </row>
    <row r="497" spans="1:17" ht="17.25" customHeight="1" x14ac:dyDescent="0.3">
      <c r="A497" s="107" t="s">
        <v>1199</v>
      </c>
      <c r="B497" s="107" t="s">
        <v>1200</v>
      </c>
      <c r="C497" s="110">
        <v>9226.5</v>
      </c>
      <c r="D497" s="110">
        <v>10876.54</v>
      </c>
      <c r="E497" s="110">
        <v>16419.88</v>
      </c>
      <c r="F497" s="110">
        <v>15616.57</v>
      </c>
      <c r="G497" s="110">
        <v>11675.25</v>
      </c>
      <c r="H497" s="110">
        <v>11298.65</v>
      </c>
      <c r="I497" s="110">
        <v>11675.27</v>
      </c>
      <c r="J497" s="110">
        <v>11972.8</v>
      </c>
      <c r="K497" s="110">
        <v>10553.87</v>
      </c>
      <c r="L497" s="110">
        <v>11408.38</v>
      </c>
      <c r="M497" s="110">
        <v>11690.15</v>
      </c>
      <c r="N497" s="110">
        <v>13705.26</v>
      </c>
      <c r="O497" s="110">
        <v>146119.12000000002</v>
      </c>
      <c r="P497" s="150">
        <v>4.66268172825324</v>
      </c>
      <c r="Q497" s="132">
        <v>1</v>
      </c>
    </row>
    <row r="498" spans="1:17" ht="17.25" hidden="1" customHeight="1" x14ac:dyDescent="0.3">
      <c r="A498" s="107" t="s">
        <v>1201</v>
      </c>
      <c r="B498" s="107" t="s">
        <v>4245</v>
      </c>
      <c r="C498" s="110">
        <v>0</v>
      </c>
      <c r="D498" s="110">
        <v>0</v>
      </c>
      <c r="E498" s="110">
        <v>0</v>
      </c>
      <c r="F498" s="110">
        <v>0</v>
      </c>
      <c r="G498" s="110">
        <v>0</v>
      </c>
      <c r="H498" s="110">
        <v>0</v>
      </c>
      <c r="I498" s="110">
        <v>0</v>
      </c>
      <c r="J498" s="110">
        <v>0</v>
      </c>
      <c r="K498" s="110">
        <v>0</v>
      </c>
      <c r="L498" s="110">
        <v>0</v>
      </c>
      <c r="M498" s="110">
        <v>0</v>
      </c>
      <c r="N498" s="110">
        <v>0</v>
      </c>
      <c r="O498" s="110">
        <v>0</v>
      </c>
      <c r="P498" s="150">
        <v>0</v>
      </c>
      <c r="Q498" s="132">
        <v>2</v>
      </c>
    </row>
    <row r="499" spans="1:17" ht="17.25" hidden="1" customHeight="1" x14ac:dyDescent="0.3">
      <c r="A499" s="107" t="s">
        <v>4246</v>
      </c>
      <c r="B499" s="107" t="s">
        <v>875</v>
      </c>
      <c r="C499" s="110">
        <v>0</v>
      </c>
      <c r="D499" s="110">
        <v>0</v>
      </c>
      <c r="E499" s="110">
        <v>0</v>
      </c>
      <c r="F499" s="110">
        <v>0</v>
      </c>
      <c r="G499" s="110">
        <v>0</v>
      </c>
      <c r="H499" s="110">
        <v>0</v>
      </c>
      <c r="I499" s="110">
        <v>0</v>
      </c>
      <c r="J499" s="110">
        <v>0</v>
      </c>
      <c r="K499" s="110">
        <v>0</v>
      </c>
      <c r="L499" s="110">
        <v>0</v>
      </c>
      <c r="M499" s="110">
        <v>0</v>
      </c>
      <c r="N499" s="110">
        <v>0</v>
      </c>
      <c r="O499" s="110">
        <v>0</v>
      </c>
      <c r="P499" s="150">
        <v>0</v>
      </c>
      <c r="Q499" s="132">
        <v>2</v>
      </c>
    </row>
    <row r="500" spans="1:17" ht="17.25" hidden="1" customHeight="1" x14ac:dyDescent="0.3">
      <c r="A500" s="107" t="s">
        <v>1202</v>
      </c>
      <c r="B500" s="107" t="s">
        <v>4247</v>
      </c>
      <c r="C500" s="110">
        <v>0</v>
      </c>
      <c r="D500" s="110">
        <v>0</v>
      </c>
      <c r="E500" s="110">
        <v>0</v>
      </c>
      <c r="F500" s="110">
        <v>0</v>
      </c>
      <c r="G500" s="110">
        <v>0</v>
      </c>
      <c r="H500" s="110">
        <v>0</v>
      </c>
      <c r="I500" s="110">
        <v>0</v>
      </c>
      <c r="J500" s="110">
        <v>0</v>
      </c>
      <c r="K500" s="110">
        <v>0</v>
      </c>
      <c r="L500" s="110">
        <v>0</v>
      </c>
      <c r="M500" s="110">
        <v>0</v>
      </c>
      <c r="N500" s="110">
        <v>0</v>
      </c>
      <c r="O500" s="110">
        <v>0</v>
      </c>
      <c r="P500" s="150">
        <v>0</v>
      </c>
      <c r="Q500" s="132">
        <v>2</v>
      </c>
    </row>
    <row r="501" spans="1:17" ht="17.25" hidden="1" customHeight="1" x14ac:dyDescent="0.3">
      <c r="A501" s="107" t="s">
        <v>1203</v>
      </c>
      <c r="B501" s="107" t="s">
        <v>3339</v>
      </c>
      <c r="C501" s="110">
        <v>0</v>
      </c>
      <c r="D501" s="110">
        <v>0</v>
      </c>
      <c r="E501" s="110">
        <v>0</v>
      </c>
      <c r="F501" s="110">
        <v>0</v>
      </c>
      <c r="G501" s="110">
        <v>0</v>
      </c>
      <c r="H501" s="110">
        <v>0</v>
      </c>
      <c r="I501" s="110">
        <v>0</v>
      </c>
      <c r="J501" s="110">
        <v>0</v>
      </c>
      <c r="K501" s="110">
        <v>0</v>
      </c>
      <c r="L501" s="110">
        <v>0</v>
      </c>
      <c r="M501" s="110">
        <v>0</v>
      </c>
      <c r="N501" s="110">
        <v>0</v>
      </c>
      <c r="O501" s="110">
        <v>0</v>
      </c>
      <c r="P501" s="150">
        <v>0</v>
      </c>
      <c r="Q501" s="132">
        <v>2</v>
      </c>
    </row>
    <row r="502" spans="1:17" ht="17.25" hidden="1" customHeight="1" x14ac:dyDescent="0.3">
      <c r="A502" s="107" t="s">
        <v>1204</v>
      </c>
      <c r="B502" s="107" t="s">
        <v>875</v>
      </c>
      <c r="C502" s="110">
        <v>0</v>
      </c>
      <c r="D502" s="110">
        <v>0</v>
      </c>
      <c r="E502" s="110">
        <v>0</v>
      </c>
      <c r="F502" s="110">
        <v>0</v>
      </c>
      <c r="G502" s="110">
        <v>0</v>
      </c>
      <c r="H502" s="110">
        <v>0</v>
      </c>
      <c r="I502" s="110">
        <v>0</v>
      </c>
      <c r="J502" s="110">
        <v>0</v>
      </c>
      <c r="K502" s="110">
        <v>0</v>
      </c>
      <c r="L502" s="110">
        <v>0</v>
      </c>
      <c r="M502" s="110">
        <v>0</v>
      </c>
      <c r="N502" s="110">
        <v>0</v>
      </c>
      <c r="O502" s="110">
        <v>0</v>
      </c>
      <c r="P502" s="150">
        <v>0</v>
      </c>
      <c r="Q502" s="132">
        <v>2</v>
      </c>
    </row>
    <row r="503" spans="1:17" ht="17.25" hidden="1" customHeight="1" x14ac:dyDescent="0.3">
      <c r="A503" s="107" t="s">
        <v>1205</v>
      </c>
      <c r="B503" s="107" t="s">
        <v>875</v>
      </c>
      <c r="C503" s="110">
        <v>0</v>
      </c>
      <c r="D503" s="110">
        <v>0</v>
      </c>
      <c r="E503" s="110">
        <v>0</v>
      </c>
      <c r="F503" s="110">
        <v>0</v>
      </c>
      <c r="G503" s="110">
        <v>0</v>
      </c>
      <c r="H503" s="110">
        <v>0</v>
      </c>
      <c r="I503" s="110">
        <v>0</v>
      </c>
      <c r="J503" s="110">
        <v>0</v>
      </c>
      <c r="K503" s="110">
        <v>0</v>
      </c>
      <c r="L503" s="110">
        <v>0</v>
      </c>
      <c r="M503" s="110">
        <v>0</v>
      </c>
      <c r="N503" s="110">
        <v>0</v>
      </c>
      <c r="O503" s="110">
        <v>0</v>
      </c>
      <c r="P503" s="150">
        <v>0</v>
      </c>
      <c r="Q503" s="132">
        <v>2</v>
      </c>
    </row>
    <row r="504" spans="1:17" ht="17.25" hidden="1" customHeight="1" x14ac:dyDescent="0.3">
      <c r="A504" s="107" t="s">
        <v>1206</v>
      </c>
      <c r="B504" s="107" t="s">
        <v>3607</v>
      </c>
      <c r="C504" s="110">
        <v>0</v>
      </c>
      <c r="D504" s="110">
        <v>0</v>
      </c>
      <c r="E504" s="110">
        <v>0</v>
      </c>
      <c r="F504" s="110">
        <v>0</v>
      </c>
      <c r="G504" s="110">
        <v>0</v>
      </c>
      <c r="H504" s="110">
        <v>0</v>
      </c>
      <c r="I504" s="110">
        <v>0</v>
      </c>
      <c r="J504" s="110">
        <v>0</v>
      </c>
      <c r="K504" s="110">
        <v>0</v>
      </c>
      <c r="L504" s="110">
        <v>0</v>
      </c>
      <c r="M504" s="110">
        <v>0</v>
      </c>
      <c r="N504" s="110">
        <v>0</v>
      </c>
      <c r="O504" s="110">
        <v>0</v>
      </c>
      <c r="P504" s="150">
        <v>0</v>
      </c>
      <c r="Q504" s="132">
        <v>2</v>
      </c>
    </row>
    <row r="505" spans="1:17" ht="17.25" hidden="1" customHeight="1" x14ac:dyDescent="0.3">
      <c r="A505" s="107" t="s">
        <v>1207</v>
      </c>
      <c r="B505" s="107" t="s">
        <v>4248</v>
      </c>
      <c r="C505" s="140">
        <v>0</v>
      </c>
      <c r="D505" s="140">
        <v>0</v>
      </c>
      <c r="E505" s="140">
        <v>0</v>
      </c>
      <c r="F505" s="140">
        <v>0</v>
      </c>
      <c r="G505" s="140">
        <v>0</v>
      </c>
      <c r="H505" s="140">
        <v>0</v>
      </c>
      <c r="I505" s="140">
        <v>0</v>
      </c>
      <c r="J505" s="140">
        <v>0</v>
      </c>
      <c r="K505" s="140">
        <v>0</v>
      </c>
      <c r="L505" s="140">
        <v>0</v>
      </c>
      <c r="M505" s="140">
        <v>0</v>
      </c>
      <c r="N505" s="140">
        <v>0</v>
      </c>
      <c r="O505" s="140">
        <v>0</v>
      </c>
      <c r="P505" s="150">
        <v>0</v>
      </c>
      <c r="Q505" s="132">
        <v>2</v>
      </c>
    </row>
    <row r="506" spans="1:17" ht="17.25" customHeight="1" x14ac:dyDescent="0.3">
      <c r="B506" s="107" t="s">
        <v>1208</v>
      </c>
      <c r="C506" s="152">
        <v>9226.5</v>
      </c>
      <c r="D506" s="152">
        <v>10876.54</v>
      </c>
      <c r="E506" s="152">
        <v>16419.88</v>
      </c>
      <c r="F506" s="152">
        <v>15616.57</v>
      </c>
      <c r="G506" s="152">
        <v>11675.25</v>
      </c>
      <c r="H506" s="152">
        <v>11298.65</v>
      </c>
      <c r="I506" s="152">
        <v>11675.27</v>
      </c>
      <c r="J506" s="152">
        <v>11972.8</v>
      </c>
      <c r="K506" s="152">
        <v>10553.87</v>
      </c>
      <c r="L506" s="152">
        <v>11408.38</v>
      </c>
      <c r="M506" s="152">
        <v>11690.15</v>
      </c>
      <c r="N506" s="152">
        <v>13705.26</v>
      </c>
      <c r="O506" s="152">
        <v>146119.12000000002</v>
      </c>
      <c r="P506" s="150">
        <v>4.66268172825324</v>
      </c>
      <c r="Q506" s="132">
        <v>1</v>
      </c>
    </row>
    <row r="507" spans="1:17" ht="17.25" customHeight="1" x14ac:dyDescent="0.3">
      <c r="B507" s="107" t="s">
        <v>875</v>
      </c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1"/>
      <c r="Q507" s="109">
        <v>1</v>
      </c>
    </row>
    <row r="508" spans="1:17" ht="17.25" customHeight="1" x14ac:dyDescent="0.3">
      <c r="A508" s="107" t="s">
        <v>1209</v>
      </c>
      <c r="B508" s="107" t="s">
        <v>996</v>
      </c>
      <c r="C508" s="110">
        <v>1716.35</v>
      </c>
      <c r="D508" s="110">
        <v>4119.24</v>
      </c>
      <c r="E508" s="110">
        <v>1029.81</v>
      </c>
      <c r="F508" s="110">
        <v>0</v>
      </c>
      <c r="G508" s="110">
        <v>0</v>
      </c>
      <c r="H508" s="110">
        <v>0</v>
      </c>
      <c r="I508" s="110">
        <v>0</v>
      </c>
      <c r="J508" s="110">
        <v>0</v>
      </c>
      <c r="K508" s="110">
        <v>0</v>
      </c>
      <c r="L508" s="110">
        <v>0</v>
      </c>
      <c r="M508" s="110">
        <v>0</v>
      </c>
      <c r="N508" s="110">
        <v>0</v>
      </c>
      <c r="O508" s="110">
        <v>6865.4</v>
      </c>
      <c r="P508" s="150">
        <v>0.21907588231539982</v>
      </c>
      <c r="Q508" s="132">
        <v>1</v>
      </c>
    </row>
    <row r="509" spans="1:17" ht="17.25" hidden="1" customHeight="1" x14ac:dyDescent="0.3">
      <c r="A509" s="107" t="s">
        <v>1211</v>
      </c>
      <c r="B509" s="107" t="s">
        <v>1243</v>
      </c>
      <c r="C509" s="110">
        <v>0</v>
      </c>
      <c r="D509" s="110">
        <v>0</v>
      </c>
      <c r="E509" s="110">
        <v>0</v>
      </c>
      <c r="F509" s="110">
        <v>0</v>
      </c>
      <c r="G509" s="110">
        <v>0</v>
      </c>
      <c r="H509" s="110">
        <v>0</v>
      </c>
      <c r="I509" s="110">
        <v>0</v>
      </c>
      <c r="J509" s="110">
        <v>0</v>
      </c>
      <c r="K509" s="110">
        <v>0</v>
      </c>
      <c r="L509" s="110">
        <v>0</v>
      </c>
      <c r="M509" s="110">
        <v>0</v>
      </c>
      <c r="N509" s="110">
        <v>0</v>
      </c>
      <c r="O509" s="110">
        <v>0</v>
      </c>
      <c r="P509" s="150">
        <v>0</v>
      </c>
      <c r="Q509" s="132">
        <v>2</v>
      </c>
    </row>
    <row r="510" spans="1:17" ht="17.25" customHeight="1" x14ac:dyDescent="0.3">
      <c r="A510" s="107" t="s">
        <v>1213</v>
      </c>
      <c r="B510" s="107" t="s">
        <v>1245</v>
      </c>
      <c r="C510" s="140">
        <v>2059.62</v>
      </c>
      <c r="D510" s="140">
        <v>171.63</v>
      </c>
      <c r="E510" s="140">
        <v>171.63</v>
      </c>
      <c r="F510" s="140">
        <v>0</v>
      </c>
      <c r="G510" s="140">
        <v>0</v>
      </c>
      <c r="H510" s="140">
        <v>0</v>
      </c>
      <c r="I510" s="140">
        <v>0</v>
      </c>
      <c r="J510" s="140">
        <v>0</v>
      </c>
      <c r="K510" s="140">
        <v>723.08</v>
      </c>
      <c r="L510" s="140">
        <v>361.54</v>
      </c>
      <c r="M510" s="140">
        <v>0</v>
      </c>
      <c r="N510" s="140">
        <v>0</v>
      </c>
      <c r="O510" s="140">
        <v>3487.5</v>
      </c>
      <c r="P510" s="150">
        <v>0.11128661688684664</v>
      </c>
      <c r="Q510" s="132">
        <v>1</v>
      </c>
    </row>
    <row r="511" spans="1:17" ht="17.25" customHeight="1" x14ac:dyDescent="0.3">
      <c r="B511" s="107" t="s">
        <v>1001</v>
      </c>
      <c r="C511" s="141">
        <v>3775.97</v>
      </c>
      <c r="D511" s="141">
        <v>4290.87</v>
      </c>
      <c r="E511" s="141">
        <v>1201.44</v>
      </c>
      <c r="F511" s="141">
        <v>0</v>
      </c>
      <c r="G511" s="141">
        <v>0</v>
      </c>
      <c r="H511" s="141">
        <v>0</v>
      </c>
      <c r="I511" s="141">
        <v>0</v>
      </c>
      <c r="J511" s="141">
        <v>0</v>
      </c>
      <c r="K511" s="141">
        <v>723.08</v>
      </c>
      <c r="L511" s="141">
        <v>361.54</v>
      </c>
      <c r="M511" s="141">
        <v>0</v>
      </c>
      <c r="N511" s="141">
        <v>0</v>
      </c>
      <c r="O511" s="141">
        <v>10352.9</v>
      </c>
      <c r="P511" s="150">
        <v>0.33036249920224647</v>
      </c>
      <c r="Q511" s="132">
        <v>1</v>
      </c>
    </row>
    <row r="512" spans="1:17" ht="17.25" customHeight="1" x14ac:dyDescent="0.3">
      <c r="B512" s="107" t="s">
        <v>1215</v>
      </c>
      <c r="C512" s="110">
        <v>13002.47</v>
      </c>
      <c r="D512" s="110">
        <v>15167.41</v>
      </c>
      <c r="E512" s="110">
        <v>17621.32</v>
      </c>
      <c r="F512" s="110">
        <v>15616.57</v>
      </c>
      <c r="G512" s="110">
        <v>11675.25</v>
      </c>
      <c r="H512" s="110">
        <v>11298.65</v>
      </c>
      <c r="I512" s="110">
        <v>11675.27</v>
      </c>
      <c r="J512" s="110">
        <v>11972.8</v>
      </c>
      <c r="K512" s="110">
        <v>11276.95</v>
      </c>
      <c r="L512" s="110">
        <v>11769.92</v>
      </c>
      <c r="M512" s="110">
        <v>11690.15</v>
      </c>
      <c r="N512" s="110">
        <v>13705.26</v>
      </c>
      <c r="O512" s="110">
        <v>156472.02000000002</v>
      </c>
      <c r="P512" s="150">
        <v>4.9930442274554858</v>
      </c>
      <c r="Q512" s="132">
        <v>1</v>
      </c>
    </row>
    <row r="513" spans="1:17" ht="17.25" customHeight="1" x14ac:dyDescent="0.3">
      <c r="B513" s="107" t="s">
        <v>875</v>
      </c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1"/>
      <c r="Q513" s="109">
        <v>1</v>
      </c>
    </row>
    <row r="514" spans="1:17" ht="17.25" customHeight="1" x14ac:dyDescent="0.3">
      <c r="A514" s="107" t="s">
        <v>1216</v>
      </c>
      <c r="B514" s="107" t="s">
        <v>1003</v>
      </c>
      <c r="C514" s="110">
        <v>0</v>
      </c>
      <c r="D514" s="110">
        <v>0</v>
      </c>
      <c r="E514" s="110">
        <v>525</v>
      </c>
      <c r="F514" s="110">
        <v>0</v>
      </c>
      <c r="G514" s="110">
        <v>-87.5</v>
      </c>
      <c r="H514" s="110">
        <v>6825</v>
      </c>
      <c r="I514" s="110">
        <v>0</v>
      </c>
      <c r="J514" s="110">
        <v>0</v>
      </c>
      <c r="K514" s="110">
        <v>-1688.75</v>
      </c>
      <c r="L514" s="110">
        <v>0</v>
      </c>
      <c r="M514" s="110">
        <v>0</v>
      </c>
      <c r="N514" s="110">
        <v>-4173.75</v>
      </c>
      <c r="O514" s="110">
        <v>1400</v>
      </c>
      <c r="P514" s="186">
        <v>8.9472865500170567E-3</v>
      </c>
      <c r="Q514" s="132">
        <v>1</v>
      </c>
    </row>
    <row r="515" spans="1:17" ht="17.25" hidden="1" customHeight="1" x14ac:dyDescent="0.3">
      <c r="A515" s="107" t="s">
        <v>1217</v>
      </c>
      <c r="B515" s="107" t="s">
        <v>875</v>
      </c>
      <c r="C515" s="110">
        <v>0</v>
      </c>
      <c r="D515" s="110">
        <v>0</v>
      </c>
      <c r="E515" s="110">
        <v>0</v>
      </c>
      <c r="F515" s="110">
        <v>0</v>
      </c>
      <c r="G515" s="110">
        <v>0</v>
      </c>
      <c r="H515" s="110">
        <v>0</v>
      </c>
      <c r="I515" s="110">
        <v>0</v>
      </c>
      <c r="J515" s="110">
        <v>0</v>
      </c>
      <c r="K515" s="110">
        <v>0</v>
      </c>
      <c r="L515" s="110">
        <v>0</v>
      </c>
      <c r="M515" s="110">
        <v>0</v>
      </c>
      <c r="N515" s="110">
        <v>0</v>
      </c>
      <c r="O515" s="110">
        <v>0</v>
      </c>
      <c r="P515" s="186">
        <v>0</v>
      </c>
      <c r="Q515" s="132">
        <v>2</v>
      </c>
    </row>
    <row r="516" spans="1:17" ht="17.25" customHeight="1" x14ac:dyDescent="0.3">
      <c r="A516" s="107" t="s">
        <v>1218</v>
      </c>
      <c r="B516" s="107" t="s">
        <v>4249</v>
      </c>
      <c r="C516" s="110">
        <v>0</v>
      </c>
      <c r="D516" s="110">
        <v>0</v>
      </c>
      <c r="E516" s="110">
        <v>0</v>
      </c>
      <c r="F516" s="110">
        <v>0</v>
      </c>
      <c r="G516" s="110">
        <v>0</v>
      </c>
      <c r="H516" s="110">
        <v>0</v>
      </c>
      <c r="I516" s="110">
        <v>0</v>
      </c>
      <c r="J516" s="110">
        <v>0</v>
      </c>
      <c r="K516" s="110">
        <v>0</v>
      </c>
      <c r="L516" s="110">
        <v>0</v>
      </c>
      <c r="M516" s="110">
        <v>0</v>
      </c>
      <c r="N516" s="110">
        <v>37.47</v>
      </c>
      <c r="O516" s="110">
        <v>37.47</v>
      </c>
      <c r="P516" s="186">
        <v>2.394677335922422E-4</v>
      </c>
      <c r="Q516" s="132">
        <v>1</v>
      </c>
    </row>
    <row r="517" spans="1:17" ht="17.25" customHeight="1" x14ac:dyDescent="0.3">
      <c r="A517" s="107" t="s">
        <v>1219</v>
      </c>
      <c r="B517" s="107" t="s">
        <v>4250</v>
      </c>
      <c r="C517" s="110">
        <v>0</v>
      </c>
      <c r="D517" s="110">
        <v>0</v>
      </c>
      <c r="E517" s="110">
        <v>0</v>
      </c>
      <c r="F517" s="110">
        <v>0</v>
      </c>
      <c r="G517" s="110">
        <v>0</v>
      </c>
      <c r="H517" s="110">
        <v>0</v>
      </c>
      <c r="I517" s="110">
        <v>0</v>
      </c>
      <c r="J517" s="110">
        <v>0</v>
      </c>
      <c r="K517" s="110">
        <v>0</v>
      </c>
      <c r="L517" s="110">
        <v>723.08</v>
      </c>
      <c r="M517" s="110">
        <v>0</v>
      </c>
      <c r="N517" s="110">
        <v>600.98</v>
      </c>
      <c r="O517" s="110">
        <v>1324.06</v>
      </c>
      <c r="P517" s="186">
        <v>8.4619601638682741E-3</v>
      </c>
      <c r="Q517" s="132">
        <v>1</v>
      </c>
    </row>
    <row r="518" spans="1:17" ht="17.25" customHeight="1" x14ac:dyDescent="0.3">
      <c r="A518" s="107" t="s">
        <v>1221</v>
      </c>
      <c r="B518" s="107" t="s">
        <v>4251</v>
      </c>
      <c r="C518" s="110">
        <v>706.1</v>
      </c>
      <c r="D518" s="110">
        <v>1026.8</v>
      </c>
      <c r="E518" s="110">
        <v>970.37</v>
      </c>
      <c r="F518" s="110">
        <v>847.54</v>
      </c>
      <c r="G518" s="110">
        <v>568.27</v>
      </c>
      <c r="H518" s="110">
        <v>506.74</v>
      </c>
      <c r="I518" s="110">
        <v>526.82000000000005</v>
      </c>
      <c r="J518" s="110">
        <v>583.04999999999995</v>
      </c>
      <c r="K518" s="110">
        <v>539.77</v>
      </c>
      <c r="L518" s="110">
        <v>557.75</v>
      </c>
      <c r="M518" s="110">
        <v>573.24</v>
      </c>
      <c r="N518" s="110">
        <v>908.98</v>
      </c>
      <c r="O518" s="110">
        <v>8315.4299999999985</v>
      </c>
      <c r="P518" s="186">
        <v>5.3143239283291656E-2</v>
      </c>
      <c r="Q518" s="132">
        <v>1</v>
      </c>
    </row>
    <row r="519" spans="1:17" ht="17.25" customHeight="1" x14ac:dyDescent="0.3">
      <c r="A519" s="107" t="s">
        <v>1223</v>
      </c>
      <c r="B519" s="107" t="s">
        <v>4252</v>
      </c>
      <c r="C519" s="110">
        <v>21.05</v>
      </c>
      <c r="D519" s="110">
        <v>0.65</v>
      </c>
      <c r="E519" s="110">
        <v>0</v>
      </c>
      <c r="F519" s="110">
        <v>0</v>
      </c>
      <c r="G519" s="110">
        <v>0</v>
      </c>
      <c r="H519" s="110">
        <v>0</v>
      </c>
      <c r="I519" s="110">
        <v>0</v>
      </c>
      <c r="J519" s="110">
        <v>0</v>
      </c>
      <c r="K519" s="110">
        <v>0</v>
      </c>
      <c r="L519" s="110">
        <v>0</v>
      </c>
      <c r="M519" s="110">
        <v>0</v>
      </c>
      <c r="N519" s="110">
        <v>50.13</v>
      </c>
      <c r="O519" s="110">
        <v>71.83</v>
      </c>
      <c r="P519" s="186">
        <v>4.5905970920551793E-4</v>
      </c>
      <c r="Q519" s="132">
        <v>1</v>
      </c>
    </row>
    <row r="520" spans="1:17" ht="17.25" customHeight="1" x14ac:dyDescent="0.3">
      <c r="A520" s="107" t="s">
        <v>1225</v>
      </c>
      <c r="B520" s="107" t="s">
        <v>4253</v>
      </c>
      <c r="C520" s="110">
        <v>169.31</v>
      </c>
      <c r="D520" s="110">
        <v>285.69</v>
      </c>
      <c r="E520" s="110">
        <v>7.11</v>
      </c>
      <c r="F520" s="110">
        <v>0</v>
      </c>
      <c r="G520" s="110">
        <v>0</v>
      </c>
      <c r="H520" s="110">
        <v>0</v>
      </c>
      <c r="I520" s="110">
        <v>0</v>
      </c>
      <c r="J520" s="110">
        <v>0</v>
      </c>
      <c r="K520" s="110">
        <v>0</v>
      </c>
      <c r="L520" s="110">
        <v>0</v>
      </c>
      <c r="M520" s="110">
        <v>0</v>
      </c>
      <c r="N520" s="110">
        <v>403.08</v>
      </c>
      <c r="O520" s="110">
        <v>865.19</v>
      </c>
      <c r="P520" s="186">
        <v>5.5293591787208985E-3</v>
      </c>
      <c r="Q520" s="132">
        <v>1</v>
      </c>
    </row>
    <row r="521" spans="1:17" ht="17.25" hidden="1" customHeight="1" x14ac:dyDescent="0.3">
      <c r="A521" s="107" t="s">
        <v>1226</v>
      </c>
      <c r="B521" s="107" t="s">
        <v>875</v>
      </c>
      <c r="C521" s="110">
        <v>0</v>
      </c>
      <c r="D521" s="110">
        <v>0</v>
      </c>
      <c r="E521" s="110">
        <v>0</v>
      </c>
      <c r="F521" s="110">
        <v>0</v>
      </c>
      <c r="G521" s="110">
        <v>0</v>
      </c>
      <c r="H521" s="110">
        <v>0</v>
      </c>
      <c r="I521" s="110">
        <v>0</v>
      </c>
      <c r="J521" s="110">
        <v>0</v>
      </c>
      <c r="K521" s="110">
        <v>0</v>
      </c>
      <c r="L521" s="110">
        <v>0</v>
      </c>
      <c r="M521" s="110">
        <v>0</v>
      </c>
      <c r="N521" s="110">
        <v>0</v>
      </c>
      <c r="O521" s="110">
        <v>0</v>
      </c>
      <c r="P521" s="186">
        <v>0</v>
      </c>
      <c r="Q521" s="132">
        <v>2</v>
      </c>
    </row>
    <row r="522" spans="1:17" ht="17.25" customHeight="1" x14ac:dyDescent="0.3">
      <c r="A522" s="107" t="s">
        <v>1227</v>
      </c>
      <c r="B522" s="107" t="s">
        <v>4254</v>
      </c>
      <c r="C522" s="110">
        <v>933.47</v>
      </c>
      <c r="D522" s="110">
        <v>814.78</v>
      </c>
      <c r="E522" s="110">
        <v>770.57</v>
      </c>
      <c r="F522" s="110">
        <v>849.5</v>
      </c>
      <c r="G522" s="110">
        <v>790.89</v>
      </c>
      <c r="H522" s="110">
        <v>302.13</v>
      </c>
      <c r="I522" s="110">
        <v>1011.33</v>
      </c>
      <c r="J522" s="110">
        <v>911.2</v>
      </c>
      <c r="K522" s="110">
        <v>922.39</v>
      </c>
      <c r="L522" s="110">
        <v>-340.59</v>
      </c>
      <c r="M522" s="110">
        <v>790.14</v>
      </c>
      <c r="N522" s="110">
        <v>467.01</v>
      </c>
      <c r="O522" s="110">
        <v>8222.82</v>
      </c>
      <c r="P522" s="186">
        <v>5.2551376278008037E-2</v>
      </c>
      <c r="Q522" s="132">
        <v>1</v>
      </c>
    </row>
    <row r="523" spans="1:17" ht="17.25" customHeight="1" x14ac:dyDescent="0.3">
      <c r="A523" s="107" t="s">
        <v>1228</v>
      </c>
      <c r="B523" s="107" t="s">
        <v>4255</v>
      </c>
      <c r="C523" s="110">
        <v>267.79000000000002</v>
      </c>
      <c r="D523" s="110">
        <v>385.94</v>
      </c>
      <c r="E523" s="110">
        <v>366.89</v>
      </c>
      <c r="F523" s="110">
        <v>320.36</v>
      </c>
      <c r="G523" s="110">
        <v>224.27</v>
      </c>
      <c r="H523" s="110">
        <v>205.22</v>
      </c>
      <c r="I523" s="110">
        <v>212.06</v>
      </c>
      <c r="J523" s="110">
        <v>232.58</v>
      </c>
      <c r="K523" s="110">
        <v>216.15</v>
      </c>
      <c r="L523" s="110">
        <v>223.36</v>
      </c>
      <c r="M523" s="110">
        <v>228.36</v>
      </c>
      <c r="N523" s="110">
        <v>353.05</v>
      </c>
      <c r="O523" s="110">
        <v>3236.0300000000007</v>
      </c>
      <c r="P523" s="186">
        <v>2.0681205496036928E-2</v>
      </c>
      <c r="Q523" s="132">
        <v>1</v>
      </c>
    </row>
    <row r="524" spans="1:17" ht="17.25" customHeight="1" x14ac:dyDescent="0.3">
      <c r="A524" s="107" t="s">
        <v>1229</v>
      </c>
      <c r="B524" s="107" t="s">
        <v>4256</v>
      </c>
      <c r="C524" s="110">
        <v>107.96</v>
      </c>
      <c r="D524" s="110">
        <v>143.94</v>
      </c>
      <c r="E524" s="110">
        <v>143.94</v>
      </c>
      <c r="F524" s="110">
        <v>86.36</v>
      </c>
      <c r="G524" s="110">
        <v>0</v>
      </c>
      <c r="H524" s="110">
        <v>0</v>
      </c>
      <c r="I524" s="110">
        <v>0</v>
      </c>
      <c r="J524" s="110">
        <v>0</v>
      </c>
      <c r="K524" s="110">
        <v>0</v>
      </c>
      <c r="L524" s="110">
        <v>0</v>
      </c>
      <c r="M524" s="110">
        <v>0</v>
      </c>
      <c r="N524" s="110">
        <v>0</v>
      </c>
      <c r="O524" s="110">
        <v>482.2</v>
      </c>
      <c r="P524" s="186">
        <v>3.0817011245844461E-3</v>
      </c>
      <c r="Q524" s="132">
        <v>1</v>
      </c>
    </row>
    <row r="525" spans="1:17" ht="17.25" hidden="1" customHeight="1" x14ac:dyDescent="0.3">
      <c r="A525" s="107" t="s">
        <v>1230</v>
      </c>
      <c r="B525" s="107" t="s">
        <v>875</v>
      </c>
      <c r="C525" s="110">
        <v>0</v>
      </c>
      <c r="D525" s="110">
        <v>0</v>
      </c>
      <c r="E525" s="110">
        <v>0</v>
      </c>
      <c r="F525" s="110">
        <v>0</v>
      </c>
      <c r="G525" s="110">
        <v>0</v>
      </c>
      <c r="H525" s="110">
        <v>0</v>
      </c>
      <c r="I525" s="110">
        <v>0</v>
      </c>
      <c r="J525" s="110">
        <v>0</v>
      </c>
      <c r="K525" s="110">
        <v>0</v>
      </c>
      <c r="L525" s="110">
        <v>0</v>
      </c>
      <c r="M525" s="110">
        <v>0</v>
      </c>
      <c r="N525" s="110">
        <v>0</v>
      </c>
      <c r="O525" s="110">
        <v>0</v>
      </c>
      <c r="P525" s="186">
        <v>0</v>
      </c>
      <c r="Q525" s="132">
        <v>2</v>
      </c>
    </row>
    <row r="526" spans="1:17" ht="17.25" hidden="1" customHeight="1" x14ac:dyDescent="0.3">
      <c r="A526" s="107" t="s">
        <v>1231</v>
      </c>
      <c r="B526" s="107" t="s">
        <v>875</v>
      </c>
      <c r="C526" s="140">
        <v>0</v>
      </c>
      <c r="D526" s="140">
        <v>0</v>
      </c>
      <c r="E526" s="140">
        <v>0</v>
      </c>
      <c r="F526" s="140">
        <v>0</v>
      </c>
      <c r="G526" s="140">
        <v>0</v>
      </c>
      <c r="H526" s="140">
        <v>0</v>
      </c>
      <c r="I526" s="140">
        <v>0</v>
      </c>
      <c r="J526" s="140">
        <v>0</v>
      </c>
      <c r="K526" s="140">
        <v>0</v>
      </c>
      <c r="L526" s="140">
        <v>0</v>
      </c>
      <c r="M526" s="140">
        <v>0</v>
      </c>
      <c r="N526" s="140">
        <v>0</v>
      </c>
      <c r="O526" s="110">
        <v>0</v>
      </c>
      <c r="P526" s="186">
        <v>0</v>
      </c>
      <c r="Q526" s="132">
        <v>2</v>
      </c>
    </row>
    <row r="527" spans="1:17" ht="17.25" customHeight="1" x14ac:dyDescent="0.3">
      <c r="B527" s="107" t="s">
        <v>1019</v>
      </c>
      <c r="C527" s="141">
        <v>2205.6800000000003</v>
      </c>
      <c r="D527" s="141">
        <v>2657.8</v>
      </c>
      <c r="E527" s="141">
        <v>2783.8799999999997</v>
      </c>
      <c r="F527" s="141">
        <v>2103.7600000000002</v>
      </c>
      <c r="G527" s="141">
        <v>1495.9299999999998</v>
      </c>
      <c r="H527" s="141">
        <v>7839.09</v>
      </c>
      <c r="I527" s="141">
        <v>1750.21</v>
      </c>
      <c r="J527" s="141">
        <v>1726.83</v>
      </c>
      <c r="K527" s="141">
        <v>-10.440000000000026</v>
      </c>
      <c r="L527" s="141">
        <v>1163.5999999999999</v>
      </c>
      <c r="M527" s="141">
        <v>1591.7400000000002</v>
      </c>
      <c r="N527" s="141">
        <v>-1353.0499999999997</v>
      </c>
      <c r="O527" s="141">
        <v>23955.030000000002</v>
      </c>
      <c r="P527" s="186">
        <v>0.15309465551732507</v>
      </c>
      <c r="Q527" s="132">
        <v>1</v>
      </c>
    </row>
    <row r="528" spans="1:17" ht="17.25" customHeight="1" x14ac:dyDescent="0.3">
      <c r="B528" s="107" t="s">
        <v>1021</v>
      </c>
      <c r="C528" s="110">
        <v>15208.15</v>
      </c>
      <c r="D528" s="110">
        <v>17825.21</v>
      </c>
      <c r="E528" s="110">
        <v>20405.2</v>
      </c>
      <c r="F528" s="110">
        <v>17720.330000000002</v>
      </c>
      <c r="G528" s="110">
        <v>13171.18</v>
      </c>
      <c r="H528" s="110">
        <v>19137.739999999998</v>
      </c>
      <c r="I528" s="110">
        <v>13425.48</v>
      </c>
      <c r="J528" s="110">
        <v>13699.63</v>
      </c>
      <c r="K528" s="110">
        <v>11266.51</v>
      </c>
      <c r="L528" s="110">
        <v>12933.52</v>
      </c>
      <c r="M528" s="110">
        <v>13281.89</v>
      </c>
      <c r="N528" s="110">
        <v>12352.210000000001</v>
      </c>
      <c r="O528" s="110">
        <v>180427.05000000002</v>
      </c>
      <c r="P528" s="150">
        <v>5.7574526134405524</v>
      </c>
      <c r="Q528" s="132">
        <v>1</v>
      </c>
    </row>
    <row r="529" spans="1:17" ht="17.25" customHeight="1" x14ac:dyDescent="0.3"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1"/>
      <c r="Q529" s="109">
        <v>1</v>
      </c>
    </row>
    <row r="530" spans="1:17" ht="17.25" customHeight="1" x14ac:dyDescent="0.35">
      <c r="B530" s="126" t="s">
        <v>1232</v>
      </c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1"/>
      <c r="Q530" s="109">
        <v>1</v>
      </c>
    </row>
    <row r="531" spans="1:17" ht="17.25" customHeight="1" x14ac:dyDescent="0.3">
      <c r="A531" s="107" t="s">
        <v>1233</v>
      </c>
      <c r="B531" s="107" t="s">
        <v>1234</v>
      </c>
      <c r="C531" s="110">
        <v>6387.33</v>
      </c>
      <c r="D531" s="110">
        <v>5769.2</v>
      </c>
      <c r="E531" s="110">
        <v>6387.33</v>
      </c>
      <c r="F531" s="110">
        <v>6181.29</v>
      </c>
      <c r="G531" s="110">
        <v>6387.32</v>
      </c>
      <c r="H531" s="110">
        <v>6181.29</v>
      </c>
      <c r="I531" s="110">
        <v>6387.33</v>
      </c>
      <c r="J531" s="110">
        <v>6387.33</v>
      </c>
      <c r="K531" s="110">
        <v>6181.28</v>
      </c>
      <c r="L531" s="110">
        <v>7230.71</v>
      </c>
      <c r="M531" s="110">
        <v>6593.36</v>
      </c>
      <c r="N531" s="110">
        <v>6813.14</v>
      </c>
      <c r="O531" s="110">
        <v>76886.91</v>
      </c>
      <c r="P531" s="150">
        <v>2.4534721424468695</v>
      </c>
      <c r="Q531" s="132">
        <v>1</v>
      </c>
    </row>
    <row r="532" spans="1:17" ht="17.25" customHeight="1" x14ac:dyDescent="0.3">
      <c r="A532" s="107" t="s">
        <v>1235</v>
      </c>
      <c r="B532" s="107" t="s">
        <v>1236</v>
      </c>
      <c r="C532" s="110">
        <v>2021.1</v>
      </c>
      <c r="D532" s="110">
        <v>1347.4</v>
      </c>
      <c r="E532" s="110">
        <v>1347.4</v>
      </c>
      <c r="F532" s="110">
        <v>1347.4</v>
      </c>
      <c r="G532" s="110">
        <v>1347.4</v>
      </c>
      <c r="H532" s="110">
        <v>1347.4</v>
      </c>
      <c r="I532" s="110">
        <v>2080.15</v>
      </c>
      <c r="J532" s="110">
        <v>1335.6</v>
      </c>
      <c r="K532" s="110">
        <v>1335.6</v>
      </c>
      <c r="L532" s="110">
        <v>1335.6</v>
      </c>
      <c r="M532" s="110">
        <v>1335.6</v>
      </c>
      <c r="N532" s="110">
        <v>1970.8</v>
      </c>
      <c r="O532" s="110">
        <v>18151.45</v>
      </c>
      <c r="P532" s="150">
        <v>0.57921532963175704</v>
      </c>
      <c r="Q532" s="132">
        <v>1</v>
      </c>
    </row>
    <row r="533" spans="1:17" ht="17.25" hidden="1" customHeight="1" x14ac:dyDescent="0.3">
      <c r="A533" s="107" t="s">
        <v>1237</v>
      </c>
      <c r="B533" s="107" t="s">
        <v>1236</v>
      </c>
      <c r="C533" s="110">
        <v>0</v>
      </c>
      <c r="D533" s="110">
        <v>0</v>
      </c>
      <c r="E533" s="110">
        <v>0</v>
      </c>
      <c r="F533" s="110">
        <v>0</v>
      </c>
      <c r="G533" s="110">
        <v>0</v>
      </c>
      <c r="H533" s="110">
        <v>0</v>
      </c>
      <c r="I533" s="110">
        <v>0</v>
      </c>
      <c r="J533" s="110">
        <v>0</v>
      </c>
      <c r="K533" s="110">
        <v>0</v>
      </c>
      <c r="L533" s="110">
        <v>0</v>
      </c>
      <c r="M533" s="110">
        <v>0</v>
      </c>
      <c r="N533" s="110">
        <v>0</v>
      </c>
      <c r="O533" s="110">
        <v>0</v>
      </c>
      <c r="P533" s="150">
        <v>0</v>
      </c>
      <c r="Q533" s="132">
        <v>2</v>
      </c>
    </row>
    <row r="534" spans="1:17" ht="17.25" hidden="1" customHeight="1" x14ac:dyDescent="0.3">
      <c r="A534" s="107" t="s">
        <v>1238</v>
      </c>
      <c r="B534" s="107" t="s">
        <v>1239</v>
      </c>
      <c r="C534" s="140">
        <v>0</v>
      </c>
      <c r="D534" s="140">
        <v>0</v>
      </c>
      <c r="E534" s="140">
        <v>0</v>
      </c>
      <c r="F534" s="140">
        <v>0</v>
      </c>
      <c r="G534" s="140">
        <v>0</v>
      </c>
      <c r="H534" s="140">
        <v>0</v>
      </c>
      <c r="I534" s="140">
        <v>0</v>
      </c>
      <c r="J534" s="140">
        <v>0</v>
      </c>
      <c r="K534" s="140">
        <v>0</v>
      </c>
      <c r="L534" s="140">
        <v>0</v>
      </c>
      <c r="M534" s="140">
        <v>0</v>
      </c>
      <c r="N534" s="140">
        <v>0</v>
      </c>
      <c r="O534" s="140">
        <v>0</v>
      </c>
      <c r="P534" s="150">
        <v>0</v>
      </c>
      <c r="Q534" s="132">
        <v>2</v>
      </c>
    </row>
    <row r="535" spans="1:17" ht="17.25" customHeight="1" x14ac:dyDescent="0.3">
      <c r="B535" s="107" t="s">
        <v>1240</v>
      </c>
      <c r="C535" s="152">
        <v>8408.43</v>
      </c>
      <c r="D535" s="152">
        <v>7116.6</v>
      </c>
      <c r="E535" s="152">
        <v>7734.73</v>
      </c>
      <c r="F535" s="152">
        <v>7528.6900000000005</v>
      </c>
      <c r="G535" s="152">
        <v>7734.7199999999993</v>
      </c>
      <c r="H535" s="152">
        <v>7528.6900000000005</v>
      </c>
      <c r="I535" s="152">
        <v>8467.48</v>
      </c>
      <c r="J535" s="152">
        <v>7722.93</v>
      </c>
      <c r="K535" s="152">
        <v>7516.8799999999992</v>
      </c>
      <c r="L535" s="152">
        <v>8566.31</v>
      </c>
      <c r="M535" s="152">
        <v>7928.9599999999991</v>
      </c>
      <c r="N535" s="152">
        <v>8783.94</v>
      </c>
      <c r="O535" s="152">
        <v>95038.36</v>
      </c>
      <c r="P535" s="150">
        <v>3.0326874720786265</v>
      </c>
      <c r="Q535" s="132">
        <v>1</v>
      </c>
    </row>
    <row r="536" spans="1:17" ht="17.25" customHeight="1" x14ac:dyDescent="0.3">
      <c r="B536" s="107" t="s">
        <v>875</v>
      </c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50"/>
      <c r="Q536" s="109">
        <v>1</v>
      </c>
    </row>
    <row r="537" spans="1:17" ht="17.25" hidden="1" customHeight="1" x14ac:dyDescent="0.3">
      <c r="A537" s="107" t="s">
        <v>1241</v>
      </c>
      <c r="B537" s="107" t="s">
        <v>996</v>
      </c>
      <c r="C537" s="110">
        <v>0</v>
      </c>
      <c r="D537" s="110">
        <v>0</v>
      </c>
      <c r="E537" s="110">
        <v>0</v>
      </c>
      <c r="F537" s="110">
        <v>0</v>
      </c>
      <c r="G537" s="110">
        <v>0</v>
      </c>
      <c r="H537" s="110">
        <v>0</v>
      </c>
      <c r="I537" s="110">
        <v>0</v>
      </c>
      <c r="J537" s="110">
        <v>0</v>
      </c>
      <c r="K537" s="110">
        <v>0</v>
      </c>
      <c r="L537" s="110">
        <v>0</v>
      </c>
      <c r="M537" s="110">
        <v>0</v>
      </c>
      <c r="N537" s="110">
        <v>0</v>
      </c>
      <c r="O537" s="110">
        <v>0</v>
      </c>
      <c r="P537" s="150">
        <v>0</v>
      </c>
      <c r="Q537" s="132">
        <v>2</v>
      </c>
    </row>
    <row r="538" spans="1:17" ht="17.25" hidden="1" customHeight="1" x14ac:dyDescent="0.3">
      <c r="A538" s="107" t="s">
        <v>1242</v>
      </c>
      <c r="B538" s="107" t="s">
        <v>1243</v>
      </c>
      <c r="C538" s="110">
        <v>0</v>
      </c>
      <c r="D538" s="110">
        <v>0</v>
      </c>
      <c r="E538" s="110">
        <v>0</v>
      </c>
      <c r="F538" s="110">
        <v>0</v>
      </c>
      <c r="G538" s="110">
        <v>0</v>
      </c>
      <c r="H538" s="110">
        <v>0</v>
      </c>
      <c r="I538" s="110">
        <v>0</v>
      </c>
      <c r="J538" s="110">
        <v>0</v>
      </c>
      <c r="K538" s="110">
        <v>0</v>
      </c>
      <c r="L538" s="110">
        <v>0</v>
      </c>
      <c r="M538" s="110">
        <v>0</v>
      </c>
      <c r="N538" s="110">
        <v>0</v>
      </c>
      <c r="O538" s="110">
        <v>0</v>
      </c>
      <c r="P538" s="150">
        <v>0</v>
      </c>
      <c r="Q538" s="132">
        <v>2</v>
      </c>
    </row>
    <row r="539" spans="1:17" ht="17.25" hidden="1" customHeight="1" x14ac:dyDescent="0.3">
      <c r="A539" s="107" t="s">
        <v>1244</v>
      </c>
      <c r="B539" s="107" t="s">
        <v>1245</v>
      </c>
      <c r="C539" s="140">
        <v>0</v>
      </c>
      <c r="D539" s="140">
        <v>0</v>
      </c>
      <c r="E539" s="140">
        <v>0</v>
      </c>
      <c r="F539" s="140">
        <v>0</v>
      </c>
      <c r="G539" s="140">
        <v>0</v>
      </c>
      <c r="H539" s="140">
        <v>0</v>
      </c>
      <c r="I539" s="140">
        <v>0</v>
      </c>
      <c r="J539" s="140">
        <v>0</v>
      </c>
      <c r="K539" s="140">
        <v>0</v>
      </c>
      <c r="L539" s="140">
        <v>0</v>
      </c>
      <c r="M539" s="140">
        <v>0</v>
      </c>
      <c r="N539" s="140">
        <v>0</v>
      </c>
      <c r="O539" s="110">
        <v>0</v>
      </c>
      <c r="P539" s="150">
        <v>0</v>
      </c>
      <c r="Q539" s="132">
        <v>2</v>
      </c>
    </row>
    <row r="540" spans="1:17" ht="17.25" hidden="1" customHeight="1" x14ac:dyDescent="0.3">
      <c r="B540" s="107" t="s">
        <v>1001</v>
      </c>
      <c r="C540" s="141">
        <v>0</v>
      </c>
      <c r="D540" s="141">
        <v>0</v>
      </c>
      <c r="E540" s="141">
        <v>0</v>
      </c>
      <c r="F540" s="141">
        <v>0</v>
      </c>
      <c r="G540" s="141">
        <v>0</v>
      </c>
      <c r="H540" s="141">
        <v>0</v>
      </c>
      <c r="I540" s="141">
        <v>0</v>
      </c>
      <c r="J540" s="141">
        <v>0</v>
      </c>
      <c r="K540" s="141">
        <v>0</v>
      </c>
      <c r="L540" s="141">
        <v>0</v>
      </c>
      <c r="M540" s="141">
        <v>0</v>
      </c>
      <c r="N540" s="141">
        <v>0</v>
      </c>
      <c r="O540" s="141">
        <v>0</v>
      </c>
      <c r="P540" s="150">
        <v>0</v>
      </c>
      <c r="Q540" s="132">
        <v>2</v>
      </c>
    </row>
    <row r="541" spans="1:17" ht="17.25" customHeight="1" x14ac:dyDescent="0.3">
      <c r="B541" s="107" t="s">
        <v>1246</v>
      </c>
      <c r="C541" s="110">
        <v>8408.43</v>
      </c>
      <c r="D541" s="110">
        <v>7116.6</v>
      </c>
      <c r="E541" s="110">
        <v>7734.73</v>
      </c>
      <c r="F541" s="110">
        <v>7528.6900000000005</v>
      </c>
      <c r="G541" s="110">
        <v>7734.7199999999993</v>
      </c>
      <c r="H541" s="110">
        <v>7528.6900000000005</v>
      </c>
      <c r="I541" s="110">
        <v>8467.48</v>
      </c>
      <c r="J541" s="110">
        <v>7722.93</v>
      </c>
      <c r="K541" s="110">
        <v>7516.8799999999992</v>
      </c>
      <c r="L541" s="110">
        <v>8566.31</v>
      </c>
      <c r="M541" s="110">
        <v>7928.9599999999991</v>
      </c>
      <c r="N541" s="110">
        <v>8783.94</v>
      </c>
      <c r="O541" s="110">
        <v>95038.36</v>
      </c>
      <c r="P541" s="150">
        <v>3.0326874720786265</v>
      </c>
      <c r="Q541" s="132">
        <v>1</v>
      </c>
    </row>
    <row r="542" spans="1:17" ht="17.25" customHeight="1" x14ac:dyDescent="0.3">
      <c r="B542" s="107" t="s">
        <v>875</v>
      </c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1"/>
      <c r="Q542" s="109">
        <v>1</v>
      </c>
    </row>
    <row r="543" spans="1:17" ht="17.25" customHeight="1" x14ac:dyDescent="0.3">
      <c r="A543" s="107" t="s">
        <v>1247</v>
      </c>
      <c r="B543" s="107" t="s">
        <v>4257</v>
      </c>
      <c r="C543" s="110">
        <v>0</v>
      </c>
      <c r="D543" s="110">
        <v>0</v>
      </c>
      <c r="E543" s="110">
        <v>3927.36</v>
      </c>
      <c r="F543" s="110">
        <v>0</v>
      </c>
      <c r="G543" s="110">
        <v>937.51</v>
      </c>
      <c r="H543" s="110">
        <v>6426</v>
      </c>
      <c r="I543" s="110">
        <v>0</v>
      </c>
      <c r="J543" s="110">
        <v>0</v>
      </c>
      <c r="K543" s="110">
        <v>4630</v>
      </c>
      <c r="L543" s="110">
        <v>0</v>
      </c>
      <c r="M543" s="110">
        <v>0</v>
      </c>
      <c r="N543" s="110">
        <v>1662.25</v>
      </c>
      <c r="O543" s="110">
        <v>17583.12</v>
      </c>
      <c r="P543" s="186">
        <v>0.18501076828345941</v>
      </c>
      <c r="Q543" s="132">
        <v>1</v>
      </c>
    </row>
    <row r="544" spans="1:17" ht="17.25" hidden="1" customHeight="1" x14ac:dyDescent="0.3">
      <c r="A544" s="107" t="s">
        <v>1248</v>
      </c>
      <c r="B544" s="107" t="s">
        <v>875</v>
      </c>
      <c r="C544" s="110">
        <v>0</v>
      </c>
      <c r="D544" s="110">
        <v>0</v>
      </c>
      <c r="E544" s="110">
        <v>0</v>
      </c>
      <c r="F544" s="110">
        <v>0</v>
      </c>
      <c r="G544" s="110">
        <v>0</v>
      </c>
      <c r="H544" s="110">
        <v>0</v>
      </c>
      <c r="I544" s="110">
        <v>0</v>
      </c>
      <c r="J544" s="110">
        <v>0</v>
      </c>
      <c r="K544" s="110">
        <v>0</v>
      </c>
      <c r="L544" s="110">
        <v>0</v>
      </c>
      <c r="M544" s="110">
        <v>0</v>
      </c>
      <c r="N544" s="110">
        <v>0</v>
      </c>
      <c r="O544" s="110">
        <v>0</v>
      </c>
      <c r="P544" s="186">
        <v>0</v>
      </c>
      <c r="Q544" s="132">
        <v>2</v>
      </c>
    </row>
    <row r="545" spans="1:18" ht="17.25" hidden="1" customHeight="1" x14ac:dyDescent="0.3">
      <c r="A545" s="107" t="s">
        <v>1249</v>
      </c>
      <c r="B545" s="107" t="s">
        <v>4258</v>
      </c>
      <c r="C545" s="110">
        <v>0</v>
      </c>
      <c r="D545" s="110">
        <v>0</v>
      </c>
      <c r="E545" s="110">
        <v>0</v>
      </c>
      <c r="F545" s="110">
        <v>0</v>
      </c>
      <c r="G545" s="110">
        <v>0</v>
      </c>
      <c r="H545" s="110">
        <v>0</v>
      </c>
      <c r="I545" s="110">
        <v>0</v>
      </c>
      <c r="J545" s="110">
        <v>0</v>
      </c>
      <c r="K545" s="110">
        <v>0</v>
      </c>
      <c r="L545" s="110">
        <v>0</v>
      </c>
      <c r="M545" s="110">
        <v>0</v>
      </c>
      <c r="N545" s="110">
        <v>0</v>
      </c>
      <c r="O545" s="110">
        <v>0</v>
      </c>
      <c r="P545" s="186">
        <v>0</v>
      </c>
      <c r="Q545" s="132">
        <v>2</v>
      </c>
    </row>
    <row r="546" spans="1:18" ht="17.25" hidden="1" customHeight="1" x14ac:dyDescent="0.3">
      <c r="A546" s="107" t="s">
        <v>1250</v>
      </c>
      <c r="B546" s="107" t="s">
        <v>4259</v>
      </c>
      <c r="C546" s="110">
        <v>0</v>
      </c>
      <c r="D546" s="110">
        <v>0</v>
      </c>
      <c r="E546" s="110">
        <v>0</v>
      </c>
      <c r="F546" s="110">
        <v>0</v>
      </c>
      <c r="G546" s="110">
        <v>0</v>
      </c>
      <c r="H546" s="110">
        <v>0</v>
      </c>
      <c r="I546" s="110">
        <v>0</v>
      </c>
      <c r="J546" s="110">
        <v>0</v>
      </c>
      <c r="K546" s="110">
        <v>0</v>
      </c>
      <c r="L546" s="110">
        <v>0</v>
      </c>
      <c r="M546" s="110">
        <v>0</v>
      </c>
      <c r="N546" s="110">
        <v>0</v>
      </c>
      <c r="O546" s="110">
        <v>0</v>
      </c>
      <c r="P546" s="186">
        <v>0</v>
      </c>
      <c r="Q546" s="132">
        <v>2</v>
      </c>
    </row>
    <row r="547" spans="1:18" ht="17.25" customHeight="1" x14ac:dyDescent="0.3">
      <c r="A547" s="107" t="s">
        <v>1251</v>
      </c>
      <c r="B547" s="107" t="s">
        <v>4260</v>
      </c>
      <c r="C547" s="153">
        <v>615.11</v>
      </c>
      <c r="D547" s="153">
        <v>718.36</v>
      </c>
      <c r="E547" s="153">
        <v>606.42999999999995</v>
      </c>
      <c r="F547" s="153">
        <v>551.45000000000005</v>
      </c>
      <c r="G547" s="153">
        <v>971</v>
      </c>
      <c r="H547" s="153">
        <v>548.95000000000005</v>
      </c>
      <c r="I547" s="153">
        <v>663.95</v>
      </c>
      <c r="J547" s="153">
        <v>922.97</v>
      </c>
      <c r="K547" s="153">
        <v>549.28</v>
      </c>
      <c r="L547" s="153">
        <v>628.89</v>
      </c>
      <c r="M547" s="153">
        <v>842.43</v>
      </c>
      <c r="N547" s="153">
        <v>642.73</v>
      </c>
      <c r="O547" s="153">
        <v>8261.5500000000011</v>
      </c>
      <c r="P547" s="186">
        <v>8.6928583363601819E-2</v>
      </c>
      <c r="Q547" s="132">
        <v>1</v>
      </c>
    </row>
    <row r="548" spans="1:18" ht="17.25" customHeight="1" x14ac:dyDescent="0.3">
      <c r="A548" s="107" t="s">
        <v>1252</v>
      </c>
      <c r="B548" s="107" t="s">
        <v>4261</v>
      </c>
      <c r="C548" s="153">
        <v>36.24</v>
      </c>
      <c r="D548" s="153">
        <v>-2.5</v>
      </c>
      <c r="E548" s="153">
        <v>0</v>
      </c>
      <c r="F548" s="153">
        <v>3.7</v>
      </c>
      <c r="G548" s="153">
        <v>0</v>
      </c>
      <c r="H548" s="153">
        <v>0</v>
      </c>
      <c r="I548" s="153">
        <v>0</v>
      </c>
      <c r="J548" s="153">
        <v>0</v>
      </c>
      <c r="K548" s="153">
        <v>0</v>
      </c>
      <c r="L548" s="153">
        <v>0</v>
      </c>
      <c r="M548" s="153">
        <v>0</v>
      </c>
      <c r="N548" s="153">
        <v>23.94</v>
      </c>
      <c r="O548" s="153">
        <v>61.38000000000001</v>
      </c>
      <c r="P548" s="186">
        <v>6.4584447795605908E-4</v>
      </c>
      <c r="Q548" s="132">
        <v>1</v>
      </c>
    </row>
    <row r="549" spans="1:18" ht="17.25" customHeight="1" x14ac:dyDescent="0.3">
      <c r="A549" s="107" t="s">
        <v>1253</v>
      </c>
      <c r="B549" s="107" t="s">
        <v>4262</v>
      </c>
      <c r="C549" s="153">
        <v>481.99</v>
      </c>
      <c r="D549" s="153">
        <v>209.5</v>
      </c>
      <c r="E549" s="153">
        <v>0</v>
      </c>
      <c r="F549" s="153">
        <v>0</v>
      </c>
      <c r="G549" s="153">
        <v>0</v>
      </c>
      <c r="H549" s="153">
        <v>0</v>
      </c>
      <c r="I549" s="153">
        <v>0</v>
      </c>
      <c r="J549" s="153">
        <v>0</v>
      </c>
      <c r="K549" s="153">
        <v>0</v>
      </c>
      <c r="L549" s="153">
        <v>0</v>
      </c>
      <c r="M549" s="153">
        <v>0</v>
      </c>
      <c r="N549" s="153">
        <v>223.57</v>
      </c>
      <c r="O549" s="153">
        <v>915.06</v>
      </c>
      <c r="P549" s="186">
        <v>9.6283227109558705E-3</v>
      </c>
      <c r="Q549" s="132">
        <v>1</v>
      </c>
    </row>
    <row r="550" spans="1:18" ht="17.25" hidden="1" customHeight="1" x14ac:dyDescent="0.3">
      <c r="A550" s="107" t="s">
        <v>1254</v>
      </c>
      <c r="B550" s="107" t="s">
        <v>875</v>
      </c>
      <c r="C550" s="153">
        <v>0</v>
      </c>
      <c r="D550" s="153">
        <v>0</v>
      </c>
      <c r="E550" s="153">
        <v>0</v>
      </c>
      <c r="F550" s="153">
        <v>0</v>
      </c>
      <c r="G550" s="153">
        <v>0</v>
      </c>
      <c r="H550" s="153">
        <v>0</v>
      </c>
      <c r="I550" s="153">
        <v>0</v>
      </c>
      <c r="J550" s="153">
        <v>0</v>
      </c>
      <c r="K550" s="153">
        <v>0</v>
      </c>
      <c r="L550" s="153">
        <v>0</v>
      </c>
      <c r="M550" s="153">
        <v>0</v>
      </c>
      <c r="N550" s="153">
        <v>0</v>
      </c>
      <c r="O550" s="153">
        <v>0</v>
      </c>
      <c r="P550" s="186">
        <v>0</v>
      </c>
      <c r="Q550" s="132">
        <v>2</v>
      </c>
    </row>
    <row r="551" spans="1:18" ht="17.25" customHeight="1" x14ac:dyDescent="0.3">
      <c r="A551" s="107" t="s">
        <v>1255</v>
      </c>
      <c r="B551" s="107" t="s">
        <v>4263</v>
      </c>
      <c r="C551" s="153">
        <v>541.15</v>
      </c>
      <c r="D551" s="153">
        <v>505.13</v>
      </c>
      <c r="E551" s="153">
        <v>478.14</v>
      </c>
      <c r="F551" s="153">
        <v>504.77</v>
      </c>
      <c r="G551" s="153">
        <v>485</v>
      </c>
      <c r="H551" s="153">
        <v>438.72</v>
      </c>
      <c r="I551" s="153">
        <v>893.21</v>
      </c>
      <c r="J551" s="153">
        <v>739.48</v>
      </c>
      <c r="K551" s="153">
        <v>736.44</v>
      </c>
      <c r="L551" s="153">
        <v>45.41</v>
      </c>
      <c r="M551" s="153">
        <v>691.82</v>
      </c>
      <c r="N551" s="153">
        <v>663.42</v>
      </c>
      <c r="O551" s="153">
        <v>6722.6900000000005</v>
      </c>
      <c r="P551" s="186">
        <v>7.0736595202189945E-2</v>
      </c>
      <c r="Q551" s="132">
        <v>1</v>
      </c>
    </row>
    <row r="552" spans="1:18" ht="17.25" customHeight="1" x14ac:dyDescent="0.3">
      <c r="A552" s="107" t="s">
        <v>1256</v>
      </c>
      <c r="B552" s="107" t="s">
        <v>4264</v>
      </c>
      <c r="C552" s="153">
        <v>192.66</v>
      </c>
      <c r="D552" s="153">
        <v>249.07</v>
      </c>
      <c r="E552" s="153">
        <v>185.16</v>
      </c>
      <c r="F552" s="153">
        <v>174.76</v>
      </c>
      <c r="G552" s="153">
        <v>312.3</v>
      </c>
      <c r="H552" s="153">
        <v>174.76</v>
      </c>
      <c r="I552" s="153">
        <v>181.76</v>
      </c>
      <c r="J552" s="153">
        <v>312.29000000000002</v>
      </c>
      <c r="K552" s="153">
        <v>174.74</v>
      </c>
      <c r="L552" s="153">
        <v>204.02</v>
      </c>
      <c r="M552" s="153">
        <v>264.12</v>
      </c>
      <c r="N552" s="153">
        <v>193.45</v>
      </c>
      <c r="O552" s="153">
        <v>2619.0899999999997</v>
      </c>
      <c r="P552" s="186">
        <v>2.7558240693547318E-2</v>
      </c>
      <c r="Q552" s="132">
        <v>1</v>
      </c>
    </row>
    <row r="553" spans="1:18" ht="17.25" hidden="1" customHeight="1" x14ac:dyDescent="0.3">
      <c r="A553" s="107" t="s">
        <v>1257</v>
      </c>
      <c r="B553" s="107" t="s">
        <v>4265</v>
      </c>
      <c r="C553" s="153">
        <v>0</v>
      </c>
      <c r="D553" s="153">
        <v>0</v>
      </c>
      <c r="E553" s="153">
        <v>0</v>
      </c>
      <c r="F553" s="153">
        <v>0</v>
      </c>
      <c r="G553" s="153">
        <v>0</v>
      </c>
      <c r="H553" s="153">
        <v>0</v>
      </c>
      <c r="I553" s="153">
        <v>0</v>
      </c>
      <c r="J553" s="153">
        <v>0</v>
      </c>
      <c r="K553" s="153">
        <v>0</v>
      </c>
      <c r="L553" s="153">
        <v>0</v>
      </c>
      <c r="M553" s="153">
        <v>0</v>
      </c>
      <c r="N553" s="153">
        <v>0</v>
      </c>
      <c r="O553" s="153">
        <v>0</v>
      </c>
      <c r="P553" s="186">
        <v>0</v>
      </c>
      <c r="Q553" s="132">
        <v>2</v>
      </c>
    </row>
    <row r="554" spans="1:18" ht="17.25" hidden="1" customHeight="1" x14ac:dyDescent="0.3">
      <c r="A554" s="107" t="s">
        <v>1258</v>
      </c>
      <c r="B554" s="107" t="s">
        <v>875</v>
      </c>
      <c r="C554" s="153">
        <v>0</v>
      </c>
      <c r="D554" s="153">
        <v>0</v>
      </c>
      <c r="E554" s="153">
        <v>0</v>
      </c>
      <c r="F554" s="153">
        <v>0</v>
      </c>
      <c r="G554" s="153">
        <v>0</v>
      </c>
      <c r="H554" s="153">
        <v>0</v>
      </c>
      <c r="I554" s="153">
        <v>0</v>
      </c>
      <c r="J554" s="153">
        <v>0</v>
      </c>
      <c r="K554" s="153">
        <v>0</v>
      </c>
      <c r="L554" s="153">
        <v>0</v>
      </c>
      <c r="M554" s="153">
        <v>0</v>
      </c>
      <c r="N554" s="153">
        <v>0</v>
      </c>
      <c r="O554" s="153">
        <v>0</v>
      </c>
      <c r="P554" s="186">
        <v>0</v>
      </c>
      <c r="Q554" s="132">
        <v>2</v>
      </c>
    </row>
    <row r="555" spans="1:18" ht="17.25" hidden="1" customHeight="1" x14ac:dyDescent="0.3">
      <c r="A555" s="107" t="s">
        <v>1259</v>
      </c>
      <c r="B555" s="107" t="s">
        <v>875</v>
      </c>
      <c r="C555" s="153">
        <v>0</v>
      </c>
      <c r="D555" s="153">
        <v>0</v>
      </c>
      <c r="E555" s="153">
        <v>0</v>
      </c>
      <c r="F555" s="153">
        <v>0</v>
      </c>
      <c r="G555" s="153">
        <v>0</v>
      </c>
      <c r="H555" s="153">
        <v>0</v>
      </c>
      <c r="I555" s="153">
        <v>0</v>
      </c>
      <c r="J555" s="153">
        <v>0</v>
      </c>
      <c r="K555" s="153">
        <v>0</v>
      </c>
      <c r="L555" s="153">
        <v>0</v>
      </c>
      <c r="M555" s="153">
        <v>0</v>
      </c>
      <c r="N555" s="153">
        <v>0</v>
      </c>
      <c r="O555" s="153">
        <v>0</v>
      </c>
      <c r="P555" s="186">
        <v>0</v>
      </c>
      <c r="Q555" s="132">
        <v>2</v>
      </c>
    </row>
    <row r="556" spans="1:18" ht="17.25" customHeight="1" x14ac:dyDescent="0.3">
      <c r="B556" s="107" t="s">
        <v>1019</v>
      </c>
      <c r="C556" s="152">
        <v>1867.1500000000003</v>
      </c>
      <c r="D556" s="152">
        <v>1679.56</v>
      </c>
      <c r="E556" s="152">
        <v>5197.09</v>
      </c>
      <c r="F556" s="152">
        <v>1234.68</v>
      </c>
      <c r="G556" s="152">
        <v>2705.8100000000004</v>
      </c>
      <c r="H556" s="152">
        <v>7588.43</v>
      </c>
      <c r="I556" s="152">
        <v>1738.92</v>
      </c>
      <c r="J556" s="152">
        <v>1974.74</v>
      </c>
      <c r="K556" s="152">
        <v>6090.4599999999991</v>
      </c>
      <c r="L556" s="152">
        <v>878.31999999999994</v>
      </c>
      <c r="M556" s="152">
        <v>1798.37</v>
      </c>
      <c r="N556" s="152">
        <v>3409.36</v>
      </c>
      <c r="O556" s="152">
        <v>36162.89</v>
      </c>
      <c r="P556" s="186">
        <v>0.38050835473171041</v>
      </c>
      <c r="Q556" s="132">
        <v>1</v>
      </c>
    </row>
    <row r="557" spans="1:18" ht="17.25" customHeight="1" x14ac:dyDescent="0.3">
      <c r="B557" s="107" t="s">
        <v>1021</v>
      </c>
      <c r="C557" s="152">
        <v>10275.58</v>
      </c>
      <c r="D557" s="152">
        <v>8796.16</v>
      </c>
      <c r="E557" s="152">
        <v>12931.82</v>
      </c>
      <c r="F557" s="152">
        <v>8763.3700000000008</v>
      </c>
      <c r="G557" s="152">
        <v>10440.529999999999</v>
      </c>
      <c r="H557" s="152">
        <v>15117.12</v>
      </c>
      <c r="I557" s="152">
        <v>10206.4</v>
      </c>
      <c r="J557" s="152">
        <v>9697.67</v>
      </c>
      <c r="K557" s="152">
        <v>13607.339999999998</v>
      </c>
      <c r="L557" s="152">
        <v>9444.6299999999992</v>
      </c>
      <c r="M557" s="152">
        <v>9727.3299999999981</v>
      </c>
      <c r="N557" s="152">
        <v>12193.300000000001</v>
      </c>
      <c r="O557" s="152">
        <v>131201.25</v>
      </c>
      <c r="P557" s="150">
        <v>4.1866503924947347</v>
      </c>
      <c r="Q557" s="132">
        <v>1</v>
      </c>
    </row>
    <row r="558" spans="1:18" ht="17.25" customHeight="1" x14ac:dyDescent="0.3">
      <c r="C558" s="153"/>
      <c r="D558" s="153"/>
      <c r="E558" s="153"/>
      <c r="F558" s="153"/>
      <c r="G558" s="153"/>
      <c r="H558" s="153"/>
      <c r="I558" s="153"/>
      <c r="J558" s="153"/>
      <c r="K558" s="153"/>
      <c r="L558" s="153"/>
      <c r="M558" s="153"/>
      <c r="N558" s="153"/>
      <c r="O558" s="153"/>
      <c r="P558" s="111"/>
      <c r="Q558" s="109">
        <v>1</v>
      </c>
    </row>
    <row r="559" spans="1:18" ht="17.25" customHeight="1" x14ac:dyDescent="0.35">
      <c r="B559" s="126" t="s">
        <v>1260</v>
      </c>
      <c r="C559" s="153"/>
      <c r="D559" s="153"/>
      <c r="E559" s="153"/>
      <c r="F559" s="153"/>
      <c r="G559" s="153"/>
      <c r="H559" s="153"/>
      <c r="I559" s="153"/>
      <c r="J559" s="153"/>
      <c r="K559" s="153"/>
      <c r="L559" s="153"/>
      <c r="M559" s="153"/>
      <c r="N559" s="153"/>
      <c r="O559" s="153"/>
      <c r="P559" s="111"/>
      <c r="Q559" s="109">
        <v>1</v>
      </c>
      <c r="R559" s="112">
        <v>0</v>
      </c>
    </row>
    <row r="560" spans="1:18" ht="17.25" customHeight="1" x14ac:dyDescent="0.3">
      <c r="A560" s="107" t="s">
        <v>1261</v>
      </c>
      <c r="B560" s="107" t="s">
        <v>1262</v>
      </c>
      <c r="C560" s="153">
        <v>4681.33</v>
      </c>
      <c r="D560" s="153">
        <v>4615.3999999999996</v>
      </c>
      <c r="E560" s="153">
        <v>5109.91</v>
      </c>
      <c r="F560" s="153">
        <v>4945.07</v>
      </c>
      <c r="G560" s="153">
        <v>5109.91</v>
      </c>
      <c r="H560" s="153">
        <v>4945.07</v>
      </c>
      <c r="I560" s="153">
        <v>5109.91</v>
      </c>
      <c r="J560" s="153">
        <v>5109.8999999999996</v>
      </c>
      <c r="K560" s="153">
        <v>4945.08</v>
      </c>
      <c r="L560" s="153">
        <v>5109.8999999999996</v>
      </c>
      <c r="M560" s="153">
        <v>4945.07</v>
      </c>
      <c r="N560" s="153">
        <v>4648.37</v>
      </c>
      <c r="O560" s="153">
        <v>59274.920000000006</v>
      </c>
      <c r="P560" s="150">
        <v>1.8914710575020743</v>
      </c>
      <c r="Q560" s="132">
        <v>1</v>
      </c>
    </row>
    <row r="561" spans="1:17" ht="17.25" customHeight="1" x14ac:dyDescent="0.3">
      <c r="A561" s="107" t="s">
        <v>1263</v>
      </c>
      <c r="B561" s="107" t="s">
        <v>1264</v>
      </c>
      <c r="C561" s="153">
        <v>4653.09</v>
      </c>
      <c r="D561" s="153">
        <v>4738.25</v>
      </c>
      <c r="E561" s="153">
        <v>5176.9399999999996</v>
      </c>
      <c r="F561" s="153">
        <v>4930.2299999999996</v>
      </c>
      <c r="G561" s="153">
        <v>4921.91</v>
      </c>
      <c r="H561" s="153">
        <v>5202.3</v>
      </c>
      <c r="I561" s="153">
        <v>6297.8</v>
      </c>
      <c r="J561" s="153">
        <v>5144.17</v>
      </c>
      <c r="K561" s="153">
        <v>6225.45</v>
      </c>
      <c r="L561" s="153">
        <v>6019.5</v>
      </c>
      <c r="M561" s="153">
        <v>8641.59</v>
      </c>
      <c r="N561" s="153">
        <v>4699.22</v>
      </c>
      <c r="O561" s="153">
        <v>66650.45</v>
      </c>
      <c r="P561" s="150">
        <v>2.1268252600676494</v>
      </c>
      <c r="Q561" s="132">
        <v>1</v>
      </c>
    </row>
    <row r="562" spans="1:17" ht="17.25" hidden="1" customHeight="1" x14ac:dyDescent="0.3">
      <c r="A562" s="107" t="s">
        <v>1265</v>
      </c>
      <c r="B562" s="107" t="s">
        <v>1262</v>
      </c>
      <c r="C562" s="153">
        <v>0</v>
      </c>
      <c r="D562" s="153">
        <v>0</v>
      </c>
      <c r="E562" s="153">
        <v>0</v>
      </c>
      <c r="F562" s="153">
        <v>0</v>
      </c>
      <c r="G562" s="153">
        <v>0</v>
      </c>
      <c r="H562" s="153">
        <v>0</v>
      </c>
      <c r="I562" s="153">
        <v>0</v>
      </c>
      <c r="J562" s="153">
        <v>0</v>
      </c>
      <c r="K562" s="153">
        <v>0</v>
      </c>
      <c r="L562" s="153">
        <v>0</v>
      </c>
      <c r="M562" s="153">
        <v>0</v>
      </c>
      <c r="N562" s="153">
        <v>0</v>
      </c>
      <c r="O562" s="153">
        <v>0</v>
      </c>
      <c r="P562" s="150">
        <v>0</v>
      </c>
      <c r="Q562" s="132">
        <v>2</v>
      </c>
    </row>
    <row r="563" spans="1:17" ht="17.25" hidden="1" customHeight="1" x14ac:dyDescent="0.3">
      <c r="A563" s="107" t="s">
        <v>1266</v>
      </c>
      <c r="B563" s="107" t="s">
        <v>1264</v>
      </c>
      <c r="C563" s="153">
        <v>0</v>
      </c>
      <c r="D563" s="153">
        <v>0</v>
      </c>
      <c r="E563" s="153">
        <v>0</v>
      </c>
      <c r="F563" s="153">
        <v>0</v>
      </c>
      <c r="G563" s="153">
        <v>0</v>
      </c>
      <c r="H563" s="153">
        <v>0</v>
      </c>
      <c r="I563" s="153">
        <v>0</v>
      </c>
      <c r="J563" s="153">
        <v>0</v>
      </c>
      <c r="K563" s="153">
        <v>0</v>
      </c>
      <c r="L563" s="153">
        <v>0</v>
      </c>
      <c r="M563" s="153">
        <v>0</v>
      </c>
      <c r="N563" s="153">
        <v>0</v>
      </c>
      <c r="O563" s="153">
        <v>0</v>
      </c>
      <c r="P563" s="150">
        <v>0</v>
      </c>
      <c r="Q563" s="132">
        <v>2</v>
      </c>
    </row>
    <row r="564" spans="1:17" ht="17.25" hidden="1" customHeight="1" x14ac:dyDescent="0.3">
      <c r="A564" s="107" t="s">
        <v>1267</v>
      </c>
      <c r="B564" s="107" t="s">
        <v>1268</v>
      </c>
      <c r="C564" s="153">
        <v>0</v>
      </c>
      <c r="D564" s="153">
        <v>0</v>
      </c>
      <c r="E564" s="153">
        <v>0</v>
      </c>
      <c r="F564" s="153">
        <v>0</v>
      </c>
      <c r="G564" s="153">
        <v>0</v>
      </c>
      <c r="H564" s="153">
        <v>0</v>
      </c>
      <c r="I564" s="153">
        <v>0</v>
      </c>
      <c r="J564" s="153">
        <v>0</v>
      </c>
      <c r="K564" s="153">
        <v>0</v>
      </c>
      <c r="L564" s="153">
        <v>0</v>
      </c>
      <c r="M564" s="153">
        <v>0</v>
      </c>
      <c r="N564" s="153">
        <v>0</v>
      </c>
      <c r="O564" s="153">
        <v>0</v>
      </c>
      <c r="P564" s="150">
        <v>0</v>
      </c>
      <c r="Q564" s="132">
        <v>2</v>
      </c>
    </row>
    <row r="565" spans="1:17" ht="17.25" customHeight="1" x14ac:dyDescent="0.3">
      <c r="B565" s="107" t="s">
        <v>1269</v>
      </c>
      <c r="C565" s="152">
        <v>9334.42</v>
      </c>
      <c r="D565" s="152">
        <v>9353.65</v>
      </c>
      <c r="E565" s="152">
        <v>10286.849999999999</v>
      </c>
      <c r="F565" s="152">
        <v>9875.2999999999993</v>
      </c>
      <c r="G565" s="152">
        <v>10031.82</v>
      </c>
      <c r="H565" s="152">
        <v>10147.369999999999</v>
      </c>
      <c r="I565" s="152">
        <v>11407.71</v>
      </c>
      <c r="J565" s="152">
        <v>10254.07</v>
      </c>
      <c r="K565" s="152">
        <v>11170.529999999999</v>
      </c>
      <c r="L565" s="152">
        <v>11129.4</v>
      </c>
      <c r="M565" s="152">
        <v>13586.66</v>
      </c>
      <c r="N565" s="152">
        <v>9347.59</v>
      </c>
      <c r="O565" s="152">
        <v>125925.37</v>
      </c>
      <c r="P565" s="150">
        <v>4.0182963175697237</v>
      </c>
      <c r="Q565" s="132">
        <v>1</v>
      </c>
    </row>
    <row r="566" spans="1:17" ht="17.25" customHeight="1" x14ac:dyDescent="0.3">
      <c r="B566" s="107" t="s">
        <v>875</v>
      </c>
      <c r="C566" s="153"/>
      <c r="D566" s="153"/>
      <c r="E566" s="153"/>
      <c r="F566" s="153"/>
      <c r="G566" s="153"/>
      <c r="H566" s="153"/>
      <c r="I566" s="153"/>
      <c r="J566" s="153"/>
      <c r="K566" s="153"/>
      <c r="L566" s="153"/>
      <c r="M566" s="153"/>
      <c r="N566" s="153"/>
      <c r="O566" s="153"/>
      <c r="P566" s="150"/>
      <c r="Q566" s="109">
        <v>1</v>
      </c>
    </row>
    <row r="567" spans="1:17" ht="17.25" customHeight="1" x14ac:dyDescent="0.3">
      <c r="A567" s="107" t="s">
        <v>1270</v>
      </c>
      <c r="B567" s="107" t="s">
        <v>996</v>
      </c>
      <c r="C567" s="153">
        <v>461.54</v>
      </c>
      <c r="D567" s="153">
        <v>0</v>
      </c>
      <c r="E567" s="153">
        <v>0</v>
      </c>
      <c r="F567" s="153">
        <v>0</v>
      </c>
      <c r="G567" s="153">
        <v>0</v>
      </c>
      <c r="H567" s="153">
        <v>0</v>
      </c>
      <c r="I567" s="153">
        <v>0</v>
      </c>
      <c r="J567" s="153">
        <v>0</v>
      </c>
      <c r="K567" s="153">
        <v>0</v>
      </c>
      <c r="L567" s="153">
        <v>160</v>
      </c>
      <c r="M567" s="153">
        <v>320</v>
      </c>
      <c r="N567" s="153">
        <v>230.77</v>
      </c>
      <c r="O567" s="153">
        <v>1172.31</v>
      </c>
      <c r="P567" s="150">
        <v>3.7408577445912312E-2</v>
      </c>
      <c r="Q567" s="132">
        <v>1</v>
      </c>
    </row>
    <row r="568" spans="1:17" ht="17.25" customHeight="1" x14ac:dyDescent="0.3">
      <c r="A568" s="107" t="s">
        <v>1271</v>
      </c>
      <c r="B568" s="107" t="s">
        <v>1243</v>
      </c>
      <c r="C568" s="153">
        <v>128</v>
      </c>
      <c r="D568" s="153">
        <v>0</v>
      </c>
      <c r="E568" s="153">
        <v>0</v>
      </c>
      <c r="F568" s="153">
        <v>0</v>
      </c>
      <c r="G568" s="153">
        <v>0</v>
      </c>
      <c r="H568" s="153">
        <v>144</v>
      </c>
      <c r="I568" s="153">
        <v>144</v>
      </c>
      <c r="J568" s="153">
        <v>0</v>
      </c>
      <c r="K568" s="153">
        <v>144</v>
      </c>
      <c r="L568" s="153">
        <v>0</v>
      </c>
      <c r="M568" s="153">
        <v>0</v>
      </c>
      <c r="N568" s="153">
        <v>320</v>
      </c>
      <c r="O568" s="153">
        <v>880</v>
      </c>
      <c r="P568" s="150">
        <v>2.8080924117684602E-2</v>
      </c>
      <c r="Q568" s="132">
        <v>1</v>
      </c>
    </row>
    <row r="569" spans="1:17" ht="17.25" customHeight="1" x14ac:dyDescent="0.3">
      <c r="A569" s="107" t="s">
        <v>1272</v>
      </c>
      <c r="B569" s="107" t="s">
        <v>1245</v>
      </c>
      <c r="C569" s="153">
        <v>0</v>
      </c>
      <c r="D569" s="153">
        <v>0</v>
      </c>
      <c r="E569" s="153">
        <v>144</v>
      </c>
      <c r="F569" s="153">
        <v>144</v>
      </c>
      <c r="G569" s="153">
        <v>0</v>
      </c>
      <c r="H569" s="153">
        <v>288</v>
      </c>
      <c r="I569" s="153">
        <v>144</v>
      </c>
      <c r="J569" s="153">
        <v>54</v>
      </c>
      <c r="K569" s="153">
        <v>0</v>
      </c>
      <c r="L569" s="153">
        <v>320</v>
      </c>
      <c r="M569" s="153">
        <v>0</v>
      </c>
      <c r="N569" s="153">
        <v>230.77</v>
      </c>
      <c r="O569" s="153">
        <v>1324.77</v>
      </c>
      <c r="P569" s="150">
        <v>4.227359754930117E-2</v>
      </c>
      <c r="Q569" s="132">
        <v>1</v>
      </c>
    </row>
    <row r="570" spans="1:17" ht="17.25" customHeight="1" x14ac:dyDescent="0.3">
      <c r="B570" s="107" t="s">
        <v>1001</v>
      </c>
      <c r="C570" s="141">
        <v>589.54</v>
      </c>
      <c r="D570" s="141">
        <v>0</v>
      </c>
      <c r="E570" s="141">
        <v>144</v>
      </c>
      <c r="F570" s="141">
        <v>144</v>
      </c>
      <c r="G570" s="141">
        <v>0</v>
      </c>
      <c r="H570" s="141">
        <v>432</v>
      </c>
      <c r="I570" s="141">
        <v>288</v>
      </c>
      <c r="J570" s="141">
        <v>54</v>
      </c>
      <c r="K570" s="141">
        <v>144</v>
      </c>
      <c r="L570" s="141">
        <v>480</v>
      </c>
      <c r="M570" s="141">
        <v>320</v>
      </c>
      <c r="N570" s="141">
        <v>781.54</v>
      </c>
      <c r="O570" s="141">
        <v>3377.08</v>
      </c>
      <c r="P570" s="150">
        <v>0.10776309911289808</v>
      </c>
      <c r="Q570" s="132">
        <v>1</v>
      </c>
    </row>
    <row r="571" spans="1:17" ht="17.25" customHeight="1" x14ac:dyDescent="0.3">
      <c r="B571" s="107" t="s">
        <v>1273</v>
      </c>
      <c r="C571" s="153">
        <v>9923.9599999999991</v>
      </c>
      <c r="D571" s="153">
        <v>9353.65</v>
      </c>
      <c r="E571" s="153">
        <v>10430.849999999999</v>
      </c>
      <c r="F571" s="153">
        <v>10019.299999999999</v>
      </c>
      <c r="G571" s="153">
        <v>10031.82</v>
      </c>
      <c r="H571" s="153">
        <v>10579.369999999999</v>
      </c>
      <c r="I571" s="153">
        <v>11695.71</v>
      </c>
      <c r="J571" s="153">
        <v>10308.07</v>
      </c>
      <c r="K571" s="153">
        <v>11314.529999999999</v>
      </c>
      <c r="L571" s="153">
        <v>11609.4</v>
      </c>
      <c r="M571" s="153">
        <v>13906.66</v>
      </c>
      <c r="N571" s="153">
        <v>10129.130000000001</v>
      </c>
      <c r="O571" s="153">
        <v>129302.45</v>
      </c>
      <c r="P571" s="150">
        <v>4.1260594166826214</v>
      </c>
      <c r="Q571" s="132">
        <v>1</v>
      </c>
    </row>
    <row r="572" spans="1:17" ht="17.25" customHeight="1" x14ac:dyDescent="0.3">
      <c r="B572" s="107" t="s">
        <v>875</v>
      </c>
      <c r="C572" s="153"/>
      <c r="D572" s="153"/>
      <c r="E572" s="153"/>
      <c r="F572" s="153"/>
      <c r="G572" s="153"/>
      <c r="H572" s="153"/>
      <c r="I572" s="153"/>
      <c r="J572" s="153"/>
      <c r="K572" s="153"/>
      <c r="L572" s="153"/>
      <c r="M572" s="153"/>
      <c r="N572" s="153"/>
      <c r="O572" s="153"/>
      <c r="P572" s="111"/>
      <c r="Q572" s="109">
        <v>1</v>
      </c>
    </row>
    <row r="573" spans="1:17" ht="17.25" customHeight="1" x14ac:dyDescent="0.3">
      <c r="A573" s="107" t="s">
        <v>1274</v>
      </c>
      <c r="B573" s="107" t="s">
        <v>1003</v>
      </c>
      <c r="C573" s="153">
        <v>0</v>
      </c>
      <c r="D573" s="153">
        <v>0</v>
      </c>
      <c r="E573" s="153">
        <v>87.5</v>
      </c>
      <c r="F573" s="153">
        <v>0</v>
      </c>
      <c r="G573" s="153">
        <v>0</v>
      </c>
      <c r="H573" s="153">
        <v>1137.5</v>
      </c>
      <c r="I573" s="153">
        <v>0</v>
      </c>
      <c r="J573" s="153">
        <v>0</v>
      </c>
      <c r="K573" s="153">
        <v>-266.87</v>
      </c>
      <c r="L573" s="153">
        <v>0</v>
      </c>
      <c r="M573" s="153">
        <v>0</v>
      </c>
      <c r="N573" s="153">
        <v>-695.63</v>
      </c>
      <c r="O573" s="153">
        <v>262.5</v>
      </c>
      <c r="P573" s="186">
        <v>2.0301239458339732E-3</v>
      </c>
      <c r="Q573" s="132">
        <v>1</v>
      </c>
    </row>
    <row r="574" spans="1:17" ht="17.25" hidden="1" customHeight="1" x14ac:dyDescent="0.3">
      <c r="A574" s="107" t="s">
        <v>1275</v>
      </c>
      <c r="B574" s="107" t="s">
        <v>875</v>
      </c>
      <c r="C574" s="153">
        <v>0</v>
      </c>
      <c r="D574" s="153">
        <v>0</v>
      </c>
      <c r="E574" s="153">
        <v>0</v>
      </c>
      <c r="F574" s="153">
        <v>0</v>
      </c>
      <c r="G574" s="153">
        <v>0</v>
      </c>
      <c r="H574" s="153">
        <v>0</v>
      </c>
      <c r="I574" s="153">
        <v>0</v>
      </c>
      <c r="J574" s="153">
        <v>0</v>
      </c>
      <c r="K574" s="153">
        <v>0</v>
      </c>
      <c r="L574" s="153">
        <v>0</v>
      </c>
      <c r="M574" s="153">
        <v>0</v>
      </c>
      <c r="N574" s="153">
        <v>0</v>
      </c>
      <c r="O574" s="153">
        <v>0</v>
      </c>
      <c r="P574" s="186">
        <v>0</v>
      </c>
      <c r="Q574" s="132">
        <v>2</v>
      </c>
    </row>
    <row r="575" spans="1:17" ht="17.25" hidden="1" customHeight="1" x14ac:dyDescent="0.3">
      <c r="A575" s="107" t="s">
        <v>1276</v>
      </c>
      <c r="B575" s="107" t="s">
        <v>4266</v>
      </c>
      <c r="C575" s="110">
        <v>0</v>
      </c>
      <c r="D575" s="110">
        <v>0</v>
      </c>
      <c r="E575" s="110">
        <v>0</v>
      </c>
      <c r="F575" s="110">
        <v>0</v>
      </c>
      <c r="G575" s="110">
        <v>0</v>
      </c>
      <c r="H575" s="110">
        <v>0</v>
      </c>
      <c r="I575" s="110">
        <v>0</v>
      </c>
      <c r="J575" s="110">
        <v>0</v>
      </c>
      <c r="K575" s="110">
        <v>0</v>
      </c>
      <c r="L575" s="110">
        <v>0</v>
      </c>
      <c r="M575" s="110">
        <v>0</v>
      </c>
      <c r="N575" s="110">
        <v>0</v>
      </c>
      <c r="O575" s="110">
        <v>0</v>
      </c>
      <c r="P575" s="186">
        <v>0</v>
      </c>
      <c r="Q575" s="132">
        <v>2</v>
      </c>
    </row>
    <row r="576" spans="1:17" ht="17.25" hidden="1" customHeight="1" x14ac:dyDescent="0.3">
      <c r="A576" s="107" t="s">
        <v>1277</v>
      </c>
      <c r="B576" s="107" t="s">
        <v>4267</v>
      </c>
      <c r="C576" s="110">
        <v>0</v>
      </c>
      <c r="D576" s="110">
        <v>0</v>
      </c>
      <c r="E576" s="110">
        <v>0</v>
      </c>
      <c r="F576" s="110">
        <v>0</v>
      </c>
      <c r="G576" s="110">
        <v>0</v>
      </c>
      <c r="H576" s="110">
        <v>0</v>
      </c>
      <c r="I576" s="110">
        <v>0</v>
      </c>
      <c r="J576" s="110">
        <v>0</v>
      </c>
      <c r="K576" s="110">
        <v>0</v>
      </c>
      <c r="L576" s="110">
        <v>0</v>
      </c>
      <c r="M576" s="110">
        <v>0</v>
      </c>
      <c r="N576" s="110">
        <v>0</v>
      </c>
      <c r="O576" s="110">
        <v>0</v>
      </c>
      <c r="P576" s="186">
        <v>0</v>
      </c>
      <c r="Q576" s="132">
        <v>2</v>
      </c>
    </row>
    <row r="577" spans="1:18" ht="17.25" customHeight="1" x14ac:dyDescent="0.3">
      <c r="A577" s="107" t="s">
        <v>1278</v>
      </c>
      <c r="B577" s="107" t="s">
        <v>4268</v>
      </c>
      <c r="C577" s="110">
        <v>734.75</v>
      </c>
      <c r="D577" s="110">
        <v>740.14</v>
      </c>
      <c r="E577" s="110">
        <v>778.85</v>
      </c>
      <c r="F577" s="110">
        <v>747.97</v>
      </c>
      <c r="G577" s="110">
        <v>755.06</v>
      </c>
      <c r="H577" s="110">
        <v>773.25</v>
      </c>
      <c r="I577" s="110">
        <v>862.66</v>
      </c>
      <c r="J577" s="110">
        <v>764.94</v>
      </c>
      <c r="K577" s="110">
        <v>845.52</v>
      </c>
      <c r="L577" s="110">
        <v>885.81</v>
      </c>
      <c r="M577" s="110">
        <v>1011.54</v>
      </c>
      <c r="N577" s="110">
        <v>744.55</v>
      </c>
      <c r="O577" s="110">
        <v>9645.0400000000009</v>
      </c>
      <c r="P577" s="186">
        <v>7.4592863476291446E-2</v>
      </c>
      <c r="Q577" s="132">
        <v>1</v>
      </c>
    </row>
    <row r="578" spans="1:18" ht="17.25" customHeight="1" x14ac:dyDescent="0.3">
      <c r="A578" s="107" t="s">
        <v>1279</v>
      </c>
      <c r="B578" s="107" t="s">
        <v>4269</v>
      </c>
      <c r="C578" s="110">
        <v>57.64</v>
      </c>
      <c r="D578" s="110">
        <v>27.16</v>
      </c>
      <c r="E578" s="110">
        <v>10.68</v>
      </c>
      <c r="F578" s="110">
        <v>12.25</v>
      </c>
      <c r="G578" s="110">
        <v>1.78</v>
      </c>
      <c r="H578" s="110">
        <v>6.27</v>
      </c>
      <c r="I578" s="110">
        <v>7.8</v>
      </c>
      <c r="J578" s="110">
        <v>-0.51</v>
      </c>
      <c r="K578" s="110">
        <v>0</v>
      </c>
      <c r="L578" s="110">
        <v>0</v>
      </c>
      <c r="M578" s="110">
        <v>7.31</v>
      </c>
      <c r="N578" s="110">
        <v>35.619999999999997</v>
      </c>
      <c r="O578" s="110">
        <v>165.99999999999997</v>
      </c>
      <c r="P578" s="186">
        <v>1.2838117143178646E-3</v>
      </c>
      <c r="Q578" s="132">
        <v>1</v>
      </c>
    </row>
    <row r="579" spans="1:18" ht="17.25" customHeight="1" x14ac:dyDescent="0.3">
      <c r="A579" s="107" t="s">
        <v>1280</v>
      </c>
      <c r="B579" s="107" t="s">
        <v>4270</v>
      </c>
      <c r="C579" s="110">
        <v>463.42</v>
      </c>
      <c r="D579" s="110">
        <v>466.82</v>
      </c>
      <c r="E579" s="110">
        <v>295.89999999999998</v>
      </c>
      <c r="F579" s="110">
        <v>244.84</v>
      </c>
      <c r="G579" s="110">
        <v>63.48</v>
      </c>
      <c r="H579" s="110">
        <v>127.77</v>
      </c>
      <c r="I579" s="110">
        <v>154.03</v>
      </c>
      <c r="J579" s="110">
        <v>73.900000000000006</v>
      </c>
      <c r="K579" s="110">
        <v>53.43</v>
      </c>
      <c r="L579" s="110">
        <v>62.31</v>
      </c>
      <c r="M579" s="110">
        <v>142.74</v>
      </c>
      <c r="N579" s="110">
        <v>246.63</v>
      </c>
      <c r="O579" s="110">
        <v>2395.27</v>
      </c>
      <c r="P579" s="186">
        <v>1.8524552319000916E-2</v>
      </c>
      <c r="Q579" s="132">
        <v>1</v>
      </c>
    </row>
    <row r="580" spans="1:18" ht="17.25" hidden="1" customHeight="1" x14ac:dyDescent="0.3">
      <c r="A580" s="107" t="s">
        <v>1281</v>
      </c>
      <c r="B580" s="107" t="s">
        <v>875</v>
      </c>
      <c r="C580" s="110">
        <v>0</v>
      </c>
      <c r="D580" s="110">
        <v>0</v>
      </c>
      <c r="E580" s="110">
        <v>0</v>
      </c>
      <c r="F580" s="110">
        <v>0</v>
      </c>
      <c r="G580" s="110">
        <v>0</v>
      </c>
      <c r="H580" s="110">
        <v>0</v>
      </c>
      <c r="I580" s="110">
        <v>0</v>
      </c>
      <c r="J580" s="110">
        <v>0</v>
      </c>
      <c r="K580" s="110">
        <v>0</v>
      </c>
      <c r="L580" s="110">
        <v>0</v>
      </c>
      <c r="M580" s="110">
        <v>0</v>
      </c>
      <c r="N580" s="110">
        <v>0</v>
      </c>
      <c r="O580" s="110">
        <v>0</v>
      </c>
      <c r="P580" s="186">
        <v>0</v>
      </c>
      <c r="Q580" s="132">
        <v>2</v>
      </c>
    </row>
    <row r="581" spans="1:18" ht="17.25" customHeight="1" x14ac:dyDescent="0.3">
      <c r="A581" s="107" t="s">
        <v>1282</v>
      </c>
      <c r="B581" s="107" t="s">
        <v>4271</v>
      </c>
      <c r="C581" s="110">
        <v>541.15</v>
      </c>
      <c r="D581" s="110">
        <v>505.13</v>
      </c>
      <c r="E581" s="110">
        <v>477.55</v>
      </c>
      <c r="F581" s="110">
        <v>535.20000000000005</v>
      </c>
      <c r="G581" s="110">
        <v>492.4</v>
      </c>
      <c r="H581" s="110">
        <v>716.84</v>
      </c>
      <c r="I581" s="110">
        <v>1164.6400000000001</v>
      </c>
      <c r="J581" s="110">
        <v>1106.26</v>
      </c>
      <c r="K581" s="110">
        <v>1099.68</v>
      </c>
      <c r="L581" s="110">
        <v>-160</v>
      </c>
      <c r="M581" s="110">
        <v>1003.07</v>
      </c>
      <c r="N581" s="110">
        <v>822.51</v>
      </c>
      <c r="O581" s="110">
        <v>8304.43</v>
      </c>
      <c r="P581" s="186">
        <v>6.4224846474293412E-2</v>
      </c>
      <c r="Q581" s="132">
        <v>1</v>
      </c>
    </row>
    <row r="582" spans="1:18" ht="17.25" customHeight="1" x14ac:dyDescent="0.3">
      <c r="A582" s="107" t="s">
        <v>1283</v>
      </c>
      <c r="B582" s="107" t="s">
        <v>4272</v>
      </c>
      <c r="C582" s="110">
        <v>290.10000000000002</v>
      </c>
      <c r="D582" s="110">
        <v>291.60000000000002</v>
      </c>
      <c r="E582" s="110">
        <v>296.27</v>
      </c>
      <c r="F582" s="110">
        <v>279.44</v>
      </c>
      <c r="G582" s="110">
        <v>282.06</v>
      </c>
      <c r="H582" s="110">
        <v>294.22000000000003</v>
      </c>
      <c r="I582" s="110">
        <v>326.3</v>
      </c>
      <c r="J582" s="110">
        <v>290.67</v>
      </c>
      <c r="K582" s="110">
        <v>318.72000000000003</v>
      </c>
      <c r="L582" s="110">
        <v>334.12</v>
      </c>
      <c r="M582" s="110">
        <v>377.64</v>
      </c>
      <c r="N582" s="110">
        <v>282.16000000000003</v>
      </c>
      <c r="O582" s="110">
        <v>3663.2999999999997</v>
      </c>
      <c r="P582" s="186">
        <v>2.8331249717232734E-2</v>
      </c>
      <c r="Q582" s="132">
        <v>1</v>
      </c>
    </row>
    <row r="583" spans="1:18" ht="17.25" hidden="1" customHeight="1" x14ac:dyDescent="0.3">
      <c r="A583" s="107" t="s">
        <v>1284</v>
      </c>
      <c r="B583" s="107" t="s">
        <v>3597</v>
      </c>
      <c r="C583" s="110">
        <v>0</v>
      </c>
      <c r="D583" s="110">
        <v>0</v>
      </c>
      <c r="E583" s="110">
        <v>0</v>
      </c>
      <c r="F583" s="110">
        <v>0</v>
      </c>
      <c r="G583" s="110">
        <v>0</v>
      </c>
      <c r="H583" s="110">
        <v>0</v>
      </c>
      <c r="I583" s="110">
        <v>0</v>
      </c>
      <c r="J583" s="110">
        <v>0</v>
      </c>
      <c r="K583" s="110">
        <v>0</v>
      </c>
      <c r="L583" s="110">
        <v>0</v>
      </c>
      <c r="M583" s="110">
        <v>0</v>
      </c>
      <c r="N583" s="110">
        <v>0</v>
      </c>
      <c r="O583" s="110">
        <v>0</v>
      </c>
      <c r="P583" s="186">
        <v>0</v>
      </c>
      <c r="Q583" s="132">
        <v>2</v>
      </c>
    </row>
    <row r="584" spans="1:18" ht="17.25" hidden="1" customHeight="1" x14ac:dyDescent="0.3">
      <c r="A584" s="107" t="s">
        <v>1285</v>
      </c>
      <c r="B584" s="107" t="s">
        <v>875</v>
      </c>
      <c r="C584" s="110">
        <v>0</v>
      </c>
      <c r="D584" s="110">
        <v>0</v>
      </c>
      <c r="E584" s="110">
        <v>0</v>
      </c>
      <c r="F584" s="110">
        <v>0</v>
      </c>
      <c r="G584" s="110">
        <v>0</v>
      </c>
      <c r="H584" s="110">
        <v>0</v>
      </c>
      <c r="I584" s="110">
        <v>0</v>
      </c>
      <c r="J584" s="110">
        <v>0</v>
      </c>
      <c r="K584" s="110">
        <v>0</v>
      </c>
      <c r="L584" s="110">
        <v>0</v>
      </c>
      <c r="M584" s="110">
        <v>0</v>
      </c>
      <c r="N584" s="110">
        <v>0</v>
      </c>
      <c r="O584" s="110">
        <v>0</v>
      </c>
      <c r="P584" s="186">
        <v>0</v>
      </c>
      <c r="Q584" s="132">
        <v>2</v>
      </c>
    </row>
    <row r="585" spans="1:18" ht="17.25" hidden="1" customHeight="1" x14ac:dyDescent="0.3">
      <c r="A585" s="107" t="s">
        <v>1286</v>
      </c>
      <c r="B585" s="107" t="s">
        <v>4273</v>
      </c>
      <c r="C585" s="140">
        <v>0</v>
      </c>
      <c r="D585" s="140">
        <v>0</v>
      </c>
      <c r="E585" s="140">
        <v>0</v>
      </c>
      <c r="F585" s="140">
        <v>0</v>
      </c>
      <c r="G585" s="140">
        <v>0</v>
      </c>
      <c r="H585" s="140">
        <v>0</v>
      </c>
      <c r="I585" s="140">
        <v>0</v>
      </c>
      <c r="J585" s="140">
        <v>0</v>
      </c>
      <c r="K585" s="140">
        <v>0</v>
      </c>
      <c r="L585" s="140">
        <v>0</v>
      </c>
      <c r="M585" s="140">
        <v>0</v>
      </c>
      <c r="N585" s="140">
        <v>0</v>
      </c>
      <c r="O585" s="110">
        <v>0</v>
      </c>
      <c r="P585" s="186">
        <v>0</v>
      </c>
      <c r="Q585" s="132">
        <v>2</v>
      </c>
    </row>
    <row r="586" spans="1:18" ht="17.25" customHeight="1" x14ac:dyDescent="0.3">
      <c r="B586" s="107" t="s">
        <v>1019</v>
      </c>
      <c r="C586" s="141">
        <v>2087.06</v>
      </c>
      <c r="D586" s="141">
        <v>2030.85</v>
      </c>
      <c r="E586" s="141">
        <v>1946.7499999999998</v>
      </c>
      <c r="F586" s="141">
        <v>1819.7000000000003</v>
      </c>
      <c r="G586" s="141">
        <v>1594.7799999999997</v>
      </c>
      <c r="H586" s="141">
        <v>3055.8500000000004</v>
      </c>
      <c r="I586" s="141">
        <v>2515.4300000000003</v>
      </c>
      <c r="J586" s="141">
        <v>2235.2600000000002</v>
      </c>
      <c r="K586" s="141">
        <v>2050.48</v>
      </c>
      <c r="L586" s="141">
        <v>1122.2399999999998</v>
      </c>
      <c r="M586" s="141">
        <v>2542.2999999999997</v>
      </c>
      <c r="N586" s="141">
        <v>1435.84</v>
      </c>
      <c r="O586" s="141">
        <v>24436.54</v>
      </c>
      <c r="P586" s="186">
        <v>0.18898744764697034</v>
      </c>
      <c r="Q586" s="132">
        <v>1</v>
      </c>
    </row>
    <row r="587" spans="1:18" ht="17.25" customHeight="1" x14ac:dyDescent="0.3">
      <c r="B587" s="107" t="s">
        <v>1021</v>
      </c>
      <c r="C587" s="110">
        <v>12011.019999999999</v>
      </c>
      <c r="D587" s="110">
        <v>11384.5</v>
      </c>
      <c r="E587" s="110">
        <v>12377.599999999999</v>
      </c>
      <c r="F587" s="110">
        <v>11839</v>
      </c>
      <c r="G587" s="110">
        <v>11626.599999999999</v>
      </c>
      <c r="H587" s="110">
        <v>13635.22</v>
      </c>
      <c r="I587" s="110">
        <v>14211.14</v>
      </c>
      <c r="J587" s="110">
        <v>12543.33</v>
      </c>
      <c r="K587" s="110">
        <v>13365.009999999998</v>
      </c>
      <c r="L587" s="110">
        <v>12731.64</v>
      </c>
      <c r="M587" s="110">
        <v>16448.96</v>
      </c>
      <c r="N587" s="110">
        <v>11564.970000000001</v>
      </c>
      <c r="O587" s="110">
        <v>153738.99</v>
      </c>
      <c r="P587" s="150">
        <v>4.9058328546812175</v>
      </c>
      <c r="Q587" s="132">
        <v>1</v>
      </c>
    </row>
    <row r="588" spans="1:18" ht="17.25" customHeight="1" x14ac:dyDescent="0.3">
      <c r="B588" s="107" t="s">
        <v>875</v>
      </c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1"/>
      <c r="Q588" s="109">
        <v>1</v>
      </c>
    </row>
    <row r="589" spans="1:18" ht="17.25" hidden="1" customHeight="1" x14ac:dyDescent="0.3"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1"/>
      <c r="Q589" s="109">
        <v>2</v>
      </c>
    </row>
    <row r="590" spans="1:18" ht="17.25" customHeight="1" x14ac:dyDescent="0.35">
      <c r="B590" s="126" t="s">
        <v>4274</v>
      </c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1"/>
      <c r="Q590" s="109">
        <v>1</v>
      </c>
      <c r="R590" s="112">
        <v>1</v>
      </c>
    </row>
    <row r="591" spans="1:18" ht="17.25" customHeight="1" x14ac:dyDescent="0.3">
      <c r="B591" s="107" t="s">
        <v>875</v>
      </c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1"/>
      <c r="Q591" s="109">
        <v>1</v>
      </c>
    </row>
    <row r="592" spans="1:18" ht="17.25" customHeight="1" x14ac:dyDescent="0.3">
      <c r="B592" s="107" t="s">
        <v>4275</v>
      </c>
      <c r="C592" s="110">
        <v>145170.9</v>
      </c>
      <c r="D592" s="110">
        <v>190880.77000000002</v>
      </c>
      <c r="E592" s="110">
        <v>249656.24</v>
      </c>
      <c r="F592" s="110">
        <v>283386.54000000004</v>
      </c>
      <c r="G592" s="110">
        <v>312405.15000000002</v>
      </c>
      <c r="H592" s="110">
        <v>357319.33999999997</v>
      </c>
      <c r="I592" s="110">
        <v>365392.11</v>
      </c>
      <c r="J592" s="110">
        <v>346863.8</v>
      </c>
      <c r="K592" s="110">
        <v>355563.37</v>
      </c>
      <c r="L592" s="110">
        <v>339585.05</v>
      </c>
      <c r="M592" s="110">
        <v>272632.76999999996</v>
      </c>
      <c r="N592" s="110">
        <v>201994.42</v>
      </c>
      <c r="O592" s="110">
        <v>3420850.4599999995</v>
      </c>
      <c r="P592" s="151">
        <v>109.15982066500732</v>
      </c>
      <c r="Q592" s="132">
        <v>1</v>
      </c>
    </row>
    <row r="593" spans="1:17" ht="17.25" customHeight="1" x14ac:dyDescent="0.3">
      <c r="B593" s="107" t="s">
        <v>875</v>
      </c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1"/>
      <c r="Q593" s="109">
        <v>1</v>
      </c>
    </row>
    <row r="594" spans="1:17" ht="17.25" customHeight="1" x14ac:dyDescent="0.35">
      <c r="B594" s="126" t="s">
        <v>1324</v>
      </c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1"/>
      <c r="Q594" s="109">
        <v>1</v>
      </c>
    </row>
    <row r="595" spans="1:17" ht="17.25" customHeight="1" x14ac:dyDescent="0.3">
      <c r="B595" s="107" t="s">
        <v>4276</v>
      </c>
      <c r="C595" s="110">
        <v>35430.14</v>
      </c>
      <c r="D595" s="110">
        <v>33898.050000000003</v>
      </c>
      <c r="E595" s="110">
        <v>41319.01</v>
      </c>
      <c r="F595" s="110">
        <v>37213.139999999992</v>
      </c>
      <c r="G595" s="110">
        <v>48142.710000000006</v>
      </c>
      <c r="H595" s="110">
        <v>51984.520000000004</v>
      </c>
      <c r="I595" s="110">
        <v>50377.840000000011</v>
      </c>
      <c r="J595" s="110">
        <v>65711.12</v>
      </c>
      <c r="K595" s="110">
        <v>57595.03</v>
      </c>
      <c r="L595" s="110">
        <v>61197.02</v>
      </c>
      <c r="M595" s="110">
        <v>47872.4</v>
      </c>
      <c r="N595" s="110">
        <v>57679.360000000001</v>
      </c>
      <c r="O595" s="110">
        <v>588420.34</v>
      </c>
      <c r="P595" s="186">
        <v>0.1720099568456436</v>
      </c>
      <c r="Q595" s="132">
        <v>1</v>
      </c>
    </row>
    <row r="596" spans="1:17" ht="17.25" customHeight="1" x14ac:dyDescent="0.3">
      <c r="B596" s="107" t="s">
        <v>1288</v>
      </c>
      <c r="C596" s="140">
        <v>9994.59</v>
      </c>
      <c r="D596" s="140">
        <v>10747.35</v>
      </c>
      <c r="E596" s="140">
        <v>7324.04</v>
      </c>
      <c r="F596" s="140">
        <v>8298.0500000000011</v>
      </c>
      <c r="G596" s="140">
        <v>9777.93</v>
      </c>
      <c r="H596" s="140">
        <v>9215.6400000000012</v>
      </c>
      <c r="I596" s="140">
        <v>10501.29</v>
      </c>
      <c r="J596" s="140">
        <v>11376.69</v>
      </c>
      <c r="K596" s="140">
        <v>9846.36</v>
      </c>
      <c r="L596" s="140">
        <v>13231.34</v>
      </c>
      <c r="M596" s="140">
        <v>9087.7699999999986</v>
      </c>
      <c r="N596" s="140">
        <v>13764.74</v>
      </c>
      <c r="O596" s="140">
        <v>123165.79</v>
      </c>
      <c r="P596" s="186">
        <v>3.6004435575356895E-2</v>
      </c>
      <c r="Q596" s="132">
        <v>1</v>
      </c>
    </row>
    <row r="597" spans="1:17" ht="17.25" customHeight="1" x14ac:dyDescent="0.3">
      <c r="B597" s="107" t="s">
        <v>1071</v>
      </c>
      <c r="C597" s="110">
        <v>45424.729999999996</v>
      </c>
      <c r="D597" s="110">
        <v>44645.4</v>
      </c>
      <c r="E597" s="110">
        <v>48643.05</v>
      </c>
      <c r="F597" s="110">
        <v>45511.189999999995</v>
      </c>
      <c r="G597" s="110">
        <v>57920.640000000007</v>
      </c>
      <c r="H597" s="110">
        <v>61200.160000000003</v>
      </c>
      <c r="I597" s="110">
        <v>60879.130000000012</v>
      </c>
      <c r="J597" s="110">
        <v>77087.81</v>
      </c>
      <c r="K597" s="110">
        <v>67441.39</v>
      </c>
      <c r="L597" s="110">
        <v>74428.36</v>
      </c>
      <c r="M597" s="110">
        <v>56960.17</v>
      </c>
      <c r="N597" s="110">
        <v>71444.100000000006</v>
      </c>
      <c r="O597" s="110">
        <v>711586.13</v>
      </c>
      <c r="P597" s="186">
        <v>0.2080143924210005</v>
      </c>
      <c r="Q597" s="132">
        <v>1</v>
      </c>
    </row>
    <row r="598" spans="1:17" ht="17.25" customHeight="1" x14ac:dyDescent="0.35">
      <c r="B598" s="126" t="s">
        <v>841</v>
      </c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1"/>
      <c r="Q598" s="132">
        <v>1</v>
      </c>
    </row>
    <row r="599" spans="1:17" ht="17.25" customHeight="1" x14ac:dyDescent="0.3">
      <c r="A599" s="107" t="s">
        <v>1289</v>
      </c>
      <c r="B599" s="107" t="s">
        <v>4277</v>
      </c>
      <c r="C599" s="110">
        <v>1034.8499999999999</v>
      </c>
      <c r="D599" s="110">
        <v>644.33000000000004</v>
      </c>
      <c r="E599" s="110">
        <v>1035.6400000000001</v>
      </c>
      <c r="F599" s="110">
        <v>2070.44</v>
      </c>
      <c r="G599" s="110">
        <v>442.68</v>
      </c>
      <c r="H599" s="110">
        <v>2582.02</v>
      </c>
      <c r="I599" s="110">
        <v>2175.63</v>
      </c>
      <c r="J599" s="110">
        <v>1572.05</v>
      </c>
      <c r="K599" s="110">
        <v>3465.67</v>
      </c>
      <c r="L599" s="110">
        <v>3322.31</v>
      </c>
      <c r="M599" s="110">
        <v>630.96</v>
      </c>
      <c r="N599" s="110">
        <v>960.41</v>
      </c>
      <c r="O599" s="110">
        <v>19936.989999999998</v>
      </c>
      <c r="P599" s="151">
        <v>0.63619216286935987</v>
      </c>
      <c r="Q599" s="132">
        <v>1</v>
      </c>
    </row>
    <row r="600" spans="1:17" ht="17.25" customHeight="1" x14ac:dyDescent="0.3">
      <c r="A600" s="107" t="s">
        <v>1290</v>
      </c>
      <c r="B600" s="107" t="s">
        <v>4278</v>
      </c>
      <c r="C600" s="110">
        <v>1865.19</v>
      </c>
      <c r="D600" s="110">
        <v>1695.17</v>
      </c>
      <c r="E600" s="110">
        <v>1849.97</v>
      </c>
      <c r="F600" s="110">
        <v>2426.58</v>
      </c>
      <c r="G600" s="110">
        <v>2618.1</v>
      </c>
      <c r="H600" s="110">
        <v>2352.17</v>
      </c>
      <c r="I600" s="110">
        <v>2910.72</v>
      </c>
      <c r="J600" s="110">
        <v>1041.49</v>
      </c>
      <c r="K600" s="110">
        <v>2653.42</v>
      </c>
      <c r="L600" s="110">
        <v>2463.4299999999998</v>
      </c>
      <c r="M600" s="110">
        <v>1683.92</v>
      </c>
      <c r="N600" s="110">
        <v>553.69000000000005</v>
      </c>
      <c r="O600" s="110">
        <v>24113.849999999995</v>
      </c>
      <c r="P600" s="151">
        <v>0.76947635458548713</v>
      </c>
      <c r="Q600" s="132">
        <v>1</v>
      </c>
    </row>
    <row r="601" spans="1:17" ht="17.25" hidden="1" customHeight="1" x14ac:dyDescent="0.3">
      <c r="A601" s="107" t="s">
        <v>1291</v>
      </c>
      <c r="B601" s="107" t="s">
        <v>875</v>
      </c>
      <c r="C601" s="110">
        <v>0</v>
      </c>
      <c r="D601" s="110">
        <v>0</v>
      </c>
      <c r="E601" s="110">
        <v>0</v>
      </c>
      <c r="F601" s="110">
        <v>0</v>
      </c>
      <c r="G601" s="110">
        <v>0</v>
      </c>
      <c r="H601" s="110">
        <v>0</v>
      </c>
      <c r="I601" s="110">
        <v>0</v>
      </c>
      <c r="J601" s="110">
        <v>0</v>
      </c>
      <c r="K601" s="110">
        <v>0</v>
      </c>
      <c r="L601" s="110">
        <v>0</v>
      </c>
      <c r="M601" s="110">
        <v>0</v>
      </c>
      <c r="N601" s="110">
        <v>0</v>
      </c>
      <c r="O601" s="110">
        <v>0</v>
      </c>
      <c r="P601" s="151">
        <v>0</v>
      </c>
      <c r="Q601" s="132">
        <v>2</v>
      </c>
    </row>
    <row r="602" spans="1:17" ht="17.25" customHeight="1" x14ac:dyDescent="0.3">
      <c r="A602" s="107" t="s">
        <v>1292</v>
      </c>
      <c r="B602" s="107" t="s">
        <v>4279</v>
      </c>
      <c r="C602" s="110">
        <v>0</v>
      </c>
      <c r="D602" s="110">
        <v>0</v>
      </c>
      <c r="E602" s="110">
        <v>0</v>
      </c>
      <c r="F602" s="110">
        <v>0</v>
      </c>
      <c r="G602" s="110">
        <v>0</v>
      </c>
      <c r="H602" s="110">
        <v>0</v>
      </c>
      <c r="I602" s="110">
        <v>0</v>
      </c>
      <c r="J602" s="110">
        <v>1895.96</v>
      </c>
      <c r="K602" s="110">
        <v>0</v>
      </c>
      <c r="L602" s="110">
        <v>0</v>
      </c>
      <c r="M602" s="110">
        <v>0</v>
      </c>
      <c r="N602" s="110">
        <v>0</v>
      </c>
      <c r="O602" s="110">
        <v>1895.96</v>
      </c>
      <c r="P602" s="151">
        <v>6.0500351011551469E-2</v>
      </c>
      <c r="Q602" s="132">
        <v>1</v>
      </c>
    </row>
    <row r="603" spans="1:17" ht="17.25" hidden="1" customHeight="1" x14ac:dyDescent="0.3">
      <c r="A603" s="107" t="s">
        <v>1293</v>
      </c>
      <c r="B603" s="107" t="s">
        <v>875</v>
      </c>
      <c r="C603" s="110">
        <v>0</v>
      </c>
      <c r="D603" s="110">
        <v>0</v>
      </c>
      <c r="E603" s="110">
        <v>0</v>
      </c>
      <c r="F603" s="110">
        <v>0</v>
      </c>
      <c r="G603" s="110">
        <v>0</v>
      </c>
      <c r="H603" s="110">
        <v>0</v>
      </c>
      <c r="I603" s="110">
        <v>0</v>
      </c>
      <c r="J603" s="110">
        <v>0</v>
      </c>
      <c r="K603" s="110">
        <v>0</v>
      </c>
      <c r="L603" s="110">
        <v>0</v>
      </c>
      <c r="M603" s="110">
        <v>0</v>
      </c>
      <c r="N603" s="110">
        <v>0</v>
      </c>
      <c r="O603" s="110">
        <v>0</v>
      </c>
      <c r="P603" s="151">
        <v>0</v>
      </c>
      <c r="Q603" s="132">
        <v>2</v>
      </c>
    </row>
    <row r="604" spans="1:17" ht="17.25" hidden="1" customHeight="1" x14ac:dyDescent="0.3">
      <c r="A604" s="107" t="s">
        <v>1295</v>
      </c>
      <c r="B604" s="107" t="s">
        <v>1296</v>
      </c>
      <c r="C604" s="110">
        <v>0</v>
      </c>
      <c r="D604" s="110">
        <v>0</v>
      </c>
      <c r="E604" s="110">
        <v>0</v>
      </c>
      <c r="F604" s="110">
        <v>0</v>
      </c>
      <c r="G604" s="110">
        <v>0</v>
      </c>
      <c r="H604" s="110">
        <v>0</v>
      </c>
      <c r="I604" s="110">
        <v>0</v>
      </c>
      <c r="J604" s="110">
        <v>0</v>
      </c>
      <c r="K604" s="110">
        <v>0</v>
      </c>
      <c r="L604" s="110">
        <v>0</v>
      </c>
      <c r="M604" s="110">
        <v>0</v>
      </c>
      <c r="N604" s="110">
        <v>0</v>
      </c>
      <c r="O604" s="110">
        <v>0</v>
      </c>
      <c r="P604" s="151">
        <v>0</v>
      </c>
      <c r="Q604" s="132">
        <v>2</v>
      </c>
    </row>
    <row r="605" spans="1:17" ht="17.25" customHeight="1" x14ac:dyDescent="0.3">
      <c r="A605" s="107" t="s">
        <v>1297</v>
      </c>
      <c r="B605" s="107" t="s">
        <v>4280</v>
      </c>
      <c r="C605" s="110">
        <v>-0.02</v>
      </c>
      <c r="D605" s="110">
        <v>0</v>
      </c>
      <c r="E605" s="110">
        <v>0</v>
      </c>
      <c r="F605" s="110">
        <v>0</v>
      </c>
      <c r="G605" s="110">
        <v>0.1</v>
      </c>
      <c r="H605" s="110">
        <v>-93.91</v>
      </c>
      <c r="I605" s="110">
        <v>93.89</v>
      </c>
      <c r="J605" s="110">
        <v>2.5</v>
      </c>
      <c r="K605" s="110">
        <v>0</v>
      </c>
      <c r="L605" s="110">
        <v>0</v>
      </c>
      <c r="M605" s="110">
        <v>0</v>
      </c>
      <c r="N605" s="110">
        <v>4.3600000000000003</v>
      </c>
      <c r="O605" s="110">
        <v>6.9200000000000026</v>
      </c>
      <c r="P605" s="151">
        <v>2.2081817601633807E-4</v>
      </c>
      <c r="Q605" s="132">
        <v>1</v>
      </c>
    </row>
    <row r="606" spans="1:17" ht="17.25" customHeight="1" x14ac:dyDescent="0.3">
      <c r="A606" s="107" t="s">
        <v>1298</v>
      </c>
      <c r="B606" s="107" t="s">
        <v>4281</v>
      </c>
      <c r="C606" s="110">
        <v>0</v>
      </c>
      <c r="D606" s="110">
        <v>165</v>
      </c>
      <c r="E606" s="110">
        <v>900</v>
      </c>
      <c r="F606" s="110">
        <v>675</v>
      </c>
      <c r="G606" s="110">
        <v>600</v>
      </c>
      <c r="H606" s="110">
        <v>0</v>
      </c>
      <c r="I606" s="110">
        <v>22</v>
      </c>
      <c r="J606" s="110">
        <v>55</v>
      </c>
      <c r="K606" s="110">
        <v>38.5</v>
      </c>
      <c r="L606" s="110">
        <v>27.5</v>
      </c>
      <c r="M606" s="110">
        <v>21</v>
      </c>
      <c r="N606" s="110">
        <v>519.97</v>
      </c>
      <c r="O606" s="110">
        <v>3023.9700000000003</v>
      </c>
      <c r="P606" s="151">
        <v>9.6495309209266716E-2</v>
      </c>
      <c r="Q606" s="132">
        <v>1</v>
      </c>
    </row>
    <row r="607" spans="1:17" ht="17.25" hidden="1" customHeight="1" x14ac:dyDescent="0.3">
      <c r="A607" s="107" t="s">
        <v>1299</v>
      </c>
      <c r="B607" s="107" t="s">
        <v>1300</v>
      </c>
      <c r="C607" s="110">
        <v>0</v>
      </c>
      <c r="D607" s="110">
        <v>0</v>
      </c>
      <c r="E607" s="110">
        <v>0</v>
      </c>
      <c r="F607" s="110">
        <v>0</v>
      </c>
      <c r="G607" s="110">
        <v>0</v>
      </c>
      <c r="H607" s="110">
        <v>0</v>
      </c>
      <c r="I607" s="110">
        <v>0</v>
      </c>
      <c r="J607" s="110">
        <v>0</v>
      </c>
      <c r="K607" s="110">
        <v>0</v>
      </c>
      <c r="L607" s="110">
        <v>292.93</v>
      </c>
      <c r="M607" s="110">
        <v>-292.93</v>
      </c>
      <c r="N607" s="110">
        <v>0</v>
      </c>
      <c r="O607" s="110">
        <v>0</v>
      </c>
      <c r="P607" s="151">
        <v>0</v>
      </c>
      <c r="Q607" s="132">
        <v>2</v>
      </c>
    </row>
    <row r="608" spans="1:17" ht="17.25" customHeight="1" x14ac:dyDescent="0.3">
      <c r="A608" s="107" t="s">
        <v>1301</v>
      </c>
      <c r="B608" s="107" t="s">
        <v>4282</v>
      </c>
      <c r="C608" s="110">
        <v>244.01</v>
      </c>
      <c r="D608" s="110">
        <v>0</v>
      </c>
      <c r="E608" s="110">
        <v>0</v>
      </c>
      <c r="F608" s="110">
        <v>0</v>
      </c>
      <c r="G608" s="110">
        <v>0</v>
      </c>
      <c r="H608" s="110">
        <v>347.49</v>
      </c>
      <c r="I608" s="110">
        <v>37.020000000000003</v>
      </c>
      <c r="J608" s="110">
        <v>73.19</v>
      </c>
      <c r="K608" s="110">
        <v>0</v>
      </c>
      <c r="L608" s="110">
        <v>9.7100000000000009</v>
      </c>
      <c r="M608" s="110">
        <v>0</v>
      </c>
      <c r="N608" s="110">
        <v>409.46</v>
      </c>
      <c r="O608" s="110">
        <v>1120.8800000000001</v>
      </c>
      <c r="P608" s="151">
        <v>3.5767438892079909E-2</v>
      </c>
      <c r="Q608" s="132">
        <v>1</v>
      </c>
    </row>
    <row r="609" spans="1:17" ht="17.25" customHeight="1" x14ac:dyDescent="0.3">
      <c r="A609" s="107" t="s">
        <v>1303</v>
      </c>
      <c r="B609" s="107" t="s">
        <v>4283</v>
      </c>
      <c r="C609" s="110">
        <v>0</v>
      </c>
      <c r="D609" s="110">
        <v>63.97</v>
      </c>
      <c r="E609" s="110">
        <v>0</v>
      </c>
      <c r="F609" s="110">
        <v>91.57</v>
      </c>
      <c r="G609" s="110">
        <v>126.37</v>
      </c>
      <c r="H609" s="110">
        <v>84.18</v>
      </c>
      <c r="I609" s="110">
        <v>23.26</v>
      </c>
      <c r="J609" s="110">
        <v>75.599999999999994</v>
      </c>
      <c r="K609" s="110">
        <v>48.49</v>
      </c>
      <c r="L609" s="110">
        <v>48.49</v>
      </c>
      <c r="M609" s="110">
        <v>74.91</v>
      </c>
      <c r="N609" s="110">
        <v>79.87</v>
      </c>
      <c r="O609" s="110">
        <v>716.70999999999992</v>
      </c>
      <c r="P609" s="151">
        <v>2.2870317186801964E-2</v>
      </c>
      <c r="Q609" s="132">
        <v>1</v>
      </c>
    </row>
    <row r="610" spans="1:17" ht="17.25" hidden="1" customHeight="1" x14ac:dyDescent="0.3">
      <c r="A610" s="107" t="s">
        <v>1305</v>
      </c>
      <c r="B610" s="107" t="s">
        <v>875</v>
      </c>
      <c r="C610" s="110">
        <v>0</v>
      </c>
      <c r="D610" s="110">
        <v>0</v>
      </c>
      <c r="E610" s="110">
        <v>0</v>
      </c>
      <c r="F610" s="110">
        <v>0</v>
      </c>
      <c r="G610" s="110">
        <v>0</v>
      </c>
      <c r="H610" s="110">
        <v>0</v>
      </c>
      <c r="I610" s="110">
        <v>0</v>
      </c>
      <c r="J610" s="110">
        <v>0</v>
      </c>
      <c r="K610" s="110">
        <v>0</v>
      </c>
      <c r="L610" s="110">
        <v>0</v>
      </c>
      <c r="M610" s="110">
        <v>0</v>
      </c>
      <c r="N610" s="110">
        <v>0</v>
      </c>
      <c r="O610" s="110">
        <v>0</v>
      </c>
      <c r="P610" s="151">
        <v>0</v>
      </c>
      <c r="Q610" s="132">
        <v>2</v>
      </c>
    </row>
    <row r="611" spans="1:17" ht="17.25" hidden="1" customHeight="1" x14ac:dyDescent="0.3">
      <c r="A611" s="107" t="s">
        <v>1306</v>
      </c>
      <c r="B611" s="107" t="s">
        <v>4284</v>
      </c>
      <c r="C611" s="110">
        <v>0</v>
      </c>
      <c r="D611" s="110">
        <v>0</v>
      </c>
      <c r="E611" s="110">
        <v>0</v>
      </c>
      <c r="F611" s="110">
        <v>0</v>
      </c>
      <c r="G611" s="110">
        <v>0</v>
      </c>
      <c r="H611" s="110">
        <v>0</v>
      </c>
      <c r="I611" s="110">
        <v>0</v>
      </c>
      <c r="J611" s="110">
        <v>0</v>
      </c>
      <c r="K611" s="110">
        <v>0</v>
      </c>
      <c r="L611" s="110">
        <v>0</v>
      </c>
      <c r="M611" s="110">
        <v>0</v>
      </c>
      <c r="N611" s="110">
        <v>0</v>
      </c>
      <c r="O611" s="110">
        <v>0</v>
      </c>
      <c r="P611" s="151">
        <v>0</v>
      </c>
      <c r="Q611" s="132">
        <v>2</v>
      </c>
    </row>
    <row r="612" spans="1:17" ht="17.25" hidden="1" customHeight="1" x14ac:dyDescent="0.3">
      <c r="A612" s="107" t="s">
        <v>1307</v>
      </c>
      <c r="B612" s="107" t="s">
        <v>875</v>
      </c>
      <c r="C612" s="110">
        <v>0</v>
      </c>
      <c r="D612" s="110">
        <v>0</v>
      </c>
      <c r="E612" s="110">
        <v>0</v>
      </c>
      <c r="F612" s="110">
        <v>0</v>
      </c>
      <c r="G612" s="110">
        <v>0</v>
      </c>
      <c r="H612" s="110">
        <v>0</v>
      </c>
      <c r="I612" s="110">
        <v>0</v>
      </c>
      <c r="J612" s="110">
        <v>0</v>
      </c>
      <c r="K612" s="110">
        <v>0</v>
      </c>
      <c r="L612" s="110">
        <v>0</v>
      </c>
      <c r="M612" s="110">
        <v>0</v>
      </c>
      <c r="N612" s="110">
        <v>0</v>
      </c>
      <c r="O612" s="110">
        <v>0</v>
      </c>
      <c r="P612" s="151">
        <v>0</v>
      </c>
      <c r="Q612" s="132">
        <v>2</v>
      </c>
    </row>
    <row r="613" spans="1:17" ht="17.25" customHeight="1" x14ac:dyDescent="0.3">
      <c r="A613" s="107" t="s">
        <v>1308</v>
      </c>
      <c r="B613" s="107" t="s">
        <v>4285</v>
      </c>
      <c r="C613" s="110">
        <v>2185.4499999999998</v>
      </c>
      <c r="D613" s="110">
        <v>3171.45</v>
      </c>
      <c r="E613" s="110">
        <v>1595.64</v>
      </c>
      <c r="F613" s="110">
        <v>3103.61</v>
      </c>
      <c r="G613" s="110">
        <v>2532.66</v>
      </c>
      <c r="H613" s="110">
        <v>3976.96</v>
      </c>
      <c r="I613" s="110">
        <v>3930.88</v>
      </c>
      <c r="J613" s="110">
        <v>4735.8599999999997</v>
      </c>
      <c r="K613" s="110">
        <v>4490.5200000000004</v>
      </c>
      <c r="L613" s="110">
        <v>2109.85</v>
      </c>
      <c r="M613" s="110">
        <v>3229.06</v>
      </c>
      <c r="N613" s="110">
        <v>1435.39</v>
      </c>
      <c r="O613" s="110">
        <v>36497.33</v>
      </c>
      <c r="P613" s="151">
        <v>1.1646349479864702</v>
      </c>
      <c r="Q613" s="132">
        <v>1</v>
      </c>
    </row>
    <row r="614" spans="1:17" ht="17.25" customHeight="1" x14ac:dyDescent="0.3">
      <c r="A614" s="107" t="s">
        <v>1309</v>
      </c>
      <c r="B614" s="107" t="s">
        <v>4286</v>
      </c>
      <c r="C614" s="110">
        <v>27.79</v>
      </c>
      <c r="D614" s="110">
        <v>10.59</v>
      </c>
      <c r="E614" s="110">
        <v>10.87</v>
      </c>
      <c r="F614" s="110">
        <v>20.32</v>
      </c>
      <c r="G614" s="110">
        <v>16.82</v>
      </c>
      <c r="H614" s="110">
        <v>11.44</v>
      </c>
      <c r="I614" s="110">
        <v>30.16</v>
      </c>
      <c r="J614" s="110">
        <v>12.84</v>
      </c>
      <c r="K614" s="110">
        <v>24.36</v>
      </c>
      <c r="L614" s="110">
        <v>14.36</v>
      </c>
      <c r="M614" s="110">
        <v>16.440000000000001</v>
      </c>
      <c r="N614" s="110">
        <v>0</v>
      </c>
      <c r="O614" s="110">
        <v>195.99</v>
      </c>
      <c r="P614" s="151">
        <v>6.2540685429829605E-3</v>
      </c>
      <c r="Q614" s="132">
        <v>1</v>
      </c>
    </row>
    <row r="615" spans="1:17" ht="17.25" hidden="1" customHeight="1" x14ac:dyDescent="0.3">
      <c r="A615" s="107" t="s">
        <v>1310</v>
      </c>
      <c r="B615" s="107" t="s">
        <v>875</v>
      </c>
      <c r="C615" s="110">
        <v>0</v>
      </c>
      <c r="D615" s="110">
        <v>0</v>
      </c>
      <c r="E615" s="110">
        <v>0</v>
      </c>
      <c r="F615" s="110">
        <v>0</v>
      </c>
      <c r="G615" s="110">
        <v>0</v>
      </c>
      <c r="H615" s="110">
        <v>0</v>
      </c>
      <c r="I615" s="110">
        <v>0</v>
      </c>
      <c r="J615" s="110">
        <v>0</v>
      </c>
      <c r="K615" s="110">
        <v>0</v>
      </c>
      <c r="L615" s="110">
        <v>0</v>
      </c>
      <c r="M615" s="110">
        <v>0</v>
      </c>
      <c r="N615" s="110">
        <v>0</v>
      </c>
      <c r="O615" s="110">
        <v>0</v>
      </c>
      <c r="P615" s="151">
        <v>0</v>
      </c>
      <c r="Q615" s="132">
        <v>2</v>
      </c>
    </row>
    <row r="616" spans="1:17" ht="17.25" customHeight="1" x14ac:dyDescent="0.3">
      <c r="A616" s="107" t="s">
        <v>1311</v>
      </c>
      <c r="B616" s="107" t="s">
        <v>1625</v>
      </c>
      <c r="C616" s="110">
        <v>4221.26</v>
      </c>
      <c r="D616" s="110">
        <v>4874.88</v>
      </c>
      <c r="E616" s="110">
        <v>10383.5</v>
      </c>
      <c r="F616" s="110">
        <v>15850.12</v>
      </c>
      <c r="G616" s="110">
        <v>9814.16</v>
      </c>
      <c r="H616" s="110">
        <v>9012.89</v>
      </c>
      <c r="I616" s="110">
        <v>10803.74</v>
      </c>
      <c r="J616" s="110">
        <v>10951.54</v>
      </c>
      <c r="K616" s="110">
        <v>4062.88</v>
      </c>
      <c r="L616" s="110">
        <v>11820.04</v>
      </c>
      <c r="M616" s="110">
        <v>7152.78</v>
      </c>
      <c r="N616" s="110">
        <v>6537.69</v>
      </c>
      <c r="O616" s="110">
        <v>105485.48000000001</v>
      </c>
      <c r="P616" s="186">
        <v>3.0836039526849129E-2</v>
      </c>
      <c r="Q616" s="132">
        <v>1</v>
      </c>
    </row>
    <row r="617" spans="1:17" ht="17.25" customHeight="1" x14ac:dyDescent="0.3">
      <c r="A617" s="107" t="s">
        <v>1312</v>
      </c>
      <c r="B617" s="107" t="s">
        <v>4287</v>
      </c>
      <c r="C617" s="110">
        <v>2066.12</v>
      </c>
      <c r="D617" s="110">
        <v>2237.37</v>
      </c>
      <c r="E617" s="110">
        <v>2237.37</v>
      </c>
      <c r="F617" s="110">
        <v>2237.37</v>
      </c>
      <c r="G617" s="110">
        <v>2066.12</v>
      </c>
      <c r="H617" s="110">
        <v>2066.12</v>
      </c>
      <c r="I617" s="110">
        <v>2066.12</v>
      </c>
      <c r="J617" s="110">
        <v>2128.14</v>
      </c>
      <c r="K617" s="110">
        <v>2066.12</v>
      </c>
      <c r="L617" s="110">
        <v>2128.14</v>
      </c>
      <c r="M617" s="110">
        <v>2128.14</v>
      </c>
      <c r="N617" s="110">
        <v>2128.14</v>
      </c>
      <c r="O617" s="110">
        <v>25555.269999999993</v>
      </c>
      <c r="P617" s="151">
        <v>0.81547227008743361</v>
      </c>
      <c r="Q617" s="132">
        <v>1</v>
      </c>
    </row>
    <row r="618" spans="1:17" ht="17.25" hidden="1" customHeight="1" x14ac:dyDescent="0.3">
      <c r="A618" s="107" t="s">
        <v>4288</v>
      </c>
      <c r="B618" s="107" t="s">
        <v>875</v>
      </c>
      <c r="C618" s="110">
        <v>0</v>
      </c>
      <c r="D618" s="110">
        <v>0</v>
      </c>
      <c r="E618" s="110">
        <v>0</v>
      </c>
      <c r="F618" s="110">
        <v>0</v>
      </c>
      <c r="G618" s="110">
        <v>0</v>
      </c>
      <c r="H618" s="110">
        <v>0</v>
      </c>
      <c r="I618" s="110">
        <v>0</v>
      </c>
      <c r="J618" s="110">
        <v>0</v>
      </c>
      <c r="K618" s="110">
        <v>0</v>
      </c>
      <c r="L618" s="110">
        <v>0</v>
      </c>
      <c r="M618" s="110">
        <v>0</v>
      </c>
      <c r="N618" s="110">
        <v>0</v>
      </c>
      <c r="O618" s="110">
        <v>0</v>
      </c>
      <c r="P618" s="186">
        <v>0</v>
      </c>
      <c r="Q618" s="132">
        <v>2</v>
      </c>
    </row>
    <row r="619" spans="1:17" ht="17.25" hidden="1" customHeight="1" x14ac:dyDescent="0.3">
      <c r="A619" s="107" t="s">
        <v>1313</v>
      </c>
      <c r="B619" s="107" t="s">
        <v>875</v>
      </c>
      <c r="C619" s="110">
        <v>0</v>
      </c>
      <c r="D619" s="110">
        <v>0</v>
      </c>
      <c r="E619" s="110">
        <v>0</v>
      </c>
      <c r="F619" s="110">
        <v>0</v>
      </c>
      <c r="G619" s="110">
        <v>0</v>
      </c>
      <c r="H619" s="110">
        <v>0</v>
      </c>
      <c r="I619" s="110">
        <v>0</v>
      </c>
      <c r="J619" s="110">
        <v>0</v>
      </c>
      <c r="K619" s="110">
        <v>0</v>
      </c>
      <c r="L619" s="110">
        <v>0</v>
      </c>
      <c r="M619" s="110">
        <v>0</v>
      </c>
      <c r="N619" s="110">
        <v>0</v>
      </c>
      <c r="O619" s="110">
        <v>0</v>
      </c>
      <c r="P619" s="151">
        <v>0</v>
      </c>
      <c r="Q619" s="132">
        <v>2</v>
      </c>
    </row>
    <row r="620" spans="1:17" ht="17.25" hidden="1" customHeight="1" x14ac:dyDescent="0.3">
      <c r="A620" s="107" t="s">
        <v>1638</v>
      </c>
      <c r="B620" s="107" t="s">
        <v>875</v>
      </c>
      <c r="C620" s="110">
        <v>0</v>
      </c>
      <c r="D620" s="110">
        <v>0</v>
      </c>
      <c r="E620" s="110">
        <v>0</v>
      </c>
      <c r="F620" s="110">
        <v>0</v>
      </c>
      <c r="G620" s="110">
        <v>0</v>
      </c>
      <c r="H620" s="110">
        <v>0</v>
      </c>
      <c r="I620" s="110">
        <v>0</v>
      </c>
      <c r="J620" s="110">
        <v>0</v>
      </c>
      <c r="K620" s="110">
        <v>0</v>
      </c>
      <c r="L620" s="110">
        <v>0</v>
      </c>
      <c r="M620" s="110">
        <v>0</v>
      </c>
      <c r="N620" s="110">
        <v>0</v>
      </c>
      <c r="O620" s="110">
        <v>0</v>
      </c>
      <c r="P620" s="151">
        <v>0</v>
      </c>
      <c r="Q620" s="132">
        <v>2</v>
      </c>
    </row>
    <row r="621" spans="1:17" ht="17.25" hidden="1" customHeight="1" x14ac:dyDescent="0.3">
      <c r="A621" s="107" t="s">
        <v>1314</v>
      </c>
      <c r="B621" s="107" t="s">
        <v>875</v>
      </c>
      <c r="C621" s="140">
        <v>0</v>
      </c>
      <c r="D621" s="140">
        <v>0</v>
      </c>
      <c r="E621" s="140">
        <v>0</v>
      </c>
      <c r="F621" s="140">
        <v>0</v>
      </c>
      <c r="G621" s="140">
        <v>0</v>
      </c>
      <c r="H621" s="140">
        <v>0</v>
      </c>
      <c r="I621" s="140">
        <v>0</v>
      </c>
      <c r="J621" s="140">
        <v>0</v>
      </c>
      <c r="K621" s="140">
        <v>0</v>
      </c>
      <c r="L621" s="140">
        <v>0</v>
      </c>
      <c r="M621" s="140">
        <v>0</v>
      </c>
      <c r="N621" s="140">
        <v>0</v>
      </c>
      <c r="O621" s="110">
        <v>0</v>
      </c>
      <c r="P621" s="151">
        <v>0</v>
      </c>
      <c r="Q621" s="132">
        <v>2</v>
      </c>
    </row>
    <row r="622" spans="1:17" ht="17.25" customHeight="1" x14ac:dyDescent="0.3">
      <c r="B622" s="107" t="s">
        <v>1315</v>
      </c>
      <c r="C622" s="141">
        <v>11644.649999999998</v>
      </c>
      <c r="D622" s="141">
        <v>12862.759999999998</v>
      </c>
      <c r="E622" s="141">
        <v>18012.989999999998</v>
      </c>
      <c r="F622" s="141">
        <v>26475.01</v>
      </c>
      <c r="G622" s="141">
        <v>18217.009999999998</v>
      </c>
      <c r="H622" s="141">
        <v>20339.359999999997</v>
      </c>
      <c r="I622" s="141">
        <v>22093.420000000002</v>
      </c>
      <c r="J622" s="141">
        <v>22544.17</v>
      </c>
      <c r="K622" s="141">
        <v>16849.96</v>
      </c>
      <c r="L622" s="141">
        <v>22236.760000000002</v>
      </c>
      <c r="M622" s="141">
        <v>14644.279999999999</v>
      </c>
      <c r="N622" s="141">
        <v>12628.98</v>
      </c>
      <c r="O622" s="141">
        <v>218549.35</v>
      </c>
      <c r="P622" s="151">
        <v>6.9739405833173782</v>
      </c>
      <c r="Q622" s="132">
        <v>1</v>
      </c>
    </row>
    <row r="623" spans="1:17" ht="17.25" customHeight="1" x14ac:dyDescent="0.3">
      <c r="B623" s="107" t="s">
        <v>4289</v>
      </c>
      <c r="C623" s="141">
        <v>57069.37999999999</v>
      </c>
      <c r="D623" s="141">
        <v>57508.160000000003</v>
      </c>
      <c r="E623" s="141">
        <v>66656.040000000008</v>
      </c>
      <c r="F623" s="141">
        <v>71986.2</v>
      </c>
      <c r="G623" s="141">
        <v>76137.650000000009</v>
      </c>
      <c r="H623" s="141">
        <v>81539.520000000004</v>
      </c>
      <c r="I623" s="141">
        <v>82972.550000000017</v>
      </c>
      <c r="J623" s="141">
        <v>99631.98</v>
      </c>
      <c r="K623" s="141">
        <v>84291.35</v>
      </c>
      <c r="L623" s="141">
        <v>96665.12</v>
      </c>
      <c r="M623" s="141">
        <v>71604.45</v>
      </c>
      <c r="N623" s="141">
        <v>84073.08</v>
      </c>
      <c r="O623" s="141">
        <v>930135.48</v>
      </c>
      <c r="P623" s="151">
        <v>29.680754355734251</v>
      </c>
      <c r="Q623" s="132">
        <v>1</v>
      </c>
    </row>
    <row r="624" spans="1:17" ht="17.25" customHeight="1" x14ac:dyDescent="0.3">
      <c r="B624" s="107" t="s">
        <v>1316</v>
      </c>
      <c r="C624" s="110">
        <v>88101.52</v>
      </c>
      <c r="D624" s="110">
        <v>133372.61000000002</v>
      </c>
      <c r="E624" s="110">
        <v>183000.19999999998</v>
      </c>
      <c r="F624" s="110">
        <v>211400.34000000003</v>
      </c>
      <c r="G624" s="110">
        <v>236267.5</v>
      </c>
      <c r="H624" s="110">
        <v>275779.81999999995</v>
      </c>
      <c r="I624" s="110">
        <v>282419.55999999994</v>
      </c>
      <c r="J624" s="110">
        <v>247231.82</v>
      </c>
      <c r="K624" s="110">
        <v>271272.02</v>
      </c>
      <c r="L624" s="110">
        <v>242919.93</v>
      </c>
      <c r="M624" s="110">
        <v>201028.31999999995</v>
      </c>
      <c r="N624" s="110">
        <v>117921.34000000001</v>
      </c>
      <c r="O624" s="110">
        <v>2490714.9799999995</v>
      </c>
      <c r="P624" s="186">
        <v>0.72809817591383397</v>
      </c>
      <c r="Q624" s="132">
        <v>1</v>
      </c>
    </row>
    <row r="625" spans="2:17" ht="17.25" customHeight="1" x14ac:dyDescent="0.3">
      <c r="B625" s="107" t="s">
        <v>875</v>
      </c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1"/>
      <c r="Q625" s="109">
        <v>1</v>
      </c>
    </row>
    <row r="626" spans="2:17" ht="17.25" customHeight="1" x14ac:dyDescent="0.35">
      <c r="B626" s="126" t="s">
        <v>1022</v>
      </c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1"/>
      <c r="Q626" s="109">
        <v>1</v>
      </c>
    </row>
    <row r="627" spans="2:17" ht="17.25" customHeight="1" x14ac:dyDescent="0.35">
      <c r="B627" s="126" t="s">
        <v>875</v>
      </c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1"/>
      <c r="Q627" s="109">
        <v>1</v>
      </c>
    </row>
    <row r="628" spans="2:17" ht="17.25" customHeight="1" x14ac:dyDescent="0.3">
      <c r="B628" s="107" t="s">
        <v>1317</v>
      </c>
      <c r="C628" s="110">
        <v>8977.18</v>
      </c>
      <c r="D628" s="110">
        <v>12316.57</v>
      </c>
      <c r="E628" s="110">
        <v>14828.5</v>
      </c>
      <c r="F628" s="110">
        <v>17610.190000000002</v>
      </c>
      <c r="G628" s="110">
        <v>17543.63</v>
      </c>
      <c r="H628" s="110">
        <v>20235.2</v>
      </c>
      <c r="I628" s="110">
        <v>15942.72</v>
      </c>
      <c r="J628" s="110">
        <v>19936.52</v>
      </c>
      <c r="K628" s="110">
        <v>14351.529999999999</v>
      </c>
      <c r="L628" s="110">
        <v>18135.080000000002</v>
      </c>
      <c r="M628" s="110">
        <v>14037.349999999999</v>
      </c>
      <c r="N628" s="110">
        <v>11168.65</v>
      </c>
      <c r="O628" s="110">
        <v>185083.12000000002</v>
      </c>
      <c r="P628" s="186">
        <v>0.77272795591433374</v>
      </c>
      <c r="Q628" s="132">
        <v>1</v>
      </c>
    </row>
    <row r="629" spans="2:17" ht="17.25" customHeight="1" x14ac:dyDescent="0.3">
      <c r="B629" s="107" t="s">
        <v>1318</v>
      </c>
      <c r="C629" s="110">
        <v>64</v>
      </c>
      <c r="D629" s="110">
        <v>272</v>
      </c>
      <c r="E629" s="110">
        <v>349</v>
      </c>
      <c r="F629" s="110">
        <v>1578</v>
      </c>
      <c r="G629" s="110">
        <v>1045</v>
      </c>
      <c r="H629" s="110">
        <v>432</v>
      </c>
      <c r="I629" s="110">
        <v>4282</v>
      </c>
      <c r="J629" s="110">
        <v>837</v>
      </c>
      <c r="K629" s="110">
        <v>1989</v>
      </c>
      <c r="L629" s="110">
        <v>4639</v>
      </c>
      <c r="M629" s="110">
        <v>4322</v>
      </c>
      <c r="N629" s="110">
        <v>5657</v>
      </c>
      <c r="O629" s="110">
        <v>25466</v>
      </c>
      <c r="P629" s="186">
        <v>0.10632136591016199</v>
      </c>
      <c r="Q629" s="132">
        <v>1</v>
      </c>
    </row>
    <row r="630" spans="2:17" ht="17.25" customHeight="1" x14ac:dyDescent="0.3">
      <c r="B630" s="107" t="s">
        <v>1319</v>
      </c>
      <c r="C630" s="140">
        <v>982</v>
      </c>
      <c r="D630" s="140">
        <v>2165</v>
      </c>
      <c r="E630" s="140">
        <v>2005</v>
      </c>
      <c r="F630" s="140">
        <v>2317</v>
      </c>
      <c r="G630" s="140">
        <v>2312</v>
      </c>
      <c r="H630" s="140">
        <v>1555</v>
      </c>
      <c r="I630" s="140">
        <v>3767</v>
      </c>
      <c r="J630" s="140">
        <v>1602</v>
      </c>
      <c r="K630" s="140">
        <v>2865</v>
      </c>
      <c r="L630" s="140">
        <v>2965</v>
      </c>
      <c r="M630" s="140">
        <v>4202</v>
      </c>
      <c r="N630" s="140">
        <v>2233</v>
      </c>
      <c r="O630" s="140">
        <v>28970</v>
      </c>
      <c r="P630" s="186">
        <v>0.12095067817550431</v>
      </c>
      <c r="Q630" s="132">
        <v>1</v>
      </c>
    </row>
    <row r="631" spans="2:17" ht="17.25" customHeight="1" x14ac:dyDescent="0.3">
      <c r="B631" s="107" t="s">
        <v>1320</v>
      </c>
      <c r="C631" s="110">
        <v>10023.18</v>
      </c>
      <c r="D631" s="110">
        <v>14753.57</v>
      </c>
      <c r="E631" s="110">
        <v>17182.5</v>
      </c>
      <c r="F631" s="110">
        <v>21505.190000000002</v>
      </c>
      <c r="G631" s="110">
        <v>20900.63</v>
      </c>
      <c r="H631" s="110">
        <v>22222.2</v>
      </c>
      <c r="I631" s="110">
        <v>23991.72</v>
      </c>
      <c r="J631" s="110">
        <v>22375.52</v>
      </c>
      <c r="K631" s="110">
        <v>19205.53</v>
      </c>
      <c r="L631" s="110">
        <v>25739.08</v>
      </c>
      <c r="M631" s="110">
        <v>22561.35</v>
      </c>
      <c r="N631" s="110">
        <v>19058.650000000001</v>
      </c>
      <c r="O631" s="110">
        <v>239519.12000000002</v>
      </c>
      <c r="P631" s="186">
        <v>1</v>
      </c>
      <c r="Q631" s="132">
        <v>1</v>
      </c>
    </row>
    <row r="632" spans="2:17" ht="17.25" customHeight="1" x14ac:dyDescent="0.3">
      <c r="B632" s="107" t="s">
        <v>875</v>
      </c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1"/>
      <c r="Q632" s="132">
        <v>1</v>
      </c>
    </row>
    <row r="633" spans="2:17" ht="17.25" customHeight="1" x14ac:dyDescent="0.3">
      <c r="B633" s="107" t="s">
        <v>1321</v>
      </c>
      <c r="C633" s="110">
        <v>2945.17</v>
      </c>
      <c r="D633" s="110">
        <v>4317.16</v>
      </c>
      <c r="E633" s="110">
        <v>5340.02</v>
      </c>
      <c r="F633" s="110">
        <v>3204.06</v>
      </c>
      <c r="G633" s="110">
        <v>3266.37</v>
      </c>
      <c r="H633" s="110">
        <v>11301.67</v>
      </c>
      <c r="I633" s="110">
        <v>6237.44</v>
      </c>
      <c r="J633" s="110">
        <v>7107.53</v>
      </c>
      <c r="K633" s="110">
        <v>2817.79</v>
      </c>
      <c r="L633" s="110">
        <v>7962.64</v>
      </c>
      <c r="M633" s="110">
        <v>5743.12</v>
      </c>
      <c r="N633" s="110">
        <v>5704.83</v>
      </c>
      <c r="O633" s="110">
        <v>65947.8</v>
      </c>
      <c r="P633" s="186">
        <v>0.31321812221300188</v>
      </c>
      <c r="Q633" s="132">
        <v>1</v>
      </c>
    </row>
    <row r="634" spans="2:17" ht="17.25" hidden="1" customHeight="1" x14ac:dyDescent="0.3">
      <c r="B634" s="107" t="s">
        <v>1322</v>
      </c>
      <c r="C634" s="140">
        <v>0</v>
      </c>
      <c r="D634" s="140">
        <v>0</v>
      </c>
      <c r="E634" s="140">
        <v>0</v>
      </c>
      <c r="F634" s="140">
        <v>0</v>
      </c>
      <c r="G634" s="140">
        <v>0</v>
      </c>
      <c r="H634" s="140">
        <v>0</v>
      </c>
      <c r="I634" s="140">
        <v>0</v>
      </c>
      <c r="J634" s="140">
        <v>0</v>
      </c>
      <c r="K634" s="140">
        <v>0</v>
      </c>
      <c r="L634" s="140">
        <v>0</v>
      </c>
      <c r="M634" s="140">
        <v>0</v>
      </c>
      <c r="N634" s="140">
        <v>0</v>
      </c>
      <c r="O634" s="140">
        <v>0</v>
      </c>
      <c r="P634" s="186">
        <v>0</v>
      </c>
      <c r="Q634" s="132">
        <v>2</v>
      </c>
    </row>
    <row r="635" spans="2:17" ht="17.25" hidden="1" customHeight="1" x14ac:dyDescent="0.3">
      <c r="B635" s="107" t="s">
        <v>1639</v>
      </c>
      <c r="C635" s="110">
        <v>2945.17</v>
      </c>
      <c r="D635" s="110">
        <v>4317.16</v>
      </c>
      <c r="E635" s="110">
        <v>5340.02</v>
      </c>
      <c r="F635" s="110">
        <v>3204.06</v>
      </c>
      <c r="G635" s="110">
        <v>3266.37</v>
      </c>
      <c r="H635" s="110">
        <v>11301.67</v>
      </c>
      <c r="I635" s="110">
        <v>6237.44</v>
      </c>
      <c r="J635" s="110">
        <v>7107.53</v>
      </c>
      <c r="K635" s="110">
        <v>2817.79</v>
      </c>
      <c r="L635" s="110">
        <v>7962.64</v>
      </c>
      <c r="M635" s="110">
        <v>5743.12</v>
      </c>
      <c r="N635" s="110">
        <v>5704.83</v>
      </c>
      <c r="O635" s="110">
        <v>65947.8</v>
      </c>
      <c r="P635" s="186">
        <v>0.27533417791448128</v>
      </c>
      <c r="Q635" s="132">
        <v>2</v>
      </c>
    </row>
    <row r="636" spans="2:17" ht="17.25" customHeight="1" x14ac:dyDescent="0.3"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86"/>
      <c r="Q636" s="132">
        <v>1</v>
      </c>
    </row>
    <row r="637" spans="2:17" ht="17.25" customHeight="1" x14ac:dyDescent="0.35">
      <c r="B637" s="126" t="s">
        <v>1324</v>
      </c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1"/>
      <c r="Q637" s="132">
        <v>1</v>
      </c>
    </row>
    <row r="638" spans="2:17" ht="17.25" customHeight="1" x14ac:dyDescent="0.3">
      <c r="B638" s="107" t="s">
        <v>1325</v>
      </c>
      <c r="C638" s="110">
        <v>6961.37</v>
      </c>
      <c r="D638" s="110">
        <v>5822.3099999999995</v>
      </c>
      <c r="E638" s="110">
        <v>8241.73</v>
      </c>
      <c r="F638" s="110">
        <v>5907.57</v>
      </c>
      <c r="G638" s="110">
        <v>7742.1900000000005</v>
      </c>
      <c r="H638" s="110">
        <v>10356.529999999999</v>
      </c>
      <c r="I638" s="110">
        <v>7700.53</v>
      </c>
      <c r="J638" s="110">
        <v>5513.4400000000005</v>
      </c>
      <c r="K638" s="110">
        <v>5720.33</v>
      </c>
      <c r="L638" s="110">
        <v>5094.7700000000004</v>
      </c>
      <c r="M638" s="110">
        <v>7780.3600000000006</v>
      </c>
      <c r="N638" s="110">
        <v>6550.01</v>
      </c>
      <c r="O638" s="110">
        <v>83391.14</v>
      </c>
      <c r="P638" s="147">
        <v>0.35310672933720832</v>
      </c>
      <c r="Q638" s="132">
        <v>1</v>
      </c>
    </row>
    <row r="639" spans="2:17" ht="17.25" customHeight="1" x14ac:dyDescent="0.3">
      <c r="B639" s="107" t="s">
        <v>1288</v>
      </c>
      <c r="C639" s="140">
        <v>1669.73</v>
      </c>
      <c r="D639" s="140">
        <v>1648.86</v>
      </c>
      <c r="E639" s="140">
        <v>1976.5099999999998</v>
      </c>
      <c r="F639" s="140">
        <v>1652.5799999999997</v>
      </c>
      <c r="G639" s="140">
        <v>2909.3999999999996</v>
      </c>
      <c r="H639" s="140">
        <v>2876.97</v>
      </c>
      <c r="I639" s="140">
        <v>2243.63</v>
      </c>
      <c r="J639" s="140">
        <v>2070.12</v>
      </c>
      <c r="K639" s="140">
        <v>2198.4</v>
      </c>
      <c r="L639" s="140">
        <v>780.9</v>
      </c>
      <c r="M639" s="140">
        <v>1508.7199999999998</v>
      </c>
      <c r="N639" s="140">
        <v>1525.9699999999998</v>
      </c>
      <c r="O639" s="140">
        <v>23061.789999999997</v>
      </c>
      <c r="P639" s="186">
        <v>0.27422982004737884</v>
      </c>
      <c r="Q639" s="132">
        <v>1</v>
      </c>
    </row>
    <row r="640" spans="2:17" ht="17.25" customHeight="1" x14ac:dyDescent="0.3">
      <c r="B640" s="107" t="s">
        <v>1071</v>
      </c>
      <c r="C640" s="110">
        <v>8631.1</v>
      </c>
      <c r="D640" s="110">
        <v>7471.1699999999992</v>
      </c>
      <c r="E640" s="110">
        <v>10218.24</v>
      </c>
      <c r="F640" s="110">
        <v>7560.15</v>
      </c>
      <c r="G640" s="110">
        <v>10651.59</v>
      </c>
      <c r="H640" s="110">
        <v>13233.499999999998</v>
      </c>
      <c r="I640" s="110">
        <v>9944.16</v>
      </c>
      <c r="J640" s="110">
        <v>7583.56</v>
      </c>
      <c r="K640" s="110">
        <v>7918.73</v>
      </c>
      <c r="L640" s="110">
        <v>5875.67</v>
      </c>
      <c r="M640" s="110">
        <v>9289.08</v>
      </c>
      <c r="N640" s="110">
        <v>8075.98</v>
      </c>
      <c r="O640" s="110">
        <v>106452.93</v>
      </c>
      <c r="P640" s="186">
        <v>0.45075826929171114</v>
      </c>
      <c r="Q640" s="132">
        <v>1</v>
      </c>
    </row>
    <row r="641" spans="1:17" ht="17.25" customHeight="1" x14ac:dyDescent="0.35">
      <c r="B641" s="126" t="s">
        <v>841</v>
      </c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86"/>
      <c r="Q641" s="132">
        <v>1</v>
      </c>
    </row>
    <row r="642" spans="1:17" ht="17.25" customHeight="1" x14ac:dyDescent="0.3">
      <c r="A642" s="107" t="s">
        <v>1326</v>
      </c>
      <c r="B642" s="107" t="s">
        <v>4290</v>
      </c>
      <c r="C642" s="110">
        <v>0</v>
      </c>
      <c r="D642" s="110">
        <v>-1</v>
      </c>
      <c r="E642" s="110">
        <v>0</v>
      </c>
      <c r="F642" s="110">
        <v>0</v>
      </c>
      <c r="G642" s="110">
        <v>0</v>
      </c>
      <c r="H642" s="110">
        <v>0</v>
      </c>
      <c r="I642" s="110">
        <v>0</v>
      </c>
      <c r="J642" s="110">
        <v>0</v>
      </c>
      <c r="K642" s="110">
        <v>0</v>
      </c>
      <c r="L642" s="110">
        <v>0</v>
      </c>
      <c r="M642" s="110">
        <v>0</v>
      </c>
      <c r="N642" s="110">
        <v>0</v>
      </c>
      <c r="O642" s="110">
        <v>-1</v>
      </c>
      <c r="P642" s="147">
        <v>-4.2343434726663807E-6</v>
      </c>
      <c r="Q642" s="132">
        <v>1</v>
      </c>
    </row>
    <row r="643" spans="1:17" ht="17.25" customHeight="1" x14ac:dyDescent="0.3">
      <c r="A643" s="107" t="s">
        <v>1327</v>
      </c>
      <c r="B643" s="107" t="s">
        <v>4291</v>
      </c>
      <c r="C643" s="110">
        <v>0</v>
      </c>
      <c r="D643" s="110">
        <v>105.56</v>
      </c>
      <c r="E643" s="110">
        <v>0</v>
      </c>
      <c r="F643" s="110">
        <v>0</v>
      </c>
      <c r="G643" s="110">
        <v>0</v>
      </c>
      <c r="H643" s="110">
        <v>0</v>
      </c>
      <c r="I643" s="110">
        <v>31.08</v>
      </c>
      <c r="J643" s="110">
        <v>0</v>
      </c>
      <c r="K643" s="110">
        <v>0</v>
      </c>
      <c r="L643" s="110">
        <v>0</v>
      </c>
      <c r="M643" s="110">
        <v>0</v>
      </c>
      <c r="N643" s="110">
        <v>0</v>
      </c>
      <c r="O643" s="110">
        <v>136.63999999999999</v>
      </c>
      <c r="P643" s="147">
        <v>5.7858069210513425E-4</v>
      </c>
      <c r="Q643" s="132">
        <v>1</v>
      </c>
    </row>
    <row r="644" spans="1:17" ht="17.25" hidden="1" customHeight="1" x14ac:dyDescent="0.3">
      <c r="A644" s="107" t="s">
        <v>1328</v>
      </c>
      <c r="B644" s="107" t="s">
        <v>4292</v>
      </c>
      <c r="C644" s="110">
        <v>0</v>
      </c>
      <c r="D644" s="110">
        <v>0</v>
      </c>
      <c r="E644" s="110">
        <v>0</v>
      </c>
      <c r="F644" s="110">
        <v>0</v>
      </c>
      <c r="G644" s="110">
        <v>0</v>
      </c>
      <c r="H644" s="110">
        <v>0</v>
      </c>
      <c r="I644" s="110">
        <v>0</v>
      </c>
      <c r="J644" s="110">
        <v>0</v>
      </c>
      <c r="K644" s="110">
        <v>0</v>
      </c>
      <c r="L644" s="110">
        <v>0</v>
      </c>
      <c r="M644" s="110">
        <v>0</v>
      </c>
      <c r="N644" s="110">
        <v>0</v>
      </c>
      <c r="O644" s="110">
        <v>0</v>
      </c>
      <c r="P644" s="147">
        <v>0</v>
      </c>
      <c r="Q644" s="132">
        <v>2</v>
      </c>
    </row>
    <row r="645" spans="1:17" ht="17.25" hidden="1" customHeight="1" x14ac:dyDescent="0.3">
      <c r="A645" s="107" t="s">
        <v>1329</v>
      </c>
      <c r="B645" s="107" t="s">
        <v>4293</v>
      </c>
      <c r="C645" s="110">
        <v>0</v>
      </c>
      <c r="D645" s="110">
        <v>0</v>
      </c>
      <c r="E645" s="110">
        <v>0</v>
      </c>
      <c r="F645" s="110">
        <v>0</v>
      </c>
      <c r="G645" s="110">
        <v>0</v>
      </c>
      <c r="H645" s="110">
        <v>0</v>
      </c>
      <c r="I645" s="110">
        <v>0</v>
      </c>
      <c r="J645" s="110">
        <v>0</v>
      </c>
      <c r="K645" s="110">
        <v>0</v>
      </c>
      <c r="L645" s="110">
        <v>0</v>
      </c>
      <c r="M645" s="110">
        <v>0</v>
      </c>
      <c r="N645" s="110">
        <v>0</v>
      </c>
      <c r="O645" s="110">
        <v>0</v>
      </c>
      <c r="P645" s="147">
        <v>0</v>
      </c>
      <c r="Q645" s="132">
        <v>2</v>
      </c>
    </row>
    <row r="646" spans="1:17" ht="17.25" customHeight="1" x14ac:dyDescent="0.3">
      <c r="A646" s="107" t="s">
        <v>1330</v>
      </c>
      <c r="B646" s="107" t="s">
        <v>4294</v>
      </c>
      <c r="C646" s="110">
        <v>375.44</v>
      </c>
      <c r="D646" s="110">
        <v>370.14</v>
      </c>
      <c r="E646" s="110">
        <v>455.1</v>
      </c>
      <c r="F646" s="110">
        <v>785.99</v>
      </c>
      <c r="G646" s="110">
        <v>618.45000000000005</v>
      </c>
      <c r="H646" s="110">
        <v>527.34</v>
      </c>
      <c r="I646" s="110">
        <v>823.7</v>
      </c>
      <c r="J646" s="110">
        <v>1544.37</v>
      </c>
      <c r="K646" s="110">
        <v>566.4</v>
      </c>
      <c r="L646" s="110">
        <v>1389.59</v>
      </c>
      <c r="M646" s="110">
        <v>1943.89</v>
      </c>
      <c r="N646" s="110">
        <v>555.84</v>
      </c>
      <c r="O646" s="110">
        <v>9956.25</v>
      </c>
      <c r="P646" s="147">
        <v>4.2158182199734655E-2</v>
      </c>
      <c r="Q646" s="132">
        <v>1</v>
      </c>
    </row>
    <row r="647" spans="1:17" ht="17.25" customHeight="1" x14ac:dyDescent="0.3">
      <c r="A647" s="107" t="s">
        <v>1331</v>
      </c>
      <c r="B647" s="107" t="s">
        <v>4295</v>
      </c>
      <c r="C647" s="110">
        <v>361.79</v>
      </c>
      <c r="D647" s="110">
        <v>52.99</v>
      </c>
      <c r="E647" s="110">
        <v>236.4</v>
      </c>
      <c r="F647" s="110">
        <v>232.22</v>
      </c>
      <c r="G647" s="110">
        <v>501.7</v>
      </c>
      <c r="H647" s="110">
        <v>1064.03</v>
      </c>
      <c r="I647" s="110">
        <v>286.12</v>
      </c>
      <c r="J647" s="110">
        <v>531.67999999999995</v>
      </c>
      <c r="K647" s="110">
        <v>430.26</v>
      </c>
      <c r="L647" s="110">
        <v>254.32</v>
      </c>
      <c r="M647" s="110">
        <v>587.41</v>
      </c>
      <c r="N647" s="110">
        <v>150.38999999999999</v>
      </c>
      <c r="O647" s="110">
        <v>4689.3100000000004</v>
      </c>
      <c r="P647" s="147">
        <v>1.9856149189809189E-2</v>
      </c>
      <c r="Q647" s="132">
        <v>1</v>
      </c>
    </row>
    <row r="648" spans="1:17" ht="17.25" customHeight="1" x14ac:dyDescent="0.3">
      <c r="A648" s="107" t="s">
        <v>1332</v>
      </c>
      <c r="B648" s="107" t="s">
        <v>4296</v>
      </c>
      <c r="C648" s="110">
        <v>0</v>
      </c>
      <c r="D648" s="110">
        <v>52.71</v>
      </c>
      <c r="E648" s="110">
        <v>0</v>
      </c>
      <c r="F648" s="110">
        <v>120.68</v>
      </c>
      <c r="G648" s="110">
        <v>197.65</v>
      </c>
      <c r="H648" s="110">
        <v>83.36</v>
      </c>
      <c r="I648" s="110">
        <v>134.47999999999999</v>
      </c>
      <c r="J648" s="110">
        <v>325.42</v>
      </c>
      <c r="K648" s="110">
        <v>38.56</v>
      </c>
      <c r="L648" s="110">
        <v>102.94</v>
      </c>
      <c r="M648" s="110">
        <v>48</v>
      </c>
      <c r="N648" s="110">
        <v>48</v>
      </c>
      <c r="O648" s="110">
        <v>1151.8</v>
      </c>
      <c r="P648" s="147">
        <v>4.8771168118171377E-3</v>
      </c>
      <c r="Q648" s="132">
        <v>1</v>
      </c>
    </row>
    <row r="649" spans="1:17" ht="17.25" customHeight="1" x14ac:dyDescent="0.3">
      <c r="A649" s="107" t="s">
        <v>1333</v>
      </c>
      <c r="B649" s="107" t="s">
        <v>4297</v>
      </c>
      <c r="C649" s="110">
        <v>0</v>
      </c>
      <c r="D649" s="110">
        <v>0</v>
      </c>
      <c r="E649" s="110">
        <v>0</v>
      </c>
      <c r="F649" s="110">
        <v>0</v>
      </c>
      <c r="G649" s="110">
        <v>0</v>
      </c>
      <c r="H649" s="110">
        <v>0</v>
      </c>
      <c r="I649" s="110">
        <v>71.959999999999994</v>
      </c>
      <c r="J649" s="110">
        <v>0</v>
      </c>
      <c r="K649" s="110">
        <v>98.28</v>
      </c>
      <c r="L649" s="110">
        <v>396.44</v>
      </c>
      <c r="M649" s="110">
        <v>0</v>
      </c>
      <c r="N649" s="110">
        <v>0</v>
      </c>
      <c r="O649" s="110">
        <v>566.68000000000006</v>
      </c>
      <c r="P649" s="147">
        <v>2.399517759090585E-3</v>
      </c>
      <c r="Q649" s="132">
        <v>1</v>
      </c>
    </row>
    <row r="650" spans="1:17" ht="17.25" hidden="1" customHeight="1" x14ac:dyDescent="0.3">
      <c r="A650" s="107" t="s">
        <v>1334</v>
      </c>
      <c r="B650" s="107" t="s">
        <v>4298</v>
      </c>
      <c r="C650" s="110">
        <v>0</v>
      </c>
      <c r="D650" s="110">
        <v>0</v>
      </c>
      <c r="E650" s="110">
        <v>0</v>
      </c>
      <c r="F650" s="110">
        <v>0</v>
      </c>
      <c r="G650" s="110">
        <v>0</v>
      </c>
      <c r="H650" s="110">
        <v>0</v>
      </c>
      <c r="I650" s="110">
        <v>0</v>
      </c>
      <c r="J650" s="110">
        <v>0</v>
      </c>
      <c r="K650" s="110">
        <v>0</v>
      </c>
      <c r="L650" s="110">
        <v>0</v>
      </c>
      <c r="M650" s="110">
        <v>0</v>
      </c>
      <c r="N650" s="110">
        <v>0</v>
      </c>
      <c r="O650" s="110">
        <v>0</v>
      </c>
      <c r="P650" s="147">
        <v>0</v>
      </c>
      <c r="Q650" s="132">
        <v>2</v>
      </c>
    </row>
    <row r="651" spans="1:17" ht="17.25" hidden="1" customHeight="1" x14ac:dyDescent="0.3">
      <c r="A651" s="107" t="s">
        <v>1335</v>
      </c>
      <c r="B651" s="107" t="s">
        <v>875</v>
      </c>
      <c r="C651" s="110">
        <v>0</v>
      </c>
      <c r="D651" s="110">
        <v>0</v>
      </c>
      <c r="E651" s="110">
        <v>0</v>
      </c>
      <c r="F651" s="110">
        <v>0</v>
      </c>
      <c r="G651" s="110">
        <v>0</v>
      </c>
      <c r="H651" s="110">
        <v>0</v>
      </c>
      <c r="I651" s="110">
        <v>0</v>
      </c>
      <c r="J651" s="110">
        <v>0</v>
      </c>
      <c r="K651" s="110">
        <v>0</v>
      </c>
      <c r="L651" s="110">
        <v>0</v>
      </c>
      <c r="M651" s="110">
        <v>0</v>
      </c>
      <c r="N651" s="110">
        <v>0</v>
      </c>
      <c r="O651" s="110">
        <v>0</v>
      </c>
      <c r="P651" s="147">
        <v>0</v>
      </c>
      <c r="Q651" s="132">
        <v>2</v>
      </c>
    </row>
    <row r="652" spans="1:17" ht="17.25" customHeight="1" x14ac:dyDescent="0.3">
      <c r="A652" s="107" t="s">
        <v>1336</v>
      </c>
      <c r="B652" s="107" t="s">
        <v>4299</v>
      </c>
      <c r="C652" s="110">
        <v>0</v>
      </c>
      <c r="D652" s="110">
        <v>0</v>
      </c>
      <c r="E652" s="110">
        <v>477.98</v>
      </c>
      <c r="F652" s="110">
        <v>0</v>
      </c>
      <c r="G652" s="110">
        <v>0</v>
      </c>
      <c r="H652" s="110">
        <v>140.72</v>
      </c>
      <c r="I652" s="110">
        <v>0</v>
      </c>
      <c r="J652" s="110">
        <v>0</v>
      </c>
      <c r="K652" s="110">
        <v>0</v>
      </c>
      <c r="L652" s="110">
        <v>0</v>
      </c>
      <c r="M652" s="110">
        <v>0</v>
      </c>
      <c r="N652" s="110">
        <v>496.49</v>
      </c>
      <c r="O652" s="110">
        <v>1115.19</v>
      </c>
      <c r="P652" s="147">
        <v>4.7220974972828214E-3</v>
      </c>
      <c r="Q652" s="132">
        <v>1</v>
      </c>
    </row>
    <row r="653" spans="1:17" ht="17.25" hidden="1" customHeight="1" x14ac:dyDescent="0.3">
      <c r="A653" s="107" t="s">
        <v>1337</v>
      </c>
      <c r="B653" s="107" t="s">
        <v>875</v>
      </c>
      <c r="C653" s="110">
        <v>0</v>
      </c>
      <c r="D653" s="110">
        <v>0</v>
      </c>
      <c r="E653" s="110">
        <v>0</v>
      </c>
      <c r="F653" s="110">
        <v>0</v>
      </c>
      <c r="G653" s="110">
        <v>0</v>
      </c>
      <c r="H653" s="110">
        <v>0</v>
      </c>
      <c r="I653" s="110">
        <v>0</v>
      </c>
      <c r="J653" s="110">
        <v>0</v>
      </c>
      <c r="K653" s="110">
        <v>0</v>
      </c>
      <c r="L653" s="110">
        <v>0</v>
      </c>
      <c r="M653" s="110">
        <v>0</v>
      </c>
      <c r="N653" s="110">
        <v>0</v>
      </c>
      <c r="O653" s="110">
        <v>0</v>
      </c>
      <c r="P653" s="147">
        <v>0</v>
      </c>
      <c r="Q653" s="132">
        <v>2</v>
      </c>
    </row>
    <row r="654" spans="1:17" ht="17.25" hidden="1" customHeight="1" x14ac:dyDescent="0.3">
      <c r="A654" s="107" t="s">
        <v>1338</v>
      </c>
      <c r="B654" s="107" t="s">
        <v>875</v>
      </c>
      <c r="C654" s="110">
        <v>0</v>
      </c>
      <c r="D654" s="110">
        <v>0</v>
      </c>
      <c r="E654" s="110">
        <v>0</v>
      </c>
      <c r="F654" s="110">
        <v>0</v>
      </c>
      <c r="G654" s="110">
        <v>0</v>
      </c>
      <c r="H654" s="110">
        <v>0</v>
      </c>
      <c r="I654" s="110">
        <v>0</v>
      </c>
      <c r="J654" s="110">
        <v>0</v>
      </c>
      <c r="K654" s="110">
        <v>0</v>
      </c>
      <c r="L654" s="110">
        <v>0</v>
      </c>
      <c r="M654" s="110">
        <v>0</v>
      </c>
      <c r="N654" s="110">
        <v>0</v>
      </c>
      <c r="O654" s="110">
        <v>0</v>
      </c>
      <c r="P654" s="147">
        <v>0</v>
      </c>
      <c r="Q654" s="132">
        <v>2</v>
      </c>
    </row>
    <row r="655" spans="1:17" ht="17.25" hidden="1" customHeight="1" x14ac:dyDescent="0.3">
      <c r="A655" s="107" t="s">
        <v>1339</v>
      </c>
      <c r="B655" s="107" t="s">
        <v>875</v>
      </c>
      <c r="C655" s="110">
        <v>0</v>
      </c>
      <c r="D655" s="110">
        <v>0</v>
      </c>
      <c r="E655" s="110">
        <v>0</v>
      </c>
      <c r="F655" s="110">
        <v>0</v>
      </c>
      <c r="G655" s="110">
        <v>0</v>
      </c>
      <c r="H655" s="110">
        <v>0</v>
      </c>
      <c r="I655" s="110">
        <v>0</v>
      </c>
      <c r="J655" s="110">
        <v>0</v>
      </c>
      <c r="K655" s="110">
        <v>0</v>
      </c>
      <c r="L655" s="110">
        <v>0</v>
      </c>
      <c r="M655" s="110">
        <v>0</v>
      </c>
      <c r="N655" s="110">
        <v>0</v>
      </c>
      <c r="O655" s="110">
        <v>0</v>
      </c>
      <c r="P655" s="147">
        <v>0</v>
      </c>
      <c r="Q655" s="132">
        <v>2</v>
      </c>
    </row>
    <row r="656" spans="1:17" ht="17.25" hidden="1" customHeight="1" x14ac:dyDescent="0.3">
      <c r="A656" s="107" t="s">
        <v>1340</v>
      </c>
      <c r="B656" s="107" t="s">
        <v>4300</v>
      </c>
      <c r="C656" s="110">
        <v>0</v>
      </c>
      <c r="D656" s="110">
        <v>0</v>
      </c>
      <c r="E656" s="110">
        <v>0</v>
      </c>
      <c r="F656" s="110">
        <v>0</v>
      </c>
      <c r="G656" s="110">
        <v>0</v>
      </c>
      <c r="H656" s="110">
        <v>0</v>
      </c>
      <c r="I656" s="110">
        <v>0</v>
      </c>
      <c r="J656" s="110">
        <v>0</v>
      </c>
      <c r="K656" s="110">
        <v>0</v>
      </c>
      <c r="L656" s="110">
        <v>0</v>
      </c>
      <c r="M656" s="110">
        <v>0</v>
      </c>
      <c r="N656" s="110">
        <v>0</v>
      </c>
      <c r="O656" s="110">
        <v>0</v>
      </c>
      <c r="P656" s="147">
        <v>0</v>
      </c>
      <c r="Q656" s="132">
        <v>2</v>
      </c>
    </row>
    <row r="657" spans="1:18" ht="17.25" customHeight="1" x14ac:dyDescent="0.3">
      <c r="A657" s="107" t="s">
        <v>1341</v>
      </c>
      <c r="B657" s="107" t="s">
        <v>4301</v>
      </c>
      <c r="C657" s="110">
        <v>109.7</v>
      </c>
      <c r="D657" s="110">
        <v>441.21</v>
      </c>
      <c r="E657" s="110">
        <v>336.28</v>
      </c>
      <c r="F657" s="110">
        <v>589.77</v>
      </c>
      <c r="G657" s="110">
        <v>128.65</v>
      </c>
      <c r="H657" s="110">
        <v>777.38</v>
      </c>
      <c r="I657" s="110">
        <v>255.07</v>
      </c>
      <c r="J657" s="110">
        <v>459.46</v>
      </c>
      <c r="K657" s="110">
        <v>183.46</v>
      </c>
      <c r="L657" s="110">
        <v>753</v>
      </c>
      <c r="M657" s="110">
        <v>525.64</v>
      </c>
      <c r="N657" s="110">
        <v>450.89</v>
      </c>
      <c r="O657" s="110">
        <v>5010.5100000000011</v>
      </c>
      <c r="P657" s="147">
        <v>2.1216220313229634E-2</v>
      </c>
      <c r="Q657" s="132">
        <v>1</v>
      </c>
    </row>
    <row r="658" spans="1:18" ht="17.25" hidden="1" customHeight="1" x14ac:dyDescent="0.3">
      <c r="A658" s="107" t="s">
        <v>1342</v>
      </c>
      <c r="B658" s="107" t="s">
        <v>4302</v>
      </c>
      <c r="C658" s="110">
        <v>0</v>
      </c>
      <c r="D658" s="110">
        <v>0</v>
      </c>
      <c r="E658" s="110">
        <v>0</v>
      </c>
      <c r="F658" s="110">
        <v>0</v>
      </c>
      <c r="G658" s="110">
        <v>0</v>
      </c>
      <c r="H658" s="110">
        <v>0</v>
      </c>
      <c r="I658" s="110">
        <v>0</v>
      </c>
      <c r="J658" s="110">
        <v>0</v>
      </c>
      <c r="K658" s="110">
        <v>0</v>
      </c>
      <c r="L658" s="110">
        <v>0</v>
      </c>
      <c r="M658" s="110">
        <v>0</v>
      </c>
      <c r="N658" s="110">
        <v>0</v>
      </c>
      <c r="O658" s="110">
        <v>0</v>
      </c>
      <c r="P658" s="147">
        <v>0</v>
      </c>
      <c r="Q658" s="132">
        <v>2</v>
      </c>
    </row>
    <row r="659" spans="1:18" ht="17.25" hidden="1" customHeight="1" x14ac:dyDescent="0.3">
      <c r="A659" s="107" t="s">
        <v>1343</v>
      </c>
      <c r="B659" s="107" t="s">
        <v>4303</v>
      </c>
      <c r="C659" s="110">
        <v>163.34</v>
      </c>
      <c r="D659" s="110">
        <v>-163.34</v>
      </c>
      <c r="E659" s="110">
        <v>0</v>
      </c>
      <c r="F659" s="110">
        <v>0</v>
      </c>
      <c r="G659" s="110">
        <v>0</v>
      </c>
      <c r="H659" s="110">
        <v>0</v>
      </c>
      <c r="I659" s="110">
        <v>0</v>
      </c>
      <c r="J659" s="110">
        <v>0</v>
      </c>
      <c r="K659" s="110">
        <v>0</v>
      </c>
      <c r="L659" s="110">
        <v>0</v>
      </c>
      <c r="M659" s="110">
        <v>0</v>
      </c>
      <c r="N659" s="110">
        <v>0</v>
      </c>
      <c r="O659" s="110">
        <v>0</v>
      </c>
      <c r="P659" s="147">
        <v>0</v>
      </c>
      <c r="Q659" s="132">
        <v>2</v>
      </c>
    </row>
    <row r="660" spans="1:18" ht="17.25" hidden="1" customHeight="1" x14ac:dyDescent="0.3">
      <c r="A660" s="107" t="s">
        <v>1344</v>
      </c>
      <c r="B660" s="107" t="s">
        <v>4304</v>
      </c>
      <c r="C660" s="110">
        <v>0</v>
      </c>
      <c r="D660" s="110">
        <v>0</v>
      </c>
      <c r="E660" s="110">
        <v>0</v>
      </c>
      <c r="F660" s="110">
        <v>0</v>
      </c>
      <c r="G660" s="110">
        <v>0</v>
      </c>
      <c r="H660" s="110">
        <v>0</v>
      </c>
      <c r="I660" s="110">
        <v>0</v>
      </c>
      <c r="J660" s="110">
        <v>0</v>
      </c>
      <c r="K660" s="110">
        <v>0</v>
      </c>
      <c r="L660" s="110">
        <v>0</v>
      </c>
      <c r="M660" s="110">
        <v>0</v>
      </c>
      <c r="N660" s="110">
        <v>0</v>
      </c>
      <c r="O660" s="110">
        <v>0</v>
      </c>
      <c r="P660" s="147">
        <v>0</v>
      </c>
      <c r="Q660" s="132">
        <v>2</v>
      </c>
    </row>
    <row r="661" spans="1:18" ht="17.25" hidden="1" customHeight="1" x14ac:dyDescent="0.3">
      <c r="A661" s="107" t="s">
        <v>1345</v>
      </c>
      <c r="B661" s="107" t="s">
        <v>4305</v>
      </c>
      <c r="C661" s="110">
        <v>0</v>
      </c>
      <c r="D661" s="110">
        <v>0</v>
      </c>
      <c r="E661" s="110">
        <v>0</v>
      </c>
      <c r="F661" s="110">
        <v>0</v>
      </c>
      <c r="G661" s="110">
        <v>0</v>
      </c>
      <c r="H661" s="110">
        <v>0</v>
      </c>
      <c r="I661" s="110">
        <v>0</v>
      </c>
      <c r="J661" s="110">
        <v>0</v>
      </c>
      <c r="K661" s="110">
        <v>0</v>
      </c>
      <c r="L661" s="110">
        <v>0</v>
      </c>
      <c r="M661" s="110">
        <v>0</v>
      </c>
      <c r="N661" s="110">
        <v>0</v>
      </c>
      <c r="O661" s="110">
        <v>0</v>
      </c>
      <c r="P661" s="147">
        <v>0</v>
      </c>
      <c r="Q661" s="132">
        <v>2</v>
      </c>
    </row>
    <row r="662" spans="1:18" ht="17.25" hidden="1" customHeight="1" x14ac:dyDescent="0.3">
      <c r="A662" s="107" t="s">
        <v>1346</v>
      </c>
      <c r="B662" s="107" t="s">
        <v>4306</v>
      </c>
      <c r="C662" s="110">
        <v>0</v>
      </c>
      <c r="D662" s="110">
        <v>0</v>
      </c>
      <c r="E662" s="110">
        <v>0</v>
      </c>
      <c r="F662" s="110">
        <v>0</v>
      </c>
      <c r="G662" s="110">
        <v>0</v>
      </c>
      <c r="H662" s="110">
        <v>0</v>
      </c>
      <c r="I662" s="110">
        <v>0</v>
      </c>
      <c r="J662" s="110">
        <v>0</v>
      </c>
      <c r="K662" s="110">
        <v>0</v>
      </c>
      <c r="L662" s="110">
        <v>0</v>
      </c>
      <c r="M662" s="110">
        <v>0</v>
      </c>
      <c r="N662" s="110">
        <v>0</v>
      </c>
      <c r="O662" s="110">
        <v>0</v>
      </c>
      <c r="P662" s="147">
        <v>0</v>
      </c>
      <c r="Q662" s="132">
        <v>2</v>
      </c>
    </row>
    <row r="663" spans="1:18" ht="17.25" hidden="1" customHeight="1" x14ac:dyDescent="0.3">
      <c r="A663" s="107" t="s">
        <v>1347</v>
      </c>
      <c r="B663" s="107" t="s">
        <v>875</v>
      </c>
      <c r="C663" s="110">
        <v>0</v>
      </c>
      <c r="D663" s="110">
        <v>0</v>
      </c>
      <c r="E663" s="110">
        <v>0</v>
      </c>
      <c r="F663" s="110">
        <v>0</v>
      </c>
      <c r="G663" s="110">
        <v>0</v>
      </c>
      <c r="H663" s="110">
        <v>0</v>
      </c>
      <c r="I663" s="110">
        <v>0</v>
      </c>
      <c r="J663" s="110">
        <v>0</v>
      </c>
      <c r="K663" s="110">
        <v>0</v>
      </c>
      <c r="L663" s="110">
        <v>0</v>
      </c>
      <c r="M663" s="110">
        <v>0</v>
      </c>
      <c r="N663" s="110">
        <v>0</v>
      </c>
      <c r="O663" s="110">
        <v>0</v>
      </c>
      <c r="P663" s="147">
        <v>0</v>
      </c>
      <c r="Q663" s="132">
        <v>2</v>
      </c>
    </row>
    <row r="664" spans="1:18" ht="17.25" hidden="1" customHeight="1" x14ac:dyDescent="0.3">
      <c r="A664" s="107" t="s">
        <v>1348</v>
      </c>
      <c r="B664" s="107" t="s">
        <v>875</v>
      </c>
      <c r="C664" s="110">
        <v>0</v>
      </c>
      <c r="D664" s="110">
        <v>0</v>
      </c>
      <c r="E664" s="110">
        <v>0</v>
      </c>
      <c r="F664" s="110">
        <v>0</v>
      </c>
      <c r="G664" s="110">
        <v>0</v>
      </c>
      <c r="H664" s="110">
        <v>0</v>
      </c>
      <c r="I664" s="110">
        <v>0</v>
      </c>
      <c r="J664" s="110">
        <v>0</v>
      </c>
      <c r="K664" s="110">
        <v>0</v>
      </c>
      <c r="L664" s="110">
        <v>0</v>
      </c>
      <c r="M664" s="110">
        <v>0</v>
      </c>
      <c r="N664" s="110">
        <v>0</v>
      </c>
      <c r="O664" s="110">
        <v>0</v>
      </c>
      <c r="P664" s="147">
        <v>0</v>
      </c>
      <c r="Q664" s="132">
        <v>2</v>
      </c>
    </row>
    <row r="665" spans="1:18" ht="17.25" hidden="1" customHeight="1" x14ac:dyDescent="0.3">
      <c r="A665" s="107" t="s">
        <v>1349</v>
      </c>
      <c r="B665" s="107" t="s">
        <v>875</v>
      </c>
      <c r="C665" s="140">
        <v>0</v>
      </c>
      <c r="D665" s="140">
        <v>0</v>
      </c>
      <c r="E665" s="140">
        <v>0</v>
      </c>
      <c r="F665" s="140">
        <v>0</v>
      </c>
      <c r="G665" s="140">
        <v>0</v>
      </c>
      <c r="H665" s="140">
        <v>0</v>
      </c>
      <c r="I665" s="140">
        <v>0</v>
      </c>
      <c r="J665" s="140">
        <v>0</v>
      </c>
      <c r="K665" s="140">
        <v>0</v>
      </c>
      <c r="L665" s="140">
        <v>0</v>
      </c>
      <c r="M665" s="140">
        <v>0</v>
      </c>
      <c r="N665" s="140">
        <v>0</v>
      </c>
      <c r="O665" s="140">
        <v>0</v>
      </c>
      <c r="P665" s="147">
        <v>0</v>
      </c>
      <c r="Q665" s="132">
        <v>2</v>
      </c>
    </row>
    <row r="666" spans="1:18" ht="17.25" customHeight="1" x14ac:dyDescent="0.3">
      <c r="B666" s="107" t="s">
        <v>1350</v>
      </c>
      <c r="C666" s="141">
        <v>1010.2700000000001</v>
      </c>
      <c r="D666" s="141">
        <v>858.26999999999987</v>
      </c>
      <c r="E666" s="141">
        <v>1505.76</v>
      </c>
      <c r="F666" s="141">
        <v>1728.66</v>
      </c>
      <c r="G666" s="141">
        <v>1446.4500000000003</v>
      </c>
      <c r="H666" s="141">
        <v>2592.83</v>
      </c>
      <c r="I666" s="141">
        <v>1602.41</v>
      </c>
      <c r="J666" s="141">
        <v>2860.93</v>
      </c>
      <c r="K666" s="141">
        <v>1316.96</v>
      </c>
      <c r="L666" s="141">
        <v>2896.29</v>
      </c>
      <c r="M666" s="141">
        <v>3104.94</v>
      </c>
      <c r="N666" s="141">
        <v>1701.6100000000001</v>
      </c>
      <c r="O666" s="141">
        <v>22625.38</v>
      </c>
      <c r="P666" s="147">
        <v>9.5803630119596486E-2</v>
      </c>
      <c r="Q666" s="132">
        <v>1</v>
      </c>
    </row>
    <row r="667" spans="1:18" ht="17.25" customHeight="1" x14ac:dyDescent="0.3">
      <c r="B667" s="107" t="s">
        <v>1351</v>
      </c>
      <c r="C667" s="141">
        <v>12586.54</v>
      </c>
      <c r="D667" s="141">
        <v>12646.599999999999</v>
      </c>
      <c r="E667" s="141">
        <v>17064.02</v>
      </c>
      <c r="F667" s="141">
        <v>12492.869999999999</v>
      </c>
      <c r="G667" s="141">
        <v>15364.41</v>
      </c>
      <c r="H667" s="141">
        <v>27128</v>
      </c>
      <c r="I667" s="141">
        <v>17784.009999999998</v>
      </c>
      <c r="J667" s="141">
        <v>17552.02</v>
      </c>
      <c r="K667" s="141">
        <v>12053.48</v>
      </c>
      <c r="L667" s="141">
        <v>16734.599999999999</v>
      </c>
      <c r="M667" s="141">
        <v>18137.14</v>
      </c>
      <c r="N667" s="141">
        <v>15482.42</v>
      </c>
      <c r="O667" s="141">
        <v>195026.11</v>
      </c>
      <c r="P667" s="186">
        <v>0.81424025772973763</v>
      </c>
      <c r="Q667" s="132">
        <v>1</v>
      </c>
    </row>
    <row r="668" spans="1:18" ht="17.25" customHeight="1" x14ac:dyDescent="0.3">
      <c r="B668" s="107" t="s">
        <v>1352</v>
      </c>
      <c r="C668" s="110">
        <v>-2563.3600000000006</v>
      </c>
      <c r="D668" s="110">
        <v>2106.9700000000012</v>
      </c>
      <c r="E668" s="110">
        <v>118.47999999999956</v>
      </c>
      <c r="F668" s="110">
        <v>9012.3200000000033</v>
      </c>
      <c r="G668" s="110">
        <v>5536.2200000000012</v>
      </c>
      <c r="H668" s="110">
        <v>-4905.7999999999993</v>
      </c>
      <c r="I668" s="110">
        <v>6207.7100000000028</v>
      </c>
      <c r="J668" s="110">
        <v>4823.5</v>
      </c>
      <c r="K668" s="110">
        <v>7152.0499999999993</v>
      </c>
      <c r="L668" s="110">
        <v>9004.4800000000032</v>
      </c>
      <c r="M668" s="110">
        <v>4424.2099999999991</v>
      </c>
      <c r="N668" s="110">
        <v>3576.2300000000014</v>
      </c>
      <c r="O668" s="110">
        <v>44493.010000000038</v>
      </c>
      <c r="P668" s="186">
        <v>0.18575974227026235</v>
      </c>
      <c r="Q668" s="132">
        <v>1</v>
      </c>
    </row>
    <row r="669" spans="1:18" ht="17.25" customHeight="1" x14ac:dyDescent="0.3">
      <c r="B669" s="107" t="s">
        <v>875</v>
      </c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1"/>
      <c r="Q669" s="132">
        <v>1</v>
      </c>
    </row>
    <row r="670" spans="1:18" ht="17.25" customHeight="1" x14ac:dyDescent="0.35">
      <c r="B670" s="126" t="s">
        <v>1072</v>
      </c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1"/>
      <c r="Q670" s="132">
        <v>1</v>
      </c>
      <c r="R670" s="112">
        <v>0</v>
      </c>
    </row>
    <row r="671" spans="1:18" ht="17.25" customHeight="1" x14ac:dyDescent="0.35">
      <c r="B671" s="126" t="s">
        <v>875</v>
      </c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1"/>
      <c r="Q671" s="132">
        <v>1</v>
      </c>
    </row>
    <row r="672" spans="1:18" ht="17.25" customHeight="1" x14ac:dyDescent="0.3">
      <c r="B672" s="107" t="s">
        <v>1353</v>
      </c>
      <c r="C672" s="110">
        <v>2359.85</v>
      </c>
      <c r="D672" s="110">
        <v>4413.5</v>
      </c>
      <c r="E672" s="110">
        <v>5031.25</v>
      </c>
      <c r="F672" s="110">
        <v>5027.1000000000004</v>
      </c>
      <c r="G672" s="110">
        <v>6987</v>
      </c>
      <c r="H672" s="110">
        <v>8127.51</v>
      </c>
      <c r="I672" s="110">
        <v>5155</v>
      </c>
      <c r="J672" s="110">
        <v>7459.33</v>
      </c>
      <c r="K672" s="110">
        <v>7800.2099999999991</v>
      </c>
      <c r="L672" s="110">
        <v>8691.66</v>
      </c>
      <c r="M672" s="110">
        <v>6231.87</v>
      </c>
      <c r="N672" s="110">
        <v>5077.08</v>
      </c>
      <c r="O672" s="110">
        <v>72361.36</v>
      </c>
      <c r="P672" s="186">
        <v>1</v>
      </c>
      <c r="Q672" s="132">
        <v>1</v>
      </c>
    </row>
    <row r="673" spans="1:17" ht="17.25" hidden="1" customHeight="1" x14ac:dyDescent="0.3">
      <c r="B673" s="107" t="s">
        <v>1354</v>
      </c>
      <c r="C673" s="110">
        <v>0</v>
      </c>
      <c r="D673" s="110">
        <v>0</v>
      </c>
      <c r="E673" s="110">
        <v>0</v>
      </c>
      <c r="F673" s="110">
        <v>0</v>
      </c>
      <c r="G673" s="110">
        <v>0</v>
      </c>
      <c r="H673" s="110">
        <v>0</v>
      </c>
      <c r="I673" s="110">
        <v>0</v>
      </c>
      <c r="J673" s="110">
        <v>0</v>
      </c>
      <c r="K673" s="110">
        <v>0</v>
      </c>
      <c r="L673" s="110">
        <v>0</v>
      </c>
      <c r="M673" s="110">
        <v>0</v>
      </c>
      <c r="N673" s="110">
        <v>0</v>
      </c>
      <c r="O673" s="110">
        <v>0</v>
      </c>
      <c r="P673" s="186">
        <v>0</v>
      </c>
      <c r="Q673" s="132">
        <v>2</v>
      </c>
    </row>
    <row r="674" spans="1:17" ht="17.25" hidden="1" customHeight="1" x14ac:dyDescent="0.3">
      <c r="B674" s="107" t="s">
        <v>1355</v>
      </c>
      <c r="C674" s="140">
        <v>0</v>
      </c>
      <c r="D674" s="140">
        <v>0</v>
      </c>
      <c r="E674" s="140">
        <v>0</v>
      </c>
      <c r="F674" s="140">
        <v>0</v>
      </c>
      <c r="G674" s="140">
        <v>0</v>
      </c>
      <c r="H674" s="140">
        <v>0</v>
      </c>
      <c r="I674" s="140">
        <v>0</v>
      </c>
      <c r="J674" s="140">
        <v>0</v>
      </c>
      <c r="K674" s="140">
        <v>0</v>
      </c>
      <c r="L674" s="140">
        <v>0</v>
      </c>
      <c r="M674" s="140">
        <v>0</v>
      </c>
      <c r="N674" s="140">
        <v>0</v>
      </c>
      <c r="O674" s="140">
        <v>0</v>
      </c>
      <c r="P674" s="186">
        <v>0</v>
      </c>
      <c r="Q674" s="132">
        <v>2</v>
      </c>
    </row>
    <row r="675" spans="1:17" ht="17.25" customHeight="1" x14ac:dyDescent="0.3">
      <c r="B675" s="107" t="s">
        <v>1353</v>
      </c>
      <c r="C675" s="141">
        <v>2359.85</v>
      </c>
      <c r="D675" s="141">
        <v>4413.5</v>
      </c>
      <c r="E675" s="141">
        <v>5031.25</v>
      </c>
      <c r="F675" s="141">
        <v>5027.1000000000004</v>
      </c>
      <c r="G675" s="141">
        <v>6987</v>
      </c>
      <c r="H675" s="141">
        <v>8127.51</v>
      </c>
      <c r="I675" s="141">
        <v>5155</v>
      </c>
      <c r="J675" s="141">
        <v>7459.33</v>
      </c>
      <c r="K675" s="141">
        <v>7800.2099999999991</v>
      </c>
      <c r="L675" s="141">
        <v>8691.66</v>
      </c>
      <c r="M675" s="141">
        <v>6231.87</v>
      </c>
      <c r="N675" s="141">
        <v>5077.08</v>
      </c>
      <c r="O675" s="141">
        <v>72361.36</v>
      </c>
      <c r="P675" s="186">
        <v>1</v>
      </c>
      <c r="Q675" s="132">
        <v>1</v>
      </c>
    </row>
    <row r="676" spans="1:17" ht="17.25" customHeight="1" x14ac:dyDescent="0.3">
      <c r="B676" s="107" t="s">
        <v>1356</v>
      </c>
      <c r="C676" s="141">
        <v>104.93</v>
      </c>
      <c r="D676" s="141">
        <v>1134.78</v>
      </c>
      <c r="E676" s="141">
        <v>1946.89</v>
      </c>
      <c r="F676" s="141">
        <v>1573.68</v>
      </c>
      <c r="G676" s="141">
        <v>1711.1</v>
      </c>
      <c r="H676" s="141">
        <v>2501.61</v>
      </c>
      <c r="I676" s="141">
        <v>1702.08</v>
      </c>
      <c r="J676" s="141">
        <v>2160.23</v>
      </c>
      <c r="K676" s="141">
        <v>2942.9</v>
      </c>
      <c r="L676" s="141">
        <v>637.28</v>
      </c>
      <c r="M676" s="141">
        <v>1774.72</v>
      </c>
      <c r="N676" s="141">
        <v>1677.95</v>
      </c>
      <c r="O676" s="141">
        <v>19868.150000000001</v>
      </c>
      <c r="P676" s="186">
        <v>0.27456849898896318</v>
      </c>
      <c r="Q676" s="132">
        <v>1</v>
      </c>
    </row>
    <row r="677" spans="1:17" ht="17.25" customHeight="1" x14ac:dyDescent="0.3">
      <c r="B677" s="107" t="s">
        <v>1357</v>
      </c>
      <c r="C677" s="110">
        <v>2254.92</v>
      </c>
      <c r="D677" s="110">
        <v>3278.7200000000003</v>
      </c>
      <c r="E677" s="110">
        <v>3084.3599999999997</v>
      </c>
      <c r="F677" s="110">
        <v>3453.42</v>
      </c>
      <c r="G677" s="110">
        <v>5275.9</v>
      </c>
      <c r="H677" s="110">
        <v>5625.9</v>
      </c>
      <c r="I677" s="110">
        <v>3452.92</v>
      </c>
      <c r="J677" s="110">
        <v>5299.1</v>
      </c>
      <c r="K677" s="110">
        <v>4857.3099999999995</v>
      </c>
      <c r="L677" s="110">
        <v>8054.38</v>
      </c>
      <c r="M677" s="110">
        <v>4457.1499999999996</v>
      </c>
      <c r="N677" s="110">
        <v>3399.13</v>
      </c>
      <c r="O677" s="110">
        <v>52493.21</v>
      </c>
      <c r="P677" s="186">
        <v>0.72543150101103682</v>
      </c>
      <c r="Q677" s="132">
        <v>1</v>
      </c>
    </row>
    <row r="678" spans="1:17" ht="17.25" customHeight="1" x14ac:dyDescent="0.3">
      <c r="B678" s="107" t="s">
        <v>875</v>
      </c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1"/>
      <c r="Q678" s="132">
        <v>1</v>
      </c>
    </row>
    <row r="679" spans="1:17" ht="17.25" customHeight="1" x14ac:dyDescent="0.35">
      <c r="B679" s="126" t="s">
        <v>1324</v>
      </c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1"/>
      <c r="Q679" s="132">
        <v>1</v>
      </c>
    </row>
    <row r="680" spans="1:17" ht="17.25" customHeight="1" x14ac:dyDescent="0.3">
      <c r="B680" s="107" t="s">
        <v>1358</v>
      </c>
      <c r="C680" s="110">
        <v>2660.2700000000004</v>
      </c>
      <c r="D680" s="110">
        <v>2342.3599999999997</v>
      </c>
      <c r="E680" s="110">
        <v>2238.16</v>
      </c>
      <c r="F680" s="110">
        <v>3419.44</v>
      </c>
      <c r="G680" s="110">
        <v>2816.3900000000003</v>
      </c>
      <c r="H680" s="110">
        <v>3941.87</v>
      </c>
      <c r="I680" s="110">
        <v>1412.96</v>
      </c>
      <c r="J680" s="110">
        <v>2410.1099999999997</v>
      </c>
      <c r="K680" s="110">
        <v>2917.2700000000004</v>
      </c>
      <c r="L680" s="110">
        <v>3325.23</v>
      </c>
      <c r="M680" s="110">
        <v>2323.6</v>
      </c>
      <c r="N680" s="110">
        <v>1390.5</v>
      </c>
      <c r="O680" s="110">
        <v>31198.16</v>
      </c>
      <c r="P680" s="186">
        <v>0.43114391437640198</v>
      </c>
      <c r="Q680" s="132">
        <v>1</v>
      </c>
    </row>
    <row r="681" spans="1:17" ht="17.25" customHeight="1" x14ac:dyDescent="0.3">
      <c r="B681" s="107" t="s">
        <v>1288</v>
      </c>
      <c r="C681" s="140">
        <v>580.52</v>
      </c>
      <c r="D681" s="140">
        <v>488.09000000000003</v>
      </c>
      <c r="E681" s="140">
        <v>454.68</v>
      </c>
      <c r="F681" s="140">
        <v>678.75</v>
      </c>
      <c r="G681" s="140">
        <v>626.58000000000004</v>
      </c>
      <c r="H681" s="140">
        <v>637.89</v>
      </c>
      <c r="I681" s="140">
        <v>413.44</v>
      </c>
      <c r="J681" s="140">
        <v>275.67</v>
      </c>
      <c r="K681" s="140">
        <v>399.79</v>
      </c>
      <c r="L681" s="140">
        <v>631.96</v>
      </c>
      <c r="M681" s="140">
        <v>293.49</v>
      </c>
      <c r="N681" s="140">
        <v>782.56000000000006</v>
      </c>
      <c r="O681" s="140">
        <v>6263.42</v>
      </c>
      <c r="P681" s="186">
        <v>8.655752185973288E-2</v>
      </c>
      <c r="Q681" s="132">
        <v>1</v>
      </c>
    </row>
    <row r="682" spans="1:17" ht="17.25" customHeight="1" x14ac:dyDescent="0.3">
      <c r="B682" s="107" t="s">
        <v>1071</v>
      </c>
      <c r="C682" s="110">
        <v>3240.7900000000004</v>
      </c>
      <c r="D682" s="110">
        <v>2830.45</v>
      </c>
      <c r="E682" s="110">
        <v>2692.8399999999997</v>
      </c>
      <c r="F682" s="110">
        <v>4098.1900000000005</v>
      </c>
      <c r="G682" s="110">
        <v>3442.9700000000003</v>
      </c>
      <c r="H682" s="110">
        <v>4579.76</v>
      </c>
      <c r="I682" s="110">
        <v>1826.4</v>
      </c>
      <c r="J682" s="110">
        <v>2685.7799999999997</v>
      </c>
      <c r="K682" s="110">
        <v>3317.0600000000004</v>
      </c>
      <c r="L682" s="110">
        <v>3957.19</v>
      </c>
      <c r="M682" s="110">
        <v>2617.09</v>
      </c>
      <c r="N682" s="110">
        <v>2173.06</v>
      </c>
      <c r="O682" s="110">
        <v>37461.58</v>
      </c>
      <c r="P682" s="186">
        <v>0.51770143623613485</v>
      </c>
      <c r="Q682" s="132">
        <v>1</v>
      </c>
    </row>
    <row r="683" spans="1:17" ht="17.25" customHeight="1" x14ac:dyDescent="0.35">
      <c r="B683" s="126" t="s">
        <v>841</v>
      </c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86"/>
      <c r="Q683" s="132">
        <v>1</v>
      </c>
    </row>
    <row r="684" spans="1:17" ht="17.25" hidden="1" customHeight="1" x14ac:dyDescent="0.3">
      <c r="A684" s="107" t="s">
        <v>1359</v>
      </c>
      <c r="B684" s="107" t="s">
        <v>4307</v>
      </c>
      <c r="C684" s="110">
        <v>0</v>
      </c>
      <c r="D684" s="110">
        <v>0</v>
      </c>
      <c r="E684" s="110">
        <v>0</v>
      </c>
      <c r="F684" s="110">
        <v>0</v>
      </c>
      <c r="G684" s="110">
        <v>0</v>
      </c>
      <c r="H684" s="110">
        <v>0</v>
      </c>
      <c r="I684" s="110">
        <v>0</v>
      </c>
      <c r="J684" s="110">
        <v>0</v>
      </c>
      <c r="K684" s="110">
        <v>0</v>
      </c>
      <c r="L684" s="110">
        <v>0</v>
      </c>
      <c r="M684" s="110">
        <v>0</v>
      </c>
      <c r="N684" s="110">
        <v>0</v>
      </c>
      <c r="O684" s="110">
        <v>0</v>
      </c>
      <c r="P684" s="186">
        <v>0</v>
      </c>
      <c r="Q684" s="132">
        <v>2</v>
      </c>
    </row>
    <row r="685" spans="1:17" ht="17.25" hidden="1" customHeight="1" x14ac:dyDescent="0.3">
      <c r="A685" s="107" t="s">
        <v>1360</v>
      </c>
      <c r="B685" s="107" t="s">
        <v>875</v>
      </c>
      <c r="C685" s="110">
        <v>0</v>
      </c>
      <c r="D685" s="110">
        <v>0</v>
      </c>
      <c r="E685" s="110">
        <v>0</v>
      </c>
      <c r="F685" s="110">
        <v>0</v>
      </c>
      <c r="G685" s="110">
        <v>0</v>
      </c>
      <c r="H685" s="110">
        <v>0</v>
      </c>
      <c r="I685" s="110">
        <v>0</v>
      </c>
      <c r="J685" s="110">
        <v>0</v>
      </c>
      <c r="K685" s="110">
        <v>0</v>
      </c>
      <c r="L685" s="110">
        <v>0</v>
      </c>
      <c r="M685" s="110">
        <v>0</v>
      </c>
      <c r="N685" s="110">
        <v>0</v>
      </c>
      <c r="O685" s="110">
        <v>0</v>
      </c>
      <c r="P685" s="186">
        <v>0</v>
      </c>
      <c r="Q685" s="132">
        <v>2</v>
      </c>
    </row>
    <row r="686" spans="1:17" ht="17.25" hidden="1" customHeight="1" x14ac:dyDescent="0.3">
      <c r="A686" s="107" t="s">
        <v>1361</v>
      </c>
      <c r="B686" s="107" t="s">
        <v>875</v>
      </c>
      <c r="C686" s="110">
        <v>0</v>
      </c>
      <c r="D686" s="110">
        <v>0</v>
      </c>
      <c r="E686" s="110">
        <v>0</v>
      </c>
      <c r="F686" s="110">
        <v>0</v>
      </c>
      <c r="G686" s="110">
        <v>0</v>
      </c>
      <c r="H686" s="110">
        <v>0</v>
      </c>
      <c r="I686" s="110">
        <v>0</v>
      </c>
      <c r="J686" s="110">
        <v>0</v>
      </c>
      <c r="K686" s="110">
        <v>0</v>
      </c>
      <c r="L686" s="110">
        <v>0</v>
      </c>
      <c r="M686" s="110">
        <v>0</v>
      </c>
      <c r="N686" s="110">
        <v>0</v>
      </c>
      <c r="O686" s="110">
        <v>0</v>
      </c>
      <c r="P686" s="186">
        <v>0</v>
      </c>
      <c r="Q686" s="132">
        <v>2</v>
      </c>
    </row>
    <row r="687" spans="1:17" ht="17.25" hidden="1" customHeight="1" x14ac:dyDescent="0.3">
      <c r="A687" s="107" t="s">
        <v>1362</v>
      </c>
      <c r="B687" s="107" t="s">
        <v>4308</v>
      </c>
      <c r="C687" s="110">
        <v>0</v>
      </c>
      <c r="D687" s="110">
        <v>0</v>
      </c>
      <c r="E687" s="110">
        <v>0</v>
      </c>
      <c r="F687" s="110">
        <v>0</v>
      </c>
      <c r="G687" s="110">
        <v>0</v>
      </c>
      <c r="H687" s="110">
        <v>0</v>
      </c>
      <c r="I687" s="110">
        <v>0</v>
      </c>
      <c r="J687" s="110">
        <v>0</v>
      </c>
      <c r="K687" s="110">
        <v>0</v>
      </c>
      <c r="L687" s="110">
        <v>0</v>
      </c>
      <c r="M687" s="110">
        <v>0</v>
      </c>
      <c r="N687" s="110">
        <v>0</v>
      </c>
      <c r="O687" s="110">
        <v>0</v>
      </c>
      <c r="P687" s="186">
        <v>0</v>
      </c>
      <c r="Q687" s="132">
        <v>2</v>
      </c>
    </row>
    <row r="688" spans="1:17" ht="17.25" hidden="1" customHeight="1" x14ac:dyDescent="0.3">
      <c r="A688" s="107" t="s">
        <v>1363</v>
      </c>
      <c r="B688" s="107" t="s">
        <v>875</v>
      </c>
      <c r="C688" s="110">
        <v>0</v>
      </c>
      <c r="D688" s="110">
        <v>0</v>
      </c>
      <c r="E688" s="110">
        <v>0</v>
      </c>
      <c r="F688" s="110">
        <v>0</v>
      </c>
      <c r="G688" s="110">
        <v>0</v>
      </c>
      <c r="H688" s="110">
        <v>0</v>
      </c>
      <c r="I688" s="110">
        <v>0</v>
      </c>
      <c r="J688" s="110">
        <v>0</v>
      </c>
      <c r="K688" s="110">
        <v>0</v>
      </c>
      <c r="L688" s="110">
        <v>0</v>
      </c>
      <c r="M688" s="110">
        <v>0</v>
      </c>
      <c r="N688" s="110">
        <v>0</v>
      </c>
      <c r="O688" s="110">
        <v>0</v>
      </c>
      <c r="P688" s="186">
        <v>0</v>
      </c>
      <c r="Q688" s="132">
        <v>2</v>
      </c>
    </row>
    <row r="689" spans="1:17" ht="17.25" hidden="1" customHeight="1" x14ac:dyDescent="0.3">
      <c r="A689" s="107" t="s">
        <v>1364</v>
      </c>
      <c r="B689" s="107" t="s">
        <v>875</v>
      </c>
      <c r="C689" s="110">
        <v>0</v>
      </c>
      <c r="D689" s="110">
        <v>0</v>
      </c>
      <c r="E689" s="110">
        <v>0</v>
      </c>
      <c r="F689" s="110">
        <v>0</v>
      </c>
      <c r="G689" s="110">
        <v>0</v>
      </c>
      <c r="H689" s="110">
        <v>0</v>
      </c>
      <c r="I689" s="110">
        <v>0</v>
      </c>
      <c r="J689" s="110">
        <v>0</v>
      </c>
      <c r="K689" s="110">
        <v>0</v>
      </c>
      <c r="L689" s="110">
        <v>0</v>
      </c>
      <c r="M689" s="110">
        <v>0</v>
      </c>
      <c r="N689" s="110">
        <v>0</v>
      </c>
      <c r="O689" s="110">
        <v>0</v>
      </c>
      <c r="P689" s="186">
        <v>0</v>
      </c>
      <c r="Q689" s="132">
        <v>2</v>
      </c>
    </row>
    <row r="690" spans="1:17" ht="17.25" hidden="1" customHeight="1" x14ac:dyDescent="0.3">
      <c r="A690" s="107" t="s">
        <v>1365</v>
      </c>
      <c r="B690" s="107" t="s">
        <v>4309</v>
      </c>
      <c r="C690" s="110">
        <v>0</v>
      </c>
      <c r="D690" s="110">
        <v>0</v>
      </c>
      <c r="E690" s="110">
        <v>0</v>
      </c>
      <c r="F690" s="110">
        <v>0</v>
      </c>
      <c r="G690" s="110">
        <v>0</v>
      </c>
      <c r="H690" s="110">
        <v>0</v>
      </c>
      <c r="I690" s="110">
        <v>0</v>
      </c>
      <c r="J690" s="110">
        <v>0</v>
      </c>
      <c r="K690" s="110">
        <v>0</v>
      </c>
      <c r="L690" s="110">
        <v>0</v>
      </c>
      <c r="M690" s="110">
        <v>0</v>
      </c>
      <c r="N690" s="110">
        <v>0</v>
      </c>
      <c r="O690" s="110">
        <v>0</v>
      </c>
      <c r="P690" s="186">
        <v>0</v>
      </c>
      <c r="Q690" s="132">
        <v>2</v>
      </c>
    </row>
    <row r="691" spans="1:17" ht="17.25" customHeight="1" x14ac:dyDescent="0.3">
      <c r="A691" s="107" t="s">
        <v>1366</v>
      </c>
      <c r="B691" s="107" t="s">
        <v>4310</v>
      </c>
      <c r="C691" s="110">
        <v>0</v>
      </c>
      <c r="D691" s="110">
        <v>0</v>
      </c>
      <c r="E691" s="110">
        <v>0</v>
      </c>
      <c r="F691" s="110">
        <v>0</v>
      </c>
      <c r="G691" s="110">
        <v>89.42</v>
      </c>
      <c r="H691" s="110">
        <v>19.41</v>
      </c>
      <c r="I691" s="110">
        <v>0</v>
      </c>
      <c r="J691" s="110">
        <v>15.01</v>
      </c>
      <c r="K691" s="110">
        <v>0</v>
      </c>
      <c r="L691" s="110">
        <v>0</v>
      </c>
      <c r="M691" s="110">
        <v>16.260000000000002</v>
      </c>
      <c r="N691" s="110">
        <v>0</v>
      </c>
      <c r="O691" s="110">
        <v>140.1</v>
      </c>
      <c r="P691" s="186">
        <v>1.9361161813431919E-3</v>
      </c>
      <c r="Q691" s="132">
        <v>1</v>
      </c>
    </row>
    <row r="692" spans="1:17" ht="17.25" hidden="1" customHeight="1" x14ac:dyDescent="0.3">
      <c r="A692" s="107" t="s">
        <v>1367</v>
      </c>
      <c r="B692" s="107" t="s">
        <v>4311</v>
      </c>
      <c r="C692" s="110">
        <v>0</v>
      </c>
      <c r="D692" s="110">
        <v>0</v>
      </c>
      <c r="E692" s="110">
        <v>0</v>
      </c>
      <c r="F692" s="110">
        <v>0</v>
      </c>
      <c r="G692" s="110">
        <v>0</v>
      </c>
      <c r="H692" s="110">
        <v>0</v>
      </c>
      <c r="I692" s="110">
        <v>0</v>
      </c>
      <c r="J692" s="110">
        <v>0</v>
      </c>
      <c r="K692" s="110">
        <v>0</v>
      </c>
      <c r="L692" s="110">
        <v>0</v>
      </c>
      <c r="M692" s="110">
        <v>0</v>
      </c>
      <c r="N692" s="110">
        <v>0</v>
      </c>
      <c r="O692" s="110">
        <v>0</v>
      </c>
      <c r="P692" s="186">
        <v>0</v>
      </c>
      <c r="Q692" s="132">
        <v>2</v>
      </c>
    </row>
    <row r="693" spans="1:17" ht="17.25" hidden="1" customHeight="1" x14ac:dyDescent="0.3">
      <c r="A693" s="107" t="s">
        <v>1368</v>
      </c>
      <c r="B693" s="107" t="s">
        <v>875</v>
      </c>
      <c r="C693" s="110">
        <v>0</v>
      </c>
      <c r="D693" s="110">
        <v>0</v>
      </c>
      <c r="E693" s="110">
        <v>0</v>
      </c>
      <c r="F693" s="110">
        <v>0</v>
      </c>
      <c r="G693" s="110">
        <v>0</v>
      </c>
      <c r="H693" s="110">
        <v>0</v>
      </c>
      <c r="I693" s="110">
        <v>0</v>
      </c>
      <c r="J693" s="110">
        <v>0</v>
      </c>
      <c r="K693" s="110">
        <v>0</v>
      </c>
      <c r="L693" s="110">
        <v>0</v>
      </c>
      <c r="M693" s="110">
        <v>0</v>
      </c>
      <c r="N693" s="110">
        <v>0</v>
      </c>
      <c r="O693" s="110">
        <v>0</v>
      </c>
      <c r="P693" s="186">
        <v>0</v>
      </c>
      <c r="Q693" s="132">
        <v>2</v>
      </c>
    </row>
    <row r="694" spans="1:17" ht="17.25" hidden="1" customHeight="1" x14ac:dyDescent="0.3">
      <c r="A694" s="107" t="s">
        <v>1369</v>
      </c>
      <c r="B694" s="107" t="s">
        <v>875</v>
      </c>
      <c r="C694" s="110">
        <v>0</v>
      </c>
      <c r="D694" s="110">
        <v>0</v>
      </c>
      <c r="E694" s="110">
        <v>0</v>
      </c>
      <c r="F694" s="110">
        <v>0</v>
      </c>
      <c r="G694" s="110">
        <v>0</v>
      </c>
      <c r="H694" s="110">
        <v>0</v>
      </c>
      <c r="I694" s="110">
        <v>0</v>
      </c>
      <c r="J694" s="110">
        <v>0</v>
      </c>
      <c r="K694" s="110">
        <v>0</v>
      </c>
      <c r="L694" s="110">
        <v>0</v>
      </c>
      <c r="M694" s="110">
        <v>0</v>
      </c>
      <c r="N694" s="110">
        <v>0</v>
      </c>
      <c r="O694" s="110">
        <v>0</v>
      </c>
      <c r="P694" s="186">
        <v>0</v>
      </c>
      <c r="Q694" s="132">
        <v>2</v>
      </c>
    </row>
    <row r="695" spans="1:17" ht="17.25" hidden="1" customHeight="1" x14ac:dyDescent="0.3">
      <c r="A695" s="107" t="s">
        <v>1370</v>
      </c>
      <c r="B695" s="107" t="s">
        <v>4312</v>
      </c>
      <c r="C695" s="110">
        <v>0</v>
      </c>
      <c r="D695" s="110">
        <v>0</v>
      </c>
      <c r="E695" s="110">
        <v>0</v>
      </c>
      <c r="F695" s="110">
        <v>0</v>
      </c>
      <c r="G695" s="110">
        <v>0</v>
      </c>
      <c r="H695" s="110">
        <v>0</v>
      </c>
      <c r="I695" s="110">
        <v>0</v>
      </c>
      <c r="J695" s="110">
        <v>0</v>
      </c>
      <c r="K695" s="110">
        <v>0</v>
      </c>
      <c r="L695" s="110">
        <v>0</v>
      </c>
      <c r="M695" s="110">
        <v>0</v>
      </c>
      <c r="N695" s="110">
        <v>0</v>
      </c>
      <c r="O695" s="110">
        <v>0</v>
      </c>
      <c r="P695" s="186">
        <v>0</v>
      </c>
      <c r="Q695" s="132">
        <v>2</v>
      </c>
    </row>
    <row r="696" spans="1:17" ht="17.25" hidden="1" customHeight="1" x14ac:dyDescent="0.3">
      <c r="A696" s="107" t="s">
        <v>1371</v>
      </c>
      <c r="B696" s="107" t="s">
        <v>4313</v>
      </c>
      <c r="C696" s="110">
        <v>0</v>
      </c>
      <c r="D696" s="110">
        <v>0</v>
      </c>
      <c r="E696" s="110">
        <v>0</v>
      </c>
      <c r="F696" s="110">
        <v>0</v>
      </c>
      <c r="G696" s="110">
        <v>0</v>
      </c>
      <c r="H696" s="110">
        <v>0</v>
      </c>
      <c r="I696" s="110">
        <v>0</v>
      </c>
      <c r="J696" s="110">
        <v>0</v>
      </c>
      <c r="K696" s="110">
        <v>0</v>
      </c>
      <c r="L696" s="110">
        <v>0</v>
      </c>
      <c r="M696" s="110">
        <v>0</v>
      </c>
      <c r="N696" s="110">
        <v>0</v>
      </c>
      <c r="O696" s="110">
        <v>0</v>
      </c>
      <c r="P696" s="186">
        <v>0</v>
      </c>
      <c r="Q696" s="132">
        <v>2</v>
      </c>
    </row>
    <row r="697" spans="1:17" ht="17.25" hidden="1" customHeight="1" x14ac:dyDescent="0.3">
      <c r="A697" s="107" t="s">
        <v>1372</v>
      </c>
      <c r="B697" s="107" t="s">
        <v>4314</v>
      </c>
      <c r="C697" s="110">
        <v>0</v>
      </c>
      <c r="D697" s="110">
        <v>0</v>
      </c>
      <c r="E697" s="110">
        <v>0</v>
      </c>
      <c r="F697" s="110">
        <v>0</v>
      </c>
      <c r="G697" s="110">
        <v>0</v>
      </c>
      <c r="H697" s="110">
        <v>0</v>
      </c>
      <c r="I697" s="110">
        <v>0</v>
      </c>
      <c r="J697" s="110">
        <v>0</v>
      </c>
      <c r="K697" s="110">
        <v>0</v>
      </c>
      <c r="L697" s="110">
        <v>0</v>
      </c>
      <c r="M697" s="110">
        <v>0</v>
      </c>
      <c r="N697" s="110">
        <v>0</v>
      </c>
      <c r="O697" s="110">
        <v>0</v>
      </c>
      <c r="P697" s="186">
        <v>0</v>
      </c>
      <c r="Q697" s="132">
        <v>2</v>
      </c>
    </row>
    <row r="698" spans="1:17" ht="17.25" hidden="1" customHeight="1" x14ac:dyDescent="0.3">
      <c r="A698" s="107" t="s">
        <v>1373</v>
      </c>
      <c r="B698" s="107" t="s">
        <v>875</v>
      </c>
      <c r="C698" s="110">
        <v>0</v>
      </c>
      <c r="D698" s="110">
        <v>0</v>
      </c>
      <c r="E698" s="110">
        <v>0</v>
      </c>
      <c r="F698" s="110">
        <v>0</v>
      </c>
      <c r="G698" s="110">
        <v>0</v>
      </c>
      <c r="H698" s="110">
        <v>0</v>
      </c>
      <c r="I698" s="110">
        <v>0</v>
      </c>
      <c r="J698" s="110">
        <v>0</v>
      </c>
      <c r="K698" s="110">
        <v>0</v>
      </c>
      <c r="L698" s="110">
        <v>0</v>
      </c>
      <c r="M698" s="110">
        <v>0</v>
      </c>
      <c r="N698" s="110">
        <v>0</v>
      </c>
      <c r="O698" s="110">
        <v>0</v>
      </c>
      <c r="P698" s="186">
        <v>0</v>
      </c>
      <c r="Q698" s="132">
        <v>2</v>
      </c>
    </row>
    <row r="699" spans="1:17" ht="17.25" hidden="1" customHeight="1" x14ac:dyDescent="0.3">
      <c r="A699" s="107" t="s">
        <v>1374</v>
      </c>
      <c r="B699" s="107" t="s">
        <v>875</v>
      </c>
      <c r="C699" s="110">
        <v>0</v>
      </c>
      <c r="D699" s="110">
        <v>0</v>
      </c>
      <c r="E699" s="110">
        <v>0</v>
      </c>
      <c r="F699" s="110">
        <v>0</v>
      </c>
      <c r="G699" s="110">
        <v>0</v>
      </c>
      <c r="H699" s="110">
        <v>0</v>
      </c>
      <c r="I699" s="110">
        <v>0</v>
      </c>
      <c r="J699" s="110">
        <v>0</v>
      </c>
      <c r="K699" s="110">
        <v>0</v>
      </c>
      <c r="L699" s="110">
        <v>0</v>
      </c>
      <c r="M699" s="110">
        <v>0</v>
      </c>
      <c r="N699" s="110">
        <v>0</v>
      </c>
      <c r="O699" s="110">
        <v>0</v>
      </c>
      <c r="P699" s="186">
        <v>0</v>
      </c>
      <c r="Q699" s="132">
        <v>2</v>
      </c>
    </row>
    <row r="700" spans="1:17" ht="17.25" hidden="1" customHeight="1" x14ac:dyDescent="0.3">
      <c r="A700" s="107" t="s">
        <v>1375</v>
      </c>
      <c r="B700" s="107" t="s">
        <v>4315</v>
      </c>
      <c r="C700" s="110">
        <v>0</v>
      </c>
      <c r="D700" s="110">
        <v>0</v>
      </c>
      <c r="E700" s="110">
        <v>0</v>
      </c>
      <c r="F700" s="110">
        <v>0</v>
      </c>
      <c r="G700" s="110">
        <v>0</v>
      </c>
      <c r="H700" s="110">
        <v>0</v>
      </c>
      <c r="I700" s="110">
        <v>0</v>
      </c>
      <c r="J700" s="110">
        <v>0</v>
      </c>
      <c r="K700" s="110">
        <v>0</v>
      </c>
      <c r="L700" s="110">
        <v>0</v>
      </c>
      <c r="M700" s="110">
        <v>0</v>
      </c>
      <c r="N700" s="110">
        <v>0</v>
      </c>
      <c r="O700" s="110">
        <v>0</v>
      </c>
      <c r="P700" s="186">
        <v>0</v>
      </c>
      <c r="Q700" s="132">
        <v>2</v>
      </c>
    </row>
    <row r="701" spans="1:17" ht="17.25" hidden="1" customHeight="1" x14ac:dyDescent="0.3">
      <c r="A701" s="107" t="s">
        <v>1376</v>
      </c>
      <c r="B701" s="107" t="s">
        <v>875</v>
      </c>
      <c r="C701" s="110">
        <v>0</v>
      </c>
      <c r="D701" s="110">
        <v>0</v>
      </c>
      <c r="E701" s="110">
        <v>0</v>
      </c>
      <c r="F701" s="110">
        <v>0</v>
      </c>
      <c r="G701" s="110">
        <v>0</v>
      </c>
      <c r="H701" s="110">
        <v>0</v>
      </c>
      <c r="I701" s="110">
        <v>0</v>
      </c>
      <c r="J701" s="110">
        <v>0</v>
      </c>
      <c r="K701" s="110">
        <v>0</v>
      </c>
      <c r="L701" s="110">
        <v>0</v>
      </c>
      <c r="M701" s="110">
        <v>0</v>
      </c>
      <c r="N701" s="110">
        <v>0</v>
      </c>
      <c r="O701" s="110">
        <v>0</v>
      </c>
      <c r="P701" s="186">
        <v>0</v>
      </c>
      <c r="Q701" s="132">
        <v>2</v>
      </c>
    </row>
    <row r="702" spans="1:17" ht="17.25" hidden="1" customHeight="1" x14ac:dyDescent="0.3">
      <c r="A702" s="107" t="s">
        <v>1377</v>
      </c>
      <c r="B702" s="107" t="s">
        <v>4316</v>
      </c>
      <c r="C702" s="110">
        <v>0</v>
      </c>
      <c r="D702" s="110">
        <v>0</v>
      </c>
      <c r="E702" s="110">
        <v>0</v>
      </c>
      <c r="F702" s="110">
        <v>0</v>
      </c>
      <c r="G702" s="110">
        <v>0</v>
      </c>
      <c r="H702" s="110">
        <v>0</v>
      </c>
      <c r="I702" s="110">
        <v>0</v>
      </c>
      <c r="J702" s="110">
        <v>0</v>
      </c>
      <c r="K702" s="110">
        <v>0</v>
      </c>
      <c r="L702" s="110">
        <v>0</v>
      </c>
      <c r="M702" s="110">
        <v>0</v>
      </c>
      <c r="N702" s="110">
        <v>0</v>
      </c>
      <c r="O702" s="110">
        <v>0</v>
      </c>
      <c r="P702" s="186">
        <v>0</v>
      </c>
      <c r="Q702" s="132">
        <v>2</v>
      </c>
    </row>
    <row r="703" spans="1:17" ht="17.25" hidden="1" customHeight="1" x14ac:dyDescent="0.3">
      <c r="A703" s="107" t="s">
        <v>1378</v>
      </c>
      <c r="B703" s="107" t="s">
        <v>875</v>
      </c>
      <c r="C703" s="110">
        <v>0</v>
      </c>
      <c r="D703" s="110">
        <v>0</v>
      </c>
      <c r="E703" s="110">
        <v>0</v>
      </c>
      <c r="F703" s="110">
        <v>0</v>
      </c>
      <c r="G703" s="110">
        <v>0</v>
      </c>
      <c r="H703" s="110">
        <v>0</v>
      </c>
      <c r="I703" s="110">
        <v>0</v>
      </c>
      <c r="J703" s="110">
        <v>0</v>
      </c>
      <c r="K703" s="110">
        <v>0</v>
      </c>
      <c r="L703" s="110">
        <v>0</v>
      </c>
      <c r="M703" s="110">
        <v>0</v>
      </c>
      <c r="N703" s="110">
        <v>0</v>
      </c>
      <c r="O703" s="110">
        <v>0</v>
      </c>
      <c r="P703" s="186">
        <v>0</v>
      </c>
      <c r="Q703" s="132">
        <v>2</v>
      </c>
    </row>
    <row r="704" spans="1:17" ht="17.25" hidden="1" customHeight="1" x14ac:dyDescent="0.3">
      <c r="A704" s="107" t="s">
        <v>1379</v>
      </c>
      <c r="B704" s="107" t="s">
        <v>875</v>
      </c>
      <c r="C704" s="140">
        <v>0</v>
      </c>
      <c r="D704" s="140">
        <v>0</v>
      </c>
      <c r="E704" s="140">
        <v>0</v>
      </c>
      <c r="F704" s="140">
        <v>0</v>
      </c>
      <c r="G704" s="140">
        <v>0</v>
      </c>
      <c r="H704" s="140">
        <v>0</v>
      </c>
      <c r="I704" s="140">
        <v>0</v>
      </c>
      <c r="J704" s="140">
        <v>0</v>
      </c>
      <c r="K704" s="140">
        <v>0</v>
      </c>
      <c r="L704" s="140">
        <v>0</v>
      </c>
      <c r="M704" s="140">
        <v>0</v>
      </c>
      <c r="N704" s="140">
        <v>0</v>
      </c>
      <c r="O704" s="140">
        <v>0</v>
      </c>
      <c r="P704" s="186">
        <v>0</v>
      </c>
      <c r="Q704" s="132">
        <v>2</v>
      </c>
    </row>
    <row r="705" spans="1:18" ht="17.25" customHeight="1" x14ac:dyDescent="0.3">
      <c r="B705" s="107" t="s">
        <v>1380</v>
      </c>
      <c r="C705" s="141">
        <v>0</v>
      </c>
      <c r="D705" s="141">
        <v>0</v>
      </c>
      <c r="E705" s="141">
        <v>0</v>
      </c>
      <c r="F705" s="141">
        <v>0</v>
      </c>
      <c r="G705" s="141">
        <v>89.42</v>
      </c>
      <c r="H705" s="141">
        <v>19.41</v>
      </c>
      <c r="I705" s="141">
        <v>0</v>
      </c>
      <c r="J705" s="141">
        <v>15.01</v>
      </c>
      <c r="K705" s="141">
        <v>0</v>
      </c>
      <c r="L705" s="141">
        <v>0</v>
      </c>
      <c r="M705" s="141">
        <v>16.260000000000002</v>
      </c>
      <c r="N705" s="141">
        <v>0</v>
      </c>
      <c r="O705" s="141">
        <v>140.1</v>
      </c>
      <c r="P705" s="186">
        <v>1.9361161813431919E-3</v>
      </c>
      <c r="Q705" s="132">
        <v>1</v>
      </c>
    </row>
    <row r="706" spans="1:18" ht="17.25" customHeight="1" x14ac:dyDescent="0.3">
      <c r="B706" s="107" t="s">
        <v>1381</v>
      </c>
      <c r="C706" s="141">
        <v>3345.7200000000003</v>
      </c>
      <c r="D706" s="141">
        <v>3965.2299999999996</v>
      </c>
      <c r="E706" s="141">
        <v>4639.7299999999996</v>
      </c>
      <c r="F706" s="141">
        <v>5671.8700000000008</v>
      </c>
      <c r="G706" s="141">
        <v>5243.49</v>
      </c>
      <c r="H706" s="141">
        <v>7100.7800000000007</v>
      </c>
      <c r="I706" s="141">
        <v>3528.48</v>
      </c>
      <c r="J706" s="141">
        <v>4861.0200000000004</v>
      </c>
      <c r="K706" s="141">
        <v>6259.9600000000009</v>
      </c>
      <c r="L706" s="141">
        <v>4594.47</v>
      </c>
      <c r="M706" s="141">
        <v>4408.0700000000006</v>
      </c>
      <c r="N706" s="141">
        <v>3851.01</v>
      </c>
      <c r="O706" s="141">
        <v>57469.83</v>
      </c>
      <c r="P706" s="186">
        <v>0.79420605140644129</v>
      </c>
      <c r="Q706" s="132">
        <v>1</v>
      </c>
    </row>
    <row r="707" spans="1:18" ht="17.25" customHeight="1" x14ac:dyDescent="0.3">
      <c r="B707" s="107" t="s">
        <v>1382</v>
      </c>
      <c r="C707" s="141">
        <v>-985.87000000000035</v>
      </c>
      <c r="D707" s="141">
        <v>448.27000000000044</v>
      </c>
      <c r="E707" s="141">
        <v>391.52000000000044</v>
      </c>
      <c r="F707" s="141">
        <v>-644.77000000000044</v>
      </c>
      <c r="G707" s="141">
        <v>1743.5100000000002</v>
      </c>
      <c r="H707" s="141">
        <v>1026.7299999999996</v>
      </c>
      <c r="I707" s="141">
        <v>1626.52</v>
      </c>
      <c r="J707" s="141">
        <v>2598.3099999999995</v>
      </c>
      <c r="K707" s="141">
        <v>1540.2499999999982</v>
      </c>
      <c r="L707" s="141">
        <v>4097.1899999999996</v>
      </c>
      <c r="M707" s="141">
        <v>1823.7999999999993</v>
      </c>
      <c r="N707" s="141">
        <v>1226.0699999999997</v>
      </c>
      <c r="O707" s="141">
        <v>14891.529999999999</v>
      </c>
      <c r="P707" s="186">
        <v>0.20579394859355876</v>
      </c>
      <c r="Q707" s="132">
        <v>1</v>
      </c>
    </row>
    <row r="708" spans="1:18" ht="17.25" customHeight="1" x14ac:dyDescent="0.3">
      <c r="B708" s="107" t="s">
        <v>1383</v>
      </c>
      <c r="C708" s="110">
        <v>-3549.2300000000009</v>
      </c>
      <c r="D708" s="110">
        <v>2555.2400000000016</v>
      </c>
      <c r="E708" s="110">
        <v>510</v>
      </c>
      <c r="F708" s="110">
        <v>8367.5500000000029</v>
      </c>
      <c r="G708" s="110">
        <v>7279.7300000000014</v>
      </c>
      <c r="H708" s="110">
        <v>-3879.0699999999997</v>
      </c>
      <c r="I708" s="110">
        <v>7834.2300000000032</v>
      </c>
      <c r="J708" s="110">
        <v>7421.8099999999995</v>
      </c>
      <c r="K708" s="110">
        <v>8692.2999999999975</v>
      </c>
      <c r="L708" s="110">
        <v>13101.670000000002</v>
      </c>
      <c r="M708" s="110">
        <v>6248.0099999999984</v>
      </c>
      <c r="N708" s="110">
        <v>4802.3000000000011</v>
      </c>
      <c r="O708" s="110">
        <v>59384.540000000037</v>
      </c>
      <c r="P708" s="186">
        <v>0.19040800501525465</v>
      </c>
      <c r="Q708" s="132">
        <v>1</v>
      </c>
    </row>
    <row r="709" spans="1:18" ht="17.25" customHeight="1" x14ac:dyDescent="0.3">
      <c r="B709" s="107" t="s">
        <v>875</v>
      </c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1"/>
      <c r="Q709" s="132">
        <v>1</v>
      </c>
    </row>
    <row r="710" spans="1:18" ht="17.25" hidden="1" customHeight="1" x14ac:dyDescent="0.35">
      <c r="B710" s="126" t="s">
        <v>933</v>
      </c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1"/>
      <c r="Q710" s="132">
        <v>2</v>
      </c>
      <c r="R710" s="112">
        <v>0</v>
      </c>
    </row>
    <row r="711" spans="1:18" ht="17.25" hidden="1" customHeight="1" x14ac:dyDescent="0.3">
      <c r="B711" s="107" t="s">
        <v>933</v>
      </c>
      <c r="C711" s="110">
        <v>0</v>
      </c>
      <c r="D711" s="110">
        <v>0</v>
      </c>
      <c r="E711" s="110">
        <v>0</v>
      </c>
      <c r="F711" s="110">
        <v>0</v>
      </c>
      <c r="G711" s="110">
        <v>0</v>
      </c>
      <c r="H711" s="110">
        <v>0</v>
      </c>
      <c r="I711" s="110">
        <v>0</v>
      </c>
      <c r="J711" s="110">
        <v>0</v>
      </c>
      <c r="K711" s="110">
        <v>0</v>
      </c>
      <c r="L711" s="110">
        <v>0</v>
      </c>
      <c r="M711" s="110">
        <v>0</v>
      </c>
      <c r="N711" s="110">
        <v>0</v>
      </c>
      <c r="O711" s="110">
        <v>0</v>
      </c>
      <c r="P711" s="133">
        <v>0</v>
      </c>
      <c r="Q711" s="132">
        <v>2</v>
      </c>
    </row>
    <row r="712" spans="1:18" ht="17.25" hidden="1" customHeight="1" x14ac:dyDescent="0.3"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51"/>
      <c r="Q712" s="132">
        <v>2</v>
      </c>
    </row>
    <row r="713" spans="1:18" ht="17.25" hidden="1" customHeight="1" x14ac:dyDescent="0.3">
      <c r="B713" s="107" t="s">
        <v>1324</v>
      </c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51"/>
      <c r="Q713" s="132">
        <v>2</v>
      </c>
    </row>
    <row r="714" spans="1:18" ht="17.25" hidden="1" customHeight="1" x14ac:dyDescent="0.3">
      <c r="B714" s="107" t="s">
        <v>1394</v>
      </c>
      <c r="C714" s="110">
        <v>0</v>
      </c>
      <c r="D714" s="110">
        <v>0</v>
      </c>
      <c r="E714" s="110">
        <v>0</v>
      </c>
      <c r="F714" s="110">
        <v>0</v>
      </c>
      <c r="G714" s="110">
        <v>0</v>
      </c>
      <c r="H714" s="110">
        <v>0</v>
      </c>
      <c r="I714" s="110">
        <v>0</v>
      </c>
      <c r="J714" s="110">
        <v>0</v>
      </c>
      <c r="K714" s="110">
        <v>0</v>
      </c>
      <c r="L714" s="110">
        <v>0</v>
      </c>
      <c r="M714" s="110">
        <v>0</v>
      </c>
      <c r="N714" s="110">
        <v>0</v>
      </c>
      <c r="O714" s="110">
        <v>0</v>
      </c>
      <c r="P714" s="133">
        <v>0</v>
      </c>
      <c r="Q714" s="132">
        <v>2</v>
      </c>
    </row>
    <row r="715" spans="1:18" ht="17.25" hidden="1" customHeight="1" x14ac:dyDescent="0.3">
      <c r="B715" s="107" t="s">
        <v>1395</v>
      </c>
      <c r="C715" s="140">
        <v>0</v>
      </c>
      <c r="D715" s="140">
        <v>0</v>
      </c>
      <c r="E715" s="140">
        <v>0</v>
      </c>
      <c r="F715" s="140">
        <v>0</v>
      </c>
      <c r="G715" s="140">
        <v>0</v>
      </c>
      <c r="H715" s="140">
        <v>0</v>
      </c>
      <c r="I715" s="140">
        <v>0</v>
      </c>
      <c r="J715" s="140">
        <v>0</v>
      </c>
      <c r="K715" s="140">
        <v>0</v>
      </c>
      <c r="L715" s="140">
        <v>0</v>
      </c>
      <c r="M715" s="140">
        <v>0</v>
      </c>
      <c r="N715" s="140">
        <v>0</v>
      </c>
      <c r="O715" s="140">
        <v>0</v>
      </c>
      <c r="P715" s="133" t="s">
        <v>4317</v>
      </c>
      <c r="Q715" s="132">
        <v>2</v>
      </c>
    </row>
    <row r="716" spans="1:18" ht="17.25" hidden="1" customHeight="1" x14ac:dyDescent="0.3">
      <c r="B716" s="107" t="s">
        <v>1071</v>
      </c>
      <c r="C716" s="110">
        <v>0</v>
      </c>
      <c r="D716" s="110">
        <v>0</v>
      </c>
      <c r="E716" s="110">
        <v>0</v>
      </c>
      <c r="F716" s="110">
        <v>0</v>
      </c>
      <c r="G716" s="110">
        <v>0</v>
      </c>
      <c r="H716" s="110">
        <v>0</v>
      </c>
      <c r="I716" s="110">
        <v>0</v>
      </c>
      <c r="J716" s="110">
        <v>0</v>
      </c>
      <c r="K716" s="110">
        <v>0</v>
      </c>
      <c r="L716" s="110">
        <v>0</v>
      </c>
      <c r="M716" s="110">
        <v>0</v>
      </c>
      <c r="N716" s="110">
        <v>0</v>
      </c>
      <c r="O716" s="110">
        <v>0</v>
      </c>
      <c r="P716" s="133" t="s">
        <v>4317</v>
      </c>
      <c r="Q716" s="132">
        <v>2</v>
      </c>
    </row>
    <row r="717" spans="1:18" ht="17.25" hidden="1" customHeight="1" x14ac:dyDescent="0.3">
      <c r="B717" s="107" t="s">
        <v>841</v>
      </c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33"/>
      <c r="Q717" s="132">
        <v>2</v>
      </c>
    </row>
    <row r="718" spans="1:18" ht="17.25" hidden="1" customHeight="1" x14ac:dyDescent="0.3">
      <c r="A718" s="107" t="s">
        <v>1386</v>
      </c>
      <c r="B718" s="107" t="s">
        <v>875</v>
      </c>
      <c r="C718" s="110">
        <v>0</v>
      </c>
      <c r="D718" s="110">
        <v>0</v>
      </c>
      <c r="E718" s="110">
        <v>0</v>
      </c>
      <c r="F718" s="110">
        <v>0</v>
      </c>
      <c r="G718" s="110">
        <v>0</v>
      </c>
      <c r="H718" s="110">
        <v>0</v>
      </c>
      <c r="I718" s="110">
        <v>0</v>
      </c>
      <c r="J718" s="110">
        <v>0</v>
      </c>
      <c r="K718" s="110">
        <v>0</v>
      </c>
      <c r="L718" s="110">
        <v>0</v>
      </c>
      <c r="M718" s="110">
        <v>0</v>
      </c>
      <c r="N718" s="110">
        <v>0</v>
      </c>
      <c r="O718" s="110">
        <v>0</v>
      </c>
      <c r="P718" s="133" t="s">
        <v>4317</v>
      </c>
      <c r="Q718" s="132">
        <v>2</v>
      </c>
    </row>
    <row r="719" spans="1:18" ht="17.25" hidden="1" customHeight="1" x14ac:dyDescent="0.3">
      <c r="A719" s="107" t="s">
        <v>1387</v>
      </c>
      <c r="B719" s="107" t="s">
        <v>875</v>
      </c>
      <c r="C719" s="140">
        <v>0</v>
      </c>
      <c r="D719" s="140">
        <v>0</v>
      </c>
      <c r="E719" s="140">
        <v>0</v>
      </c>
      <c r="F719" s="140">
        <v>0</v>
      </c>
      <c r="G719" s="140">
        <v>0</v>
      </c>
      <c r="H719" s="140">
        <v>0</v>
      </c>
      <c r="I719" s="140">
        <v>0</v>
      </c>
      <c r="J719" s="140">
        <v>0</v>
      </c>
      <c r="K719" s="140">
        <v>0</v>
      </c>
      <c r="L719" s="140">
        <v>0</v>
      </c>
      <c r="M719" s="140">
        <v>0</v>
      </c>
      <c r="N719" s="140">
        <v>0</v>
      </c>
      <c r="O719" s="140">
        <v>0</v>
      </c>
      <c r="P719" s="133" t="s">
        <v>4317</v>
      </c>
      <c r="Q719" s="132">
        <v>2</v>
      </c>
    </row>
    <row r="720" spans="1:18" ht="17.25" hidden="1" customHeight="1" x14ac:dyDescent="0.3">
      <c r="B720" s="107" t="s">
        <v>1640</v>
      </c>
      <c r="C720" s="140">
        <v>0</v>
      </c>
      <c r="D720" s="140">
        <v>0</v>
      </c>
      <c r="E720" s="140">
        <v>0</v>
      </c>
      <c r="F720" s="140">
        <v>0</v>
      </c>
      <c r="G720" s="140">
        <v>0</v>
      </c>
      <c r="H720" s="140">
        <v>0</v>
      </c>
      <c r="I720" s="140">
        <v>0</v>
      </c>
      <c r="J720" s="140">
        <v>0</v>
      </c>
      <c r="K720" s="140">
        <v>0</v>
      </c>
      <c r="L720" s="140">
        <v>0</v>
      </c>
      <c r="M720" s="140">
        <v>0</v>
      </c>
      <c r="N720" s="140">
        <v>0</v>
      </c>
      <c r="O720" s="140">
        <v>0</v>
      </c>
      <c r="P720" s="133" t="s">
        <v>4317</v>
      </c>
      <c r="Q720" s="132">
        <v>2</v>
      </c>
    </row>
    <row r="721" spans="1:17" ht="17.25" hidden="1" customHeight="1" x14ac:dyDescent="0.3">
      <c r="B721" s="107" t="s">
        <v>1641</v>
      </c>
      <c r="C721" s="141">
        <v>0</v>
      </c>
      <c r="D721" s="141">
        <v>0</v>
      </c>
      <c r="E721" s="141">
        <v>0</v>
      </c>
      <c r="F721" s="141">
        <v>0</v>
      </c>
      <c r="G721" s="141">
        <v>0</v>
      </c>
      <c r="H721" s="141">
        <v>0</v>
      </c>
      <c r="I721" s="141">
        <v>0</v>
      </c>
      <c r="J721" s="141">
        <v>0</v>
      </c>
      <c r="K721" s="141">
        <v>0</v>
      </c>
      <c r="L721" s="141">
        <v>0</v>
      </c>
      <c r="M721" s="141">
        <v>0</v>
      </c>
      <c r="N721" s="141">
        <v>0</v>
      </c>
      <c r="O721" s="141">
        <v>0</v>
      </c>
      <c r="P721" s="133" t="s">
        <v>4317</v>
      </c>
      <c r="Q721" s="132">
        <v>2</v>
      </c>
    </row>
    <row r="722" spans="1:17" ht="17.25" hidden="1" customHeight="1" x14ac:dyDescent="0.3">
      <c r="B722" s="107" t="s">
        <v>1642</v>
      </c>
      <c r="C722" s="141">
        <v>0</v>
      </c>
      <c r="D722" s="141">
        <v>0</v>
      </c>
      <c r="E722" s="141">
        <v>0</v>
      </c>
      <c r="F722" s="141">
        <v>0</v>
      </c>
      <c r="G722" s="141">
        <v>0</v>
      </c>
      <c r="H722" s="141">
        <v>0</v>
      </c>
      <c r="I722" s="141">
        <v>0</v>
      </c>
      <c r="J722" s="141">
        <v>0</v>
      </c>
      <c r="K722" s="141">
        <v>0</v>
      </c>
      <c r="L722" s="141">
        <v>0</v>
      </c>
      <c r="M722" s="141">
        <v>0</v>
      </c>
      <c r="N722" s="141">
        <v>0</v>
      </c>
      <c r="O722" s="141">
        <v>0</v>
      </c>
      <c r="P722" s="133" t="s">
        <v>4317</v>
      </c>
      <c r="Q722" s="132">
        <v>2</v>
      </c>
    </row>
    <row r="723" spans="1:17" ht="17.25" hidden="1" customHeight="1" x14ac:dyDescent="0.3"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33"/>
      <c r="Q723" s="132">
        <v>2</v>
      </c>
    </row>
    <row r="724" spans="1:17" ht="17.25" hidden="1" customHeight="1" x14ac:dyDescent="0.35">
      <c r="B724" s="126" t="s">
        <v>4318</v>
      </c>
      <c r="C724" s="110">
        <v>0</v>
      </c>
      <c r="D724" s="110">
        <v>0</v>
      </c>
      <c r="E724" s="110">
        <v>0</v>
      </c>
      <c r="F724" s="110">
        <v>0</v>
      </c>
      <c r="G724" s="110">
        <v>0</v>
      </c>
      <c r="H724" s="110">
        <v>0</v>
      </c>
      <c r="I724" s="110">
        <v>0</v>
      </c>
      <c r="J724" s="110">
        <v>0</v>
      </c>
      <c r="K724" s="110">
        <v>0</v>
      </c>
      <c r="L724" s="110">
        <v>0</v>
      </c>
      <c r="M724" s="110">
        <v>0</v>
      </c>
      <c r="N724" s="110">
        <v>0</v>
      </c>
      <c r="O724" s="110">
        <v>0</v>
      </c>
      <c r="P724" s="186">
        <v>0</v>
      </c>
      <c r="Q724" s="132">
        <v>2</v>
      </c>
    </row>
    <row r="725" spans="1:17" ht="17.25" hidden="1" customHeight="1" x14ac:dyDescent="0.3">
      <c r="B725" s="107" t="s">
        <v>48</v>
      </c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51"/>
      <c r="Q725" s="132">
        <v>2</v>
      </c>
    </row>
    <row r="726" spans="1:17" ht="17.25" hidden="1" customHeight="1" x14ac:dyDescent="0.3">
      <c r="A726" s="107" t="s">
        <v>1390</v>
      </c>
      <c r="B726" s="107" t="s">
        <v>4319</v>
      </c>
      <c r="C726" s="110">
        <v>0</v>
      </c>
      <c r="D726" s="110">
        <v>0</v>
      </c>
      <c r="E726" s="110">
        <v>0</v>
      </c>
      <c r="F726" s="110">
        <v>0</v>
      </c>
      <c r="G726" s="110">
        <v>0</v>
      </c>
      <c r="H726" s="110">
        <v>0</v>
      </c>
      <c r="I726" s="110">
        <v>0</v>
      </c>
      <c r="J726" s="110">
        <v>0</v>
      </c>
      <c r="K726" s="110">
        <v>0</v>
      </c>
      <c r="L726" s="110">
        <v>0</v>
      </c>
      <c r="M726" s="110">
        <v>0</v>
      </c>
      <c r="N726" s="110">
        <v>0</v>
      </c>
      <c r="O726" s="110">
        <v>0</v>
      </c>
      <c r="P726" s="186">
        <v>0</v>
      </c>
      <c r="Q726" s="132">
        <v>2</v>
      </c>
    </row>
    <row r="727" spans="1:17" ht="17.25" hidden="1" customHeight="1" x14ac:dyDescent="0.3">
      <c r="A727" s="107" t="s">
        <v>1391</v>
      </c>
      <c r="B727" s="107" t="s">
        <v>4320</v>
      </c>
      <c r="C727" s="110">
        <v>0</v>
      </c>
      <c r="D727" s="110">
        <v>0</v>
      </c>
      <c r="E727" s="110">
        <v>0</v>
      </c>
      <c r="F727" s="110">
        <v>0</v>
      </c>
      <c r="G727" s="110">
        <v>0</v>
      </c>
      <c r="H727" s="110">
        <v>0</v>
      </c>
      <c r="I727" s="110">
        <v>0</v>
      </c>
      <c r="J727" s="110">
        <v>0</v>
      </c>
      <c r="K727" s="110">
        <v>0</v>
      </c>
      <c r="L727" s="110">
        <v>0</v>
      </c>
      <c r="M727" s="110">
        <v>0</v>
      </c>
      <c r="N727" s="110">
        <v>0</v>
      </c>
      <c r="O727" s="110">
        <v>0</v>
      </c>
      <c r="P727" s="186">
        <v>0</v>
      </c>
      <c r="Q727" s="132">
        <v>2</v>
      </c>
    </row>
    <row r="728" spans="1:17" ht="17.25" hidden="1" customHeight="1" x14ac:dyDescent="0.3">
      <c r="A728" s="107" t="s">
        <v>1392</v>
      </c>
      <c r="B728" s="107" t="s">
        <v>4321</v>
      </c>
      <c r="C728" s="110">
        <v>0</v>
      </c>
      <c r="D728" s="110">
        <v>0</v>
      </c>
      <c r="E728" s="110">
        <v>0</v>
      </c>
      <c r="F728" s="110">
        <v>0</v>
      </c>
      <c r="G728" s="110">
        <v>0</v>
      </c>
      <c r="H728" s="110">
        <v>0</v>
      </c>
      <c r="I728" s="110">
        <v>0</v>
      </c>
      <c r="J728" s="110">
        <v>0</v>
      </c>
      <c r="K728" s="110">
        <v>0</v>
      </c>
      <c r="L728" s="110">
        <v>0</v>
      </c>
      <c r="M728" s="110">
        <v>0</v>
      </c>
      <c r="N728" s="110">
        <v>0</v>
      </c>
      <c r="O728" s="110">
        <v>0</v>
      </c>
      <c r="P728" s="186">
        <v>0</v>
      </c>
      <c r="Q728" s="132">
        <v>2</v>
      </c>
    </row>
    <row r="729" spans="1:17" ht="17.25" hidden="1" customHeight="1" x14ac:dyDescent="0.3">
      <c r="A729" s="107" t="s">
        <v>1393</v>
      </c>
      <c r="B729" s="107" t="s">
        <v>875</v>
      </c>
      <c r="C729" s="140">
        <v>0</v>
      </c>
      <c r="D729" s="140">
        <v>0</v>
      </c>
      <c r="E729" s="140">
        <v>0</v>
      </c>
      <c r="F729" s="140">
        <v>0</v>
      </c>
      <c r="G729" s="140">
        <v>0</v>
      </c>
      <c r="H729" s="140">
        <v>0</v>
      </c>
      <c r="I729" s="140">
        <v>0</v>
      </c>
      <c r="J729" s="140">
        <v>0</v>
      </c>
      <c r="K729" s="140">
        <v>0</v>
      </c>
      <c r="L729" s="140">
        <v>0</v>
      </c>
      <c r="M729" s="140">
        <v>0</v>
      </c>
      <c r="N729" s="140">
        <v>0</v>
      </c>
      <c r="O729" s="140">
        <v>0</v>
      </c>
      <c r="P729" s="186">
        <v>0</v>
      </c>
      <c r="Q729" s="132">
        <v>2</v>
      </c>
    </row>
    <row r="730" spans="1:17" ht="17.25" hidden="1" customHeight="1" x14ac:dyDescent="0.3">
      <c r="B730" s="107" t="s">
        <v>1357</v>
      </c>
      <c r="C730" s="140">
        <v>0</v>
      </c>
      <c r="D730" s="140">
        <v>0</v>
      </c>
      <c r="E730" s="140">
        <v>0</v>
      </c>
      <c r="F730" s="140">
        <v>0</v>
      </c>
      <c r="G730" s="140">
        <v>0</v>
      </c>
      <c r="H730" s="140">
        <v>0</v>
      </c>
      <c r="I730" s="140">
        <v>0</v>
      </c>
      <c r="J730" s="140">
        <v>0</v>
      </c>
      <c r="K730" s="140">
        <v>0</v>
      </c>
      <c r="L730" s="140">
        <v>0</v>
      </c>
      <c r="M730" s="140">
        <v>0</v>
      </c>
      <c r="N730" s="140">
        <v>0</v>
      </c>
      <c r="O730" s="140">
        <v>0</v>
      </c>
      <c r="P730" s="186">
        <v>0</v>
      </c>
      <c r="Q730" s="132">
        <v>2</v>
      </c>
    </row>
    <row r="731" spans="1:17" ht="17.25" hidden="1" customHeight="1" x14ac:dyDescent="0.3"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86"/>
      <c r="Q731" s="132">
        <v>2</v>
      </c>
    </row>
    <row r="732" spans="1:17" ht="17.25" hidden="1" customHeight="1" x14ac:dyDescent="0.3">
      <c r="B732" s="107" t="s">
        <v>1324</v>
      </c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86"/>
      <c r="Q732" s="132">
        <v>2</v>
      </c>
    </row>
    <row r="733" spans="1:17" ht="17.25" hidden="1" customHeight="1" x14ac:dyDescent="0.3">
      <c r="B733" s="107" t="s">
        <v>1394</v>
      </c>
      <c r="C733" s="110">
        <v>0</v>
      </c>
      <c r="D733" s="110">
        <v>0</v>
      </c>
      <c r="E733" s="110">
        <v>0</v>
      </c>
      <c r="F733" s="110">
        <v>0</v>
      </c>
      <c r="G733" s="110">
        <v>0</v>
      </c>
      <c r="H733" s="110">
        <v>0</v>
      </c>
      <c r="I733" s="110">
        <v>0</v>
      </c>
      <c r="J733" s="110">
        <v>0</v>
      </c>
      <c r="K733" s="110">
        <v>0</v>
      </c>
      <c r="L733" s="110">
        <v>0</v>
      </c>
      <c r="M733" s="110">
        <v>0</v>
      </c>
      <c r="N733" s="110">
        <v>0</v>
      </c>
      <c r="O733" s="110">
        <v>0</v>
      </c>
      <c r="P733" s="186">
        <v>0</v>
      </c>
      <c r="Q733" s="132">
        <v>2</v>
      </c>
    </row>
    <row r="734" spans="1:17" ht="17.25" hidden="1" customHeight="1" x14ac:dyDescent="0.3">
      <c r="B734" s="107" t="s">
        <v>1395</v>
      </c>
      <c r="C734" s="110">
        <v>0</v>
      </c>
      <c r="D734" s="110">
        <v>0</v>
      </c>
      <c r="E734" s="110">
        <v>0</v>
      </c>
      <c r="F734" s="110">
        <v>0</v>
      </c>
      <c r="G734" s="110">
        <v>0</v>
      </c>
      <c r="H734" s="110">
        <v>0</v>
      </c>
      <c r="I734" s="110">
        <v>0</v>
      </c>
      <c r="J734" s="110">
        <v>0</v>
      </c>
      <c r="K734" s="110">
        <v>0</v>
      </c>
      <c r="L734" s="110">
        <v>0</v>
      </c>
      <c r="M734" s="110">
        <v>0</v>
      </c>
      <c r="N734" s="110">
        <v>0</v>
      </c>
      <c r="O734" s="110">
        <v>0</v>
      </c>
      <c r="P734" s="186">
        <v>0</v>
      </c>
      <c r="Q734" s="132">
        <v>2</v>
      </c>
    </row>
    <row r="735" spans="1:17" ht="17.25" hidden="1" customHeight="1" x14ac:dyDescent="0.3">
      <c r="B735" s="107" t="s">
        <v>1071</v>
      </c>
      <c r="C735" s="141">
        <v>0</v>
      </c>
      <c r="D735" s="141">
        <v>0</v>
      </c>
      <c r="E735" s="141">
        <v>0</v>
      </c>
      <c r="F735" s="141">
        <v>0</v>
      </c>
      <c r="G735" s="141">
        <v>0</v>
      </c>
      <c r="H735" s="141">
        <v>0</v>
      </c>
      <c r="I735" s="141">
        <v>0</v>
      </c>
      <c r="J735" s="141">
        <v>0</v>
      </c>
      <c r="K735" s="141">
        <v>0</v>
      </c>
      <c r="L735" s="141">
        <v>0</v>
      </c>
      <c r="M735" s="141">
        <v>0</v>
      </c>
      <c r="N735" s="141">
        <v>0</v>
      </c>
      <c r="O735" s="141">
        <v>0</v>
      </c>
      <c r="P735" s="186">
        <v>0</v>
      </c>
      <c r="Q735" s="132">
        <v>2</v>
      </c>
    </row>
    <row r="736" spans="1:17" ht="17.25" hidden="1" customHeight="1" x14ac:dyDescent="0.3">
      <c r="B736" s="107" t="s">
        <v>1385</v>
      </c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86"/>
      <c r="Q736" s="132">
        <v>2</v>
      </c>
    </row>
    <row r="737" spans="1:17" ht="17.25" hidden="1" customHeight="1" x14ac:dyDescent="0.3">
      <c r="A737" s="107" t="s">
        <v>1396</v>
      </c>
      <c r="B737" s="107" t="s">
        <v>875</v>
      </c>
      <c r="C737" s="110">
        <v>0</v>
      </c>
      <c r="D737" s="110">
        <v>0</v>
      </c>
      <c r="E737" s="110">
        <v>0</v>
      </c>
      <c r="F737" s="110">
        <v>0</v>
      </c>
      <c r="G737" s="110">
        <v>0</v>
      </c>
      <c r="H737" s="110">
        <v>0</v>
      </c>
      <c r="I737" s="110">
        <v>0</v>
      </c>
      <c r="J737" s="110">
        <v>0</v>
      </c>
      <c r="K737" s="110">
        <v>0</v>
      </c>
      <c r="L737" s="110">
        <v>0</v>
      </c>
      <c r="M737" s="110">
        <v>0</v>
      </c>
      <c r="N737" s="110">
        <v>0</v>
      </c>
      <c r="O737" s="110">
        <v>0</v>
      </c>
      <c r="P737" s="186">
        <v>0</v>
      </c>
      <c r="Q737" s="132">
        <v>2</v>
      </c>
    </row>
    <row r="738" spans="1:17" ht="17.25" hidden="1" customHeight="1" x14ac:dyDescent="0.3">
      <c r="A738" s="107" t="s">
        <v>1397</v>
      </c>
      <c r="B738" s="107" t="s">
        <v>875</v>
      </c>
      <c r="C738" s="110">
        <v>0</v>
      </c>
      <c r="D738" s="110">
        <v>0</v>
      </c>
      <c r="E738" s="110">
        <v>0</v>
      </c>
      <c r="F738" s="110">
        <v>0</v>
      </c>
      <c r="G738" s="110">
        <v>0</v>
      </c>
      <c r="H738" s="110">
        <v>0</v>
      </c>
      <c r="I738" s="110">
        <v>0</v>
      </c>
      <c r="J738" s="110">
        <v>0</v>
      </c>
      <c r="K738" s="110">
        <v>0</v>
      </c>
      <c r="L738" s="110">
        <v>0</v>
      </c>
      <c r="M738" s="110">
        <v>0</v>
      </c>
      <c r="N738" s="110">
        <v>0</v>
      </c>
      <c r="O738" s="110">
        <v>0</v>
      </c>
      <c r="P738" s="186">
        <v>0</v>
      </c>
      <c r="Q738" s="132">
        <v>2</v>
      </c>
    </row>
    <row r="739" spans="1:17" ht="17.25" hidden="1" customHeight="1" x14ac:dyDescent="0.3">
      <c r="A739" s="107" t="s">
        <v>1398</v>
      </c>
      <c r="B739" s="107" t="s">
        <v>875</v>
      </c>
      <c r="C739" s="110">
        <v>0</v>
      </c>
      <c r="D739" s="110">
        <v>0</v>
      </c>
      <c r="E739" s="110">
        <v>0</v>
      </c>
      <c r="F739" s="110">
        <v>0</v>
      </c>
      <c r="G739" s="110">
        <v>0</v>
      </c>
      <c r="H739" s="110">
        <v>0</v>
      </c>
      <c r="I739" s="110">
        <v>0</v>
      </c>
      <c r="J739" s="110">
        <v>0</v>
      </c>
      <c r="K739" s="110">
        <v>0</v>
      </c>
      <c r="L739" s="110">
        <v>0</v>
      </c>
      <c r="M739" s="110">
        <v>0</v>
      </c>
      <c r="N739" s="110">
        <v>0</v>
      </c>
      <c r="O739" s="110">
        <v>0</v>
      </c>
      <c r="P739" s="186">
        <v>0</v>
      </c>
      <c r="Q739" s="132">
        <v>2</v>
      </c>
    </row>
    <row r="740" spans="1:17" ht="17.25" hidden="1" customHeight="1" x14ac:dyDescent="0.3">
      <c r="A740" s="107" t="s">
        <v>1399</v>
      </c>
      <c r="B740" s="107" t="s">
        <v>4322</v>
      </c>
      <c r="C740" s="110">
        <v>0</v>
      </c>
      <c r="D740" s="110">
        <v>0</v>
      </c>
      <c r="E740" s="110">
        <v>0</v>
      </c>
      <c r="F740" s="110">
        <v>0</v>
      </c>
      <c r="G740" s="110">
        <v>0</v>
      </c>
      <c r="H740" s="110">
        <v>0</v>
      </c>
      <c r="I740" s="110">
        <v>0</v>
      </c>
      <c r="J740" s="110">
        <v>0</v>
      </c>
      <c r="K740" s="110">
        <v>0</v>
      </c>
      <c r="L740" s="110">
        <v>0</v>
      </c>
      <c r="M740" s="110">
        <v>0</v>
      </c>
      <c r="N740" s="110">
        <v>0</v>
      </c>
      <c r="O740" s="110">
        <v>0</v>
      </c>
      <c r="P740" s="186">
        <v>0</v>
      </c>
      <c r="Q740" s="132">
        <v>2</v>
      </c>
    </row>
    <row r="741" spans="1:17" ht="17.25" hidden="1" customHeight="1" x14ac:dyDescent="0.3">
      <c r="A741" s="107" t="s">
        <v>1400</v>
      </c>
      <c r="B741" s="107" t="s">
        <v>875</v>
      </c>
      <c r="C741" s="110">
        <v>0</v>
      </c>
      <c r="D741" s="110">
        <v>0</v>
      </c>
      <c r="E741" s="110">
        <v>0</v>
      </c>
      <c r="F741" s="110">
        <v>0</v>
      </c>
      <c r="G741" s="110">
        <v>0</v>
      </c>
      <c r="H741" s="110">
        <v>0</v>
      </c>
      <c r="I741" s="110">
        <v>0</v>
      </c>
      <c r="J741" s="110">
        <v>0</v>
      </c>
      <c r="K741" s="110">
        <v>0</v>
      </c>
      <c r="L741" s="110">
        <v>0</v>
      </c>
      <c r="M741" s="110">
        <v>0</v>
      </c>
      <c r="N741" s="110">
        <v>0</v>
      </c>
      <c r="O741" s="110">
        <v>0</v>
      </c>
      <c r="P741" s="186">
        <v>0</v>
      </c>
      <c r="Q741" s="132">
        <v>2</v>
      </c>
    </row>
    <row r="742" spans="1:17" ht="17.25" hidden="1" customHeight="1" x14ac:dyDescent="0.3">
      <c r="A742" s="107" t="s">
        <v>1401</v>
      </c>
      <c r="B742" s="107" t="s">
        <v>875</v>
      </c>
      <c r="C742" s="110">
        <v>0</v>
      </c>
      <c r="D742" s="110">
        <v>0</v>
      </c>
      <c r="E742" s="110">
        <v>0</v>
      </c>
      <c r="F742" s="110">
        <v>0</v>
      </c>
      <c r="G742" s="110">
        <v>0</v>
      </c>
      <c r="H742" s="110">
        <v>0</v>
      </c>
      <c r="I742" s="110">
        <v>0</v>
      </c>
      <c r="J742" s="110">
        <v>0</v>
      </c>
      <c r="K742" s="110">
        <v>0</v>
      </c>
      <c r="L742" s="110">
        <v>0</v>
      </c>
      <c r="M742" s="110">
        <v>0</v>
      </c>
      <c r="N742" s="110">
        <v>0</v>
      </c>
      <c r="O742" s="110">
        <v>0</v>
      </c>
      <c r="P742" s="186">
        <v>0</v>
      </c>
      <c r="Q742" s="132">
        <v>2</v>
      </c>
    </row>
    <row r="743" spans="1:17" ht="17.25" hidden="1" customHeight="1" x14ac:dyDescent="0.3">
      <c r="A743" s="107" t="s">
        <v>1402</v>
      </c>
      <c r="B743" s="107" t="s">
        <v>4323</v>
      </c>
      <c r="C743" s="110">
        <v>0</v>
      </c>
      <c r="D743" s="110">
        <v>0</v>
      </c>
      <c r="E743" s="110">
        <v>0</v>
      </c>
      <c r="F743" s="110">
        <v>0</v>
      </c>
      <c r="G743" s="110">
        <v>0</v>
      </c>
      <c r="H743" s="110">
        <v>0</v>
      </c>
      <c r="I743" s="110">
        <v>0</v>
      </c>
      <c r="J743" s="110">
        <v>0</v>
      </c>
      <c r="K743" s="110">
        <v>0</v>
      </c>
      <c r="L743" s="110">
        <v>0</v>
      </c>
      <c r="M743" s="110">
        <v>0</v>
      </c>
      <c r="N743" s="110">
        <v>0</v>
      </c>
      <c r="O743" s="110">
        <v>0</v>
      </c>
      <c r="P743" s="186">
        <v>0</v>
      </c>
      <c r="Q743" s="132">
        <v>2</v>
      </c>
    </row>
    <row r="744" spans="1:17" ht="17.25" hidden="1" customHeight="1" x14ac:dyDescent="0.3">
      <c r="A744" s="107" t="s">
        <v>1403</v>
      </c>
      <c r="B744" s="107" t="s">
        <v>875</v>
      </c>
      <c r="C744" s="110">
        <v>0</v>
      </c>
      <c r="D744" s="110">
        <v>0</v>
      </c>
      <c r="E744" s="110">
        <v>0</v>
      </c>
      <c r="F744" s="110">
        <v>0</v>
      </c>
      <c r="G744" s="110">
        <v>0</v>
      </c>
      <c r="H744" s="110">
        <v>0</v>
      </c>
      <c r="I744" s="110">
        <v>0</v>
      </c>
      <c r="J744" s="110">
        <v>0</v>
      </c>
      <c r="K744" s="110">
        <v>0</v>
      </c>
      <c r="L744" s="110">
        <v>0</v>
      </c>
      <c r="M744" s="110">
        <v>0</v>
      </c>
      <c r="N744" s="110">
        <v>0</v>
      </c>
      <c r="O744" s="110">
        <v>0</v>
      </c>
      <c r="P744" s="186">
        <v>0</v>
      </c>
      <c r="Q744" s="132">
        <v>2</v>
      </c>
    </row>
    <row r="745" spans="1:17" ht="17.25" hidden="1" customHeight="1" x14ac:dyDescent="0.3">
      <c r="A745" s="107" t="s">
        <v>1404</v>
      </c>
      <c r="B745" s="107" t="s">
        <v>875</v>
      </c>
      <c r="C745" s="110">
        <v>0</v>
      </c>
      <c r="D745" s="110">
        <v>0</v>
      </c>
      <c r="E745" s="110">
        <v>0</v>
      </c>
      <c r="F745" s="110">
        <v>0</v>
      </c>
      <c r="G745" s="110">
        <v>0</v>
      </c>
      <c r="H745" s="110">
        <v>0</v>
      </c>
      <c r="I745" s="110">
        <v>0</v>
      </c>
      <c r="J745" s="110">
        <v>0</v>
      </c>
      <c r="K745" s="110">
        <v>0</v>
      </c>
      <c r="L745" s="110">
        <v>0</v>
      </c>
      <c r="M745" s="110">
        <v>0</v>
      </c>
      <c r="N745" s="110">
        <v>0</v>
      </c>
      <c r="O745" s="110">
        <v>0</v>
      </c>
      <c r="P745" s="186">
        <v>0</v>
      </c>
      <c r="Q745" s="132">
        <v>2</v>
      </c>
    </row>
    <row r="746" spans="1:17" ht="17.25" hidden="1" customHeight="1" x14ac:dyDescent="0.3">
      <c r="A746" s="107" t="s">
        <v>1405</v>
      </c>
      <c r="B746" s="107" t="s">
        <v>875</v>
      </c>
      <c r="C746" s="110">
        <v>0</v>
      </c>
      <c r="D746" s="110">
        <v>0</v>
      </c>
      <c r="E746" s="110">
        <v>0</v>
      </c>
      <c r="F746" s="110">
        <v>0</v>
      </c>
      <c r="G746" s="110">
        <v>0</v>
      </c>
      <c r="H746" s="110">
        <v>0</v>
      </c>
      <c r="I746" s="110">
        <v>0</v>
      </c>
      <c r="J746" s="110">
        <v>0</v>
      </c>
      <c r="K746" s="110">
        <v>0</v>
      </c>
      <c r="L746" s="110">
        <v>0</v>
      </c>
      <c r="M746" s="110">
        <v>0</v>
      </c>
      <c r="N746" s="110">
        <v>0</v>
      </c>
      <c r="O746" s="110">
        <v>0</v>
      </c>
      <c r="P746" s="186">
        <v>0</v>
      </c>
      <c r="Q746" s="132">
        <v>2</v>
      </c>
    </row>
    <row r="747" spans="1:17" ht="17.25" hidden="1" customHeight="1" x14ac:dyDescent="0.3">
      <c r="A747" s="107" t="s">
        <v>1406</v>
      </c>
      <c r="B747" s="107" t="s">
        <v>875</v>
      </c>
      <c r="C747" s="110">
        <v>0</v>
      </c>
      <c r="D747" s="110">
        <v>0</v>
      </c>
      <c r="E747" s="110">
        <v>0</v>
      </c>
      <c r="F747" s="110">
        <v>0</v>
      </c>
      <c r="G747" s="110">
        <v>0</v>
      </c>
      <c r="H747" s="110">
        <v>0</v>
      </c>
      <c r="I747" s="110">
        <v>0</v>
      </c>
      <c r="J747" s="110">
        <v>0</v>
      </c>
      <c r="K747" s="110">
        <v>0</v>
      </c>
      <c r="L747" s="110">
        <v>0</v>
      </c>
      <c r="M747" s="110">
        <v>0</v>
      </c>
      <c r="N747" s="110">
        <v>0</v>
      </c>
      <c r="O747" s="110">
        <v>0</v>
      </c>
      <c r="P747" s="186">
        <v>0</v>
      </c>
      <c r="Q747" s="132">
        <v>2</v>
      </c>
    </row>
    <row r="748" spans="1:17" ht="17.25" hidden="1" customHeight="1" x14ac:dyDescent="0.3">
      <c r="A748" s="107" t="s">
        <v>1407</v>
      </c>
      <c r="B748" s="107" t="s">
        <v>875</v>
      </c>
      <c r="C748" s="110">
        <v>0</v>
      </c>
      <c r="D748" s="110">
        <v>0</v>
      </c>
      <c r="E748" s="110">
        <v>0</v>
      </c>
      <c r="F748" s="110">
        <v>0</v>
      </c>
      <c r="G748" s="110">
        <v>0</v>
      </c>
      <c r="H748" s="110">
        <v>0</v>
      </c>
      <c r="I748" s="110">
        <v>0</v>
      </c>
      <c r="J748" s="110">
        <v>0</v>
      </c>
      <c r="K748" s="110">
        <v>0</v>
      </c>
      <c r="L748" s="110">
        <v>0</v>
      </c>
      <c r="M748" s="110">
        <v>0</v>
      </c>
      <c r="N748" s="110">
        <v>0</v>
      </c>
      <c r="O748" s="110">
        <v>0</v>
      </c>
      <c r="P748" s="186">
        <v>0</v>
      </c>
      <c r="Q748" s="132">
        <v>2</v>
      </c>
    </row>
    <row r="749" spans="1:17" ht="17.25" hidden="1" customHeight="1" x14ac:dyDescent="0.3">
      <c r="A749" s="107" t="s">
        <v>1408</v>
      </c>
      <c r="B749" s="107" t="s">
        <v>875</v>
      </c>
      <c r="C749" s="110">
        <v>0</v>
      </c>
      <c r="D749" s="110">
        <v>0</v>
      </c>
      <c r="E749" s="110">
        <v>0</v>
      </c>
      <c r="F749" s="110">
        <v>0</v>
      </c>
      <c r="G749" s="110">
        <v>0</v>
      </c>
      <c r="H749" s="110">
        <v>0</v>
      </c>
      <c r="I749" s="110">
        <v>0</v>
      </c>
      <c r="J749" s="110">
        <v>0</v>
      </c>
      <c r="K749" s="110">
        <v>0</v>
      </c>
      <c r="L749" s="110">
        <v>0</v>
      </c>
      <c r="M749" s="110">
        <v>0</v>
      </c>
      <c r="N749" s="110">
        <v>0</v>
      </c>
      <c r="O749" s="110">
        <v>0</v>
      </c>
      <c r="P749" s="186">
        <v>0</v>
      </c>
      <c r="Q749" s="132">
        <v>2</v>
      </c>
    </row>
    <row r="750" spans="1:17" ht="17.25" hidden="1" customHeight="1" x14ac:dyDescent="0.3">
      <c r="A750" s="107" t="s">
        <v>1409</v>
      </c>
      <c r="B750" s="107" t="s">
        <v>875</v>
      </c>
      <c r="C750" s="110">
        <v>0</v>
      </c>
      <c r="D750" s="110">
        <v>0</v>
      </c>
      <c r="E750" s="110">
        <v>0</v>
      </c>
      <c r="F750" s="110">
        <v>0</v>
      </c>
      <c r="G750" s="110">
        <v>0</v>
      </c>
      <c r="H750" s="110">
        <v>0</v>
      </c>
      <c r="I750" s="110">
        <v>0</v>
      </c>
      <c r="J750" s="110">
        <v>0</v>
      </c>
      <c r="K750" s="110">
        <v>0</v>
      </c>
      <c r="L750" s="110">
        <v>0</v>
      </c>
      <c r="M750" s="110">
        <v>0</v>
      </c>
      <c r="N750" s="110">
        <v>0</v>
      </c>
      <c r="O750" s="110">
        <v>0</v>
      </c>
      <c r="P750" s="186">
        <v>0</v>
      </c>
      <c r="Q750" s="132">
        <v>2</v>
      </c>
    </row>
    <row r="751" spans="1:17" ht="17.25" hidden="1" customHeight="1" x14ac:dyDescent="0.3">
      <c r="A751" s="107" t="s">
        <v>1410</v>
      </c>
      <c r="B751" s="107" t="s">
        <v>875</v>
      </c>
      <c r="C751" s="110">
        <v>0</v>
      </c>
      <c r="D751" s="110">
        <v>0</v>
      </c>
      <c r="E751" s="110">
        <v>0</v>
      </c>
      <c r="F751" s="110">
        <v>0</v>
      </c>
      <c r="G751" s="110">
        <v>0</v>
      </c>
      <c r="H751" s="110">
        <v>0</v>
      </c>
      <c r="I751" s="110">
        <v>0</v>
      </c>
      <c r="J751" s="110">
        <v>0</v>
      </c>
      <c r="K751" s="110">
        <v>0</v>
      </c>
      <c r="L751" s="110">
        <v>0</v>
      </c>
      <c r="M751" s="110">
        <v>0</v>
      </c>
      <c r="N751" s="110">
        <v>0</v>
      </c>
      <c r="O751" s="110">
        <v>0</v>
      </c>
      <c r="P751" s="186">
        <v>0</v>
      </c>
      <c r="Q751" s="132">
        <v>2</v>
      </c>
    </row>
    <row r="752" spans="1:17" ht="17.25" hidden="1" customHeight="1" x14ac:dyDescent="0.3">
      <c r="A752" s="107" t="s">
        <v>1411</v>
      </c>
      <c r="B752" s="107" t="s">
        <v>4324</v>
      </c>
      <c r="C752" s="110">
        <v>0</v>
      </c>
      <c r="D752" s="110">
        <v>0</v>
      </c>
      <c r="E752" s="110">
        <v>0</v>
      </c>
      <c r="F752" s="110">
        <v>0</v>
      </c>
      <c r="G752" s="110">
        <v>0</v>
      </c>
      <c r="H752" s="110">
        <v>0</v>
      </c>
      <c r="I752" s="110">
        <v>0</v>
      </c>
      <c r="J752" s="110">
        <v>0</v>
      </c>
      <c r="K752" s="110">
        <v>0</v>
      </c>
      <c r="L752" s="110">
        <v>0</v>
      </c>
      <c r="M752" s="110">
        <v>0</v>
      </c>
      <c r="N752" s="110">
        <v>0</v>
      </c>
      <c r="O752" s="110">
        <v>0</v>
      </c>
      <c r="P752" s="186">
        <v>0</v>
      </c>
      <c r="Q752" s="132">
        <v>2</v>
      </c>
    </row>
    <row r="753" spans="1:18" ht="17.25" hidden="1" customHeight="1" x14ac:dyDescent="0.3">
      <c r="A753" s="107" t="s">
        <v>1412</v>
      </c>
      <c r="B753" s="107" t="s">
        <v>4325</v>
      </c>
      <c r="C753" s="110">
        <v>0</v>
      </c>
      <c r="D753" s="110">
        <v>0</v>
      </c>
      <c r="E753" s="110">
        <v>0</v>
      </c>
      <c r="F753" s="110">
        <v>0</v>
      </c>
      <c r="G753" s="110">
        <v>0</v>
      </c>
      <c r="H753" s="110">
        <v>0</v>
      </c>
      <c r="I753" s="110">
        <v>0</v>
      </c>
      <c r="J753" s="110">
        <v>0</v>
      </c>
      <c r="K753" s="110">
        <v>0</v>
      </c>
      <c r="L753" s="110">
        <v>0</v>
      </c>
      <c r="M753" s="110">
        <v>0</v>
      </c>
      <c r="N753" s="110">
        <v>0</v>
      </c>
      <c r="O753" s="110">
        <v>0</v>
      </c>
      <c r="P753" s="186">
        <v>0</v>
      </c>
      <c r="Q753" s="132">
        <v>2</v>
      </c>
    </row>
    <row r="754" spans="1:18" ht="17.25" hidden="1" customHeight="1" x14ac:dyDescent="0.3">
      <c r="A754" s="107" t="s">
        <v>1413</v>
      </c>
      <c r="B754" s="107" t="s">
        <v>875</v>
      </c>
      <c r="C754" s="140">
        <v>0</v>
      </c>
      <c r="D754" s="140">
        <v>0</v>
      </c>
      <c r="E754" s="140">
        <v>0</v>
      </c>
      <c r="F754" s="140">
        <v>0</v>
      </c>
      <c r="G754" s="140">
        <v>0</v>
      </c>
      <c r="H754" s="140">
        <v>0</v>
      </c>
      <c r="I754" s="140">
        <v>0</v>
      </c>
      <c r="J754" s="140">
        <v>0</v>
      </c>
      <c r="K754" s="140">
        <v>0</v>
      </c>
      <c r="L754" s="140">
        <v>0</v>
      </c>
      <c r="M754" s="140">
        <v>0</v>
      </c>
      <c r="N754" s="140">
        <v>0</v>
      </c>
      <c r="O754" s="140">
        <v>0</v>
      </c>
      <c r="P754" s="186">
        <v>0</v>
      </c>
      <c r="Q754" s="132">
        <v>2</v>
      </c>
    </row>
    <row r="755" spans="1:18" ht="17.25" hidden="1" customHeight="1" x14ac:dyDescent="0.3">
      <c r="B755" s="107" t="s">
        <v>1414</v>
      </c>
      <c r="C755" s="140">
        <v>0</v>
      </c>
      <c r="D755" s="140">
        <v>0</v>
      </c>
      <c r="E755" s="140">
        <v>0</v>
      </c>
      <c r="F755" s="140">
        <v>0</v>
      </c>
      <c r="G755" s="140">
        <v>0</v>
      </c>
      <c r="H755" s="140">
        <v>0</v>
      </c>
      <c r="I755" s="140">
        <v>0</v>
      </c>
      <c r="J755" s="140">
        <v>0</v>
      </c>
      <c r="K755" s="140">
        <v>0</v>
      </c>
      <c r="L755" s="140">
        <v>0</v>
      </c>
      <c r="M755" s="140">
        <v>0</v>
      </c>
      <c r="N755" s="140">
        <v>0</v>
      </c>
      <c r="O755" s="140">
        <v>0</v>
      </c>
      <c r="P755" s="186">
        <v>0</v>
      </c>
      <c r="Q755" s="132">
        <v>2</v>
      </c>
    </row>
    <row r="756" spans="1:18" ht="17.25" hidden="1" customHeight="1" x14ac:dyDescent="0.3">
      <c r="B756" s="107" t="s">
        <v>1415</v>
      </c>
      <c r="C756" s="140">
        <v>0</v>
      </c>
      <c r="D756" s="140">
        <v>0</v>
      </c>
      <c r="E756" s="140">
        <v>0</v>
      </c>
      <c r="F756" s="140">
        <v>0</v>
      </c>
      <c r="G756" s="140">
        <v>0</v>
      </c>
      <c r="H756" s="140">
        <v>0</v>
      </c>
      <c r="I756" s="140">
        <v>0</v>
      </c>
      <c r="J756" s="140">
        <v>0</v>
      </c>
      <c r="K756" s="140">
        <v>0</v>
      </c>
      <c r="L756" s="140">
        <v>0</v>
      </c>
      <c r="M756" s="140">
        <v>0</v>
      </c>
      <c r="N756" s="140">
        <v>0</v>
      </c>
      <c r="O756" s="140">
        <v>0</v>
      </c>
      <c r="P756" s="186">
        <v>0</v>
      </c>
      <c r="Q756" s="132">
        <v>2</v>
      </c>
    </row>
    <row r="757" spans="1:18" ht="17.25" hidden="1" customHeight="1" x14ac:dyDescent="0.3">
      <c r="B757" s="107" t="s">
        <v>4326</v>
      </c>
      <c r="C757" s="110">
        <v>0</v>
      </c>
      <c r="D757" s="110">
        <v>0</v>
      </c>
      <c r="E757" s="110">
        <v>0</v>
      </c>
      <c r="F757" s="110">
        <v>0</v>
      </c>
      <c r="G757" s="110">
        <v>0</v>
      </c>
      <c r="H757" s="110">
        <v>0</v>
      </c>
      <c r="I757" s="110">
        <v>0</v>
      </c>
      <c r="J757" s="110">
        <v>0</v>
      </c>
      <c r="K757" s="110">
        <v>0</v>
      </c>
      <c r="L757" s="110">
        <v>0</v>
      </c>
      <c r="M757" s="110">
        <v>0</v>
      </c>
      <c r="N757" s="110">
        <v>0</v>
      </c>
      <c r="O757" s="110">
        <v>0</v>
      </c>
      <c r="P757" s="186">
        <v>0</v>
      </c>
      <c r="Q757" s="132">
        <v>2</v>
      </c>
    </row>
    <row r="758" spans="1:18" ht="17.25" hidden="1" customHeight="1" x14ac:dyDescent="0.3"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86"/>
      <c r="Q758" s="132">
        <v>2</v>
      </c>
    </row>
    <row r="759" spans="1:18" ht="17.25" hidden="1" customHeight="1" x14ac:dyDescent="0.35">
      <c r="B759" s="126" t="s">
        <v>1416</v>
      </c>
      <c r="C759" s="110">
        <v>0</v>
      </c>
      <c r="D759" s="110">
        <v>0</v>
      </c>
      <c r="E759" s="110">
        <v>0</v>
      </c>
      <c r="F759" s="110">
        <v>0</v>
      </c>
      <c r="G759" s="110">
        <v>0</v>
      </c>
      <c r="H759" s="110">
        <v>0</v>
      </c>
      <c r="I759" s="110">
        <v>0</v>
      </c>
      <c r="J759" s="110">
        <v>0</v>
      </c>
      <c r="K759" s="110">
        <v>0</v>
      </c>
      <c r="L759" s="110">
        <v>0</v>
      </c>
      <c r="M759" s="110">
        <v>0</v>
      </c>
      <c r="N759" s="110">
        <v>0</v>
      </c>
      <c r="O759" s="110">
        <v>0</v>
      </c>
      <c r="P759" s="186">
        <v>0</v>
      </c>
      <c r="Q759" s="132">
        <v>2</v>
      </c>
      <c r="R759" s="112">
        <v>0</v>
      </c>
    </row>
    <row r="760" spans="1:18" ht="17.25" hidden="1" customHeight="1" x14ac:dyDescent="0.3">
      <c r="B760" s="107" t="s">
        <v>48</v>
      </c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51"/>
      <c r="Q760" s="132">
        <v>2</v>
      </c>
    </row>
    <row r="761" spans="1:18" ht="17.25" hidden="1" customHeight="1" x14ac:dyDescent="0.3">
      <c r="A761" s="107" t="s">
        <v>1417</v>
      </c>
      <c r="B761" s="107" t="s">
        <v>875</v>
      </c>
      <c r="C761" s="110">
        <v>0</v>
      </c>
      <c r="D761" s="110">
        <v>0</v>
      </c>
      <c r="E761" s="110">
        <v>0</v>
      </c>
      <c r="F761" s="110">
        <v>0</v>
      </c>
      <c r="G761" s="110">
        <v>0</v>
      </c>
      <c r="H761" s="110">
        <v>0</v>
      </c>
      <c r="I761" s="110">
        <v>0</v>
      </c>
      <c r="J761" s="110">
        <v>0</v>
      </c>
      <c r="K761" s="110">
        <v>0</v>
      </c>
      <c r="L761" s="110">
        <v>0</v>
      </c>
      <c r="M761" s="110">
        <v>0</v>
      </c>
      <c r="N761" s="110">
        <v>0</v>
      </c>
      <c r="O761" s="110">
        <v>0</v>
      </c>
      <c r="P761" s="186">
        <v>0</v>
      </c>
      <c r="Q761" s="132">
        <v>2</v>
      </c>
    </row>
    <row r="762" spans="1:18" ht="17.25" hidden="1" customHeight="1" x14ac:dyDescent="0.3">
      <c r="A762" s="107" t="s">
        <v>1418</v>
      </c>
      <c r="B762" s="107" t="s">
        <v>875</v>
      </c>
      <c r="C762" s="110">
        <v>0</v>
      </c>
      <c r="D762" s="110">
        <v>0</v>
      </c>
      <c r="E762" s="110">
        <v>0</v>
      </c>
      <c r="F762" s="110">
        <v>0</v>
      </c>
      <c r="G762" s="110">
        <v>0</v>
      </c>
      <c r="H762" s="110">
        <v>0</v>
      </c>
      <c r="I762" s="110">
        <v>0</v>
      </c>
      <c r="J762" s="110">
        <v>0</v>
      </c>
      <c r="K762" s="110">
        <v>0</v>
      </c>
      <c r="L762" s="110">
        <v>0</v>
      </c>
      <c r="M762" s="110">
        <v>0</v>
      </c>
      <c r="N762" s="110">
        <v>0</v>
      </c>
      <c r="O762" s="110">
        <v>0</v>
      </c>
      <c r="P762" s="186">
        <v>0</v>
      </c>
      <c r="Q762" s="132">
        <v>2</v>
      </c>
    </row>
    <row r="763" spans="1:18" ht="17.25" hidden="1" customHeight="1" x14ac:dyDescent="0.3">
      <c r="A763" s="107" t="s">
        <v>1419</v>
      </c>
      <c r="B763" s="107" t="s">
        <v>875</v>
      </c>
      <c r="C763" s="110">
        <v>0</v>
      </c>
      <c r="D763" s="110">
        <v>0</v>
      </c>
      <c r="E763" s="110">
        <v>0</v>
      </c>
      <c r="F763" s="110">
        <v>0</v>
      </c>
      <c r="G763" s="110">
        <v>0</v>
      </c>
      <c r="H763" s="110">
        <v>0</v>
      </c>
      <c r="I763" s="110">
        <v>0</v>
      </c>
      <c r="J763" s="110">
        <v>0</v>
      </c>
      <c r="K763" s="110">
        <v>0</v>
      </c>
      <c r="L763" s="110">
        <v>0</v>
      </c>
      <c r="M763" s="110">
        <v>0</v>
      </c>
      <c r="N763" s="110">
        <v>0</v>
      </c>
      <c r="O763" s="110">
        <v>0</v>
      </c>
      <c r="P763" s="186">
        <v>0</v>
      </c>
      <c r="Q763" s="132">
        <v>2</v>
      </c>
    </row>
    <row r="764" spans="1:18" ht="17.25" hidden="1" customHeight="1" x14ac:dyDescent="0.3">
      <c r="A764" s="107" t="s">
        <v>1420</v>
      </c>
      <c r="B764" s="107" t="s">
        <v>875</v>
      </c>
      <c r="C764" s="140">
        <v>0</v>
      </c>
      <c r="D764" s="140">
        <v>0</v>
      </c>
      <c r="E764" s="140">
        <v>0</v>
      </c>
      <c r="F764" s="140">
        <v>0</v>
      </c>
      <c r="G764" s="140">
        <v>0</v>
      </c>
      <c r="H764" s="140">
        <v>0</v>
      </c>
      <c r="I764" s="140">
        <v>0</v>
      </c>
      <c r="J764" s="140">
        <v>0</v>
      </c>
      <c r="K764" s="140">
        <v>0</v>
      </c>
      <c r="L764" s="140">
        <v>0</v>
      </c>
      <c r="M764" s="140">
        <v>0</v>
      </c>
      <c r="N764" s="140">
        <v>0</v>
      </c>
      <c r="O764" s="140">
        <v>0</v>
      </c>
      <c r="P764" s="186">
        <v>0</v>
      </c>
      <c r="Q764" s="132">
        <v>2</v>
      </c>
    </row>
    <row r="765" spans="1:18" ht="17.25" hidden="1" customHeight="1" x14ac:dyDescent="0.3">
      <c r="B765" s="107" t="s">
        <v>1357</v>
      </c>
      <c r="C765" s="140">
        <v>0</v>
      </c>
      <c r="D765" s="140">
        <v>0</v>
      </c>
      <c r="E765" s="140">
        <v>0</v>
      </c>
      <c r="F765" s="140">
        <v>0</v>
      </c>
      <c r="G765" s="140">
        <v>0</v>
      </c>
      <c r="H765" s="140">
        <v>0</v>
      </c>
      <c r="I765" s="140">
        <v>0</v>
      </c>
      <c r="J765" s="140">
        <v>0</v>
      </c>
      <c r="K765" s="140">
        <v>0</v>
      </c>
      <c r="L765" s="140">
        <v>0</v>
      </c>
      <c r="M765" s="140">
        <v>0</v>
      </c>
      <c r="N765" s="140">
        <v>0</v>
      </c>
      <c r="O765" s="140">
        <v>0</v>
      </c>
      <c r="P765" s="186">
        <v>0</v>
      </c>
      <c r="Q765" s="132">
        <v>2</v>
      </c>
    </row>
    <row r="766" spans="1:18" ht="17.25" hidden="1" customHeight="1" x14ac:dyDescent="0.3"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86"/>
      <c r="Q766" s="132">
        <v>2</v>
      </c>
    </row>
    <row r="767" spans="1:18" ht="17.25" hidden="1" customHeight="1" x14ac:dyDescent="0.3">
      <c r="B767" s="107" t="s">
        <v>1324</v>
      </c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86"/>
      <c r="Q767" s="132">
        <v>2</v>
      </c>
    </row>
    <row r="768" spans="1:18" ht="17.25" hidden="1" customHeight="1" x14ac:dyDescent="0.3">
      <c r="B768" s="107" t="s">
        <v>1394</v>
      </c>
      <c r="C768" s="110">
        <v>0</v>
      </c>
      <c r="D768" s="110">
        <v>0</v>
      </c>
      <c r="E768" s="110">
        <v>0</v>
      </c>
      <c r="F768" s="110">
        <v>0</v>
      </c>
      <c r="G768" s="110">
        <v>0</v>
      </c>
      <c r="H768" s="110">
        <v>0</v>
      </c>
      <c r="I768" s="110">
        <v>0</v>
      </c>
      <c r="J768" s="110">
        <v>0</v>
      </c>
      <c r="K768" s="110">
        <v>0</v>
      </c>
      <c r="L768" s="110">
        <v>0</v>
      </c>
      <c r="M768" s="110">
        <v>0</v>
      </c>
      <c r="N768" s="110">
        <v>0</v>
      </c>
      <c r="O768" s="110">
        <v>0</v>
      </c>
      <c r="P768" s="186">
        <v>0</v>
      </c>
      <c r="Q768" s="132">
        <v>2</v>
      </c>
    </row>
    <row r="769" spans="1:17" ht="17.25" hidden="1" customHeight="1" x14ac:dyDescent="0.3">
      <c r="B769" s="107" t="s">
        <v>1395</v>
      </c>
      <c r="C769" s="110">
        <v>0</v>
      </c>
      <c r="D769" s="110">
        <v>0</v>
      </c>
      <c r="E769" s="110">
        <v>0</v>
      </c>
      <c r="F769" s="110">
        <v>0</v>
      </c>
      <c r="G769" s="110">
        <v>0</v>
      </c>
      <c r="H769" s="110">
        <v>0</v>
      </c>
      <c r="I769" s="110">
        <v>0</v>
      </c>
      <c r="J769" s="110">
        <v>0</v>
      </c>
      <c r="K769" s="110">
        <v>0</v>
      </c>
      <c r="L769" s="110">
        <v>0</v>
      </c>
      <c r="M769" s="110">
        <v>0</v>
      </c>
      <c r="N769" s="110">
        <v>0</v>
      </c>
      <c r="O769" s="110">
        <v>0</v>
      </c>
      <c r="P769" s="186">
        <v>0</v>
      </c>
      <c r="Q769" s="132">
        <v>2</v>
      </c>
    </row>
    <row r="770" spans="1:17" ht="17.25" hidden="1" customHeight="1" x14ac:dyDescent="0.3">
      <c r="B770" s="107" t="s">
        <v>1071</v>
      </c>
      <c r="C770" s="141">
        <v>0</v>
      </c>
      <c r="D770" s="141">
        <v>0</v>
      </c>
      <c r="E770" s="141">
        <v>0</v>
      </c>
      <c r="F770" s="141">
        <v>0</v>
      </c>
      <c r="G770" s="141">
        <v>0</v>
      </c>
      <c r="H770" s="141">
        <v>0</v>
      </c>
      <c r="I770" s="141">
        <v>0</v>
      </c>
      <c r="J770" s="141">
        <v>0</v>
      </c>
      <c r="K770" s="141">
        <v>0</v>
      </c>
      <c r="L770" s="141">
        <v>0</v>
      </c>
      <c r="M770" s="141">
        <v>0</v>
      </c>
      <c r="N770" s="141">
        <v>0</v>
      </c>
      <c r="O770" s="141">
        <v>0</v>
      </c>
      <c r="P770" s="186">
        <v>0</v>
      </c>
      <c r="Q770" s="132">
        <v>2</v>
      </c>
    </row>
    <row r="771" spans="1:17" ht="17.25" hidden="1" customHeight="1" x14ac:dyDescent="0.3">
      <c r="B771" s="107" t="s">
        <v>1385</v>
      </c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86"/>
      <c r="Q771" s="132">
        <v>2</v>
      </c>
    </row>
    <row r="772" spans="1:17" ht="17.25" hidden="1" customHeight="1" x14ac:dyDescent="0.3">
      <c r="A772" s="231" t="s">
        <v>2984</v>
      </c>
      <c r="B772" s="107" t="s">
        <v>875</v>
      </c>
      <c r="C772" s="110">
        <v>0</v>
      </c>
      <c r="D772" s="110">
        <v>0</v>
      </c>
      <c r="E772" s="110">
        <v>0</v>
      </c>
      <c r="F772" s="110">
        <v>0</v>
      </c>
      <c r="G772" s="110">
        <v>0</v>
      </c>
      <c r="H772" s="110">
        <v>0</v>
      </c>
      <c r="I772" s="110">
        <v>0</v>
      </c>
      <c r="J772" s="110">
        <v>0</v>
      </c>
      <c r="K772" s="110">
        <v>0</v>
      </c>
      <c r="L772" s="110">
        <v>0</v>
      </c>
      <c r="M772" s="110">
        <v>0</v>
      </c>
      <c r="N772" s="110">
        <v>0</v>
      </c>
      <c r="O772" s="110">
        <v>0</v>
      </c>
      <c r="P772" s="186">
        <v>0</v>
      </c>
      <c r="Q772" s="132">
        <v>2</v>
      </c>
    </row>
    <row r="773" spans="1:17" ht="17.25" hidden="1" customHeight="1" x14ac:dyDescent="0.3">
      <c r="A773" s="231" t="s">
        <v>2985</v>
      </c>
      <c r="B773" s="107" t="s">
        <v>875</v>
      </c>
      <c r="C773" s="110">
        <v>0</v>
      </c>
      <c r="D773" s="110">
        <v>0</v>
      </c>
      <c r="E773" s="110">
        <v>0</v>
      </c>
      <c r="F773" s="110">
        <v>0</v>
      </c>
      <c r="G773" s="110">
        <v>0</v>
      </c>
      <c r="H773" s="110">
        <v>0</v>
      </c>
      <c r="I773" s="110">
        <v>0</v>
      </c>
      <c r="J773" s="110">
        <v>0</v>
      </c>
      <c r="K773" s="110">
        <v>0</v>
      </c>
      <c r="L773" s="110">
        <v>0</v>
      </c>
      <c r="M773" s="110">
        <v>0</v>
      </c>
      <c r="N773" s="110">
        <v>0</v>
      </c>
      <c r="O773" s="110">
        <v>0</v>
      </c>
      <c r="P773" s="186">
        <v>0</v>
      </c>
      <c r="Q773" s="132">
        <v>2</v>
      </c>
    </row>
    <row r="774" spans="1:17" ht="17.25" hidden="1" customHeight="1" x14ac:dyDescent="0.3">
      <c r="A774" s="231" t="s">
        <v>2986</v>
      </c>
      <c r="B774" s="107" t="s">
        <v>875</v>
      </c>
      <c r="C774" s="110">
        <v>0</v>
      </c>
      <c r="D774" s="110">
        <v>0</v>
      </c>
      <c r="E774" s="110">
        <v>0</v>
      </c>
      <c r="F774" s="110">
        <v>0</v>
      </c>
      <c r="G774" s="110">
        <v>0</v>
      </c>
      <c r="H774" s="110">
        <v>0</v>
      </c>
      <c r="I774" s="110">
        <v>0</v>
      </c>
      <c r="J774" s="110">
        <v>0</v>
      </c>
      <c r="K774" s="110">
        <v>0</v>
      </c>
      <c r="L774" s="110">
        <v>0</v>
      </c>
      <c r="M774" s="110">
        <v>0</v>
      </c>
      <c r="N774" s="110">
        <v>0</v>
      </c>
      <c r="O774" s="110">
        <v>0</v>
      </c>
      <c r="P774" s="186">
        <v>0</v>
      </c>
      <c r="Q774" s="132">
        <v>2</v>
      </c>
    </row>
    <row r="775" spans="1:17" ht="17.25" hidden="1" customHeight="1" x14ac:dyDescent="0.3">
      <c r="A775" s="231" t="s">
        <v>1421</v>
      </c>
      <c r="B775" s="107" t="s">
        <v>875</v>
      </c>
      <c r="C775" s="110">
        <v>0</v>
      </c>
      <c r="D775" s="110">
        <v>0</v>
      </c>
      <c r="E775" s="110">
        <v>0</v>
      </c>
      <c r="F775" s="110">
        <v>0</v>
      </c>
      <c r="G775" s="110">
        <v>0</v>
      </c>
      <c r="H775" s="110">
        <v>0</v>
      </c>
      <c r="I775" s="110">
        <v>0</v>
      </c>
      <c r="J775" s="110">
        <v>0</v>
      </c>
      <c r="K775" s="110">
        <v>0</v>
      </c>
      <c r="L775" s="110">
        <v>0</v>
      </c>
      <c r="M775" s="110">
        <v>0</v>
      </c>
      <c r="N775" s="110">
        <v>0</v>
      </c>
      <c r="O775" s="110">
        <v>0</v>
      </c>
      <c r="P775" s="186">
        <v>0</v>
      </c>
      <c r="Q775" s="132">
        <v>2</v>
      </c>
    </row>
    <row r="776" spans="1:17" ht="17.25" hidden="1" customHeight="1" x14ac:dyDescent="0.3">
      <c r="A776" s="231" t="s">
        <v>2987</v>
      </c>
      <c r="B776" s="107" t="s">
        <v>875</v>
      </c>
      <c r="C776" s="110">
        <v>0</v>
      </c>
      <c r="D776" s="110">
        <v>0</v>
      </c>
      <c r="E776" s="110">
        <v>0</v>
      </c>
      <c r="F776" s="110">
        <v>0</v>
      </c>
      <c r="G776" s="110">
        <v>0</v>
      </c>
      <c r="H776" s="110">
        <v>0</v>
      </c>
      <c r="I776" s="110">
        <v>0</v>
      </c>
      <c r="J776" s="110">
        <v>0</v>
      </c>
      <c r="K776" s="110">
        <v>0</v>
      </c>
      <c r="L776" s="110">
        <v>0</v>
      </c>
      <c r="M776" s="110">
        <v>0</v>
      </c>
      <c r="N776" s="110">
        <v>0</v>
      </c>
      <c r="O776" s="110">
        <v>0</v>
      </c>
      <c r="P776" s="186">
        <v>0</v>
      </c>
      <c r="Q776" s="132">
        <v>2</v>
      </c>
    </row>
    <row r="777" spans="1:17" ht="17.25" hidden="1" customHeight="1" x14ac:dyDescent="0.3">
      <c r="A777" s="231" t="s">
        <v>1422</v>
      </c>
      <c r="B777" s="107" t="s">
        <v>875</v>
      </c>
      <c r="C777" s="110">
        <v>0</v>
      </c>
      <c r="D777" s="110">
        <v>0</v>
      </c>
      <c r="E777" s="110">
        <v>0</v>
      </c>
      <c r="F777" s="110">
        <v>0</v>
      </c>
      <c r="G777" s="110">
        <v>0</v>
      </c>
      <c r="H777" s="110">
        <v>0</v>
      </c>
      <c r="I777" s="110">
        <v>0</v>
      </c>
      <c r="J777" s="110">
        <v>0</v>
      </c>
      <c r="K777" s="110">
        <v>0</v>
      </c>
      <c r="L777" s="110">
        <v>0</v>
      </c>
      <c r="M777" s="110">
        <v>0</v>
      </c>
      <c r="N777" s="110">
        <v>0</v>
      </c>
      <c r="O777" s="110">
        <v>0</v>
      </c>
      <c r="P777" s="186">
        <v>0</v>
      </c>
      <c r="Q777" s="132">
        <v>2</v>
      </c>
    </row>
    <row r="778" spans="1:17" ht="17.25" hidden="1" customHeight="1" x14ac:dyDescent="0.3">
      <c r="A778" s="231" t="s">
        <v>1423</v>
      </c>
      <c r="B778" s="107" t="s">
        <v>875</v>
      </c>
      <c r="C778" s="110">
        <v>0</v>
      </c>
      <c r="D778" s="110">
        <v>0</v>
      </c>
      <c r="E778" s="110">
        <v>0</v>
      </c>
      <c r="F778" s="110">
        <v>0</v>
      </c>
      <c r="G778" s="110">
        <v>0</v>
      </c>
      <c r="H778" s="110">
        <v>0</v>
      </c>
      <c r="I778" s="110">
        <v>0</v>
      </c>
      <c r="J778" s="110">
        <v>0</v>
      </c>
      <c r="K778" s="110">
        <v>0</v>
      </c>
      <c r="L778" s="110">
        <v>0</v>
      </c>
      <c r="M778" s="110">
        <v>0</v>
      </c>
      <c r="N778" s="110">
        <v>0</v>
      </c>
      <c r="O778" s="110">
        <v>0</v>
      </c>
      <c r="P778" s="186">
        <v>0</v>
      </c>
      <c r="Q778" s="132">
        <v>2</v>
      </c>
    </row>
    <row r="779" spans="1:17" ht="17.25" hidden="1" customHeight="1" x14ac:dyDescent="0.3">
      <c r="A779" s="231" t="s">
        <v>2988</v>
      </c>
      <c r="B779" s="107" t="s">
        <v>875</v>
      </c>
      <c r="C779" s="110">
        <v>0</v>
      </c>
      <c r="D779" s="110">
        <v>0</v>
      </c>
      <c r="E779" s="110">
        <v>0</v>
      </c>
      <c r="F779" s="110">
        <v>0</v>
      </c>
      <c r="G779" s="110">
        <v>0</v>
      </c>
      <c r="H779" s="110">
        <v>0</v>
      </c>
      <c r="I779" s="110">
        <v>0</v>
      </c>
      <c r="J779" s="110">
        <v>0</v>
      </c>
      <c r="K779" s="110">
        <v>0</v>
      </c>
      <c r="L779" s="110">
        <v>0</v>
      </c>
      <c r="M779" s="110">
        <v>0</v>
      </c>
      <c r="N779" s="110">
        <v>0</v>
      </c>
      <c r="O779" s="110">
        <v>0</v>
      </c>
      <c r="P779" s="186">
        <v>0</v>
      </c>
      <c r="Q779" s="132">
        <v>2</v>
      </c>
    </row>
    <row r="780" spans="1:17" ht="17.25" hidden="1" customHeight="1" x14ac:dyDescent="0.3">
      <c r="A780" s="231" t="s">
        <v>2989</v>
      </c>
      <c r="B780" s="107" t="s">
        <v>875</v>
      </c>
      <c r="C780" s="110">
        <v>0</v>
      </c>
      <c r="D780" s="110">
        <v>0</v>
      </c>
      <c r="E780" s="110">
        <v>0</v>
      </c>
      <c r="F780" s="110">
        <v>0</v>
      </c>
      <c r="G780" s="110">
        <v>0</v>
      </c>
      <c r="H780" s="110">
        <v>0</v>
      </c>
      <c r="I780" s="110">
        <v>0</v>
      </c>
      <c r="J780" s="110">
        <v>0</v>
      </c>
      <c r="K780" s="110">
        <v>0</v>
      </c>
      <c r="L780" s="110">
        <v>0</v>
      </c>
      <c r="M780" s="110">
        <v>0</v>
      </c>
      <c r="N780" s="110">
        <v>0</v>
      </c>
      <c r="O780" s="110">
        <v>0</v>
      </c>
      <c r="P780" s="186">
        <v>0</v>
      </c>
      <c r="Q780" s="132">
        <v>2</v>
      </c>
    </row>
    <row r="781" spans="1:17" ht="17.25" hidden="1" customHeight="1" x14ac:dyDescent="0.3">
      <c r="A781" s="231" t="s">
        <v>1424</v>
      </c>
      <c r="B781" s="107" t="s">
        <v>875</v>
      </c>
      <c r="C781" s="110">
        <v>0</v>
      </c>
      <c r="D781" s="110">
        <v>0</v>
      </c>
      <c r="E781" s="110">
        <v>0</v>
      </c>
      <c r="F781" s="110">
        <v>0</v>
      </c>
      <c r="G781" s="110">
        <v>0</v>
      </c>
      <c r="H781" s="110">
        <v>0</v>
      </c>
      <c r="I781" s="110">
        <v>0</v>
      </c>
      <c r="J781" s="110">
        <v>0</v>
      </c>
      <c r="K781" s="110">
        <v>0</v>
      </c>
      <c r="L781" s="110">
        <v>0</v>
      </c>
      <c r="M781" s="110">
        <v>0</v>
      </c>
      <c r="N781" s="110">
        <v>0</v>
      </c>
      <c r="O781" s="110">
        <v>0</v>
      </c>
      <c r="P781" s="186">
        <v>0</v>
      </c>
      <c r="Q781" s="132">
        <v>2</v>
      </c>
    </row>
    <row r="782" spans="1:17" ht="17.25" hidden="1" customHeight="1" x14ac:dyDescent="0.3">
      <c r="A782" s="231" t="s">
        <v>2990</v>
      </c>
      <c r="B782" s="107" t="s">
        <v>875</v>
      </c>
      <c r="C782" s="110">
        <v>0</v>
      </c>
      <c r="D782" s="110">
        <v>0</v>
      </c>
      <c r="E782" s="110">
        <v>0</v>
      </c>
      <c r="F782" s="110">
        <v>0</v>
      </c>
      <c r="G782" s="110">
        <v>0</v>
      </c>
      <c r="H782" s="110">
        <v>0</v>
      </c>
      <c r="I782" s="110">
        <v>0</v>
      </c>
      <c r="J782" s="110">
        <v>0</v>
      </c>
      <c r="K782" s="110">
        <v>0</v>
      </c>
      <c r="L782" s="110">
        <v>0</v>
      </c>
      <c r="M782" s="110">
        <v>0</v>
      </c>
      <c r="N782" s="110">
        <v>0</v>
      </c>
      <c r="O782" s="110">
        <v>0</v>
      </c>
      <c r="P782" s="186">
        <v>0</v>
      </c>
      <c r="Q782" s="132">
        <v>2</v>
      </c>
    </row>
    <row r="783" spans="1:17" ht="17.25" hidden="1" customHeight="1" x14ac:dyDescent="0.3">
      <c r="A783" s="231" t="s">
        <v>2991</v>
      </c>
      <c r="B783" s="107" t="s">
        <v>875</v>
      </c>
      <c r="C783" s="110">
        <v>0</v>
      </c>
      <c r="D783" s="110">
        <v>0</v>
      </c>
      <c r="E783" s="110">
        <v>0</v>
      </c>
      <c r="F783" s="110">
        <v>0</v>
      </c>
      <c r="G783" s="110">
        <v>0</v>
      </c>
      <c r="H783" s="110">
        <v>0</v>
      </c>
      <c r="I783" s="110">
        <v>0</v>
      </c>
      <c r="J783" s="110">
        <v>0</v>
      </c>
      <c r="K783" s="110">
        <v>0</v>
      </c>
      <c r="L783" s="110">
        <v>0</v>
      </c>
      <c r="M783" s="110">
        <v>0</v>
      </c>
      <c r="N783" s="110">
        <v>0</v>
      </c>
      <c r="O783" s="110">
        <v>0</v>
      </c>
      <c r="P783" s="186">
        <v>0</v>
      </c>
      <c r="Q783" s="132">
        <v>2</v>
      </c>
    </row>
    <row r="784" spans="1:17" ht="17.25" hidden="1" customHeight="1" x14ac:dyDescent="0.3">
      <c r="A784" s="231" t="s">
        <v>2992</v>
      </c>
      <c r="B784" s="107" t="s">
        <v>875</v>
      </c>
      <c r="C784" s="110">
        <v>0</v>
      </c>
      <c r="D784" s="110">
        <v>0</v>
      </c>
      <c r="E784" s="110">
        <v>0</v>
      </c>
      <c r="F784" s="110">
        <v>0</v>
      </c>
      <c r="G784" s="110">
        <v>0</v>
      </c>
      <c r="H784" s="110">
        <v>0</v>
      </c>
      <c r="I784" s="110">
        <v>0</v>
      </c>
      <c r="J784" s="110">
        <v>0</v>
      </c>
      <c r="K784" s="110">
        <v>0</v>
      </c>
      <c r="L784" s="110">
        <v>0</v>
      </c>
      <c r="M784" s="110">
        <v>0</v>
      </c>
      <c r="N784" s="110">
        <v>0</v>
      </c>
      <c r="O784" s="110">
        <v>0</v>
      </c>
      <c r="P784" s="186">
        <v>0</v>
      </c>
      <c r="Q784" s="132">
        <v>2</v>
      </c>
    </row>
    <row r="785" spans="1:17" ht="17.25" hidden="1" customHeight="1" x14ac:dyDescent="0.3">
      <c r="A785" s="231" t="s">
        <v>2993</v>
      </c>
      <c r="B785" s="107" t="s">
        <v>875</v>
      </c>
      <c r="C785" s="110">
        <v>0</v>
      </c>
      <c r="D785" s="110">
        <v>0</v>
      </c>
      <c r="E785" s="110">
        <v>0</v>
      </c>
      <c r="F785" s="110">
        <v>0</v>
      </c>
      <c r="G785" s="110">
        <v>0</v>
      </c>
      <c r="H785" s="110">
        <v>0</v>
      </c>
      <c r="I785" s="110">
        <v>0</v>
      </c>
      <c r="J785" s="110">
        <v>0</v>
      </c>
      <c r="K785" s="110">
        <v>0</v>
      </c>
      <c r="L785" s="110">
        <v>0</v>
      </c>
      <c r="M785" s="110">
        <v>0</v>
      </c>
      <c r="N785" s="110">
        <v>0</v>
      </c>
      <c r="O785" s="110">
        <v>0</v>
      </c>
      <c r="P785" s="186">
        <v>0</v>
      </c>
      <c r="Q785" s="132">
        <v>2</v>
      </c>
    </row>
    <row r="786" spans="1:17" ht="17.25" hidden="1" customHeight="1" x14ac:dyDescent="0.3">
      <c r="A786" s="231" t="s">
        <v>2994</v>
      </c>
      <c r="B786" s="107" t="s">
        <v>875</v>
      </c>
      <c r="C786" s="110">
        <v>0</v>
      </c>
      <c r="D786" s="110">
        <v>0</v>
      </c>
      <c r="E786" s="110">
        <v>0</v>
      </c>
      <c r="F786" s="110">
        <v>0</v>
      </c>
      <c r="G786" s="110">
        <v>0</v>
      </c>
      <c r="H786" s="110">
        <v>0</v>
      </c>
      <c r="I786" s="110">
        <v>0</v>
      </c>
      <c r="J786" s="110">
        <v>0</v>
      </c>
      <c r="K786" s="110">
        <v>0</v>
      </c>
      <c r="L786" s="110">
        <v>0</v>
      </c>
      <c r="M786" s="110">
        <v>0</v>
      </c>
      <c r="N786" s="110">
        <v>0</v>
      </c>
      <c r="O786" s="110">
        <v>0</v>
      </c>
      <c r="P786" s="186">
        <v>0</v>
      </c>
      <c r="Q786" s="132">
        <v>2</v>
      </c>
    </row>
    <row r="787" spans="1:17" ht="17.25" hidden="1" customHeight="1" x14ac:dyDescent="0.3">
      <c r="A787" s="231" t="s">
        <v>2995</v>
      </c>
      <c r="B787" s="107" t="s">
        <v>875</v>
      </c>
      <c r="C787" s="110">
        <v>0</v>
      </c>
      <c r="D787" s="110">
        <v>0</v>
      </c>
      <c r="E787" s="110">
        <v>0</v>
      </c>
      <c r="F787" s="110">
        <v>0</v>
      </c>
      <c r="G787" s="110">
        <v>0</v>
      </c>
      <c r="H787" s="110">
        <v>0</v>
      </c>
      <c r="I787" s="110">
        <v>0</v>
      </c>
      <c r="J787" s="110">
        <v>0</v>
      </c>
      <c r="K787" s="110">
        <v>0</v>
      </c>
      <c r="L787" s="110">
        <v>0</v>
      </c>
      <c r="M787" s="110">
        <v>0</v>
      </c>
      <c r="N787" s="110">
        <v>0</v>
      </c>
      <c r="O787" s="110">
        <v>0</v>
      </c>
      <c r="P787" s="186">
        <v>0</v>
      </c>
      <c r="Q787" s="132">
        <v>2</v>
      </c>
    </row>
    <row r="788" spans="1:17" ht="17.25" hidden="1" customHeight="1" x14ac:dyDescent="0.3">
      <c r="A788" s="231" t="s">
        <v>1651</v>
      </c>
      <c r="B788" s="107" t="s">
        <v>875</v>
      </c>
      <c r="C788" s="110">
        <v>0</v>
      </c>
      <c r="D788" s="110">
        <v>0</v>
      </c>
      <c r="E788" s="110">
        <v>0</v>
      </c>
      <c r="F788" s="110">
        <v>0</v>
      </c>
      <c r="G788" s="110">
        <v>0</v>
      </c>
      <c r="H788" s="110">
        <v>0</v>
      </c>
      <c r="I788" s="110">
        <v>0</v>
      </c>
      <c r="J788" s="110">
        <v>0</v>
      </c>
      <c r="K788" s="110">
        <v>0</v>
      </c>
      <c r="L788" s="110">
        <v>0</v>
      </c>
      <c r="M788" s="110">
        <v>0</v>
      </c>
      <c r="N788" s="110">
        <v>0</v>
      </c>
      <c r="O788" s="110">
        <v>0</v>
      </c>
      <c r="P788" s="186">
        <v>0</v>
      </c>
      <c r="Q788" s="132">
        <v>2</v>
      </c>
    </row>
    <row r="789" spans="1:17" ht="17.25" hidden="1" customHeight="1" x14ac:dyDescent="0.3">
      <c r="A789" s="231" t="s">
        <v>1425</v>
      </c>
      <c r="B789" s="107" t="s">
        <v>875</v>
      </c>
      <c r="C789" s="140">
        <v>0</v>
      </c>
      <c r="D789" s="140">
        <v>0</v>
      </c>
      <c r="E789" s="140">
        <v>0</v>
      </c>
      <c r="F789" s="140">
        <v>0</v>
      </c>
      <c r="G789" s="140">
        <v>0</v>
      </c>
      <c r="H789" s="140">
        <v>0</v>
      </c>
      <c r="I789" s="140">
        <v>0</v>
      </c>
      <c r="J789" s="140">
        <v>0</v>
      </c>
      <c r="K789" s="140">
        <v>0</v>
      </c>
      <c r="L789" s="140">
        <v>0</v>
      </c>
      <c r="M789" s="140">
        <v>0</v>
      </c>
      <c r="N789" s="140">
        <v>0</v>
      </c>
      <c r="O789" s="140">
        <v>0</v>
      </c>
      <c r="P789" s="186">
        <v>0</v>
      </c>
      <c r="Q789" s="132">
        <v>2</v>
      </c>
    </row>
    <row r="790" spans="1:17" ht="17.25" hidden="1" customHeight="1" x14ac:dyDescent="0.3">
      <c r="B790" s="107" t="s">
        <v>1414</v>
      </c>
      <c r="C790" s="140">
        <v>0</v>
      </c>
      <c r="D790" s="140">
        <v>0</v>
      </c>
      <c r="E790" s="140">
        <v>0</v>
      </c>
      <c r="F790" s="140">
        <v>0</v>
      </c>
      <c r="G790" s="140">
        <v>0</v>
      </c>
      <c r="H790" s="140">
        <v>0</v>
      </c>
      <c r="I790" s="140">
        <v>0</v>
      </c>
      <c r="J790" s="140">
        <v>0</v>
      </c>
      <c r="K790" s="140">
        <v>0</v>
      </c>
      <c r="L790" s="140">
        <v>0</v>
      </c>
      <c r="M790" s="140">
        <v>0</v>
      </c>
      <c r="N790" s="140">
        <v>0</v>
      </c>
      <c r="O790" s="140">
        <v>0</v>
      </c>
      <c r="P790" s="186">
        <v>0</v>
      </c>
      <c r="Q790" s="132">
        <v>2</v>
      </c>
    </row>
    <row r="791" spans="1:17" ht="17.25" hidden="1" customHeight="1" x14ac:dyDescent="0.3">
      <c r="B791" s="107" t="s">
        <v>1415</v>
      </c>
      <c r="C791" s="140">
        <v>0</v>
      </c>
      <c r="D791" s="140">
        <v>0</v>
      </c>
      <c r="E791" s="140">
        <v>0</v>
      </c>
      <c r="F791" s="140">
        <v>0</v>
      </c>
      <c r="G791" s="140">
        <v>0</v>
      </c>
      <c r="H791" s="140">
        <v>0</v>
      </c>
      <c r="I791" s="140">
        <v>0</v>
      </c>
      <c r="J791" s="140">
        <v>0</v>
      </c>
      <c r="K791" s="140">
        <v>0</v>
      </c>
      <c r="L791" s="140">
        <v>0</v>
      </c>
      <c r="M791" s="140">
        <v>0</v>
      </c>
      <c r="N791" s="140">
        <v>0</v>
      </c>
      <c r="O791" s="140">
        <v>0</v>
      </c>
      <c r="P791" s="186">
        <v>0</v>
      </c>
      <c r="Q791" s="132">
        <v>2</v>
      </c>
    </row>
    <row r="792" spans="1:17" ht="17.25" hidden="1" customHeight="1" x14ac:dyDescent="0.3">
      <c r="B792" s="107" t="s">
        <v>1426</v>
      </c>
      <c r="C792" s="110">
        <v>0</v>
      </c>
      <c r="D792" s="110">
        <v>0</v>
      </c>
      <c r="E792" s="110">
        <v>0</v>
      </c>
      <c r="F792" s="110">
        <v>0</v>
      </c>
      <c r="G792" s="110">
        <v>0</v>
      </c>
      <c r="H792" s="110">
        <v>0</v>
      </c>
      <c r="I792" s="110">
        <v>0</v>
      </c>
      <c r="J792" s="110">
        <v>0</v>
      </c>
      <c r="K792" s="110">
        <v>0</v>
      </c>
      <c r="L792" s="110">
        <v>0</v>
      </c>
      <c r="M792" s="110">
        <v>0</v>
      </c>
      <c r="N792" s="110">
        <v>0</v>
      </c>
      <c r="O792" s="110">
        <v>0</v>
      </c>
      <c r="P792" s="186">
        <v>0</v>
      </c>
      <c r="Q792" s="132">
        <v>2</v>
      </c>
    </row>
    <row r="793" spans="1:17" ht="17.25" hidden="1" customHeight="1" x14ac:dyDescent="0.3"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86"/>
      <c r="Q793" s="132">
        <v>2</v>
      </c>
    </row>
    <row r="794" spans="1:17" ht="17.25" customHeight="1" x14ac:dyDescent="0.35">
      <c r="B794" s="126" t="s">
        <v>1427</v>
      </c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1"/>
      <c r="Q794" s="132">
        <v>1</v>
      </c>
    </row>
    <row r="795" spans="1:17" ht="17.25" hidden="1" customHeight="1" x14ac:dyDescent="0.3">
      <c r="A795" s="107" t="s">
        <v>1428</v>
      </c>
      <c r="B795" s="107" t="s">
        <v>4327</v>
      </c>
      <c r="C795" s="110">
        <v>0</v>
      </c>
      <c r="D795" s="110">
        <v>0</v>
      </c>
      <c r="E795" s="110">
        <v>0</v>
      </c>
      <c r="F795" s="110">
        <v>0</v>
      </c>
      <c r="G795" s="110">
        <v>0</v>
      </c>
      <c r="H795" s="110">
        <v>0</v>
      </c>
      <c r="I795" s="110">
        <v>0</v>
      </c>
      <c r="J795" s="110">
        <v>0</v>
      </c>
      <c r="K795" s="110">
        <v>0</v>
      </c>
      <c r="L795" s="110">
        <v>0</v>
      </c>
      <c r="M795" s="110">
        <v>0</v>
      </c>
      <c r="N795" s="110">
        <v>0</v>
      </c>
      <c r="O795" s="110">
        <v>0</v>
      </c>
      <c r="P795" s="150">
        <v>0</v>
      </c>
      <c r="Q795" s="132">
        <v>2</v>
      </c>
    </row>
    <row r="796" spans="1:17" ht="17.25" customHeight="1" x14ac:dyDescent="0.3">
      <c r="A796" s="107" t="s">
        <v>1429</v>
      </c>
      <c r="B796" s="107" t="s">
        <v>4328</v>
      </c>
      <c r="C796" s="110">
        <v>0</v>
      </c>
      <c r="D796" s="110">
        <v>0</v>
      </c>
      <c r="E796" s="110">
        <v>0</v>
      </c>
      <c r="F796" s="110">
        <v>0</v>
      </c>
      <c r="G796" s="110">
        <v>0</v>
      </c>
      <c r="H796" s="110">
        <v>0</v>
      </c>
      <c r="I796" s="110">
        <v>0</v>
      </c>
      <c r="J796" s="110">
        <v>0</v>
      </c>
      <c r="K796" s="110">
        <v>0</v>
      </c>
      <c r="L796" s="110">
        <v>0</v>
      </c>
      <c r="M796" s="110">
        <v>-90</v>
      </c>
      <c r="N796" s="110">
        <v>0</v>
      </c>
      <c r="O796" s="110">
        <v>-90</v>
      </c>
      <c r="P796" s="150">
        <v>-2.8719126938541069E-3</v>
      </c>
      <c r="Q796" s="132">
        <v>1</v>
      </c>
    </row>
    <row r="797" spans="1:17" ht="17.25" customHeight="1" x14ac:dyDescent="0.3">
      <c r="A797" s="107" t="s">
        <v>1430</v>
      </c>
      <c r="B797" s="107" t="s">
        <v>4329</v>
      </c>
      <c r="C797" s="110">
        <v>373.37</v>
      </c>
      <c r="D797" s="110">
        <v>292</v>
      </c>
      <c r="E797" s="110">
        <v>974.85</v>
      </c>
      <c r="F797" s="110">
        <v>1025.1400000000001</v>
      </c>
      <c r="G797" s="110">
        <v>2710.63</v>
      </c>
      <c r="H797" s="110">
        <v>2086.02</v>
      </c>
      <c r="I797" s="110">
        <v>584.49</v>
      </c>
      <c r="J797" s="110">
        <v>2548.0100000000002</v>
      </c>
      <c r="K797" s="110">
        <v>1643.45</v>
      </c>
      <c r="L797" s="110">
        <v>1293.76</v>
      </c>
      <c r="M797" s="110">
        <v>1160.1199999999999</v>
      </c>
      <c r="N797" s="110">
        <v>2156.88</v>
      </c>
      <c r="O797" s="110">
        <v>16848.72</v>
      </c>
      <c r="P797" s="150">
        <v>0.53764503159103971</v>
      </c>
      <c r="Q797" s="132">
        <v>1</v>
      </c>
    </row>
    <row r="798" spans="1:17" ht="17.25" hidden="1" customHeight="1" x14ac:dyDescent="0.3">
      <c r="A798" s="107" t="s">
        <v>1431</v>
      </c>
      <c r="B798" s="107" t="s">
        <v>875</v>
      </c>
      <c r="C798" s="110">
        <v>0</v>
      </c>
      <c r="D798" s="110">
        <v>0</v>
      </c>
      <c r="E798" s="110">
        <v>0</v>
      </c>
      <c r="F798" s="110">
        <v>0</v>
      </c>
      <c r="G798" s="110">
        <v>0</v>
      </c>
      <c r="H798" s="110">
        <v>0</v>
      </c>
      <c r="I798" s="110">
        <v>0</v>
      </c>
      <c r="J798" s="110">
        <v>0</v>
      </c>
      <c r="K798" s="110">
        <v>0</v>
      </c>
      <c r="L798" s="110">
        <v>0</v>
      </c>
      <c r="M798" s="110">
        <v>0</v>
      </c>
      <c r="N798" s="110">
        <v>0</v>
      </c>
      <c r="O798" s="110">
        <v>0</v>
      </c>
      <c r="P798" s="150">
        <v>0</v>
      </c>
      <c r="Q798" s="132">
        <v>2</v>
      </c>
    </row>
    <row r="799" spans="1:17" ht="17.25" hidden="1" customHeight="1" x14ac:dyDescent="0.3">
      <c r="A799" s="107" t="s">
        <v>1652</v>
      </c>
      <c r="B799" s="107" t="s">
        <v>875</v>
      </c>
      <c r="C799" s="110">
        <v>0</v>
      </c>
      <c r="D799" s="110">
        <v>0</v>
      </c>
      <c r="E799" s="110">
        <v>0</v>
      </c>
      <c r="F799" s="110">
        <v>0</v>
      </c>
      <c r="G799" s="110">
        <v>0</v>
      </c>
      <c r="H799" s="110">
        <v>0</v>
      </c>
      <c r="I799" s="110">
        <v>0</v>
      </c>
      <c r="J799" s="110">
        <v>0</v>
      </c>
      <c r="K799" s="110">
        <v>0</v>
      </c>
      <c r="L799" s="110">
        <v>0</v>
      </c>
      <c r="M799" s="110">
        <v>0</v>
      </c>
      <c r="N799" s="110">
        <v>0</v>
      </c>
      <c r="O799" s="110">
        <v>0</v>
      </c>
      <c r="P799" s="150">
        <v>0</v>
      </c>
      <c r="Q799" s="132">
        <v>2</v>
      </c>
    </row>
    <row r="800" spans="1:17" ht="17.25" customHeight="1" x14ac:dyDescent="0.3">
      <c r="A800" s="107" t="s">
        <v>1432</v>
      </c>
      <c r="B800" s="107" t="s">
        <v>4330</v>
      </c>
      <c r="C800" s="110">
        <v>3664.36</v>
      </c>
      <c r="D800" s="110">
        <v>5877.22</v>
      </c>
      <c r="E800" s="110">
        <v>5835.09</v>
      </c>
      <c r="F800" s="110">
        <v>6673.27</v>
      </c>
      <c r="G800" s="110">
        <v>7318.8</v>
      </c>
      <c r="H800" s="110">
        <v>7593.11</v>
      </c>
      <c r="I800" s="110">
        <v>8487.57</v>
      </c>
      <c r="J800" s="110">
        <v>6040.09</v>
      </c>
      <c r="K800" s="110">
        <v>4951.12</v>
      </c>
      <c r="L800" s="110">
        <v>4818.76</v>
      </c>
      <c r="M800" s="110">
        <v>4841.1099999999997</v>
      </c>
      <c r="N800" s="110">
        <v>4065.09</v>
      </c>
      <c r="O800" s="110">
        <v>70165.59</v>
      </c>
      <c r="P800" s="150">
        <v>2.2389938732529195</v>
      </c>
      <c r="Q800" s="132">
        <v>1</v>
      </c>
    </row>
    <row r="801" spans="1:17" ht="17.25" customHeight="1" x14ac:dyDescent="0.3">
      <c r="A801" s="107" t="s">
        <v>1433</v>
      </c>
      <c r="B801" s="107" t="s">
        <v>4331</v>
      </c>
      <c r="C801" s="110">
        <v>322.25</v>
      </c>
      <c r="D801" s="110">
        <v>287.5</v>
      </c>
      <c r="E801" s="110">
        <v>447.5</v>
      </c>
      <c r="F801" s="110">
        <v>365</v>
      </c>
      <c r="G801" s="110">
        <v>352</v>
      </c>
      <c r="H801" s="110">
        <v>98</v>
      </c>
      <c r="I801" s="110">
        <v>0</v>
      </c>
      <c r="J801" s="110">
        <v>377.75</v>
      </c>
      <c r="K801" s="110">
        <v>343.25</v>
      </c>
      <c r="L801" s="110">
        <v>238</v>
      </c>
      <c r="M801" s="110">
        <v>323.5</v>
      </c>
      <c r="N801" s="110">
        <v>129</v>
      </c>
      <c r="O801" s="110">
        <v>3283.75</v>
      </c>
      <c r="P801" s="150">
        <v>0.10478492564937138</v>
      </c>
      <c r="Q801" s="132">
        <v>1</v>
      </c>
    </row>
    <row r="802" spans="1:17" ht="17.25" hidden="1" customHeight="1" x14ac:dyDescent="0.3">
      <c r="A802" s="107" t="s">
        <v>1434</v>
      </c>
      <c r="B802" s="107" t="s">
        <v>3907</v>
      </c>
      <c r="C802" s="110">
        <v>0</v>
      </c>
      <c r="D802" s="110">
        <v>0</v>
      </c>
      <c r="E802" s="110">
        <v>0</v>
      </c>
      <c r="F802" s="110">
        <v>0</v>
      </c>
      <c r="G802" s="110">
        <v>0</v>
      </c>
      <c r="H802" s="110">
        <v>0</v>
      </c>
      <c r="I802" s="110">
        <v>0</v>
      </c>
      <c r="J802" s="110">
        <v>0</v>
      </c>
      <c r="K802" s="110">
        <v>0</v>
      </c>
      <c r="L802" s="110">
        <v>0</v>
      </c>
      <c r="M802" s="110">
        <v>0</v>
      </c>
      <c r="N802" s="110">
        <v>0</v>
      </c>
      <c r="O802" s="110">
        <v>0</v>
      </c>
      <c r="P802" s="150">
        <v>0</v>
      </c>
      <c r="Q802" s="132">
        <v>2</v>
      </c>
    </row>
    <row r="803" spans="1:17" ht="17.25" hidden="1" customHeight="1" x14ac:dyDescent="0.3">
      <c r="A803" s="231" t="s">
        <v>2978</v>
      </c>
      <c r="B803" s="107" t="s">
        <v>875</v>
      </c>
      <c r="C803" s="110">
        <v>0</v>
      </c>
      <c r="D803" s="110">
        <v>0</v>
      </c>
      <c r="E803" s="110">
        <v>0</v>
      </c>
      <c r="F803" s="110">
        <v>0</v>
      </c>
      <c r="G803" s="110">
        <v>0</v>
      </c>
      <c r="H803" s="110">
        <v>0</v>
      </c>
      <c r="I803" s="110">
        <v>0</v>
      </c>
      <c r="J803" s="110">
        <v>0</v>
      </c>
      <c r="K803" s="110">
        <v>0</v>
      </c>
      <c r="L803" s="110">
        <v>0</v>
      </c>
      <c r="M803" s="110">
        <v>0</v>
      </c>
      <c r="N803" s="110">
        <v>0</v>
      </c>
      <c r="O803" s="110">
        <v>0</v>
      </c>
      <c r="P803" s="150">
        <v>0</v>
      </c>
      <c r="Q803" s="132">
        <v>2</v>
      </c>
    </row>
    <row r="804" spans="1:17" ht="17.25" hidden="1" customHeight="1" x14ac:dyDescent="0.3">
      <c r="A804" s="231" t="s">
        <v>2979</v>
      </c>
      <c r="B804" s="107" t="s">
        <v>875</v>
      </c>
      <c r="C804" s="110">
        <v>0</v>
      </c>
      <c r="D804" s="110">
        <v>0</v>
      </c>
      <c r="E804" s="110">
        <v>0</v>
      </c>
      <c r="F804" s="110">
        <v>0</v>
      </c>
      <c r="G804" s="110">
        <v>0</v>
      </c>
      <c r="H804" s="110">
        <v>0</v>
      </c>
      <c r="I804" s="110">
        <v>0</v>
      </c>
      <c r="J804" s="110">
        <v>0</v>
      </c>
      <c r="K804" s="110">
        <v>0</v>
      </c>
      <c r="L804" s="110">
        <v>0</v>
      </c>
      <c r="M804" s="110">
        <v>0</v>
      </c>
      <c r="N804" s="110">
        <v>0</v>
      </c>
      <c r="O804" s="110">
        <v>0</v>
      </c>
      <c r="P804" s="150">
        <v>0</v>
      </c>
      <c r="Q804" s="132">
        <v>2</v>
      </c>
    </row>
    <row r="805" spans="1:17" ht="17.25" hidden="1" customHeight="1" x14ac:dyDescent="0.3">
      <c r="A805" s="231" t="s">
        <v>2980</v>
      </c>
      <c r="B805" s="107" t="s">
        <v>875</v>
      </c>
      <c r="C805" s="110">
        <v>0</v>
      </c>
      <c r="D805" s="110">
        <v>0</v>
      </c>
      <c r="E805" s="110">
        <v>0</v>
      </c>
      <c r="F805" s="110">
        <v>0</v>
      </c>
      <c r="G805" s="110">
        <v>0</v>
      </c>
      <c r="H805" s="110">
        <v>0</v>
      </c>
      <c r="I805" s="110">
        <v>0</v>
      </c>
      <c r="J805" s="110">
        <v>0</v>
      </c>
      <c r="K805" s="110">
        <v>0</v>
      </c>
      <c r="L805" s="110">
        <v>0</v>
      </c>
      <c r="M805" s="110">
        <v>0</v>
      </c>
      <c r="N805" s="110">
        <v>0</v>
      </c>
      <c r="O805" s="110">
        <v>0</v>
      </c>
      <c r="P805" s="150">
        <v>0</v>
      </c>
      <c r="Q805" s="132">
        <v>2</v>
      </c>
    </row>
    <row r="806" spans="1:17" ht="17.25" hidden="1" customHeight="1" x14ac:dyDescent="0.3">
      <c r="A806" s="231" t="s">
        <v>1435</v>
      </c>
      <c r="B806" s="107" t="s">
        <v>4332</v>
      </c>
      <c r="C806" s="110">
        <v>0</v>
      </c>
      <c r="D806" s="110">
        <v>0</v>
      </c>
      <c r="E806" s="110">
        <v>0</v>
      </c>
      <c r="F806" s="110">
        <v>0</v>
      </c>
      <c r="G806" s="110">
        <v>0</v>
      </c>
      <c r="H806" s="110">
        <v>0</v>
      </c>
      <c r="I806" s="110">
        <v>0</v>
      </c>
      <c r="J806" s="110">
        <v>0</v>
      </c>
      <c r="K806" s="110">
        <v>0</v>
      </c>
      <c r="L806" s="110">
        <v>0</v>
      </c>
      <c r="M806" s="110">
        <v>0</v>
      </c>
      <c r="N806" s="110">
        <v>0</v>
      </c>
      <c r="O806" s="110">
        <v>0</v>
      </c>
      <c r="P806" s="150">
        <v>0</v>
      </c>
      <c r="Q806" s="132">
        <v>2</v>
      </c>
    </row>
    <row r="807" spans="1:17" ht="17.25" customHeight="1" x14ac:dyDescent="0.3">
      <c r="A807" s="231" t="s">
        <v>1436</v>
      </c>
      <c r="B807" s="107" t="s">
        <v>4333</v>
      </c>
      <c r="C807" s="110">
        <v>103.95</v>
      </c>
      <c r="D807" s="110">
        <v>109.17</v>
      </c>
      <c r="E807" s="110">
        <v>158.36000000000001</v>
      </c>
      <c r="F807" s="110">
        <v>257.39999999999998</v>
      </c>
      <c r="G807" s="110">
        <v>-4.95</v>
      </c>
      <c r="H807" s="110">
        <v>0</v>
      </c>
      <c r="I807" s="110">
        <v>232.65</v>
      </c>
      <c r="J807" s="110">
        <v>207.9</v>
      </c>
      <c r="K807" s="110">
        <v>188.1</v>
      </c>
      <c r="L807" s="110">
        <v>222.75</v>
      </c>
      <c r="M807" s="110">
        <v>103.95</v>
      </c>
      <c r="N807" s="110">
        <v>217.8</v>
      </c>
      <c r="O807" s="110">
        <v>1797.08</v>
      </c>
      <c r="P807" s="150">
        <v>5.7345076265237091E-2</v>
      </c>
      <c r="Q807" s="132">
        <v>1</v>
      </c>
    </row>
    <row r="808" spans="1:17" ht="17.25" customHeight="1" x14ac:dyDescent="0.3">
      <c r="A808" s="231" t="s">
        <v>1437</v>
      </c>
      <c r="B808" s="107" t="s">
        <v>4334</v>
      </c>
      <c r="C808" s="110">
        <v>0</v>
      </c>
      <c r="D808" s="110">
        <v>0</v>
      </c>
      <c r="E808" s="110">
        <v>0</v>
      </c>
      <c r="F808" s="110">
        <v>110</v>
      </c>
      <c r="G808" s="110">
        <v>0</v>
      </c>
      <c r="H808" s="110">
        <v>0</v>
      </c>
      <c r="I808" s="110">
        <v>120</v>
      </c>
      <c r="J808" s="110">
        <v>0</v>
      </c>
      <c r="K808" s="110">
        <v>0</v>
      </c>
      <c r="L808" s="110">
        <v>146</v>
      </c>
      <c r="M808" s="110">
        <v>0</v>
      </c>
      <c r="N808" s="110">
        <v>0</v>
      </c>
      <c r="O808" s="110">
        <v>376</v>
      </c>
      <c r="P808" s="150">
        <v>1.1998213032101602E-2</v>
      </c>
      <c r="Q808" s="132">
        <v>1</v>
      </c>
    </row>
    <row r="809" spans="1:17" ht="17.25" hidden="1" customHeight="1" x14ac:dyDescent="0.3">
      <c r="A809" s="231" t="s">
        <v>1438</v>
      </c>
      <c r="B809" s="107" t="s">
        <v>4335</v>
      </c>
      <c r="C809" s="110">
        <v>0</v>
      </c>
      <c r="D809" s="110">
        <v>0</v>
      </c>
      <c r="E809" s="110">
        <v>0</v>
      </c>
      <c r="F809" s="110">
        <v>0</v>
      </c>
      <c r="G809" s="110">
        <v>0</v>
      </c>
      <c r="H809" s="110">
        <v>0</v>
      </c>
      <c r="I809" s="110">
        <v>0</v>
      </c>
      <c r="J809" s="110">
        <v>0</v>
      </c>
      <c r="K809" s="110">
        <v>0</v>
      </c>
      <c r="L809" s="110">
        <v>0</v>
      </c>
      <c r="M809" s="110">
        <v>0</v>
      </c>
      <c r="N809" s="110">
        <v>0</v>
      </c>
      <c r="O809" s="110">
        <v>0</v>
      </c>
      <c r="P809" s="150">
        <v>0</v>
      </c>
      <c r="Q809" s="132">
        <v>2</v>
      </c>
    </row>
    <row r="810" spans="1:17" ht="17.25" hidden="1" customHeight="1" x14ac:dyDescent="0.3">
      <c r="A810" s="231" t="s">
        <v>1439</v>
      </c>
      <c r="B810" s="107" t="s">
        <v>4336</v>
      </c>
      <c r="C810" s="110">
        <v>0</v>
      </c>
      <c r="D810" s="110">
        <v>0</v>
      </c>
      <c r="E810" s="110">
        <v>0</v>
      </c>
      <c r="F810" s="110">
        <v>0</v>
      </c>
      <c r="G810" s="110">
        <v>0</v>
      </c>
      <c r="H810" s="110">
        <v>0</v>
      </c>
      <c r="I810" s="110">
        <v>0</v>
      </c>
      <c r="J810" s="110">
        <v>0</v>
      </c>
      <c r="K810" s="110">
        <v>0</v>
      </c>
      <c r="L810" s="110">
        <v>0</v>
      </c>
      <c r="M810" s="110">
        <v>0</v>
      </c>
      <c r="N810" s="110">
        <v>0</v>
      </c>
      <c r="O810" s="110">
        <v>0</v>
      </c>
      <c r="P810" s="150">
        <v>0</v>
      </c>
      <c r="Q810" s="132">
        <v>2</v>
      </c>
    </row>
    <row r="811" spans="1:17" ht="17.25" customHeight="1" x14ac:dyDescent="0.3">
      <c r="A811" s="231" t="s">
        <v>826</v>
      </c>
      <c r="B811" s="107" t="s">
        <v>3919</v>
      </c>
      <c r="C811" s="110">
        <v>9891.1299999999992</v>
      </c>
      <c r="D811" s="110">
        <v>5066.3</v>
      </c>
      <c r="E811" s="110">
        <v>13768.58</v>
      </c>
      <c r="F811" s="110">
        <v>10711.5</v>
      </c>
      <c r="G811" s="110">
        <v>12804.31</v>
      </c>
      <c r="H811" s="110">
        <v>6610.59</v>
      </c>
      <c r="I811" s="110">
        <v>16842.66</v>
      </c>
      <c r="J811" s="110">
        <v>10238.48</v>
      </c>
      <c r="K811" s="110">
        <v>11598.6</v>
      </c>
      <c r="L811" s="110">
        <v>14899.11</v>
      </c>
      <c r="M811" s="110">
        <v>11623.52</v>
      </c>
      <c r="N811" s="110">
        <v>11280</v>
      </c>
      <c r="O811" s="110">
        <v>135334.78000000003</v>
      </c>
      <c r="P811" s="150">
        <v>4.3185519177994776</v>
      </c>
      <c r="Q811" s="132">
        <v>1</v>
      </c>
    </row>
    <row r="812" spans="1:17" ht="17.25" hidden="1" customHeight="1" x14ac:dyDescent="0.3">
      <c r="A812" s="231" t="s">
        <v>1440</v>
      </c>
      <c r="B812" s="107" t="s">
        <v>3921</v>
      </c>
      <c r="C812" s="110">
        <v>0</v>
      </c>
      <c r="D812" s="110">
        <v>0</v>
      </c>
      <c r="E812" s="110">
        <v>0</v>
      </c>
      <c r="F812" s="110">
        <v>0</v>
      </c>
      <c r="G812" s="110">
        <v>0</v>
      </c>
      <c r="H812" s="110">
        <v>0</v>
      </c>
      <c r="I812" s="110">
        <v>0</v>
      </c>
      <c r="J812" s="110">
        <v>0</v>
      </c>
      <c r="K812" s="110">
        <v>0</v>
      </c>
      <c r="L812" s="110">
        <v>0</v>
      </c>
      <c r="M812" s="110">
        <v>0</v>
      </c>
      <c r="N812" s="110">
        <v>0</v>
      </c>
      <c r="O812" s="110">
        <v>0</v>
      </c>
      <c r="P812" s="150">
        <v>0</v>
      </c>
      <c r="Q812" s="132">
        <v>2</v>
      </c>
    </row>
    <row r="813" spans="1:17" ht="17.25" hidden="1" customHeight="1" x14ac:dyDescent="0.3">
      <c r="A813" s="231" t="s">
        <v>827</v>
      </c>
      <c r="B813" s="107" t="s">
        <v>3923</v>
      </c>
      <c r="C813" s="110">
        <v>0</v>
      </c>
      <c r="D813" s="110">
        <v>0</v>
      </c>
      <c r="E813" s="110">
        <v>0</v>
      </c>
      <c r="F813" s="110">
        <v>0</v>
      </c>
      <c r="G813" s="110">
        <v>0</v>
      </c>
      <c r="H813" s="110">
        <v>0</v>
      </c>
      <c r="I813" s="110">
        <v>0</v>
      </c>
      <c r="J813" s="110">
        <v>0</v>
      </c>
      <c r="K813" s="110">
        <v>0</v>
      </c>
      <c r="L813" s="110">
        <v>0</v>
      </c>
      <c r="M813" s="110">
        <v>0</v>
      </c>
      <c r="N813" s="110">
        <v>0</v>
      </c>
      <c r="O813" s="110">
        <v>0</v>
      </c>
      <c r="P813" s="150">
        <v>0</v>
      </c>
      <c r="Q813" s="132">
        <v>2</v>
      </c>
    </row>
    <row r="814" spans="1:17" ht="17.25" hidden="1" customHeight="1" x14ac:dyDescent="0.3">
      <c r="A814" s="231" t="s">
        <v>1441</v>
      </c>
      <c r="B814" s="107" t="s">
        <v>875</v>
      </c>
      <c r="C814" s="217">
        <v>0</v>
      </c>
      <c r="D814" s="217">
        <v>0</v>
      </c>
      <c r="E814" s="217">
        <v>0</v>
      </c>
      <c r="F814" s="217">
        <v>0</v>
      </c>
      <c r="G814" s="217">
        <v>0</v>
      </c>
      <c r="H814" s="217">
        <v>0</v>
      </c>
      <c r="I814" s="217">
        <v>0</v>
      </c>
      <c r="J814" s="217">
        <v>0</v>
      </c>
      <c r="K814" s="217">
        <v>0</v>
      </c>
      <c r="L814" s="217">
        <v>0</v>
      </c>
      <c r="M814" s="217">
        <v>0</v>
      </c>
      <c r="N814" s="217">
        <v>0</v>
      </c>
      <c r="O814" s="217">
        <v>0</v>
      </c>
      <c r="P814" s="150">
        <v>0</v>
      </c>
      <c r="Q814" s="132">
        <v>2</v>
      </c>
    </row>
    <row r="815" spans="1:17" ht="17.25" hidden="1" customHeight="1" x14ac:dyDescent="0.3">
      <c r="A815" s="231" t="s">
        <v>1442</v>
      </c>
      <c r="B815" s="107" t="s">
        <v>875</v>
      </c>
      <c r="C815" s="217">
        <v>0</v>
      </c>
      <c r="D815" s="217">
        <v>0</v>
      </c>
      <c r="E815" s="217">
        <v>0</v>
      </c>
      <c r="F815" s="217">
        <v>0</v>
      </c>
      <c r="G815" s="217">
        <v>0</v>
      </c>
      <c r="H815" s="217">
        <v>0</v>
      </c>
      <c r="I815" s="217">
        <v>0</v>
      </c>
      <c r="J815" s="217">
        <v>0</v>
      </c>
      <c r="K815" s="217">
        <v>0</v>
      </c>
      <c r="L815" s="217">
        <v>0</v>
      </c>
      <c r="M815" s="217">
        <v>0</v>
      </c>
      <c r="N815" s="217">
        <v>0</v>
      </c>
      <c r="O815" s="217">
        <v>0</v>
      </c>
      <c r="P815" s="150">
        <v>0</v>
      </c>
      <c r="Q815" s="132">
        <v>2</v>
      </c>
    </row>
    <row r="816" spans="1:17" ht="17.25" hidden="1" customHeight="1" x14ac:dyDescent="0.3">
      <c r="A816" s="219" t="s">
        <v>1664</v>
      </c>
      <c r="B816" s="107" t="s">
        <v>4337</v>
      </c>
      <c r="C816" s="217">
        <v>0</v>
      </c>
      <c r="D816" s="217">
        <v>0</v>
      </c>
      <c r="E816" s="217">
        <v>0</v>
      </c>
      <c r="F816" s="217">
        <v>0</v>
      </c>
      <c r="G816" s="217">
        <v>0</v>
      </c>
      <c r="H816" s="217">
        <v>0</v>
      </c>
      <c r="I816" s="217">
        <v>0</v>
      </c>
      <c r="J816" s="217">
        <v>0</v>
      </c>
      <c r="K816" s="217">
        <v>0</v>
      </c>
      <c r="L816" s="217">
        <v>0</v>
      </c>
      <c r="M816" s="217">
        <v>0</v>
      </c>
      <c r="N816" s="217">
        <v>0</v>
      </c>
      <c r="O816" s="217">
        <v>0</v>
      </c>
      <c r="P816" s="150">
        <v>0</v>
      </c>
      <c r="Q816" s="132">
        <v>2</v>
      </c>
    </row>
    <row r="817" spans="1:17" ht="17.25" hidden="1" customHeight="1" x14ac:dyDescent="0.3">
      <c r="A817" s="219" t="s">
        <v>1665</v>
      </c>
      <c r="B817" s="107" t="s">
        <v>875</v>
      </c>
      <c r="C817" s="217">
        <v>0</v>
      </c>
      <c r="D817" s="217">
        <v>0</v>
      </c>
      <c r="E817" s="217">
        <v>0</v>
      </c>
      <c r="F817" s="217">
        <v>0</v>
      </c>
      <c r="G817" s="217">
        <v>0</v>
      </c>
      <c r="H817" s="217">
        <v>0</v>
      </c>
      <c r="I817" s="217">
        <v>0</v>
      </c>
      <c r="J817" s="217">
        <v>0</v>
      </c>
      <c r="K817" s="217">
        <v>0</v>
      </c>
      <c r="L817" s="217">
        <v>0</v>
      </c>
      <c r="M817" s="217">
        <v>0</v>
      </c>
      <c r="N817" s="217">
        <v>0</v>
      </c>
      <c r="O817" s="217">
        <v>0</v>
      </c>
      <c r="P817" s="150">
        <v>0</v>
      </c>
      <c r="Q817" s="132">
        <v>2</v>
      </c>
    </row>
    <row r="818" spans="1:17" ht="17.25" hidden="1" customHeight="1" x14ac:dyDescent="0.3">
      <c r="A818" s="219" t="s">
        <v>1666</v>
      </c>
      <c r="B818" s="107" t="s">
        <v>875</v>
      </c>
      <c r="C818" s="217">
        <v>0</v>
      </c>
      <c r="D818" s="217">
        <v>0</v>
      </c>
      <c r="E818" s="217">
        <v>0</v>
      </c>
      <c r="F818" s="217">
        <v>0</v>
      </c>
      <c r="G818" s="217">
        <v>0</v>
      </c>
      <c r="H818" s="217">
        <v>0</v>
      </c>
      <c r="I818" s="217">
        <v>0</v>
      </c>
      <c r="J818" s="217">
        <v>0</v>
      </c>
      <c r="K818" s="217">
        <v>0</v>
      </c>
      <c r="L818" s="217">
        <v>0</v>
      </c>
      <c r="M818" s="217">
        <v>0</v>
      </c>
      <c r="N818" s="217">
        <v>0</v>
      </c>
      <c r="O818" s="217">
        <v>0</v>
      </c>
      <c r="P818" s="150">
        <v>0</v>
      </c>
      <c r="Q818" s="132">
        <v>2</v>
      </c>
    </row>
    <row r="819" spans="1:17" ht="17.25" hidden="1" customHeight="1" x14ac:dyDescent="0.3">
      <c r="A819" s="107" t="s">
        <v>1443</v>
      </c>
      <c r="B819" s="107" t="s">
        <v>875</v>
      </c>
      <c r="C819" s="217">
        <v>0</v>
      </c>
      <c r="D819" s="217">
        <v>0</v>
      </c>
      <c r="E819" s="217">
        <v>0</v>
      </c>
      <c r="F819" s="217">
        <v>0</v>
      </c>
      <c r="G819" s="217">
        <v>0</v>
      </c>
      <c r="H819" s="217">
        <v>0</v>
      </c>
      <c r="I819" s="217">
        <v>0</v>
      </c>
      <c r="J819" s="217">
        <v>0</v>
      </c>
      <c r="K819" s="217">
        <v>0</v>
      </c>
      <c r="L819" s="217">
        <v>0</v>
      </c>
      <c r="M819" s="217">
        <v>0</v>
      </c>
      <c r="N819" s="217">
        <v>0</v>
      </c>
      <c r="O819" s="217">
        <v>0</v>
      </c>
      <c r="P819" s="150">
        <v>0</v>
      </c>
      <c r="Q819" s="132">
        <v>2</v>
      </c>
    </row>
    <row r="820" spans="1:17" ht="17.25" hidden="1" customHeight="1" x14ac:dyDescent="0.3">
      <c r="A820" s="107" t="s">
        <v>1444</v>
      </c>
      <c r="B820" s="107" t="s">
        <v>875</v>
      </c>
      <c r="C820" s="110">
        <v>0</v>
      </c>
      <c r="D820" s="110">
        <v>0</v>
      </c>
      <c r="E820" s="110">
        <v>0</v>
      </c>
      <c r="F820" s="110">
        <v>0</v>
      </c>
      <c r="G820" s="110">
        <v>0</v>
      </c>
      <c r="H820" s="110">
        <v>0</v>
      </c>
      <c r="I820" s="110">
        <v>0</v>
      </c>
      <c r="J820" s="110">
        <v>0</v>
      </c>
      <c r="K820" s="110">
        <v>0</v>
      </c>
      <c r="L820" s="110">
        <v>0</v>
      </c>
      <c r="M820" s="110">
        <v>0</v>
      </c>
      <c r="N820" s="110">
        <v>0</v>
      </c>
      <c r="O820" s="110">
        <v>0</v>
      </c>
      <c r="P820" s="150">
        <v>0</v>
      </c>
      <c r="Q820" s="132">
        <v>2</v>
      </c>
    </row>
    <row r="821" spans="1:17" ht="17.25" hidden="1" customHeight="1" x14ac:dyDescent="0.3">
      <c r="A821" s="107" t="s">
        <v>1445</v>
      </c>
      <c r="B821" s="107" t="s">
        <v>4338</v>
      </c>
      <c r="C821" s="140">
        <v>0</v>
      </c>
      <c r="D821" s="140">
        <v>0</v>
      </c>
      <c r="E821" s="140">
        <v>0</v>
      </c>
      <c r="F821" s="140">
        <v>0</v>
      </c>
      <c r="G821" s="140">
        <v>0</v>
      </c>
      <c r="H821" s="140">
        <v>0</v>
      </c>
      <c r="I821" s="140">
        <v>0</v>
      </c>
      <c r="J821" s="140">
        <v>0</v>
      </c>
      <c r="K821" s="140">
        <v>0</v>
      </c>
      <c r="L821" s="140">
        <v>0</v>
      </c>
      <c r="M821" s="140">
        <v>0</v>
      </c>
      <c r="N821" s="140">
        <v>0</v>
      </c>
      <c r="O821" s="140">
        <v>0</v>
      </c>
      <c r="P821" s="150">
        <v>0</v>
      </c>
      <c r="Q821" s="132">
        <v>2</v>
      </c>
    </row>
    <row r="822" spans="1:17" ht="17.25" customHeight="1" x14ac:dyDescent="0.3">
      <c r="B822" s="107" t="s">
        <v>1446</v>
      </c>
      <c r="C822" s="110">
        <v>14355.059999999998</v>
      </c>
      <c r="D822" s="110">
        <v>11632.19</v>
      </c>
      <c r="E822" s="110">
        <v>21184.38</v>
      </c>
      <c r="F822" s="110">
        <v>19142.310000000001</v>
      </c>
      <c r="G822" s="110">
        <v>23180.79</v>
      </c>
      <c r="H822" s="110">
        <v>16387.72</v>
      </c>
      <c r="I822" s="110">
        <v>26267.37</v>
      </c>
      <c r="J822" s="110">
        <v>19412.23</v>
      </c>
      <c r="K822" s="110">
        <v>18724.52</v>
      </c>
      <c r="L822" s="110">
        <v>21618.38</v>
      </c>
      <c r="M822" s="110">
        <v>17962.2</v>
      </c>
      <c r="N822" s="110">
        <v>17848.77</v>
      </c>
      <c r="O822" s="110">
        <v>227715.92000000004</v>
      </c>
      <c r="P822" s="150">
        <v>7.2664471248962936</v>
      </c>
      <c r="Q822" s="132">
        <v>1</v>
      </c>
    </row>
    <row r="823" spans="1:17" ht="17.25" customHeight="1" x14ac:dyDescent="0.3"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51"/>
      <c r="Q823" s="132">
        <v>1</v>
      </c>
    </row>
    <row r="824" spans="1:17" ht="17.25" customHeight="1" x14ac:dyDescent="0.35">
      <c r="B824" s="126" t="s">
        <v>35</v>
      </c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1"/>
      <c r="Q824" s="132">
        <v>1</v>
      </c>
    </row>
    <row r="825" spans="1:17" ht="17.25" hidden="1" customHeight="1" x14ac:dyDescent="0.3">
      <c r="A825" s="107" t="s">
        <v>1447</v>
      </c>
      <c r="B825" s="107" t="s">
        <v>4339</v>
      </c>
      <c r="C825" s="110">
        <v>0</v>
      </c>
      <c r="D825" s="110">
        <v>0</v>
      </c>
      <c r="E825" s="110">
        <v>0</v>
      </c>
      <c r="F825" s="110">
        <v>0</v>
      </c>
      <c r="G825" s="110">
        <v>0</v>
      </c>
      <c r="H825" s="110">
        <v>0</v>
      </c>
      <c r="I825" s="110">
        <v>0</v>
      </c>
      <c r="J825" s="110">
        <v>0</v>
      </c>
      <c r="K825" s="110">
        <v>0</v>
      </c>
      <c r="L825" s="110">
        <v>0</v>
      </c>
      <c r="M825" s="110">
        <v>0</v>
      </c>
      <c r="N825" s="110">
        <v>0</v>
      </c>
      <c r="O825" s="110">
        <v>0</v>
      </c>
      <c r="P825" s="150">
        <v>0</v>
      </c>
      <c r="Q825" s="132">
        <v>2</v>
      </c>
    </row>
    <row r="826" spans="1:17" ht="17.25" hidden="1" customHeight="1" x14ac:dyDescent="0.3">
      <c r="A826" s="107" t="s">
        <v>1448</v>
      </c>
      <c r="B826" s="107" t="s">
        <v>875</v>
      </c>
      <c r="C826" s="110">
        <v>0</v>
      </c>
      <c r="D826" s="110">
        <v>0</v>
      </c>
      <c r="E826" s="110">
        <v>0</v>
      </c>
      <c r="F826" s="110">
        <v>0</v>
      </c>
      <c r="G826" s="110">
        <v>0</v>
      </c>
      <c r="H826" s="110">
        <v>0</v>
      </c>
      <c r="I826" s="110">
        <v>0</v>
      </c>
      <c r="J826" s="110">
        <v>0</v>
      </c>
      <c r="K826" s="110">
        <v>0</v>
      </c>
      <c r="L826" s="110">
        <v>0</v>
      </c>
      <c r="M826" s="110">
        <v>0</v>
      </c>
      <c r="N826" s="110">
        <v>0</v>
      </c>
      <c r="O826" s="110">
        <v>0</v>
      </c>
      <c r="P826" s="150">
        <v>0</v>
      </c>
      <c r="Q826" s="132">
        <v>2</v>
      </c>
    </row>
    <row r="827" spans="1:17" ht="17.25" hidden="1" customHeight="1" x14ac:dyDescent="0.3">
      <c r="A827" s="107" t="s">
        <v>1453</v>
      </c>
      <c r="B827" s="107" t="s">
        <v>875</v>
      </c>
      <c r="C827" s="110">
        <v>0</v>
      </c>
      <c r="D827" s="110">
        <v>0</v>
      </c>
      <c r="E827" s="110">
        <v>0</v>
      </c>
      <c r="F827" s="110">
        <v>0</v>
      </c>
      <c r="G827" s="110">
        <v>0</v>
      </c>
      <c r="H827" s="110">
        <v>0</v>
      </c>
      <c r="I827" s="110">
        <v>0</v>
      </c>
      <c r="J827" s="110">
        <v>0</v>
      </c>
      <c r="K827" s="110">
        <v>0</v>
      </c>
      <c r="L827" s="110">
        <v>0</v>
      </c>
      <c r="M827" s="110">
        <v>0</v>
      </c>
      <c r="N827" s="110">
        <v>0</v>
      </c>
      <c r="O827" s="110">
        <v>0</v>
      </c>
      <c r="P827" s="150">
        <v>0</v>
      </c>
      <c r="Q827" s="132">
        <v>2</v>
      </c>
    </row>
    <row r="828" spans="1:17" ht="17.25" hidden="1" customHeight="1" x14ac:dyDescent="0.3">
      <c r="A828" s="107" t="s">
        <v>831</v>
      </c>
      <c r="B828" s="107" t="s">
        <v>3928</v>
      </c>
      <c r="C828" s="110">
        <v>0</v>
      </c>
      <c r="D828" s="110">
        <v>0</v>
      </c>
      <c r="E828" s="110">
        <v>0</v>
      </c>
      <c r="F828" s="110">
        <v>0</v>
      </c>
      <c r="G828" s="110">
        <v>0</v>
      </c>
      <c r="H828" s="110">
        <v>0</v>
      </c>
      <c r="I828" s="110">
        <v>0</v>
      </c>
      <c r="J828" s="110">
        <v>0</v>
      </c>
      <c r="K828" s="110">
        <v>0</v>
      </c>
      <c r="L828" s="110">
        <v>0</v>
      </c>
      <c r="M828" s="110">
        <v>0</v>
      </c>
      <c r="N828" s="110">
        <v>0</v>
      </c>
      <c r="O828" s="110">
        <v>0</v>
      </c>
      <c r="P828" s="150">
        <v>0</v>
      </c>
      <c r="Q828" s="132">
        <v>2</v>
      </c>
    </row>
    <row r="829" spans="1:17" ht="17.25" hidden="1" customHeight="1" x14ac:dyDescent="0.3">
      <c r="A829" s="107" t="s">
        <v>1449</v>
      </c>
      <c r="B829" s="107" t="s">
        <v>875</v>
      </c>
      <c r="C829" s="110">
        <v>0</v>
      </c>
      <c r="D829" s="110">
        <v>0</v>
      </c>
      <c r="E829" s="110">
        <v>0</v>
      </c>
      <c r="F829" s="110">
        <v>0</v>
      </c>
      <c r="G829" s="110">
        <v>0</v>
      </c>
      <c r="H829" s="110">
        <v>0</v>
      </c>
      <c r="I829" s="110">
        <v>0</v>
      </c>
      <c r="J829" s="110">
        <v>0</v>
      </c>
      <c r="K829" s="110">
        <v>0</v>
      </c>
      <c r="L829" s="110">
        <v>0</v>
      </c>
      <c r="M829" s="110">
        <v>0</v>
      </c>
      <c r="N829" s="110">
        <v>0</v>
      </c>
      <c r="O829" s="110">
        <v>0</v>
      </c>
      <c r="P829" s="150">
        <v>0</v>
      </c>
      <c r="Q829" s="132">
        <v>2</v>
      </c>
    </row>
    <row r="830" spans="1:17" ht="17.25" hidden="1" customHeight="1" x14ac:dyDescent="0.3">
      <c r="A830" s="107" t="s">
        <v>1450</v>
      </c>
      <c r="B830" s="107" t="s">
        <v>875</v>
      </c>
      <c r="C830" s="110">
        <v>0</v>
      </c>
      <c r="D830" s="110">
        <v>0</v>
      </c>
      <c r="E830" s="110">
        <v>0</v>
      </c>
      <c r="F830" s="110">
        <v>0</v>
      </c>
      <c r="G830" s="110">
        <v>0</v>
      </c>
      <c r="H830" s="110">
        <v>0</v>
      </c>
      <c r="I830" s="110">
        <v>0</v>
      </c>
      <c r="J830" s="110">
        <v>0</v>
      </c>
      <c r="K830" s="110">
        <v>0</v>
      </c>
      <c r="L830" s="110">
        <v>0</v>
      </c>
      <c r="M830" s="110">
        <v>0</v>
      </c>
      <c r="N830" s="110">
        <v>0</v>
      </c>
      <c r="O830" s="110">
        <v>0</v>
      </c>
      <c r="P830" s="150">
        <v>0</v>
      </c>
      <c r="Q830" s="132">
        <v>2</v>
      </c>
    </row>
    <row r="831" spans="1:17" ht="17.25" hidden="1" customHeight="1" x14ac:dyDescent="0.3">
      <c r="A831" s="107" t="s">
        <v>4340</v>
      </c>
      <c r="B831" s="107" t="s">
        <v>875</v>
      </c>
      <c r="C831" s="110">
        <v>0</v>
      </c>
      <c r="D831" s="110">
        <v>0</v>
      </c>
      <c r="E831" s="110">
        <v>0</v>
      </c>
      <c r="F831" s="110">
        <v>0</v>
      </c>
      <c r="G831" s="110">
        <v>0</v>
      </c>
      <c r="H831" s="110">
        <v>0</v>
      </c>
      <c r="I831" s="110">
        <v>0</v>
      </c>
      <c r="J831" s="110">
        <v>0</v>
      </c>
      <c r="K831" s="110">
        <v>0</v>
      </c>
      <c r="L831" s="110">
        <v>0</v>
      </c>
      <c r="M831" s="110">
        <v>0</v>
      </c>
      <c r="N831" s="110">
        <v>0</v>
      </c>
      <c r="O831" s="110">
        <v>0</v>
      </c>
      <c r="P831" s="150">
        <v>0</v>
      </c>
      <c r="Q831" s="132">
        <v>2</v>
      </c>
    </row>
    <row r="832" spans="1:17" ht="17.25" hidden="1" customHeight="1" x14ac:dyDescent="0.3">
      <c r="A832" s="107" t="s">
        <v>1451</v>
      </c>
      <c r="B832" s="107" t="s">
        <v>875</v>
      </c>
      <c r="C832" s="110">
        <v>0</v>
      </c>
      <c r="D832" s="110">
        <v>0</v>
      </c>
      <c r="E832" s="110">
        <v>0</v>
      </c>
      <c r="F832" s="110">
        <v>0</v>
      </c>
      <c r="G832" s="110">
        <v>0</v>
      </c>
      <c r="H832" s="110">
        <v>0</v>
      </c>
      <c r="I832" s="110">
        <v>0</v>
      </c>
      <c r="J832" s="110">
        <v>0</v>
      </c>
      <c r="K832" s="110">
        <v>0</v>
      </c>
      <c r="L832" s="110">
        <v>0</v>
      </c>
      <c r="M832" s="110">
        <v>0</v>
      </c>
      <c r="N832" s="110">
        <v>0</v>
      </c>
      <c r="O832" s="110">
        <v>0</v>
      </c>
      <c r="P832" s="150">
        <v>0</v>
      </c>
      <c r="Q832" s="132">
        <v>2</v>
      </c>
    </row>
    <row r="833" spans="1:17" ht="17.25" hidden="1" customHeight="1" x14ac:dyDescent="0.3">
      <c r="A833" s="107" t="s">
        <v>1452</v>
      </c>
      <c r="B833" s="107" t="s">
        <v>875</v>
      </c>
      <c r="C833" s="110">
        <v>0</v>
      </c>
      <c r="D833" s="110">
        <v>0</v>
      </c>
      <c r="E833" s="110">
        <v>0</v>
      </c>
      <c r="F833" s="110">
        <v>0</v>
      </c>
      <c r="G833" s="110">
        <v>0</v>
      </c>
      <c r="H833" s="110">
        <v>0</v>
      </c>
      <c r="I833" s="110">
        <v>0</v>
      </c>
      <c r="J833" s="110">
        <v>0</v>
      </c>
      <c r="K833" s="110">
        <v>0</v>
      </c>
      <c r="L833" s="110">
        <v>0</v>
      </c>
      <c r="M833" s="110">
        <v>0</v>
      </c>
      <c r="N833" s="110">
        <v>0</v>
      </c>
      <c r="O833" s="110">
        <v>0</v>
      </c>
      <c r="P833" s="150">
        <v>0</v>
      </c>
      <c r="Q833" s="132">
        <v>2</v>
      </c>
    </row>
    <row r="834" spans="1:17" ht="17.25" customHeight="1" x14ac:dyDescent="0.3">
      <c r="A834" s="107" t="s">
        <v>1454</v>
      </c>
      <c r="B834" s="107" t="s">
        <v>4341</v>
      </c>
      <c r="C834" s="110">
        <v>62</v>
      </c>
      <c r="D834" s="110">
        <v>111.3</v>
      </c>
      <c r="E834" s="110">
        <v>167.55</v>
      </c>
      <c r="F834" s="110">
        <v>207.5</v>
      </c>
      <c r="G834" s="110">
        <v>160.69999999999999</v>
      </c>
      <c r="H834" s="110">
        <v>0</v>
      </c>
      <c r="I834" s="110">
        <v>0</v>
      </c>
      <c r="J834" s="110">
        <v>18.75</v>
      </c>
      <c r="K834" s="110">
        <v>117.95</v>
      </c>
      <c r="L834" s="110">
        <v>78.3</v>
      </c>
      <c r="M834" s="110">
        <v>101.05</v>
      </c>
      <c r="N834" s="110">
        <v>59.25</v>
      </c>
      <c r="O834" s="110">
        <v>1084.3499999999999</v>
      </c>
      <c r="P834" s="150">
        <v>3.4601761439785564E-2</v>
      </c>
      <c r="Q834" s="132">
        <v>1</v>
      </c>
    </row>
    <row r="835" spans="1:17" ht="17.25" hidden="1" customHeight="1" x14ac:dyDescent="0.3">
      <c r="A835" s="107" t="s">
        <v>1456</v>
      </c>
      <c r="B835" s="107" t="s">
        <v>875</v>
      </c>
      <c r="C835" s="110">
        <v>0</v>
      </c>
      <c r="D835" s="110">
        <v>0</v>
      </c>
      <c r="E835" s="110">
        <v>0</v>
      </c>
      <c r="F835" s="110">
        <v>0</v>
      </c>
      <c r="G835" s="110">
        <v>0</v>
      </c>
      <c r="H835" s="110">
        <v>0</v>
      </c>
      <c r="I835" s="110">
        <v>0</v>
      </c>
      <c r="J835" s="110">
        <v>0</v>
      </c>
      <c r="K835" s="110">
        <v>0</v>
      </c>
      <c r="L835" s="110">
        <v>0</v>
      </c>
      <c r="M835" s="110">
        <v>0</v>
      </c>
      <c r="N835" s="110">
        <v>0</v>
      </c>
      <c r="O835" s="110">
        <v>0</v>
      </c>
      <c r="P835" s="150">
        <v>0</v>
      </c>
      <c r="Q835" s="132">
        <v>2</v>
      </c>
    </row>
    <row r="836" spans="1:17" ht="17.25" hidden="1" customHeight="1" x14ac:dyDescent="0.3">
      <c r="A836" s="107" t="s">
        <v>1455</v>
      </c>
      <c r="B836" s="107" t="s">
        <v>875</v>
      </c>
      <c r="C836" s="110">
        <v>0</v>
      </c>
      <c r="D836" s="110">
        <v>0</v>
      </c>
      <c r="E836" s="110">
        <v>0</v>
      </c>
      <c r="F836" s="110">
        <v>0</v>
      </c>
      <c r="G836" s="110">
        <v>0</v>
      </c>
      <c r="H836" s="110">
        <v>0</v>
      </c>
      <c r="I836" s="110">
        <v>0</v>
      </c>
      <c r="J836" s="110">
        <v>0</v>
      </c>
      <c r="K836" s="110">
        <v>0</v>
      </c>
      <c r="L836" s="110">
        <v>0</v>
      </c>
      <c r="M836" s="110">
        <v>0</v>
      </c>
      <c r="N836" s="110">
        <v>0</v>
      </c>
      <c r="O836" s="110">
        <v>0</v>
      </c>
      <c r="P836" s="150">
        <v>0</v>
      </c>
      <c r="Q836" s="132">
        <v>2</v>
      </c>
    </row>
    <row r="837" spans="1:17" ht="17.25" customHeight="1" x14ac:dyDescent="0.3">
      <c r="A837" s="107" t="s">
        <v>830</v>
      </c>
      <c r="B837" s="107" t="s">
        <v>4104</v>
      </c>
      <c r="C837" s="110">
        <v>10102.92</v>
      </c>
      <c r="D837" s="110">
        <v>8449.24</v>
      </c>
      <c r="E837" s="110">
        <v>10745.08</v>
      </c>
      <c r="F837" s="110">
        <v>10709.64</v>
      </c>
      <c r="G837" s="110">
        <v>11799.84</v>
      </c>
      <c r="H837" s="110">
        <v>12284.28</v>
      </c>
      <c r="I837" s="110">
        <v>9793.84</v>
      </c>
      <c r="J837" s="110">
        <v>12635.84</v>
      </c>
      <c r="K837" s="110">
        <v>10061.23</v>
      </c>
      <c r="L837" s="110">
        <v>10151.34</v>
      </c>
      <c r="M837" s="110">
        <v>8035.32</v>
      </c>
      <c r="N837" s="110">
        <v>12723.45</v>
      </c>
      <c r="O837" s="110">
        <v>127492.01999999997</v>
      </c>
      <c r="P837" s="150">
        <v>4.0682883400344618</v>
      </c>
      <c r="Q837" s="132">
        <v>1</v>
      </c>
    </row>
    <row r="838" spans="1:17" ht="17.25" customHeight="1" x14ac:dyDescent="0.3">
      <c r="A838" s="107" t="s">
        <v>1457</v>
      </c>
      <c r="B838" s="107" t="s">
        <v>4342</v>
      </c>
      <c r="C838" s="110">
        <v>1396.83</v>
      </c>
      <c r="D838" s="110">
        <v>2361.48</v>
      </c>
      <c r="E838" s="110">
        <v>2844.66</v>
      </c>
      <c r="F838" s="110">
        <v>1829.28</v>
      </c>
      <c r="G838" s="110">
        <v>3259.11</v>
      </c>
      <c r="H838" s="110">
        <v>2205.88</v>
      </c>
      <c r="I838" s="110">
        <v>1715.1</v>
      </c>
      <c r="J838" s="110">
        <v>2347.56</v>
      </c>
      <c r="K838" s="110">
        <v>2719.14</v>
      </c>
      <c r="L838" s="110">
        <v>2016.67</v>
      </c>
      <c r="M838" s="110">
        <v>2727.72</v>
      </c>
      <c r="N838" s="110">
        <v>1377.1</v>
      </c>
      <c r="O838" s="110">
        <v>26800.53</v>
      </c>
      <c r="P838" s="150">
        <v>0.85520869232242003</v>
      </c>
      <c r="Q838" s="132">
        <v>1</v>
      </c>
    </row>
    <row r="839" spans="1:17" ht="17.25" hidden="1" customHeight="1" x14ac:dyDescent="0.3">
      <c r="A839" s="107" t="s">
        <v>1458</v>
      </c>
      <c r="B839" s="107" t="s">
        <v>875</v>
      </c>
      <c r="C839" s="110">
        <v>0</v>
      </c>
      <c r="D839" s="110">
        <v>0</v>
      </c>
      <c r="E839" s="110">
        <v>0</v>
      </c>
      <c r="F839" s="110">
        <v>0</v>
      </c>
      <c r="G839" s="110">
        <v>0</v>
      </c>
      <c r="H839" s="110">
        <v>0</v>
      </c>
      <c r="I839" s="110">
        <v>0</v>
      </c>
      <c r="J839" s="110">
        <v>0</v>
      </c>
      <c r="K839" s="110">
        <v>0</v>
      </c>
      <c r="L839" s="110">
        <v>0</v>
      </c>
      <c r="M839" s="110">
        <v>0</v>
      </c>
      <c r="N839" s="110">
        <v>0</v>
      </c>
      <c r="O839" s="110">
        <v>0</v>
      </c>
      <c r="P839" s="150">
        <v>0</v>
      </c>
      <c r="Q839" s="132">
        <v>2</v>
      </c>
    </row>
    <row r="840" spans="1:17" ht="17.25" hidden="1" customHeight="1" x14ac:dyDescent="0.3">
      <c r="A840" s="107" t="s">
        <v>1459</v>
      </c>
      <c r="B840" s="107" t="s">
        <v>4343</v>
      </c>
      <c r="C840" s="110">
        <v>0</v>
      </c>
      <c r="D840" s="110">
        <v>0</v>
      </c>
      <c r="E840" s="110">
        <v>0</v>
      </c>
      <c r="F840" s="110">
        <v>0</v>
      </c>
      <c r="G840" s="110">
        <v>0</v>
      </c>
      <c r="H840" s="110">
        <v>0</v>
      </c>
      <c r="I840" s="110">
        <v>0</v>
      </c>
      <c r="J840" s="110">
        <v>0</v>
      </c>
      <c r="K840" s="110">
        <v>0</v>
      </c>
      <c r="L840" s="110">
        <v>0</v>
      </c>
      <c r="M840" s="110">
        <v>0</v>
      </c>
      <c r="N840" s="110">
        <v>0</v>
      </c>
      <c r="O840" s="110">
        <v>0</v>
      </c>
      <c r="P840" s="150">
        <v>0</v>
      </c>
      <c r="Q840" s="132">
        <v>2</v>
      </c>
    </row>
    <row r="841" spans="1:17" ht="17.25" hidden="1" customHeight="1" x14ac:dyDescent="0.3">
      <c r="A841" s="107" t="s">
        <v>1460</v>
      </c>
      <c r="B841" s="107" t="s">
        <v>4344</v>
      </c>
      <c r="C841" s="140">
        <v>0</v>
      </c>
      <c r="D841" s="140">
        <v>0</v>
      </c>
      <c r="E841" s="140">
        <v>0</v>
      </c>
      <c r="F841" s="140">
        <v>0</v>
      </c>
      <c r="G841" s="140">
        <v>0</v>
      </c>
      <c r="H841" s="140">
        <v>0</v>
      </c>
      <c r="I841" s="140">
        <v>0</v>
      </c>
      <c r="J841" s="140">
        <v>0</v>
      </c>
      <c r="K841" s="140">
        <v>0</v>
      </c>
      <c r="L841" s="140">
        <v>0</v>
      </c>
      <c r="M841" s="140">
        <v>0</v>
      </c>
      <c r="N841" s="140">
        <v>0</v>
      </c>
      <c r="O841" s="110">
        <v>0</v>
      </c>
      <c r="P841" s="150">
        <v>0</v>
      </c>
      <c r="Q841" s="132">
        <v>2</v>
      </c>
    </row>
    <row r="842" spans="1:17" ht="17.25" customHeight="1" x14ac:dyDescent="0.3">
      <c r="B842" s="107" t="s">
        <v>1461</v>
      </c>
      <c r="C842" s="141">
        <v>11561.75</v>
      </c>
      <c r="D842" s="141">
        <v>10922.019999999999</v>
      </c>
      <c r="E842" s="141">
        <v>13757.289999999999</v>
      </c>
      <c r="F842" s="141">
        <v>12746.42</v>
      </c>
      <c r="G842" s="141">
        <v>15219.650000000001</v>
      </c>
      <c r="H842" s="141">
        <v>14490.16</v>
      </c>
      <c r="I842" s="141">
        <v>11508.94</v>
      </c>
      <c r="J842" s="141">
        <v>15002.15</v>
      </c>
      <c r="K842" s="141">
        <v>12898.32</v>
      </c>
      <c r="L842" s="141">
        <v>12246.31</v>
      </c>
      <c r="M842" s="141">
        <v>10864.09</v>
      </c>
      <c r="N842" s="141">
        <v>14159.800000000001</v>
      </c>
      <c r="O842" s="141">
        <v>155376.89999999997</v>
      </c>
      <c r="P842" s="150">
        <v>4.9580987937966672</v>
      </c>
      <c r="Q842" s="132">
        <v>1</v>
      </c>
    </row>
    <row r="843" spans="1:17" ht="17.25" customHeight="1" x14ac:dyDescent="0.3">
      <c r="B843" s="107" t="s">
        <v>1462</v>
      </c>
      <c r="C843" s="110">
        <v>2793.3099999999977</v>
      </c>
      <c r="D843" s="110">
        <v>710.17000000000189</v>
      </c>
      <c r="E843" s="110">
        <v>7427.090000000002</v>
      </c>
      <c r="F843" s="110">
        <v>6395.8900000000012</v>
      </c>
      <c r="G843" s="110">
        <v>7961.1399999999994</v>
      </c>
      <c r="H843" s="110">
        <v>1897.5600000000013</v>
      </c>
      <c r="I843" s="110">
        <v>14758.429999999998</v>
      </c>
      <c r="J843" s="110">
        <v>4410.08</v>
      </c>
      <c r="K843" s="110">
        <v>5826.2000000000007</v>
      </c>
      <c r="L843" s="110">
        <v>9372.0700000000015</v>
      </c>
      <c r="M843" s="110">
        <v>7098.1100000000006</v>
      </c>
      <c r="N843" s="110">
        <v>3688.9699999999993</v>
      </c>
      <c r="O843" s="110">
        <v>72339.020000000077</v>
      </c>
      <c r="P843" s="150">
        <v>2.308348331099626</v>
      </c>
      <c r="Q843" s="132">
        <v>1</v>
      </c>
    </row>
    <row r="844" spans="1:17" ht="17.25" customHeight="1" x14ac:dyDescent="0.3"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51"/>
      <c r="Q844" s="132">
        <v>1</v>
      </c>
    </row>
    <row r="845" spans="1:17" ht="17.25" customHeight="1" x14ac:dyDescent="0.35">
      <c r="B845" s="126" t="s">
        <v>1198</v>
      </c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1"/>
      <c r="Q845" s="132">
        <v>1</v>
      </c>
    </row>
    <row r="846" spans="1:17" ht="17.25" customHeight="1" x14ac:dyDescent="0.35">
      <c r="B846" s="126" t="s">
        <v>1324</v>
      </c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1"/>
      <c r="Q846" s="132">
        <v>1</v>
      </c>
    </row>
    <row r="847" spans="1:17" ht="17.25" customHeight="1" x14ac:dyDescent="0.3">
      <c r="B847" s="107" t="s">
        <v>1463</v>
      </c>
      <c r="C847" s="110">
        <v>13002.47</v>
      </c>
      <c r="D847" s="110">
        <v>15167.41</v>
      </c>
      <c r="E847" s="110">
        <v>17621.32</v>
      </c>
      <c r="F847" s="110">
        <v>15616.57</v>
      </c>
      <c r="G847" s="110">
        <v>11675.25</v>
      </c>
      <c r="H847" s="110">
        <v>11298.65</v>
      </c>
      <c r="I847" s="110">
        <v>11675.27</v>
      </c>
      <c r="J847" s="110">
        <v>11972.8</v>
      </c>
      <c r="K847" s="110">
        <v>11276.95</v>
      </c>
      <c r="L847" s="110">
        <v>11769.92</v>
      </c>
      <c r="M847" s="110">
        <v>11690.15</v>
      </c>
      <c r="N847" s="110">
        <v>13705.26</v>
      </c>
      <c r="O847" s="110">
        <v>156472.02000000002</v>
      </c>
      <c r="P847" s="151">
        <v>4.9930442274554858</v>
      </c>
      <c r="Q847" s="132">
        <v>1</v>
      </c>
    </row>
    <row r="848" spans="1:17" ht="17.25" customHeight="1" x14ac:dyDescent="0.3">
      <c r="B848" s="107" t="s">
        <v>1288</v>
      </c>
      <c r="C848" s="140">
        <v>2205.6800000000003</v>
      </c>
      <c r="D848" s="140">
        <v>2657.8</v>
      </c>
      <c r="E848" s="140">
        <v>2783.8799999999997</v>
      </c>
      <c r="F848" s="140">
        <v>2103.7600000000002</v>
      </c>
      <c r="G848" s="140">
        <v>1495.9299999999998</v>
      </c>
      <c r="H848" s="140">
        <v>7839.09</v>
      </c>
      <c r="I848" s="140">
        <v>1750.21</v>
      </c>
      <c r="J848" s="140">
        <v>1726.83</v>
      </c>
      <c r="K848" s="140">
        <v>-10.440000000000026</v>
      </c>
      <c r="L848" s="140">
        <v>1163.5999999999999</v>
      </c>
      <c r="M848" s="140">
        <v>1591.7400000000002</v>
      </c>
      <c r="N848" s="140">
        <v>-1353.0499999999997</v>
      </c>
      <c r="O848" s="140">
        <v>23955.030000000002</v>
      </c>
      <c r="P848" s="186">
        <v>0.15309465551732507</v>
      </c>
      <c r="Q848" s="132">
        <v>1</v>
      </c>
    </row>
    <row r="849" spans="1:17" ht="17.25" customHeight="1" x14ac:dyDescent="0.3">
      <c r="B849" s="107" t="s">
        <v>1071</v>
      </c>
      <c r="C849" s="110">
        <v>15208.15</v>
      </c>
      <c r="D849" s="110">
        <v>17825.21</v>
      </c>
      <c r="E849" s="110">
        <v>20405.2</v>
      </c>
      <c r="F849" s="110">
        <v>17720.330000000002</v>
      </c>
      <c r="G849" s="110">
        <v>13171.18</v>
      </c>
      <c r="H849" s="110">
        <v>19137.739999999998</v>
      </c>
      <c r="I849" s="110">
        <v>13425.48</v>
      </c>
      <c r="J849" s="110">
        <v>13699.63</v>
      </c>
      <c r="K849" s="110">
        <v>11266.51</v>
      </c>
      <c r="L849" s="110">
        <v>12933.52</v>
      </c>
      <c r="M849" s="110">
        <v>13281.89</v>
      </c>
      <c r="N849" s="110">
        <v>12352.210000000001</v>
      </c>
      <c r="O849" s="110">
        <v>180427.05000000002</v>
      </c>
      <c r="P849" s="151">
        <v>5.7574526134405524</v>
      </c>
      <c r="Q849" s="132">
        <v>1</v>
      </c>
    </row>
    <row r="850" spans="1:17" ht="17.25" customHeight="1" x14ac:dyDescent="0.35">
      <c r="B850" s="126" t="s">
        <v>841</v>
      </c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1"/>
      <c r="Q850" s="132">
        <v>1</v>
      </c>
    </row>
    <row r="851" spans="1:17" ht="17.25" customHeight="1" x14ac:dyDescent="0.3">
      <c r="A851" s="107" t="s">
        <v>1464</v>
      </c>
      <c r="B851" s="107" t="s">
        <v>4345</v>
      </c>
      <c r="C851" s="110">
        <v>5.04</v>
      </c>
      <c r="D851" s="110">
        <v>325.95999999999998</v>
      </c>
      <c r="E851" s="110">
        <v>98.52</v>
      </c>
      <c r="F851" s="110">
        <v>209.95</v>
      </c>
      <c r="G851" s="110">
        <v>0</v>
      </c>
      <c r="H851" s="110">
        <v>270.99</v>
      </c>
      <c r="I851" s="110">
        <v>136.49</v>
      </c>
      <c r="J851" s="110">
        <v>299.75</v>
      </c>
      <c r="K851" s="110">
        <v>220.54</v>
      </c>
      <c r="L851" s="110">
        <v>0</v>
      </c>
      <c r="M851" s="110">
        <v>160.16</v>
      </c>
      <c r="N851" s="110">
        <v>125.18</v>
      </c>
      <c r="O851" s="110">
        <v>1852.5800000000002</v>
      </c>
      <c r="P851" s="151">
        <v>5.9116089093113798E-2</v>
      </c>
      <c r="Q851" s="132">
        <v>1</v>
      </c>
    </row>
    <row r="852" spans="1:17" ht="17.25" hidden="1" customHeight="1" x14ac:dyDescent="0.3">
      <c r="A852" s="107" t="s">
        <v>1465</v>
      </c>
      <c r="B852" s="107" t="s">
        <v>4346</v>
      </c>
      <c r="C852" s="110">
        <v>0</v>
      </c>
      <c r="D852" s="110">
        <v>0</v>
      </c>
      <c r="E852" s="110">
        <v>0</v>
      </c>
      <c r="F852" s="110">
        <v>0</v>
      </c>
      <c r="G852" s="110">
        <v>0</v>
      </c>
      <c r="H852" s="110">
        <v>0</v>
      </c>
      <c r="I852" s="110">
        <v>0</v>
      </c>
      <c r="J852" s="110">
        <v>0</v>
      </c>
      <c r="K852" s="110">
        <v>0</v>
      </c>
      <c r="L852" s="110">
        <v>0</v>
      </c>
      <c r="M852" s="110">
        <v>0</v>
      </c>
      <c r="N852" s="110">
        <v>0</v>
      </c>
      <c r="O852" s="110">
        <v>0</v>
      </c>
      <c r="P852" s="151">
        <v>0</v>
      </c>
      <c r="Q852" s="132">
        <v>2</v>
      </c>
    </row>
    <row r="853" spans="1:17" ht="17.25" customHeight="1" x14ac:dyDescent="0.3">
      <c r="A853" s="107" t="s">
        <v>1466</v>
      </c>
      <c r="B853" s="107" t="s">
        <v>4347</v>
      </c>
      <c r="C853" s="110">
        <v>0</v>
      </c>
      <c r="D853" s="110">
        <v>686.01</v>
      </c>
      <c r="E853" s="110">
        <v>1384.36</v>
      </c>
      <c r="F853" s="110">
        <v>1122</v>
      </c>
      <c r="G853" s="110">
        <v>1222.5</v>
      </c>
      <c r="H853" s="110">
        <v>4118</v>
      </c>
      <c r="I853" s="110">
        <v>0</v>
      </c>
      <c r="J853" s="110">
        <v>0</v>
      </c>
      <c r="K853" s="110">
        <v>-1147.25</v>
      </c>
      <c r="L853" s="110">
        <v>0</v>
      </c>
      <c r="M853" s="110">
        <v>0</v>
      </c>
      <c r="N853" s="110">
        <v>0</v>
      </c>
      <c r="O853" s="110">
        <v>7385.619999999999</v>
      </c>
      <c r="P853" s="151">
        <v>0.23567617588869741</v>
      </c>
      <c r="Q853" s="132">
        <v>1</v>
      </c>
    </row>
    <row r="854" spans="1:17" ht="17.25" customHeight="1" x14ac:dyDescent="0.3">
      <c r="A854" s="107" t="s">
        <v>1467</v>
      </c>
      <c r="B854" s="107" t="s">
        <v>4348</v>
      </c>
      <c r="C854" s="110">
        <v>-309.5</v>
      </c>
      <c r="D854" s="110">
        <v>-259.5</v>
      </c>
      <c r="E854" s="110">
        <v>-67.38</v>
      </c>
      <c r="F854" s="110">
        <v>-451.27</v>
      </c>
      <c r="G854" s="110">
        <v>-691.28</v>
      </c>
      <c r="H854" s="110">
        <v>-508.28</v>
      </c>
      <c r="I854" s="110">
        <v>-442.97</v>
      </c>
      <c r="J854" s="110">
        <v>513.5</v>
      </c>
      <c r="K854" s="110">
        <v>-605.38</v>
      </c>
      <c r="L854" s="110">
        <v>-669.59</v>
      </c>
      <c r="M854" s="110">
        <v>-961.43</v>
      </c>
      <c r="N854" s="110">
        <v>165.18</v>
      </c>
      <c r="O854" s="110">
        <v>-4287.9000000000005</v>
      </c>
      <c r="P854" s="151">
        <v>-0.13682749377752251</v>
      </c>
      <c r="Q854" s="132">
        <v>1</v>
      </c>
    </row>
    <row r="855" spans="1:17" ht="17.25" hidden="1" customHeight="1" x14ac:dyDescent="0.3">
      <c r="A855" s="107" t="s">
        <v>1468</v>
      </c>
      <c r="B855" s="107" t="s">
        <v>875</v>
      </c>
      <c r="C855" s="110">
        <v>0</v>
      </c>
      <c r="D855" s="110">
        <v>0</v>
      </c>
      <c r="E855" s="110">
        <v>0</v>
      </c>
      <c r="F855" s="110">
        <v>0</v>
      </c>
      <c r="G855" s="110">
        <v>0</v>
      </c>
      <c r="H855" s="110">
        <v>0</v>
      </c>
      <c r="I855" s="110">
        <v>0</v>
      </c>
      <c r="J855" s="110">
        <v>0</v>
      </c>
      <c r="K855" s="110">
        <v>0</v>
      </c>
      <c r="L855" s="110">
        <v>0</v>
      </c>
      <c r="M855" s="110">
        <v>0</v>
      </c>
      <c r="N855" s="110">
        <v>0</v>
      </c>
      <c r="O855" s="110">
        <v>0</v>
      </c>
      <c r="P855" s="151">
        <v>0</v>
      </c>
      <c r="Q855" s="132">
        <v>2</v>
      </c>
    </row>
    <row r="856" spans="1:17" ht="17.25" customHeight="1" x14ac:dyDescent="0.3">
      <c r="A856" s="107" t="s">
        <v>1469</v>
      </c>
      <c r="B856" s="107" t="s">
        <v>4349</v>
      </c>
      <c r="C856" s="110">
        <v>27.56</v>
      </c>
      <c r="D856" s="110">
        <v>19.61</v>
      </c>
      <c r="E856" s="110">
        <v>24.38</v>
      </c>
      <c r="F856" s="110">
        <v>21.2</v>
      </c>
      <c r="G856" s="110">
        <v>30.74</v>
      </c>
      <c r="H856" s="110">
        <v>23.32</v>
      </c>
      <c r="I856" s="110">
        <v>22.79</v>
      </c>
      <c r="J856" s="110">
        <v>15.2</v>
      </c>
      <c r="K856" s="110">
        <v>30.21</v>
      </c>
      <c r="L856" s="110">
        <v>33.630000000000003</v>
      </c>
      <c r="M856" s="110">
        <v>29.64</v>
      </c>
      <c r="N856" s="110">
        <v>19.38</v>
      </c>
      <c r="O856" s="110">
        <v>297.65999999999997</v>
      </c>
      <c r="P856" s="151">
        <v>9.4983725828068147E-3</v>
      </c>
      <c r="Q856" s="132">
        <v>1</v>
      </c>
    </row>
    <row r="857" spans="1:17" ht="17.25" customHeight="1" x14ac:dyDescent="0.3">
      <c r="A857" s="107" t="s">
        <v>1471</v>
      </c>
      <c r="B857" s="107" t="s">
        <v>4350</v>
      </c>
      <c r="C857" s="110">
        <v>37.229999999999997</v>
      </c>
      <c r="D857" s="110">
        <v>51.95</v>
      </c>
      <c r="E857" s="110">
        <v>100.99</v>
      </c>
      <c r="F857" s="110">
        <v>31.86</v>
      </c>
      <c r="G857" s="110">
        <v>0</v>
      </c>
      <c r="H857" s="110">
        <v>59.87</v>
      </c>
      <c r="I857" s="110">
        <v>30.64</v>
      </c>
      <c r="J857" s="110">
        <v>56.37</v>
      </c>
      <c r="K857" s="110">
        <v>64.900000000000006</v>
      </c>
      <c r="L857" s="110">
        <v>47.76</v>
      </c>
      <c r="M857" s="110">
        <v>31.98</v>
      </c>
      <c r="N857" s="110">
        <v>40.200000000000003</v>
      </c>
      <c r="O857" s="110">
        <v>553.75000000000011</v>
      </c>
      <c r="P857" s="151">
        <v>1.7670240602463465E-2</v>
      </c>
      <c r="Q857" s="132">
        <v>1</v>
      </c>
    </row>
    <row r="858" spans="1:17" ht="17.25" hidden="1" customHeight="1" x14ac:dyDescent="0.3">
      <c r="A858" s="107" t="s">
        <v>1472</v>
      </c>
      <c r="B858" s="107" t="s">
        <v>875</v>
      </c>
      <c r="C858" s="110">
        <v>0</v>
      </c>
      <c r="D858" s="110">
        <v>0</v>
      </c>
      <c r="E858" s="110">
        <v>0</v>
      </c>
      <c r="F858" s="110">
        <v>0</v>
      </c>
      <c r="G858" s="110">
        <v>0</v>
      </c>
      <c r="H858" s="110">
        <v>0</v>
      </c>
      <c r="I858" s="110">
        <v>0</v>
      </c>
      <c r="J858" s="110">
        <v>0</v>
      </c>
      <c r="K858" s="110">
        <v>0</v>
      </c>
      <c r="L858" s="110">
        <v>0</v>
      </c>
      <c r="M858" s="110">
        <v>0</v>
      </c>
      <c r="N858" s="110">
        <v>0</v>
      </c>
      <c r="O858" s="110">
        <v>0</v>
      </c>
      <c r="P858" s="151">
        <v>0</v>
      </c>
      <c r="Q858" s="132">
        <v>2</v>
      </c>
    </row>
    <row r="859" spans="1:17" ht="17.25" customHeight="1" x14ac:dyDescent="0.3">
      <c r="A859" s="107" t="s">
        <v>1473</v>
      </c>
      <c r="B859" s="107" t="s">
        <v>4351</v>
      </c>
      <c r="C859" s="110">
        <v>73.94</v>
      </c>
      <c r="D859" s="110">
        <v>104.99</v>
      </c>
      <c r="E859" s="110">
        <v>104.99</v>
      </c>
      <c r="F859" s="110">
        <v>225.99</v>
      </c>
      <c r="G859" s="110">
        <v>11.99</v>
      </c>
      <c r="H859" s="110">
        <v>77.989999999999995</v>
      </c>
      <c r="I859" s="110">
        <v>149.99</v>
      </c>
      <c r="J859" s="110">
        <v>108.99</v>
      </c>
      <c r="K859" s="110">
        <v>111.99</v>
      </c>
      <c r="L859" s="110">
        <v>51.99</v>
      </c>
      <c r="M859" s="110">
        <v>140</v>
      </c>
      <c r="N859" s="110">
        <v>326.62</v>
      </c>
      <c r="O859" s="110">
        <v>1489.4699999999998</v>
      </c>
      <c r="P859" s="151">
        <v>4.7529197779054178E-2</v>
      </c>
      <c r="Q859" s="132">
        <v>1</v>
      </c>
    </row>
    <row r="860" spans="1:17" ht="17.25" customHeight="1" x14ac:dyDescent="0.3">
      <c r="A860" s="107" t="s">
        <v>1474</v>
      </c>
      <c r="B860" s="107" t="s">
        <v>4352</v>
      </c>
      <c r="C860" s="110">
        <v>99</v>
      </c>
      <c r="D860" s="110">
        <v>0</v>
      </c>
      <c r="E860" s="110">
        <v>167.01</v>
      </c>
      <c r="F860" s="110">
        <v>167.01</v>
      </c>
      <c r="G860" s="110">
        <v>128.01</v>
      </c>
      <c r="H860" s="110">
        <v>128.01</v>
      </c>
      <c r="I860" s="110">
        <v>141.25</v>
      </c>
      <c r="J860" s="110">
        <v>141.25</v>
      </c>
      <c r="K860" s="110">
        <v>141.25</v>
      </c>
      <c r="L860" s="110">
        <v>141.25</v>
      </c>
      <c r="M860" s="110">
        <v>141.25</v>
      </c>
      <c r="N860" s="110">
        <v>141.25</v>
      </c>
      <c r="O860" s="110">
        <v>1536.54</v>
      </c>
      <c r="P860" s="151">
        <v>4.903120811793988E-2</v>
      </c>
      <c r="Q860" s="132">
        <v>1</v>
      </c>
    </row>
    <row r="861" spans="1:17" ht="17.25" hidden="1" customHeight="1" x14ac:dyDescent="0.3">
      <c r="A861" s="107" t="s">
        <v>1475</v>
      </c>
      <c r="B861" s="107" t="s">
        <v>875</v>
      </c>
      <c r="C861" s="110">
        <v>0</v>
      </c>
      <c r="D861" s="110">
        <v>0</v>
      </c>
      <c r="E861" s="110">
        <v>0</v>
      </c>
      <c r="F861" s="110">
        <v>0</v>
      </c>
      <c r="G861" s="110">
        <v>0</v>
      </c>
      <c r="H861" s="110">
        <v>0</v>
      </c>
      <c r="I861" s="110">
        <v>0</v>
      </c>
      <c r="J861" s="110">
        <v>0</v>
      </c>
      <c r="K861" s="110">
        <v>0</v>
      </c>
      <c r="L861" s="110">
        <v>0</v>
      </c>
      <c r="M861" s="110">
        <v>0</v>
      </c>
      <c r="N861" s="110">
        <v>0</v>
      </c>
      <c r="O861" s="110">
        <v>0</v>
      </c>
      <c r="P861" s="151">
        <v>0</v>
      </c>
      <c r="Q861" s="132">
        <v>2</v>
      </c>
    </row>
    <row r="862" spans="1:17" ht="17.25" hidden="1" customHeight="1" x14ac:dyDescent="0.3">
      <c r="A862" s="107" t="s">
        <v>1476</v>
      </c>
      <c r="B862" s="107" t="s">
        <v>875</v>
      </c>
      <c r="C862" s="110">
        <v>0</v>
      </c>
      <c r="D862" s="110">
        <v>0</v>
      </c>
      <c r="E862" s="110">
        <v>0</v>
      </c>
      <c r="F862" s="110">
        <v>0</v>
      </c>
      <c r="G862" s="110">
        <v>0</v>
      </c>
      <c r="H862" s="110">
        <v>0</v>
      </c>
      <c r="I862" s="110">
        <v>0</v>
      </c>
      <c r="J862" s="110">
        <v>0</v>
      </c>
      <c r="K862" s="110">
        <v>0</v>
      </c>
      <c r="L862" s="110">
        <v>0</v>
      </c>
      <c r="M862" s="110">
        <v>0</v>
      </c>
      <c r="N862" s="110">
        <v>0</v>
      </c>
      <c r="O862" s="110">
        <v>0</v>
      </c>
      <c r="P862" s="151">
        <v>0</v>
      </c>
      <c r="Q862" s="132">
        <v>2</v>
      </c>
    </row>
    <row r="863" spans="1:17" ht="17.25" customHeight="1" x14ac:dyDescent="0.3">
      <c r="A863" s="107" t="s">
        <v>1477</v>
      </c>
      <c r="B863" s="107" t="s">
        <v>4353</v>
      </c>
      <c r="C863" s="110">
        <v>4699.88</v>
      </c>
      <c r="D863" s="110">
        <v>5911.51</v>
      </c>
      <c r="E863" s="110">
        <v>7910.83</v>
      </c>
      <c r="F863" s="110">
        <v>8605.68</v>
      </c>
      <c r="G863" s="110">
        <v>9719.83</v>
      </c>
      <c r="H863" s="110">
        <v>10088.25</v>
      </c>
      <c r="I863" s="110">
        <v>11219.65</v>
      </c>
      <c r="J863" s="110">
        <v>11119.86</v>
      </c>
      <c r="K863" s="110">
        <v>11115.68</v>
      </c>
      <c r="L863" s="110">
        <v>10706.97</v>
      </c>
      <c r="M863" s="110">
        <v>9006.92</v>
      </c>
      <c r="N863" s="110">
        <v>6282.75</v>
      </c>
      <c r="O863" s="110">
        <v>106387.81000000001</v>
      </c>
      <c r="P863" s="186">
        <v>2.6862577320378445E-2</v>
      </c>
      <c r="Q863" s="132">
        <v>1</v>
      </c>
    </row>
    <row r="864" spans="1:17" ht="17.25" customHeight="1" x14ac:dyDescent="0.3">
      <c r="A864" s="107" t="s">
        <v>1478</v>
      </c>
      <c r="B864" s="107" t="s">
        <v>4354</v>
      </c>
      <c r="C864" s="110">
        <v>606.95000000000005</v>
      </c>
      <c r="D864" s="110">
        <v>2070.35</v>
      </c>
      <c r="E864" s="110">
        <v>3367.1</v>
      </c>
      <c r="F864" s="110">
        <v>74.489999999999995</v>
      </c>
      <c r="G864" s="110">
        <v>84.99</v>
      </c>
      <c r="H864" s="110">
        <v>164.87</v>
      </c>
      <c r="I864" s="110">
        <v>132.94999999999999</v>
      </c>
      <c r="J864" s="110">
        <v>73.97</v>
      </c>
      <c r="K864" s="110">
        <v>83.43</v>
      </c>
      <c r="L864" s="110">
        <v>78.7</v>
      </c>
      <c r="M864" s="110">
        <v>108.38</v>
      </c>
      <c r="N864" s="110">
        <v>1014.51</v>
      </c>
      <c r="O864" s="110">
        <v>7860.69</v>
      </c>
      <c r="P864" s="151">
        <v>0.25083572659391151</v>
      </c>
      <c r="Q864" s="132">
        <v>1</v>
      </c>
    </row>
    <row r="865" spans="1:17" ht="17.25" customHeight="1" x14ac:dyDescent="0.3">
      <c r="A865" s="107" t="s">
        <v>1479</v>
      </c>
      <c r="B865" s="107" t="s">
        <v>4355</v>
      </c>
      <c r="C865" s="110">
        <v>1477.31</v>
      </c>
      <c r="D865" s="110">
        <v>1340.77</v>
      </c>
      <c r="E865" s="110">
        <v>1524.86</v>
      </c>
      <c r="F865" s="110">
        <v>1889.31</v>
      </c>
      <c r="G865" s="110">
        <v>1448.41</v>
      </c>
      <c r="H865" s="110">
        <v>1355.34</v>
      </c>
      <c r="I865" s="110">
        <v>1498.91</v>
      </c>
      <c r="J865" s="110">
        <v>1591.34</v>
      </c>
      <c r="K865" s="110">
        <v>1377.61</v>
      </c>
      <c r="L865" s="110">
        <v>1318.64</v>
      </c>
      <c r="M865" s="110">
        <v>1217.8</v>
      </c>
      <c r="N865" s="110">
        <v>1187.73</v>
      </c>
      <c r="O865" s="110">
        <v>17228.03</v>
      </c>
      <c r="P865" s="151">
        <v>0.54974886718999294</v>
      </c>
      <c r="Q865" s="132">
        <v>1</v>
      </c>
    </row>
    <row r="866" spans="1:17" ht="17.25" hidden="1" customHeight="1" x14ac:dyDescent="0.3">
      <c r="A866" s="107" t="s">
        <v>1480</v>
      </c>
      <c r="B866" s="107" t="s">
        <v>4356</v>
      </c>
      <c r="C866" s="110">
        <v>0</v>
      </c>
      <c r="D866" s="110">
        <v>0</v>
      </c>
      <c r="E866" s="110">
        <v>0</v>
      </c>
      <c r="F866" s="110">
        <v>0</v>
      </c>
      <c r="G866" s="110">
        <v>0</v>
      </c>
      <c r="H866" s="110">
        <v>0</v>
      </c>
      <c r="I866" s="110">
        <v>0</v>
      </c>
      <c r="J866" s="110">
        <v>0</v>
      </c>
      <c r="K866" s="110">
        <v>0</v>
      </c>
      <c r="L866" s="110">
        <v>0</v>
      </c>
      <c r="M866" s="110">
        <v>0</v>
      </c>
      <c r="N866" s="110">
        <v>0</v>
      </c>
      <c r="O866" s="110">
        <v>0</v>
      </c>
      <c r="P866" s="151">
        <v>0</v>
      </c>
      <c r="Q866" s="132">
        <v>2</v>
      </c>
    </row>
    <row r="867" spans="1:17" ht="17.25" customHeight="1" x14ac:dyDescent="0.3">
      <c r="A867" s="107" t="s">
        <v>1650</v>
      </c>
      <c r="B867" s="107" t="s">
        <v>1683</v>
      </c>
      <c r="C867" s="110">
        <v>343.82</v>
      </c>
      <c r="D867" s="110">
        <v>443.36</v>
      </c>
      <c r="E867" s="110">
        <v>3466.98</v>
      </c>
      <c r="F867" s="110">
        <v>658.12</v>
      </c>
      <c r="G867" s="110">
        <v>1807.06</v>
      </c>
      <c r="H867" s="110">
        <v>5845.7</v>
      </c>
      <c r="I867" s="110">
        <v>1354.53</v>
      </c>
      <c r="J867" s="110">
        <v>2114.92</v>
      </c>
      <c r="K867" s="110">
        <v>8064.1900000000005</v>
      </c>
      <c r="L867" s="110">
        <v>791.27</v>
      </c>
      <c r="M867" s="110">
        <v>638.78</v>
      </c>
      <c r="N867" s="110">
        <v>4835.2199999999993</v>
      </c>
      <c r="O867" s="110">
        <v>30363.949999999997</v>
      </c>
      <c r="P867" s="151">
        <v>0.96891792711723779</v>
      </c>
      <c r="Q867" s="132">
        <v>1</v>
      </c>
    </row>
    <row r="868" spans="1:17" ht="17.25" hidden="1" customHeight="1" x14ac:dyDescent="0.3">
      <c r="A868" s="107" t="s">
        <v>1481</v>
      </c>
      <c r="B868" s="107" t="s">
        <v>875</v>
      </c>
      <c r="C868" s="110">
        <v>0</v>
      </c>
      <c r="D868" s="110">
        <v>0</v>
      </c>
      <c r="E868" s="110">
        <v>0</v>
      </c>
      <c r="F868" s="110">
        <v>0</v>
      </c>
      <c r="G868" s="110">
        <v>0</v>
      </c>
      <c r="H868" s="110">
        <v>0</v>
      </c>
      <c r="I868" s="110">
        <v>0</v>
      </c>
      <c r="J868" s="110">
        <v>0</v>
      </c>
      <c r="K868" s="110">
        <v>0</v>
      </c>
      <c r="L868" s="110">
        <v>0</v>
      </c>
      <c r="M868" s="110">
        <v>0</v>
      </c>
      <c r="N868" s="110">
        <v>0</v>
      </c>
      <c r="O868" s="110">
        <v>0</v>
      </c>
      <c r="P868" s="151">
        <v>0</v>
      </c>
      <c r="Q868" s="132">
        <v>2</v>
      </c>
    </row>
    <row r="869" spans="1:17" ht="17.25" customHeight="1" x14ac:dyDescent="0.3">
      <c r="A869" s="107" t="s">
        <v>1482</v>
      </c>
      <c r="B869" s="107" t="s">
        <v>4357</v>
      </c>
      <c r="C869" s="110">
        <v>0</v>
      </c>
      <c r="D869" s="110">
        <v>200</v>
      </c>
      <c r="E869" s="110">
        <v>227.98</v>
      </c>
      <c r="F869" s="110">
        <v>289.10000000000002</v>
      </c>
      <c r="G869" s="110">
        <v>200</v>
      </c>
      <c r="H869" s="110">
        <v>200</v>
      </c>
      <c r="I869" s="110">
        <v>200</v>
      </c>
      <c r="J869" s="110">
        <v>200</v>
      </c>
      <c r="K869" s="110">
        <v>200</v>
      </c>
      <c r="L869" s="110">
        <v>200</v>
      </c>
      <c r="M869" s="110">
        <v>200</v>
      </c>
      <c r="N869" s="110">
        <v>200</v>
      </c>
      <c r="O869" s="110">
        <v>2317.08</v>
      </c>
      <c r="P869" s="151">
        <v>7.3938349607505269E-2</v>
      </c>
      <c r="Q869" s="132">
        <v>1</v>
      </c>
    </row>
    <row r="870" spans="1:17" ht="17.25" hidden="1" customHeight="1" x14ac:dyDescent="0.3">
      <c r="A870" s="107" t="s">
        <v>1483</v>
      </c>
      <c r="B870" s="107" t="s">
        <v>4358</v>
      </c>
      <c r="C870" s="110">
        <v>0</v>
      </c>
      <c r="D870" s="110">
        <v>0</v>
      </c>
      <c r="E870" s="110">
        <v>0</v>
      </c>
      <c r="F870" s="110">
        <v>0</v>
      </c>
      <c r="G870" s="110">
        <v>0</v>
      </c>
      <c r="H870" s="110">
        <v>0</v>
      </c>
      <c r="I870" s="110">
        <v>0</v>
      </c>
      <c r="J870" s="110">
        <v>0</v>
      </c>
      <c r="K870" s="110">
        <v>0</v>
      </c>
      <c r="L870" s="110">
        <v>0</v>
      </c>
      <c r="M870" s="110">
        <v>0</v>
      </c>
      <c r="N870" s="110">
        <v>0</v>
      </c>
      <c r="O870" s="110">
        <v>0</v>
      </c>
      <c r="P870" s="151">
        <v>0</v>
      </c>
      <c r="Q870" s="132">
        <v>2</v>
      </c>
    </row>
    <row r="871" spans="1:17" ht="17.25" customHeight="1" x14ac:dyDescent="0.3">
      <c r="A871" s="107" t="s">
        <v>1484</v>
      </c>
      <c r="B871" s="107" t="s">
        <v>3742</v>
      </c>
      <c r="C871" s="110">
        <v>0</v>
      </c>
      <c r="D871" s="110">
        <v>0</v>
      </c>
      <c r="E871" s="110">
        <v>90.42</v>
      </c>
      <c r="F871" s="110">
        <v>0</v>
      </c>
      <c r="G871" s="110">
        <v>0</v>
      </c>
      <c r="H871" s="110">
        <v>0</v>
      </c>
      <c r="I871" s="110">
        <v>0</v>
      </c>
      <c r="J871" s="110">
        <v>0</v>
      </c>
      <c r="K871" s="110">
        <v>0</v>
      </c>
      <c r="L871" s="110">
        <v>0</v>
      </c>
      <c r="M871" s="110">
        <v>0</v>
      </c>
      <c r="N871" s="110">
        <v>0</v>
      </c>
      <c r="O871" s="110">
        <v>90.42</v>
      </c>
      <c r="P871" s="151">
        <v>2.8853149530920926E-3</v>
      </c>
      <c r="Q871" s="132">
        <v>1</v>
      </c>
    </row>
    <row r="872" spans="1:17" ht="17.25" customHeight="1" x14ac:dyDescent="0.3">
      <c r="A872" s="107" t="s">
        <v>1485</v>
      </c>
      <c r="B872" s="107" t="s">
        <v>4359</v>
      </c>
      <c r="C872" s="110">
        <v>171.25</v>
      </c>
      <c r="D872" s="110">
        <v>136.02000000000001</v>
      </c>
      <c r="E872" s="110">
        <v>0</v>
      </c>
      <c r="F872" s="110">
        <v>95.74</v>
      </c>
      <c r="G872" s="110">
        <v>261.25</v>
      </c>
      <c r="H872" s="110">
        <v>171.25</v>
      </c>
      <c r="I872" s="110">
        <v>1632.25</v>
      </c>
      <c r="J872" s="110">
        <v>179.81</v>
      </c>
      <c r="K872" s="110">
        <v>171.25</v>
      </c>
      <c r="L872" s="110">
        <v>179.81</v>
      </c>
      <c r="M872" s="110">
        <v>204.68</v>
      </c>
      <c r="N872" s="110">
        <v>179.31</v>
      </c>
      <c r="O872" s="110">
        <v>3382.62</v>
      </c>
      <c r="P872" s="151">
        <v>0.10793988129427531</v>
      </c>
      <c r="Q872" s="132">
        <v>1</v>
      </c>
    </row>
    <row r="873" spans="1:17" ht="17.25" hidden="1" customHeight="1" x14ac:dyDescent="0.3">
      <c r="A873" s="107" t="s">
        <v>1487</v>
      </c>
      <c r="B873" s="107" t="s">
        <v>875</v>
      </c>
      <c r="C873" s="110">
        <v>0</v>
      </c>
      <c r="D873" s="110">
        <v>0</v>
      </c>
      <c r="E873" s="110">
        <v>0</v>
      </c>
      <c r="F873" s="110">
        <v>0</v>
      </c>
      <c r="G873" s="110">
        <v>0</v>
      </c>
      <c r="H873" s="110">
        <v>0</v>
      </c>
      <c r="I873" s="110">
        <v>0</v>
      </c>
      <c r="J873" s="110">
        <v>0</v>
      </c>
      <c r="K873" s="110">
        <v>0</v>
      </c>
      <c r="L873" s="110">
        <v>0</v>
      </c>
      <c r="M873" s="110">
        <v>0</v>
      </c>
      <c r="N873" s="110">
        <v>0</v>
      </c>
      <c r="O873" s="110">
        <v>0</v>
      </c>
      <c r="P873" s="151">
        <v>0</v>
      </c>
      <c r="Q873" s="132">
        <v>2</v>
      </c>
    </row>
    <row r="874" spans="1:17" ht="17.25" hidden="1" customHeight="1" x14ac:dyDescent="0.3">
      <c r="A874" s="107" t="s">
        <v>1486</v>
      </c>
      <c r="B874" s="107" t="s">
        <v>875</v>
      </c>
      <c r="C874" s="110">
        <v>0</v>
      </c>
      <c r="D874" s="110">
        <v>0</v>
      </c>
      <c r="E874" s="110">
        <v>0</v>
      </c>
      <c r="F874" s="110">
        <v>0</v>
      </c>
      <c r="G874" s="110">
        <v>0</v>
      </c>
      <c r="H874" s="110">
        <v>0</v>
      </c>
      <c r="I874" s="110">
        <v>0</v>
      </c>
      <c r="J874" s="110">
        <v>0</v>
      </c>
      <c r="K874" s="110">
        <v>0</v>
      </c>
      <c r="L874" s="110">
        <v>0</v>
      </c>
      <c r="M874" s="110">
        <v>0</v>
      </c>
      <c r="N874" s="110">
        <v>0</v>
      </c>
      <c r="O874" s="110">
        <v>0</v>
      </c>
      <c r="P874" s="151">
        <v>0</v>
      </c>
      <c r="Q874" s="132">
        <v>2</v>
      </c>
    </row>
    <row r="875" spans="1:17" ht="17.25" customHeight="1" x14ac:dyDescent="0.3">
      <c r="A875" s="107" t="s">
        <v>1488</v>
      </c>
      <c r="B875" s="107" t="s">
        <v>4360</v>
      </c>
      <c r="C875" s="110">
        <v>560.54999999999995</v>
      </c>
      <c r="D875" s="110">
        <v>767.08</v>
      </c>
      <c r="E875" s="110">
        <v>536.94000000000005</v>
      </c>
      <c r="F875" s="110">
        <v>464.63</v>
      </c>
      <c r="G875" s="110">
        <v>574.29</v>
      </c>
      <c r="H875" s="110">
        <v>745.45</v>
      </c>
      <c r="I875" s="110">
        <v>570.79</v>
      </c>
      <c r="J875" s="110">
        <v>602</v>
      </c>
      <c r="K875" s="110">
        <v>515.55999999999995</v>
      </c>
      <c r="L875" s="110">
        <v>589.36</v>
      </c>
      <c r="M875" s="110">
        <v>710.34</v>
      </c>
      <c r="N875" s="110">
        <v>698.01</v>
      </c>
      <c r="O875" s="110">
        <v>7335.0000000000009</v>
      </c>
      <c r="P875" s="151">
        <v>0.23406088454910973</v>
      </c>
      <c r="Q875" s="132">
        <v>1</v>
      </c>
    </row>
    <row r="876" spans="1:17" ht="17.25" hidden="1" customHeight="1" x14ac:dyDescent="0.3">
      <c r="A876" s="107" t="s">
        <v>1477</v>
      </c>
      <c r="B876" s="107" t="s">
        <v>4353</v>
      </c>
      <c r="C876" s="110">
        <v>0</v>
      </c>
      <c r="D876" s="110">
        <v>0</v>
      </c>
      <c r="E876" s="110">
        <v>0</v>
      </c>
      <c r="F876" s="110">
        <v>0</v>
      </c>
      <c r="G876" s="110">
        <v>0</v>
      </c>
      <c r="H876" s="110">
        <v>0</v>
      </c>
      <c r="I876" s="110">
        <v>0</v>
      </c>
      <c r="J876" s="110">
        <v>0</v>
      </c>
      <c r="K876" s="110">
        <v>0</v>
      </c>
      <c r="L876" s="110">
        <v>0</v>
      </c>
      <c r="M876" s="110">
        <v>0</v>
      </c>
      <c r="N876" s="110">
        <v>0</v>
      </c>
      <c r="O876" s="110">
        <v>0</v>
      </c>
      <c r="P876" s="186">
        <v>0</v>
      </c>
      <c r="Q876" s="132">
        <v>2</v>
      </c>
    </row>
    <row r="877" spans="1:17" ht="17.25" customHeight="1" x14ac:dyDescent="0.3">
      <c r="A877" s="107" t="s">
        <v>1489</v>
      </c>
      <c r="B877" s="107" t="s">
        <v>4361</v>
      </c>
      <c r="C877" s="110">
        <v>1500</v>
      </c>
      <c r="D877" s="110">
        <v>1500</v>
      </c>
      <c r="E877" s="110">
        <v>1500</v>
      </c>
      <c r="F877" s="110">
        <v>1500</v>
      </c>
      <c r="G877" s="110">
        <v>1500</v>
      </c>
      <c r="H877" s="110">
        <v>1500</v>
      </c>
      <c r="I877" s="110">
        <v>1500</v>
      </c>
      <c r="J877" s="110">
        <v>1500</v>
      </c>
      <c r="K877" s="110">
        <v>1500</v>
      </c>
      <c r="L877" s="110">
        <v>1500</v>
      </c>
      <c r="M877" s="110">
        <v>1500</v>
      </c>
      <c r="N877" s="110">
        <v>1500</v>
      </c>
      <c r="O877" s="110">
        <v>18000</v>
      </c>
      <c r="P877" s="151">
        <v>0.57438253877082135</v>
      </c>
      <c r="Q877" s="132">
        <v>1</v>
      </c>
    </row>
    <row r="878" spans="1:17" ht="17.25" hidden="1" customHeight="1" x14ac:dyDescent="0.3">
      <c r="A878" s="107" t="s">
        <v>1490</v>
      </c>
      <c r="B878" s="107" t="s">
        <v>875</v>
      </c>
      <c r="C878" s="110">
        <v>0</v>
      </c>
      <c r="D878" s="110">
        <v>0</v>
      </c>
      <c r="E878" s="110">
        <v>0</v>
      </c>
      <c r="F878" s="110">
        <v>0</v>
      </c>
      <c r="G878" s="110">
        <v>0</v>
      </c>
      <c r="H878" s="110">
        <v>0</v>
      </c>
      <c r="I878" s="110">
        <v>0</v>
      </c>
      <c r="J878" s="110">
        <v>0</v>
      </c>
      <c r="K878" s="110">
        <v>0</v>
      </c>
      <c r="L878" s="110">
        <v>0</v>
      </c>
      <c r="M878" s="110">
        <v>0</v>
      </c>
      <c r="N878" s="110">
        <v>0</v>
      </c>
      <c r="O878" s="110">
        <v>0</v>
      </c>
      <c r="P878" s="151">
        <v>0</v>
      </c>
      <c r="Q878" s="132">
        <v>2</v>
      </c>
    </row>
    <row r="879" spans="1:17" ht="17.25" hidden="1" customHeight="1" x14ac:dyDescent="0.3">
      <c r="A879" s="107" t="s">
        <v>1491</v>
      </c>
      <c r="B879" s="107" t="s">
        <v>875</v>
      </c>
      <c r="C879" s="110">
        <v>0</v>
      </c>
      <c r="D879" s="110">
        <v>0</v>
      </c>
      <c r="E879" s="110">
        <v>0</v>
      </c>
      <c r="F879" s="110">
        <v>0</v>
      </c>
      <c r="G879" s="110">
        <v>0</v>
      </c>
      <c r="H879" s="110">
        <v>0</v>
      </c>
      <c r="I879" s="110">
        <v>0</v>
      </c>
      <c r="J879" s="110">
        <v>0</v>
      </c>
      <c r="K879" s="110">
        <v>0</v>
      </c>
      <c r="L879" s="110">
        <v>0</v>
      </c>
      <c r="M879" s="110">
        <v>0</v>
      </c>
      <c r="N879" s="110">
        <v>0</v>
      </c>
      <c r="O879" s="110">
        <v>0</v>
      </c>
      <c r="P879" s="151">
        <v>0</v>
      </c>
      <c r="Q879" s="132">
        <v>2</v>
      </c>
    </row>
    <row r="880" spans="1:17" ht="17.25" hidden="1" customHeight="1" x14ac:dyDescent="0.3">
      <c r="A880" s="107" t="s">
        <v>1492</v>
      </c>
      <c r="B880" s="107" t="s">
        <v>4362</v>
      </c>
      <c r="C880" s="110">
        <v>0</v>
      </c>
      <c r="D880" s="110">
        <v>0</v>
      </c>
      <c r="E880" s="110">
        <v>0</v>
      </c>
      <c r="F880" s="110">
        <v>0</v>
      </c>
      <c r="G880" s="110">
        <v>0</v>
      </c>
      <c r="H880" s="110">
        <v>0</v>
      </c>
      <c r="I880" s="110">
        <v>0</v>
      </c>
      <c r="J880" s="110">
        <v>0</v>
      </c>
      <c r="K880" s="110">
        <v>0</v>
      </c>
      <c r="L880" s="110">
        <v>0</v>
      </c>
      <c r="M880" s="110">
        <v>0</v>
      </c>
      <c r="N880" s="110">
        <v>0</v>
      </c>
      <c r="O880" s="110">
        <v>0</v>
      </c>
      <c r="P880" s="151">
        <v>0</v>
      </c>
      <c r="Q880" s="132">
        <v>2</v>
      </c>
    </row>
    <row r="881" spans="1:18" ht="17.25" hidden="1" customHeight="1" x14ac:dyDescent="0.3">
      <c r="A881" s="107" t="s">
        <v>1493</v>
      </c>
      <c r="B881" s="107" t="s">
        <v>3756</v>
      </c>
      <c r="C881" s="110">
        <v>0</v>
      </c>
      <c r="D881" s="110">
        <v>0</v>
      </c>
      <c r="E881" s="110">
        <v>0</v>
      </c>
      <c r="F881" s="110">
        <v>0</v>
      </c>
      <c r="G881" s="110">
        <v>0</v>
      </c>
      <c r="H881" s="110">
        <v>0</v>
      </c>
      <c r="I881" s="110">
        <v>0</v>
      </c>
      <c r="J881" s="110">
        <v>0</v>
      </c>
      <c r="K881" s="110">
        <v>0</v>
      </c>
      <c r="L881" s="110">
        <v>0</v>
      </c>
      <c r="M881" s="110">
        <v>0</v>
      </c>
      <c r="N881" s="110">
        <v>0</v>
      </c>
      <c r="O881" s="110">
        <v>0</v>
      </c>
      <c r="P881" s="151">
        <v>0</v>
      </c>
      <c r="Q881" s="132">
        <v>2</v>
      </c>
    </row>
    <row r="882" spans="1:18" ht="17.25" hidden="1" customHeight="1" x14ac:dyDescent="0.3">
      <c r="A882" s="107" t="s">
        <v>1494</v>
      </c>
      <c r="B882" s="107" t="s">
        <v>875</v>
      </c>
      <c r="C882" s="110">
        <v>0</v>
      </c>
      <c r="D882" s="110">
        <v>0</v>
      </c>
      <c r="E882" s="110">
        <v>0</v>
      </c>
      <c r="F882" s="110">
        <v>0</v>
      </c>
      <c r="G882" s="110">
        <v>0</v>
      </c>
      <c r="H882" s="110">
        <v>0</v>
      </c>
      <c r="I882" s="110">
        <v>0</v>
      </c>
      <c r="J882" s="110">
        <v>0</v>
      </c>
      <c r="K882" s="110">
        <v>0</v>
      </c>
      <c r="L882" s="110">
        <v>0</v>
      </c>
      <c r="M882" s="110">
        <v>0</v>
      </c>
      <c r="N882" s="110">
        <v>0</v>
      </c>
      <c r="O882" s="110">
        <v>0</v>
      </c>
      <c r="P882" s="151">
        <v>0</v>
      </c>
      <c r="Q882" s="132">
        <v>2</v>
      </c>
    </row>
    <row r="883" spans="1:18" ht="17.25" hidden="1" customHeight="1" x14ac:dyDescent="0.3">
      <c r="A883" s="107" t="s">
        <v>1495</v>
      </c>
      <c r="B883" s="107" t="s">
        <v>4363</v>
      </c>
      <c r="C883" s="140">
        <v>0</v>
      </c>
      <c r="D883" s="140">
        <v>0</v>
      </c>
      <c r="E883" s="140">
        <v>0</v>
      </c>
      <c r="F883" s="140">
        <v>0</v>
      </c>
      <c r="G883" s="140">
        <v>0</v>
      </c>
      <c r="H883" s="140">
        <v>0</v>
      </c>
      <c r="I883" s="140">
        <v>0</v>
      </c>
      <c r="J883" s="140">
        <v>0</v>
      </c>
      <c r="K883" s="140">
        <v>0</v>
      </c>
      <c r="L883" s="140">
        <v>0</v>
      </c>
      <c r="M883" s="140">
        <v>0</v>
      </c>
      <c r="N883" s="140">
        <v>0</v>
      </c>
      <c r="O883" s="110">
        <v>0</v>
      </c>
      <c r="P883" s="151">
        <v>0</v>
      </c>
      <c r="Q883" s="132">
        <v>2</v>
      </c>
    </row>
    <row r="884" spans="1:18" ht="17.25" customHeight="1" x14ac:dyDescent="0.3">
      <c r="B884" s="107" t="s">
        <v>1496</v>
      </c>
      <c r="C884" s="141">
        <v>9293.0299999999988</v>
      </c>
      <c r="D884" s="141">
        <v>13298.110000000002</v>
      </c>
      <c r="E884" s="141">
        <v>20437.98</v>
      </c>
      <c r="F884" s="141">
        <v>14903.81</v>
      </c>
      <c r="G884" s="141">
        <v>16297.79</v>
      </c>
      <c r="H884" s="141">
        <v>24240.760000000002</v>
      </c>
      <c r="I884" s="141">
        <v>18147.27</v>
      </c>
      <c r="J884" s="141">
        <v>18516.96</v>
      </c>
      <c r="K884" s="141">
        <v>21843.980000000003</v>
      </c>
      <c r="L884" s="141">
        <v>14969.789999999999</v>
      </c>
      <c r="M884" s="141">
        <v>13128.5</v>
      </c>
      <c r="N884" s="141">
        <v>16715.339999999997</v>
      </c>
      <c r="O884" s="141">
        <v>201793.32</v>
      </c>
      <c r="P884" s="151">
        <v>6.4392533026995977</v>
      </c>
      <c r="Q884" s="132">
        <v>1</v>
      </c>
    </row>
    <row r="885" spans="1:18" ht="17.25" customHeight="1" x14ac:dyDescent="0.3">
      <c r="B885" s="107" t="s">
        <v>1497</v>
      </c>
      <c r="C885" s="110">
        <v>24501.18</v>
      </c>
      <c r="D885" s="110">
        <v>31123.32</v>
      </c>
      <c r="E885" s="110">
        <v>40843.18</v>
      </c>
      <c r="F885" s="110">
        <v>32624.14</v>
      </c>
      <c r="G885" s="110">
        <v>29468.97</v>
      </c>
      <c r="H885" s="110">
        <v>43378.5</v>
      </c>
      <c r="I885" s="110">
        <v>31572.75</v>
      </c>
      <c r="J885" s="110">
        <v>32216.589999999997</v>
      </c>
      <c r="K885" s="110">
        <v>33110.490000000005</v>
      </c>
      <c r="L885" s="110">
        <v>27903.309999999998</v>
      </c>
      <c r="M885" s="110">
        <v>26410.39</v>
      </c>
      <c r="N885" s="110">
        <v>29067.549999999996</v>
      </c>
      <c r="O885" s="110">
        <v>382220.37</v>
      </c>
      <c r="P885" s="151">
        <v>12.196705916140148</v>
      </c>
      <c r="Q885" s="132">
        <v>1</v>
      </c>
    </row>
    <row r="886" spans="1:18" ht="17.25" customHeight="1" x14ac:dyDescent="0.3"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50"/>
      <c r="Q886" s="132">
        <v>1</v>
      </c>
    </row>
    <row r="887" spans="1:18" ht="17.25" customHeight="1" x14ac:dyDescent="0.35">
      <c r="B887" s="126" t="s">
        <v>1498</v>
      </c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50"/>
      <c r="Q887" s="132">
        <v>1</v>
      </c>
      <c r="R887" s="107">
        <v>0</v>
      </c>
    </row>
    <row r="888" spans="1:18" ht="17.25" hidden="1" customHeight="1" x14ac:dyDescent="0.3">
      <c r="A888" s="107" t="s">
        <v>1647</v>
      </c>
      <c r="B888" s="107" t="s">
        <v>4364</v>
      </c>
      <c r="C888" s="110">
        <v>0</v>
      </c>
      <c r="D888" s="110">
        <v>0</v>
      </c>
      <c r="E888" s="110">
        <v>0</v>
      </c>
      <c r="F888" s="110">
        <v>0</v>
      </c>
      <c r="G888" s="110">
        <v>0</v>
      </c>
      <c r="H888" s="110">
        <v>0</v>
      </c>
      <c r="I888" s="110">
        <v>0</v>
      </c>
      <c r="J888" s="110">
        <v>0</v>
      </c>
      <c r="K888" s="110">
        <v>0</v>
      </c>
      <c r="L888" s="110">
        <v>0</v>
      </c>
      <c r="M888" s="110">
        <v>0</v>
      </c>
      <c r="N888" s="110">
        <v>0</v>
      </c>
      <c r="O888" s="110">
        <v>0</v>
      </c>
      <c r="P888" s="151">
        <v>0</v>
      </c>
      <c r="Q888" s="132">
        <v>2</v>
      </c>
    </row>
    <row r="889" spans="1:18" ht="17.25" customHeight="1" x14ac:dyDescent="0.3">
      <c r="A889" s="107" t="s">
        <v>1648</v>
      </c>
      <c r="B889" s="107" t="s">
        <v>2982</v>
      </c>
      <c r="C889" s="110">
        <v>1065.75</v>
      </c>
      <c r="D889" s="110">
        <v>277.38</v>
      </c>
      <c r="E889" s="110">
        <v>1066.25</v>
      </c>
      <c r="F889" s="110">
        <v>661.75</v>
      </c>
      <c r="G889" s="110">
        <v>663.92</v>
      </c>
      <c r="H889" s="110">
        <v>672.27</v>
      </c>
      <c r="I889" s="110">
        <v>283.38</v>
      </c>
      <c r="J889" s="110">
        <v>800.66</v>
      </c>
      <c r="K889" s="110">
        <v>627.51</v>
      </c>
      <c r="L889" s="110">
        <v>622.77</v>
      </c>
      <c r="M889" s="110">
        <v>540.49</v>
      </c>
      <c r="N889" s="110">
        <v>-133.93</v>
      </c>
      <c r="O889" s="110">
        <v>7148.1999999999989</v>
      </c>
      <c r="P889" s="151">
        <v>0.22810007020231027</v>
      </c>
      <c r="Q889" s="132">
        <v>1</v>
      </c>
    </row>
    <row r="890" spans="1:18" ht="17.25" customHeight="1" x14ac:dyDescent="0.3">
      <c r="A890" s="107" t="s">
        <v>1499</v>
      </c>
      <c r="B890" s="107" t="s">
        <v>4365</v>
      </c>
      <c r="C890" s="110">
        <v>0</v>
      </c>
      <c r="D890" s="110">
        <v>0</v>
      </c>
      <c r="E890" s="110">
        <v>0</v>
      </c>
      <c r="F890" s="110">
        <v>0</v>
      </c>
      <c r="G890" s="110">
        <v>0</v>
      </c>
      <c r="H890" s="110">
        <v>0</v>
      </c>
      <c r="I890" s="110">
        <v>0</v>
      </c>
      <c r="J890" s="110">
        <v>0</v>
      </c>
      <c r="K890" s="110">
        <v>0</v>
      </c>
      <c r="L890" s="110">
        <v>0</v>
      </c>
      <c r="M890" s="110">
        <v>78</v>
      </c>
      <c r="N890" s="110">
        <v>78</v>
      </c>
      <c r="O890" s="110">
        <v>156</v>
      </c>
      <c r="P890" s="151">
        <v>4.9779820026804519E-3</v>
      </c>
      <c r="Q890" s="132">
        <v>1</v>
      </c>
    </row>
    <row r="891" spans="1:18" ht="17.25" customHeight="1" x14ac:dyDescent="0.3">
      <c r="A891" s="107" t="s">
        <v>1500</v>
      </c>
      <c r="B891" s="107" t="s">
        <v>4366</v>
      </c>
      <c r="C891" s="110">
        <v>1006.25</v>
      </c>
      <c r="D891" s="110">
        <v>983.95</v>
      </c>
      <c r="E891" s="110">
        <v>778.75</v>
      </c>
      <c r="F891" s="110">
        <v>551.25</v>
      </c>
      <c r="G891" s="110">
        <v>551.25</v>
      </c>
      <c r="H891" s="110">
        <v>551.25</v>
      </c>
      <c r="I891" s="110">
        <v>981.25</v>
      </c>
      <c r="J891" s="110">
        <v>551.25</v>
      </c>
      <c r="K891" s="110">
        <v>616.25</v>
      </c>
      <c r="L891" s="110">
        <v>551.25</v>
      </c>
      <c r="M891" s="110">
        <v>648.75</v>
      </c>
      <c r="N891" s="110">
        <v>551.25</v>
      </c>
      <c r="O891" s="110">
        <v>8322.7000000000007</v>
      </c>
      <c r="P891" s="151">
        <v>0.26557853085710642</v>
      </c>
      <c r="Q891" s="132">
        <v>1</v>
      </c>
    </row>
    <row r="892" spans="1:18" ht="17.25" customHeight="1" x14ac:dyDescent="0.3">
      <c r="A892" s="107" t="s">
        <v>1501</v>
      </c>
      <c r="B892" s="107" t="s">
        <v>4367</v>
      </c>
      <c r="C892" s="110">
        <v>1386.27</v>
      </c>
      <c r="D892" s="110">
        <v>1386.27</v>
      </c>
      <c r="E892" s="110">
        <v>1391.51</v>
      </c>
      <c r="F892" s="110">
        <v>1386.27</v>
      </c>
      <c r="G892" s="110">
        <v>1386.27</v>
      </c>
      <c r="H892" s="110">
        <v>1390.2</v>
      </c>
      <c r="I892" s="110">
        <v>1309.5</v>
      </c>
      <c r="J892" s="110">
        <v>1366.47</v>
      </c>
      <c r="K892" s="110">
        <v>1356.21</v>
      </c>
      <c r="L892" s="110">
        <v>1356.21</v>
      </c>
      <c r="M892" s="110">
        <v>1356.21</v>
      </c>
      <c r="N892" s="110">
        <v>1370.76</v>
      </c>
      <c r="O892" s="110">
        <v>16442.149999999998</v>
      </c>
      <c r="P892" s="151">
        <v>0.52467132554725882</v>
      </c>
      <c r="Q892" s="132">
        <v>1</v>
      </c>
    </row>
    <row r="893" spans="1:18" ht="17.25" hidden="1" customHeight="1" x14ac:dyDescent="0.3">
      <c r="A893" s="107" t="s">
        <v>1502</v>
      </c>
      <c r="B893" s="107" t="s">
        <v>875</v>
      </c>
      <c r="C893" s="110">
        <v>0</v>
      </c>
      <c r="D893" s="110">
        <v>0</v>
      </c>
      <c r="E893" s="110">
        <v>0</v>
      </c>
      <c r="F893" s="110">
        <v>0</v>
      </c>
      <c r="G893" s="110">
        <v>0</v>
      </c>
      <c r="H893" s="110">
        <v>0</v>
      </c>
      <c r="I893" s="110">
        <v>0</v>
      </c>
      <c r="J893" s="110">
        <v>0</v>
      </c>
      <c r="K893" s="110">
        <v>0</v>
      </c>
      <c r="L893" s="110">
        <v>0</v>
      </c>
      <c r="M893" s="110">
        <v>0</v>
      </c>
      <c r="N893" s="110">
        <v>0</v>
      </c>
      <c r="O893" s="110">
        <v>0</v>
      </c>
      <c r="P893" s="151">
        <v>0</v>
      </c>
      <c r="Q893" s="132">
        <v>2</v>
      </c>
    </row>
    <row r="894" spans="1:18" ht="17.25" hidden="1" customHeight="1" x14ac:dyDescent="0.3">
      <c r="B894" s="107" t="s">
        <v>1503</v>
      </c>
      <c r="C894" s="110">
        <v>1386.27</v>
      </c>
      <c r="D894" s="110">
        <v>1386.27</v>
      </c>
      <c r="E894" s="110">
        <v>1391.51</v>
      </c>
      <c r="F894" s="110">
        <v>1386.27</v>
      </c>
      <c r="G894" s="110">
        <v>1386.27</v>
      </c>
      <c r="H894" s="110">
        <v>1390.2</v>
      </c>
      <c r="I894" s="110">
        <v>1309.5</v>
      </c>
      <c r="J894" s="110">
        <v>1366.47</v>
      </c>
      <c r="K894" s="110">
        <v>1356.21</v>
      </c>
      <c r="L894" s="110">
        <v>1356.21</v>
      </c>
      <c r="M894" s="110">
        <v>1356.21</v>
      </c>
      <c r="N894" s="110">
        <v>1370.76</v>
      </c>
      <c r="O894" s="110">
        <v>16442.149999999998</v>
      </c>
      <c r="P894" s="151">
        <v>0.52467132554725882</v>
      </c>
      <c r="Q894" s="132">
        <v>2</v>
      </c>
    </row>
    <row r="895" spans="1:18" ht="17.25" customHeight="1" x14ac:dyDescent="0.3">
      <c r="A895" s="107" t="s">
        <v>1504</v>
      </c>
      <c r="B895" s="107" t="s">
        <v>4368</v>
      </c>
      <c r="C895" s="110">
        <v>1564</v>
      </c>
      <c r="D895" s="110">
        <v>1386.92</v>
      </c>
      <c r="E895" s="110">
        <v>1541.3</v>
      </c>
      <c r="F895" s="110">
        <v>2041.31</v>
      </c>
      <c r="G895" s="110">
        <v>1707.96</v>
      </c>
      <c r="H895" s="110">
        <v>1707.97</v>
      </c>
      <c r="I895" s="110">
        <v>1707.97</v>
      </c>
      <c r="J895" s="110">
        <v>1553.59</v>
      </c>
      <c r="K895" s="110">
        <v>1783.45</v>
      </c>
      <c r="L895" s="110">
        <v>1783.35</v>
      </c>
      <c r="M895" s="110">
        <v>1560.38</v>
      </c>
      <c r="N895" s="110">
        <v>1560.28</v>
      </c>
      <c r="O895" s="110">
        <v>19898.48</v>
      </c>
      <c r="P895" s="151">
        <v>0.63496330333780071</v>
      </c>
      <c r="Q895" s="132">
        <v>1</v>
      </c>
    </row>
    <row r="896" spans="1:18" ht="17.25" customHeight="1" x14ac:dyDescent="0.3">
      <c r="A896" s="107" t="s">
        <v>1505</v>
      </c>
      <c r="B896" s="107" t="s">
        <v>4369</v>
      </c>
      <c r="C896" s="110">
        <v>154.38</v>
      </c>
      <c r="D896" s="110">
        <v>154.38</v>
      </c>
      <c r="E896" s="110">
        <v>0</v>
      </c>
      <c r="F896" s="110">
        <v>0</v>
      </c>
      <c r="G896" s="110">
        <v>0</v>
      </c>
      <c r="H896" s="110">
        <v>0</v>
      </c>
      <c r="I896" s="110">
        <v>35.69</v>
      </c>
      <c r="J896" s="110">
        <v>35.69</v>
      </c>
      <c r="K896" s="110">
        <v>35.69</v>
      </c>
      <c r="L896" s="110">
        <v>35.69</v>
      </c>
      <c r="M896" s="110">
        <v>35.69</v>
      </c>
      <c r="N896" s="110">
        <v>35.69</v>
      </c>
      <c r="O896" s="110">
        <v>522.9</v>
      </c>
      <c r="P896" s="151">
        <v>1.6685812751292359E-2</v>
      </c>
      <c r="Q896" s="132">
        <v>1</v>
      </c>
    </row>
    <row r="897" spans="1:17" ht="17.25" hidden="1" customHeight="1" x14ac:dyDescent="0.3">
      <c r="A897" s="107" t="s">
        <v>1506</v>
      </c>
      <c r="B897" s="107" t="s">
        <v>875</v>
      </c>
      <c r="C897" s="110">
        <v>0</v>
      </c>
      <c r="D897" s="110">
        <v>0</v>
      </c>
      <c r="E897" s="110">
        <v>0</v>
      </c>
      <c r="F897" s="110">
        <v>0</v>
      </c>
      <c r="G897" s="110">
        <v>0</v>
      </c>
      <c r="H897" s="110">
        <v>0</v>
      </c>
      <c r="I897" s="110">
        <v>0</v>
      </c>
      <c r="J897" s="110">
        <v>0</v>
      </c>
      <c r="K897" s="110">
        <v>0</v>
      </c>
      <c r="L897" s="110">
        <v>0</v>
      </c>
      <c r="M897" s="110">
        <v>0</v>
      </c>
      <c r="N897" s="110">
        <v>0</v>
      </c>
      <c r="O897" s="110">
        <v>0</v>
      </c>
      <c r="P897" s="151">
        <v>0</v>
      </c>
      <c r="Q897" s="132">
        <v>2</v>
      </c>
    </row>
    <row r="898" spans="1:17" ht="17.25" customHeight="1" x14ac:dyDescent="0.3">
      <c r="B898" s="107" t="s">
        <v>1507</v>
      </c>
      <c r="C898" s="141">
        <v>5176.6500000000005</v>
      </c>
      <c r="D898" s="141">
        <v>4188.8999999999996</v>
      </c>
      <c r="E898" s="141">
        <v>4777.8100000000004</v>
      </c>
      <c r="F898" s="141">
        <v>4640.58</v>
      </c>
      <c r="G898" s="141">
        <v>4309.3999999999996</v>
      </c>
      <c r="H898" s="141">
        <v>4321.6900000000005</v>
      </c>
      <c r="I898" s="141">
        <v>4317.79</v>
      </c>
      <c r="J898" s="141">
        <v>4307.66</v>
      </c>
      <c r="K898" s="141">
        <v>4419.1099999999997</v>
      </c>
      <c r="L898" s="141">
        <v>4349.2699999999995</v>
      </c>
      <c r="M898" s="141">
        <v>4219.5199999999995</v>
      </c>
      <c r="N898" s="141">
        <v>3462.0499999999997</v>
      </c>
      <c r="O898" s="141">
        <v>52490.43</v>
      </c>
      <c r="P898" s="151">
        <v>1.6749770246984492</v>
      </c>
      <c r="Q898" s="132">
        <v>1</v>
      </c>
    </row>
    <row r="899" spans="1:17" ht="17.25" customHeight="1" x14ac:dyDescent="0.3"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50"/>
      <c r="Q899" s="132">
        <v>1</v>
      </c>
    </row>
    <row r="900" spans="1:17" ht="17.25" customHeight="1" x14ac:dyDescent="0.35">
      <c r="B900" s="126" t="s">
        <v>321</v>
      </c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50"/>
      <c r="Q900" s="132">
        <v>1</v>
      </c>
    </row>
    <row r="901" spans="1:17" ht="17.25" customHeight="1" x14ac:dyDescent="0.3">
      <c r="A901" s="107" t="s">
        <v>1508</v>
      </c>
      <c r="B901" s="107" t="s">
        <v>1684</v>
      </c>
      <c r="C901" s="110">
        <v>7990.49</v>
      </c>
      <c r="D901" s="110">
        <v>10524.88</v>
      </c>
      <c r="E901" s="110">
        <v>13745.41</v>
      </c>
      <c r="F901" s="110">
        <v>15940.52</v>
      </c>
      <c r="G901" s="110">
        <v>17241.97</v>
      </c>
      <c r="H901" s="110">
        <v>19637.54</v>
      </c>
      <c r="I901" s="110">
        <v>19936.87</v>
      </c>
      <c r="J901" s="110">
        <v>18458.990000000002</v>
      </c>
      <c r="K901" s="110">
        <v>20651.189999999999</v>
      </c>
      <c r="L901" s="110">
        <v>18776.02</v>
      </c>
      <c r="M901" s="110">
        <v>14850.56</v>
      </c>
      <c r="N901" s="110">
        <v>11360.12</v>
      </c>
      <c r="O901" s="110">
        <v>189114.55999999997</v>
      </c>
      <c r="P901" s="188">
        <v>5.5282907631104106E-2</v>
      </c>
      <c r="Q901" s="132">
        <v>1</v>
      </c>
    </row>
    <row r="902" spans="1:17" ht="17.25" hidden="1" customHeight="1" x14ac:dyDescent="0.3">
      <c r="A902" s="107" t="s">
        <v>1509</v>
      </c>
      <c r="B902" s="107" t="s">
        <v>875</v>
      </c>
      <c r="C902" s="110">
        <v>0</v>
      </c>
      <c r="D902" s="110">
        <v>0</v>
      </c>
      <c r="E902" s="110">
        <v>0</v>
      </c>
      <c r="F902" s="110">
        <v>0</v>
      </c>
      <c r="G902" s="110">
        <v>0</v>
      </c>
      <c r="H902" s="110">
        <v>0</v>
      </c>
      <c r="I902" s="110">
        <v>0</v>
      </c>
      <c r="J902" s="110">
        <v>0</v>
      </c>
      <c r="K902" s="110">
        <v>0</v>
      </c>
      <c r="L902" s="110">
        <v>0</v>
      </c>
      <c r="M902" s="110">
        <v>0</v>
      </c>
      <c r="N902" s="110">
        <v>0</v>
      </c>
      <c r="O902" s="110">
        <v>0</v>
      </c>
      <c r="P902" s="188">
        <v>0</v>
      </c>
      <c r="Q902" s="132">
        <v>2</v>
      </c>
    </row>
    <row r="903" spans="1:17" ht="17.25" customHeight="1" x14ac:dyDescent="0.3">
      <c r="A903" s="107" t="s">
        <v>1510</v>
      </c>
      <c r="B903" s="107" t="s">
        <v>3788</v>
      </c>
      <c r="C903" s="110">
        <v>3095.28</v>
      </c>
      <c r="D903" s="110">
        <v>1917.7</v>
      </c>
      <c r="E903" s="110">
        <v>3605.21</v>
      </c>
      <c r="F903" s="110">
        <v>4831.03</v>
      </c>
      <c r="G903" s="110">
        <v>4264.83</v>
      </c>
      <c r="H903" s="110">
        <v>6439.03</v>
      </c>
      <c r="I903" s="110">
        <v>5223.8999999999996</v>
      </c>
      <c r="J903" s="110">
        <v>5769.16</v>
      </c>
      <c r="K903" s="110">
        <v>3622.59</v>
      </c>
      <c r="L903" s="110">
        <v>4074.71</v>
      </c>
      <c r="M903" s="110">
        <v>6638.68</v>
      </c>
      <c r="N903" s="110">
        <v>5784.98</v>
      </c>
      <c r="O903" s="110">
        <v>55267.099999999991</v>
      </c>
      <c r="P903" s="188">
        <v>1.6155953218720938E-2</v>
      </c>
      <c r="Q903" s="132">
        <v>1</v>
      </c>
    </row>
    <row r="904" spans="1:17" ht="17.25" customHeight="1" x14ac:dyDescent="0.3">
      <c r="A904" s="107" t="s">
        <v>1511</v>
      </c>
      <c r="B904" s="107" t="s">
        <v>3790</v>
      </c>
      <c r="C904" s="110">
        <v>6601.02</v>
      </c>
      <c r="D904" s="110">
        <v>5059.34</v>
      </c>
      <c r="E904" s="110">
        <v>3915.26</v>
      </c>
      <c r="F904" s="110">
        <v>4535.1099999999997</v>
      </c>
      <c r="G904" s="110">
        <v>7483.43</v>
      </c>
      <c r="H904" s="110">
        <v>3934.42</v>
      </c>
      <c r="I904" s="110">
        <v>3742.07</v>
      </c>
      <c r="J904" s="110">
        <v>3713.71</v>
      </c>
      <c r="K904" s="110">
        <v>3454.5</v>
      </c>
      <c r="L904" s="110">
        <v>7264.45</v>
      </c>
      <c r="M904" s="110">
        <v>4608</v>
      </c>
      <c r="N904" s="110">
        <v>2472.65</v>
      </c>
      <c r="O904" s="110">
        <v>56783.96</v>
      </c>
      <c r="P904" s="188">
        <v>1.6599369269126137E-2</v>
      </c>
      <c r="Q904" s="132">
        <v>1</v>
      </c>
    </row>
    <row r="905" spans="1:17" ht="17.25" customHeight="1" x14ac:dyDescent="0.3">
      <c r="A905" s="107" t="s">
        <v>4370</v>
      </c>
      <c r="B905" s="107" t="s">
        <v>4371</v>
      </c>
      <c r="C905" s="110">
        <v>1973.67</v>
      </c>
      <c r="D905" s="110">
        <v>2578.34</v>
      </c>
      <c r="E905" s="110">
        <v>3396.7</v>
      </c>
      <c r="F905" s="110">
        <v>2553.9899999999998</v>
      </c>
      <c r="G905" s="110">
        <v>5518.43</v>
      </c>
      <c r="H905" s="110">
        <v>4820.1000000000004</v>
      </c>
      <c r="I905" s="110">
        <v>4893.6000000000004</v>
      </c>
      <c r="J905" s="110">
        <v>4776.3</v>
      </c>
      <c r="K905" s="110">
        <v>4823.47</v>
      </c>
      <c r="L905" s="110">
        <v>4608.66</v>
      </c>
      <c r="M905" s="110">
        <v>3691.87</v>
      </c>
      <c r="N905" s="110">
        <v>2741.66</v>
      </c>
      <c r="O905" s="110">
        <v>46376.789999999994</v>
      </c>
      <c r="P905" s="188">
        <v>1.3557093635715372E-2</v>
      </c>
      <c r="Q905" s="132">
        <v>1</v>
      </c>
    </row>
    <row r="906" spans="1:17" ht="17.25" customHeight="1" x14ac:dyDescent="0.3">
      <c r="A906" s="107" t="s">
        <v>1512</v>
      </c>
      <c r="B906" s="107" t="s">
        <v>4372</v>
      </c>
      <c r="C906" s="110">
        <v>2914.75</v>
      </c>
      <c r="D906" s="110">
        <v>3788.21</v>
      </c>
      <c r="E906" s="110">
        <v>5032.13</v>
      </c>
      <c r="F906" s="110">
        <v>6428.02</v>
      </c>
      <c r="G906" s="110">
        <v>5719.42</v>
      </c>
      <c r="H906" s="110">
        <v>7140.9</v>
      </c>
      <c r="I906" s="110">
        <v>7249.77</v>
      </c>
      <c r="J906" s="110">
        <v>7076</v>
      </c>
      <c r="K906" s="110">
        <v>7145.89</v>
      </c>
      <c r="L906" s="110">
        <v>6827.64</v>
      </c>
      <c r="M906" s="110">
        <v>5469.44</v>
      </c>
      <c r="N906" s="110">
        <v>4061.72</v>
      </c>
      <c r="O906" s="110">
        <v>68853.89</v>
      </c>
      <c r="P906" s="188">
        <v>2.0127711165719885E-2</v>
      </c>
      <c r="Q906" s="132">
        <v>1</v>
      </c>
    </row>
    <row r="907" spans="1:17" ht="17.25" customHeight="1" x14ac:dyDescent="0.3">
      <c r="B907" s="107" t="s">
        <v>1513</v>
      </c>
      <c r="C907" s="141">
        <v>22575.21</v>
      </c>
      <c r="D907" s="141">
        <v>23868.469999999998</v>
      </c>
      <c r="E907" s="141">
        <v>29694.71</v>
      </c>
      <c r="F907" s="141">
        <v>34288.67</v>
      </c>
      <c r="G907" s="141">
        <v>40228.080000000002</v>
      </c>
      <c r="H907" s="141">
        <v>41971.99</v>
      </c>
      <c r="I907" s="141">
        <v>41046.209999999992</v>
      </c>
      <c r="J907" s="141">
        <v>39794.160000000003</v>
      </c>
      <c r="K907" s="141">
        <v>39697.64</v>
      </c>
      <c r="L907" s="141">
        <v>41551.479999999996</v>
      </c>
      <c r="M907" s="141">
        <v>35258.549999999996</v>
      </c>
      <c r="N907" s="141">
        <v>26421.13</v>
      </c>
      <c r="O907" s="141">
        <v>416396.3</v>
      </c>
      <c r="P907" s="188">
        <v>0.12172303492038646</v>
      </c>
      <c r="Q907" s="132">
        <v>1</v>
      </c>
    </row>
    <row r="908" spans="1:17" ht="17.25" customHeight="1" x14ac:dyDescent="0.3">
      <c r="C908" s="110"/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50"/>
      <c r="Q908" s="132">
        <v>1</v>
      </c>
    </row>
    <row r="909" spans="1:17" ht="17.25" customHeight="1" x14ac:dyDescent="0.35">
      <c r="B909" s="126" t="s">
        <v>319</v>
      </c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110"/>
      <c r="N909" s="110"/>
      <c r="O909" s="110"/>
      <c r="P909" s="111"/>
      <c r="Q909" s="132">
        <v>1</v>
      </c>
    </row>
    <row r="910" spans="1:17" ht="17.25" customHeight="1" x14ac:dyDescent="0.35">
      <c r="B910" s="126" t="s">
        <v>1324</v>
      </c>
      <c r="C910" s="110"/>
      <c r="D910" s="110"/>
      <c r="E910" s="110"/>
      <c r="F910" s="110"/>
      <c r="G910" s="110"/>
      <c r="H910" s="110"/>
      <c r="I910" s="110"/>
      <c r="J910" s="110"/>
      <c r="K910" s="110"/>
      <c r="L910" s="110"/>
      <c r="M910" s="110"/>
      <c r="N910" s="110"/>
      <c r="O910" s="110"/>
      <c r="P910" s="111"/>
      <c r="Q910" s="132">
        <v>1</v>
      </c>
    </row>
    <row r="911" spans="1:17" ht="17.25" customHeight="1" x14ac:dyDescent="0.3">
      <c r="B911" s="107" t="s">
        <v>1514</v>
      </c>
      <c r="C911" s="110">
        <v>8408.43</v>
      </c>
      <c r="D911" s="110">
        <v>7116.6</v>
      </c>
      <c r="E911" s="110">
        <v>7734.73</v>
      </c>
      <c r="F911" s="110">
        <v>7528.6900000000005</v>
      </c>
      <c r="G911" s="110">
        <v>7734.7199999999993</v>
      </c>
      <c r="H911" s="110">
        <v>7528.6900000000005</v>
      </c>
      <c r="I911" s="110">
        <v>8467.48</v>
      </c>
      <c r="J911" s="110">
        <v>7722.93</v>
      </c>
      <c r="K911" s="110">
        <v>7516.8799999999992</v>
      </c>
      <c r="L911" s="110">
        <v>8566.31</v>
      </c>
      <c r="M911" s="110">
        <v>7928.9599999999991</v>
      </c>
      <c r="N911" s="110">
        <v>8783.94</v>
      </c>
      <c r="O911" s="110">
        <v>95038.36</v>
      </c>
      <c r="P911" s="151">
        <v>3.0326874720786265</v>
      </c>
      <c r="Q911" s="132">
        <v>1</v>
      </c>
    </row>
    <row r="912" spans="1:17" ht="17.25" customHeight="1" x14ac:dyDescent="0.3">
      <c r="B912" s="107" t="s">
        <v>1288</v>
      </c>
      <c r="C912" s="140">
        <v>1867.1500000000003</v>
      </c>
      <c r="D912" s="140">
        <v>1679.56</v>
      </c>
      <c r="E912" s="140">
        <v>5197.09</v>
      </c>
      <c r="F912" s="140">
        <v>1234.68</v>
      </c>
      <c r="G912" s="140">
        <v>2705.8100000000004</v>
      </c>
      <c r="H912" s="140">
        <v>7588.43</v>
      </c>
      <c r="I912" s="140">
        <v>1738.92</v>
      </c>
      <c r="J912" s="140">
        <v>1974.74</v>
      </c>
      <c r="K912" s="140">
        <v>6090.4599999999991</v>
      </c>
      <c r="L912" s="140">
        <v>878.31999999999994</v>
      </c>
      <c r="M912" s="140">
        <v>1798.37</v>
      </c>
      <c r="N912" s="140">
        <v>3409.36</v>
      </c>
      <c r="O912" s="140">
        <v>36162.89</v>
      </c>
      <c r="P912" s="186">
        <v>0.38050835473171041</v>
      </c>
      <c r="Q912" s="132">
        <v>1</v>
      </c>
    </row>
    <row r="913" spans="1:17" ht="17.25" customHeight="1" x14ac:dyDescent="0.3">
      <c r="B913" s="107" t="s">
        <v>1071</v>
      </c>
      <c r="C913" s="110">
        <v>10275.58</v>
      </c>
      <c r="D913" s="110">
        <v>8796.16</v>
      </c>
      <c r="E913" s="110">
        <v>12931.82</v>
      </c>
      <c r="F913" s="110">
        <v>8763.3700000000008</v>
      </c>
      <c r="G913" s="110">
        <v>10440.529999999999</v>
      </c>
      <c r="H913" s="110">
        <v>15117.12</v>
      </c>
      <c r="I913" s="110">
        <v>10206.4</v>
      </c>
      <c r="J913" s="110">
        <v>9697.67</v>
      </c>
      <c r="K913" s="110">
        <v>13607.339999999998</v>
      </c>
      <c r="L913" s="110">
        <v>9444.6299999999992</v>
      </c>
      <c r="M913" s="110">
        <v>9727.3299999999981</v>
      </c>
      <c r="N913" s="110">
        <v>12193.300000000001</v>
      </c>
      <c r="O913" s="110">
        <v>131201.25</v>
      </c>
      <c r="P913" s="151">
        <v>4.1866503924947347</v>
      </c>
      <c r="Q913" s="132">
        <v>1</v>
      </c>
    </row>
    <row r="914" spans="1:17" ht="17.25" customHeight="1" x14ac:dyDescent="0.35">
      <c r="B914" s="126" t="s">
        <v>841</v>
      </c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50"/>
      <c r="Q914" s="132">
        <v>1</v>
      </c>
    </row>
    <row r="915" spans="1:17" ht="17.25" customHeight="1" x14ac:dyDescent="0.3">
      <c r="A915" s="107" t="s">
        <v>1515</v>
      </c>
      <c r="B915" s="107" t="s">
        <v>4373</v>
      </c>
      <c r="C915" s="110">
        <v>246.98</v>
      </c>
      <c r="D915" s="110">
        <v>0</v>
      </c>
      <c r="E915" s="110">
        <v>0</v>
      </c>
      <c r="F915" s="110">
        <v>0</v>
      </c>
      <c r="G915" s="110">
        <v>0</v>
      </c>
      <c r="H915" s="110">
        <v>0</v>
      </c>
      <c r="I915" s="110">
        <v>226.84</v>
      </c>
      <c r="J915" s="110">
        <v>89.23</v>
      </c>
      <c r="K915" s="110">
        <v>0</v>
      </c>
      <c r="L915" s="110">
        <v>0</v>
      </c>
      <c r="M915" s="110">
        <v>0</v>
      </c>
      <c r="N915" s="110">
        <v>0</v>
      </c>
      <c r="O915" s="110">
        <v>563.04999999999995</v>
      </c>
      <c r="P915" s="151">
        <v>1.796700491416172E-2</v>
      </c>
      <c r="Q915" s="132">
        <v>1</v>
      </c>
    </row>
    <row r="916" spans="1:17" ht="17.25" hidden="1" customHeight="1" x14ac:dyDescent="0.3">
      <c r="A916" s="107" t="s">
        <v>1516</v>
      </c>
      <c r="B916" s="107" t="s">
        <v>4374</v>
      </c>
      <c r="C916" s="110">
        <v>0</v>
      </c>
      <c r="D916" s="110">
        <v>0</v>
      </c>
      <c r="E916" s="110">
        <v>0</v>
      </c>
      <c r="F916" s="110">
        <v>0</v>
      </c>
      <c r="G916" s="110">
        <v>0</v>
      </c>
      <c r="H916" s="110">
        <v>0</v>
      </c>
      <c r="I916" s="110">
        <v>0</v>
      </c>
      <c r="J916" s="110">
        <v>0</v>
      </c>
      <c r="K916" s="110">
        <v>0</v>
      </c>
      <c r="L916" s="110">
        <v>0</v>
      </c>
      <c r="M916" s="110">
        <v>0</v>
      </c>
      <c r="N916" s="110">
        <v>0</v>
      </c>
      <c r="O916" s="110">
        <v>0</v>
      </c>
      <c r="P916" s="151">
        <v>0</v>
      </c>
      <c r="Q916" s="132">
        <v>2</v>
      </c>
    </row>
    <row r="917" spans="1:17" ht="17.25" customHeight="1" x14ac:dyDescent="0.3">
      <c r="A917" s="107" t="s">
        <v>1517</v>
      </c>
      <c r="B917" s="107" t="s">
        <v>4375</v>
      </c>
      <c r="C917" s="110">
        <v>1967.71</v>
      </c>
      <c r="D917" s="110">
        <v>200.45</v>
      </c>
      <c r="E917" s="110">
        <v>1369.69</v>
      </c>
      <c r="F917" s="110">
        <v>933.27</v>
      </c>
      <c r="G917" s="110">
        <v>855.63</v>
      </c>
      <c r="H917" s="110">
        <v>512.29</v>
      </c>
      <c r="I917" s="110">
        <v>689.52</v>
      </c>
      <c r="J917" s="110">
        <v>647.82000000000005</v>
      </c>
      <c r="K917" s="110">
        <v>1134.6199999999999</v>
      </c>
      <c r="L917" s="110">
        <v>284.05</v>
      </c>
      <c r="M917" s="110">
        <v>556.04999999999995</v>
      </c>
      <c r="N917" s="110">
        <v>433.05</v>
      </c>
      <c r="O917" s="110">
        <v>9584.1499999999978</v>
      </c>
      <c r="P917" s="151">
        <v>0.30583157827557589</v>
      </c>
      <c r="Q917" s="132">
        <v>1</v>
      </c>
    </row>
    <row r="918" spans="1:17" ht="17.25" customHeight="1" x14ac:dyDescent="0.3">
      <c r="A918" s="107" t="s">
        <v>1518</v>
      </c>
      <c r="B918" s="107" t="s">
        <v>4376</v>
      </c>
      <c r="C918" s="110">
        <v>0</v>
      </c>
      <c r="D918" s="110">
        <v>0</v>
      </c>
      <c r="E918" s="110">
        <v>22.72</v>
      </c>
      <c r="F918" s="110">
        <v>5.25</v>
      </c>
      <c r="G918" s="110">
        <v>-5.25</v>
      </c>
      <c r="H918" s="110">
        <v>468.8</v>
      </c>
      <c r="I918" s="110">
        <v>1005.25</v>
      </c>
      <c r="J918" s="110">
        <v>4.7300000000000004</v>
      </c>
      <c r="K918" s="110">
        <v>-4.7300000000000004</v>
      </c>
      <c r="L918" s="110">
        <v>0</v>
      </c>
      <c r="M918" s="110">
        <v>0</v>
      </c>
      <c r="N918" s="110">
        <v>0</v>
      </c>
      <c r="O918" s="110">
        <v>1496.77</v>
      </c>
      <c r="P918" s="151">
        <v>4.7762141808666794E-2</v>
      </c>
      <c r="Q918" s="132">
        <v>1</v>
      </c>
    </row>
    <row r="919" spans="1:17" ht="17.25" hidden="1" customHeight="1" x14ac:dyDescent="0.3">
      <c r="A919" s="107" t="s">
        <v>1519</v>
      </c>
      <c r="B919" s="107" t="s">
        <v>875</v>
      </c>
      <c r="C919" s="110">
        <v>0</v>
      </c>
      <c r="D919" s="110">
        <v>0</v>
      </c>
      <c r="E919" s="110">
        <v>0</v>
      </c>
      <c r="F919" s="110">
        <v>0</v>
      </c>
      <c r="G919" s="110">
        <v>0</v>
      </c>
      <c r="H919" s="110">
        <v>0</v>
      </c>
      <c r="I919" s="110">
        <v>0</v>
      </c>
      <c r="J919" s="110">
        <v>0</v>
      </c>
      <c r="K919" s="110">
        <v>0</v>
      </c>
      <c r="L919" s="110">
        <v>0</v>
      </c>
      <c r="M919" s="110">
        <v>0</v>
      </c>
      <c r="N919" s="110">
        <v>0</v>
      </c>
      <c r="O919" s="110">
        <v>0</v>
      </c>
      <c r="P919" s="151">
        <v>0</v>
      </c>
      <c r="Q919" s="132">
        <v>2</v>
      </c>
    </row>
    <row r="920" spans="1:17" ht="17.25" customHeight="1" x14ac:dyDescent="0.3">
      <c r="A920" s="107" t="s">
        <v>1521</v>
      </c>
      <c r="B920" s="107" t="s">
        <v>4377</v>
      </c>
      <c r="C920" s="110">
        <v>0</v>
      </c>
      <c r="D920" s="110">
        <v>0</v>
      </c>
      <c r="E920" s="110">
        <v>45.83</v>
      </c>
      <c r="F920" s="110">
        <v>-78.040000000000006</v>
      </c>
      <c r="G920" s="110">
        <v>0</v>
      </c>
      <c r="H920" s="110">
        <v>49.76</v>
      </c>
      <c r="I920" s="110">
        <v>0</v>
      </c>
      <c r="J920" s="110">
        <v>0</v>
      </c>
      <c r="K920" s="110">
        <v>0</v>
      </c>
      <c r="L920" s="110">
        <v>0</v>
      </c>
      <c r="M920" s="110">
        <v>100</v>
      </c>
      <c r="N920" s="110">
        <v>0</v>
      </c>
      <c r="O920" s="110">
        <v>117.54999999999998</v>
      </c>
      <c r="P920" s="151">
        <v>3.7510370795838912E-3</v>
      </c>
      <c r="Q920" s="132">
        <v>1</v>
      </c>
    </row>
    <row r="921" spans="1:17" ht="17.25" customHeight="1" x14ac:dyDescent="0.3">
      <c r="A921" s="107" t="s">
        <v>1522</v>
      </c>
      <c r="B921" s="107" t="s">
        <v>4378</v>
      </c>
      <c r="C921" s="110">
        <v>200</v>
      </c>
      <c r="D921" s="110">
        <v>0</v>
      </c>
      <c r="E921" s="110">
        <v>0</v>
      </c>
      <c r="F921" s="110">
        <v>0</v>
      </c>
      <c r="G921" s="110">
        <v>0</v>
      </c>
      <c r="H921" s="110">
        <v>0</v>
      </c>
      <c r="I921" s="110">
        <v>0</v>
      </c>
      <c r="J921" s="110">
        <v>0</v>
      </c>
      <c r="K921" s="110">
        <v>0</v>
      </c>
      <c r="L921" s="110">
        <v>0</v>
      </c>
      <c r="M921" s="110">
        <v>0</v>
      </c>
      <c r="N921" s="110">
        <v>0</v>
      </c>
      <c r="O921" s="110">
        <v>200</v>
      </c>
      <c r="P921" s="151">
        <v>6.3820282085646817E-3</v>
      </c>
      <c r="Q921" s="132">
        <v>1</v>
      </c>
    </row>
    <row r="922" spans="1:17" ht="17.25" hidden="1" customHeight="1" x14ac:dyDescent="0.3">
      <c r="A922" s="107" t="s">
        <v>1523</v>
      </c>
      <c r="B922" s="107" t="s">
        <v>4379</v>
      </c>
      <c r="C922" s="110">
        <v>0</v>
      </c>
      <c r="D922" s="110">
        <v>0</v>
      </c>
      <c r="E922" s="110">
        <v>0</v>
      </c>
      <c r="F922" s="110">
        <v>0</v>
      </c>
      <c r="G922" s="110">
        <v>0</v>
      </c>
      <c r="H922" s="110">
        <v>0</v>
      </c>
      <c r="I922" s="110">
        <v>0</v>
      </c>
      <c r="J922" s="110">
        <v>0</v>
      </c>
      <c r="K922" s="110">
        <v>0</v>
      </c>
      <c r="L922" s="110">
        <v>0</v>
      </c>
      <c r="M922" s="110">
        <v>0</v>
      </c>
      <c r="N922" s="110">
        <v>0</v>
      </c>
      <c r="O922" s="110">
        <v>0</v>
      </c>
      <c r="P922" s="151">
        <v>0</v>
      </c>
      <c r="Q922" s="132">
        <v>2</v>
      </c>
    </row>
    <row r="923" spans="1:17" ht="17.25" hidden="1" customHeight="1" x14ac:dyDescent="0.3">
      <c r="A923" s="107" t="s">
        <v>1524</v>
      </c>
      <c r="B923" s="107" t="s">
        <v>4380</v>
      </c>
      <c r="C923" s="110">
        <v>0</v>
      </c>
      <c r="D923" s="110">
        <v>0</v>
      </c>
      <c r="E923" s="110">
        <v>0</v>
      </c>
      <c r="F923" s="110">
        <v>0</v>
      </c>
      <c r="G923" s="110">
        <v>0</v>
      </c>
      <c r="H923" s="110">
        <v>0</v>
      </c>
      <c r="I923" s="110">
        <v>0</v>
      </c>
      <c r="J923" s="110">
        <v>0</v>
      </c>
      <c r="K923" s="110">
        <v>0</v>
      </c>
      <c r="L923" s="110">
        <v>0</v>
      </c>
      <c r="M923" s="110">
        <v>0</v>
      </c>
      <c r="N923" s="110">
        <v>0</v>
      </c>
      <c r="O923" s="110">
        <v>0</v>
      </c>
      <c r="P923" s="151">
        <v>0</v>
      </c>
      <c r="Q923" s="132">
        <v>2</v>
      </c>
    </row>
    <row r="924" spans="1:17" ht="17.25" customHeight="1" x14ac:dyDescent="0.3">
      <c r="A924" s="107" t="s">
        <v>1525</v>
      </c>
      <c r="B924" s="107" t="s">
        <v>4381</v>
      </c>
      <c r="C924" s="110">
        <v>1286.6600000000001</v>
      </c>
      <c r="D924" s="110">
        <v>250</v>
      </c>
      <c r="E924" s="110">
        <v>1033.06</v>
      </c>
      <c r="F924" s="110">
        <v>1170.53</v>
      </c>
      <c r="G924" s="110">
        <v>250</v>
      </c>
      <c r="H924" s="110">
        <v>250</v>
      </c>
      <c r="I924" s="110">
        <v>0</v>
      </c>
      <c r="J924" s="110">
        <v>250</v>
      </c>
      <c r="K924" s="110">
        <v>0</v>
      </c>
      <c r="L924" s="110">
        <v>250</v>
      </c>
      <c r="M924" s="110">
        <v>584.20000000000005</v>
      </c>
      <c r="N924" s="110">
        <v>276.88</v>
      </c>
      <c r="O924" s="110">
        <v>5601.33</v>
      </c>
      <c r="P924" s="151">
        <v>0.17873923032739805</v>
      </c>
      <c r="Q924" s="132">
        <v>1</v>
      </c>
    </row>
    <row r="925" spans="1:17" ht="17.25" hidden="1" customHeight="1" x14ac:dyDescent="0.3">
      <c r="A925" s="107" t="s">
        <v>1526</v>
      </c>
      <c r="B925" s="107" t="s">
        <v>875</v>
      </c>
      <c r="C925" s="110">
        <v>0</v>
      </c>
      <c r="D925" s="110">
        <v>0</v>
      </c>
      <c r="E925" s="110">
        <v>0</v>
      </c>
      <c r="F925" s="110">
        <v>0</v>
      </c>
      <c r="G925" s="110">
        <v>0</v>
      </c>
      <c r="H925" s="110">
        <v>0</v>
      </c>
      <c r="I925" s="110">
        <v>0</v>
      </c>
      <c r="J925" s="110">
        <v>0</v>
      </c>
      <c r="K925" s="110">
        <v>0</v>
      </c>
      <c r="L925" s="110">
        <v>0</v>
      </c>
      <c r="M925" s="110">
        <v>0</v>
      </c>
      <c r="N925" s="110">
        <v>0</v>
      </c>
      <c r="O925" s="110">
        <v>0</v>
      </c>
      <c r="P925" s="151">
        <v>0</v>
      </c>
      <c r="Q925" s="132">
        <v>2</v>
      </c>
    </row>
    <row r="926" spans="1:17" ht="17.25" hidden="1" customHeight="1" x14ac:dyDescent="0.3">
      <c r="A926" s="107" t="s">
        <v>1527</v>
      </c>
      <c r="B926" s="107" t="s">
        <v>875</v>
      </c>
      <c r="C926" s="110">
        <v>0</v>
      </c>
      <c r="D926" s="110">
        <v>0</v>
      </c>
      <c r="E926" s="110">
        <v>0</v>
      </c>
      <c r="F926" s="110">
        <v>0</v>
      </c>
      <c r="G926" s="110">
        <v>0</v>
      </c>
      <c r="H926" s="110">
        <v>0</v>
      </c>
      <c r="I926" s="110">
        <v>0</v>
      </c>
      <c r="J926" s="110">
        <v>0</v>
      </c>
      <c r="K926" s="110">
        <v>0</v>
      </c>
      <c r="L926" s="110">
        <v>0</v>
      </c>
      <c r="M926" s="110">
        <v>0</v>
      </c>
      <c r="N926" s="110">
        <v>0</v>
      </c>
      <c r="O926" s="110">
        <v>0</v>
      </c>
      <c r="P926" s="151">
        <v>0</v>
      </c>
      <c r="Q926" s="132">
        <v>2</v>
      </c>
    </row>
    <row r="927" spans="1:17" ht="17.25" hidden="1" customHeight="1" x14ac:dyDescent="0.3">
      <c r="A927" s="107" t="s">
        <v>1528</v>
      </c>
      <c r="B927" s="107" t="s">
        <v>4382</v>
      </c>
      <c r="C927" s="110">
        <v>0</v>
      </c>
      <c r="D927" s="110">
        <v>0</v>
      </c>
      <c r="E927" s="110">
        <v>0</v>
      </c>
      <c r="F927" s="110">
        <v>0</v>
      </c>
      <c r="G927" s="110">
        <v>0</v>
      </c>
      <c r="H927" s="110">
        <v>0</v>
      </c>
      <c r="I927" s="110">
        <v>0</v>
      </c>
      <c r="J927" s="110">
        <v>0</v>
      </c>
      <c r="K927" s="110">
        <v>0</v>
      </c>
      <c r="L927" s="110">
        <v>0</v>
      </c>
      <c r="M927" s="110">
        <v>0</v>
      </c>
      <c r="N927" s="110">
        <v>0</v>
      </c>
      <c r="O927" s="110">
        <v>0</v>
      </c>
      <c r="P927" s="151">
        <v>0</v>
      </c>
      <c r="Q927" s="132">
        <v>2</v>
      </c>
    </row>
    <row r="928" spans="1:17" ht="17.25" customHeight="1" x14ac:dyDescent="0.3">
      <c r="A928" s="107" t="s">
        <v>1529</v>
      </c>
      <c r="B928" s="107" t="s">
        <v>4383</v>
      </c>
      <c r="C928" s="110">
        <v>100.05</v>
      </c>
      <c r="D928" s="110">
        <v>0</v>
      </c>
      <c r="E928" s="110">
        <v>0</v>
      </c>
      <c r="F928" s="110">
        <v>0</v>
      </c>
      <c r="G928" s="110">
        <v>0</v>
      </c>
      <c r="H928" s="110">
        <v>0</v>
      </c>
      <c r="I928" s="110">
        <v>0</v>
      </c>
      <c r="J928" s="110">
        <v>0</v>
      </c>
      <c r="K928" s="110">
        <v>0</v>
      </c>
      <c r="L928" s="110">
        <v>0</v>
      </c>
      <c r="M928" s="110">
        <v>0</v>
      </c>
      <c r="N928" s="110">
        <v>0</v>
      </c>
      <c r="O928" s="110">
        <v>100.05</v>
      </c>
      <c r="P928" s="151">
        <v>3.1926096113344821E-3</v>
      </c>
      <c r="Q928" s="132">
        <v>1</v>
      </c>
    </row>
    <row r="929" spans="1:18" ht="17.25" hidden="1" customHeight="1" x14ac:dyDescent="0.3">
      <c r="A929" s="107" t="s">
        <v>1530</v>
      </c>
      <c r="B929" s="107" t="s">
        <v>4384</v>
      </c>
      <c r="C929" s="110">
        <v>0</v>
      </c>
      <c r="D929" s="110">
        <v>0</v>
      </c>
      <c r="E929" s="110">
        <v>0</v>
      </c>
      <c r="F929" s="110">
        <v>0</v>
      </c>
      <c r="G929" s="110">
        <v>0</v>
      </c>
      <c r="H929" s="110">
        <v>0</v>
      </c>
      <c r="I929" s="110">
        <v>0</v>
      </c>
      <c r="J929" s="110">
        <v>0</v>
      </c>
      <c r="K929" s="110">
        <v>0</v>
      </c>
      <c r="L929" s="110">
        <v>0</v>
      </c>
      <c r="M929" s="110">
        <v>0</v>
      </c>
      <c r="N929" s="110">
        <v>0</v>
      </c>
      <c r="O929" s="110">
        <v>0</v>
      </c>
      <c r="P929" s="151">
        <v>0</v>
      </c>
      <c r="Q929" s="132">
        <v>2</v>
      </c>
    </row>
    <row r="930" spans="1:18" ht="17.25" hidden="1" customHeight="1" x14ac:dyDescent="0.3">
      <c r="A930" s="107" t="s">
        <v>1531</v>
      </c>
      <c r="B930" s="107" t="s">
        <v>875</v>
      </c>
      <c r="C930" s="110">
        <v>0</v>
      </c>
      <c r="D930" s="110">
        <v>0</v>
      </c>
      <c r="E930" s="110">
        <v>0</v>
      </c>
      <c r="F930" s="110">
        <v>0</v>
      </c>
      <c r="G930" s="110">
        <v>0</v>
      </c>
      <c r="H930" s="110">
        <v>0</v>
      </c>
      <c r="I930" s="110">
        <v>0</v>
      </c>
      <c r="J930" s="110">
        <v>0</v>
      </c>
      <c r="K930" s="110">
        <v>0</v>
      </c>
      <c r="L930" s="110">
        <v>0</v>
      </c>
      <c r="M930" s="110">
        <v>0</v>
      </c>
      <c r="N930" s="110">
        <v>0</v>
      </c>
      <c r="O930" s="110">
        <v>0</v>
      </c>
      <c r="P930" s="151">
        <v>0</v>
      </c>
      <c r="Q930" s="132">
        <v>2</v>
      </c>
    </row>
    <row r="931" spans="1:18" ht="17.25" hidden="1" customHeight="1" x14ac:dyDescent="0.3">
      <c r="A931" s="107" t="s">
        <v>1532</v>
      </c>
      <c r="B931" s="107" t="s">
        <v>875</v>
      </c>
      <c r="C931" s="110">
        <v>0</v>
      </c>
      <c r="D931" s="110">
        <v>0</v>
      </c>
      <c r="E931" s="110">
        <v>0</v>
      </c>
      <c r="F931" s="110">
        <v>0</v>
      </c>
      <c r="G931" s="110">
        <v>0</v>
      </c>
      <c r="H931" s="110">
        <v>0</v>
      </c>
      <c r="I931" s="110">
        <v>0</v>
      </c>
      <c r="J931" s="110">
        <v>0</v>
      </c>
      <c r="K931" s="110">
        <v>0</v>
      </c>
      <c r="L931" s="110">
        <v>0</v>
      </c>
      <c r="M931" s="110">
        <v>0</v>
      </c>
      <c r="N931" s="110">
        <v>0</v>
      </c>
      <c r="O931" s="110">
        <v>0</v>
      </c>
      <c r="P931" s="151">
        <v>0</v>
      </c>
      <c r="Q931" s="132">
        <v>2</v>
      </c>
    </row>
    <row r="932" spans="1:18" ht="17.25" hidden="1" customHeight="1" x14ac:dyDescent="0.3">
      <c r="A932" s="107" t="s">
        <v>1533</v>
      </c>
      <c r="B932" s="107" t="s">
        <v>875</v>
      </c>
      <c r="C932" s="110">
        <v>0</v>
      </c>
      <c r="D932" s="110">
        <v>0</v>
      </c>
      <c r="E932" s="110">
        <v>0</v>
      </c>
      <c r="F932" s="110">
        <v>0</v>
      </c>
      <c r="G932" s="110">
        <v>0</v>
      </c>
      <c r="H932" s="110">
        <v>0</v>
      </c>
      <c r="I932" s="110">
        <v>0</v>
      </c>
      <c r="J932" s="110">
        <v>0</v>
      </c>
      <c r="K932" s="110">
        <v>0</v>
      </c>
      <c r="L932" s="110">
        <v>0</v>
      </c>
      <c r="M932" s="110">
        <v>0</v>
      </c>
      <c r="N932" s="110">
        <v>0</v>
      </c>
      <c r="O932" s="110">
        <v>0</v>
      </c>
      <c r="P932" s="151">
        <v>0</v>
      </c>
      <c r="Q932" s="132">
        <v>2</v>
      </c>
    </row>
    <row r="933" spans="1:18" ht="17.25" hidden="1" customHeight="1" x14ac:dyDescent="0.3">
      <c r="A933" s="107" t="s">
        <v>1534</v>
      </c>
      <c r="B933" s="107" t="s">
        <v>4385</v>
      </c>
      <c r="C933" s="110">
        <v>0</v>
      </c>
      <c r="D933" s="110">
        <v>0</v>
      </c>
      <c r="E933" s="110">
        <v>0</v>
      </c>
      <c r="F933" s="110">
        <v>0</v>
      </c>
      <c r="G933" s="110">
        <v>0</v>
      </c>
      <c r="H933" s="110">
        <v>0</v>
      </c>
      <c r="I933" s="110">
        <v>0</v>
      </c>
      <c r="J933" s="110">
        <v>0</v>
      </c>
      <c r="K933" s="110">
        <v>0</v>
      </c>
      <c r="L933" s="110">
        <v>0</v>
      </c>
      <c r="M933" s="110">
        <v>0</v>
      </c>
      <c r="N933" s="110">
        <v>0</v>
      </c>
      <c r="O933" s="110">
        <v>0</v>
      </c>
      <c r="P933" s="151">
        <v>0</v>
      </c>
      <c r="Q933" s="132">
        <v>2</v>
      </c>
    </row>
    <row r="934" spans="1:18" ht="17.25" hidden="1" customHeight="1" x14ac:dyDescent="0.3">
      <c r="A934" s="107" t="s">
        <v>1535</v>
      </c>
      <c r="B934" s="107" t="s">
        <v>3776</v>
      </c>
      <c r="C934" s="110">
        <v>0</v>
      </c>
      <c r="D934" s="110">
        <v>0</v>
      </c>
      <c r="E934" s="110">
        <v>0</v>
      </c>
      <c r="F934" s="110">
        <v>0</v>
      </c>
      <c r="G934" s="110">
        <v>0</v>
      </c>
      <c r="H934" s="110">
        <v>0</v>
      </c>
      <c r="I934" s="110">
        <v>0</v>
      </c>
      <c r="J934" s="110">
        <v>0</v>
      </c>
      <c r="K934" s="110">
        <v>0</v>
      </c>
      <c r="L934" s="110">
        <v>0</v>
      </c>
      <c r="M934" s="110">
        <v>0</v>
      </c>
      <c r="N934" s="110">
        <v>0</v>
      </c>
      <c r="O934" s="110">
        <v>0</v>
      </c>
      <c r="P934" s="151">
        <v>0</v>
      </c>
      <c r="Q934" s="132">
        <v>2</v>
      </c>
    </row>
    <row r="935" spans="1:18" ht="17.25" hidden="1" customHeight="1" x14ac:dyDescent="0.3">
      <c r="A935" s="107" t="s">
        <v>1536</v>
      </c>
      <c r="B935" s="107" t="s">
        <v>4386</v>
      </c>
      <c r="C935" s="110">
        <v>0</v>
      </c>
      <c r="D935" s="110">
        <v>0</v>
      </c>
      <c r="E935" s="110">
        <v>0</v>
      </c>
      <c r="F935" s="110">
        <v>0</v>
      </c>
      <c r="G935" s="110">
        <v>0</v>
      </c>
      <c r="H935" s="110">
        <v>0</v>
      </c>
      <c r="I935" s="110">
        <v>0</v>
      </c>
      <c r="J935" s="110">
        <v>0</v>
      </c>
      <c r="K935" s="110">
        <v>0</v>
      </c>
      <c r="L935" s="110">
        <v>0</v>
      </c>
      <c r="M935" s="110">
        <v>0</v>
      </c>
      <c r="N935" s="110">
        <v>0</v>
      </c>
      <c r="O935" s="110">
        <v>0</v>
      </c>
      <c r="P935" s="151">
        <v>0</v>
      </c>
      <c r="Q935" s="132">
        <v>2</v>
      </c>
    </row>
    <row r="936" spans="1:18" ht="17.25" customHeight="1" x14ac:dyDescent="0.3">
      <c r="A936" s="107" t="s">
        <v>1537</v>
      </c>
      <c r="B936" s="107" t="s">
        <v>4387</v>
      </c>
      <c r="C936" s="110">
        <v>657.31</v>
      </c>
      <c r="D936" s="110">
        <v>699.56</v>
      </c>
      <c r="E936" s="110">
        <v>955.9</v>
      </c>
      <c r="F936" s="110">
        <v>1204.0899999999999</v>
      </c>
      <c r="G936" s="110">
        <v>884.44</v>
      </c>
      <c r="H936" s="110">
        <v>982.78</v>
      </c>
      <c r="I936" s="110">
        <v>821.91</v>
      </c>
      <c r="J936" s="110">
        <v>1807.43</v>
      </c>
      <c r="K936" s="110">
        <v>1071.42</v>
      </c>
      <c r="L936" s="110">
        <v>1335.27</v>
      </c>
      <c r="M936" s="110">
        <v>1499.25</v>
      </c>
      <c r="N936" s="110">
        <v>699.36</v>
      </c>
      <c r="O936" s="110">
        <v>12618.720000000001</v>
      </c>
      <c r="P936" s="151">
        <v>0.40266513497989664</v>
      </c>
      <c r="Q936" s="132">
        <v>1</v>
      </c>
    </row>
    <row r="937" spans="1:18" ht="17.25" customHeight="1" x14ac:dyDescent="0.3">
      <c r="B937" s="107" t="s">
        <v>1496</v>
      </c>
      <c r="C937" s="141">
        <v>4458.7100000000009</v>
      </c>
      <c r="D937" s="141">
        <v>1150.01</v>
      </c>
      <c r="E937" s="141">
        <v>3427.2000000000003</v>
      </c>
      <c r="F937" s="141">
        <v>3235.1</v>
      </c>
      <c r="G937" s="141">
        <v>1984.8200000000002</v>
      </c>
      <c r="H937" s="141">
        <v>2263.63</v>
      </c>
      <c r="I937" s="141">
        <v>2743.52</v>
      </c>
      <c r="J937" s="141">
        <v>2799.21</v>
      </c>
      <c r="K937" s="141">
        <v>2201.31</v>
      </c>
      <c r="L937" s="141">
        <v>1869.32</v>
      </c>
      <c r="M937" s="141">
        <v>2739.5</v>
      </c>
      <c r="N937" s="141">
        <v>1409.29</v>
      </c>
      <c r="O937" s="141">
        <v>30281.62</v>
      </c>
      <c r="P937" s="151">
        <v>0.9662907652051822</v>
      </c>
      <c r="Q937" s="132">
        <v>1</v>
      </c>
    </row>
    <row r="938" spans="1:18" ht="17.25" customHeight="1" x14ac:dyDescent="0.3">
      <c r="B938" s="107" t="s">
        <v>1497</v>
      </c>
      <c r="C938" s="110">
        <v>14734.29</v>
      </c>
      <c r="D938" s="110">
        <v>9946.17</v>
      </c>
      <c r="E938" s="110">
        <v>16359.02</v>
      </c>
      <c r="F938" s="110">
        <v>11998.470000000001</v>
      </c>
      <c r="G938" s="110">
        <v>12425.349999999999</v>
      </c>
      <c r="H938" s="110">
        <v>17380.75</v>
      </c>
      <c r="I938" s="110">
        <v>12949.92</v>
      </c>
      <c r="J938" s="110">
        <v>12496.880000000001</v>
      </c>
      <c r="K938" s="110">
        <v>15808.649999999998</v>
      </c>
      <c r="L938" s="110">
        <v>11313.949999999999</v>
      </c>
      <c r="M938" s="110">
        <v>12466.829999999998</v>
      </c>
      <c r="N938" s="110">
        <v>13602.59</v>
      </c>
      <c r="O938" s="110">
        <v>161482.87</v>
      </c>
      <c r="P938" s="151">
        <v>5.1529411576999165</v>
      </c>
      <c r="Q938" s="132">
        <v>1</v>
      </c>
    </row>
    <row r="939" spans="1:18" ht="17.25" customHeight="1" x14ac:dyDescent="0.3"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11"/>
      <c r="Q939" s="132">
        <v>1</v>
      </c>
    </row>
    <row r="940" spans="1:18" ht="17.25" customHeight="1" x14ac:dyDescent="0.35">
      <c r="B940" s="126" t="s">
        <v>1538</v>
      </c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11"/>
      <c r="Q940" s="132">
        <v>1</v>
      </c>
      <c r="R940" s="112">
        <v>0</v>
      </c>
    </row>
    <row r="941" spans="1:18" ht="17.25" customHeight="1" x14ac:dyDescent="0.35">
      <c r="B941" s="126" t="s">
        <v>1324</v>
      </c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11"/>
      <c r="Q941" s="132">
        <v>1</v>
      </c>
    </row>
    <row r="942" spans="1:18" ht="17.25" customHeight="1" x14ac:dyDescent="0.3">
      <c r="B942" s="107" t="s">
        <v>1539</v>
      </c>
      <c r="C942" s="132">
        <v>9923.9599999999991</v>
      </c>
      <c r="D942" s="132">
        <v>9353.65</v>
      </c>
      <c r="E942" s="132">
        <v>10430.849999999999</v>
      </c>
      <c r="F942" s="132">
        <v>10019.299999999999</v>
      </c>
      <c r="G942" s="132">
        <v>10031.82</v>
      </c>
      <c r="H942" s="132">
        <v>10579.369999999999</v>
      </c>
      <c r="I942" s="132">
        <v>11695.71</v>
      </c>
      <c r="J942" s="132">
        <v>10308.07</v>
      </c>
      <c r="K942" s="132">
        <v>11314.529999999999</v>
      </c>
      <c r="L942" s="132">
        <v>11609.4</v>
      </c>
      <c r="M942" s="132">
        <v>13906.66</v>
      </c>
      <c r="N942" s="132">
        <v>10129.130000000001</v>
      </c>
      <c r="O942" s="132">
        <v>129302.45</v>
      </c>
      <c r="P942" s="151">
        <v>4.1260594166826214</v>
      </c>
      <c r="Q942" s="132">
        <v>1</v>
      </c>
    </row>
    <row r="943" spans="1:18" ht="17.25" customHeight="1" x14ac:dyDescent="0.3">
      <c r="B943" s="107" t="s">
        <v>1288</v>
      </c>
      <c r="C943" s="135">
        <v>2087.06</v>
      </c>
      <c r="D943" s="135">
        <v>2030.85</v>
      </c>
      <c r="E943" s="135">
        <v>1946.7499999999998</v>
      </c>
      <c r="F943" s="135">
        <v>1819.7000000000003</v>
      </c>
      <c r="G943" s="135">
        <v>1594.7799999999997</v>
      </c>
      <c r="H943" s="135">
        <v>3055.8500000000004</v>
      </c>
      <c r="I943" s="135">
        <v>2515.4300000000003</v>
      </c>
      <c r="J943" s="135">
        <v>2235.2600000000002</v>
      </c>
      <c r="K943" s="135">
        <v>2050.48</v>
      </c>
      <c r="L943" s="135">
        <v>1122.2399999999998</v>
      </c>
      <c r="M943" s="135">
        <v>2542.2999999999997</v>
      </c>
      <c r="N943" s="135">
        <v>1435.84</v>
      </c>
      <c r="O943" s="135">
        <v>24436.54</v>
      </c>
      <c r="P943" s="186">
        <v>0.18898744764697034</v>
      </c>
      <c r="Q943" s="132">
        <v>1</v>
      </c>
    </row>
    <row r="944" spans="1:18" ht="17.25" customHeight="1" x14ac:dyDescent="0.3">
      <c r="B944" s="107" t="s">
        <v>1071</v>
      </c>
      <c r="C944" s="132">
        <v>12011.019999999999</v>
      </c>
      <c r="D944" s="132">
        <v>11384.5</v>
      </c>
      <c r="E944" s="132">
        <v>12377.599999999999</v>
      </c>
      <c r="F944" s="132">
        <v>11839</v>
      </c>
      <c r="G944" s="132">
        <v>11626.599999999999</v>
      </c>
      <c r="H944" s="132">
        <v>13635.22</v>
      </c>
      <c r="I944" s="132">
        <v>14211.14</v>
      </c>
      <c r="J944" s="132">
        <v>12543.33</v>
      </c>
      <c r="K944" s="132">
        <v>13365.009999999998</v>
      </c>
      <c r="L944" s="132">
        <v>12731.64</v>
      </c>
      <c r="M944" s="132">
        <v>16448.96</v>
      </c>
      <c r="N944" s="132">
        <v>11564.970000000001</v>
      </c>
      <c r="O944" s="132">
        <v>153738.99</v>
      </c>
      <c r="P944" s="151">
        <v>4.9058328546812175</v>
      </c>
      <c r="Q944" s="132">
        <v>1</v>
      </c>
    </row>
    <row r="945" spans="1:17" ht="17.25" customHeight="1" x14ac:dyDescent="0.35">
      <c r="B945" s="126" t="s">
        <v>841</v>
      </c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51"/>
      <c r="Q945" s="132">
        <v>1</v>
      </c>
    </row>
    <row r="946" spans="1:17" ht="17.25" hidden="1" customHeight="1" x14ac:dyDescent="0.3">
      <c r="A946" s="107" t="s">
        <v>1540</v>
      </c>
      <c r="B946" s="107" t="s">
        <v>875</v>
      </c>
      <c r="C946" s="110">
        <v>0</v>
      </c>
      <c r="D946" s="110">
        <v>0</v>
      </c>
      <c r="E946" s="110">
        <v>0</v>
      </c>
      <c r="F946" s="110">
        <v>0</v>
      </c>
      <c r="G946" s="110">
        <v>0</v>
      </c>
      <c r="H946" s="110">
        <v>0</v>
      </c>
      <c r="I946" s="110">
        <v>0</v>
      </c>
      <c r="J946" s="110">
        <v>0</v>
      </c>
      <c r="K946" s="110">
        <v>0</v>
      </c>
      <c r="L946" s="110">
        <v>0</v>
      </c>
      <c r="M946" s="110">
        <v>0</v>
      </c>
      <c r="N946" s="110">
        <v>0</v>
      </c>
      <c r="O946" s="110">
        <v>0</v>
      </c>
      <c r="P946" s="151">
        <v>0</v>
      </c>
      <c r="Q946" s="132">
        <v>2</v>
      </c>
    </row>
    <row r="947" spans="1:17" ht="17.25" customHeight="1" x14ac:dyDescent="0.3">
      <c r="A947" s="107" t="s">
        <v>1541</v>
      </c>
      <c r="B947" s="107" t="s">
        <v>4388</v>
      </c>
      <c r="C947" s="110">
        <v>0</v>
      </c>
      <c r="D947" s="110">
        <v>0</v>
      </c>
      <c r="E947" s="110">
        <v>0</v>
      </c>
      <c r="F947" s="110">
        <v>0</v>
      </c>
      <c r="G947" s="110">
        <v>0</v>
      </c>
      <c r="H947" s="110">
        <v>0</v>
      </c>
      <c r="I947" s="110">
        <v>29.15</v>
      </c>
      <c r="J947" s="110">
        <v>0</v>
      </c>
      <c r="K947" s="110">
        <v>0</v>
      </c>
      <c r="L947" s="110">
        <v>0</v>
      </c>
      <c r="M947" s="110">
        <v>0</v>
      </c>
      <c r="N947" s="110">
        <v>0</v>
      </c>
      <c r="O947" s="110">
        <v>29.15</v>
      </c>
      <c r="P947" s="151">
        <v>9.3018061139830228E-4</v>
      </c>
      <c r="Q947" s="132">
        <v>1</v>
      </c>
    </row>
    <row r="948" spans="1:17" ht="17.25" hidden="1" customHeight="1" x14ac:dyDescent="0.3">
      <c r="A948" s="107" t="s">
        <v>1542</v>
      </c>
      <c r="B948" s="107" t="s">
        <v>4389</v>
      </c>
      <c r="C948" s="110">
        <v>0</v>
      </c>
      <c r="D948" s="110">
        <v>0</v>
      </c>
      <c r="E948" s="110">
        <v>0</v>
      </c>
      <c r="F948" s="110">
        <v>0</v>
      </c>
      <c r="G948" s="110">
        <v>0</v>
      </c>
      <c r="H948" s="110">
        <v>0</v>
      </c>
      <c r="I948" s="110">
        <v>0</v>
      </c>
      <c r="J948" s="110">
        <v>0</v>
      </c>
      <c r="K948" s="110">
        <v>0</v>
      </c>
      <c r="L948" s="110">
        <v>0</v>
      </c>
      <c r="M948" s="110">
        <v>0</v>
      </c>
      <c r="N948" s="110">
        <v>0</v>
      </c>
      <c r="O948" s="110">
        <v>0</v>
      </c>
      <c r="P948" s="151">
        <v>0</v>
      </c>
      <c r="Q948" s="132">
        <v>2</v>
      </c>
    </row>
    <row r="949" spans="1:17" ht="17.25" customHeight="1" x14ac:dyDescent="0.3">
      <c r="A949" s="107" t="s">
        <v>1543</v>
      </c>
      <c r="B949" s="107" t="s">
        <v>4390</v>
      </c>
      <c r="C949" s="110">
        <v>329.76</v>
      </c>
      <c r="D949" s="110">
        <v>461.61</v>
      </c>
      <c r="E949" s="110">
        <v>259.48</v>
      </c>
      <c r="F949" s="110">
        <v>102.76</v>
      </c>
      <c r="G949" s="110">
        <v>685.01</v>
      </c>
      <c r="H949" s="110">
        <v>429.42</v>
      </c>
      <c r="I949" s="110">
        <v>227.24</v>
      </c>
      <c r="J949" s="110">
        <v>454.05</v>
      </c>
      <c r="K949" s="110">
        <v>190.31</v>
      </c>
      <c r="L949" s="110">
        <v>457.03</v>
      </c>
      <c r="M949" s="110">
        <v>208.72</v>
      </c>
      <c r="N949" s="110">
        <v>126.82</v>
      </c>
      <c r="O949" s="110">
        <v>3932.21</v>
      </c>
      <c r="P949" s="151">
        <v>0.12547737571000064</v>
      </c>
      <c r="Q949" s="132">
        <v>1</v>
      </c>
    </row>
    <row r="950" spans="1:17" ht="17.25" customHeight="1" x14ac:dyDescent="0.3">
      <c r="A950" s="107" t="s">
        <v>1544</v>
      </c>
      <c r="B950" s="107" t="s">
        <v>4391</v>
      </c>
      <c r="C950" s="110">
        <v>91.51</v>
      </c>
      <c r="D950" s="110">
        <v>53.11</v>
      </c>
      <c r="E950" s="110">
        <v>284.20999999999998</v>
      </c>
      <c r="F950" s="110">
        <v>178.79</v>
      </c>
      <c r="G950" s="110">
        <v>264.55</v>
      </c>
      <c r="H950" s="110">
        <v>418.65</v>
      </c>
      <c r="I950" s="110">
        <v>25.9</v>
      </c>
      <c r="J950" s="110">
        <v>357.85</v>
      </c>
      <c r="K950" s="110">
        <v>4540.0600000000004</v>
      </c>
      <c r="L950" s="110">
        <v>0</v>
      </c>
      <c r="M950" s="110">
        <v>45.52</v>
      </c>
      <c r="N950" s="110">
        <v>141.08000000000001</v>
      </c>
      <c r="O950" s="110">
        <v>6401.2300000000014</v>
      </c>
      <c r="P950" s="151">
        <v>0.20426415214755253</v>
      </c>
      <c r="Q950" s="132">
        <v>1</v>
      </c>
    </row>
    <row r="951" spans="1:17" ht="17.25" customHeight="1" x14ac:dyDescent="0.3">
      <c r="A951" s="107" t="s">
        <v>1545</v>
      </c>
      <c r="B951" s="107" t="s">
        <v>4392</v>
      </c>
      <c r="C951" s="110">
        <v>0</v>
      </c>
      <c r="D951" s="110">
        <v>269.81</v>
      </c>
      <c r="E951" s="110">
        <v>867.6</v>
      </c>
      <c r="F951" s="110">
        <v>134.9</v>
      </c>
      <c r="G951" s="110">
        <v>539.51</v>
      </c>
      <c r="H951" s="110">
        <v>267.11</v>
      </c>
      <c r="I951" s="110">
        <v>357</v>
      </c>
      <c r="J951" s="110">
        <v>117.25</v>
      </c>
      <c r="K951" s="110">
        <v>641.71</v>
      </c>
      <c r="L951" s="110">
        <v>839.56</v>
      </c>
      <c r="M951" s="110">
        <v>217.07</v>
      </c>
      <c r="N951" s="110">
        <v>647.46</v>
      </c>
      <c r="O951" s="110">
        <v>4898.9800000000005</v>
      </c>
      <c r="P951" s="151">
        <v>0.15632714276597104</v>
      </c>
      <c r="Q951" s="132">
        <v>1</v>
      </c>
    </row>
    <row r="952" spans="1:17" ht="17.25" hidden="1" customHeight="1" x14ac:dyDescent="0.3">
      <c r="A952" s="107" t="s">
        <v>1546</v>
      </c>
      <c r="B952" s="107" t="s">
        <v>875</v>
      </c>
      <c r="C952" s="110">
        <v>0</v>
      </c>
      <c r="D952" s="110">
        <v>0</v>
      </c>
      <c r="E952" s="110">
        <v>0</v>
      </c>
      <c r="F952" s="110">
        <v>0</v>
      </c>
      <c r="G952" s="110">
        <v>0</v>
      </c>
      <c r="H952" s="110">
        <v>0</v>
      </c>
      <c r="I952" s="110">
        <v>0</v>
      </c>
      <c r="J952" s="110">
        <v>0</v>
      </c>
      <c r="K952" s="110">
        <v>0</v>
      </c>
      <c r="L952" s="110">
        <v>0</v>
      </c>
      <c r="M952" s="110">
        <v>0</v>
      </c>
      <c r="N952" s="110">
        <v>0</v>
      </c>
      <c r="O952" s="110">
        <v>0</v>
      </c>
      <c r="P952" s="151">
        <v>0</v>
      </c>
      <c r="Q952" s="132">
        <v>2</v>
      </c>
    </row>
    <row r="953" spans="1:17" ht="17.25" customHeight="1" x14ac:dyDescent="0.3">
      <c r="A953" s="107" t="s">
        <v>1547</v>
      </c>
      <c r="B953" s="107" t="s">
        <v>4393</v>
      </c>
      <c r="C953" s="110">
        <v>0</v>
      </c>
      <c r="D953" s="110">
        <v>282.52999999999997</v>
      </c>
      <c r="E953" s="110">
        <v>0</v>
      </c>
      <c r="F953" s="110">
        <v>43.81</v>
      </c>
      <c r="G953" s="110">
        <v>0</v>
      </c>
      <c r="H953" s="110">
        <v>0</v>
      </c>
      <c r="I953" s="110">
        <v>0</v>
      </c>
      <c r="J953" s="110">
        <v>0</v>
      </c>
      <c r="K953" s="110">
        <v>119.32</v>
      </c>
      <c r="L953" s="110">
        <v>0</v>
      </c>
      <c r="M953" s="110">
        <v>4</v>
      </c>
      <c r="N953" s="110">
        <v>0</v>
      </c>
      <c r="O953" s="110">
        <v>449.65999999999997</v>
      </c>
      <c r="P953" s="151">
        <v>1.4348714021315974E-2</v>
      </c>
      <c r="Q953" s="132">
        <v>1</v>
      </c>
    </row>
    <row r="954" spans="1:17" ht="17.25" customHeight="1" x14ac:dyDescent="0.3">
      <c r="A954" s="107" t="s">
        <v>1548</v>
      </c>
      <c r="B954" s="107" t="s">
        <v>4394</v>
      </c>
      <c r="C954" s="110">
        <v>41.88</v>
      </c>
      <c r="D954" s="110">
        <v>28.42</v>
      </c>
      <c r="E954" s="110">
        <v>0</v>
      </c>
      <c r="F954" s="110">
        <v>0</v>
      </c>
      <c r="G954" s="110">
        <v>0</v>
      </c>
      <c r="H954" s="110">
        <v>0</v>
      </c>
      <c r="I954" s="110">
        <v>0</v>
      </c>
      <c r="J954" s="110">
        <v>0</v>
      </c>
      <c r="K954" s="110">
        <v>0</v>
      </c>
      <c r="L954" s="110">
        <v>0</v>
      </c>
      <c r="M954" s="110">
        <v>0</v>
      </c>
      <c r="N954" s="110">
        <v>0</v>
      </c>
      <c r="O954" s="110">
        <v>70.300000000000011</v>
      </c>
      <c r="P954" s="151">
        <v>2.2432829153104859E-3</v>
      </c>
      <c r="Q954" s="132">
        <v>1</v>
      </c>
    </row>
    <row r="955" spans="1:17" ht="17.25" customHeight="1" x14ac:dyDescent="0.3">
      <c r="A955" s="107" t="s">
        <v>1549</v>
      </c>
      <c r="B955" s="107" t="s">
        <v>4395</v>
      </c>
      <c r="C955" s="110">
        <v>1300</v>
      </c>
      <c r="D955" s="110">
        <v>1300</v>
      </c>
      <c r="E955" s="110">
        <v>2500</v>
      </c>
      <c r="F955" s="110">
        <v>3500</v>
      </c>
      <c r="G955" s="110">
        <v>-600</v>
      </c>
      <c r="H955" s="110">
        <v>600</v>
      </c>
      <c r="I955" s="110">
        <v>600</v>
      </c>
      <c r="J955" s="110">
        <v>1350</v>
      </c>
      <c r="K955" s="110">
        <v>150</v>
      </c>
      <c r="L955" s="110">
        <v>3750</v>
      </c>
      <c r="M955" s="110">
        <v>1375</v>
      </c>
      <c r="N955" s="110">
        <v>1512.5</v>
      </c>
      <c r="O955" s="110">
        <v>17337.5</v>
      </c>
      <c r="P955" s="151">
        <v>0.55324207032995087</v>
      </c>
      <c r="Q955" s="132">
        <v>1</v>
      </c>
    </row>
    <row r="956" spans="1:17" ht="17.25" customHeight="1" x14ac:dyDescent="0.3">
      <c r="A956" s="107" t="s">
        <v>1550</v>
      </c>
      <c r="B956" s="107" t="s">
        <v>4396</v>
      </c>
      <c r="C956" s="110">
        <v>521.01</v>
      </c>
      <c r="D956" s="110">
        <v>-1169.8599999999999</v>
      </c>
      <c r="E956" s="110">
        <v>395.93</v>
      </c>
      <c r="F956" s="110">
        <v>395.93</v>
      </c>
      <c r="G956" s="110">
        <v>427.61</v>
      </c>
      <c r="H956" s="110">
        <v>427.61</v>
      </c>
      <c r="I956" s="110">
        <v>427.61</v>
      </c>
      <c r="J956" s="110">
        <v>427.61</v>
      </c>
      <c r="K956" s="110">
        <v>427.61</v>
      </c>
      <c r="L956" s="110">
        <v>427.61</v>
      </c>
      <c r="M956" s="110">
        <v>427.61</v>
      </c>
      <c r="N956" s="110">
        <v>427.61</v>
      </c>
      <c r="O956" s="110">
        <v>3563.8900000000008</v>
      </c>
      <c r="P956" s="151">
        <v>0.11372423256110795</v>
      </c>
      <c r="Q956" s="132">
        <v>1</v>
      </c>
    </row>
    <row r="957" spans="1:17" ht="17.25" customHeight="1" x14ac:dyDescent="0.3">
      <c r="A957" s="107" t="s">
        <v>1551</v>
      </c>
      <c r="B957" s="107" t="s">
        <v>4397</v>
      </c>
      <c r="C957" s="110">
        <v>0</v>
      </c>
      <c r="D957" s="110">
        <v>0</v>
      </c>
      <c r="E957" s="110">
        <v>149.13999999999999</v>
      </c>
      <c r="F957" s="110">
        <v>0</v>
      </c>
      <c r="G957" s="110">
        <v>48.82</v>
      </c>
      <c r="H957" s="110">
        <v>107.15</v>
      </c>
      <c r="I957" s="110">
        <v>0</v>
      </c>
      <c r="J957" s="110">
        <v>0</v>
      </c>
      <c r="K957" s="110">
        <v>252.31</v>
      </c>
      <c r="L957" s="110">
        <v>0</v>
      </c>
      <c r="M957" s="110">
        <v>0</v>
      </c>
      <c r="N957" s="110">
        <v>59.36</v>
      </c>
      <c r="O957" s="110">
        <v>616.78000000000009</v>
      </c>
      <c r="P957" s="151">
        <v>1.9681536792392627E-2</v>
      </c>
      <c r="Q957" s="132">
        <v>1</v>
      </c>
    </row>
    <row r="958" spans="1:17" ht="17.25" customHeight="1" x14ac:dyDescent="0.3">
      <c r="A958" s="107" t="s">
        <v>1552</v>
      </c>
      <c r="B958" s="107" t="s">
        <v>4398</v>
      </c>
      <c r="C958" s="110">
        <v>46.96</v>
      </c>
      <c r="D958" s="110">
        <v>43.89</v>
      </c>
      <c r="E958" s="110">
        <v>147.56</v>
      </c>
      <c r="F958" s="110">
        <v>110.46</v>
      </c>
      <c r="G958" s="110">
        <v>0</v>
      </c>
      <c r="H958" s="110">
        <v>110.91</v>
      </c>
      <c r="I958" s="110">
        <v>115.64</v>
      </c>
      <c r="J958" s="110">
        <v>96.78</v>
      </c>
      <c r="K958" s="110">
        <v>88.23</v>
      </c>
      <c r="L958" s="110">
        <v>302.07</v>
      </c>
      <c r="M958" s="110">
        <v>24.02</v>
      </c>
      <c r="N958" s="110">
        <v>0</v>
      </c>
      <c r="O958" s="110">
        <v>1086.52</v>
      </c>
      <c r="P958" s="151">
        <v>3.4671006445848487E-2</v>
      </c>
      <c r="Q958" s="132">
        <v>1</v>
      </c>
    </row>
    <row r="959" spans="1:17" ht="17.25" customHeight="1" x14ac:dyDescent="0.3">
      <c r="A959" s="107" t="s">
        <v>1553</v>
      </c>
      <c r="B959" s="107" t="s">
        <v>4399</v>
      </c>
      <c r="C959" s="110">
        <v>2139.2399999999998</v>
      </c>
      <c r="D959" s="110">
        <v>2739.64</v>
      </c>
      <c r="E959" s="110">
        <v>2281.66</v>
      </c>
      <c r="F959" s="110">
        <v>2534.98</v>
      </c>
      <c r="G959" s="110">
        <v>1955.38</v>
      </c>
      <c r="H959" s="110">
        <v>2412.52</v>
      </c>
      <c r="I959" s="110">
        <v>1841.83</v>
      </c>
      <c r="J959" s="110">
        <v>1013.1</v>
      </c>
      <c r="K959" s="110">
        <v>2150.2199999999998</v>
      </c>
      <c r="L959" s="110">
        <v>2314.44</v>
      </c>
      <c r="M959" s="110">
        <v>2290.37</v>
      </c>
      <c r="N959" s="110">
        <v>1396.12</v>
      </c>
      <c r="O959" s="110">
        <v>25069.499999999996</v>
      </c>
      <c r="P959" s="151">
        <v>0.79997128087306135</v>
      </c>
      <c r="Q959" s="132">
        <v>1</v>
      </c>
    </row>
    <row r="960" spans="1:17" ht="17.25" hidden="1" customHeight="1" x14ac:dyDescent="0.3">
      <c r="A960" s="107" t="s">
        <v>1554</v>
      </c>
      <c r="B960" s="107" t="s">
        <v>4400</v>
      </c>
      <c r="C960" s="110">
        <v>0</v>
      </c>
      <c r="D960" s="110">
        <v>0</v>
      </c>
      <c r="E960" s="110">
        <v>0</v>
      </c>
      <c r="F960" s="110">
        <v>0</v>
      </c>
      <c r="G960" s="110">
        <v>0</v>
      </c>
      <c r="H960" s="110">
        <v>0</v>
      </c>
      <c r="I960" s="110">
        <v>0</v>
      </c>
      <c r="J960" s="110">
        <v>0</v>
      </c>
      <c r="K960" s="110">
        <v>0</v>
      </c>
      <c r="L960" s="110">
        <v>0</v>
      </c>
      <c r="M960" s="110">
        <v>0</v>
      </c>
      <c r="N960" s="110">
        <v>0</v>
      </c>
      <c r="O960" s="110">
        <v>0</v>
      </c>
      <c r="P960" s="151">
        <v>0</v>
      </c>
      <c r="Q960" s="132">
        <v>2</v>
      </c>
    </row>
    <row r="961" spans="1:17" ht="17.25" hidden="1" customHeight="1" x14ac:dyDescent="0.3">
      <c r="A961" s="107" t="s">
        <v>1555</v>
      </c>
      <c r="B961" s="107" t="s">
        <v>4401</v>
      </c>
      <c r="C961" s="110">
        <v>0</v>
      </c>
      <c r="D961" s="110">
        <v>0</v>
      </c>
      <c r="E961" s="110">
        <v>0</v>
      </c>
      <c r="F961" s="110">
        <v>0</v>
      </c>
      <c r="G961" s="110">
        <v>0</v>
      </c>
      <c r="H961" s="110">
        <v>0</v>
      </c>
      <c r="I961" s="110">
        <v>0</v>
      </c>
      <c r="J961" s="110">
        <v>0</v>
      </c>
      <c r="K961" s="110">
        <v>0</v>
      </c>
      <c r="L961" s="110">
        <v>0</v>
      </c>
      <c r="M961" s="110">
        <v>0</v>
      </c>
      <c r="N961" s="110">
        <v>0</v>
      </c>
      <c r="O961" s="110">
        <v>0</v>
      </c>
      <c r="P961" s="151">
        <v>0</v>
      </c>
      <c r="Q961" s="132">
        <v>2</v>
      </c>
    </row>
    <row r="962" spans="1:17" ht="17.25" customHeight="1" x14ac:dyDescent="0.3">
      <c r="A962" s="107" t="s">
        <v>1556</v>
      </c>
      <c r="B962" s="107" t="s">
        <v>4402</v>
      </c>
      <c r="C962" s="110">
        <v>514.53</v>
      </c>
      <c r="D962" s="110">
        <v>0</v>
      </c>
      <c r="E962" s="110">
        <v>0</v>
      </c>
      <c r="F962" s="110">
        <v>83.74</v>
      </c>
      <c r="G962" s="110">
        <v>0</v>
      </c>
      <c r="H962" s="110">
        <v>87.12</v>
      </c>
      <c r="I962" s="110">
        <v>91.92</v>
      </c>
      <c r="J962" s="110">
        <v>-115.88</v>
      </c>
      <c r="K962" s="110">
        <v>77.290000000000006</v>
      </c>
      <c r="L962" s="110">
        <v>93.5</v>
      </c>
      <c r="M962" s="110">
        <v>0</v>
      </c>
      <c r="N962" s="110">
        <v>0</v>
      </c>
      <c r="O962" s="110">
        <v>832.21999999999991</v>
      </c>
      <c r="P962" s="151">
        <v>2.6556257578658496E-2</v>
      </c>
      <c r="Q962" s="132">
        <v>1</v>
      </c>
    </row>
    <row r="963" spans="1:17" ht="17.25" hidden="1" customHeight="1" x14ac:dyDescent="0.3">
      <c r="A963" s="107" t="s">
        <v>1557</v>
      </c>
      <c r="B963" s="107" t="s">
        <v>875</v>
      </c>
      <c r="C963" s="110">
        <v>0</v>
      </c>
      <c r="D963" s="110">
        <v>0</v>
      </c>
      <c r="E963" s="110">
        <v>0</v>
      </c>
      <c r="F963" s="110">
        <v>0</v>
      </c>
      <c r="G963" s="110">
        <v>0</v>
      </c>
      <c r="H963" s="110">
        <v>0</v>
      </c>
      <c r="I963" s="110">
        <v>0</v>
      </c>
      <c r="J963" s="110">
        <v>0</v>
      </c>
      <c r="K963" s="110">
        <v>0</v>
      </c>
      <c r="L963" s="110">
        <v>0</v>
      </c>
      <c r="M963" s="110">
        <v>0</v>
      </c>
      <c r="N963" s="110">
        <v>0</v>
      </c>
      <c r="O963" s="110">
        <v>0</v>
      </c>
      <c r="P963" s="151">
        <v>0</v>
      </c>
      <c r="Q963" s="132">
        <v>2</v>
      </c>
    </row>
    <row r="964" spans="1:17" ht="17.25" customHeight="1" x14ac:dyDescent="0.3">
      <c r="A964" s="107" t="s">
        <v>1558</v>
      </c>
      <c r="B964" s="107" t="s">
        <v>4403</v>
      </c>
      <c r="C964" s="140">
        <v>250</v>
      </c>
      <c r="D964" s="140">
        <v>250</v>
      </c>
      <c r="E964" s="140">
        <v>250</v>
      </c>
      <c r="F964" s="140">
        <v>261.33</v>
      </c>
      <c r="G964" s="140">
        <v>450</v>
      </c>
      <c r="H964" s="140">
        <v>250</v>
      </c>
      <c r="I964" s="140">
        <v>250</v>
      </c>
      <c r="J964" s="140">
        <v>250</v>
      </c>
      <c r="K964" s="140">
        <v>250</v>
      </c>
      <c r="L964" s="140">
        <v>250</v>
      </c>
      <c r="M964" s="140">
        <v>250</v>
      </c>
      <c r="N964" s="140">
        <v>500</v>
      </c>
      <c r="O964" s="110">
        <v>3461.33</v>
      </c>
      <c r="P964" s="151">
        <v>0.11045152849575594</v>
      </c>
      <c r="Q964" s="132">
        <v>1</v>
      </c>
    </row>
    <row r="965" spans="1:17" ht="17.25" customHeight="1" x14ac:dyDescent="0.3">
      <c r="B965" s="107" t="s">
        <v>1496</v>
      </c>
      <c r="C965" s="156">
        <v>5234.8899999999994</v>
      </c>
      <c r="D965" s="156">
        <v>4259.1499999999996</v>
      </c>
      <c r="E965" s="156">
        <v>7135.5800000000008</v>
      </c>
      <c r="F965" s="156">
        <v>7346.7000000000007</v>
      </c>
      <c r="G965" s="156">
        <v>3770.88</v>
      </c>
      <c r="H965" s="156">
        <v>5110.49</v>
      </c>
      <c r="I965" s="156">
        <v>3966.29</v>
      </c>
      <c r="J965" s="156">
        <v>3950.76</v>
      </c>
      <c r="K965" s="156">
        <v>8887.0600000000013</v>
      </c>
      <c r="L965" s="156">
        <v>8434.2099999999991</v>
      </c>
      <c r="M965" s="156">
        <v>4842.3099999999995</v>
      </c>
      <c r="N965" s="156">
        <v>4810.9500000000007</v>
      </c>
      <c r="O965" s="156">
        <v>67749.26999999999</v>
      </c>
      <c r="P965" s="151">
        <v>2.1618887612483242</v>
      </c>
      <c r="Q965" s="132">
        <v>1</v>
      </c>
    </row>
    <row r="966" spans="1:17" ht="17.25" customHeight="1" x14ac:dyDescent="0.3">
      <c r="B966" s="107" t="s">
        <v>1497</v>
      </c>
      <c r="C966" s="132">
        <v>17245.909999999996</v>
      </c>
      <c r="D966" s="132">
        <v>15643.65</v>
      </c>
      <c r="E966" s="132">
        <v>19513.18</v>
      </c>
      <c r="F966" s="132">
        <v>19185.7</v>
      </c>
      <c r="G966" s="132">
        <v>15397.48</v>
      </c>
      <c r="H966" s="132">
        <v>18745.71</v>
      </c>
      <c r="I966" s="132">
        <v>18177.43</v>
      </c>
      <c r="J966" s="132">
        <v>16494.09</v>
      </c>
      <c r="K966" s="132">
        <v>22252.07</v>
      </c>
      <c r="L966" s="132">
        <v>21165.85</v>
      </c>
      <c r="M966" s="132">
        <v>21291.269999999997</v>
      </c>
      <c r="N966" s="132">
        <v>16375.920000000002</v>
      </c>
      <c r="O966" s="132">
        <v>221488.25999999998</v>
      </c>
      <c r="P966" s="151">
        <v>7.0677216159295417</v>
      </c>
      <c r="Q966" s="132">
        <v>1</v>
      </c>
    </row>
    <row r="967" spans="1:17" ht="17.25" customHeight="1" x14ac:dyDescent="0.3">
      <c r="B967" s="107" t="s">
        <v>875</v>
      </c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11"/>
      <c r="Q967" s="132">
        <v>1</v>
      </c>
    </row>
    <row r="968" spans="1:17" ht="17.25" customHeight="1" x14ac:dyDescent="0.35">
      <c r="B968" s="126" t="s">
        <v>43</v>
      </c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1"/>
      <c r="Q968" s="132">
        <v>1</v>
      </c>
    </row>
    <row r="969" spans="1:17" ht="17.25" customHeight="1" x14ac:dyDescent="0.3">
      <c r="A969" s="107" t="s">
        <v>1559</v>
      </c>
      <c r="B969" s="107" t="s">
        <v>4404</v>
      </c>
      <c r="C969" s="110">
        <v>11591.1</v>
      </c>
      <c r="D969" s="110">
        <v>7000</v>
      </c>
      <c r="E969" s="110">
        <v>11233.39</v>
      </c>
      <c r="F969" s="110">
        <v>6213.83</v>
      </c>
      <c r="G969" s="110">
        <v>6005.24</v>
      </c>
      <c r="H969" s="110">
        <v>4164.6899999999996</v>
      </c>
      <c r="I969" s="110">
        <v>4238.3599999999997</v>
      </c>
      <c r="J969" s="110">
        <v>3883.73</v>
      </c>
      <c r="K969" s="110">
        <v>3730.41</v>
      </c>
      <c r="L969" s="110">
        <v>2898.29</v>
      </c>
      <c r="M969" s="110">
        <v>3382.79</v>
      </c>
      <c r="N969" s="110">
        <v>3392.36</v>
      </c>
      <c r="O969" s="110">
        <v>67734.19</v>
      </c>
      <c r="P969" s="151">
        <v>2.1614075563213988</v>
      </c>
      <c r="Q969" s="132">
        <v>1</v>
      </c>
    </row>
    <row r="970" spans="1:17" ht="17.25" customHeight="1" x14ac:dyDescent="0.3">
      <c r="A970" s="107" t="s">
        <v>1560</v>
      </c>
      <c r="B970" s="107" t="s">
        <v>4405</v>
      </c>
      <c r="C970" s="110">
        <v>3387.63</v>
      </c>
      <c r="D970" s="110">
        <v>4113.87</v>
      </c>
      <c r="E970" s="110">
        <v>3039.65</v>
      </c>
      <c r="F970" s="110">
        <v>2516.21</v>
      </c>
      <c r="G970" s="110">
        <v>1719.59</v>
      </c>
      <c r="H970" s="110">
        <v>1236.19</v>
      </c>
      <c r="I970" s="110">
        <v>1061.8900000000001</v>
      </c>
      <c r="J970" s="110">
        <v>1047.04</v>
      </c>
      <c r="K970" s="110">
        <v>1039.8599999999999</v>
      </c>
      <c r="L970" s="110">
        <v>1690.71</v>
      </c>
      <c r="M970" s="110">
        <v>2245.31</v>
      </c>
      <c r="N970" s="110">
        <v>2906.5</v>
      </c>
      <c r="O970" s="110">
        <v>26004.450000000004</v>
      </c>
      <c r="P970" s="151">
        <v>0.82980566724104932</v>
      </c>
      <c r="Q970" s="132">
        <v>1</v>
      </c>
    </row>
    <row r="971" spans="1:17" ht="17.25" customHeight="1" x14ac:dyDescent="0.3">
      <c r="A971" s="107" t="s">
        <v>1561</v>
      </c>
      <c r="B971" s="107" t="s">
        <v>4406</v>
      </c>
      <c r="C971" s="110">
        <v>2526.9899999999998</v>
      </c>
      <c r="D971" s="110">
        <v>1889.71</v>
      </c>
      <c r="E971" s="110">
        <v>428.84</v>
      </c>
      <c r="F971" s="110">
        <v>1797.34</v>
      </c>
      <c r="G971" s="110">
        <v>1531.49</v>
      </c>
      <c r="H971" s="110">
        <v>1678.72</v>
      </c>
      <c r="I971" s="110">
        <v>1718.9</v>
      </c>
      <c r="J971" s="110">
        <v>1686.91</v>
      </c>
      <c r="K971" s="110">
        <v>1367.12</v>
      </c>
      <c r="L971" s="110">
        <v>1481.55</v>
      </c>
      <c r="M971" s="110">
        <v>1237.49</v>
      </c>
      <c r="N971" s="110">
        <v>1209.5899999999999</v>
      </c>
      <c r="O971" s="110">
        <v>18554.650000000001</v>
      </c>
      <c r="P971" s="151">
        <v>0.5920814985002234</v>
      </c>
      <c r="Q971" s="132">
        <v>1</v>
      </c>
    </row>
    <row r="972" spans="1:17" ht="17.25" hidden="1" customHeight="1" x14ac:dyDescent="0.3">
      <c r="A972" s="107" t="s">
        <v>1562</v>
      </c>
      <c r="B972" s="107" t="s">
        <v>875</v>
      </c>
      <c r="C972" s="110">
        <v>0</v>
      </c>
      <c r="D972" s="110">
        <v>0</v>
      </c>
      <c r="E972" s="110">
        <v>0</v>
      </c>
      <c r="F972" s="110">
        <v>0</v>
      </c>
      <c r="G972" s="110">
        <v>0</v>
      </c>
      <c r="H972" s="110">
        <v>0</v>
      </c>
      <c r="I972" s="110">
        <v>0</v>
      </c>
      <c r="J972" s="110">
        <v>0</v>
      </c>
      <c r="K972" s="110">
        <v>0</v>
      </c>
      <c r="L972" s="110">
        <v>0</v>
      </c>
      <c r="M972" s="110">
        <v>0</v>
      </c>
      <c r="N972" s="110">
        <v>0</v>
      </c>
      <c r="O972" s="110">
        <v>0</v>
      </c>
      <c r="P972" s="151">
        <v>0</v>
      </c>
      <c r="Q972" s="132">
        <v>2</v>
      </c>
    </row>
    <row r="973" spans="1:17" ht="17.25" hidden="1" customHeight="1" x14ac:dyDescent="0.3">
      <c r="A973" s="107" t="s">
        <v>1563</v>
      </c>
      <c r="B973" s="107" t="s">
        <v>4407</v>
      </c>
      <c r="C973" s="110">
        <v>0</v>
      </c>
      <c r="D973" s="110">
        <v>0</v>
      </c>
      <c r="E973" s="110">
        <v>0</v>
      </c>
      <c r="F973" s="110">
        <v>0</v>
      </c>
      <c r="G973" s="110">
        <v>0</v>
      </c>
      <c r="H973" s="110">
        <v>0</v>
      </c>
      <c r="I973" s="110">
        <v>0</v>
      </c>
      <c r="J973" s="110">
        <v>0</v>
      </c>
      <c r="K973" s="110">
        <v>0</v>
      </c>
      <c r="L973" s="110">
        <v>0</v>
      </c>
      <c r="M973" s="110">
        <v>0</v>
      </c>
      <c r="N973" s="110">
        <v>0</v>
      </c>
      <c r="O973" s="110">
        <v>0</v>
      </c>
      <c r="P973" s="151">
        <v>0</v>
      </c>
      <c r="Q973" s="132">
        <v>2</v>
      </c>
    </row>
    <row r="974" spans="1:17" ht="17.25" customHeight="1" x14ac:dyDescent="0.3">
      <c r="A974" s="107" t="s">
        <v>1564</v>
      </c>
      <c r="B974" s="107" t="s">
        <v>4408</v>
      </c>
      <c r="C974" s="140">
        <v>493.72</v>
      </c>
      <c r="D974" s="140">
        <v>702.32</v>
      </c>
      <c r="E974" s="140">
        <v>633.6</v>
      </c>
      <c r="F974" s="140">
        <v>633.6</v>
      </c>
      <c r="G974" s="140">
        <v>633.6</v>
      </c>
      <c r="H974" s="140">
        <v>262.39999999999998</v>
      </c>
      <c r="I974" s="140">
        <v>423</v>
      </c>
      <c r="J974" s="140">
        <v>423</v>
      </c>
      <c r="K974" s="140">
        <v>423</v>
      </c>
      <c r="L974" s="140">
        <v>807.22</v>
      </c>
      <c r="M974" s="140">
        <v>525.88</v>
      </c>
      <c r="N974" s="140">
        <v>423</v>
      </c>
      <c r="O974" s="140">
        <v>6384.34</v>
      </c>
      <c r="P974" s="151">
        <v>0.20372518986533922</v>
      </c>
      <c r="Q974" s="132">
        <v>1</v>
      </c>
    </row>
    <row r="975" spans="1:17" ht="17.25" customHeight="1" x14ac:dyDescent="0.3">
      <c r="B975" s="107" t="s">
        <v>1565</v>
      </c>
      <c r="C975" s="157">
        <v>17999.440000000002</v>
      </c>
      <c r="D975" s="157">
        <v>13705.899999999998</v>
      </c>
      <c r="E975" s="157">
        <v>15335.48</v>
      </c>
      <c r="F975" s="157">
        <v>11160.980000000001</v>
      </c>
      <c r="G975" s="157">
        <v>9889.92</v>
      </c>
      <c r="H975" s="157">
        <v>7341.9999999999991</v>
      </c>
      <c r="I975" s="157">
        <v>7442.15</v>
      </c>
      <c r="J975" s="157">
        <v>7040.68</v>
      </c>
      <c r="K975" s="157">
        <v>6560.3899999999994</v>
      </c>
      <c r="L975" s="157">
        <v>6877.77</v>
      </c>
      <c r="M975" s="157">
        <v>7391.47</v>
      </c>
      <c r="N975" s="157">
        <v>7931.4500000000007</v>
      </c>
      <c r="O975" s="157">
        <v>118677.63</v>
      </c>
      <c r="P975" s="151">
        <v>3.7870199119280108</v>
      </c>
      <c r="Q975" s="132">
        <v>1</v>
      </c>
    </row>
    <row r="976" spans="1:17" ht="17.25" customHeight="1" x14ac:dyDescent="0.3"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51"/>
      <c r="Q976" s="132">
        <v>1</v>
      </c>
    </row>
    <row r="977" spans="1:17" ht="17.25" customHeight="1" x14ac:dyDescent="0.35">
      <c r="B977" s="126" t="s">
        <v>832</v>
      </c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11"/>
      <c r="Q977" s="132">
        <v>1</v>
      </c>
    </row>
    <row r="978" spans="1:17" ht="17.25" customHeight="1" x14ac:dyDescent="0.3">
      <c r="A978" s="107" t="s">
        <v>1566</v>
      </c>
      <c r="B978" s="107" t="s">
        <v>328</v>
      </c>
      <c r="C978" s="110">
        <v>5157.2700000000004</v>
      </c>
      <c r="D978" s="110">
        <v>6650.4</v>
      </c>
      <c r="E978" s="110">
        <v>8791.6299999999992</v>
      </c>
      <c r="F978" s="110">
        <v>9871.83</v>
      </c>
      <c r="G978" s="110">
        <v>10904.21</v>
      </c>
      <c r="H978" s="110">
        <v>12100.89</v>
      </c>
      <c r="I978" s="110">
        <v>12645</v>
      </c>
      <c r="J978" s="110">
        <v>11883.33</v>
      </c>
      <c r="K978" s="110">
        <v>12038.81</v>
      </c>
      <c r="L978" s="110">
        <v>11869.03</v>
      </c>
      <c r="M978" s="110">
        <v>9581.65</v>
      </c>
      <c r="N978" s="110">
        <v>7319.37</v>
      </c>
      <c r="O978" s="110">
        <v>118813.41999999998</v>
      </c>
      <c r="P978" s="186">
        <v>3.0000003585453992E-2</v>
      </c>
      <c r="Q978" s="132">
        <v>1</v>
      </c>
    </row>
    <row r="979" spans="1:17" ht="17.25" hidden="1" customHeight="1" x14ac:dyDescent="0.3">
      <c r="A979" s="107" t="s">
        <v>1567</v>
      </c>
      <c r="B979" s="107" t="s">
        <v>4409</v>
      </c>
      <c r="C979" s="110">
        <v>0</v>
      </c>
      <c r="D979" s="110">
        <v>0</v>
      </c>
      <c r="E979" s="110">
        <v>0</v>
      </c>
      <c r="F979" s="110">
        <v>0</v>
      </c>
      <c r="G979" s="110">
        <v>0</v>
      </c>
      <c r="H979" s="110">
        <v>0</v>
      </c>
      <c r="I979" s="110">
        <v>0</v>
      </c>
      <c r="J979" s="110">
        <v>0</v>
      </c>
      <c r="K979" s="110">
        <v>0</v>
      </c>
      <c r="L979" s="110">
        <v>0</v>
      </c>
      <c r="M979" s="110">
        <v>0</v>
      </c>
      <c r="N979" s="110">
        <v>0</v>
      </c>
      <c r="O979" s="110">
        <v>0</v>
      </c>
      <c r="P979" s="186">
        <v>0</v>
      </c>
      <c r="Q979" s="132">
        <v>2</v>
      </c>
    </row>
    <row r="980" spans="1:17" ht="17.25" customHeight="1" x14ac:dyDescent="0.3">
      <c r="A980" s="107" t="s">
        <v>1568</v>
      </c>
      <c r="B980" s="107" t="s">
        <v>3839</v>
      </c>
      <c r="C980" s="110">
        <v>5000</v>
      </c>
      <c r="D980" s="110">
        <v>5000</v>
      </c>
      <c r="E980" s="110">
        <v>5000</v>
      </c>
      <c r="F980" s="110">
        <v>5000</v>
      </c>
      <c r="G980" s="110">
        <v>5000</v>
      </c>
      <c r="H980" s="110">
        <v>5000</v>
      </c>
      <c r="I980" s="110">
        <v>5000</v>
      </c>
      <c r="J980" s="110">
        <v>5000</v>
      </c>
      <c r="K980" s="110">
        <v>5000</v>
      </c>
      <c r="L980" s="110">
        <v>5000</v>
      </c>
      <c r="M980" s="110">
        <v>5000</v>
      </c>
      <c r="N980" s="110">
        <v>5000</v>
      </c>
      <c r="O980" s="110">
        <v>60000</v>
      </c>
      <c r="P980" s="186">
        <v>1.5149805595422131E-2</v>
      </c>
      <c r="Q980" s="132">
        <v>1</v>
      </c>
    </row>
    <row r="981" spans="1:17" ht="17.25" customHeight="1" x14ac:dyDescent="0.3">
      <c r="A981" s="107" t="s">
        <v>1569</v>
      </c>
      <c r="B981" s="107" t="s">
        <v>4410</v>
      </c>
      <c r="C981" s="110">
        <v>5398.39</v>
      </c>
      <c r="D981" s="110">
        <v>4792.3100000000004</v>
      </c>
      <c r="E981" s="110">
        <v>5300.29</v>
      </c>
      <c r="F981" s="110">
        <v>6574.58</v>
      </c>
      <c r="G981" s="110">
        <v>6146.94</v>
      </c>
      <c r="H981" s="110">
        <v>6391.38</v>
      </c>
      <c r="I981" s="110">
        <v>6382.4</v>
      </c>
      <c r="J981" s="110">
        <v>6382.42</v>
      </c>
      <c r="K981" s="110">
        <v>6176.51</v>
      </c>
      <c r="L981" s="110">
        <v>-369.59</v>
      </c>
      <c r="M981" s="110">
        <v>6382.41</v>
      </c>
      <c r="N981" s="110">
        <v>6172.4</v>
      </c>
      <c r="O981" s="110">
        <v>65730.44</v>
      </c>
      <c r="P981" s="186">
        <v>1.659672312835931E-2</v>
      </c>
      <c r="Q981" s="132">
        <v>1</v>
      </c>
    </row>
    <row r="982" spans="1:17" ht="17.25" hidden="1" customHeight="1" x14ac:dyDescent="0.3">
      <c r="B982" s="107" t="s">
        <v>838</v>
      </c>
      <c r="C982" s="110">
        <v>0</v>
      </c>
      <c r="D982" s="110">
        <v>0</v>
      </c>
      <c r="E982" s="110">
        <v>0</v>
      </c>
      <c r="F982" s="110">
        <v>0</v>
      </c>
      <c r="G982" s="110">
        <v>0</v>
      </c>
      <c r="H982" s="110">
        <v>0</v>
      </c>
      <c r="I982" s="110">
        <v>0</v>
      </c>
      <c r="J982" s="110">
        <v>0</v>
      </c>
      <c r="K982" s="110">
        <v>0</v>
      </c>
      <c r="L982" s="110">
        <v>0</v>
      </c>
      <c r="M982" s="110">
        <v>0</v>
      </c>
      <c r="N982" s="110">
        <v>0</v>
      </c>
      <c r="O982" s="110">
        <v>0</v>
      </c>
      <c r="P982" s="186">
        <v>0</v>
      </c>
      <c r="Q982" s="132">
        <v>2</v>
      </c>
    </row>
    <row r="983" spans="1:17" ht="17.25" hidden="1" customHeight="1" x14ac:dyDescent="0.3">
      <c r="A983" s="107" t="s">
        <v>1570</v>
      </c>
      <c r="B983" s="107" t="s">
        <v>875</v>
      </c>
      <c r="C983" s="110">
        <v>0</v>
      </c>
      <c r="D983" s="110">
        <v>0</v>
      </c>
      <c r="E983" s="110">
        <v>0</v>
      </c>
      <c r="F983" s="110">
        <v>0</v>
      </c>
      <c r="G983" s="110">
        <v>0</v>
      </c>
      <c r="H983" s="110">
        <v>0</v>
      </c>
      <c r="I983" s="110">
        <v>0</v>
      </c>
      <c r="J983" s="110">
        <v>0</v>
      </c>
      <c r="K983" s="110">
        <v>0</v>
      </c>
      <c r="L983" s="110">
        <v>0</v>
      </c>
      <c r="M983" s="110">
        <v>0</v>
      </c>
      <c r="N983" s="110">
        <v>0</v>
      </c>
      <c r="O983" s="110">
        <v>0</v>
      </c>
      <c r="P983" s="186">
        <v>0</v>
      </c>
      <c r="Q983" s="132">
        <v>2</v>
      </c>
    </row>
    <row r="984" spans="1:17" ht="17.25" customHeight="1" x14ac:dyDescent="0.3">
      <c r="A984" s="107" t="s">
        <v>1571</v>
      </c>
      <c r="B984" s="107" t="s">
        <v>4411</v>
      </c>
      <c r="C984" s="110">
        <v>16340</v>
      </c>
      <c r="D984" s="110">
        <v>16340</v>
      </c>
      <c r="E984" s="110">
        <v>16340</v>
      </c>
      <c r="F984" s="110">
        <v>16340</v>
      </c>
      <c r="G984" s="110">
        <v>19879.7</v>
      </c>
      <c r="H984" s="110">
        <v>16340</v>
      </c>
      <c r="I984" s="110">
        <v>16340</v>
      </c>
      <c r="J984" s="110">
        <v>16340</v>
      </c>
      <c r="K984" s="110">
        <v>16340</v>
      </c>
      <c r="L984" s="110">
        <v>16340</v>
      </c>
      <c r="M984" s="110">
        <v>16340</v>
      </c>
      <c r="N984" s="110">
        <v>16340</v>
      </c>
      <c r="O984" s="110">
        <v>199619.7</v>
      </c>
      <c r="P984" s="186">
        <v>5.0403327466941455E-2</v>
      </c>
      <c r="Q984" s="132">
        <v>1</v>
      </c>
    </row>
    <row r="985" spans="1:17" ht="17.25" customHeight="1" x14ac:dyDescent="0.3">
      <c r="A985" s="107" t="s">
        <v>1572</v>
      </c>
      <c r="B985" s="107" t="s">
        <v>4412</v>
      </c>
      <c r="C985" s="110">
        <v>0</v>
      </c>
      <c r="D985" s="110">
        <v>0</v>
      </c>
      <c r="E985" s="110">
        <v>1786.64</v>
      </c>
      <c r="F985" s="110">
        <v>2816.9</v>
      </c>
      <c r="G985" s="110">
        <v>1752.4</v>
      </c>
      <c r="H985" s="110">
        <v>2124.31</v>
      </c>
      <c r="I985" s="110">
        <v>2538.4</v>
      </c>
      <c r="J985" s="110">
        <v>1752.4</v>
      </c>
      <c r="K985" s="110">
        <v>3837.08</v>
      </c>
      <c r="L985" s="110">
        <v>2227.98</v>
      </c>
      <c r="M985" s="110">
        <v>1752.4</v>
      </c>
      <c r="N985" s="110">
        <v>1752.4</v>
      </c>
      <c r="O985" s="110">
        <v>22340.91</v>
      </c>
      <c r="P985" s="186">
        <v>5.6410073887470371E-3</v>
      </c>
      <c r="Q985" s="132">
        <v>1</v>
      </c>
    </row>
    <row r="986" spans="1:17" ht="17.25" hidden="1" customHeight="1" x14ac:dyDescent="0.3">
      <c r="A986" s="107" t="s">
        <v>1573</v>
      </c>
      <c r="B986" s="107" t="s">
        <v>4413</v>
      </c>
      <c r="C986" s="140">
        <v>0</v>
      </c>
      <c r="D986" s="140">
        <v>0</v>
      </c>
      <c r="E986" s="140">
        <v>0</v>
      </c>
      <c r="F986" s="140">
        <v>0</v>
      </c>
      <c r="G986" s="140">
        <v>0</v>
      </c>
      <c r="H986" s="140">
        <v>0</v>
      </c>
      <c r="I986" s="140">
        <v>0</v>
      </c>
      <c r="J986" s="140">
        <v>0</v>
      </c>
      <c r="K986" s="140">
        <v>0</v>
      </c>
      <c r="L986" s="140">
        <v>0</v>
      </c>
      <c r="M986" s="140">
        <v>0</v>
      </c>
      <c r="N986" s="140">
        <v>0</v>
      </c>
      <c r="O986" s="140">
        <v>0</v>
      </c>
      <c r="P986" s="186">
        <v>0</v>
      </c>
      <c r="Q986" s="132">
        <v>2</v>
      </c>
    </row>
    <row r="987" spans="1:17" ht="17.25" customHeight="1" x14ac:dyDescent="0.3">
      <c r="B987" s="107" t="s">
        <v>335</v>
      </c>
      <c r="C987" s="157">
        <v>31895.66</v>
      </c>
      <c r="D987" s="157">
        <v>32782.71</v>
      </c>
      <c r="E987" s="157">
        <v>37218.559999999998</v>
      </c>
      <c r="F987" s="157">
        <v>40603.310000000005</v>
      </c>
      <c r="G987" s="157">
        <v>43683.25</v>
      </c>
      <c r="H987" s="157">
        <v>41956.58</v>
      </c>
      <c r="I987" s="157">
        <v>42905.8</v>
      </c>
      <c r="J987" s="157">
        <v>41358.15</v>
      </c>
      <c r="K987" s="157">
        <v>43392.4</v>
      </c>
      <c r="L987" s="157">
        <v>35067.420000000006</v>
      </c>
      <c r="M987" s="157">
        <v>39056.46</v>
      </c>
      <c r="N987" s="157">
        <v>36584.17</v>
      </c>
      <c r="O987" s="157">
        <v>466504.47</v>
      </c>
      <c r="P987" s="186">
        <v>0.11779086716492392</v>
      </c>
      <c r="Q987" s="132">
        <v>1</v>
      </c>
    </row>
    <row r="988" spans="1:17" ht="17.25" customHeight="1" x14ac:dyDescent="0.3"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86"/>
      <c r="Q988" s="132">
        <v>1</v>
      </c>
    </row>
    <row r="989" spans="1:17" ht="17.25" customHeight="1" x14ac:dyDescent="0.35">
      <c r="B989" s="126" t="s">
        <v>1574</v>
      </c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11"/>
      <c r="Q989" s="132">
        <v>1</v>
      </c>
    </row>
    <row r="990" spans="1:17" ht="17.25" customHeight="1" x14ac:dyDescent="0.3">
      <c r="A990" s="107" t="s">
        <v>1575</v>
      </c>
      <c r="B990" s="107" t="s">
        <v>1685</v>
      </c>
      <c r="C990" s="110">
        <v>-2.48</v>
      </c>
      <c r="D990" s="110">
        <v>-2.17</v>
      </c>
      <c r="E990" s="110">
        <v>-2.5499999999999998</v>
      </c>
      <c r="F990" s="110">
        <v>-2.48</v>
      </c>
      <c r="G990" s="110">
        <v>-2.1</v>
      </c>
      <c r="H990" s="110">
        <v>-2.78</v>
      </c>
      <c r="I990" s="110">
        <v>-2.4</v>
      </c>
      <c r="J990" s="110">
        <v>-2.48</v>
      </c>
      <c r="K990" s="110">
        <v>-2.48</v>
      </c>
      <c r="L990" s="110">
        <v>-2.41</v>
      </c>
      <c r="M990" s="110">
        <v>-2.78</v>
      </c>
      <c r="N990" s="110">
        <v>-14</v>
      </c>
      <c r="O990" s="110">
        <v>-41.11</v>
      </c>
      <c r="P990" s="186">
        <v>-1.0380141800463397E-5</v>
      </c>
      <c r="Q990" s="132">
        <v>1</v>
      </c>
    </row>
    <row r="991" spans="1:17" ht="17.25" hidden="1" customHeight="1" x14ac:dyDescent="0.3">
      <c r="A991" s="107" t="s">
        <v>1578</v>
      </c>
      <c r="B991" s="107" t="s">
        <v>4414</v>
      </c>
      <c r="C991" s="110">
        <v>0</v>
      </c>
      <c r="D991" s="110">
        <v>0</v>
      </c>
      <c r="E991" s="110">
        <v>0</v>
      </c>
      <c r="F991" s="110">
        <v>0</v>
      </c>
      <c r="G991" s="110">
        <v>0</v>
      </c>
      <c r="H991" s="110">
        <v>0</v>
      </c>
      <c r="I991" s="110">
        <v>0</v>
      </c>
      <c r="J991" s="110">
        <v>0</v>
      </c>
      <c r="K991" s="110">
        <v>0</v>
      </c>
      <c r="L991" s="110">
        <v>0</v>
      </c>
      <c r="M991" s="110">
        <v>0</v>
      </c>
      <c r="N991" s="110">
        <v>0</v>
      </c>
      <c r="O991" s="110">
        <v>0</v>
      </c>
      <c r="P991" s="186">
        <v>0</v>
      </c>
      <c r="Q991" s="132">
        <v>2</v>
      </c>
    </row>
    <row r="992" spans="1:17" ht="17.25" hidden="1" customHeight="1" x14ac:dyDescent="0.3">
      <c r="A992" s="107" t="s">
        <v>1576</v>
      </c>
      <c r="B992" s="107" t="s">
        <v>875</v>
      </c>
      <c r="C992" s="110">
        <v>0</v>
      </c>
      <c r="D992" s="110">
        <v>0</v>
      </c>
      <c r="E992" s="110">
        <v>0</v>
      </c>
      <c r="F992" s="110">
        <v>0</v>
      </c>
      <c r="G992" s="110">
        <v>0</v>
      </c>
      <c r="H992" s="110">
        <v>0</v>
      </c>
      <c r="I992" s="110">
        <v>0</v>
      </c>
      <c r="J992" s="110">
        <v>0</v>
      </c>
      <c r="K992" s="110">
        <v>0</v>
      </c>
      <c r="L992" s="110">
        <v>0</v>
      </c>
      <c r="M992" s="110">
        <v>0</v>
      </c>
      <c r="N992" s="110">
        <v>0</v>
      </c>
      <c r="O992" s="110">
        <v>0</v>
      </c>
      <c r="P992" s="186">
        <v>0</v>
      </c>
      <c r="Q992" s="132">
        <v>2</v>
      </c>
    </row>
    <row r="993" spans="1:17" ht="17.25" hidden="1" customHeight="1" x14ac:dyDescent="0.3">
      <c r="A993" s="107" t="s">
        <v>1577</v>
      </c>
      <c r="B993" s="107" t="s">
        <v>875</v>
      </c>
      <c r="C993" s="110">
        <v>0</v>
      </c>
      <c r="D993" s="110">
        <v>0</v>
      </c>
      <c r="E993" s="110">
        <v>0</v>
      </c>
      <c r="F993" s="110">
        <v>0</v>
      </c>
      <c r="G993" s="110">
        <v>0</v>
      </c>
      <c r="H993" s="110">
        <v>0</v>
      </c>
      <c r="I993" s="110">
        <v>0</v>
      </c>
      <c r="J993" s="110">
        <v>0</v>
      </c>
      <c r="K993" s="110">
        <v>0</v>
      </c>
      <c r="L993" s="110">
        <v>0</v>
      </c>
      <c r="M993" s="110">
        <v>0</v>
      </c>
      <c r="N993" s="110">
        <v>0</v>
      </c>
      <c r="O993" s="110">
        <v>0</v>
      </c>
      <c r="P993" s="186">
        <v>0</v>
      </c>
      <c r="Q993" s="132">
        <v>2</v>
      </c>
    </row>
    <row r="994" spans="1:17" ht="17.25" hidden="1" customHeight="1" x14ac:dyDescent="0.3">
      <c r="A994" s="107" t="s">
        <v>1579</v>
      </c>
      <c r="B994" s="107" t="s">
        <v>875</v>
      </c>
      <c r="C994" s="110">
        <v>0</v>
      </c>
      <c r="D994" s="110">
        <v>0</v>
      </c>
      <c r="E994" s="110">
        <v>0</v>
      </c>
      <c r="F994" s="110">
        <v>0</v>
      </c>
      <c r="G994" s="110">
        <v>0</v>
      </c>
      <c r="H994" s="110">
        <v>0</v>
      </c>
      <c r="I994" s="110">
        <v>0</v>
      </c>
      <c r="J994" s="110">
        <v>0</v>
      </c>
      <c r="K994" s="110">
        <v>0</v>
      </c>
      <c r="L994" s="110">
        <v>0</v>
      </c>
      <c r="M994" s="110">
        <v>0</v>
      </c>
      <c r="N994" s="110">
        <v>0</v>
      </c>
      <c r="O994" s="110">
        <v>0</v>
      </c>
      <c r="P994" s="186">
        <v>0</v>
      </c>
      <c r="Q994" s="132">
        <v>2</v>
      </c>
    </row>
    <row r="995" spans="1:17" ht="17.25" customHeight="1" x14ac:dyDescent="0.3">
      <c r="A995" s="107" t="s">
        <v>1582</v>
      </c>
      <c r="B995" s="107" t="s">
        <v>4415</v>
      </c>
      <c r="C995" s="110">
        <v>22217.119999999999</v>
      </c>
      <c r="D995" s="110">
        <v>20067.080000000002</v>
      </c>
      <c r="E995" s="110">
        <v>22217.119999999999</v>
      </c>
      <c r="F995" s="110">
        <v>21500.44</v>
      </c>
      <c r="G995" s="110">
        <v>22217.119999999999</v>
      </c>
      <c r="H995" s="110">
        <v>21442.58</v>
      </c>
      <c r="I995" s="110">
        <v>22093.97</v>
      </c>
      <c r="J995" s="110">
        <v>22093.97</v>
      </c>
      <c r="K995" s="110">
        <v>21215.279999999999</v>
      </c>
      <c r="L995" s="110">
        <v>21922.45</v>
      </c>
      <c r="M995" s="110">
        <v>21029.42</v>
      </c>
      <c r="N995" s="110">
        <v>21627.17</v>
      </c>
      <c r="O995" s="110">
        <v>259643.71999999997</v>
      </c>
      <c r="P995" s="186">
        <v>6.5559198034536942E-2</v>
      </c>
      <c r="Q995" s="132">
        <v>1</v>
      </c>
    </row>
    <row r="996" spans="1:17" ht="17.25" hidden="1" customHeight="1" x14ac:dyDescent="0.3">
      <c r="A996" s="107" t="s">
        <v>1585</v>
      </c>
      <c r="B996" s="107" t="s">
        <v>875</v>
      </c>
      <c r="C996" s="110">
        <v>0</v>
      </c>
      <c r="D996" s="110">
        <v>0</v>
      </c>
      <c r="E996" s="110">
        <v>0</v>
      </c>
      <c r="F996" s="110">
        <v>0</v>
      </c>
      <c r="G996" s="110">
        <v>0</v>
      </c>
      <c r="H996" s="110">
        <v>0</v>
      </c>
      <c r="I996" s="110">
        <v>0</v>
      </c>
      <c r="J996" s="110">
        <v>0</v>
      </c>
      <c r="K996" s="110">
        <v>0</v>
      </c>
      <c r="L996" s="110">
        <v>0</v>
      </c>
      <c r="M996" s="110">
        <v>0</v>
      </c>
      <c r="N996" s="110">
        <v>0</v>
      </c>
      <c r="O996" s="110">
        <v>0</v>
      </c>
      <c r="P996" s="186">
        <v>0</v>
      </c>
      <c r="Q996" s="132">
        <v>2</v>
      </c>
    </row>
    <row r="997" spans="1:17" ht="17.25" hidden="1" customHeight="1" x14ac:dyDescent="0.3">
      <c r="A997" s="107" t="s">
        <v>1580</v>
      </c>
      <c r="B997" s="107" t="s">
        <v>3857</v>
      </c>
      <c r="C997" s="110">
        <v>0</v>
      </c>
      <c r="D997" s="110">
        <v>0</v>
      </c>
      <c r="E997" s="110">
        <v>0</v>
      </c>
      <c r="F997" s="110">
        <v>0</v>
      </c>
      <c r="G997" s="110">
        <v>0</v>
      </c>
      <c r="H997" s="110">
        <v>0</v>
      </c>
      <c r="I997" s="110">
        <v>0</v>
      </c>
      <c r="J997" s="110">
        <v>0</v>
      </c>
      <c r="K997" s="110">
        <v>0</v>
      </c>
      <c r="L997" s="110">
        <v>0</v>
      </c>
      <c r="M997" s="110">
        <v>0</v>
      </c>
      <c r="N997" s="110">
        <v>0</v>
      </c>
      <c r="O997" s="110">
        <v>0</v>
      </c>
      <c r="P997" s="186">
        <v>0</v>
      </c>
      <c r="Q997" s="132">
        <v>2</v>
      </c>
    </row>
    <row r="998" spans="1:17" ht="17.25" hidden="1" customHeight="1" x14ac:dyDescent="0.3">
      <c r="A998" s="107" t="s">
        <v>1581</v>
      </c>
      <c r="B998" s="107" t="s">
        <v>4416</v>
      </c>
      <c r="C998" s="110">
        <v>0</v>
      </c>
      <c r="D998" s="110">
        <v>0</v>
      </c>
      <c r="E998" s="110">
        <v>0</v>
      </c>
      <c r="F998" s="110">
        <v>0</v>
      </c>
      <c r="G998" s="110">
        <v>0</v>
      </c>
      <c r="H998" s="110">
        <v>0</v>
      </c>
      <c r="I998" s="110">
        <v>0</v>
      </c>
      <c r="J998" s="110">
        <v>0</v>
      </c>
      <c r="K998" s="110">
        <v>0</v>
      </c>
      <c r="L998" s="110">
        <v>0</v>
      </c>
      <c r="M998" s="110">
        <v>0</v>
      </c>
      <c r="N998" s="110">
        <v>0</v>
      </c>
      <c r="O998" s="110">
        <v>0</v>
      </c>
      <c r="P998" s="186">
        <v>0</v>
      </c>
      <c r="Q998" s="132">
        <v>2</v>
      </c>
    </row>
    <row r="999" spans="1:17" ht="17.25" hidden="1" customHeight="1" x14ac:dyDescent="0.3">
      <c r="A999" s="107" t="s">
        <v>1583</v>
      </c>
      <c r="B999" s="107" t="s">
        <v>875</v>
      </c>
      <c r="C999" s="110">
        <v>0</v>
      </c>
      <c r="D999" s="110">
        <v>0</v>
      </c>
      <c r="E999" s="110">
        <v>0</v>
      </c>
      <c r="F999" s="110">
        <v>0</v>
      </c>
      <c r="G999" s="110">
        <v>0</v>
      </c>
      <c r="H999" s="110">
        <v>0</v>
      </c>
      <c r="I999" s="110">
        <v>0</v>
      </c>
      <c r="J999" s="110">
        <v>0</v>
      </c>
      <c r="K999" s="110">
        <v>0</v>
      </c>
      <c r="L999" s="110">
        <v>0</v>
      </c>
      <c r="M999" s="110">
        <v>0</v>
      </c>
      <c r="N999" s="110">
        <v>0</v>
      </c>
      <c r="O999" s="110">
        <v>0</v>
      </c>
      <c r="P999" s="186">
        <v>0</v>
      </c>
      <c r="Q999" s="132">
        <v>2</v>
      </c>
    </row>
    <row r="1000" spans="1:17" ht="17.25" customHeight="1" x14ac:dyDescent="0.3">
      <c r="A1000" s="107" t="s">
        <v>1584</v>
      </c>
      <c r="B1000" s="107" t="s">
        <v>4417</v>
      </c>
      <c r="C1000" s="110">
        <v>1063.01</v>
      </c>
      <c r="D1000" s="110">
        <v>1028.6300000000001</v>
      </c>
      <c r="E1000" s="110">
        <v>1063</v>
      </c>
      <c r="F1000" s="110">
        <v>1051.54</v>
      </c>
      <c r="G1000" s="110">
        <v>1063.01</v>
      </c>
      <c r="H1000" s="110">
        <v>1051.54</v>
      </c>
      <c r="I1000" s="110">
        <v>1063</v>
      </c>
      <c r="J1000" s="110">
        <v>1063</v>
      </c>
      <c r="K1000" s="110">
        <v>1051.55</v>
      </c>
      <c r="L1000" s="110">
        <v>1063</v>
      </c>
      <c r="M1000" s="110">
        <v>1051.54</v>
      </c>
      <c r="N1000" s="110">
        <v>1063</v>
      </c>
      <c r="O1000" s="110">
        <v>12675.82</v>
      </c>
      <c r="P1000" s="186">
        <v>3.2006034793760625E-3</v>
      </c>
      <c r="Q1000" s="132">
        <v>1</v>
      </c>
    </row>
    <row r="1001" spans="1:17" ht="17.25" hidden="1" customHeight="1" x14ac:dyDescent="0.3">
      <c r="A1001" s="107" t="s">
        <v>1586</v>
      </c>
      <c r="B1001" s="107" t="s">
        <v>3864</v>
      </c>
      <c r="C1001" s="110">
        <v>0</v>
      </c>
      <c r="D1001" s="110">
        <v>0</v>
      </c>
      <c r="E1001" s="110">
        <v>0</v>
      </c>
      <c r="F1001" s="110">
        <v>0</v>
      </c>
      <c r="G1001" s="110">
        <v>0</v>
      </c>
      <c r="H1001" s="110">
        <v>0</v>
      </c>
      <c r="I1001" s="110">
        <v>0</v>
      </c>
      <c r="J1001" s="110">
        <v>0</v>
      </c>
      <c r="K1001" s="110">
        <v>0</v>
      </c>
      <c r="L1001" s="110">
        <v>0</v>
      </c>
      <c r="M1001" s="110">
        <v>0</v>
      </c>
      <c r="N1001" s="110">
        <v>0</v>
      </c>
      <c r="O1001" s="110">
        <v>0</v>
      </c>
      <c r="P1001" s="186">
        <v>0</v>
      </c>
      <c r="Q1001" s="132">
        <v>2</v>
      </c>
    </row>
    <row r="1002" spans="1:17" ht="17.25" hidden="1" customHeight="1" x14ac:dyDescent="0.3">
      <c r="B1002" s="107" t="s">
        <v>1587</v>
      </c>
      <c r="C1002" s="110">
        <v>0</v>
      </c>
      <c r="D1002" s="110">
        <v>0</v>
      </c>
      <c r="E1002" s="110">
        <v>0</v>
      </c>
      <c r="F1002" s="110">
        <v>0</v>
      </c>
      <c r="G1002" s="110">
        <v>0</v>
      </c>
      <c r="H1002" s="110">
        <v>0</v>
      </c>
      <c r="I1002" s="110">
        <v>0</v>
      </c>
      <c r="J1002" s="110">
        <v>0</v>
      </c>
      <c r="K1002" s="110">
        <v>0</v>
      </c>
      <c r="L1002" s="110">
        <v>0</v>
      </c>
      <c r="M1002" s="110">
        <v>0</v>
      </c>
      <c r="N1002" s="110">
        <v>0</v>
      </c>
      <c r="O1002" s="110">
        <v>0</v>
      </c>
      <c r="P1002" s="186">
        <v>0</v>
      </c>
      <c r="Q1002" s="132">
        <v>2</v>
      </c>
    </row>
    <row r="1003" spans="1:17" ht="17.25" hidden="1" customHeight="1" x14ac:dyDescent="0.3">
      <c r="A1003" s="107" t="s">
        <v>1588</v>
      </c>
      <c r="B1003" s="107" t="s">
        <v>3866</v>
      </c>
      <c r="C1003" s="110">
        <v>0</v>
      </c>
      <c r="D1003" s="110">
        <v>0</v>
      </c>
      <c r="E1003" s="110">
        <v>0</v>
      </c>
      <c r="F1003" s="110">
        <v>0</v>
      </c>
      <c r="G1003" s="110">
        <v>0</v>
      </c>
      <c r="H1003" s="110">
        <v>0</v>
      </c>
      <c r="I1003" s="110">
        <v>0</v>
      </c>
      <c r="J1003" s="110">
        <v>0</v>
      </c>
      <c r="K1003" s="110">
        <v>0</v>
      </c>
      <c r="L1003" s="110">
        <v>0</v>
      </c>
      <c r="M1003" s="110">
        <v>0</v>
      </c>
      <c r="N1003" s="110">
        <v>0</v>
      </c>
      <c r="O1003" s="110">
        <v>0</v>
      </c>
      <c r="P1003" s="186">
        <v>0</v>
      </c>
      <c r="Q1003" s="132">
        <v>2</v>
      </c>
    </row>
    <row r="1004" spans="1:17" ht="17.25" hidden="1" customHeight="1" x14ac:dyDescent="0.3">
      <c r="A1004" s="107" t="s">
        <v>1589</v>
      </c>
      <c r="B1004" s="107" t="s">
        <v>875</v>
      </c>
      <c r="C1004" s="110">
        <v>0</v>
      </c>
      <c r="D1004" s="218">
        <v>0</v>
      </c>
      <c r="E1004" s="218">
        <v>0</v>
      </c>
      <c r="F1004" s="218">
        <v>0</v>
      </c>
      <c r="G1004" s="218">
        <v>0</v>
      </c>
      <c r="H1004" s="218">
        <v>0</v>
      </c>
      <c r="I1004" s="218">
        <v>0</v>
      </c>
      <c r="J1004" s="218">
        <v>0</v>
      </c>
      <c r="K1004" s="218">
        <v>0</v>
      </c>
      <c r="L1004" s="218">
        <v>0</v>
      </c>
      <c r="M1004" s="218">
        <v>0</v>
      </c>
      <c r="N1004" s="218">
        <v>0</v>
      </c>
      <c r="O1004" s="110">
        <v>0</v>
      </c>
      <c r="P1004" s="186">
        <v>0</v>
      </c>
      <c r="Q1004" s="132">
        <v>2</v>
      </c>
    </row>
    <row r="1005" spans="1:17" ht="17.25" customHeight="1" x14ac:dyDescent="0.3">
      <c r="A1005" s="107" t="s">
        <v>1590</v>
      </c>
      <c r="B1005" s="107" t="s">
        <v>4418</v>
      </c>
      <c r="C1005" s="110">
        <v>0</v>
      </c>
      <c r="D1005" s="110">
        <v>0</v>
      </c>
      <c r="E1005" s="110">
        <v>0</v>
      </c>
      <c r="F1005" s="110">
        <v>0</v>
      </c>
      <c r="G1005" s="110">
        <v>0</v>
      </c>
      <c r="H1005" s="110">
        <v>0</v>
      </c>
      <c r="I1005" s="110">
        <v>0</v>
      </c>
      <c r="J1005" s="110">
        <v>0</v>
      </c>
      <c r="K1005" s="110">
        <v>0</v>
      </c>
      <c r="L1005" s="110">
        <v>0</v>
      </c>
      <c r="M1005" s="110">
        <v>0</v>
      </c>
      <c r="N1005" s="110">
        <v>-16464</v>
      </c>
      <c r="O1005" s="110">
        <v>-16464</v>
      </c>
      <c r="P1005" s="186">
        <v>-4.157106655383833E-3</v>
      </c>
      <c r="Q1005" s="132">
        <v>1</v>
      </c>
    </row>
    <row r="1006" spans="1:17" ht="17.25" hidden="1" customHeight="1" x14ac:dyDescent="0.3">
      <c r="A1006" s="107" t="s">
        <v>1591</v>
      </c>
      <c r="B1006" s="107" t="s">
        <v>875</v>
      </c>
      <c r="C1006" s="110">
        <v>0</v>
      </c>
      <c r="D1006" s="110">
        <v>0</v>
      </c>
      <c r="E1006" s="110">
        <v>0</v>
      </c>
      <c r="F1006" s="110">
        <v>0</v>
      </c>
      <c r="G1006" s="110">
        <v>0</v>
      </c>
      <c r="H1006" s="110">
        <v>0</v>
      </c>
      <c r="I1006" s="110">
        <v>0</v>
      </c>
      <c r="J1006" s="110">
        <v>0</v>
      </c>
      <c r="K1006" s="110">
        <v>0</v>
      </c>
      <c r="L1006" s="110">
        <v>0</v>
      </c>
      <c r="M1006" s="110">
        <v>0</v>
      </c>
      <c r="N1006" s="110">
        <v>0</v>
      </c>
      <c r="O1006" s="110">
        <v>0</v>
      </c>
      <c r="P1006" s="186">
        <v>0</v>
      </c>
      <c r="Q1006" s="132">
        <v>2</v>
      </c>
    </row>
    <row r="1007" spans="1:17" ht="17.25" customHeight="1" x14ac:dyDescent="0.3">
      <c r="A1007" s="107" t="s">
        <v>1593</v>
      </c>
      <c r="B1007" s="107" t="s">
        <v>2943</v>
      </c>
      <c r="C1007" s="110">
        <v>32536.59</v>
      </c>
      <c r="D1007" s="110">
        <v>33418.910000000003</v>
      </c>
      <c r="E1007" s="110">
        <v>88311.85</v>
      </c>
      <c r="F1007" s="110">
        <v>-12146.54</v>
      </c>
      <c r="G1007" s="110">
        <v>32546.69</v>
      </c>
      <c r="H1007" s="110">
        <v>32156.06</v>
      </c>
      <c r="I1007" s="110">
        <v>31884.11</v>
      </c>
      <c r="J1007" s="110">
        <v>32017.33</v>
      </c>
      <c r="K1007" s="110">
        <v>31983.96</v>
      </c>
      <c r="L1007" s="110">
        <v>31911.279999999999</v>
      </c>
      <c r="M1007" s="110">
        <v>31877.05</v>
      </c>
      <c r="N1007" s="110">
        <v>31798.18</v>
      </c>
      <c r="O1007" s="110">
        <v>398295.47</v>
      </c>
      <c r="P1007" s="186">
        <v>0.10056831566728812</v>
      </c>
      <c r="Q1007" s="132">
        <v>1</v>
      </c>
    </row>
    <row r="1008" spans="1:17" ht="17.25" hidden="1" customHeight="1" x14ac:dyDescent="0.3">
      <c r="A1008" s="107" t="s">
        <v>1594</v>
      </c>
      <c r="B1008" s="107" t="s">
        <v>3871</v>
      </c>
      <c r="C1008" s="110">
        <v>0</v>
      </c>
      <c r="D1008" s="110">
        <v>0</v>
      </c>
      <c r="E1008" s="110">
        <v>0</v>
      </c>
      <c r="F1008" s="110">
        <v>0</v>
      </c>
      <c r="G1008" s="110">
        <v>0</v>
      </c>
      <c r="H1008" s="110">
        <v>0</v>
      </c>
      <c r="I1008" s="110">
        <v>0</v>
      </c>
      <c r="J1008" s="110">
        <v>0</v>
      </c>
      <c r="K1008" s="110">
        <v>0</v>
      </c>
      <c r="L1008" s="110">
        <v>0</v>
      </c>
      <c r="M1008" s="110">
        <v>0</v>
      </c>
      <c r="N1008" s="110">
        <v>0</v>
      </c>
      <c r="O1008" s="110">
        <v>0</v>
      </c>
      <c r="P1008" s="186">
        <v>0</v>
      </c>
      <c r="Q1008" s="132">
        <v>2</v>
      </c>
    </row>
    <row r="1009" spans="1:18" ht="17.25" customHeight="1" x14ac:dyDescent="0.3">
      <c r="A1009" s="107" t="s">
        <v>1592</v>
      </c>
      <c r="B1009" s="107" t="s">
        <v>3994</v>
      </c>
      <c r="C1009" s="110">
        <v>0</v>
      </c>
      <c r="D1009" s="110">
        <v>0</v>
      </c>
      <c r="E1009" s="110">
        <v>0</v>
      </c>
      <c r="F1009" s="110">
        <v>-7734.33</v>
      </c>
      <c r="G1009" s="110">
        <v>0</v>
      </c>
      <c r="H1009" s="110">
        <v>-44545.87</v>
      </c>
      <c r="I1009" s="110">
        <v>0</v>
      </c>
      <c r="J1009" s="110">
        <v>-2787.8</v>
      </c>
      <c r="K1009" s="110">
        <v>0</v>
      </c>
      <c r="L1009" s="110">
        <v>-769.44</v>
      </c>
      <c r="M1009" s="110">
        <v>1920</v>
      </c>
      <c r="N1009" s="110">
        <v>0</v>
      </c>
      <c r="O1009" s="110">
        <v>-53917.44000000001</v>
      </c>
      <c r="P1009" s="186">
        <v>-1.3613978903380619E-2</v>
      </c>
      <c r="Q1009" s="132">
        <v>1</v>
      </c>
    </row>
    <row r="1010" spans="1:18" ht="17.25" hidden="1" customHeight="1" x14ac:dyDescent="0.3">
      <c r="A1010" s="107" t="s">
        <v>1686</v>
      </c>
      <c r="B1010" s="107" t="s">
        <v>3853</v>
      </c>
      <c r="C1010" s="110">
        <v>0</v>
      </c>
      <c r="D1010" s="110">
        <v>0</v>
      </c>
      <c r="E1010" s="110">
        <v>0</v>
      </c>
      <c r="F1010" s="110">
        <v>0</v>
      </c>
      <c r="G1010" s="110">
        <v>0</v>
      </c>
      <c r="H1010" s="110">
        <v>0</v>
      </c>
      <c r="I1010" s="110">
        <v>0</v>
      </c>
      <c r="J1010" s="110">
        <v>0</v>
      </c>
      <c r="K1010" s="110">
        <v>0</v>
      </c>
      <c r="L1010" s="110">
        <v>0</v>
      </c>
      <c r="M1010" s="110">
        <v>0</v>
      </c>
      <c r="N1010" s="110">
        <v>0</v>
      </c>
      <c r="O1010" s="110">
        <v>0</v>
      </c>
      <c r="P1010" s="186">
        <v>0</v>
      </c>
      <c r="Q1010" s="132">
        <v>2</v>
      </c>
    </row>
    <row r="1011" spans="1:18" ht="17.25" hidden="1" customHeight="1" x14ac:dyDescent="0.3">
      <c r="A1011" s="107" t="s">
        <v>2981</v>
      </c>
      <c r="B1011" s="107" t="s">
        <v>875</v>
      </c>
      <c r="C1011" s="110">
        <v>0</v>
      </c>
      <c r="D1011" s="110">
        <v>0</v>
      </c>
      <c r="E1011" s="110">
        <v>0</v>
      </c>
      <c r="F1011" s="110">
        <v>0</v>
      </c>
      <c r="G1011" s="110">
        <v>0</v>
      </c>
      <c r="H1011" s="110">
        <v>0</v>
      </c>
      <c r="I1011" s="110">
        <v>0</v>
      </c>
      <c r="J1011" s="110">
        <v>0</v>
      </c>
      <c r="K1011" s="110">
        <v>0</v>
      </c>
      <c r="L1011" s="110">
        <v>0</v>
      </c>
      <c r="M1011" s="110">
        <v>0</v>
      </c>
      <c r="N1011" s="110">
        <v>0</v>
      </c>
      <c r="O1011" s="110">
        <v>0</v>
      </c>
      <c r="P1011" s="186">
        <v>0</v>
      </c>
      <c r="Q1011" s="132">
        <v>2</v>
      </c>
    </row>
    <row r="1012" spans="1:18" ht="17.25" hidden="1" customHeight="1" x14ac:dyDescent="0.3">
      <c r="A1012" s="107" t="s">
        <v>4419</v>
      </c>
      <c r="B1012" s="107" t="s">
        <v>875</v>
      </c>
      <c r="C1012" s="110">
        <v>0</v>
      </c>
      <c r="D1012" s="110">
        <v>0</v>
      </c>
      <c r="E1012" s="110">
        <v>0</v>
      </c>
      <c r="F1012" s="110">
        <v>0</v>
      </c>
      <c r="G1012" s="110">
        <v>0</v>
      </c>
      <c r="H1012" s="110">
        <v>0</v>
      </c>
      <c r="I1012" s="110">
        <v>0</v>
      </c>
      <c r="J1012" s="110">
        <v>0</v>
      </c>
      <c r="K1012" s="110">
        <v>0</v>
      </c>
      <c r="L1012" s="110">
        <v>0</v>
      </c>
      <c r="M1012" s="110">
        <v>0</v>
      </c>
      <c r="N1012" s="110">
        <v>0</v>
      </c>
      <c r="O1012" s="110">
        <v>0</v>
      </c>
      <c r="P1012" s="186">
        <v>0</v>
      </c>
      <c r="Q1012" s="132">
        <v>2</v>
      </c>
    </row>
    <row r="1013" spans="1:18" ht="17.25" hidden="1" customHeight="1" x14ac:dyDescent="0.3">
      <c r="A1013" s="107" t="s">
        <v>1595</v>
      </c>
      <c r="B1013" s="107" t="s">
        <v>4420</v>
      </c>
      <c r="C1013" s="110">
        <v>0</v>
      </c>
      <c r="D1013" s="110">
        <v>0</v>
      </c>
      <c r="E1013" s="110">
        <v>0</v>
      </c>
      <c r="F1013" s="110">
        <v>0</v>
      </c>
      <c r="G1013" s="110">
        <v>0</v>
      </c>
      <c r="H1013" s="110">
        <v>0</v>
      </c>
      <c r="I1013" s="110">
        <v>0</v>
      </c>
      <c r="J1013" s="110">
        <v>0</v>
      </c>
      <c r="K1013" s="110">
        <v>0</v>
      </c>
      <c r="L1013" s="110">
        <v>0</v>
      </c>
      <c r="M1013" s="110">
        <v>0</v>
      </c>
      <c r="N1013" s="110">
        <v>0</v>
      </c>
      <c r="O1013" s="110">
        <v>0</v>
      </c>
      <c r="P1013" s="186">
        <v>0</v>
      </c>
      <c r="Q1013" s="132">
        <v>2</v>
      </c>
    </row>
    <row r="1014" spans="1:18" ht="17.25" customHeight="1" x14ac:dyDescent="0.3">
      <c r="A1014" s="107" t="s">
        <v>2983</v>
      </c>
      <c r="B1014" s="107" t="s">
        <v>4421</v>
      </c>
      <c r="C1014" s="110">
        <v>-300</v>
      </c>
      <c r="D1014" s="110">
        <v>0</v>
      </c>
      <c r="E1014" s="110">
        <v>0</v>
      </c>
      <c r="F1014" s="110">
        <v>0</v>
      </c>
      <c r="G1014" s="110">
        <v>0</v>
      </c>
      <c r="H1014" s="110">
        <v>0</v>
      </c>
      <c r="I1014" s="110">
        <v>0</v>
      </c>
      <c r="J1014" s="110">
        <v>0</v>
      </c>
      <c r="K1014" s="110">
        <v>0</v>
      </c>
      <c r="L1014" s="110">
        <v>0</v>
      </c>
      <c r="M1014" s="110">
        <v>0</v>
      </c>
      <c r="N1014" s="110">
        <v>0</v>
      </c>
      <c r="O1014" s="110">
        <v>-300</v>
      </c>
      <c r="P1014" s="186">
        <v>-7.5749027977110655E-5</v>
      </c>
      <c r="Q1014" s="132">
        <v>1</v>
      </c>
    </row>
    <row r="1015" spans="1:18" ht="17.25" customHeight="1" x14ac:dyDescent="0.3">
      <c r="A1015" s="107" t="s">
        <v>1596</v>
      </c>
      <c r="B1015" s="107" t="s">
        <v>3873</v>
      </c>
      <c r="C1015" s="140">
        <v>0</v>
      </c>
      <c r="D1015" s="140">
        <v>0</v>
      </c>
      <c r="E1015" s="140">
        <v>90.42</v>
      </c>
      <c r="F1015" s="140">
        <v>0</v>
      </c>
      <c r="G1015" s="140">
        <v>5000</v>
      </c>
      <c r="H1015" s="140">
        <v>900</v>
      </c>
      <c r="I1015" s="140">
        <v>515.07000000000005</v>
      </c>
      <c r="J1015" s="140">
        <v>0</v>
      </c>
      <c r="K1015" s="140">
        <v>0</v>
      </c>
      <c r="L1015" s="140">
        <v>1061.75</v>
      </c>
      <c r="M1015" s="140">
        <v>0</v>
      </c>
      <c r="N1015" s="140">
        <v>877.52</v>
      </c>
      <c r="O1015" s="140">
        <v>8444.76</v>
      </c>
      <c r="P1015" s="186">
        <v>2.1322745383332833E-3</v>
      </c>
      <c r="Q1015" s="132">
        <v>1</v>
      </c>
    </row>
    <row r="1016" spans="1:18" ht="17.25" customHeight="1" x14ac:dyDescent="0.3">
      <c r="B1016" s="107" t="s">
        <v>1597</v>
      </c>
      <c r="C1016" s="157">
        <v>55514.239999999998</v>
      </c>
      <c r="D1016" s="157">
        <v>54512.450000000012</v>
      </c>
      <c r="E1016" s="157">
        <v>111679.84000000001</v>
      </c>
      <c r="F1016" s="157">
        <v>2668.6299999999992</v>
      </c>
      <c r="G1016" s="157">
        <v>60824.72</v>
      </c>
      <c r="H1016" s="157">
        <v>11001.530000000006</v>
      </c>
      <c r="I1016" s="157">
        <v>55553.75</v>
      </c>
      <c r="J1016" s="157">
        <v>52384.020000000004</v>
      </c>
      <c r="K1016" s="157">
        <v>54248.31</v>
      </c>
      <c r="L1016" s="157">
        <v>55186.63</v>
      </c>
      <c r="M1016" s="157">
        <v>55875.229999999996</v>
      </c>
      <c r="N1016" s="157">
        <v>38887.869999999995</v>
      </c>
      <c r="O1016" s="157">
        <v>608337.21999999986</v>
      </c>
      <c r="P1016" s="186">
        <v>0.15360317699099235</v>
      </c>
      <c r="Q1016" s="132">
        <v>1</v>
      </c>
    </row>
    <row r="1017" spans="1:18" ht="17.25" customHeight="1" x14ac:dyDescent="0.3">
      <c r="C1017" s="132"/>
      <c r="D1017" s="132"/>
      <c r="E1017" s="132"/>
      <c r="F1017" s="132"/>
      <c r="G1017" s="132"/>
      <c r="H1017" s="132"/>
      <c r="I1017" s="132"/>
      <c r="J1017" s="132"/>
      <c r="K1017" s="132"/>
      <c r="L1017" s="132"/>
      <c r="M1017" s="132"/>
      <c r="N1017" s="132"/>
      <c r="O1017" s="132"/>
      <c r="P1017" s="111"/>
      <c r="Q1017" s="132">
        <v>1</v>
      </c>
    </row>
    <row r="1018" spans="1:18" ht="17.25" customHeight="1" x14ac:dyDescent="0.3">
      <c r="B1018" s="107" t="s">
        <v>1598</v>
      </c>
      <c r="C1018" s="132">
        <v>171908.99</v>
      </c>
      <c r="D1018" s="132">
        <v>221680.03000000003</v>
      </c>
      <c r="E1018" s="132">
        <v>293054.37</v>
      </c>
      <c r="F1018" s="132">
        <v>329061.14</v>
      </c>
      <c r="G1018" s="132">
        <v>363473.57</v>
      </c>
      <c r="H1018" s="132">
        <v>404056.77</v>
      </c>
      <c r="I1018" s="132">
        <v>420806.19999999995</v>
      </c>
      <c r="J1018" s="132">
        <v>396110.88</v>
      </c>
      <c r="K1018" s="132">
        <v>401293.63000000006</v>
      </c>
      <c r="L1018" s="132">
        <v>395634.17</v>
      </c>
      <c r="M1018" s="132">
        <v>319388.18999999994</v>
      </c>
      <c r="N1018" s="132">
        <v>243978.91999999998</v>
      </c>
      <c r="O1018" s="132">
        <v>3960446.8599999994</v>
      </c>
      <c r="P1018" s="111"/>
      <c r="Q1018" s="132">
        <v>1</v>
      </c>
      <c r="R1018" s="112">
        <v>0</v>
      </c>
    </row>
    <row r="1019" spans="1:18" ht="17.25" customHeight="1" x14ac:dyDescent="0.3">
      <c r="C1019" s="132"/>
      <c r="D1019" s="132"/>
      <c r="E1019" s="132"/>
      <c r="F1019" s="132"/>
      <c r="G1019" s="132"/>
      <c r="H1019" s="132"/>
      <c r="I1019" s="132"/>
      <c r="J1019" s="132"/>
      <c r="K1019" s="132"/>
      <c r="L1019" s="132"/>
      <c r="M1019" s="132"/>
      <c r="N1019" s="132"/>
      <c r="O1019" s="132"/>
      <c r="P1019" s="111"/>
      <c r="Q1019" s="132">
        <v>1</v>
      </c>
    </row>
    <row r="1020" spans="1:18" ht="17.25" customHeight="1" x14ac:dyDescent="0.3">
      <c r="B1020" s="107" t="s">
        <v>1599</v>
      </c>
      <c r="C1020" s="132">
        <v>76386.639999999985</v>
      </c>
      <c r="D1020" s="132">
        <v>73700.38</v>
      </c>
      <c r="E1020" s="132">
        <v>87585.799999999988</v>
      </c>
      <c r="F1020" s="132">
        <v>79704.709999999992</v>
      </c>
      <c r="G1020" s="132">
        <v>88143.080000000016</v>
      </c>
      <c r="H1020" s="132">
        <v>95689.62999999999</v>
      </c>
      <c r="I1020" s="132">
        <v>91329.790000000008</v>
      </c>
      <c r="J1020" s="132">
        <v>103638.47</v>
      </c>
      <c r="K1020" s="132">
        <v>96340.99</v>
      </c>
      <c r="L1020" s="132">
        <v>101562.64999999998</v>
      </c>
      <c r="M1020" s="132">
        <v>91502.13</v>
      </c>
      <c r="N1020" s="132">
        <v>98238.2</v>
      </c>
      <c r="O1020" s="132">
        <v>1083822.47</v>
      </c>
      <c r="P1020" s="147">
        <v>0.27366166200750391</v>
      </c>
      <c r="Q1020" s="132">
        <v>1</v>
      </c>
    </row>
    <row r="1021" spans="1:18" ht="17.25" customHeight="1" x14ac:dyDescent="0.3">
      <c r="C1021" s="132"/>
      <c r="D1021" s="132"/>
      <c r="E1021" s="132"/>
      <c r="F1021" s="132"/>
      <c r="G1021" s="132"/>
      <c r="H1021" s="132"/>
      <c r="I1021" s="132"/>
      <c r="J1021" s="132"/>
      <c r="K1021" s="132"/>
      <c r="L1021" s="132"/>
      <c r="M1021" s="132"/>
      <c r="N1021" s="132"/>
      <c r="O1021" s="132"/>
      <c r="P1021" s="111"/>
      <c r="Q1021" s="132">
        <v>1</v>
      </c>
    </row>
    <row r="1022" spans="1:18" ht="17.25" customHeight="1" x14ac:dyDescent="0.3">
      <c r="C1022" s="132"/>
      <c r="D1022" s="132"/>
      <c r="E1022" s="132"/>
      <c r="F1022" s="132"/>
      <c r="G1022" s="132"/>
      <c r="H1022" s="132"/>
      <c r="I1022" s="132"/>
      <c r="J1022" s="132"/>
      <c r="K1022" s="132"/>
      <c r="L1022" s="132"/>
      <c r="M1022" s="132"/>
      <c r="N1022" s="132"/>
      <c r="O1022" s="132"/>
      <c r="P1022" s="111"/>
      <c r="Q1022" s="132">
        <v>1</v>
      </c>
    </row>
    <row r="1023" spans="1:18" ht="17.25" customHeight="1" x14ac:dyDescent="0.3">
      <c r="B1023" s="107" t="s">
        <v>37</v>
      </c>
      <c r="C1023" s="132">
        <v>0</v>
      </c>
      <c r="D1023" s="132">
        <v>0</v>
      </c>
      <c r="E1023" s="132">
        <v>4627.3600000000006</v>
      </c>
      <c r="F1023" s="132">
        <v>0</v>
      </c>
      <c r="G1023" s="132">
        <v>1025.01</v>
      </c>
      <c r="H1023" s="132">
        <v>16566</v>
      </c>
      <c r="I1023" s="132">
        <v>0</v>
      </c>
      <c r="J1023" s="132">
        <v>0</v>
      </c>
      <c r="K1023" s="132">
        <v>2495.0100000000002</v>
      </c>
      <c r="L1023" s="132">
        <v>0</v>
      </c>
      <c r="M1023" s="132">
        <v>0</v>
      </c>
      <c r="N1023" s="132">
        <v>-3902.76</v>
      </c>
      <c r="O1023" s="132">
        <v>20810.62</v>
      </c>
      <c r="P1023" s="186">
        <v>1.9201133558340047E-2</v>
      </c>
      <c r="Q1023" s="132">
        <v>1</v>
      </c>
      <c r="R1023" s="109"/>
    </row>
    <row r="1024" spans="1:18" ht="17.25" hidden="1" customHeight="1" x14ac:dyDescent="0.3">
      <c r="B1024" s="107" t="s">
        <v>1643</v>
      </c>
      <c r="C1024" s="132">
        <v>0</v>
      </c>
      <c r="D1024" s="132">
        <v>0</v>
      </c>
      <c r="E1024" s="132">
        <v>0</v>
      </c>
      <c r="F1024" s="132">
        <v>0</v>
      </c>
      <c r="G1024" s="132">
        <v>0</v>
      </c>
      <c r="H1024" s="132">
        <v>0</v>
      </c>
      <c r="I1024" s="132">
        <v>0</v>
      </c>
      <c r="J1024" s="132">
        <v>0</v>
      </c>
      <c r="K1024" s="132">
        <v>0</v>
      </c>
      <c r="L1024" s="132">
        <v>0</v>
      </c>
      <c r="M1024" s="132">
        <v>0</v>
      </c>
      <c r="N1024" s="132">
        <v>0</v>
      </c>
      <c r="O1024" s="132">
        <v>0</v>
      </c>
      <c r="P1024" s="186">
        <v>0</v>
      </c>
      <c r="Q1024" s="132">
        <v>2</v>
      </c>
      <c r="R1024" s="109"/>
    </row>
    <row r="1025" spans="1:19" ht="17.25" customHeight="1" x14ac:dyDescent="0.3">
      <c r="B1025" s="107" t="s">
        <v>1601</v>
      </c>
      <c r="C1025" s="132">
        <v>0</v>
      </c>
      <c r="D1025" s="132">
        <v>0</v>
      </c>
      <c r="E1025" s="132">
        <v>0</v>
      </c>
      <c r="F1025" s="132">
        <v>0</v>
      </c>
      <c r="G1025" s="132">
        <v>0</v>
      </c>
      <c r="H1025" s="132">
        <v>199.92</v>
      </c>
      <c r="I1025" s="132">
        <v>139.35</v>
      </c>
      <c r="J1025" s="132">
        <v>179.5</v>
      </c>
      <c r="K1025" s="132">
        <v>0</v>
      </c>
      <c r="L1025" s="132">
        <v>0</v>
      </c>
      <c r="M1025" s="132">
        <v>0</v>
      </c>
      <c r="N1025" s="132">
        <v>875.11</v>
      </c>
      <c r="O1025" s="132">
        <v>1393.8799999999999</v>
      </c>
      <c r="P1025" s="186">
        <v>1.2860777835691116E-3</v>
      </c>
      <c r="Q1025" s="132">
        <v>1</v>
      </c>
      <c r="R1025" s="109"/>
    </row>
    <row r="1026" spans="1:19" ht="17.25" customHeight="1" x14ac:dyDescent="0.3">
      <c r="B1026" s="107" t="s">
        <v>38</v>
      </c>
      <c r="C1026" s="132">
        <v>795.22</v>
      </c>
      <c r="D1026" s="132">
        <v>227.1</v>
      </c>
      <c r="E1026" s="132">
        <v>75</v>
      </c>
      <c r="F1026" s="132">
        <v>10</v>
      </c>
      <c r="G1026" s="132">
        <v>1731</v>
      </c>
      <c r="H1026" s="132">
        <v>646.1</v>
      </c>
      <c r="I1026" s="132">
        <v>1528.95</v>
      </c>
      <c r="J1026" s="132">
        <v>961.94</v>
      </c>
      <c r="K1026" s="132">
        <v>621.82000000000005</v>
      </c>
      <c r="L1026" s="132">
        <v>1342.38</v>
      </c>
      <c r="M1026" s="132">
        <v>598.9</v>
      </c>
      <c r="N1026" s="132">
        <v>4220.9799999999996</v>
      </c>
      <c r="O1026" s="132">
        <v>12759.389999999998</v>
      </c>
      <c r="P1026" s="186">
        <v>1.1772583013526189E-2</v>
      </c>
      <c r="Q1026" s="132">
        <v>1</v>
      </c>
      <c r="R1026" s="109"/>
    </row>
    <row r="1027" spans="1:19" ht="17.25" customHeight="1" x14ac:dyDescent="0.3">
      <c r="B1027" s="107" t="s">
        <v>1602</v>
      </c>
      <c r="C1027" s="132">
        <v>6458.94</v>
      </c>
      <c r="D1027" s="132">
        <v>6640.6100000000006</v>
      </c>
      <c r="E1027" s="132">
        <v>7246.0700000000015</v>
      </c>
      <c r="F1027" s="132">
        <v>6784.79</v>
      </c>
      <c r="G1027" s="132">
        <v>7835.8099999999995</v>
      </c>
      <c r="H1027" s="132">
        <v>6968.47</v>
      </c>
      <c r="I1027" s="132">
        <v>7218.91</v>
      </c>
      <c r="J1027" s="132">
        <v>8137.1800000000021</v>
      </c>
      <c r="K1027" s="132">
        <v>7551.8899999999994</v>
      </c>
      <c r="L1027" s="132">
        <v>7735.4800000000014</v>
      </c>
      <c r="M1027" s="132">
        <v>7686.32</v>
      </c>
      <c r="N1027" s="132">
        <v>8100.170000000001</v>
      </c>
      <c r="O1027" s="132">
        <v>88364.640000000014</v>
      </c>
      <c r="P1027" s="186">
        <v>8.1530548079520829E-2</v>
      </c>
      <c r="Q1027" s="132">
        <v>1</v>
      </c>
      <c r="R1027" s="109"/>
    </row>
    <row r="1028" spans="1:19" ht="17.25" customHeight="1" x14ac:dyDescent="0.3">
      <c r="B1028" s="107" t="s">
        <v>39</v>
      </c>
      <c r="C1028" s="132">
        <v>460.25</v>
      </c>
      <c r="D1028" s="132">
        <v>298.25</v>
      </c>
      <c r="E1028" s="132">
        <v>174.01000000000002</v>
      </c>
      <c r="F1028" s="132">
        <v>105.64999999999999</v>
      </c>
      <c r="G1028" s="132">
        <v>103.25999999999999</v>
      </c>
      <c r="H1028" s="132">
        <v>81.25</v>
      </c>
      <c r="I1028" s="132">
        <v>68.42</v>
      </c>
      <c r="J1028" s="132">
        <v>105.36</v>
      </c>
      <c r="K1028" s="132">
        <v>89.42</v>
      </c>
      <c r="L1028" s="132">
        <v>75.349999999999994</v>
      </c>
      <c r="M1028" s="132">
        <v>58.86</v>
      </c>
      <c r="N1028" s="132">
        <v>364.93</v>
      </c>
      <c r="O1028" s="132">
        <v>1985.0099999999998</v>
      </c>
      <c r="P1028" s="186">
        <v>1.8314899856246751E-3</v>
      </c>
      <c r="Q1028" s="132">
        <v>1</v>
      </c>
      <c r="R1028" s="109"/>
    </row>
    <row r="1029" spans="1:19" ht="17.25" customHeight="1" x14ac:dyDescent="0.3">
      <c r="B1029" s="107" t="s">
        <v>40</v>
      </c>
      <c r="C1029" s="132">
        <v>3891.7799999999997</v>
      </c>
      <c r="D1029" s="132">
        <v>3582.83</v>
      </c>
      <c r="E1029" s="132">
        <v>3348.23</v>
      </c>
      <c r="F1029" s="132">
        <v>2558.75</v>
      </c>
      <c r="G1029" s="132">
        <v>2062.54</v>
      </c>
      <c r="H1029" s="132">
        <v>1164.48</v>
      </c>
      <c r="I1029" s="132">
        <v>1272.8699999999999</v>
      </c>
      <c r="J1029" s="132">
        <v>1333.81</v>
      </c>
      <c r="K1029" s="132">
        <v>1082.1300000000001</v>
      </c>
      <c r="L1029" s="132">
        <v>845.43999999999983</v>
      </c>
      <c r="M1029" s="132">
        <v>947.81000000000006</v>
      </c>
      <c r="N1029" s="132">
        <v>3128.84</v>
      </c>
      <c r="O1029" s="132">
        <v>25219.509999999995</v>
      </c>
      <c r="P1029" s="186">
        <v>2.3269041469494534E-2</v>
      </c>
      <c r="Q1029" s="132">
        <v>1</v>
      </c>
      <c r="R1029" s="109"/>
    </row>
    <row r="1030" spans="1:19" ht="17.25" hidden="1" customHeight="1" x14ac:dyDescent="0.3">
      <c r="B1030" s="107" t="s">
        <v>1603</v>
      </c>
      <c r="C1030" s="132">
        <v>0</v>
      </c>
      <c r="D1030" s="132">
        <v>0</v>
      </c>
      <c r="E1030" s="132">
        <v>0</v>
      </c>
      <c r="F1030" s="132">
        <v>0</v>
      </c>
      <c r="G1030" s="132">
        <v>0</v>
      </c>
      <c r="H1030" s="132">
        <v>0</v>
      </c>
      <c r="I1030" s="132">
        <v>0</v>
      </c>
      <c r="J1030" s="132">
        <v>0</v>
      </c>
      <c r="K1030" s="132">
        <v>0</v>
      </c>
      <c r="L1030" s="132">
        <v>0</v>
      </c>
      <c r="M1030" s="132">
        <v>0</v>
      </c>
      <c r="N1030" s="132">
        <v>0</v>
      </c>
      <c r="O1030" s="132">
        <v>0</v>
      </c>
      <c r="P1030" s="186">
        <v>0</v>
      </c>
      <c r="Q1030" s="132">
        <v>2</v>
      </c>
      <c r="R1030" s="109"/>
    </row>
    <row r="1031" spans="1:19" ht="17.25" customHeight="1" x14ac:dyDescent="0.3">
      <c r="B1031" s="107" t="s">
        <v>41</v>
      </c>
      <c r="C1031" s="132">
        <v>4026.8500000000004</v>
      </c>
      <c r="D1031" s="132">
        <v>5591.1</v>
      </c>
      <c r="E1031" s="132">
        <v>1096.3000000000002</v>
      </c>
      <c r="F1031" s="132">
        <v>3449.62</v>
      </c>
      <c r="G1031" s="132">
        <v>3203.92</v>
      </c>
      <c r="H1031" s="132">
        <v>2425.9899999999998</v>
      </c>
      <c r="I1031" s="132">
        <v>5984.22</v>
      </c>
      <c r="J1031" s="132">
        <v>5609.9699999999993</v>
      </c>
      <c r="K1031" s="132">
        <v>5700.27</v>
      </c>
      <c r="L1031" s="132">
        <v>4718.9299999999994</v>
      </c>
      <c r="M1031" s="132">
        <v>4417.25</v>
      </c>
      <c r="N1031" s="132">
        <v>3336.4799999999996</v>
      </c>
      <c r="O1031" s="132">
        <v>49560.9</v>
      </c>
      <c r="P1031" s="186">
        <v>4.5727876448252637E-2</v>
      </c>
      <c r="Q1031" s="132">
        <v>1</v>
      </c>
      <c r="R1031" s="109"/>
    </row>
    <row r="1032" spans="1:19" ht="17.25" customHeight="1" x14ac:dyDescent="0.3">
      <c r="B1032" s="107" t="s">
        <v>1604</v>
      </c>
      <c r="C1032" s="132">
        <v>2266.27</v>
      </c>
      <c r="D1032" s="132">
        <v>2333.25</v>
      </c>
      <c r="E1032" s="132">
        <v>2518.5299999999997</v>
      </c>
      <c r="F1032" s="132">
        <v>2360.64</v>
      </c>
      <c r="G1032" s="132">
        <v>2708.4500000000003</v>
      </c>
      <c r="H1032" s="132">
        <v>2458.0700000000006</v>
      </c>
      <c r="I1032" s="132">
        <v>2522.4499999999998</v>
      </c>
      <c r="J1032" s="132">
        <v>2936.94</v>
      </c>
      <c r="K1032" s="132">
        <v>2676.4100000000008</v>
      </c>
      <c r="L1032" s="132">
        <v>2699.0299999999997</v>
      </c>
      <c r="M1032" s="132">
        <v>2721.27</v>
      </c>
      <c r="N1032" s="132">
        <v>2877.18</v>
      </c>
      <c r="O1032" s="132">
        <v>31078.489999999998</v>
      </c>
      <c r="P1032" s="186">
        <v>2.8674889901479896E-2</v>
      </c>
      <c r="Q1032" s="132">
        <v>1</v>
      </c>
      <c r="R1032" s="109"/>
    </row>
    <row r="1033" spans="1:19" ht="17.25" customHeight="1" x14ac:dyDescent="0.3">
      <c r="B1033" s="107" t="s">
        <v>1016</v>
      </c>
      <c r="C1033" s="132">
        <v>505.41999999999996</v>
      </c>
      <c r="D1033" s="132">
        <v>579.36999999999989</v>
      </c>
      <c r="E1033" s="132">
        <v>597.45000000000005</v>
      </c>
      <c r="F1033" s="132">
        <v>518.06999999999994</v>
      </c>
      <c r="G1033" s="132">
        <v>440.44</v>
      </c>
      <c r="H1033" s="132">
        <v>703.59</v>
      </c>
      <c r="I1033" s="132">
        <v>427.75</v>
      </c>
      <c r="J1033" s="132">
        <v>394.61</v>
      </c>
      <c r="K1033" s="132">
        <v>358.1</v>
      </c>
      <c r="L1033" s="132">
        <v>391.75</v>
      </c>
      <c r="M1033" s="132">
        <v>391.98</v>
      </c>
      <c r="N1033" s="132">
        <v>564.49</v>
      </c>
      <c r="O1033" s="132">
        <v>5873.0199999999995</v>
      </c>
      <c r="P1033" s="186">
        <v>5.4188025830466495E-3</v>
      </c>
      <c r="Q1033" s="132">
        <v>1</v>
      </c>
      <c r="R1033" s="109"/>
    </row>
    <row r="1034" spans="1:19" ht="17.25" hidden="1" customHeight="1" x14ac:dyDescent="0.3">
      <c r="B1034" s="107" t="s">
        <v>1605</v>
      </c>
      <c r="C1034" s="135">
        <v>0</v>
      </c>
      <c r="D1034" s="135">
        <v>0</v>
      </c>
      <c r="E1034" s="135">
        <v>0</v>
      </c>
      <c r="F1034" s="135">
        <v>0</v>
      </c>
      <c r="G1034" s="135">
        <v>0</v>
      </c>
      <c r="H1034" s="135">
        <v>0</v>
      </c>
      <c r="I1034" s="135">
        <v>0</v>
      </c>
      <c r="J1034" s="135">
        <v>0</v>
      </c>
      <c r="K1034" s="135">
        <v>0</v>
      </c>
      <c r="L1034" s="135">
        <v>0</v>
      </c>
      <c r="M1034" s="135">
        <v>0</v>
      </c>
      <c r="N1034" s="135">
        <v>0</v>
      </c>
      <c r="O1034" s="135">
        <v>0</v>
      </c>
      <c r="P1034" s="186">
        <v>0</v>
      </c>
      <c r="Q1034" s="132">
        <v>2</v>
      </c>
      <c r="R1034" s="109"/>
    </row>
    <row r="1035" spans="1:19" ht="17.25" customHeight="1" x14ac:dyDescent="0.3">
      <c r="B1035" s="107" t="s">
        <v>1019</v>
      </c>
      <c r="C1035" s="156">
        <v>18404.729999999996</v>
      </c>
      <c r="D1035" s="156">
        <v>19252.509999999998</v>
      </c>
      <c r="E1035" s="156">
        <v>19682.95</v>
      </c>
      <c r="F1035" s="156">
        <v>15787.519999999997</v>
      </c>
      <c r="G1035" s="156">
        <v>19110.429999999997</v>
      </c>
      <c r="H1035" s="156">
        <v>31213.87</v>
      </c>
      <c r="I1035" s="156">
        <v>19162.920000000002</v>
      </c>
      <c r="J1035" s="156">
        <v>19659.310000000001</v>
      </c>
      <c r="K1035" s="156">
        <v>20575.05</v>
      </c>
      <c r="L1035" s="156">
        <v>17808.36</v>
      </c>
      <c r="M1035" s="156">
        <v>16822.39</v>
      </c>
      <c r="N1035" s="156">
        <v>19565.420000000002</v>
      </c>
      <c r="O1035" s="156">
        <v>237045.46</v>
      </c>
      <c r="P1035" s="186">
        <v>0.21871244282285457</v>
      </c>
      <c r="Q1035" s="132">
        <v>1</v>
      </c>
      <c r="R1035" s="109"/>
      <c r="S1035" s="109"/>
    </row>
    <row r="1036" spans="1:19" ht="17.25" customHeight="1" x14ac:dyDescent="0.3">
      <c r="B1036" s="107" t="s">
        <v>1020</v>
      </c>
      <c r="C1036" s="135">
        <v>76386.639999999985</v>
      </c>
      <c r="D1036" s="135">
        <v>73700.38</v>
      </c>
      <c r="E1036" s="135">
        <v>87585.799999999988</v>
      </c>
      <c r="F1036" s="135">
        <v>79704.709999999992</v>
      </c>
      <c r="G1036" s="135">
        <v>88143.080000000016</v>
      </c>
      <c r="H1036" s="135">
        <v>95689.62999999999</v>
      </c>
      <c r="I1036" s="135">
        <v>91329.790000000008</v>
      </c>
      <c r="J1036" s="135">
        <v>103638.47</v>
      </c>
      <c r="K1036" s="135">
        <v>96340.99</v>
      </c>
      <c r="L1036" s="135">
        <v>101562.64999999998</v>
      </c>
      <c r="M1036" s="135">
        <v>91502.13</v>
      </c>
      <c r="N1036" s="135">
        <v>98238.2</v>
      </c>
      <c r="O1036" s="135">
        <v>1083822.47</v>
      </c>
      <c r="P1036" s="186">
        <v>0.27366166200750391</v>
      </c>
      <c r="Q1036" s="132">
        <v>1</v>
      </c>
      <c r="R1036" s="109"/>
      <c r="S1036" s="109"/>
    </row>
    <row r="1037" spans="1:19" ht="17.25" customHeight="1" thickBot="1" x14ac:dyDescent="0.35">
      <c r="B1037" s="107" t="s">
        <v>1021</v>
      </c>
      <c r="C1037" s="158">
        <v>94791.369999999981</v>
      </c>
      <c r="D1037" s="158">
        <v>92952.89</v>
      </c>
      <c r="E1037" s="158">
        <v>107268.74999999999</v>
      </c>
      <c r="F1037" s="158">
        <v>95492.229999999981</v>
      </c>
      <c r="G1037" s="158">
        <v>107253.51000000001</v>
      </c>
      <c r="H1037" s="158">
        <v>126903.49999999999</v>
      </c>
      <c r="I1037" s="158">
        <v>110492.71</v>
      </c>
      <c r="J1037" s="158">
        <v>123297.78</v>
      </c>
      <c r="K1037" s="158">
        <v>116916.04000000001</v>
      </c>
      <c r="L1037" s="158">
        <v>119371.00999999998</v>
      </c>
      <c r="M1037" s="158">
        <v>108324.52</v>
      </c>
      <c r="N1037" s="158">
        <v>117803.62</v>
      </c>
      <c r="O1037" s="158">
        <v>1320867.9299999997</v>
      </c>
      <c r="P1037" s="186">
        <v>0.33351487261212737</v>
      </c>
      <c r="Q1037" s="132">
        <v>1</v>
      </c>
      <c r="R1037" s="109"/>
      <c r="S1037" s="109"/>
    </row>
    <row r="1038" spans="1:19" ht="17.25" customHeight="1" thickTop="1" x14ac:dyDescent="0.3">
      <c r="C1038" s="132"/>
      <c r="D1038" s="132"/>
      <c r="E1038" s="132"/>
      <c r="F1038" s="132"/>
      <c r="G1038" s="132"/>
      <c r="H1038" s="132"/>
      <c r="I1038" s="132"/>
      <c r="J1038" s="132"/>
      <c r="K1038" s="132"/>
      <c r="L1038" s="132"/>
      <c r="M1038" s="132"/>
      <c r="N1038" s="132"/>
      <c r="O1038" s="132"/>
      <c r="P1038" s="111"/>
      <c r="Q1038" s="132">
        <v>1</v>
      </c>
    </row>
    <row r="1039" spans="1:19" ht="17.25" customHeight="1" x14ac:dyDescent="0.35">
      <c r="B1039" s="126" t="s">
        <v>1606</v>
      </c>
      <c r="C1039" s="132"/>
      <c r="D1039" s="132"/>
      <c r="E1039" s="132"/>
      <c r="F1039" s="132"/>
      <c r="G1039" s="132"/>
      <c r="H1039" s="132"/>
      <c r="I1039" s="132"/>
      <c r="J1039" s="132"/>
      <c r="K1039" s="132"/>
      <c r="L1039" s="132"/>
      <c r="M1039" s="132"/>
      <c r="N1039" s="132"/>
      <c r="O1039" s="132"/>
      <c r="P1039" s="111"/>
      <c r="Q1039" s="132">
        <v>1</v>
      </c>
    </row>
    <row r="1040" spans="1:19" ht="17.25" customHeight="1" x14ac:dyDescent="0.3">
      <c r="A1040" s="107" t="s">
        <v>1559</v>
      </c>
      <c r="B1040" s="107" t="s">
        <v>4404</v>
      </c>
      <c r="C1040" s="159">
        <v>11591.1</v>
      </c>
      <c r="D1040" s="159">
        <v>7000</v>
      </c>
      <c r="E1040" s="159">
        <v>11233.39</v>
      </c>
      <c r="F1040" s="159">
        <v>6213.83</v>
      </c>
      <c r="G1040" s="159">
        <v>6005.24</v>
      </c>
      <c r="H1040" s="159">
        <v>4164.6899999999996</v>
      </c>
      <c r="I1040" s="159">
        <v>4238.3599999999997</v>
      </c>
      <c r="J1040" s="159">
        <v>3883.73</v>
      </c>
      <c r="K1040" s="159">
        <v>3730.41</v>
      </c>
      <c r="L1040" s="159">
        <v>2898.29</v>
      </c>
      <c r="M1040" s="159">
        <v>3382.79</v>
      </c>
      <c r="N1040" s="159">
        <v>3392.36</v>
      </c>
      <c r="O1040" s="159">
        <v>67734.19</v>
      </c>
      <c r="P1040" s="151">
        <v>2.1614075563213988</v>
      </c>
      <c r="Q1040" s="132">
        <v>1</v>
      </c>
    </row>
    <row r="1041" spans="1:17" ht="17.25" customHeight="1" x14ac:dyDescent="0.3">
      <c r="A1041" s="107" t="s">
        <v>1607</v>
      </c>
      <c r="B1041" s="107" t="s">
        <v>4422</v>
      </c>
      <c r="C1041" s="110">
        <v>107849</v>
      </c>
      <c r="D1041" s="110">
        <v>131019</v>
      </c>
      <c r="E1041" s="110">
        <v>120805.2</v>
      </c>
      <c r="F1041" s="110">
        <v>79133</v>
      </c>
      <c r="G1041" s="110">
        <v>68572</v>
      </c>
      <c r="H1041" s="110">
        <v>63504</v>
      </c>
      <c r="I1041" s="110">
        <v>84408.12</v>
      </c>
      <c r="J1041" s="110">
        <v>77783</v>
      </c>
      <c r="K1041" s="110">
        <v>74501.45</v>
      </c>
      <c r="L1041" s="110">
        <v>55411</v>
      </c>
      <c r="M1041" s="110">
        <v>70387</v>
      </c>
      <c r="N1041" s="110">
        <v>70585.710000000006</v>
      </c>
      <c r="O1041" s="110">
        <v>1003958.4799999999</v>
      </c>
      <c r="P1041" s="189">
        <v>32.036456697938604</v>
      </c>
      <c r="Q1041" s="132">
        <v>1</v>
      </c>
    </row>
    <row r="1042" spans="1:17" ht="17.25" customHeight="1" x14ac:dyDescent="0.3">
      <c r="B1042" s="107" t="s">
        <v>1608</v>
      </c>
      <c r="C1042" s="161">
        <v>0.10747526634461145</v>
      </c>
      <c r="D1042" s="161">
        <v>5.3427365496607364E-2</v>
      </c>
      <c r="E1042" s="161">
        <v>9.2987636293801926E-2</v>
      </c>
      <c r="F1042" s="161">
        <v>7.8523877522651733E-2</v>
      </c>
      <c r="G1042" s="161">
        <v>8.7575686869276081E-2</v>
      </c>
      <c r="H1042" s="161">
        <v>6.5581538170823878E-2</v>
      </c>
      <c r="I1042" s="161">
        <v>5.0212704654481105E-2</v>
      </c>
      <c r="J1042" s="161">
        <v>4.9930318964298115E-2</v>
      </c>
      <c r="K1042" s="161">
        <v>5.0071642900909985E-2</v>
      </c>
      <c r="L1042" s="161">
        <v>5.2305318438577178E-2</v>
      </c>
      <c r="M1042" s="161">
        <v>4.8059869009902396E-2</v>
      </c>
      <c r="N1042" s="161">
        <v>4.8060152685295648E-2</v>
      </c>
      <c r="O1042" s="161">
        <v>6.7467122743960495E-2</v>
      </c>
      <c r="P1042" s="111"/>
      <c r="Q1042" s="132">
        <v>1</v>
      </c>
    </row>
    <row r="1043" spans="1:17" ht="17.25" customHeight="1" x14ac:dyDescent="0.3">
      <c r="C1043" s="148"/>
      <c r="D1043" s="110"/>
      <c r="E1043" s="110"/>
      <c r="F1043" s="110"/>
      <c r="G1043" s="110"/>
      <c r="H1043" s="110"/>
      <c r="I1043" s="110"/>
      <c r="J1043" s="110"/>
      <c r="K1043" s="110"/>
      <c r="L1043" s="110"/>
      <c r="M1043" s="110"/>
      <c r="N1043" s="110"/>
      <c r="O1043" s="110"/>
      <c r="P1043" s="111"/>
      <c r="Q1043" s="132">
        <v>1</v>
      </c>
    </row>
    <row r="1044" spans="1:17" ht="17.25" customHeight="1" x14ac:dyDescent="0.3">
      <c r="A1044" s="107" t="s">
        <v>1560</v>
      </c>
      <c r="B1044" s="107" t="s">
        <v>4405</v>
      </c>
      <c r="C1044" s="159">
        <v>3387.63</v>
      </c>
      <c r="D1044" s="159">
        <v>4113.87</v>
      </c>
      <c r="E1044" s="159">
        <v>3039.65</v>
      </c>
      <c r="F1044" s="159">
        <v>2516.21</v>
      </c>
      <c r="G1044" s="159">
        <v>1719.59</v>
      </c>
      <c r="H1044" s="159">
        <v>1236.19</v>
      </c>
      <c r="I1044" s="159">
        <v>1061.8900000000001</v>
      </c>
      <c r="J1044" s="159">
        <v>1047.04</v>
      </c>
      <c r="K1044" s="159">
        <v>1039.8599999999999</v>
      </c>
      <c r="L1044" s="159">
        <v>1690.71</v>
      </c>
      <c r="M1044" s="159">
        <v>2245.31</v>
      </c>
      <c r="N1044" s="159">
        <v>2906.5</v>
      </c>
      <c r="O1044" s="159">
        <v>26004.450000000004</v>
      </c>
      <c r="P1044" s="151">
        <v>0.82980566724104932</v>
      </c>
      <c r="Q1044" s="132">
        <v>1</v>
      </c>
    </row>
    <row r="1045" spans="1:17" ht="17.25" customHeight="1" x14ac:dyDescent="0.3">
      <c r="A1045" s="107" t="s">
        <v>1609</v>
      </c>
      <c r="B1045" s="107" t="s">
        <v>3031</v>
      </c>
      <c r="C1045" s="110">
        <v>6791.06</v>
      </c>
      <c r="D1045" s="110">
        <v>6780.01</v>
      </c>
      <c r="E1045" s="110">
        <v>4842.55</v>
      </c>
      <c r="F1045" s="110">
        <v>3894.8</v>
      </c>
      <c r="G1045" s="110">
        <v>2661.73</v>
      </c>
      <c r="H1045" s="110">
        <v>1154.0899999999999</v>
      </c>
      <c r="I1045" s="110">
        <v>1336.39</v>
      </c>
      <c r="J1045" s="110">
        <v>1291.1400000000001</v>
      </c>
      <c r="K1045" s="110">
        <v>1274.5899999999999</v>
      </c>
      <c r="L1045" s="110">
        <v>1274.5899999999999</v>
      </c>
      <c r="M1045" s="110">
        <v>2487.14</v>
      </c>
      <c r="N1045" s="110">
        <v>4439.1499999999996</v>
      </c>
      <c r="O1045" s="110">
        <v>38227.24</v>
      </c>
      <c r="P1045" s="189">
        <v>1.2198366200778608</v>
      </c>
      <c r="Q1045" s="132">
        <v>1</v>
      </c>
    </row>
    <row r="1046" spans="1:17" ht="17.25" hidden="1" customHeight="1" x14ac:dyDescent="0.3">
      <c r="A1046" s="107" t="s">
        <v>1610</v>
      </c>
      <c r="B1046" s="107" t="s">
        <v>4423</v>
      </c>
      <c r="C1046" s="110">
        <v>0</v>
      </c>
      <c r="D1046" s="110">
        <v>0</v>
      </c>
      <c r="E1046" s="110">
        <v>0</v>
      </c>
      <c r="F1046" s="110">
        <v>0</v>
      </c>
      <c r="G1046" s="110">
        <v>0</v>
      </c>
      <c r="H1046" s="110">
        <v>0</v>
      </c>
      <c r="I1046" s="110">
        <v>0</v>
      </c>
      <c r="J1046" s="110">
        <v>0</v>
      </c>
      <c r="K1046" s="110">
        <v>0</v>
      </c>
      <c r="L1046" s="110">
        <v>0</v>
      </c>
      <c r="M1046" s="110">
        <v>0</v>
      </c>
      <c r="N1046" s="110">
        <v>0</v>
      </c>
      <c r="O1046" s="110">
        <v>0</v>
      </c>
      <c r="P1046" s="189">
        <v>0</v>
      </c>
      <c r="Q1046" s="132">
        <v>2</v>
      </c>
    </row>
    <row r="1047" spans="1:17" ht="17.25" hidden="1" customHeight="1" x14ac:dyDescent="0.3">
      <c r="A1047" s="107" t="s">
        <v>1611</v>
      </c>
      <c r="B1047" s="107" t="s">
        <v>4424</v>
      </c>
      <c r="C1047" s="110">
        <v>0</v>
      </c>
      <c r="D1047" s="110">
        <v>0</v>
      </c>
      <c r="E1047" s="110">
        <v>0</v>
      </c>
      <c r="F1047" s="110">
        <v>0</v>
      </c>
      <c r="G1047" s="110">
        <v>0</v>
      </c>
      <c r="H1047" s="110">
        <v>0</v>
      </c>
      <c r="I1047" s="110">
        <v>0</v>
      </c>
      <c r="J1047" s="110">
        <v>0</v>
      </c>
      <c r="K1047" s="110">
        <v>0</v>
      </c>
      <c r="L1047" s="110">
        <v>0</v>
      </c>
      <c r="M1047" s="110">
        <v>0</v>
      </c>
      <c r="N1047" s="110">
        <v>0</v>
      </c>
      <c r="O1047" s="110">
        <v>0</v>
      </c>
      <c r="P1047" s="189">
        <v>0</v>
      </c>
      <c r="Q1047" s="132">
        <v>2</v>
      </c>
    </row>
    <row r="1048" spans="1:17" ht="17.25" customHeight="1" x14ac:dyDescent="0.3">
      <c r="B1048" s="107" t="s">
        <v>1612</v>
      </c>
      <c r="C1048" s="161">
        <v>0.49883670590452739</v>
      </c>
      <c r="D1048" s="161">
        <v>0.60676459179263742</v>
      </c>
      <c r="E1048" s="161">
        <v>0.62769615182083816</v>
      </c>
      <c r="F1048" s="161">
        <v>0.64604344253876966</v>
      </c>
      <c r="G1048" s="161">
        <v>0.64604223568881891</v>
      </c>
      <c r="H1048" s="161">
        <v>1.0711382994393852</v>
      </c>
      <c r="I1048" s="161">
        <v>0.79459588892464028</v>
      </c>
      <c r="J1048" s="161">
        <v>0.8109422680731756</v>
      </c>
      <c r="K1048" s="161">
        <v>0.81583881875740427</v>
      </c>
      <c r="L1048" s="161">
        <v>1.3264736111220079</v>
      </c>
      <c r="M1048" s="161">
        <v>0.9027678377574242</v>
      </c>
      <c r="N1048" s="161">
        <v>0.65474246195780728</v>
      </c>
      <c r="O1048" s="161">
        <v>0.68025967870031956</v>
      </c>
      <c r="P1048" s="111"/>
      <c r="Q1048" s="132">
        <v>1</v>
      </c>
    </row>
    <row r="1049" spans="1:17" ht="17.25" customHeight="1" x14ac:dyDescent="0.3">
      <c r="C1049" s="148"/>
      <c r="D1049" s="148"/>
      <c r="E1049" s="148"/>
      <c r="F1049" s="148"/>
      <c r="G1049" s="148"/>
      <c r="H1049" s="148"/>
      <c r="I1049" s="148"/>
      <c r="J1049" s="148"/>
      <c r="K1049" s="148"/>
      <c r="L1049" s="148"/>
      <c r="M1049" s="148"/>
      <c r="N1049" s="148"/>
      <c r="O1049" s="148"/>
      <c r="P1049" s="111"/>
      <c r="Q1049" s="132">
        <v>1</v>
      </c>
    </row>
    <row r="1050" spans="1:17" ht="17.25" customHeight="1" x14ac:dyDescent="0.3">
      <c r="A1050" s="107" t="s">
        <v>1561</v>
      </c>
      <c r="B1050" s="107" t="s">
        <v>4406</v>
      </c>
      <c r="C1050" s="159">
        <v>2526.9899999999998</v>
      </c>
      <c r="D1050" s="159">
        <v>1889.71</v>
      </c>
      <c r="E1050" s="159">
        <v>428.84</v>
      </c>
      <c r="F1050" s="159">
        <v>1797.34</v>
      </c>
      <c r="G1050" s="159">
        <v>1531.49</v>
      </c>
      <c r="H1050" s="159">
        <v>1678.72</v>
      </c>
      <c r="I1050" s="159">
        <v>1718.9</v>
      </c>
      <c r="J1050" s="159">
        <v>1686.91</v>
      </c>
      <c r="K1050" s="159">
        <v>1367.12</v>
      </c>
      <c r="L1050" s="159">
        <v>1481.55</v>
      </c>
      <c r="M1050" s="159">
        <v>1237.49</v>
      </c>
      <c r="N1050" s="159">
        <v>1209.5899999999999</v>
      </c>
      <c r="O1050" s="159">
        <v>18554.650000000001</v>
      </c>
      <c r="P1050" s="151">
        <v>0.5920814985002234</v>
      </c>
      <c r="Q1050" s="132">
        <v>1</v>
      </c>
    </row>
    <row r="1051" spans="1:17" ht="17.25" customHeight="1" x14ac:dyDescent="0.3">
      <c r="A1051" s="107" t="s">
        <v>1613</v>
      </c>
      <c r="B1051" s="107" t="s">
        <v>3037</v>
      </c>
      <c r="C1051" s="110">
        <v>38019</v>
      </c>
      <c r="D1051" s="110">
        <v>36846</v>
      </c>
      <c r="E1051" s="110">
        <v>45243</v>
      </c>
      <c r="F1051" s="110">
        <v>36846</v>
      </c>
      <c r="G1051" s="110">
        <v>67808</v>
      </c>
      <c r="H1051" s="110">
        <v>57520</v>
      </c>
      <c r="I1051" s="110">
        <v>66736</v>
      </c>
      <c r="J1051" s="110">
        <v>63171</v>
      </c>
      <c r="K1051" s="110">
        <v>50803</v>
      </c>
      <c r="L1051" s="110">
        <v>55071.08</v>
      </c>
      <c r="M1051" s="110">
        <v>45837.919999999998</v>
      </c>
      <c r="N1051" s="110">
        <v>44893</v>
      </c>
      <c r="O1051" s="110">
        <v>608794</v>
      </c>
      <c r="P1051" s="189">
        <v>19.426702406024635</v>
      </c>
      <c r="Q1051" s="132">
        <v>1</v>
      </c>
    </row>
    <row r="1052" spans="1:17" ht="17.25" hidden="1" customHeight="1" x14ac:dyDescent="0.3">
      <c r="A1052" s="107" t="s">
        <v>1614</v>
      </c>
      <c r="B1052" s="107" t="s">
        <v>4425</v>
      </c>
      <c r="C1052" s="110">
        <v>0</v>
      </c>
      <c r="D1052" s="110">
        <v>0</v>
      </c>
      <c r="E1052" s="110">
        <v>0</v>
      </c>
      <c r="F1052" s="110">
        <v>0</v>
      </c>
      <c r="G1052" s="110">
        <v>0</v>
      </c>
      <c r="H1052" s="110">
        <v>0</v>
      </c>
      <c r="I1052" s="110">
        <v>0</v>
      </c>
      <c r="J1052" s="110">
        <v>0</v>
      </c>
      <c r="K1052" s="110">
        <v>0</v>
      </c>
      <c r="L1052" s="110">
        <v>0</v>
      </c>
      <c r="M1052" s="110">
        <v>0</v>
      </c>
      <c r="N1052" s="110">
        <v>0</v>
      </c>
      <c r="O1052" s="110">
        <v>0</v>
      </c>
      <c r="P1052" s="189">
        <v>0</v>
      </c>
      <c r="Q1052" s="132">
        <v>2</v>
      </c>
    </row>
    <row r="1053" spans="1:17" ht="17.25" hidden="1" customHeight="1" x14ac:dyDescent="0.3">
      <c r="A1053" s="107" t="s">
        <v>1615</v>
      </c>
      <c r="B1053" s="107" t="s">
        <v>3041</v>
      </c>
      <c r="C1053" s="110">
        <v>0</v>
      </c>
      <c r="D1053" s="110">
        <v>0</v>
      </c>
      <c r="E1053" s="110">
        <v>0</v>
      </c>
      <c r="F1053" s="110">
        <v>0</v>
      </c>
      <c r="G1053" s="110">
        <v>0</v>
      </c>
      <c r="H1053" s="110">
        <v>0</v>
      </c>
      <c r="I1053" s="110">
        <v>0</v>
      </c>
      <c r="J1053" s="110">
        <v>0</v>
      </c>
      <c r="K1053" s="110">
        <v>0</v>
      </c>
      <c r="L1053" s="110">
        <v>0</v>
      </c>
      <c r="M1053" s="110">
        <v>0</v>
      </c>
      <c r="N1053" s="110">
        <v>0</v>
      </c>
      <c r="O1053" s="110">
        <v>0</v>
      </c>
      <c r="P1053" s="189">
        <v>0</v>
      </c>
      <c r="Q1053" s="132">
        <v>2</v>
      </c>
    </row>
    <row r="1054" spans="1:17" ht="17.25" customHeight="1" x14ac:dyDescent="0.3">
      <c r="B1054" s="107" t="s">
        <v>1616</v>
      </c>
      <c r="C1054" s="161">
        <v>6.6466503590310103E-2</v>
      </c>
      <c r="D1054" s="161">
        <v>5.1286706833848991E-2</v>
      </c>
      <c r="E1054" s="161">
        <v>9.478593373560551E-3</v>
      </c>
      <c r="F1054" s="161">
        <v>4.8779786136894099E-2</v>
      </c>
      <c r="G1054" s="161">
        <v>2.258568310523832E-2</v>
      </c>
      <c r="H1054" s="161">
        <v>2.9184979137691237E-2</v>
      </c>
      <c r="I1054" s="161">
        <v>2.5756713018460803E-2</v>
      </c>
      <c r="J1054" s="161">
        <v>2.6703867280872554E-2</v>
      </c>
      <c r="K1054" s="161">
        <v>2.691022183729307E-2</v>
      </c>
      <c r="L1054" s="161">
        <v>2.6902504908202271E-2</v>
      </c>
      <c r="M1054" s="161">
        <v>2.6997080146743135E-2</v>
      </c>
      <c r="N1054" s="161">
        <v>2.6943844251887821E-2</v>
      </c>
      <c r="O1054" s="161">
        <v>3.0477714957768968E-2</v>
      </c>
      <c r="P1054" s="111"/>
      <c r="Q1054" s="132">
        <v>1</v>
      </c>
    </row>
    <row r="1055" spans="1:17" ht="17.25" customHeight="1" x14ac:dyDescent="0.3">
      <c r="C1055" s="148"/>
      <c r="D1055" s="148"/>
      <c r="E1055" s="148"/>
      <c r="F1055" s="148"/>
      <c r="G1055" s="148"/>
      <c r="H1055" s="148"/>
      <c r="I1055" s="148"/>
      <c r="J1055" s="148"/>
      <c r="K1055" s="148"/>
      <c r="L1055" s="148"/>
      <c r="M1055" s="148"/>
      <c r="N1055" s="148"/>
      <c r="O1055" s="148"/>
      <c r="P1055" s="111"/>
      <c r="Q1055" s="132">
        <v>1</v>
      </c>
    </row>
    <row r="1056" spans="1:17" ht="17.25" hidden="1" customHeight="1" x14ac:dyDescent="0.3">
      <c r="A1056" s="107" t="s">
        <v>1617</v>
      </c>
      <c r="B1056" s="107" t="s">
        <v>4406</v>
      </c>
      <c r="C1056" s="159">
        <v>0</v>
      </c>
      <c r="D1056" s="159">
        <v>0</v>
      </c>
      <c r="E1056" s="159">
        <v>0</v>
      </c>
      <c r="F1056" s="159">
        <v>0</v>
      </c>
      <c r="G1056" s="159">
        <v>0</v>
      </c>
      <c r="H1056" s="159">
        <v>0</v>
      </c>
      <c r="I1056" s="159">
        <v>0</v>
      </c>
      <c r="J1056" s="159">
        <v>0</v>
      </c>
      <c r="K1056" s="159">
        <v>0</v>
      </c>
      <c r="L1056" s="159">
        <v>0</v>
      </c>
      <c r="M1056" s="159">
        <v>0</v>
      </c>
      <c r="N1056" s="159">
        <v>0</v>
      </c>
      <c r="O1056" s="159">
        <v>0</v>
      </c>
      <c r="P1056" s="151">
        <v>0</v>
      </c>
      <c r="Q1056" s="132">
        <v>2</v>
      </c>
    </row>
    <row r="1057" spans="1:17" ht="17.25" hidden="1" customHeight="1" x14ac:dyDescent="0.3">
      <c r="A1057" s="107" t="s">
        <v>1618</v>
      </c>
      <c r="B1057" s="107" t="s">
        <v>3037</v>
      </c>
      <c r="C1057" s="110">
        <v>0</v>
      </c>
      <c r="D1057" s="110">
        <v>0</v>
      </c>
      <c r="E1057" s="110">
        <v>0</v>
      </c>
      <c r="F1057" s="110">
        <v>0</v>
      </c>
      <c r="G1057" s="110">
        <v>0</v>
      </c>
      <c r="H1057" s="110">
        <v>0</v>
      </c>
      <c r="I1057" s="110">
        <v>0</v>
      </c>
      <c r="J1057" s="110">
        <v>0</v>
      </c>
      <c r="K1057" s="110">
        <v>0</v>
      </c>
      <c r="L1057" s="110">
        <v>0</v>
      </c>
      <c r="M1057" s="110">
        <v>0</v>
      </c>
      <c r="N1057" s="110">
        <v>0</v>
      </c>
      <c r="O1057" s="110">
        <v>0</v>
      </c>
      <c r="P1057" s="189">
        <v>0</v>
      </c>
      <c r="Q1057" s="132">
        <v>2</v>
      </c>
    </row>
    <row r="1058" spans="1:17" ht="17.25" hidden="1" customHeight="1" x14ac:dyDescent="0.3">
      <c r="A1058" s="107" t="s">
        <v>1619</v>
      </c>
      <c r="B1058" s="107" t="s">
        <v>4425</v>
      </c>
      <c r="C1058" s="110">
        <v>0</v>
      </c>
      <c r="D1058" s="110">
        <v>0</v>
      </c>
      <c r="E1058" s="110">
        <v>0</v>
      </c>
      <c r="F1058" s="110">
        <v>0</v>
      </c>
      <c r="G1058" s="110">
        <v>0</v>
      </c>
      <c r="H1058" s="110">
        <v>0</v>
      </c>
      <c r="I1058" s="110">
        <v>0</v>
      </c>
      <c r="J1058" s="110">
        <v>0</v>
      </c>
      <c r="K1058" s="110">
        <v>0</v>
      </c>
      <c r="L1058" s="110">
        <v>0</v>
      </c>
      <c r="M1058" s="110">
        <v>0</v>
      </c>
      <c r="N1058" s="110">
        <v>0</v>
      </c>
      <c r="O1058" s="110">
        <v>0</v>
      </c>
      <c r="P1058" s="189">
        <v>0</v>
      </c>
      <c r="Q1058" s="132">
        <v>2</v>
      </c>
    </row>
    <row r="1059" spans="1:17" ht="17.25" hidden="1" customHeight="1" x14ac:dyDescent="0.3">
      <c r="A1059" s="107" t="s">
        <v>1620</v>
      </c>
      <c r="B1059" s="107" t="s">
        <v>3041</v>
      </c>
      <c r="C1059" s="110">
        <v>0</v>
      </c>
      <c r="D1059" s="110">
        <v>0</v>
      </c>
      <c r="E1059" s="110">
        <v>0</v>
      </c>
      <c r="F1059" s="110">
        <v>0</v>
      </c>
      <c r="G1059" s="110">
        <v>0</v>
      </c>
      <c r="H1059" s="110">
        <v>0</v>
      </c>
      <c r="I1059" s="110">
        <v>0</v>
      </c>
      <c r="J1059" s="110">
        <v>0</v>
      </c>
      <c r="K1059" s="110">
        <v>0</v>
      </c>
      <c r="L1059" s="110">
        <v>0</v>
      </c>
      <c r="M1059" s="110">
        <v>0</v>
      </c>
      <c r="N1059" s="110">
        <v>0</v>
      </c>
      <c r="O1059" s="110">
        <v>0</v>
      </c>
      <c r="P1059" s="189">
        <v>0</v>
      </c>
      <c r="Q1059" s="132">
        <v>2</v>
      </c>
    </row>
    <row r="1060" spans="1:17" ht="17.25" hidden="1" customHeight="1" x14ac:dyDescent="0.3">
      <c r="B1060" s="107" t="s">
        <v>1621</v>
      </c>
      <c r="C1060" s="161">
        <v>0</v>
      </c>
      <c r="D1060" s="161">
        <v>0</v>
      </c>
      <c r="E1060" s="161">
        <v>0</v>
      </c>
      <c r="F1060" s="161">
        <v>0</v>
      </c>
      <c r="G1060" s="161">
        <v>0</v>
      </c>
      <c r="H1060" s="161">
        <v>0</v>
      </c>
      <c r="I1060" s="161">
        <v>0</v>
      </c>
      <c r="J1060" s="161">
        <v>0</v>
      </c>
      <c r="K1060" s="161">
        <v>0</v>
      </c>
      <c r="L1060" s="161">
        <v>0</v>
      </c>
      <c r="M1060" s="161">
        <v>0</v>
      </c>
      <c r="N1060" s="161">
        <v>0</v>
      </c>
      <c r="O1060" s="161">
        <v>0</v>
      </c>
      <c r="Q1060" s="132">
        <v>2</v>
      </c>
    </row>
    <row r="1061" spans="1:17" ht="17.25" customHeight="1" x14ac:dyDescent="0.3">
      <c r="C1061" s="132"/>
      <c r="D1061" s="132"/>
      <c r="E1061" s="132"/>
      <c r="F1061" s="132"/>
      <c r="G1061" s="132"/>
      <c r="H1061" s="132"/>
      <c r="I1061" s="132"/>
      <c r="J1061" s="132"/>
      <c r="K1061" s="132"/>
      <c r="L1061" s="132"/>
      <c r="M1061" s="132"/>
      <c r="N1061" s="132"/>
      <c r="O1061" s="132"/>
      <c r="P1061" s="111"/>
      <c r="Q1061" s="132">
        <v>1</v>
      </c>
    </row>
  </sheetData>
  <sheetProtection selectLockedCells="1" selectUnlockedCells="1"/>
  <printOptions horizontalCentered="1"/>
  <pageMargins left="0" right="0" top="0.5" bottom="0.25" header="0" footer="0"/>
  <pageSetup scale="60" orientation="landscape" r:id="rId1"/>
  <headerFooter alignWithMargins="0">
    <oddFooter>&amp;L&amp;A&amp;CPage &amp;P of &amp;N&amp;R&amp;T &amp;D</oddFooter>
  </headerFooter>
  <rowBreaks count="16" manualBreakCount="16">
    <brk id="67" max="15" man="1"/>
    <brk id="123" max="15" man="1"/>
    <brk id="232" max="15" man="1"/>
    <brk id="285" max="15" man="1"/>
    <brk id="495" max="15" man="1"/>
    <brk id="529" max="15" man="1"/>
    <brk id="589" max="15" man="1"/>
    <brk id="625" max="15" man="1"/>
    <brk id="793" max="15" man="1"/>
    <brk id="844" max="15" man="1"/>
    <brk id="902" max="15" man="1"/>
    <brk id="908" max="15" man="1"/>
    <brk id="939" max="15" man="1"/>
    <brk id="970" max="15" man="1"/>
    <brk id="976" max="15" man="1"/>
    <brk id="101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Sheet5.T12">
                <anchor moveWithCells="1" sizeWithCells="1">
                  <from>
                    <xdr:col>0</xdr:col>
                    <xdr:colOff>28575</xdr:colOff>
                    <xdr:row>1</xdr:row>
                    <xdr:rowOff>0</xdr:rowOff>
                  </from>
                  <to>
                    <xdr:col>1</xdr:col>
                    <xdr:colOff>28575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1"/>
  <dimension ref="A1:S1061"/>
  <sheetViews>
    <sheetView zoomScale="80" zoomScaleNormal="80" zoomScaleSheetLayoutView="67" workbookViewId="0">
      <pane xSplit="2" ySplit="9" topLeftCell="C10" activePane="bottomRight" state="frozen"/>
      <selection sqref="A1:Q1061"/>
      <selection pane="topRight" sqref="A1:Q1061"/>
      <selection pane="bottomLeft" sqref="A1:Q1061"/>
      <selection pane="bottomRight" sqref="A1:XFD3"/>
    </sheetView>
  </sheetViews>
  <sheetFormatPr defaultRowHeight="16.5" x14ac:dyDescent="0.3"/>
  <cols>
    <col min="1" max="1" width="11.42578125" style="107" hidden="1" customWidth="1"/>
    <col min="2" max="2" width="38.5703125" style="107" customWidth="1"/>
    <col min="3" max="15" width="12.7109375" style="109" customWidth="1"/>
    <col min="16" max="16" width="11.7109375" style="107" customWidth="1"/>
    <col min="17" max="18" width="11.42578125" style="107" hidden="1" customWidth="1"/>
    <col min="19" max="19" width="11.42578125" style="107" customWidth="1"/>
    <col min="20" max="16384" width="9.140625" style="107"/>
  </cols>
  <sheetData>
    <row r="1" spans="1:19" hidden="1" x14ac:dyDescent="0.3">
      <c r="B1" s="107" t="s">
        <v>812</v>
      </c>
      <c r="C1" s="132" t="s">
        <v>4087</v>
      </c>
      <c r="D1" s="132" t="s">
        <v>4088</v>
      </c>
      <c r="E1" s="132" t="s">
        <v>4089</v>
      </c>
      <c r="F1" s="132" t="s">
        <v>4090</v>
      </c>
      <c r="G1" s="132" t="s">
        <v>4091</v>
      </c>
      <c r="H1" s="132" t="s">
        <v>4092</v>
      </c>
      <c r="I1" s="132" t="s">
        <v>4093</v>
      </c>
      <c r="J1" s="132" t="s">
        <v>4094</v>
      </c>
      <c r="K1" s="132" t="s">
        <v>4095</v>
      </c>
      <c r="L1" s="132" t="s">
        <v>4096</v>
      </c>
      <c r="M1" s="132" t="s">
        <v>4097</v>
      </c>
      <c r="N1" s="132" t="s">
        <v>68</v>
      </c>
      <c r="O1" s="108"/>
    </row>
    <row r="2" spans="1:19" hidden="1" x14ac:dyDescent="0.3">
      <c r="B2" s="107" t="s">
        <v>1627</v>
      </c>
      <c r="C2" s="132">
        <v>147</v>
      </c>
      <c r="D2" s="132">
        <v>147</v>
      </c>
      <c r="E2" s="132">
        <v>147</v>
      </c>
      <c r="F2" s="132">
        <v>147</v>
      </c>
      <c r="G2" s="132">
        <v>147</v>
      </c>
      <c r="H2" s="132">
        <v>147</v>
      </c>
      <c r="I2" s="132">
        <v>147</v>
      </c>
      <c r="J2" s="132">
        <v>147</v>
      </c>
      <c r="K2" s="132">
        <v>147</v>
      </c>
      <c r="L2" s="132">
        <v>147</v>
      </c>
      <c r="M2" s="132">
        <v>147</v>
      </c>
      <c r="N2" s="132">
        <v>147</v>
      </c>
      <c r="O2" s="107"/>
    </row>
    <row r="3" spans="1:19" hidden="1" x14ac:dyDescent="0.3">
      <c r="A3" s="107" t="s">
        <v>1628</v>
      </c>
      <c r="B3" s="109" t="s">
        <v>61</v>
      </c>
      <c r="C3" s="107">
        <v>31</v>
      </c>
      <c r="D3" s="107">
        <v>28</v>
      </c>
      <c r="E3" s="107">
        <v>31</v>
      </c>
      <c r="F3" s="107">
        <v>30</v>
      </c>
      <c r="G3" s="107">
        <v>31</v>
      </c>
      <c r="H3" s="107">
        <v>30</v>
      </c>
      <c r="I3" s="107">
        <v>31</v>
      </c>
      <c r="J3" s="107">
        <v>31</v>
      </c>
      <c r="K3" s="107">
        <v>30</v>
      </c>
      <c r="L3" s="107">
        <v>31</v>
      </c>
      <c r="M3" s="107">
        <v>30</v>
      </c>
      <c r="N3" s="107">
        <v>31</v>
      </c>
      <c r="O3" s="107"/>
    </row>
    <row r="4" spans="1:19" ht="24.75" customHeight="1" x14ac:dyDescent="0.45">
      <c r="B4" s="238" t="s">
        <v>84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</row>
    <row r="5" spans="1:19" ht="21" x14ac:dyDescent="0.4">
      <c r="B5" s="190" t="s">
        <v>4098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9" ht="22.5" customHeight="1" x14ac:dyDescent="0.45">
      <c r="A6" s="175"/>
      <c r="B6" s="198"/>
      <c r="C6" s="176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8"/>
    </row>
    <row r="7" spans="1:19" ht="17.25" x14ac:dyDescent="0.3">
      <c r="C7" s="125" t="s">
        <v>4099</v>
      </c>
      <c r="D7" s="125" t="s">
        <v>4099</v>
      </c>
      <c r="E7" s="125" t="s">
        <v>4099</v>
      </c>
      <c r="F7" s="125" t="s">
        <v>4099</v>
      </c>
      <c r="G7" s="125" t="s">
        <v>4099</v>
      </c>
      <c r="H7" s="125" t="s">
        <v>4099</v>
      </c>
      <c r="I7" s="125" t="s">
        <v>4099</v>
      </c>
      <c r="J7" s="125" t="s">
        <v>4099</v>
      </c>
      <c r="K7" s="125" t="s">
        <v>4099</v>
      </c>
      <c r="L7" s="125" t="s">
        <v>4099</v>
      </c>
      <c r="M7" s="125" t="s">
        <v>4099</v>
      </c>
      <c r="N7" s="125" t="s">
        <v>4099</v>
      </c>
      <c r="P7" s="182"/>
      <c r="Q7" s="179"/>
      <c r="R7" s="179"/>
      <c r="S7" s="179"/>
    </row>
    <row r="8" spans="1:19" x14ac:dyDescent="0.3">
      <c r="B8" s="123" t="s">
        <v>4100</v>
      </c>
      <c r="C8" s="125" t="s">
        <v>4101</v>
      </c>
      <c r="D8" s="125" t="s">
        <v>4101</v>
      </c>
      <c r="E8" s="125" t="s">
        <v>4101</v>
      </c>
      <c r="F8" s="125" t="s">
        <v>4101</v>
      </c>
      <c r="G8" s="125" t="s">
        <v>4101</v>
      </c>
      <c r="H8" s="125" t="s">
        <v>4101</v>
      </c>
      <c r="I8" s="125" t="s">
        <v>4101</v>
      </c>
      <c r="J8" s="125" t="s">
        <v>4101</v>
      </c>
      <c r="K8" s="125" t="s">
        <v>4101</v>
      </c>
      <c r="L8" s="125" t="s">
        <v>4101</v>
      </c>
      <c r="M8" s="125" t="s">
        <v>4101</v>
      </c>
      <c r="N8" s="125" t="s">
        <v>4101</v>
      </c>
      <c r="O8" s="125" t="s">
        <v>286</v>
      </c>
      <c r="P8" s="124"/>
    </row>
    <row r="9" spans="1:19" ht="17.25" x14ac:dyDescent="0.35">
      <c r="A9" s="107" t="s">
        <v>814</v>
      </c>
      <c r="B9" s="126"/>
      <c r="C9" s="191">
        <v>44592</v>
      </c>
      <c r="D9" s="191">
        <v>44620</v>
      </c>
      <c r="E9" s="191">
        <v>44651</v>
      </c>
      <c r="F9" s="191">
        <v>44681</v>
      </c>
      <c r="G9" s="191">
        <v>44712</v>
      </c>
      <c r="H9" s="191">
        <v>44742</v>
      </c>
      <c r="I9" s="191">
        <v>44773</v>
      </c>
      <c r="J9" s="191">
        <v>44804</v>
      </c>
      <c r="K9" s="191">
        <v>44834</v>
      </c>
      <c r="L9" s="191">
        <v>44865</v>
      </c>
      <c r="M9" s="191">
        <v>44895</v>
      </c>
      <c r="N9" s="191">
        <v>44926</v>
      </c>
      <c r="O9" s="185"/>
      <c r="P9" s="128" t="s">
        <v>816</v>
      </c>
    </row>
    <row r="10" spans="1:19" x14ac:dyDescent="0.3">
      <c r="B10" s="107" t="s">
        <v>1631</v>
      </c>
      <c r="C10" s="110">
        <v>4557</v>
      </c>
      <c r="D10" s="110">
        <v>4116</v>
      </c>
      <c r="E10" s="110">
        <v>4557</v>
      </c>
      <c r="F10" s="110">
        <v>4410</v>
      </c>
      <c r="G10" s="110">
        <v>4557</v>
      </c>
      <c r="H10" s="110">
        <v>4410</v>
      </c>
      <c r="I10" s="110">
        <v>4557</v>
      </c>
      <c r="J10" s="110">
        <v>4557</v>
      </c>
      <c r="K10" s="110">
        <v>4410</v>
      </c>
      <c r="L10" s="110">
        <v>4557</v>
      </c>
      <c r="M10" s="110">
        <v>4410</v>
      </c>
      <c r="N10" s="110">
        <v>4557</v>
      </c>
      <c r="O10" s="110">
        <v>53655</v>
      </c>
      <c r="Q10" s="132">
        <v>1</v>
      </c>
    </row>
    <row r="11" spans="1:19" x14ac:dyDescent="0.3">
      <c r="B11" s="107" t="s">
        <v>819</v>
      </c>
      <c r="C11" s="132">
        <v>1565</v>
      </c>
      <c r="D11" s="132">
        <v>2006</v>
      </c>
      <c r="E11" s="132">
        <v>2484</v>
      </c>
      <c r="F11" s="132">
        <v>2646</v>
      </c>
      <c r="G11" s="132">
        <v>2829</v>
      </c>
      <c r="H11" s="132">
        <v>3060</v>
      </c>
      <c r="I11" s="132">
        <v>2994</v>
      </c>
      <c r="J11" s="132">
        <v>2969</v>
      </c>
      <c r="K11" s="132">
        <v>2918</v>
      </c>
      <c r="L11" s="132">
        <v>2966</v>
      </c>
      <c r="M11" s="132">
        <v>2516</v>
      </c>
      <c r="N11" s="132">
        <v>2126</v>
      </c>
      <c r="O11" s="110">
        <v>31079</v>
      </c>
      <c r="Q11" s="132">
        <v>1</v>
      </c>
    </row>
    <row r="12" spans="1:19" x14ac:dyDescent="0.3">
      <c r="B12" s="107" t="s">
        <v>293</v>
      </c>
      <c r="C12" s="132">
        <v>1603</v>
      </c>
      <c r="D12" s="132">
        <v>2042</v>
      </c>
      <c r="E12" s="132">
        <v>2525</v>
      </c>
      <c r="F12" s="132">
        <v>2685</v>
      </c>
      <c r="G12" s="132">
        <v>2861</v>
      </c>
      <c r="H12" s="132">
        <v>3094</v>
      </c>
      <c r="I12" s="132">
        <v>3026</v>
      </c>
      <c r="J12" s="132">
        <v>2974</v>
      </c>
      <c r="K12" s="132">
        <v>2919</v>
      </c>
      <c r="L12" s="132">
        <v>2966</v>
      </c>
      <c r="M12" s="132">
        <v>2516</v>
      </c>
      <c r="N12" s="132">
        <v>2127</v>
      </c>
      <c r="O12" s="110">
        <v>31338</v>
      </c>
      <c r="Q12" s="132">
        <v>1</v>
      </c>
    </row>
    <row r="13" spans="1:19" x14ac:dyDescent="0.3">
      <c r="B13" s="107" t="s">
        <v>1632</v>
      </c>
      <c r="C13" s="133">
        <v>0.34342769365810838</v>
      </c>
      <c r="D13" s="133">
        <v>0.48736637512147718</v>
      </c>
      <c r="E13" s="133">
        <v>0.54509545753785382</v>
      </c>
      <c r="F13" s="133">
        <v>0.6</v>
      </c>
      <c r="G13" s="133">
        <v>0.62080315997366686</v>
      </c>
      <c r="H13" s="133">
        <v>0.69387755102040816</v>
      </c>
      <c r="I13" s="133">
        <v>0.6570111915734036</v>
      </c>
      <c r="J13" s="133">
        <v>0.65152512617950409</v>
      </c>
      <c r="K13" s="133">
        <v>0.66167800453514736</v>
      </c>
      <c r="L13" s="133">
        <v>0.65086679833223615</v>
      </c>
      <c r="M13" s="133">
        <v>0.5705215419501134</v>
      </c>
      <c r="N13" s="133">
        <v>0.46653500109721308</v>
      </c>
      <c r="O13" s="133">
        <v>0.57923772248625482</v>
      </c>
      <c r="P13" s="133"/>
      <c r="Q13" s="132">
        <v>1</v>
      </c>
    </row>
    <row r="14" spans="1:19" x14ac:dyDescent="0.3">
      <c r="B14" s="107" t="s">
        <v>1633</v>
      </c>
      <c r="C14" s="129">
        <v>92.760958466453673</v>
      </c>
      <c r="D14" s="129">
        <v>95.154920239282163</v>
      </c>
      <c r="E14" s="129">
        <v>100.50573268921094</v>
      </c>
      <c r="F14" s="129">
        <v>107.09997732426305</v>
      </c>
      <c r="G14" s="129">
        <v>110.4295334040297</v>
      </c>
      <c r="H14" s="129">
        <v>116.77102614379083</v>
      </c>
      <c r="I14" s="129">
        <v>122.04145290581162</v>
      </c>
      <c r="J14" s="129">
        <v>116.82849444257326</v>
      </c>
      <c r="K14" s="129">
        <v>121.85173749143249</v>
      </c>
      <c r="L14" s="129">
        <v>114.49259946055292</v>
      </c>
      <c r="M14" s="129">
        <v>108.35960651828297</v>
      </c>
      <c r="N14" s="129">
        <v>95.011486359360305</v>
      </c>
      <c r="O14" s="129">
        <v>110.06951510666364</v>
      </c>
      <c r="P14" s="186"/>
      <c r="Q14" s="132">
        <v>1</v>
      </c>
    </row>
    <row r="15" spans="1:19" x14ac:dyDescent="0.3">
      <c r="B15" s="107" t="s">
        <v>1634</v>
      </c>
      <c r="C15" s="129">
        <v>31.856682027649768</v>
      </c>
      <c r="D15" s="129">
        <v>46.375308551992227</v>
      </c>
      <c r="E15" s="129">
        <v>54.785218345402676</v>
      </c>
      <c r="F15" s="129">
        <v>64.259986394557828</v>
      </c>
      <c r="G15" s="129">
        <v>68.555003291639238</v>
      </c>
      <c r="H15" s="129">
        <v>81.02479365079364</v>
      </c>
      <c r="I15" s="129">
        <v>80.182600394996712</v>
      </c>
      <c r="J15" s="129">
        <v>76.116699583059031</v>
      </c>
      <c r="K15" s="129">
        <v>80.626614512471647</v>
      </c>
      <c r="L15" s="129">
        <v>74.519431643625182</v>
      </c>
      <c r="M15" s="129">
        <v>61.82148979591836</v>
      </c>
      <c r="N15" s="129">
        <v>44.326183892912006</v>
      </c>
      <c r="O15" s="129">
        <v>63.756415245550265</v>
      </c>
      <c r="Q15" s="132">
        <v>1</v>
      </c>
    </row>
    <row r="16" spans="1:19" x14ac:dyDescent="0.3"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11"/>
      <c r="Q16" s="112">
        <v>1</v>
      </c>
    </row>
    <row r="17" spans="1:17" ht="17.25" x14ac:dyDescent="0.35">
      <c r="B17" s="126" t="s">
        <v>821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11"/>
      <c r="Q17" s="109">
        <v>1</v>
      </c>
    </row>
    <row r="18" spans="1:17" x14ac:dyDescent="0.3">
      <c r="B18" s="107" t="s">
        <v>4102</v>
      </c>
      <c r="C18" s="110">
        <v>145170.9</v>
      </c>
      <c r="D18" s="110">
        <v>190880.77000000002</v>
      </c>
      <c r="E18" s="110">
        <v>249656.24</v>
      </c>
      <c r="F18" s="110">
        <v>283386.54000000004</v>
      </c>
      <c r="G18" s="110">
        <v>312405.15000000002</v>
      </c>
      <c r="H18" s="110">
        <v>357319.33999999997</v>
      </c>
      <c r="I18" s="110">
        <v>365392.11</v>
      </c>
      <c r="J18" s="110">
        <v>346863.8</v>
      </c>
      <c r="K18" s="110">
        <v>355563.37</v>
      </c>
      <c r="L18" s="110">
        <v>339585.05</v>
      </c>
      <c r="M18" s="110">
        <v>272632.76999999996</v>
      </c>
      <c r="N18" s="110">
        <v>201994.42</v>
      </c>
      <c r="O18" s="110">
        <v>3420850.4599999995</v>
      </c>
      <c r="P18" s="186">
        <v>0.86375365733350606</v>
      </c>
      <c r="Q18" s="132">
        <v>1</v>
      </c>
    </row>
    <row r="19" spans="1:17" x14ac:dyDescent="0.3">
      <c r="B19" s="107" t="s">
        <v>822</v>
      </c>
      <c r="C19" s="110">
        <v>10023.18</v>
      </c>
      <c r="D19" s="110">
        <v>14753.57</v>
      </c>
      <c r="E19" s="110">
        <v>17182.5</v>
      </c>
      <c r="F19" s="110">
        <v>21505.190000000002</v>
      </c>
      <c r="G19" s="110">
        <v>20900.63</v>
      </c>
      <c r="H19" s="110">
        <v>22222.2</v>
      </c>
      <c r="I19" s="110">
        <v>23991.72</v>
      </c>
      <c r="J19" s="110">
        <v>22375.52</v>
      </c>
      <c r="K19" s="110">
        <v>19205.53</v>
      </c>
      <c r="L19" s="110">
        <v>25739.08</v>
      </c>
      <c r="M19" s="110">
        <v>22561.35</v>
      </c>
      <c r="N19" s="110">
        <v>19058.650000000001</v>
      </c>
      <c r="O19" s="110">
        <v>239519.12</v>
      </c>
      <c r="P19" s="186">
        <v>6.0477801739776411E-2</v>
      </c>
      <c r="Q19" s="132">
        <v>1</v>
      </c>
    </row>
    <row r="20" spans="1:17" x14ac:dyDescent="0.3">
      <c r="B20" s="107" t="s">
        <v>823</v>
      </c>
      <c r="C20" s="110">
        <v>2359.85</v>
      </c>
      <c r="D20" s="110">
        <v>4413.5</v>
      </c>
      <c r="E20" s="110">
        <v>5031.25</v>
      </c>
      <c r="F20" s="110">
        <v>5027.1000000000004</v>
      </c>
      <c r="G20" s="110">
        <v>6987</v>
      </c>
      <c r="H20" s="110">
        <v>8127.51</v>
      </c>
      <c r="I20" s="110">
        <v>5155</v>
      </c>
      <c r="J20" s="110">
        <v>7459.33</v>
      </c>
      <c r="K20" s="110">
        <v>7800.2099999999991</v>
      </c>
      <c r="L20" s="110">
        <v>8691.66</v>
      </c>
      <c r="M20" s="110">
        <v>6231.87</v>
      </c>
      <c r="N20" s="110">
        <v>5077.08</v>
      </c>
      <c r="O20" s="110">
        <v>72361.36</v>
      </c>
      <c r="P20" s="186">
        <v>1.8271008943672586E-2</v>
      </c>
      <c r="Q20" s="132">
        <v>1</v>
      </c>
    </row>
    <row r="21" spans="1:17" hidden="1" x14ac:dyDescent="0.3">
      <c r="B21" s="107" t="s">
        <v>824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86">
        <v>0</v>
      </c>
      <c r="Q21" s="132">
        <v>2</v>
      </c>
    </row>
    <row r="22" spans="1:17" hidden="1" x14ac:dyDescent="0.3">
      <c r="B22" s="107" t="s">
        <v>4103</v>
      </c>
      <c r="C22" s="110">
        <v>0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86">
        <v>0</v>
      </c>
      <c r="Q22" s="132">
        <v>2</v>
      </c>
    </row>
    <row r="23" spans="1:17" hidden="1" x14ac:dyDescent="0.3">
      <c r="B23" s="107" t="s">
        <v>825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86">
        <v>0</v>
      </c>
      <c r="Q23" s="132">
        <v>2</v>
      </c>
    </row>
    <row r="24" spans="1:17" hidden="1" x14ac:dyDescent="0.3">
      <c r="A24" s="107" t="s">
        <v>826</v>
      </c>
      <c r="B24" s="107" t="s">
        <v>3919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86">
        <v>0</v>
      </c>
      <c r="Q24" s="132">
        <v>2</v>
      </c>
    </row>
    <row r="25" spans="1:17" hidden="1" x14ac:dyDescent="0.3">
      <c r="A25" s="107" t="s">
        <v>827</v>
      </c>
      <c r="B25" s="107" t="s">
        <v>3923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86">
        <v>0</v>
      </c>
      <c r="Q25" s="132">
        <v>2</v>
      </c>
    </row>
    <row r="26" spans="1:17" x14ac:dyDescent="0.3">
      <c r="B26" s="107" t="s">
        <v>303</v>
      </c>
      <c r="C26" s="140">
        <v>14355.059999999998</v>
      </c>
      <c r="D26" s="140">
        <v>11632.19</v>
      </c>
      <c r="E26" s="140">
        <v>21184.38</v>
      </c>
      <c r="F26" s="140">
        <v>19142.310000000001</v>
      </c>
      <c r="G26" s="140">
        <v>23180.79</v>
      </c>
      <c r="H26" s="140">
        <v>16387.72</v>
      </c>
      <c r="I26" s="140">
        <v>26267.37</v>
      </c>
      <c r="J26" s="140">
        <v>19412.23</v>
      </c>
      <c r="K26" s="140">
        <v>18724.52</v>
      </c>
      <c r="L26" s="140">
        <v>21618.38</v>
      </c>
      <c r="M26" s="140">
        <v>17962.2</v>
      </c>
      <c r="N26" s="140">
        <v>17848.77</v>
      </c>
      <c r="O26" s="140">
        <v>227715.92</v>
      </c>
      <c r="P26" s="186">
        <v>5.7497531983044976E-2</v>
      </c>
      <c r="Q26" s="132">
        <v>1</v>
      </c>
    </row>
    <row r="27" spans="1:17" x14ac:dyDescent="0.3">
      <c r="B27" s="107" t="s">
        <v>828</v>
      </c>
      <c r="C27" s="110">
        <v>171908.99</v>
      </c>
      <c r="D27" s="110">
        <v>221680.03000000003</v>
      </c>
      <c r="E27" s="110">
        <v>293054.37</v>
      </c>
      <c r="F27" s="110">
        <v>329061.14</v>
      </c>
      <c r="G27" s="110">
        <v>363473.57</v>
      </c>
      <c r="H27" s="110">
        <v>404056.77</v>
      </c>
      <c r="I27" s="110">
        <v>420806.19999999995</v>
      </c>
      <c r="J27" s="110">
        <v>396110.88</v>
      </c>
      <c r="K27" s="110">
        <v>401293.63000000006</v>
      </c>
      <c r="L27" s="110">
        <v>395634.17</v>
      </c>
      <c r="M27" s="110">
        <v>319388.18999999994</v>
      </c>
      <c r="N27" s="110">
        <v>243978.91999999998</v>
      </c>
      <c r="O27" s="110">
        <v>3960446.8599999994</v>
      </c>
      <c r="P27" s="186">
        <v>1</v>
      </c>
      <c r="Q27" s="109">
        <v>1</v>
      </c>
    </row>
    <row r="28" spans="1:17" x14ac:dyDescent="0.3"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86"/>
      <c r="Q28" s="109">
        <v>1</v>
      </c>
    </row>
    <row r="29" spans="1:17" ht="17.25" x14ac:dyDescent="0.35">
      <c r="B29" s="126" t="s">
        <v>829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86"/>
      <c r="Q29" s="109">
        <v>1</v>
      </c>
    </row>
    <row r="30" spans="1:17" x14ac:dyDescent="0.3">
      <c r="B30" s="107" t="s">
        <v>4102</v>
      </c>
      <c r="C30" s="110">
        <v>57069.37999999999</v>
      </c>
      <c r="D30" s="110">
        <v>57508.160000000003</v>
      </c>
      <c r="E30" s="110">
        <v>66656.040000000008</v>
      </c>
      <c r="F30" s="110">
        <v>71986.2</v>
      </c>
      <c r="G30" s="110">
        <v>76137.650000000009</v>
      </c>
      <c r="H30" s="110">
        <v>81539.520000000004</v>
      </c>
      <c r="I30" s="110">
        <v>82972.550000000017</v>
      </c>
      <c r="J30" s="110">
        <v>99631.98</v>
      </c>
      <c r="K30" s="110">
        <v>84291.35</v>
      </c>
      <c r="L30" s="110">
        <v>96665.12</v>
      </c>
      <c r="M30" s="110">
        <v>71604.45</v>
      </c>
      <c r="N30" s="110">
        <v>84073.08</v>
      </c>
      <c r="O30" s="110">
        <v>930135.48</v>
      </c>
      <c r="P30" s="186">
        <v>0.27190182408616603</v>
      </c>
      <c r="Q30" s="132">
        <v>1</v>
      </c>
    </row>
    <row r="31" spans="1:17" x14ac:dyDescent="0.3">
      <c r="B31" s="107" t="s">
        <v>822</v>
      </c>
      <c r="C31" s="110">
        <v>12586.54</v>
      </c>
      <c r="D31" s="110">
        <v>12646.599999999999</v>
      </c>
      <c r="E31" s="110">
        <v>17064.02</v>
      </c>
      <c r="F31" s="110">
        <v>12492.869999999999</v>
      </c>
      <c r="G31" s="110">
        <v>15364.41</v>
      </c>
      <c r="H31" s="110">
        <v>27128</v>
      </c>
      <c r="I31" s="110">
        <v>17784.009999999998</v>
      </c>
      <c r="J31" s="110">
        <v>17552.02</v>
      </c>
      <c r="K31" s="110">
        <v>12053.48</v>
      </c>
      <c r="L31" s="110">
        <v>16734.599999999999</v>
      </c>
      <c r="M31" s="110">
        <v>18137.14</v>
      </c>
      <c r="N31" s="110">
        <v>15482.42</v>
      </c>
      <c r="O31" s="110">
        <v>195026.11000000002</v>
      </c>
      <c r="P31" s="186">
        <v>0.81424025772973785</v>
      </c>
      <c r="Q31" s="132">
        <v>1</v>
      </c>
    </row>
    <row r="32" spans="1:17" x14ac:dyDescent="0.3">
      <c r="B32" s="107" t="s">
        <v>823</v>
      </c>
      <c r="C32" s="110">
        <v>3345.7200000000003</v>
      </c>
      <c r="D32" s="110">
        <v>3965.2299999999996</v>
      </c>
      <c r="E32" s="110">
        <v>4639.7299999999996</v>
      </c>
      <c r="F32" s="110">
        <v>5671.8700000000008</v>
      </c>
      <c r="G32" s="110">
        <v>5243.49</v>
      </c>
      <c r="H32" s="110">
        <v>7100.7800000000007</v>
      </c>
      <c r="I32" s="110">
        <v>3528.48</v>
      </c>
      <c r="J32" s="110">
        <v>4861.0200000000004</v>
      </c>
      <c r="K32" s="110">
        <v>6259.9600000000009</v>
      </c>
      <c r="L32" s="110">
        <v>4594.47</v>
      </c>
      <c r="M32" s="110">
        <v>4408.0700000000006</v>
      </c>
      <c r="N32" s="110">
        <v>3851.01</v>
      </c>
      <c r="O32" s="110">
        <v>57469.830000000009</v>
      </c>
      <c r="P32" s="186">
        <v>0.79420605140644129</v>
      </c>
      <c r="Q32" s="132">
        <v>1</v>
      </c>
    </row>
    <row r="33" spans="1:17" hidden="1" x14ac:dyDescent="0.3">
      <c r="B33" s="107" t="s">
        <v>824</v>
      </c>
      <c r="C33" s="110"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86">
        <v>0</v>
      </c>
      <c r="Q33" s="132">
        <v>2</v>
      </c>
    </row>
    <row r="34" spans="1:17" hidden="1" x14ac:dyDescent="0.3">
      <c r="B34" s="107" t="s">
        <v>4103</v>
      </c>
      <c r="C34" s="110">
        <v>0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86">
        <v>0</v>
      </c>
      <c r="Q34" s="132">
        <v>2</v>
      </c>
    </row>
    <row r="35" spans="1:17" hidden="1" x14ac:dyDescent="0.3">
      <c r="B35" s="107" t="s">
        <v>825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86">
        <v>0</v>
      </c>
      <c r="Q35" s="132">
        <v>2</v>
      </c>
    </row>
    <row r="36" spans="1:17" hidden="1" x14ac:dyDescent="0.3">
      <c r="A36" s="107" t="s">
        <v>830</v>
      </c>
      <c r="B36" s="107" t="s">
        <v>4104</v>
      </c>
      <c r="C36" s="110">
        <v>0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86">
        <v>0</v>
      </c>
      <c r="Q36" s="132">
        <v>2</v>
      </c>
    </row>
    <row r="37" spans="1:17" hidden="1" x14ac:dyDescent="0.3">
      <c r="A37" s="107" t="s">
        <v>831</v>
      </c>
      <c r="B37" s="107" t="s">
        <v>3928</v>
      </c>
      <c r="C37" s="110">
        <v>0</v>
      </c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86">
        <v>0</v>
      </c>
      <c r="Q37" s="132">
        <v>2</v>
      </c>
    </row>
    <row r="38" spans="1:17" x14ac:dyDescent="0.3">
      <c r="B38" s="107" t="s">
        <v>832</v>
      </c>
      <c r="C38" s="140">
        <v>11561.75</v>
      </c>
      <c r="D38" s="140">
        <v>10922.019999999999</v>
      </c>
      <c r="E38" s="140">
        <v>13757.289999999999</v>
      </c>
      <c r="F38" s="140">
        <v>12746.42</v>
      </c>
      <c r="G38" s="140">
        <v>15219.650000000001</v>
      </c>
      <c r="H38" s="140">
        <v>14490.16</v>
      </c>
      <c r="I38" s="140">
        <v>11508.94</v>
      </c>
      <c r="J38" s="140">
        <v>15002.15</v>
      </c>
      <c r="K38" s="140">
        <v>12898.32</v>
      </c>
      <c r="L38" s="140">
        <v>12246.31</v>
      </c>
      <c r="M38" s="140">
        <v>10864.09</v>
      </c>
      <c r="N38" s="140">
        <v>14159.800000000001</v>
      </c>
      <c r="O38" s="140">
        <v>155376.89999999997</v>
      </c>
      <c r="P38" s="186">
        <v>0.68232778806154593</v>
      </c>
      <c r="Q38" s="132">
        <v>1</v>
      </c>
    </row>
    <row r="39" spans="1:17" x14ac:dyDescent="0.3">
      <c r="B39" s="107" t="s">
        <v>315</v>
      </c>
      <c r="C39" s="110">
        <v>84563.389999999985</v>
      </c>
      <c r="D39" s="110">
        <v>85042.010000000009</v>
      </c>
      <c r="E39" s="110">
        <v>102117.08</v>
      </c>
      <c r="F39" s="110">
        <v>102897.35999999999</v>
      </c>
      <c r="G39" s="110">
        <v>111965.20000000001</v>
      </c>
      <c r="H39" s="110">
        <v>130258.46</v>
      </c>
      <c r="I39" s="110">
        <v>115793.98000000001</v>
      </c>
      <c r="J39" s="110">
        <v>137047.17000000001</v>
      </c>
      <c r="K39" s="110">
        <v>115503.11000000002</v>
      </c>
      <c r="L39" s="110">
        <v>130240.5</v>
      </c>
      <c r="M39" s="110">
        <v>105013.75</v>
      </c>
      <c r="N39" s="110">
        <v>117566.31</v>
      </c>
      <c r="O39" s="110">
        <v>1338008.32</v>
      </c>
      <c r="P39" s="186">
        <v>0.3378427655509561</v>
      </c>
      <c r="Q39" s="132">
        <v>1</v>
      </c>
    </row>
    <row r="40" spans="1:17" x14ac:dyDescent="0.3"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11"/>
      <c r="Q40" s="109">
        <v>1</v>
      </c>
    </row>
    <row r="41" spans="1:17" x14ac:dyDescent="0.3">
      <c r="B41" s="107" t="s">
        <v>316</v>
      </c>
      <c r="C41" s="141">
        <v>87345.600000000006</v>
      </c>
      <c r="D41" s="141">
        <v>136638.02000000002</v>
      </c>
      <c r="E41" s="141">
        <v>190937.28999999998</v>
      </c>
      <c r="F41" s="141">
        <v>226163.78000000003</v>
      </c>
      <c r="G41" s="141">
        <v>251508.37</v>
      </c>
      <c r="H41" s="141">
        <v>273798.31</v>
      </c>
      <c r="I41" s="141">
        <v>305012.21999999997</v>
      </c>
      <c r="J41" s="141">
        <v>259063.71</v>
      </c>
      <c r="K41" s="141">
        <v>285790.52</v>
      </c>
      <c r="L41" s="141">
        <v>265393.67</v>
      </c>
      <c r="M41" s="141">
        <v>214374.43999999994</v>
      </c>
      <c r="N41" s="141">
        <v>126412.60999999999</v>
      </c>
      <c r="O41" s="141">
        <v>2622438.5399999991</v>
      </c>
      <c r="P41" s="186">
        <v>0.66215723444904384</v>
      </c>
      <c r="Q41" s="132">
        <v>1</v>
      </c>
    </row>
    <row r="42" spans="1:17" x14ac:dyDescent="0.3"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1"/>
      <c r="Q42" s="109">
        <v>1</v>
      </c>
    </row>
    <row r="43" spans="1:17" ht="17.25" x14ac:dyDescent="0.35">
      <c r="B43" s="126" t="s">
        <v>833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1"/>
      <c r="Q43" s="109">
        <v>1</v>
      </c>
    </row>
    <row r="44" spans="1:17" x14ac:dyDescent="0.3">
      <c r="B44" s="107" t="s">
        <v>834</v>
      </c>
      <c r="C44" s="110">
        <v>24501.18</v>
      </c>
      <c r="D44" s="110">
        <v>31123.32</v>
      </c>
      <c r="E44" s="110">
        <v>40843.18</v>
      </c>
      <c r="F44" s="110">
        <v>32624.14</v>
      </c>
      <c r="G44" s="110">
        <v>29468.97</v>
      </c>
      <c r="H44" s="110">
        <v>43378.5</v>
      </c>
      <c r="I44" s="110">
        <v>31572.75</v>
      </c>
      <c r="J44" s="110">
        <v>32216.589999999997</v>
      </c>
      <c r="K44" s="110">
        <v>33110.490000000005</v>
      </c>
      <c r="L44" s="110">
        <v>27903.309999999998</v>
      </c>
      <c r="M44" s="110">
        <v>26410.39</v>
      </c>
      <c r="N44" s="110">
        <v>29067.549999999996</v>
      </c>
      <c r="O44" s="110">
        <v>382220.37</v>
      </c>
      <c r="P44" s="186">
        <v>9.6509405001838619E-2</v>
      </c>
      <c r="Q44" s="132">
        <v>1</v>
      </c>
    </row>
    <row r="45" spans="1:17" x14ac:dyDescent="0.3">
      <c r="B45" s="107" t="s">
        <v>835</v>
      </c>
      <c r="C45" s="110">
        <v>5176.6500000000005</v>
      </c>
      <c r="D45" s="110">
        <v>4188.8999999999996</v>
      </c>
      <c r="E45" s="110">
        <v>4777.8100000000004</v>
      </c>
      <c r="F45" s="110">
        <v>4640.58</v>
      </c>
      <c r="G45" s="110">
        <v>4309.3999999999996</v>
      </c>
      <c r="H45" s="110">
        <v>4321.6900000000005</v>
      </c>
      <c r="I45" s="110">
        <v>4317.79</v>
      </c>
      <c r="J45" s="110">
        <v>4307.66</v>
      </c>
      <c r="K45" s="110">
        <v>4419.1099999999997</v>
      </c>
      <c r="L45" s="110">
        <v>4349.2699999999995</v>
      </c>
      <c r="M45" s="110">
        <v>4219.5199999999995</v>
      </c>
      <c r="N45" s="110">
        <v>3462.0499999999997</v>
      </c>
      <c r="O45" s="110">
        <v>52490.43</v>
      </c>
      <c r="P45" s="186">
        <v>1.3253663502001896E-2</v>
      </c>
      <c r="Q45" s="132">
        <v>1</v>
      </c>
    </row>
    <row r="46" spans="1:17" x14ac:dyDescent="0.3">
      <c r="B46" s="107" t="s">
        <v>319</v>
      </c>
      <c r="C46" s="110">
        <v>14734.29</v>
      </c>
      <c r="D46" s="110">
        <v>9946.17</v>
      </c>
      <c r="E46" s="110">
        <v>16359.02</v>
      </c>
      <c r="F46" s="110">
        <v>11998.470000000001</v>
      </c>
      <c r="G46" s="110">
        <v>12425.349999999999</v>
      </c>
      <c r="H46" s="110">
        <v>17380.75</v>
      </c>
      <c r="I46" s="110">
        <v>12949.92</v>
      </c>
      <c r="J46" s="110">
        <v>12496.880000000001</v>
      </c>
      <c r="K46" s="110">
        <v>15808.649999999998</v>
      </c>
      <c r="L46" s="110">
        <v>11313.949999999999</v>
      </c>
      <c r="M46" s="110">
        <v>12466.829999999998</v>
      </c>
      <c r="N46" s="110">
        <v>13602.59</v>
      </c>
      <c r="O46" s="110">
        <v>161482.87</v>
      </c>
      <c r="P46" s="186">
        <v>4.0773901458180412E-2</v>
      </c>
      <c r="Q46" s="132">
        <v>1</v>
      </c>
    </row>
    <row r="47" spans="1:17" x14ac:dyDescent="0.3">
      <c r="B47" s="107" t="s">
        <v>321</v>
      </c>
      <c r="C47" s="110">
        <v>22575.21</v>
      </c>
      <c r="D47" s="110">
        <v>23868.469999999998</v>
      </c>
      <c r="E47" s="110">
        <v>29694.71</v>
      </c>
      <c r="F47" s="110">
        <v>34288.67</v>
      </c>
      <c r="G47" s="110">
        <v>40228.080000000002</v>
      </c>
      <c r="H47" s="110">
        <v>41971.99</v>
      </c>
      <c r="I47" s="110">
        <v>41046.209999999992</v>
      </c>
      <c r="J47" s="110">
        <v>39794.160000000003</v>
      </c>
      <c r="K47" s="110">
        <v>39697.64</v>
      </c>
      <c r="L47" s="110">
        <v>41551.479999999996</v>
      </c>
      <c r="M47" s="110">
        <v>35258.549999999996</v>
      </c>
      <c r="N47" s="110">
        <v>26421.13</v>
      </c>
      <c r="O47" s="110">
        <v>416396.3</v>
      </c>
      <c r="P47" s="186">
        <v>0.12172303492038646</v>
      </c>
      <c r="Q47" s="132">
        <v>1</v>
      </c>
    </row>
    <row r="48" spans="1:17" x14ac:dyDescent="0.3">
      <c r="B48" s="107" t="s">
        <v>323</v>
      </c>
      <c r="C48" s="110">
        <v>17245.909999999996</v>
      </c>
      <c r="D48" s="110">
        <v>15643.65</v>
      </c>
      <c r="E48" s="110">
        <v>19513.18</v>
      </c>
      <c r="F48" s="110">
        <v>19185.7</v>
      </c>
      <c r="G48" s="110">
        <v>15397.48</v>
      </c>
      <c r="H48" s="110">
        <v>18745.71</v>
      </c>
      <c r="I48" s="110">
        <v>18177.43</v>
      </c>
      <c r="J48" s="110">
        <v>16494.09</v>
      </c>
      <c r="K48" s="110">
        <v>22252.07</v>
      </c>
      <c r="L48" s="110">
        <v>21165.85</v>
      </c>
      <c r="M48" s="110">
        <v>21291.269999999997</v>
      </c>
      <c r="N48" s="110">
        <v>16375.920000000002</v>
      </c>
      <c r="O48" s="110">
        <v>221488.25999999998</v>
      </c>
      <c r="P48" s="186">
        <v>5.5925068011138522E-2</v>
      </c>
      <c r="Q48" s="132">
        <v>1</v>
      </c>
    </row>
    <row r="49" spans="1:17" x14ac:dyDescent="0.3">
      <c r="B49" s="107" t="s">
        <v>43</v>
      </c>
      <c r="C49" s="140">
        <v>17999.440000000002</v>
      </c>
      <c r="D49" s="140">
        <v>13705.899999999998</v>
      </c>
      <c r="E49" s="140">
        <v>15335.48</v>
      </c>
      <c r="F49" s="140">
        <v>11160.980000000001</v>
      </c>
      <c r="G49" s="140">
        <v>9889.92</v>
      </c>
      <c r="H49" s="140">
        <v>7341.9999999999991</v>
      </c>
      <c r="I49" s="140">
        <v>7442.15</v>
      </c>
      <c r="J49" s="140">
        <v>7040.68</v>
      </c>
      <c r="K49" s="140">
        <v>6560.3899999999994</v>
      </c>
      <c r="L49" s="140">
        <v>6877.77</v>
      </c>
      <c r="M49" s="140">
        <v>7391.47</v>
      </c>
      <c r="N49" s="140">
        <v>7931.4500000000007</v>
      </c>
      <c r="O49" s="140">
        <v>118677.63</v>
      </c>
      <c r="P49" s="186">
        <v>2.9965717050423956E-2</v>
      </c>
      <c r="Q49" s="132">
        <v>1</v>
      </c>
    </row>
    <row r="50" spans="1:17" x14ac:dyDescent="0.3">
      <c r="B50" s="107" t="s">
        <v>836</v>
      </c>
      <c r="C50" s="110">
        <v>102232.68</v>
      </c>
      <c r="D50" s="110">
        <v>98476.409999999989</v>
      </c>
      <c r="E50" s="110">
        <v>126523.37999999999</v>
      </c>
      <c r="F50" s="110">
        <v>113898.54</v>
      </c>
      <c r="G50" s="110">
        <v>111719.2</v>
      </c>
      <c r="H50" s="110">
        <v>133140.63999999998</v>
      </c>
      <c r="I50" s="110">
        <v>115506.24999999997</v>
      </c>
      <c r="J50" s="110">
        <v>112350.06</v>
      </c>
      <c r="K50" s="110">
        <v>121848.34999999999</v>
      </c>
      <c r="L50" s="110">
        <v>113161.62999999999</v>
      </c>
      <c r="M50" s="110">
        <v>107038.03</v>
      </c>
      <c r="N50" s="110">
        <v>96860.689999999988</v>
      </c>
      <c r="O50" s="110">
        <v>1352755.8599999999</v>
      </c>
      <c r="P50" s="186">
        <v>0.34156647161780124</v>
      </c>
      <c r="Q50" s="132">
        <v>1</v>
      </c>
    </row>
    <row r="51" spans="1:17" x14ac:dyDescent="0.3"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11"/>
      <c r="Q51" s="132">
        <v>1</v>
      </c>
    </row>
    <row r="52" spans="1:17" x14ac:dyDescent="0.3">
      <c r="B52" s="107" t="s">
        <v>327</v>
      </c>
      <c r="C52" s="141">
        <v>-14887.079999999987</v>
      </c>
      <c r="D52" s="141">
        <v>38161.61000000003</v>
      </c>
      <c r="E52" s="141">
        <v>64413.909999999989</v>
      </c>
      <c r="F52" s="141">
        <v>112265.24000000003</v>
      </c>
      <c r="G52" s="141">
        <v>139789.16999999998</v>
      </c>
      <c r="H52" s="141">
        <v>140657.67000000001</v>
      </c>
      <c r="I52" s="141">
        <v>189505.97</v>
      </c>
      <c r="J52" s="141">
        <v>146713.65</v>
      </c>
      <c r="K52" s="141">
        <v>163942.17000000004</v>
      </c>
      <c r="L52" s="141">
        <v>152232.03999999998</v>
      </c>
      <c r="M52" s="141">
        <v>107336.40999999995</v>
      </c>
      <c r="N52" s="141">
        <v>29551.919999999998</v>
      </c>
      <c r="O52" s="141">
        <v>1269682.6799999992</v>
      </c>
      <c r="P52" s="186">
        <v>0.3205907628312426</v>
      </c>
      <c r="Q52" s="132">
        <v>1</v>
      </c>
    </row>
    <row r="53" spans="1:17" x14ac:dyDescent="0.3"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1"/>
      <c r="Q53" s="109">
        <v>1</v>
      </c>
    </row>
    <row r="54" spans="1:17" ht="17.25" x14ac:dyDescent="0.35">
      <c r="B54" s="126" t="s">
        <v>832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1"/>
      <c r="Q54" s="109">
        <v>1</v>
      </c>
    </row>
    <row r="55" spans="1:17" x14ac:dyDescent="0.3">
      <c r="B55" s="107" t="s">
        <v>328</v>
      </c>
      <c r="C55" s="110">
        <v>10157.27</v>
      </c>
      <c r="D55" s="110">
        <v>11650.4</v>
      </c>
      <c r="E55" s="110">
        <v>13791.63</v>
      </c>
      <c r="F55" s="110">
        <v>14871.83</v>
      </c>
      <c r="G55" s="110">
        <v>15904.21</v>
      </c>
      <c r="H55" s="110">
        <v>17100.89</v>
      </c>
      <c r="I55" s="110">
        <v>17645</v>
      </c>
      <c r="J55" s="110">
        <v>16883.330000000002</v>
      </c>
      <c r="K55" s="110">
        <v>17038.809999999998</v>
      </c>
      <c r="L55" s="110">
        <v>16869.03</v>
      </c>
      <c r="M55" s="110">
        <v>14581.65</v>
      </c>
      <c r="N55" s="110">
        <v>12319.369999999999</v>
      </c>
      <c r="O55" s="110">
        <v>178813.41999999998</v>
      </c>
      <c r="P55" s="186">
        <v>4.5149809180876126E-2</v>
      </c>
      <c r="Q55" s="132">
        <v>1</v>
      </c>
    </row>
    <row r="56" spans="1:17" hidden="1" x14ac:dyDescent="0.3">
      <c r="A56" s="107" t="s">
        <v>837</v>
      </c>
      <c r="B56" s="107" t="s">
        <v>4105</v>
      </c>
      <c r="C56" s="110">
        <v>0</v>
      </c>
      <c r="D56" s="218">
        <v>0</v>
      </c>
      <c r="E56" s="218">
        <v>0</v>
      </c>
      <c r="F56" s="218">
        <v>0</v>
      </c>
      <c r="G56" s="218">
        <v>0</v>
      </c>
      <c r="H56" s="218">
        <v>0</v>
      </c>
      <c r="I56" s="218">
        <v>0</v>
      </c>
      <c r="J56" s="218">
        <v>0</v>
      </c>
      <c r="K56" s="218">
        <v>0</v>
      </c>
      <c r="L56" s="218">
        <v>0</v>
      </c>
      <c r="M56" s="218">
        <v>0</v>
      </c>
      <c r="N56" s="218">
        <v>0</v>
      </c>
      <c r="O56" s="110">
        <v>0</v>
      </c>
      <c r="P56" s="186">
        <v>0</v>
      </c>
      <c r="Q56" s="132">
        <v>2</v>
      </c>
    </row>
    <row r="57" spans="1:17" x14ac:dyDescent="0.3">
      <c r="B57" s="107" t="s">
        <v>330</v>
      </c>
      <c r="C57" s="110">
        <v>0</v>
      </c>
      <c r="D57" s="110">
        <v>0</v>
      </c>
      <c r="E57" s="110">
        <v>1786.64</v>
      </c>
      <c r="F57" s="110">
        <v>2816.9</v>
      </c>
      <c r="G57" s="110">
        <v>1752.4</v>
      </c>
      <c r="H57" s="110">
        <v>2124.31</v>
      </c>
      <c r="I57" s="110">
        <v>2538.4</v>
      </c>
      <c r="J57" s="110">
        <v>1752.4</v>
      </c>
      <c r="K57" s="110">
        <v>3837.08</v>
      </c>
      <c r="L57" s="110">
        <v>2227.98</v>
      </c>
      <c r="M57" s="110">
        <v>1752.4</v>
      </c>
      <c r="N57" s="110">
        <v>1752.4</v>
      </c>
      <c r="O57" s="110">
        <v>22340.91</v>
      </c>
      <c r="P57" s="186">
        <v>5.6410073887470371E-3</v>
      </c>
      <c r="Q57" s="132">
        <v>1</v>
      </c>
    </row>
    <row r="58" spans="1:17" x14ac:dyDescent="0.3">
      <c r="B58" s="107" t="s">
        <v>331</v>
      </c>
      <c r="C58" s="110">
        <v>5398.39</v>
      </c>
      <c r="D58" s="110">
        <v>4792.3100000000004</v>
      </c>
      <c r="E58" s="110">
        <v>5300.29</v>
      </c>
      <c r="F58" s="110">
        <v>6574.58</v>
      </c>
      <c r="G58" s="110">
        <v>6146.94</v>
      </c>
      <c r="H58" s="110">
        <v>6391.38</v>
      </c>
      <c r="I58" s="110">
        <v>6382.4</v>
      </c>
      <c r="J58" s="110">
        <v>6382.42</v>
      </c>
      <c r="K58" s="110">
        <v>6176.51</v>
      </c>
      <c r="L58" s="110">
        <v>-369.59</v>
      </c>
      <c r="M58" s="110">
        <v>6382.41</v>
      </c>
      <c r="N58" s="110">
        <v>6172.4</v>
      </c>
      <c r="O58" s="110">
        <v>65730.44</v>
      </c>
      <c r="P58" s="186">
        <v>1.659672312835931E-2</v>
      </c>
      <c r="Q58" s="132">
        <v>1</v>
      </c>
    </row>
    <row r="59" spans="1:17" hidden="1" x14ac:dyDescent="0.3">
      <c r="B59" s="107" t="s">
        <v>838</v>
      </c>
      <c r="C59" s="110">
        <v>0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>
        <v>0</v>
      </c>
      <c r="P59" s="186">
        <v>0</v>
      </c>
      <c r="Q59" s="132">
        <v>2</v>
      </c>
    </row>
    <row r="60" spans="1:17" hidden="1" x14ac:dyDescent="0.3">
      <c r="B60" s="107" t="s">
        <v>839</v>
      </c>
      <c r="C60" s="110">
        <v>0</v>
      </c>
      <c r="D60" s="110">
        <v>0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110">
        <v>0</v>
      </c>
      <c r="N60" s="110">
        <v>0</v>
      </c>
      <c r="O60" s="110">
        <v>0</v>
      </c>
      <c r="P60" s="186">
        <v>0</v>
      </c>
      <c r="Q60" s="132">
        <v>2</v>
      </c>
    </row>
    <row r="61" spans="1:17" x14ac:dyDescent="0.3">
      <c r="B61" s="107" t="s">
        <v>840</v>
      </c>
      <c r="C61" s="110">
        <v>16340</v>
      </c>
      <c r="D61" s="110">
        <v>16340</v>
      </c>
      <c r="E61" s="110">
        <v>16340</v>
      </c>
      <c r="F61" s="110">
        <v>16340</v>
      </c>
      <c r="G61" s="110">
        <v>19879.7</v>
      </c>
      <c r="H61" s="110">
        <v>16340</v>
      </c>
      <c r="I61" s="110">
        <v>16340</v>
      </c>
      <c r="J61" s="110">
        <v>16340</v>
      </c>
      <c r="K61" s="110">
        <v>16340</v>
      </c>
      <c r="L61" s="110">
        <v>16340</v>
      </c>
      <c r="M61" s="110">
        <v>16340</v>
      </c>
      <c r="N61" s="110">
        <v>16340</v>
      </c>
      <c r="O61" s="110">
        <v>199619.7</v>
      </c>
      <c r="P61" s="186">
        <v>5.0403327466941455E-2</v>
      </c>
      <c r="Q61" s="132">
        <v>1</v>
      </c>
    </row>
    <row r="62" spans="1:17" x14ac:dyDescent="0.3">
      <c r="B62" s="107" t="s">
        <v>335</v>
      </c>
      <c r="C62" s="141">
        <v>31895.66</v>
      </c>
      <c r="D62" s="141">
        <v>32782.71</v>
      </c>
      <c r="E62" s="141">
        <v>37218.559999999998</v>
      </c>
      <c r="F62" s="141">
        <v>40603.31</v>
      </c>
      <c r="G62" s="141">
        <v>43683.25</v>
      </c>
      <c r="H62" s="141">
        <v>41956.58</v>
      </c>
      <c r="I62" s="141">
        <v>42905.8</v>
      </c>
      <c r="J62" s="141">
        <v>41358.15</v>
      </c>
      <c r="K62" s="141">
        <v>43392.4</v>
      </c>
      <c r="L62" s="141">
        <v>35067.42</v>
      </c>
      <c r="M62" s="141">
        <v>39056.46</v>
      </c>
      <c r="N62" s="141">
        <v>36584.17</v>
      </c>
      <c r="O62" s="141">
        <v>466504.47000000003</v>
      </c>
      <c r="P62" s="186">
        <v>0.11779086716492393</v>
      </c>
      <c r="Q62" s="132">
        <v>1</v>
      </c>
    </row>
    <row r="63" spans="1:17" x14ac:dyDescent="0.3">
      <c r="B63" s="107" t="s">
        <v>336</v>
      </c>
      <c r="C63" s="110">
        <v>-46782.739999999991</v>
      </c>
      <c r="D63" s="110">
        <v>5378.9000000000306</v>
      </c>
      <c r="E63" s="110">
        <v>27195.349999999991</v>
      </c>
      <c r="F63" s="110">
        <v>71661.930000000037</v>
      </c>
      <c r="G63" s="110">
        <v>96105.919999999984</v>
      </c>
      <c r="H63" s="110">
        <v>98701.090000000011</v>
      </c>
      <c r="I63" s="110">
        <v>146600.16999999998</v>
      </c>
      <c r="J63" s="110">
        <v>105355.5</v>
      </c>
      <c r="K63" s="110">
        <v>120549.77000000005</v>
      </c>
      <c r="L63" s="110">
        <v>117164.61999999998</v>
      </c>
      <c r="M63" s="110">
        <v>68279.949999999953</v>
      </c>
      <c r="N63" s="110">
        <v>-7032.25</v>
      </c>
      <c r="O63" s="110">
        <v>803178.20999999926</v>
      </c>
      <c r="P63" s="186">
        <v>0.20279989566631867</v>
      </c>
      <c r="Q63" s="132">
        <v>1</v>
      </c>
    </row>
    <row r="64" spans="1:17" x14ac:dyDescent="0.3"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1"/>
      <c r="Q64" s="109">
        <v>1</v>
      </c>
    </row>
    <row r="65" spans="1:18" x14ac:dyDescent="0.3">
      <c r="B65" s="107" t="s">
        <v>841</v>
      </c>
      <c r="C65" s="140">
        <v>55514.239999999998</v>
      </c>
      <c r="D65" s="140">
        <v>54512.450000000012</v>
      </c>
      <c r="E65" s="140">
        <v>111679.84000000001</v>
      </c>
      <c r="F65" s="140">
        <v>2668.6299999999992</v>
      </c>
      <c r="G65" s="140">
        <v>60824.72</v>
      </c>
      <c r="H65" s="140">
        <v>11001.530000000006</v>
      </c>
      <c r="I65" s="140">
        <v>55553.75</v>
      </c>
      <c r="J65" s="140">
        <v>52384.020000000004</v>
      </c>
      <c r="K65" s="140">
        <v>54248.31</v>
      </c>
      <c r="L65" s="140">
        <v>55186.63</v>
      </c>
      <c r="M65" s="140">
        <v>55875.229999999996</v>
      </c>
      <c r="N65" s="140">
        <v>38887.869999999995</v>
      </c>
      <c r="O65" s="140">
        <v>608337.21999999986</v>
      </c>
      <c r="P65" s="186">
        <v>0.15360317699099235</v>
      </c>
      <c r="Q65" s="132">
        <v>1</v>
      </c>
    </row>
    <row r="66" spans="1:18" x14ac:dyDescent="0.3">
      <c r="B66" s="107" t="s">
        <v>808</v>
      </c>
      <c r="C66" s="110">
        <v>-102296.97999999998</v>
      </c>
      <c r="D66" s="110">
        <v>-49133.549999999981</v>
      </c>
      <c r="E66" s="110">
        <v>-84484.49000000002</v>
      </c>
      <c r="F66" s="110">
        <v>68993.300000000032</v>
      </c>
      <c r="G66" s="110">
        <v>35281.199999999983</v>
      </c>
      <c r="H66" s="110">
        <v>87699.56</v>
      </c>
      <c r="I66" s="110">
        <v>91046.419999999984</v>
      </c>
      <c r="J66" s="110">
        <v>52971.479999999996</v>
      </c>
      <c r="K66" s="110">
        <v>66301.46000000005</v>
      </c>
      <c r="L66" s="110">
        <v>61977.989999999983</v>
      </c>
      <c r="M66" s="110">
        <v>12404.719999999958</v>
      </c>
      <c r="N66" s="110">
        <v>-45920.119999999995</v>
      </c>
      <c r="O66" s="110">
        <v>194840.98999999941</v>
      </c>
      <c r="P66" s="186">
        <v>4.9196718675326309E-2</v>
      </c>
      <c r="Q66" s="132">
        <v>1</v>
      </c>
      <c r="R66" s="109"/>
    </row>
    <row r="67" spans="1:18" x14ac:dyDescent="0.3"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1"/>
      <c r="Q67" s="109">
        <v>1</v>
      </c>
      <c r="R67" s="109"/>
    </row>
    <row r="68" spans="1:18" ht="17.25" x14ac:dyDescent="0.35">
      <c r="B68" s="126" t="s">
        <v>4106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1"/>
      <c r="Q68" s="109">
        <v>1</v>
      </c>
      <c r="R68" s="112">
        <v>1</v>
      </c>
    </row>
    <row r="69" spans="1:18" x14ac:dyDescent="0.3">
      <c r="A69" s="107" t="s">
        <v>842</v>
      </c>
      <c r="B69" s="107" t="s">
        <v>1668</v>
      </c>
      <c r="C69" s="110">
        <v>31280.080000000002</v>
      </c>
      <c r="D69" s="110">
        <v>48607.8</v>
      </c>
      <c r="E69" s="110">
        <v>61933.09</v>
      </c>
      <c r="F69" s="110">
        <v>65450.03</v>
      </c>
      <c r="G69" s="110">
        <v>68661.11</v>
      </c>
      <c r="H69" s="110">
        <v>82723.259999999995</v>
      </c>
      <c r="I69" s="110">
        <v>78895.199999999997</v>
      </c>
      <c r="J69" s="110">
        <v>82706.740000000005</v>
      </c>
      <c r="K69" s="110">
        <v>75229.919999999998</v>
      </c>
      <c r="L69" s="110">
        <v>76629.83</v>
      </c>
      <c r="M69" s="110">
        <v>64945.2</v>
      </c>
      <c r="N69" s="110">
        <v>43808.639999999999</v>
      </c>
      <c r="O69" s="110">
        <v>780870.89999999991</v>
      </c>
      <c r="P69" s="147">
        <v>0.22826806056877447</v>
      </c>
      <c r="Q69" s="132">
        <v>1</v>
      </c>
    </row>
    <row r="70" spans="1:18" x14ac:dyDescent="0.3">
      <c r="A70" s="107" t="s">
        <v>843</v>
      </c>
      <c r="B70" s="107" t="s">
        <v>1669</v>
      </c>
      <c r="C70" s="110">
        <v>20862.72</v>
      </c>
      <c r="D70" s="110">
        <v>36694.620000000003</v>
      </c>
      <c r="E70" s="110">
        <v>41322.21</v>
      </c>
      <c r="F70" s="110">
        <v>72253.3</v>
      </c>
      <c r="G70" s="110">
        <v>96021.68</v>
      </c>
      <c r="H70" s="110">
        <v>105295.62</v>
      </c>
      <c r="I70" s="110">
        <v>56209.63</v>
      </c>
      <c r="J70" s="110">
        <v>87936.93</v>
      </c>
      <c r="K70" s="110">
        <v>72074.67</v>
      </c>
      <c r="L70" s="110">
        <v>64755.47</v>
      </c>
      <c r="M70" s="110">
        <v>55790.55</v>
      </c>
      <c r="N70" s="110">
        <v>29375.45</v>
      </c>
      <c r="O70" s="110">
        <v>738592.85</v>
      </c>
      <c r="P70" s="147">
        <v>0.215909130970899</v>
      </c>
      <c r="Q70" s="132">
        <v>1</v>
      </c>
    </row>
    <row r="71" spans="1:18" hidden="1" x14ac:dyDescent="0.3">
      <c r="A71" s="107" t="s">
        <v>844</v>
      </c>
      <c r="B71" s="107" t="s">
        <v>1670</v>
      </c>
      <c r="C71" s="110"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47">
        <v>0</v>
      </c>
      <c r="Q71" s="132">
        <v>2</v>
      </c>
    </row>
    <row r="72" spans="1:18" hidden="1" x14ac:dyDescent="0.3">
      <c r="A72" s="107" t="s">
        <v>845</v>
      </c>
      <c r="B72" s="107" t="s">
        <v>1671</v>
      </c>
      <c r="C72" s="110">
        <v>0</v>
      </c>
      <c r="D72" s="110">
        <v>0</v>
      </c>
      <c r="E72" s="110">
        <v>0</v>
      </c>
      <c r="F72" s="110">
        <v>0</v>
      </c>
      <c r="G72" s="110">
        <v>0</v>
      </c>
      <c r="H72" s="110">
        <v>0</v>
      </c>
      <c r="I72" s="110">
        <v>0</v>
      </c>
      <c r="J72" s="110">
        <v>0</v>
      </c>
      <c r="K72" s="110">
        <v>0</v>
      </c>
      <c r="L72" s="110">
        <v>0</v>
      </c>
      <c r="M72" s="110">
        <v>0</v>
      </c>
      <c r="N72" s="110">
        <v>0</v>
      </c>
      <c r="O72" s="110">
        <v>0</v>
      </c>
      <c r="P72" s="147">
        <v>0</v>
      </c>
      <c r="Q72" s="132">
        <v>2</v>
      </c>
    </row>
    <row r="73" spans="1:18" x14ac:dyDescent="0.3">
      <c r="A73" s="107" t="s">
        <v>846</v>
      </c>
      <c r="B73" s="107" t="s">
        <v>4107</v>
      </c>
      <c r="C73" s="110">
        <v>9967.35</v>
      </c>
      <c r="D73" s="110">
        <v>8188</v>
      </c>
      <c r="E73" s="110">
        <v>13960</v>
      </c>
      <c r="F73" s="110">
        <v>23402.43</v>
      </c>
      <c r="G73" s="110">
        <v>14051.5</v>
      </c>
      <c r="H73" s="110">
        <v>25453.18</v>
      </c>
      <c r="I73" s="110">
        <v>22627.47</v>
      </c>
      <c r="J73" s="110">
        <v>19390.73</v>
      </c>
      <c r="K73" s="110">
        <v>45014</v>
      </c>
      <c r="L73" s="110">
        <v>35829</v>
      </c>
      <c r="M73" s="110">
        <v>26692.42</v>
      </c>
      <c r="N73" s="110">
        <v>9440</v>
      </c>
      <c r="O73" s="110">
        <v>254016.08000000002</v>
      </c>
      <c r="P73" s="147">
        <v>7.425524236449671E-2</v>
      </c>
      <c r="Q73" s="132">
        <v>1</v>
      </c>
    </row>
    <row r="74" spans="1:18" x14ac:dyDescent="0.3">
      <c r="A74" s="107" t="s">
        <v>847</v>
      </c>
      <c r="B74" s="107" t="s">
        <v>1673</v>
      </c>
      <c r="C74" s="110">
        <v>1089.9000000000001</v>
      </c>
      <c r="D74" s="110">
        <v>1249</v>
      </c>
      <c r="E74" s="110">
        <v>2700</v>
      </c>
      <c r="F74" s="110">
        <v>2602</v>
      </c>
      <c r="G74" s="110">
        <v>3990</v>
      </c>
      <c r="H74" s="110">
        <v>6850</v>
      </c>
      <c r="I74" s="110">
        <v>4604</v>
      </c>
      <c r="J74" s="110">
        <v>4768</v>
      </c>
      <c r="K74" s="110">
        <v>5056</v>
      </c>
      <c r="L74" s="110">
        <v>4180</v>
      </c>
      <c r="M74" s="110">
        <v>4828.8999999999996</v>
      </c>
      <c r="N74" s="110">
        <v>5603.6</v>
      </c>
      <c r="O74" s="110">
        <v>47521.4</v>
      </c>
      <c r="P74" s="147">
        <v>1.3891691716918841E-2</v>
      </c>
      <c r="Q74" s="132">
        <v>1</v>
      </c>
    </row>
    <row r="75" spans="1:18" x14ac:dyDescent="0.3">
      <c r="A75" s="107" t="s">
        <v>848</v>
      </c>
      <c r="B75" s="107" t="s">
        <v>1674</v>
      </c>
      <c r="C75" s="110">
        <v>843</v>
      </c>
      <c r="D75" s="110">
        <v>592</v>
      </c>
      <c r="E75" s="110">
        <v>2518</v>
      </c>
      <c r="F75" s="110">
        <v>2735</v>
      </c>
      <c r="G75" s="110">
        <v>1989</v>
      </c>
      <c r="H75" s="110">
        <v>7722</v>
      </c>
      <c r="I75" s="110">
        <v>9234</v>
      </c>
      <c r="J75" s="110">
        <v>1824</v>
      </c>
      <c r="K75" s="110">
        <v>6726</v>
      </c>
      <c r="L75" s="110">
        <v>4756</v>
      </c>
      <c r="M75" s="110">
        <v>2911</v>
      </c>
      <c r="N75" s="110">
        <v>1138</v>
      </c>
      <c r="O75" s="110">
        <v>42988</v>
      </c>
      <c r="P75" s="147">
        <v>1.2566465708647202E-2</v>
      </c>
      <c r="Q75" s="132">
        <v>1</v>
      </c>
    </row>
    <row r="76" spans="1:18" hidden="1" x14ac:dyDescent="0.3">
      <c r="A76" s="107" t="s">
        <v>849</v>
      </c>
      <c r="B76" s="107" t="s">
        <v>875</v>
      </c>
      <c r="C76" s="110">
        <v>0</v>
      </c>
      <c r="D76" s="110">
        <v>0</v>
      </c>
      <c r="E76" s="110">
        <v>0</v>
      </c>
      <c r="F76" s="110">
        <v>0</v>
      </c>
      <c r="G76" s="110">
        <v>0</v>
      </c>
      <c r="H76" s="110">
        <v>0</v>
      </c>
      <c r="I76" s="110">
        <v>0</v>
      </c>
      <c r="J76" s="110">
        <v>0</v>
      </c>
      <c r="K76" s="110">
        <v>0</v>
      </c>
      <c r="L76" s="110">
        <v>0</v>
      </c>
      <c r="M76" s="110">
        <v>0</v>
      </c>
      <c r="N76" s="110">
        <v>0</v>
      </c>
      <c r="O76" s="110">
        <v>0</v>
      </c>
      <c r="P76" s="147">
        <v>0</v>
      </c>
      <c r="Q76" s="132">
        <v>2</v>
      </c>
    </row>
    <row r="77" spans="1:18" x14ac:dyDescent="0.3">
      <c r="A77" s="107" t="s">
        <v>850</v>
      </c>
      <c r="B77" s="107" t="s">
        <v>1676</v>
      </c>
      <c r="C77" s="110">
        <v>6563.87</v>
      </c>
      <c r="D77" s="110">
        <v>11139.82</v>
      </c>
      <c r="E77" s="110">
        <v>20259.84</v>
      </c>
      <c r="F77" s="110">
        <v>18170.240000000002</v>
      </c>
      <c r="G77" s="110">
        <v>12496.19</v>
      </c>
      <c r="H77" s="110">
        <v>16199.19</v>
      </c>
      <c r="I77" s="110">
        <v>18081.12</v>
      </c>
      <c r="J77" s="110">
        <v>16101.62</v>
      </c>
      <c r="K77" s="110">
        <v>19334.3</v>
      </c>
      <c r="L77" s="110">
        <v>19917.580000000002</v>
      </c>
      <c r="M77" s="110">
        <v>16792.04</v>
      </c>
      <c r="N77" s="110">
        <v>12032.54</v>
      </c>
      <c r="O77" s="110">
        <v>187088.35000000003</v>
      </c>
      <c r="P77" s="147">
        <v>5.4690595858434589E-2</v>
      </c>
      <c r="Q77" s="132">
        <v>1</v>
      </c>
    </row>
    <row r="78" spans="1:18" x14ac:dyDescent="0.3">
      <c r="A78" s="107" t="s">
        <v>851</v>
      </c>
      <c r="B78" s="107" t="s">
        <v>4108</v>
      </c>
      <c r="C78" s="110">
        <v>0</v>
      </c>
      <c r="D78" s="110">
        <v>0</v>
      </c>
      <c r="E78" s="110">
        <v>0</v>
      </c>
      <c r="F78" s="110">
        <v>0</v>
      </c>
      <c r="G78" s="110">
        <v>0</v>
      </c>
      <c r="H78" s="110">
        <v>0</v>
      </c>
      <c r="I78" s="110">
        <v>45928</v>
      </c>
      <c r="J78" s="110">
        <v>38848</v>
      </c>
      <c r="K78" s="110">
        <v>13403</v>
      </c>
      <c r="L78" s="110">
        <v>10366</v>
      </c>
      <c r="M78" s="110">
        <v>8980</v>
      </c>
      <c r="N78" s="110">
        <v>8850</v>
      </c>
      <c r="O78" s="110">
        <v>126375</v>
      </c>
      <c r="P78" s="147">
        <v>3.6942567784737375E-2</v>
      </c>
      <c r="Q78" s="132">
        <v>1</v>
      </c>
    </row>
    <row r="79" spans="1:18" x14ac:dyDescent="0.3">
      <c r="A79" s="107" t="s">
        <v>852</v>
      </c>
      <c r="B79" s="107" t="s">
        <v>1677</v>
      </c>
      <c r="C79" s="110">
        <v>25548.31</v>
      </c>
      <c r="D79" s="110">
        <v>34946.26</v>
      </c>
      <c r="E79" s="110">
        <v>41505.879999999997</v>
      </c>
      <c r="F79" s="110">
        <v>36764.050000000003</v>
      </c>
      <c r="G79" s="110">
        <v>38795.699999999997</v>
      </c>
      <c r="H79" s="110">
        <v>41222.839999999997</v>
      </c>
      <c r="I79" s="110">
        <v>59955.88</v>
      </c>
      <c r="J79" s="110">
        <v>34888.019999999997</v>
      </c>
      <c r="K79" s="110">
        <v>32729.94</v>
      </c>
      <c r="L79" s="110">
        <v>41117.019999999997</v>
      </c>
      <c r="M79" s="110">
        <v>34686.629999999997</v>
      </c>
      <c r="N79" s="110">
        <v>34024.730000000003</v>
      </c>
      <c r="O79" s="110">
        <v>456185.26</v>
      </c>
      <c r="P79" s="147">
        <v>0.13335434136457402</v>
      </c>
      <c r="Q79" s="132">
        <v>1</v>
      </c>
    </row>
    <row r="80" spans="1:18" x14ac:dyDescent="0.3">
      <c r="A80" s="107" t="s">
        <v>853</v>
      </c>
      <c r="B80" s="107" t="s">
        <v>1678</v>
      </c>
      <c r="C80" s="110">
        <v>47535.23</v>
      </c>
      <c r="D80" s="110">
        <v>47993.15</v>
      </c>
      <c r="E80" s="110">
        <v>64458.77</v>
      </c>
      <c r="F80" s="110">
        <v>54884.09</v>
      </c>
      <c r="G80" s="110">
        <v>73934.45</v>
      </c>
      <c r="H80" s="110">
        <v>68445.990000000005</v>
      </c>
      <c r="I80" s="110">
        <v>66953.279999999999</v>
      </c>
      <c r="J80" s="110">
        <v>57542.25</v>
      </c>
      <c r="K80" s="110">
        <v>82902.89</v>
      </c>
      <c r="L80" s="110">
        <v>79707.73</v>
      </c>
      <c r="M80" s="110">
        <v>54383.47</v>
      </c>
      <c r="N80" s="110">
        <v>55562.38</v>
      </c>
      <c r="O80" s="110">
        <v>754303.67999999993</v>
      </c>
      <c r="P80" s="147">
        <v>0.2205017988421511</v>
      </c>
      <c r="Q80" s="132">
        <v>1</v>
      </c>
    </row>
    <row r="81" spans="1:17" hidden="1" x14ac:dyDescent="0.3">
      <c r="A81" s="107" t="s">
        <v>854</v>
      </c>
      <c r="B81" s="107" t="s">
        <v>1679</v>
      </c>
      <c r="C81" s="110">
        <v>0</v>
      </c>
      <c r="D81" s="110">
        <v>0</v>
      </c>
      <c r="E81" s="110">
        <v>0</v>
      </c>
      <c r="F81" s="110">
        <v>0</v>
      </c>
      <c r="G81" s="110">
        <v>0</v>
      </c>
      <c r="H81" s="110">
        <v>0</v>
      </c>
      <c r="I81" s="110">
        <v>0</v>
      </c>
      <c r="J81" s="110">
        <v>0</v>
      </c>
      <c r="K81" s="110">
        <v>0</v>
      </c>
      <c r="L81" s="110">
        <v>0</v>
      </c>
      <c r="M81" s="110">
        <v>0</v>
      </c>
      <c r="N81" s="110">
        <v>0</v>
      </c>
      <c r="O81" s="110">
        <v>0</v>
      </c>
      <c r="P81" s="147">
        <v>0</v>
      </c>
      <c r="Q81" s="132">
        <v>2</v>
      </c>
    </row>
    <row r="82" spans="1:17" hidden="1" x14ac:dyDescent="0.3">
      <c r="A82" s="107" t="s">
        <v>855</v>
      </c>
      <c r="B82" s="107" t="s">
        <v>1680</v>
      </c>
      <c r="C82" s="110">
        <v>0</v>
      </c>
      <c r="D82" s="110">
        <v>0</v>
      </c>
      <c r="E82" s="110">
        <v>0</v>
      </c>
      <c r="F82" s="110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  <c r="P82" s="147">
        <v>0</v>
      </c>
      <c r="Q82" s="132">
        <v>2</v>
      </c>
    </row>
    <row r="83" spans="1:17" hidden="1" x14ac:dyDescent="0.3">
      <c r="A83" s="107" t="s">
        <v>856</v>
      </c>
      <c r="B83" s="107" t="s">
        <v>875</v>
      </c>
      <c r="C83" s="110">
        <v>0</v>
      </c>
      <c r="D83" s="110">
        <v>0</v>
      </c>
      <c r="E83" s="110">
        <v>0</v>
      </c>
      <c r="F83" s="110">
        <v>0</v>
      </c>
      <c r="G83" s="110">
        <v>0</v>
      </c>
      <c r="H83" s="110">
        <v>0</v>
      </c>
      <c r="I83" s="110">
        <v>0</v>
      </c>
      <c r="J83" s="110">
        <v>0</v>
      </c>
      <c r="K83" s="110">
        <v>0</v>
      </c>
      <c r="L83" s="110">
        <v>0</v>
      </c>
      <c r="M83" s="110">
        <v>0</v>
      </c>
      <c r="N83" s="110">
        <v>0</v>
      </c>
      <c r="O83" s="110">
        <v>0</v>
      </c>
      <c r="P83" s="147">
        <v>0</v>
      </c>
      <c r="Q83" s="132">
        <v>2</v>
      </c>
    </row>
    <row r="84" spans="1:17" hidden="1" x14ac:dyDescent="0.3">
      <c r="A84" s="107" t="s">
        <v>1635</v>
      </c>
      <c r="B84" s="107" t="s">
        <v>875</v>
      </c>
      <c r="C84" s="110">
        <v>0</v>
      </c>
      <c r="D84" s="110">
        <v>0</v>
      </c>
      <c r="E84" s="110">
        <v>0</v>
      </c>
      <c r="F84" s="110">
        <v>0</v>
      </c>
      <c r="G84" s="110">
        <v>0</v>
      </c>
      <c r="H84" s="110">
        <v>0</v>
      </c>
      <c r="I84" s="110">
        <v>0</v>
      </c>
      <c r="J84" s="110">
        <v>0</v>
      </c>
      <c r="K84" s="110">
        <v>0</v>
      </c>
      <c r="L84" s="110">
        <v>0</v>
      </c>
      <c r="M84" s="110">
        <v>0</v>
      </c>
      <c r="N84" s="110">
        <v>0</v>
      </c>
      <c r="O84" s="110">
        <v>0</v>
      </c>
      <c r="P84" s="147">
        <v>0</v>
      </c>
      <c r="Q84" s="132">
        <v>2</v>
      </c>
    </row>
    <row r="85" spans="1:17" x14ac:dyDescent="0.3">
      <c r="A85" s="107" t="s">
        <v>857</v>
      </c>
      <c r="B85" s="107" t="s">
        <v>4109</v>
      </c>
      <c r="C85" s="110">
        <v>1480.44</v>
      </c>
      <c r="D85" s="110">
        <v>1470.12</v>
      </c>
      <c r="E85" s="110">
        <v>998.45</v>
      </c>
      <c r="F85" s="110">
        <v>7125.4</v>
      </c>
      <c r="G85" s="110">
        <v>2465.52</v>
      </c>
      <c r="H85" s="110">
        <v>3407.26</v>
      </c>
      <c r="I85" s="110">
        <v>2903.53</v>
      </c>
      <c r="J85" s="110">
        <v>2857.51</v>
      </c>
      <c r="K85" s="110">
        <v>3092.65</v>
      </c>
      <c r="L85" s="110">
        <v>2326.42</v>
      </c>
      <c r="M85" s="110">
        <v>2622.56</v>
      </c>
      <c r="N85" s="110">
        <v>2159.08</v>
      </c>
      <c r="O85" s="110">
        <v>32908.94</v>
      </c>
      <c r="P85" s="147">
        <v>9.6201048203668066E-3</v>
      </c>
      <c r="Q85" s="132">
        <v>1</v>
      </c>
    </row>
    <row r="86" spans="1:17" x14ac:dyDescent="0.3">
      <c r="B86" s="107" t="s">
        <v>875</v>
      </c>
      <c r="C86" s="141">
        <v>145170.9</v>
      </c>
      <c r="D86" s="141">
        <v>190880.77000000002</v>
      </c>
      <c r="E86" s="141">
        <v>249656.24</v>
      </c>
      <c r="F86" s="141">
        <v>283386.54000000004</v>
      </c>
      <c r="G86" s="141">
        <v>312405.15000000002</v>
      </c>
      <c r="H86" s="141">
        <v>357319.33999999997</v>
      </c>
      <c r="I86" s="141">
        <v>365392.11</v>
      </c>
      <c r="J86" s="141">
        <v>346863.8</v>
      </c>
      <c r="K86" s="141">
        <v>355563.37</v>
      </c>
      <c r="L86" s="141">
        <v>339585.05</v>
      </c>
      <c r="M86" s="141">
        <v>272632.76999999996</v>
      </c>
      <c r="N86" s="141">
        <v>201994.42</v>
      </c>
      <c r="O86" s="141">
        <v>3420850.4599999995</v>
      </c>
      <c r="P86" s="147">
        <v>1</v>
      </c>
      <c r="Q86" s="132">
        <v>1</v>
      </c>
    </row>
    <row r="87" spans="1:17" ht="17.25" x14ac:dyDescent="0.35">
      <c r="B87" s="126" t="s">
        <v>4110</v>
      </c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1"/>
      <c r="Q87" s="132">
        <v>1</v>
      </c>
    </row>
    <row r="88" spans="1:17" x14ac:dyDescent="0.3">
      <c r="A88" s="107" t="s">
        <v>858</v>
      </c>
      <c r="B88" s="107" t="s">
        <v>4111</v>
      </c>
      <c r="C88" s="110">
        <v>286</v>
      </c>
      <c r="D88" s="110">
        <v>408</v>
      </c>
      <c r="E88" s="110">
        <v>510</v>
      </c>
      <c r="F88" s="110">
        <v>509</v>
      </c>
      <c r="G88" s="110">
        <v>483</v>
      </c>
      <c r="H88" s="110">
        <v>506</v>
      </c>
      <c r="I88" s="110">
        <v>476</v>
      </c>
      <c r="J88" s="110">
        <v>533</v>
      </c>
      <c r="K88" s="110">
        <v>465</v>
      </c>
      <c r="L88" s="110">
        <v>523</v>
      </c>
      <c r="M88" s="110">
        <v>468</v>
      </c>
      <c r="N88" s="110">
        <v>380</v>
      </c>
      <c r="O88" s="110">
        <v>5547</v>
      </c>
      <c r="P88" s="147">
        <v>0.17700555236454146</v>
      </c>
      <c r="Q88" s="132">
        <v>1</v>
      </c>
    </row>
    <row r="89" spans="1:17" x14ac:dyDescent="0.3">
      <c r="A89" s="107" t="s">
        <v>859</v>
      </c>
      <c r="B89" s="107" t="s">
        <v>4112</v>
      </c>
      <c r="C89" s="110">
        <v>245</v>
      </c>
      <c r="D89" s="110">
        <v>420</v>
      </c>
      <c r="E89" s="110">
        <v>454</v>
      </c>
      <c r="F89" s="110">
        <v>789</v>
      </c>
      <c r="G89" s="110">
        <v>1000</v>
      </c>
      <c r="H89" s="110">
        <v>1007</v>
      </c>
      <c r="I89" s="110">
        <v>551</v>
      </c>
      <c r="J89" s="110">
        <v>816</v>
      </c>
      <c r="K89" s="110">
        <v>667</v>
      </c>
      <c r="L89" s="110">
        <v>649</v>
      </c>
      <c r="M89" s="110">
        <v>570</v>
      </c>
      <c r="N89" s="110">
        <v>318</v>
      </c>
      <c r="O89" s="110">
        <v>7486</v>
      </c>
      <c r="P89" s="147">
        <v>0.23887931584657604</v>
      </c>
      <c r="Q89" s="132">
        <v>1</v>
      </c>
    </row>
    <row r="90" spans="1:17" hidden="1" x14ac:dyDescent="0.3">
      <c r="A90" s="107" t="s">
        <v>860</v>
      </c>
      <c r="B90" s="107" t="s">
        <v>4113</v>
      </c>
      <c r="C90" s="110">
        <v>0</v>
      </c>
      <c r="D90" s="110">
        <v>0</v>
      </c>
      <c r="E90" s="110">
        <v>0</v>
      </c>
      <c r="F90" s="110">
        <v>0</v>
      </c>
      <c r="G90" s="110">
        <v>0</v>
      </c>
      <c r="H90" s="110">
        <v>0</v>
      </c>
      <c r="I90" s="110">
        <v>0</v>
      </c>
      <c r="J90" s="110">
        <v>0</v>
      </c>
      <c r="K90" s="110">
        <v>0</v>
      </c>
      <c r="L90" s="110">
        <v>0</v>
      </c>
      <c r="M90" s="110">
        <v>0</v>
      </c>
      <c r="N90" s="110">
        <v>0</v>
      </c>
      <c r="O90" s="110">
        <v>0</v>
      </c>
      <c r="P90" s="147">
        <v>0</v>
      </c>
      <c r="Q90" s="132">
        <v>2</v>
      </c>
    </row>
    <row r="91" spans="1:17" hidden="1" x14ac:dyDescent="0.3">
      <c r="A91" s="107" t="s">
        <v>861</v>
      </c>
      <c r="B91" s="107" t="s">
        <v>4114</v>
      </c>
      <c r="C91" s="110">
        <v>0</v>
      </c>
      <c r="D91" s="110">
        <v>0</v>
      </c>
      <c r="E91" s="110">
        <v>0</v>
      </c>
      <c r="F91" s="110">
        <v>0</v>
      </c>
      <c r="G91" s="110">
        <v>0</v>
      </c>
      <c r="H91" s="110">
        <v>0</v>
      </c>
      <c r="I91" s="110">
        <v>0</v>
      </c>
      <c r="J91" s="110">
        <v>0</v>
      </c>
      <c r="K91" s="110">
        <v>0</v>
      </c>
      <c r="L91" s="110">
        <v>0</v>
      </c>
      <c r="M91" s="110">
        <v>0</v>
      </c>
      <c r="N91" s="110">
        <v>0</v>
      </c>
      <c r="O91" s="110">
        <v>0</v>
      </c>
      <c r="P91" s="147">
        <v>0</v>
      </c>
      <c r="Q91" s="132">
        <v>2</v>
      </c>
    </row>
    <row r="92" spans="1:17" x14ac:dyDescent="0.3">
      <c r="A92" s="107" t="s">
        <v>862</v>
      </c>
      <c r="B92" s="107" t="s">
        <v>4115</v>
      </c>
      <c r="C92" s="110">
        <v>83</v>
      </c>
      <c r="D92" s="110">
        <v>75</v>
      </c>
      <c r="E92" s="110">
        <v>115</v>
      </c>
      <c r="F92" s="110">
        <v>204</v>
      </c>
      <c r="G92" s="110">
        <v>132</v>
      </c>
      <c r="H92" s="110">
        <v>251</v>
      </c>
      <c r="I92" s="110">
        <v>184</v>
      </c>
      <c r="J92" s="110">
        <v>201</v>
      </c>
      <c r="K92" s="110">
        <v>406</v>
      </c>
      <c r="L92" s="110">
        <v>320</v>
      </c>
      <c r="M92" s="110">
        <v>291</v>
      </c>
      <c r="N92" s="110">
        <v>101</v>
      </c>
      <c r="O92" s="110">
        <v>2363</v>
      </c>
      <c r="P92" s="147">
        <v>7.5403663284191721E-2</v>
      </c>
      <c r="Q92" s="132">
        <v>1</v>
      </c>
    </row>
    <row r="93" spans="1:17" x14ac:dyDescent="0.3">
      <c r="A93" s="107" t="s">
        <v>863</v>
      </c>
      <c r="B93" s="107" t="s">
        <v>4116</v>
      </c>
      <c r="C93" s="110">
        <v>47</v>
      </c>
      <c r="D93" s="110">
        <v>54</v>
      </c>
      <c r="E93" s="110">
        <v>94</v>
      </c>
      <c r="F93" s="110">
        <v>103</v>
      </c>
      <c r="G93" s="110">
        <v>133</v>
      </c>
      <c r="H93" s="110">
        <v>215</v>
      </c>
      <c r="I93" s="110">
        <v>157</v>
      </c>
      <c r="J93" s="110">
        <v>166</v>
      </c>
      <c r="K93" s="110">
        <v>175</v>
      </c>
      <c r="L93" s="110">
        <v>144</v>
      </c>
      <c r="M93" s="110">
        <v>158</v>
      </c>
      <c r="N93" s="110">
        <v>145</v>
      </c>
      <c r="O93" s="110">
        <v>1591</v>
      </c>
      <c r="P93" s="147">
        <v>5.0769034399132044E-2</v>
      </c>
      <c r="Q93" s="132">
        <v>1</v>
      </c>
    </row>
    <row r="94" spans="1:17" x14ac:dyDescent="0.3">
      <c r="A94" s="107" t="s">
        <v>864</v>
      </c>
      <c r="B94" s="107" t="s">
        <v>4117</v>
      </c>
      <c r="C94" s="110">
        <v>9</v>
      </c>
      <c r="D94" s="110">
        <v>6</v>
      </c>
      <c r="E94" s="110">
        <v>24</v>
      </c>
      <c r="F94" s="110">
        <v>26</v>
      </c>
      <c r="G94" s="110">
        <v>18</v>
      </c>
      <c r="H94" s="110">
        <v>68</v>
      </c>
      <c r="I94" s="110">
        <v>81</v>
      </c>
      <c r="J94" s="110">
        <v>16</v>
      </c>
      <c r="K94" s="110">
        <v>59</v>
      </c>
      <c r="L94" s="110">
        <v>42</v>
      </c>
      <c r="M94" s="110">
        <v>26</v>
      </c>
      <c r="N94" s="110">
        <v>11</v>
      </c>
      <c r="O94" s="110">
        <v>386</v>
      </c>
      <c r="P94" s="147">
        <v>1.2317314442529837E-2</v>
      </c>
      <c r="Q94" s="132">
        <v>1</v>
      </c>
    </row>
    <row r="95" spans="1:17" hidden="1" x14ac:dyDescent="0.3">
      <c r="A95" s="107" t="s">
        <v>865</v>
      </c>
      <c r="B95" s="107" t="s">
        <v>875</v>
      </c>
      <c r="C95" s="110">
        <v>0</v>
      </c>
      <c r="D95" s="110">
        <v>0</v>
      </c>
      <c r="E95" s="110">
        <v>0</v>
      </c>
      <c r="F95" s="110">
        <v>0</v>
      </c>
      <c r="G95" s="110">
        <v>0</v>
      </c>
      <c r="H95" s="110">
        <v>0</v>
      </c>
      <c r="I95" s="110">
        <v>0</v>
      </c>
      <c r="J95" s="110">
        <v>0</v>
      </c>
      <c r="K95" s="110">
        <v>0</v>
      </c>
      <c r="L95" s="110">
        <v>0</v>
      </c>
      <c r="M95" s="110">
        <v>0</v>
      </c>
      <c r="N95" s="110">
        <v>0</v>
      </c>
      <c r="O95" s="110">
        <v>0</v>
      </c>
      <c r="P95" s="147">
        <v>0</v>
      </c>
      <c r="Q95" s="132">
        <v>2</v>
      </c>
    </row>
    <row r="96" spans="1:17" x14ac:dyDescent="0.3">
      <c r="A96" s="107" t="s">
        <v>866</v>
      </c>
      <c r="B96" s="107" t="s">
        <v>4118</v>
      </c>
      <c r="C96" s="110">
        <v>69</v>
      </c>
      <c r="D96" s="110">
        <v>119</v>
      </c>
      <c r="E96" s="110">
        <v>191</v>
      </c>
      <c r="F96" s="110">
        <v>145</v>
      </c>
      <c r="G96" s="110">
        <v>92</v>
      </c>
      <c r="H96" s="110">
        <v>110</v>
      </c>
      <c r="I96" s="110">
        <v>125</v>
      </c>
      <c r="J96" s="110">
        <v>123</v>
      </c>
      <c r="K96" s="110">
        <v>123</v>
      </c>
      <c r="L96" s="110">
        <v>141</v>
      </c>
      <c r="M96" s="110">
        <v>128</v>
      </c>
      <c r="N96" s="110">
        <v>113</v>
      </c>
      <c r="O96" s="110">
        <v>1479</v>
      </c>
      <c r="P96" s="147">
        <v>4.7195098602335825E-2</v>
      </c>
      <c r="Q96" s="132">
        <v>1</v>
      </c>
    </row>
    <row r="97" spans="1:17" x14ac:dyDescent="0.3">
      <c r="A97" s="107" t="s">
        <v>867</v>
      </c>
      <c r="B97" s="107" t="s">
        <v>877</v>
      </c>
      <c r="C97" s="110">
        <v>0</v>
      </c>
      <c r="D97" s="110">
        <v>0</v>
      </c>
      <c r="E97" s="110">
        <v>0</v>
      </c>
      <c r="F97" s="110">
        <v>0</v>
      </c>
      <c r="G97" s="110">
        <v>0</v>
      </c>
      <c r="H97" s="110">
        <v>0</v>
      </c>
      <c r="I97" s="110">
        <v>406</v>
      </c>
      <c r="J97" s="110">
        <v>346</v>
      </c>
      <c r="K97" s="110">
        <v>129</v>
      </c>
      <c r="L97" s="110">
        <v>118</v>
      </c>
      <c r="M97" s="110">
        <v>100</v>
      </c>
      <c r="N97" s="110">
        <v>110</v>
      </c>
      <c r="O97" s="110">
        <v>1209</v>
      </c>
      <c r="P97" s="147">
        <v>3.8579360520773501E-2</v>
      </c>
      <c r="Q97" s="132">
        <v>1</v>
      </c>
    </row>
    <row r="98" spans="1:17" x14ac:dyDescent="0.3">
      <c r="A98" s="107" t="s">
        <v>868</v>
      </c>
      <c r="B98" s="107" t="s">
        <v>4119</v>
      </c>
      <c r="C98" s="110">
        <v>288</v>
      </c>
      <c r="D98" s="110">
        <v>384</v>
      </c>
      <c r="E98" s="110">
        <v>418</v>
      </c>
      <c r="F98" s="110">
        <v>347</v>
      </c>
      <c r="G98" s="110">
        <v>335</v>
      </c>
      <c r="H98" s="110">
        <v>320</v>
      </c>
      <c r="I98" s="110">
        <v>429</v>
      </c>
      <c r="J98" s="110">
        <v>279</v>
      </c>
      <c r="K98" s="110">
        <v>259</v>
      </c>
      <c r="L98" s="110">
        <v>340</v>
      </c>
      <c r="M98" s="110">
        <v>305</v>
      </c>
      <c r="N98" s="110">
        <v>361</v>
      </c>
      <c r="O98" s="110">
        <v>4065</v>
      </c>
      <c r="P98" s="147">
        <v>0.12971472333907716</v>
      </c>
      <c r="Q98" s="132">
        <v>1</v>
      </c>
    </row>
    <row r="99" spans="1:17" hidden="1" x14ac:dyDescent="0.3">
      <c r="A99" s="107" t="s">
        <v>869</v>
      </c>
      <c r="B99" s="107" t="s">
        <v>875</v>
      </c>
      <c r="C99" s="110">
        <v>0</v>
      </c>
      <c r="D99" s="110">
        <v>0</v>
      </c>
      <c r="E99" s="110">
        <v>0</v>
      </c>
      <c r="F99" s="110">
        <v>0</v>
      </c>
      <c r="G99" s="110">
        <v>0</v>
      </c>
      <c r="H99" s="110">
        <v>0</v>
      </c>
      <c r="I99" s="110">
        <v>0</v>
      </c>
      <c r="J99" s="110">
        <v>0</v>
      </c>
      <c r="K99" s="110">
        <v>0</v>
      </c>
      <c r="L99" s="110">
        <v>0</v>
      </c>
      <c r="M99" s="110">
        <v>0</v>
      </c>
      <c r="N99" s="110">
        <v>0</v>
      </c>
      <c r="O99" s="110">
        <v>0</v>
      </c>
      <c r="P99" s="147">
        <v>0</v>
      </c>
      <c r="Q99" s="132">
        <v>2</v>
      </c>
    </row>
    <row r="100" spans="1:17" x14ac:dyDescent="0.3">
      <c r="A100" s="107" t="s">
        <v>870</v>
      </c>
      <c r="B100" s="107" t="s">
        <v>4120</v>
      </c>
      <c r="C100" s="110">
        <v>538</v>
      </c>
      <c r="D100" s="110">
        <v>540</v>
      </c>
      <c r="E100" s="110">
        <v>678</v>
      </c>
      <c r="F100" s="110">
        <v>523</v>
      </c>
      <c r="G100" s="110">
        <v>636</v>
      </c>
      <c r="H100" s="110">
        <v>583</v>
      </c>
      <c r="I100" s="110">
        <v>585</v>
      </c>
      <c r="J100" s="110">
        <v>489</v>
      </c>
      <c r="K100" s="110">
        <v>635</v>
      </c>
      <c r="L100" s="110">
        <v>689</v>
      </c>
      <c r="M100" s="110">
        <v>470</v>
      </c>
      <c r="N100" s="110">
        <v>587</v>
      </c>
      <c r="O100" s="110">
        <v>6953</v>
      </c>
      <c r="P100" s="147">
        <v>0.22187121067075116</v>
      </c>
      <c r="Q100" s="132">
        <v>1</v>
      </c>
    </row>
    <row r="101" spans="1:17" hidden="1" x14ac:dyDescent="0.3">
      <c r="A101" s="107" t="s">
        <v>871</v>
      </c>
      <c r="B101" s="107" t="s">
        <v>4121</v>
      </c>
      <c r="C101" s="110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110">
        <v>0</v>
      </c>
      <c r="J101" s="110">
        <v>0</v>
      </c>
      <c r="K101" s="110">
        <v>0</v>
      </c>
      <c r="L101" s="110">
        <v>0</v>
      </c>
      <c r="M101" s="110">
        <v>0</v>
      </c>
      <c r="N101" s="110">
        <v>0</v>
      </c>
      <c r="O101" s="110">
        <v>0</v>
      </c>
      <c r="P101" s="147">
        <v>0</v>
      </c>
      <c r="Q101" s="132">
        <v>2</v>
      </c>
    </row>
    <row r="102" spans="1:17" hidden="1" x14ac:dyDescent="0.3">
      <c r="A102" s="107" t="s">
        <v>872</v>
      </c>
      <c r="B102" s="107" t="s">
        <v>875</v>
      </c>
      <c r="C102" s="110">
        <v>0</v>
      </c>
      <c r="D102" s="110">
        <v>0</v>
      </c>
      <c r="E102" s="110">
        <v>0</v>
      </c>
      <c r="F102" s="110">
        <v>0</v>
      </c>
      <c r="G102" s="110">
        <v>0</v>
      </c>
      <c r="H102" s="110">
        <v>0</v>
      </c>
      <c r="I102" s="110">
        <v>0</v>
      </c>
      <c r="J102" s="110">
        <v>0</v>
      </c>
      <c r="K102" s="110">
        <v>0</v>
      </c>
      <c r="L102" s="110">
        <v>0</v>
      </c>
      <c r="M102" s="110">
        <v>0</v>
      </c>
      <c r="N102" s="110">
        <v>0</v>
      </c>
      <c r="O102" s="110">
        <v>0</v>
      </c>
      <c r="P102" s="147">
        <v>0</v>
      </c>
      <c r="Q102" s="132">
        <v>2</v>
      </c>
    </row>
    <row r="103" spans="1:17" x14ac:dyDescent="0.3">
      <c r="A103" s="107" t="s">
        <v>874</v>
      </c>
      <c r="B103" s="107" t="s">
        <v>4122</v>
      </c>
      <c r="C103" s="110">
        <v>38</v>
      </c>
      <c r="D103" s="110">
        <v>36</v>
      </c>
      <c r="E103" s="110">
        <v>41</v>
      </c>
      <c r="F103" s="110">
        <v>39</v>
      </c>
      <c r="G103" s="110">
        <v>32</v>
      </c>
      <c r="H103" s="110">
        <v>34</v>
      </c>
      <c r="I103" s="110">
        <v>32</v>
      </c>
      <c r="J103" s="110">
        <v>5</v>
      </c>
      <c r="K103" s="110">
        <v>1</v>
      </c>
      <c r="L103" s="110">
        <v>0</v>
      </c>
      <c r="M103" s="110">
        <v>0</v>
      </c>
      <c r="N103" s="110">
        <v>1</v>
      </c>
      <c r="O103" s="110">
        <v>259</v>
      </c>
      <c r="P103" s="147">
        <v>8.2647265300912626E-3</v>
      </c>
      <c r="Q103" s="132">
        <v>1</v>
      </c>
    </row>
    <row r="104" spans="1:17" hidden="1" x14ac:dyDescent="0.3">
      <c r="A104" s="107" t="s">
        <v>873</v>
      </c>
      <c r="B104" s="107" t="s">
        <v>4123</v>
      </c>
      <c r="C104" s="110">
        <v>0</v>
      </c>
      <c r="D104" s="110">
        <v>0</v>
      </c>
      <c r="E104" s="110">
        <v>0</v>
      </c>
      <c r="F104" s="110">
        <v>0</v>
      </c>
      <c r="G104" s="110">
        <v>0</v>
      </c>
      <c r="H104" s="110">
        <v>0</v>
      </c>
      <c r="I104" s="110">
        <v>0</v>
      </c>
      <c r="J104" s="110">
        <v>0</v>
      </c>
      <c r="K104" s="110">
        <v>0</v>
      </c>
      <c r="L104" s="110">
        <v>0</v>
      </c>
      <c r="M104" s="110">
        <v>0</v>
      </c>
      <c r="N104" s="110">
        <v>0</v>
      </c>
      <c r="O104" s="110">
        <v>0</v>
      </c>
      <c r="P104" s="147">
        <v>0</v>
      </c>
      <c r="Q104" s="132">
        <v>2</v>
      </c>
    </row>
    <row r="105" spans="1:17" x14ac:dyDescent="0.3">
      <c r="B105" s="107" t="s">
        <v>875</v>
      </c>
      <c r="C105" s="141">
        <v>1603</v>
      </c>
      <c r="D105" s="141">
        <v>2042</v>
      </c>
      <c r="E105" s="141">
        <v>2525</v>
      </c>
      <c r="F105" s="141">
        <v>2685</v>
      </c>
      <c r="G105" s="141">
        <v>2861</v>
      </c>
      <c r="H105" s="141">
        <v>3094</v>
      </c>
      <c r="I105" s="141">
        <v>3026</v>
      </c>
      <c r="J105" s="141">
        <v>2974</v>
      </c>
      <c r="K105" s="141">
        <v>2919</v>
      </c>
      <c r="L105" s="141">
        <v>2966</v>
      </c>
      <c r="M105" s="141">
        <v>2516</v>
      </c>
      <c r="N105" s="141">
        <v>2127</v>
      </c>
      <c r="O105" s="141">
        <v>31338</v>
      </c>
      <c r="P105" s="147">
        <v>1</v>
      </c>
      <c r="Q105" s="132">
        <v>1</v>
      </c>
    </row>
    <row r="106" spans="1:17" ht="17.25" x14ac:dyDescent="0.35">
      <c r="B106" s="126" t="s">
        <v>876</v>
      </c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1"/>
      <c r="Q106" s="132">
        <v>1</v>
      </c>
    </row>
    <row r="107" spans="1:17" x14ac:dyDescent="0.3">
      <c r="B107" s="223" t="s">
        <v>1668</v>
      </c>
      <c r="C107" s="187">
        <v>109.37090909090909</v>
      </c>
      <c r="D107" s="187">
        <v>119.13676470588236</v>
      </c>
      <c r="E107" s="187">
        <v>121.43743137254901</v>
      </c>
      <c r="F107" s="187">
        <v>128.5855206286837</v>
      </c>
      <c r="G107" s="187">
        <v>142.1555072463768</v>
      </c>
      <c r="H107" s="187">
        <v>163.48470355731223</v>
      </c>
      <c r="I107" s="187">
        <v>165.74621848739494</v>
      </c>
      <c r="J107" s="187">
        <v>155.17212007504691</v>
      </c>
      <c r="K107" s="187">
        <v>161.78477419354837</v>
      </c>
      <c r="L107" s="187">
        <v>146.51975143403442</v>
      </c>
      <c r="M107" s="187">
        <v>138.77179487179487</v>
      </c>
      <c r="N107" s="187">
        <v>115.28589473684211</v>
      </c>
      <c r="O107" s="187">
        <v>140.77355327203892</v>
      </c>
      <c r="P107" s="111"/>
      <c r="Q107" s="132">
        <v>1</v>
      </c>
    </row>
    <row r="108" spans="1:17" x14ac:dyDescent="0.3">
      <c r="B108" s="223" t="s">
        <v>1669</v>
      </c>
      <c r="C108" s="187">
        <v>85.153959183673479</v>
      </c>
      <c r="D108" s="187">
        <v>87.368142857142857</v>
      </c>
      <c r="E108" s="187">
        <v>91.018083700440528</v>
      </c>
      <c r="F108" s="187">
        <v>91.575792141951837</v>
      </c>
      <c r="G108" s="187">
        <v>96.021679999999989</v>
      </c>
      <c r="H108" s="187">
        <v>104.56367428003972</v>
      </c>
      <c r="I108" s="187">
        <v>102.01384754990926</v>
      </c>
      <c r="J108" s="187">
        <v>107.76584558823528</v>
      </c>
      <c r="K108" s="187">
        <v>108.057976011994</v>
      </c>
      <c r="L108" s="187">
        <v>99.777303543913717</v>
      </c>
      <c r="M108" s="187">
        <v>97.878157894736844</v>
      </c>
      <c r="N108" s="187">
        <v>92.375628930817612</v>
      </c>
      <c r="O108" s="187">
        <v>98.663218006946295</v>
      </c>
      <c r="P108" s="111"/>
      <c r="Q108" s="132">
        <v>1</v>
      </c>
    </row>
    <row r="109" spans="1:17" hidden="1" x14ac:dyDescent="0.3">
      <c r="B109" s="223" t="s">
        <v>1670</v>
      </c>
      <c r="C109" s="187" t="s">
        <v>4124</v>
      </c>
      <c r="D109" s="187" t="s">
        <v>4124</v>
      </c>
      <c r="E109" s="187" t="s">
        <v>4124</v>
      </c>
      <c r="F109" s="187" t="s">
        <v>4124</v>
      </c>
      <c r="G109" s="187" t="s">
        <v>4124</v>
      </c>
      <c r="H109" s="187" t="s">
        <v>4124</v>
      </c>
      <c r="I109" s="187" t="s">
        <v>4124</v>
      </c>
      <c r="J109" s="187" t="s">
        <v>4124</v>
      </c>
      <c r="K109" s="187" t="s">
        <v>4124</v>
      </c>
      <c r="L109" s="187" t="s">
        <v>4124</v>
      </c>
      <c r="M109" s="187" t="s">
        <v>4124</v>
      </c>
      <c r="N109" s="187" t="s">
        <v>4124</v>
      </c>
      <c r="O109" s="187" t="s">
        <v>4124</v>
      </c>
      <c r="P109" s="111"/>
      <c r="Q109" s="132">
        <v>2</v>
      </c>
    </row>
    <row r="110" spans="1:17" hidden="1" x14ac:dyDescent="0.3">
      <c r="B110" s="223" t="s">
        <v>1671</v>
      </c>
      <c r="C110" s="187" t="s">
        <v>4124</v>
      </c>
      <c r="D110" s="187" t="s">
        <v>4124</v>
      </c>
      <c r="E110" s="187" t="s">
        <v>4124</v>
      </c>
      <c r="F110" s="187" t="s">
        <v>4124</v>
      </c>
      <c r="G110" s="187" t="s">
        <v>4124</v>
      </c>
      <c r="H110" s="187" t="s">
        <v>4124</v>
      </c>
      <c r="I110" s="187" t="s">
        <v>4124</v>
      </c>
      <c r="J110" s="187" t="s">
        <v>4124</v>
      </c>
      <c r="K110" s="187" t="s">
        <v>4124</v>
      </c>
      <c r="L110" s="187" t="s">
        <v>4124</v>
      </c>
      <c r="M110" s="187" t="s">
        <v>4124</v>
      </c>
      <c r="N110" s="187" t="s">
        <v>4124</v>
      </c>
      <c r="O110" s="187" t="s">
        <v>4124</v>
      </c>
      <c r="P110" s="111"/>
      <c r="Q110" s="132">
        <v>2</v>
      </c>
    </row>
    <row r="111" spans="1:17" x14ac:dyDescent="0.3">
      <c r="B111" s="223" t="s">
        <v>1672</v>
      </c>
      <c r="C111" s="187">
        <v>120.08855421686748</v>
      </c>
      <c r="D111" s="187">
        <v>109.17333333333333</v>
      </c>
      <c r="E111" s="187">
        <v>121.39130434782609</v>
      </c>
      <c r="F111" s="187">
        <v>114.71779411764706</v>
      </c>
      <c r="G111" s="187">
        <v>106.45075757575758</v>
      </c>
      <c r="H111" s="187">
        <v>101.40709163346614</v>
      </c>
      <c r="I111" s="187">
        <v>122.97538043478262</v>
      </c>
      <c r="J111" s="187">
        <v>96.471293532338308</v>
      </c>
      <c r="K111" s="187">
        <v>110.87192118226601</v>
      </c>
      <c r="L111" s="187">
        <v>111.965625</v>
      </c>
      <c r="M111" s="187">
        <v>91.726529209621987</v>
      </c>
      <c r="N111" s="187">
        <v>93.465346534653463</v>
      </c>
      <c r="O111" s="187">
        <v>107.49728311468473</v>
      </c>
      <c r="P111" s="111"/>
      <c r="Q111" s="132">
        <v>1</v>
      </c>
    </row>
    <row r="112" spans="1:17" x14ac:dyDescent="0.3">
      <c r="B112" s="223" t="s">
        <v>1673</v>
      </c>
      <c r="C112" s="187">
        <v>23.189361702127663</v>
      </c>
      <c r="D112" s="187">
        <v>23.12962962962963</v>
      </c>
      <c r="E112" s="187">
        <v>28.723404255319149</v>
      </c>
      <c r="F112" s="187">
        <v>25.262135922330096</v>
      </c>
      <c r="G112" s="187">
        <v>30</v>
      </c>
      <c r="H112" s="187">
        <v>31.86046511627907</v>
      </c>
      <c r="I112" s="187">
        <v>29.32484076433121</v>
      </c>
      <c r="J112" s="187">
        <v>28.722891566265059</v>
      </c>
      <c r="K112" s="187">
        <v>28.89142857142857</v>
      </c>
      <c r="L112" s="187">
        <v>29.027777777777779</v>
      </c>
      <c r="M112" s="187">
        <v>30.5626582278481</v>
      </c>
      <c r="N112" s="187">
        <v>38.645517241379309</v>
      </c>
      <c r="O112" s="187">
        <v>29.868887492143308</v>
      </c>
      <c r="P112" s="111"/>
      <c r="Q112" s="132">
        <v>1</v>
      </c>
    </row>
    <row r="113" spans="1:17" x14ac:dyDescent="0.3">
      <c r="B113" s="223" t="s">
        <v>1674</v>
      </c>
      <c r="C113" s="187">
        <v>93.666666666666671</v>
      </c>
      <c r="D113" s="187">
        <v>98.666666666666671</v>
      </c>
      <c r="E113" s="187">
        <v>104.91666666666667</v>
      </c>
      <c r="F113" s="187">
        <v>105.19230769230769</v>
      </c>
      <c r="G113" s="187">
        <v>110.5</v>
      </c>
      <c r="H113" s="187">
        <v>113.55882352941177</v>
      </c>
      <c r="I113" s="187">
        <v>114</v>
      </c>
      <c r="J113" s="187">
        <v>114</v>
      </c>
      <c r="K113" s="187">
        <v>114</v>
      </c>
      <c r="L113" s="187">
        <v>113.23809523809524</v>
      </c>
      <c r="M113" s="187">
        <v>111.96153846153847</v>
      </c>
      <c r="N113" s="187">
        <v>103.45454545454545</v>
      </c>
      <c r="O113" s="187">
        <v>111.3678756476684</v>
      </c>
      <c r="P113" s="111"/>
      <c r="Q113" s="132">
        <v>1</v>
      </c>
    </row>
    <row r="114" spans="1:17" hidden="1" x14ac:dyDescent="0.3">
      <c r="B114" s="223" t="s">
        <v>1675</v>
      </c>
      <c r="C114" s="187" t="s">
        <v>4124</v>
      </c>
      <c r="D114" s="187" t="s">
        <v>4124</v>
      </c>
      <c r="E114" s="187" t="s">
        <v>4124</v>
      </c>
      <c r="F114" s="187" t="s">
        <v>4124</v>
      </c>
      <c r="G114" s="187" t="s">
        <v>4124</v>
      </c>
      <c r="H114" s="187" t="s">
        <v>4124</v>
      </c>
      <c r="I114" s="187" t="s">
        <v>4124</v>
      </c>
      <c r="J114" s="187" t="s">
        <v>4124</v>
      </c>
      <c r="K114" s="187" t="s">
        <v>4124</v>
      </c>
      <c r="L114" s="187" t="s">
        <v>4124</v>
      </c>
      <c r="M114" s="187" t="s">
        <v>4124</v>
      </c>
      <c r="N114" s="187" t="s">
        <v>4124</v>
      </c>
      <c r="O114" s="187" t="s">
        <v>4124</v>
      </c>
      <c r="P114" s="111"/>
      <c r="Q114" s="132">
        <v>2</v>
      </c>
    </row>
    <row r="115" spans="1:17" x14ac:dyDescent="0.3">
      <c r="B115" s="223" t="s">
        <v>1676</v>
      </c>
      <c r="C115" s="187">
        <v>95.128550724637677</v>
      </c>
      <c r="D115" s="187">
        <v>93.611932773109245</v>
      </c>
      <c r="E115" s="187">
        <v>106.0724607329843</v>
      </c>
      <c r="F115" s="187">
        <v>125.31200000000001</v>
      </c>
      <c r="G115" s="187">
        <v>135.82815217391305</v>
      </c>
      <c r="H115" s="187">
        <v>147.26536363636365</v>
      </c>
      <c r="I115" s="187">
        <v>144.64895999999999</v>
      </c>
      <c r="J115" s="187">
        <v>130.90747967479675</v>
      </c>
      <c r="K115" s="187">
        <v>157.18943089430894</v>
      </c>
      <c r="L115" s="187">
        <v>141.25943262411349</v>
      </c>
      <c r="M115" s="187">
        <v>131.18781250000001</v>
      </c>
      <c r="N115" s="187">
        <v>106.48265486725664</v>
      </c>
      <c r="O115" s="187">
        <v>126.49651791751185</v>
      </c>
      <c r="P115" s="111"/>
      <c r="Q115" s="132">
        <v>1</v>
      </c>
    </row>
    <row r="116" spans="1:17" x14ac:dyDescent="0.3">
      <c r="B116" s="223" t="s">
        <v>877</v>
      </c>
      <c r="C116" s="187" t="s">
        <v>4124</v>
      </c>
      <c r="D116" s="187" t="s">
        <v>4124</v>
      </c>
      <c r="E116" s="187" t="s">
        <v>4124</v>
      </c>
      <c r="F116" s="187" t="s">
        <v>4124</v>
      </c>
      <c r="G116" s="187" t="s">
        <v>4124</v>
      </c>
      <c r="H116" s="187" t="s">
        <v>4124</v>
      </c>
      <c r="I116" s="187">
        <v>113.1231527093596</v>
      </c>
      <c r="J116" s="187">
        <v>112.27745664739885</v>
      </c>
      <c r="K116" s="187">
        <v>103.89922480620154</v>
      </c>
      <c r="L116" s="187">
        <v>87.847457627118644</v>
      </c>
      <c r="M116" s="187">
        <v>89.8</v>
      </c>
      <c r="N116" s="187">
        <v>80.454545454545453</v>
      </c>
      <c r="O116" s="187">
        <v>104.52853598014889</v>
      </c>
      <c r="P116" s="111"/>
      <c r="Q116" s="132">
        <v>1</v>
      </c>
    </row>
    <row r="117" spans="1:17" x14ac:dyDescent="0.3">
      <c r="B117" s="223" t="s">
        <v>1677</v>
      </c>
      <c r="C117" s="187">
        <v>88.709409722222233</v>
      </c>
      <c r="D117" s="187">
        <v>91.005885416666672</v>
      </c>
      <c r="E117" s="187">
        <v>99.296363636363637</v>
      </c>
      <c r="F117" s="187">
        <v>105.94827089337177</v>
      </c>
      <c r="G117" s="187">
        <v>115.80805970149252</v>
      </c>
      <c r="H117" s="187">
        <v>128.82137499999999</v>
      </c>
      <c r="I117" s="187">
        <v>139.75729603729604</v>
      </c>
      <c r="J117" s="187">
        <v>125.04666666666665</v>
      </c>
      <c r="K117" s="187">
        <v>126.3704247104247</v>
      </c>
      <c r="L117" s="187">
        <v>120.93241176470588</v>
      </c>
      <c r="M117" s="187">
        <v>113.7266557377049</v>
      </c>
      <c r="N117" s="187">
        <v>94.251329639889207</v>
      </c>
      <c r="O117" s="187">
        <v>112.22269618696187</v>
      </c>
      <c r="P117" s="111"/>
      <c r="Q117" s="132">
        <v>1</v>
      </c>
    </row>
    <row r="118" spans="1:17" x14ac:dyDescent="0.3">
      <c r="B118" s="223" t="s">
        <v>1678</v>
      </c>
      <c r="C118" s="187">
        <v>88.355446096654276</v>
      </c>
      <c r="D118" s="187">
        <v>88.876203703703709</v>
      </c>
      <c r="E118" s="187">
        <v>95.071932153392325</v>
      </c>
      <c r="F118" s="187">
        <v>104.94089866156787</v>
      </c>
      <c r="G118" s="187">
        <v>116.24913522012578</v>
      </c>
      <c r="H118" s="187">
        <v>117.40307032590053</v>
      </c>
      <c r="I118" s="187">
        <v>114.45005128205128</v>
      </c>
      <c r="J118" s="187">
        <v>117.67331288343559</v>
      </c>
      <c r="K118" s="187">
        <v>130.55573228346458</v>
      </c>
      <c r="L118" s="187">
        <v>115.68611030478955</v>
      </c>
      <c r="M118" s="187">
        <v>115.70951063829787</v>
      </c>
      <c r="N118" s="187">
        <v>94.654821124361149</v>
      </c>
      <c r="O118" s="187">
        <v>108.48607507550696</v>
      </c>
      <c r="P118" s="111"/>
      <c r="Q118" s="132">
        <v>1</v>
      </c>
    </row>
    <row r="119" spans="1:17" hidden="1" x14ac:dyDescent="0.3">
      <c r="B119" s="223" t="s">
        <v>1679</v>
      </c>
      <c r="C119" s="187" t="s">
        <v>4124</v>
      </c>
      <c r="D119" s="187" t="s">
        <v>4124</v>
      </c>
      <c r="E119" s="187" t="s">
        <v>4124</v>
      </c>
      <c r="F119" s="187" t="s">
        <v>4124</v>
      </c>
      <c r="G119" s="187" t="s">
        <v>4124</v>
      </c>
      <c r="H119" s="187" t="s">
        <v>4124</v>
      </c>
      <c r="I119" s="187" t="s">
        <v>4124</v>
      </c>
      <c r="J119" s="187" t="s">
        <v>4124</v>
      </c>
      <c r="K119" s="187" t="s">
        <v>4124</v>
      </c>
      <c r="L119" s="187" t="s">
        <v>4124</v>
      </c>
      <c r="M119" s="187" t="s">
        <v>4124</v>
      </c>
      <c r="N119" s="187" t="s">
        <v>4124</v>
      </c>
      <c r="O119" s="187" t="s">
        <v>4124</v>
      </c>
      <c r="P119" s="111"/>
      <c r="Q119" s="132">
        <v>2</v>
      </c>
    </row>
    <row r="120" spans="1:17" hidden="1" x14ac:dyDescent="0.3">
      <c r="B120" s="223" t="s">
        <v>1680</v>
      </c>
      <c r="C120" s="187" t="s">
        <v>4124</v>
      </c>
      <c r="D120" s="187" t="s">
        <v>4124</v>
      </c>
      <c r="E120" s="187" t="s">
        <v>4124</v>
      </c>
      <c r="F120" s="187" t="s">
        <v>4124</v>
      </c>
      <c r="G120" s="187" t="s">
        <v>4124</v>
      </c>
      <c r="H120" s="187" t="s">
        <v>4124</v>
      </c>
      <c r="I120" s="187" t="s">
        <v>4124</v>
      </c>
      <c r="J120" s="187" t="s">
        <v>4124</v>
      </c>
      <c r="K120" s="187" t="s">
        <v>4124</v>
      </c>
      <c r="L120" s="187" t="s">
        <v>4124</v>
      </c>
      <c r="M120" s="187" t="s">
        <v>4124</v>
      </c>
      <c r="N120" s="187" t="s">
        <v>4124</v>
      </c>
      <c r="O120" s="187" t="s">
        <v>4124</v>
      </c>
      <c r="P120" s="111"/>
      <c r="Q120" s="132">
        <v>2</v>
      </c>
    </row>
    <row r="121" spans="1:17" hidden="1" x14ac:dyDescent="0.3">
      <c r="B121" s="223" t="s">
        <v>1681</v>
      </c>
      <c r="C121" s="187" t="s">
        <v>4124</v>
      </c>
      <c r="D121" s="187" t="s">
        <v>4124</v>
      </c>
      <c r="E121" s="187" t="s">
        <v>4124</v>
      </c>
      <c r="F121" s="187" t="s">
        <v>4124</v>
      </c>
      <c r="G121" s="187" t="s">
        <v>4124</v>
      </c>
      <c r="H121" s="187" t="s">
        <v>4124</v>
      </c>
      <c r="I121" s="187" t="s">
        <v>4124</v>
      </c>
      <c r="J121" s="187" t="s">
        <v>4124</v>
      </c>
      <c r="K121" s="187" t="s">
        <v>4124</v>
      </c>
      <c r="L121" s="187" t="s">
        <v>4124</v>
      </c>
      <c r="M121" s="187" t="s">
        <v>4124</v>
      </c>
      <c r="N121" s="187" t="s">
        <v>4124</v>
      </c>
      <c r="O121" s="187" t="s">
        <v>4124</v>
      </c>
      <c r="P121" s="111"/>
      <c r="Q121" s="132">
        <v>2</v>
      </c>
    </row>
    <row r="122" spans="1:17" x14ac:dyDescent="0.3">
      <c r="B122" s="107" t="s">
        <v>875</v>
      </c>
      <c r="C122" s="149">
        <v>90.562008733624452</v>
      </c>
      <c r="D122" s="149">
        <v>93.477360430950057</v>
      </c>
      <c r="E122" s="149">
        <v>98.873758415841579</v>
      </c>
      <c r="F122" s="149">
        <v>105.54433519553073</v>
      </c>
      <c r="G122" s="149">
        <v>109.19439007340091</v>
      </c>
      <c r="H122" s="149">
        <v>115.48782805429863</v>
      </c>
      <c r="I122" s="149">
        <v>120.75086252478519</v>
      </c>
      <c r="J122" s="149">
        <v>116.63207800941493</v>
      </c>
      <c r="K122" s="149">
        <v>121.80999314833846</v>
      </c>
      <c r="L122" s="149">
        <v>114.49259946055292</v>
      </c>
      <c r="M122" s="149">
        <v>108.35960651828297</v>
      </c>
      <c r="N122" s="149">
        <v>94.966817113305126</v>
      </c>
      <c r="O122" s="149">
        <v>109.15982066500732</v>
      </c>
      <c r="P122" s="111"/>
      <c r="Q122" s="132">
        <v>1</v>
      </c>
    </row>
    <row r="123" spans="1:17" x14ac:dyDescent="0.3">
      <c r="B123" s="107" t="s">
        <v>875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1"/>
      <c r="Q123" s="132">
        <v>1</v>
      </c>
    </row>
    <row r="124" spans="1:17" ht="17.25" x14ac:dyDescent="0.35">
      <c r="B124" s="126" t="s">
        <v>878</v>
      </c>
      <c r="C124" s="110">
        <v>1600</v>
      </c>
      <c r="D124" s="110">
        <v>1600</v>
      </c>
      <c r="E124" s="110">
        <v>1600</v>
      </c>
      <c r="F124" s="110">
        <v>1600</v>
      </c>
      <c r="G124" s="110">
        <v>1600</v>
      </c>
      <c r="H124" s="110">
        <v>1600</v>
      </c>
      <c r="I124" s="110">
        <v>1600</v>
      </c>
      <c r="J124" s="110">
        <v>1600</v>
      </c>
      <c r="K124" s="110">
        <v>1600</v>
      </c>
      <c r="L124" s="110">
        <v>1600</v>
      </c>
      <c r="M124" s="110">
        <v>1600</v>
      </c>
      <c r="N124" s="110">
        <v>1600</v>
      </c>
      <c r="O124" s="110">
        <v>19200</v>
      </c>
      <c r="P124" s="111"/>
      <c r="Q124" s="132">
        <v>1</v>
      </c>
    </row>
    <row r="125" spans="1:17" ht="17.25" x14ac:dyDescent="0.35">
      <c r="B125" s="126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1"/>
      <c r="Q125" s="132">
        <v>1</v>
      </c>
    </row>
    <row r="126" spans="1:17" ht="17.25" x14ac:dyDescent="0.35">
      <c r="B126" s="126" t="s">
        <v>879</v>
      </c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1"/>
      <c r="Q126" s="109">
        <v>1</v>
      </c>
    </row>
    <row r="127" spans="1:17" x14ac:dyDescent="0.3">
      <c r="A127" s="107" t="s">
        <v>880</v>
      </c>
      <c r="B127" s="107" t="s">
        <v>4125</v>
      </c>
      <c r="C127" s="110">
        <v>6074.88</v>
      </c>
      <c r="D127" s="110">
        <v>8345.57</v>
      </c>
      <c r="E127" s="110">
        <v>10204.92</v>
      </c>
      <c r="F127" s="110">
        <v>13025.94</v>
      </c>
      <c r="G127" s="110">
        <v>11445.43</v>
      </c>
      <c r="H127" s="110">
        <v>13728.76</v>
      </c>
      <c r="I127" s="110">
        <v>12101.64</v>
      </c>
      <c r="J127" s="110">
        <v>16169.45</v>
      </c>
      <c r="K127" s="110">
        <v>10766.83</v>
      </c>
      <c r="L127" s="110">
        <v>13316.66</v>
      </c>
      <c r="M127" s="110">
        <v>9846.3799999999992</v>
      </c>
      <c r="N127" s="110">
        <v>6904.65</v>
      </c>
      <c r="O127" s="110">
        <v>131931.11000000002</v>
      </c>
      <c r="P127" s="150">
        <v>4.2099403280362502</v>
      </c>
      <c r="Q127" s="132">
        <v>1</v>
      </c>
    </row>
    <row r="128" spans="1:17" x14ac:dyDescent="0.3">
      <c r="A128" s="107" t="s">
        <v>881</v>
      </c>
      <c r="B128" s="107" t="s">
        <v>4126</v>
      </c>
      <c r="C128" s="110">
        <v>31.5</v>
      </c>
      <c r="D128" s="110">
        <v>78.7</v>
      </c>
      <c r="E128" s="110">
        <v>3.75</v>
      </c>
      <c r="F128" s="110">
        <v>0</v>
      </c>
      <c r="G128" s="110">
        <v>0</v>
      </c>
      <c r="H128" s="110">
        <v>0</v>
      </c>
      <c r="I128" s="110">
        <v>11.5</v>
      </c>
      <c r="J128" s="110">
        <v>6.25</v>
      </c>
      <c r="K128" s="110">
        <v>40</v>
      </c>
      <c r="L128" s="110">
        <v>0</v>
      </c>
      <c r="M128" s="110">
        <v>8</v>
      </c>
      <c r="N128" s="110">
        <v>77</v>
      </c>
      <c r="O128" s="110">
        <v>256.7</v>
      </c>
      <c r="P128" s="150">
        <v>8.1913332056927687E-3</v>
      </c>
      <c r="Q128" s="132">
        <v>1</v>
      </c>
    </row>
    <row r="129" spans="1:17" x14ac:dyDescent="0.3">
      <c r="A129" s="107" t="s">
        <v>882</v>
      </c>
      <c r="B129" s="107" t="s">
        <v>4127</v>
      </c>
      <c r="C129" s="110">
        <v>2870.8</v>
      </c>
      <c r="D129" s="110">
        <v>3892.3</v>
      </c>
      <c r="E129" s="110">
        <v>4619.83</v>
      </c>
      <c r="F129" s="110">
        <v>4584.25</v>
      </c>
      <c r="G129" s="110">
        <v>6098.2</v>
      </c>
      <c r="H129" s="110">
        <v>6506.44</v>
      </c>
      <c r="I129" s="110">
        <v>3829.58</v>
      </c>
      <c r="J129" s="110">
        <v>3760.82</v>
      </c>
      <c r="K129" s="110">
        <v>3544.7</v>
      </c>
      <c r="L129" s="110">
        <v>4818.42</v>
      </c>
      <c r="M129" s="110">
        <v>4182.97</v>
      </c>
      <c r="N129" s="110">
        <v>4187</v>
      </c>
      <c r="O129" s="110">
        <v>52895.31</v>
      </c>
      <c r="P129" s="150">
        <v>1.6878968026038674</v>
      </c>
      <c r="Q129" s="132">
        <v>1</v>
      </c>
    </row>
    <row r="130" spans="1:17" hidden="1" x14ac:dyDescent="0.3">
      <c r="A130" s="107" t="s">
        <v>883</v>
      </c>
      <c r="B130" s="107" t="s">
        <v>4128</v>
      </c>
      <c r="C130" s="110">
        <v>0</v>
      </c>
      <c r="D130" s="110">
        <v>0</v>
      </c>
      <c r="E130" s="110">
        <v>0</v>
      </c>
      <c r="F130" s="110">
        <v>0</v>
      </c>
      <c r="G130" s="110">
        <v>0</v>
      </c>
      <c r="H130" s="110">
        <v>0</v>
      </c>
      <c r="I130" s="110">
        <v>0</v>
      </c>
      <c r="J130" s="110">
        <v>0</v>
      </c>
      <c r="K130" s="110">
        <v>0</v>
      </c>
      <c r="L130" s="110">
        <v>0</v>
      </c>
      <c r="M130" s="110">
        <v>0</v>
      </c>
      <c r="N130" s="110">
        <v>0</v>
      </c>
      <c r="O130" s="110">
        <v>0</v>
      </c>
      <c r="P130" s="150">
        <v>0</v>
      </c>
      <c r="Q130" s="132">
        <v>2</v>
      </c>
    </row>
    <row r="131" spans="1:17" hidden="1" x14ac:dyDescent="0.3">
      <c r="A131" s="107" t="s">
        <v>884</v>
      </c>
      <c r="B131" s="107" t="s">
        <v>4129</v>
      </c>
      <c r="C131" s="110">
        <v>0</v>
      </c>
      <c r="D131" s="110">
        <v>0</v>
      </c>
      <c r="E131" s="110">
        <v>0</v>
      </c>
      <c r="F131" s="110">
        <v>0</v>
      </c>
      <c r="G131" s="110">
        <v>0</v>
      </c>
      <c r="H131" s="110">
        <v>0</v>
      </c>
      <c r="I131" s="110">
        <v>0</v>
      </c>
      <c r="J131" s="110">
        <v>0</v>
      </c>
      <c r="K131" s="110">
        <v>0</v>
      </c>
      <c r="L131" s="110">
        <v>0</v>
      </c>
      <c r="M131" s="110">
        <v>0</v>
      </c>
      <c r="N131" s="110">
        <v>0</v>
      </c>
      <c r="O131" s="110">
        <v>0</v>
      </c>
      <c r="P131" s="150">
        <v>0</v>
      </c>
      <c r="Q131" s="132">
        <v>2</v>
      </c>
    </row>
    <row r="132" spans="1:17" hidden="1" x14ac:dyDescent="0.3">
      <c r="A132" s="107" t="s">
        <v>885</v>
      </c>
      <c r="B132" s="107" t="s">
        <v>875</v>
      </c>
      <c r="C132" s="110">
        <v>0</v>
      </c>
      <c r="D132" s="110">
        <v>0</v>
      </c>
      <c r="E132" s="110">
        <v>0</v>
      </c>
      <c r="F132" s="110">
        <v>0</v>
      </c>
      <c r="G132" s="110">
        <v>0</v>
      </c>
      <c r="H132" s="110">
        <v>0</v>
      </c>
      <c r="I132" s="110">
        <v>0</v>
      </c>
      <c r="J132" s="110">
        <v>0</v>
      </c>
      <c r="K132" s="110">
        <v>0</v>
      </c>
      <c r="L132" s="110">
        <v>0</v>
      </c>
      <c r="M132" s="110">
        <v>0</v>
      </c>
      <c r="N132" s="110">
        <v>0</v>
      </c>
      <c r="O132" s="110">
        <v>0</v>
      </c>
      <c r="P132" s="150">
        <v>0</v>
      </c>
      <c r="Q132" s="132">
        <v>2</v>
      </c>
    </row>
    <row r="133" spans="1:17" hidden="1" x14ac:dyDescent="0.3">
      <c r="A133" s="107" t="s">
        <v>886</v>
      </c>
      <c r="B133" s="107" t="s">
        <v>4130</v>
      </c>
      <c r="C133" s="110">
        <v>0</v>
      </c>
      <c r="D133" s="110">
        <v>0</v>
      </c>
      <c r="E133" s="110">
        <v>0</v>
      </c>
      <c r="F133" s="110">
        <v>0</v>
      </c>
      <c r="G133" s="110">
        <v>0</v>
      </c>
      <c r="H133" s="110">
        <v>0</v>
      </c>
      <c r="I133" s="110">
        <v>0</v>
      </c>
      <c r="J133" s="110">
        <v>0</v>
      </c>
      <c r="K133" s="110">
        <v>0</v>
      </c>
      <c r="L133" s="110">
        <v>0</v>
      </c>
      <c r="M133" s="110">
        <v>0</v>
      </c>
      <c r="N133" s="110">
        <v>0</v>
      </c>
      <c r="O133" s="110">
        <v>0</v>
      </c>
      <c r="P133" s="150">
        <v>0</v>
      </c>
      <c r="Q133" s="132">
        <v>2</v>
      </c>
    </row>
    <row r="134" spans="1:17" hidden="1" x14ac:dyDescent="0.3">
      <c r="A134" s="107" t="s">
        <v>887</v>
      </c>
      <c r="B134" s="107" t="s">
        <v>4131</v>
      </c>
      <c r="C134" s="110">
        <v>0</v>
      </c>
      <c r="D134" s="110">
        <v>0</v>
      </c>
      <c r="E134" s="110">
        <v>0</v>
      </c>
      <c r="F134" s="110">
        <v>0</v>
      </c>
      <c r="G134" s="110">
        <v>0</v>
      </c>
      <c r="H134" s="110">
        <v>0</v>
      </c>
      <c r="I134" s="110">
        <v>0</v>
      </c>
      <c r="J134" s="110">
        <v>0</v>
      </c>
      <c r="K134" s="110">
        <v>0</v>
      </c>
      <c r="L134" s="110">
        <v>0</v>
      </c>
      <c r="M134" s="110">
        <v>0</v>
      </c>
      <c r="N134" s="110">
        <v>0</v>
      </c>
      <c r="O134" s="110">
        <v>0</v>
      </c>
      <c r="P134" s="150">
        <v>0</v>
      </c>
      <c r="Q134" s="132">
        <v>2</v>
      </c>
    </row>
    <row r="135" spans="1:17" hidden="1" x14ac:dyDescent="0.3">
      <c r="A135" s="107" t="s">
        <v>1636</v>
      </c>
      <c r="B135" s="107" t="s">
        <v>875</v>
      </c>
      <c r="C135" s="110">
        <v>0</v>
      </c>
      <c r="D135" s="110">
        <v>0</v>
      </c>
      <c r="E135" s="110">
        <v>0</v>
      </c>
      <c r="F135" s="110">
        <v>0</v>
      </c>
      <c r="G135" s="110">
        <v>0</v>
      </c>
      <c r="H135" s="110">
        <v>0</v>
      </c>
      <c r="I135" s="110">
        <v>0</v>
      </c>
      <c r="J135" s="110">
        <v>0</v>
      </c>
      <c r="K135" s="110">
        <v>0</v>
      </c>
      <c r="L135" s="110">
        <v>0</v>
      </c>
      <c r="M135" s="110">
        <v>0</v>
      </c>
      <c r="N135" s="110">
        <v>0</v>
      </c>
      <c r="O135" s="110">
        <v>0</v>
      </c>
      <c r="P135" s="150">
        <v>0</v>
      </c>
      <c r="Q135" s="132">
        <v>2</v>
      </c>
    </row>
    <row r="136" spans="1:17" hidden="1" x14ac:dyDescent="0.3">
      <c r="A136" s="107" t="s">
        <v>888</v>
      </c>
      <c r="B136" s="107" t="s">
        <v>875</v>
      </c>
      <c r="C136" s="110">
        <v>0</v>
      </c>
      <c r="D136" s="110">
        <v>0</v>
      </c>
      <c r="E136" s="110">
        <v>0</v>
      </c>
      <c r="F136" s="110">
        <v>0</v>
      </c>
      <c r="G136" s="110">
        <v>0</v>
      </c>
      <c r="H136" s="110">
        <v>0</v>
      </c>
      <c r="I136" s="110">
        <v>0</v>
      </c>
      <c r="J136" s="110">
        <v>0</v>
      </c>
      <c r="K136" s="110">
        <v>0</v>
      </c>
      <c r="L136" s="110">
        <v>0</v>
      </c>
      <c r="M136" s="110">
        <v>0</v>
      </c>
      <c r="N136" s="110">
        <v>0</v>
      </c>
      <c r="O136" s="110">
        <v>0</v>
      </c>
      <c r="P136" s="150">
        <v>0</v>
      </c>
      <c r="Q136" s="132">
        <v>2</v>
      </c>
    </row>
    <row r="137" spans="1:17" hidden="1" x14ac:dyDescent="0.3">
      <c r="A137" s="107" t="s">
        <v>889</v>
      </c>
      <c r="B137" s="107" t="s">
        <v>875</v>
      </c>
      <c r="C137" s="110">
        <v>0</v>
      </c>
      <c r="D137" s="110">
        <v>0</v>
      </c>
      <c r="E137" s="110">
        <v>0</v>
      </c>
      <c r="F137" s="110">
        <v>0</v>
      </c>
      <c r="G137" s="110">
        <v>0</v>
      </c>
      <c r="H137" s="110">
        <v>0</v>
      </c>
      <c r="I137" s="110">
        <v>0</v>
      </c>
      <c r="J137" s="110">
        <v>0</v>
      </c>
      <c r="K137" s="110">
        <v>0</v>
      </c>
      <c r="L137" s="110">
        <v>0</v>
      </c>
      <c r="M137" s="110">
        <v>0</v>
      </c>
      <c r="N137" s="110">
        <v>0</v>
      </c>
      <c r="O137" s="140">
        <v>0</v>
      </c>
      <c r="P137" s="150">
        <v>0</v>
      </c>
      <c r="Q137" s="132">
        <v>2</v>
      </c>
    </row>
    <row r="138" spans="1:17" x14ac:dyDescent="0.3">
      <c r="B138" s="107" t="s">
        <v>890</v>
      </c>
      <c r="C138" s="152">
        <v>8977.18</v>
      </c>
      <c r="D138" s="152">
        <v>12316.57</v>
      </c>
      <c r="E138" s="152">
        <v>14828.5</v>
      </c>
      <c r="F138" s="152">
        <v>17610.190000000002</v>
      </c>
      <c r="G138" s="152">
        <v>17543.63</v>
      </c>
      <c r="H138" s="152">
        <v>20235.2</v>
      </c>
      <c r="I138" s="152">
        <v>15942.72</v>
      </c>
      <c r="J138" s="152">
        <v>19936.52</v>
      </c>
      <c r="K138" s="152">
        <v>14351.529999999999</v>
      </c>
      <c r="L138" s="152">
        <v>18135.080000000002</v>
      </c>
      <c r="M138" s="152">
        <v>14037.349999999999</v>
      </c>
      <c r="N138" s="152">
        <v>11168.65</v>
      </c>
      <c r="O138" s="152">
        <v>185083.12000000002</v>
      </c>
      <c r="P138" s="150">
        <v>5.9060284638458107</v>
      </c>
      <c r="Q138" s="132">
        <v>1</v>
      </c>
    </row>
    <row r="139" spans="1:17" x14ac:dyDescent="0.3">
      <c r="B139" s="107" t="s">
        <v>875</v>
      </c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51"/>
      <c r="Q139" s="132">
        <v>1</v>
      </c>
    </row>
    <row r="140" spans="1:17" x14ac:dyDescent="0.3">
      <c r="A140" s="107" t="s">
        <v>891</v>
      </c>
      <c r="B140" s="107" t="s">
        <v>4132</v>
      </c>
      <c r="C140" s="110">
        <v>64</v>
      </c>
      <c r="D140" s="110">
        <v>272</v>
      </c>
      <c r="E140" s="110">
        <v>349</v>
      </c>
      <c r="F140" s="110">
        <v>1578</v>
      </c>
      <c r="G140" s="110">
        <v>1045</v>
      </c>
      <c r="H140" s="110">
        <v>432</v>
      </c>
      <c r="I140" s="110">
        <v>4282</v>
      </c>
      <c r="J140" s="110">
        <v>837</v>
      </c>
      <c r="K140" s="110">
        <v>1989</v>
      </c>
      <c r="L140" s="110">
        <v>4639</v>
      </c>
      <c r="M140" s="110">
        <v>4322</v>
      </c>
      <c r="N140" s="110">
        <v>5657</v>
      </c>
      <c r="O140" s="110">
        <v>25466</v>
      </c>
      <c r="P140" s="150">
        <v>1.3263541666666667</v>
      </c>
      <c r="Q140" s="132">
        <v>1</v>
      </c>
    </row>
    <row r="141" spans="1:17" hidden="1" x14ac:dyDescent="0.3">
      <c r="A141" s="107" t="s">
        <v>892</v>
      </c>
      <c r="B141" s="107" t="s">
        <v>875</v>
      </c>
      <c r="C141" s="110">
        <v>0</v>
      </c>
      <c r="D141" s="110">
        <v>0</v>
      </c>
      <c r="E141" s="110">
        <v>0</v>
      </c>
      <c r="F141" s="110">
        <v>0</v>
      </c>
      <c r="G141" s="110">
        <v>0</v>
      </c>
      <c r="H141" s="110">
        <v>0</v>
      </c>
      <c r="I141" s="110">
        <v>0</v>
      </c>
      <c r="J141" s="110">
        <v>0</v>
      </c>
      <c r="K141" s="110">
        <v>0</v>
      </c>
      <c r="L141" s="110">
        <v>0</v>
      </c>
      <c r="M141" s="110">
        <v>0</v>
      </c>
      <c r="N141" s="110">
        <v>0</v>
      </c>
      <c r="O141" s="140">
        <v>0</v>
      </c>
      <c r="P141" s="150">
        <v>0</v>
      </c>
      <c r="Q141" s="132">
        <v>2</v>
      </c>
    </row>
    <row r="142" spans="1:17" x14ac:dyDescent="0.3">
      <c r="B142" s="107" t="s">
        <v>893</v>
      </c>
      <c r="C142" s="152">
        <v>9041.18</v>
      </c>
      <c r="D142" s="152">
        <v>12588.57</v>
      </c>
      <c r="E142" s="152">
        <v>15177.5</v>
      </c>
      <c r="F142" s="152">
        <v>19188.190000000002</v>
      </c>
      <c r="G142" s="152">
        <v>18588.63</v>
      </c>
      <c r="H142" s="152">
        <v>20667.2</v>
      </c>
      <c r="I142" s="152">
        <v>20224.72</v>
      </c>
      <c r="J142" s="152">
        <v>20773.52</v>
      </c>
      <c r="K142" s="152">
        <v>16340.529999999999</v>
      </c>
      <c r="L142" s="152">
        <v>22774.080000000002</v>
      </c>
      <c r="M142" s="152">
        <v>18359.349999999999</v>
      </c>
      <c r="N142" s="152">
        <v>16825.650000000001</v>
      </c>
      <c r="O142" s="152">
        <v>210549.12000000002</v>
      </c>
      <c r="P142" s="150">
        <v>6.7186521156423522</v>
      </c>
      <c r="Q142" s="132">
        <v>1</v>
      </c>
    </row>
    <row r="143" spans="1:17" x14ac:dyDescent="0.3">
      <c r="B143" s="107" t="s">
        <v>875</v>
      </c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50"/>
      <c r="Q143" s="132">
        <v>1</v>
      </c>
    </row>
    <row r="144" spans="1:17" x14ac:dyDescent="0.3">
      <c r="A144" s="107" t="s">
        <v>895</v>
      </c>
      <c r="B144" s="107" t="s">
        <v>896</v>
      </c>
      <c r="C144" s="110">
        <v>982</v>
      </c>
      <c r="D144" s="110">
        <v>2145</v>
      </c>
      <c r="E144" s="110">
        <v>1865</v>
      </c>
      <c r="F144" s="110">
        <v>2007</v>
      </c>
      <c r="G144" s="110">
        <v>1832</v>
      </c>
      <c r="H144" s="110">
        <v>1350</v>
      </c>
      <c r="I144" s="110">
        <v>3357</v>
      </c>
      <c r="J144" s="110">
        <v>1507</v>
      </c>
      <c r="K144" s="110">
        <v>2500</v>
      </c>
      <c r="L144" s="110">
        <v>2225</v>
      </c>
      <c r="M144" s="110">
        <v>3862</v>
      </c>
      <c r="N144" s="110">
        <v>1983</v>
      </c>
      <c r="O144" s="110">
        <v>25615</v>
      </c>
      <c r="P144" s="150">
        <v>1.3341145833333334</v>
      </c>
      <c r="Q144" s="132">
        <v>1</v>
      </c>
    </row>
    <row r="145" spans="1:17" hidden="1" x14ac:dyDescent="0.3">
      <c r="A145" s="107" t="s">
        <v>897</v>
      </c>
      <c r="B145" s="107" t="s">
        <v>875</v>
      </c>
      <c r="C145" s="110">
        <v>0</v>
      </c>
      <c r="D145" s="110">
        <v>0</v>
      </c>
      <c r="E145" s="110">
        <v>0</v>
      </c>
      <c r="F145" s="110">
        <v>0</v>
      </c>
      <c r="G145" s="110">
        <v>0</v>
      </c>
      <c r="H145" s="110">
        <v>0</v>
      </c>
      <c r="I145" s="110">
        <v>0</v>
      </c>
      <c r="J145" s="110">
        <v>0</v>
      </c>
      <c r="K145" s="110">
        <v>0</v>
      </c>
      <c r="L145" s="110">
        <v>0</v>
      </c>
      <c r="M145" s="110">
        <v>0</v>
      </c>
      <c r="N145" s="110">
        <v>0</v>
      </c>
      <c r="O145" s="110">
        <v>0</v>
      </c>
      <c r="P145" s="150">
        <v>0</v>
      </c>
      <c r="Q145" s="132">
        <v>2</v>
      </c>
    </row>
    <row r="146" spans="1:17" hidden="1" x14ac:dyDescent="0.3">
      <c r="A146" s="107" t="s">
        <v>898</v>
      </c>
      <c r="B146" s="107" t="s">
        <v>875</v>
      </c>
      <c r="C146" s="110">
        <v>0</v>
      </c>
      <c r="D146" s="110">
        <v>0</v>
      </c>
      <c r="E146" s="110">
        <v>0</v>
      </c>
      <c r="F146" s="110">
        <v>0</v>
      </c>
      <c r="G146" s="110">
        <v>0</v>
      </c>
      <c r="H146" s="110">
        <v>0</v>
      </c>
      <c r="I146" s="110">
        <v>0</v>
      </c>
      <c r="J146" s="110">
        <v>0</v>
      </c>
      <c r="K146" s="110">
        <v>0</v>
      </c>
      <c r="L146" s="110">
        <v>0</v>
      </c>
      <c r="M146" s="110">
        <v>0</v>
      </c>
      <c r="N146" s="110">
        <v>0</v>
      </c>
      <c r="O146" s="110">
        <v>0</v>
      </c>
      <c r="P146" s="150">
        <v>0</v>
      </c>
      <c r="Q146" s="132">
        <v>2</v>
      </c>
    </row>
    <row r="147" spans="1:17" hidden="1" x14ac:dyDescent="0.3">
      <c r="A147" s="107" t="s">
        <v>899</v>
      </c>
      <c r="B147" s="107" t="s">
        <v>875</v>
      </c>
      <c r="C147" s="110">
        <v>0</v>
      </c>
      <c r="D147" s="110">
        <v>0</v>
      </c>
      <c r="E147" s="110">
        <v>0</v>
      </c>
      <c r="F147" s="110">
        <v>0</v>
      </c>
      <c r="G147" s="110">
        <v>0</v>
      </c>
      <c r="H147" s="110">
        <v>0</v>
      </c>
      <c r="I147" s="110">
        <v>0</v>
      </c>
      <c r="J147" s="110">
        <v>0</v>
      </c>
      <c r="K147" s="110">
        <v>0</v>
      </c>
      <c r="L147" s="110">
        <v>0</v>
      </c>
      <c r="M147" s="110">
        <v>0</v>
      </c>
      <c r="N147" s="110">
        <v>0</v>
      </c>
      <c r="O147" s="110">
        <v>0</v>
      </c>
      <c r="P147" s="150">
        <v>0</v>
      </c>
      <c r="Q147" s="132">
        <v>2</v>
      </c>
    </row>
    <row r="148" spans="1:17" x14ac:dyDescent="0.3">
      <c r="A148" s="107" t="s">
        <v>1649</v>
      </c>
      <c r="B148" s="107" t="s">
        <v>4133</v>
      </c>
      <c r="C148" s="110">
        <v>0</v>
      </c>
      <c r="D148" s="110">
        <v>20</v>
      </c>
      <c r="E148" s="110">
        <v>140</v>
      </c>
      <c r="F148" s="110">
        <v>310</v>
      </c>
      <c r="G148" s="110">
        <v>480</v>
      </c>
      <c r="H148" s="110">
        <v>205</v>
      </c>
      <c r="I148" s="110">
        <v>410</v>
      </c>
      <c r="J148" s="110">
        <v>95</v>
      </c>
      <c r="K148" s="110">
        <v>365</v>
      </c>
      <c r="L148" s="110">
        <v>740</v>
      </c>
      <c r="M148" s="110">
        <v>340</v>
      </c>
      <c r="N148" s="110">
        <v>250</v>
      </c>
      <c r="O148" s="110">
        <v>3355</v>
      </c>
      <c r="P148" s="150">
        <v>0.17473958333333334</v>
      </c>
      <c r="Q148" s="132">
        <v>1</v>
      </c>
    </row>
    <row r="149" spans="1:17" hidden="1" x14ac:dyDescent="0.3">
      <c r="A149" s="107" t="s">
        <v>900</v>
      </c>
      <c r="B149" s="107" t="s">
        <v>4134</v>
      </c>
      <c r="C149" s="110">
        <v>0</v>
      </c>
      <c r="D149" s="110">
        <v>0</v>
      </c>
      <c r="E149" s="110">
        <v>0</v>
      </c>
      <c r="F149" s="110">
        <v>0</v>
      </c>
      <c r="G149" s="110">
        <v>0</v>
      </c>
      <c r="H149" s="110">
        <v>0</v>
      </c>
      <c r="I149" s="110">
        <v>0</v>
      </c>
      <c r="J149" s="110">
        <v>0</v>
      </c>
      <c r="K149" s="110">
        <v>0</v>
      </c>
      <c r="L149" s="110">
        <v>0</v>
      </c>
      <c r="M149" s="110">
        <v>0</v>
      </c>
      <c r="N149" s="110">
        <v>0</v>
      </c>
      <c r="O149" s="110">
        <v>0</v>
      </c>
      <c r="P149" s="150">
        <v>0</v>
      </c>
      <c r="Q149" s="132">
        <v>2</v>
      </c>
    </row>
    <row r="150" spans="1:17" x14ac:dyDescent="0.3">
      <c r="B150" s="107" t="s">
        <v>1622</v>
      </c>
      <c r="C150" s="141">
        <v>982</v>
      </c>
      <c r="D150" s="141">
        <v>2165</v>
      </c>
      <c r="E150" s="141">
        <v>2005</v>
      </c>
      <c r="F150" s="141">
        <v>2317</v>
      </c>
      <c r="G150" s="141">
        <v>2312</v>
      </c>
      <c r="H150" s="141">
        <v>1555</v>
      </c>
      <c r="I150" s="141">
        <v>3767</v>
      </c>
      <c r="J150" s="141">
        <v>1602</v>
      </c>
      <c r="K150" s="141">
        <v>2865</v>
      </c>
      <c r="L150" s="141">
        <v>2965</v>
      </c>
      <c r="M150" s="141">
        <v>4202</v>
      </c>
      <c r="N150" s="141">
        <v>2233</v>
      </c>
      <c r="O150" s="141">
        <v>28970</v>
      </c>
      <c r="P150" s="150">
        <v>1.5088541666666666</v>
      </c>
      <c r="Q150" s="132">
        <v>1</v>
      </c>
    </row>
    <row r="151" spans="1:17" x14ac:dyDescent="0.3">
      <c r="B151" s="107" t="s">
        <v>902</v>
      </c>
      <c r="C151" s="110">
        <v>10023.18</v>
      </c>
      <c r="D151" s="110">
        <v>14753.57</v>
      </c>
      <c r="E151" s="110">
        <v>17182.5</v>
      </c>
      <c r="F151" s="110">
        <v>21505.190000000002</v>
      </c>
      <c r="G151" s="110">
        <v>20900.63</v>
      </c>
      <c r="H151" s="110">
        <v>22222.2</v>
      </c>
      <c r="I151" s="110">
        <v>23991.72</v>
      </c>
      <c r="J151" s="110">
        <v>22375.52</v>
      </c>
      <c r="K151" s="110">
        <v>19205.53</v>
      </c>
      <c r="L151" s="110">
        <v>25739.08</v>
      </c>
      <c r="M151" s="110">
        <v>22561.35</v>
      </c>
      <c r="N151" s="110">
        <v>19058.650000000001</v>
      </c>
      <c r="O151" s="110">
        <v>239519.12000000002</v>
      </c>
      <c r="P151" s="186">
        <v>1</v>
      </c>
      <c r="Q151" s="132">
        <v>1</v>
      </c>
    </row>
    <row r="152" spans="1:17" x14ac:dyDescent="0.3"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50"/>
      <c r="Q152" s="132">
        <v>1</v>
      </c>
    </row>
    <row r="153" spans="1:17" x14ac:dyDescent="0.3">
      <c r="B153" s="107" t="s">
        <v>903</v>
      </c>
      <c r="C153" s="141">
        <v>1046</v>
      </c>
      <c r="D153" s="141">
        <v>2437</v>
      </c>
      <c r="E153" s="141">
        <v>2354</v>
      </c>
      <c r="F153" s="141">
        <v>3895</v>
      </c>
      <c r="G153" s="141">
        <v>3357</v>
      </c>
      <c r="H153" s="141">
        <v>1987</v>
      </c>
      <c r="I153" s="141">
        <v>8049</v>
      </c>
      <c r="J153" s="141">
        <v>2439</v>
      </c>
      <c r="K153" s="141">
        <v>4854</v>
      </c>
      <c r="L153" s="141">
        <v>7604</v>
      </c>
      <c r="M153" s="141">
        <v>8524</v>
      </c>
      <c r="N153" s="141">
        <v>7890</v>
      </c>
      <c r="O153" s="141">
        <v>54436</v>
      </c>
      <c r="P153" s="150">
        <v>2.8352083333333336</v>
      </c>
      <c r="Q153" s="132">
        <v>1</v>
      </c>
    </row>
    <row r="154" spans="1:17" x14ac:dyDescent="0.3">
      <c r="B154" s="107" t="s">
        <v>875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51"/>
      <c r="Q154" s="132">
        <v>1</v>
      </c>
    </row>
    <row r="155" spans="1:17" ht="17.25" x14ac:dyDescent="0.35">
      <c r="B155" s="126" t="s">
        <v>904</v>
      </c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51"/>
      <c r="Q155" s="132">
        <v>1</v>
      </c>
    </row>
    <row r="156" spans="1:17" x14ac:dyDescent="0.3">
      <c r="A156" s="107" t="s">
        <v>905</v>
      </c>
      <c r="B156" s="107" t="s">
        <v>4135</v>
      </c>
      <c r="C156" s="110">
        <v>2945.17</v>
      </c>
      <c r="D156" s="110">
        <v>4317.16</v>
      </c>
      <c r="E156" s="110">
        <v>5340.02</v>
      </c>
      <c r="F156" s="110">
        <v>3204.06</v>
      </c>
      <c r="G156" s="110">
        <v>3266.37</v>
      </c>
      <c r="H156" s="110">
        <v>11301.67</v>
      </c>
      <c r="I156" s="110">
        <v>6237.44</v>
      </c>
      <c r="J156" s="110">
        <v>7107.53</v>
      </c>
      <c r="K156" s="110">
        <v>2817.79</v>
      </c>
      <c r="L156" s="110">
        <v>7962.64</v>
      </c>
      <c r="M156" s="110">
        <v>5743.12</v>
      </c>
      <c r="N156" s="110">
        <v>5704.83</v>
      </c>
      <c r="O156" s="110">
        <v>65947.8</v>
      </c>
      <c r="P156" s="147">
        <v>0.31321812221300188</v>
      </c>
      <c r="Q156" s="132">
        <v>1</v>
      </c>
    </row>
    <row r="157" spans="1:17" hidden="1" x14ac:dyDescent="0.3">
      <c r="A157" s="107" t="s">
        <v>4136</v>
      </c>
      <c r="B157" s="107" t="s">
        <v>4137</v>
      </c>
      <c r="C157" s="110">
        <v>0</v>
      </c>
      <c r="D157" s="110">
        <v>0</v>
      </c>
      <c r="E157" s="110">
        <v>0</v>
      </c>
      <c r="F157" s="110">
        <v>0</v>
      </c>
      <c r="G157" s="110">
        <v>0</v>
      </c>
      <c r="H157" s="110">
        <v>0</v>
      </c>
      <c r="I157" s="110">
        <v>0</v>
      </c>
      <c r="J157" s="110">
        <v>0</v>
      </c>
      <c r="K157" s="110">
        <v>0</v>
      </c>
      <c r="L157" s="110">
        <v>0</v>
      </c>
      <c r="M157" s="110">
        <v>0</v>
      </c>
      <c r="N157" s="110">
        <v>0</v>
      </c>
      <c r="O157" s="110">
        <v>0</v>
      </c>
      <c r="P157" s="147">
        <v>0</v>
      </c>
      <c r="Q157" s="132">
        <v>2</v>
      </c>
    </row>
    <row r="158" spans="1:17" hidden="1" x14ac:dyDescent="0.3">
      <c r="A158" s="107" t="s">
        <v>906</v>
      </c>
      <c r="B158" s="107" t="s">
        <v>875</v>
      </c>
      <c r="C158" s="110">
        <v>0</v>
      </c>
      <c r="D158" s="110">
        <v>0</v>
      </c>
      <c r="E158" s="110">
        <v>0</v>
      </c>
      <c r="F158" s="110">
        <v>0</v>
      </c>
      <c r="G158" s="110">
        <v>0</v>
      </c>
      <c r="H158" s="110">
        <v>0</v>
      </c>
      <c r="I158" s="110">
        <v>0</v>
      </c>
      <c r="J158" s="110">
        <v>0</v>
      </c>
      <c r="K158" s="110">
        <v>0</v>
      </c>
      <c r="L158" s="110">
        <v>0</v>
      </c>
      <c r="M158" s="110">
        <v>0</v>
      </c>
      <c r="N158" s="110">
        <v>0</v>
      </c>
      <c r="O158" s="140">
        <v>0</v>
      </c>
      <c r="P158" s="147">
        <v>0</v>
      </c>
      <c r="Q158" s="132">
        <v>2</v>
      </c>
    </row>
    <row r="159" spans="1:17" hidden="1" x14ac:dyDescent="0.3">
      <c r="B159" s="107" t="s">
        <v>907</v>
      </c>
      <c r="C159" s="110">
        <v>2945.17</v>
      </c>
      <c r="D159" s="110">
        <v>4317.16</v>
      </c>
      <c r="E159" s="110">
        <v>5340.02</v>
      </c>
      <c r="F159" s="110">
        <v>3204.06</v>
      </c>
      <c r="G159" s="110">
        <v>3266.37</v>
      </c>
      <c r="H159" s="110">
        <v>11301.67</v>
      </c>
      <c r="I159" s="110">
        <v>6237.44</v>
      </c>
      <c r="J159" s="110">
        <v>7107.53</v>
      </c>
      <c r="K159" s="110">
        <v>2817.79</v>
      </c>
      <c r="L159" s="110">
        <v>7962.64</v>
      </c>
      <c r="M159" s="110">
        <v>5743.12</v>
      </c>
      <c r="N159" s="110">
        <v>5704.83</v>
      </c>
      <c r="O159" s="110">
        <v>65947.8</v>
      </c>
      <c r="P159" s="147">
        <v>0.27533417791448128</v>
      </c>
      <c r="Q159" s="132">
        <v>2</v>
      </c>
    </row>
    <row r="160" spans="1:17" x14ac:dyDescent="0.3">
      <c r="B160" s="107" t="s">
        <v>875</v>
      </c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47"/>
      <c r="Q160" s="132">
        <v>1</v>
      </c>
    </row>
    <row r="161" spans="1:18" ht="17.25" x14ac:dyDescent="0.35">
      <c r="B161" s="126" t="s">
        <v>300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47"/>
      <c r="Q161" s="132">
        <v>1</v>
      </c>
      <c r="R161" s="112">
        <v>0</v>
      </c>
    </row>
    <row r="162" spans="1:18" x14ac:dyDescent="0.3">
      <c r="A162" s="107" t="s">
        <v>908</v>
      </c>
      <c r="B162" s="107" t="s">
        <v>4138</v>
      </c>
      <c r="C162" s="110">
        <v>775.85</v>
      </c>
      <c r="D162" s="110">
        <v>1703.75</v>
      </c>
      <c r="E162" s="110">
        <v>1333.25</v>
      </c>
      <c r="F162" s="110">
        <v>1409</v>
      </c>
      <c r="G162" s="110">
        <v>1921.25</v>
      </c>
      <c r="H162" s="110">
        <v>2644.5</v>
      </c>
      <c r="I162" s="110">
        <v>1097.75</v>
      </c>
      <c r="J162" s="110">
        <v>2577.25</v>
      </c>
      <c r="K162" s="110">
        <v>3185.99</v>
      </c>
      <c r="L162" s="110">
        <v>3499</v>
      </c>
      <c r="M162" s="110">
        <v>1973.61</v>
      </c>
      <c r="N162" s="110">
        <v>1681.35</v>
      </c>
      <c r="O162" s="110">
        <v>23802.55</v>
      </c>
      <c r="P162" s="150">
        <v>0.75954272767885633</v>
      </c>
      <c r="Q162" s="132">
        <v>1</v>
      </c>
    </row>
    <row r="163" spans="1:18" x14ac:dyDescent="0.3">
      <c r="A163" s="107" t="s">
        <v>909</v>
      </c>
      <c r="B163" s="107" t="s">
        <v>4139</v>
      </c>
      <c r="C163" s="110">
        <v>1147</v>
      </c>
      <c r="D163" s="110">
        <v>2017.75</v>
      </c>
      <c r="E163" s="110">
        <v>2578</v>
      </c>
      <c r="F163" s="110">
        <v>2553</v>
      </c>
      <c r="G163" s="110">
        <v>3180.25</v>
      </c>
      <c r="H163" s="110">
        <v>3339.17</v>
      </c>
      <c r="I163" s="110">
        <v>2553.25</v>
      </c>
      <c r="J163" s="110">
        <v>3451.08</v>
      </c>
      <c r="K163" s="110">
        <v>2754.98</v>
      </c>
      <c r="L163" s="110">
        <v>3385.66</v>
      </c>
      <c r="M163" s="110">
        <v>2546.7600000000002</v>
      </c>
      <c r="N163" s="110">
        <v>2332.8200000000002</v>
      </c>
      <c r="O163" s="110">
        <v>31839.72</v>
      </c>
      <c r="P163" s="150">
        <v>1.0160099559640055</v>
      </c>
      <c r="Q163" s="132">
        <v>1</v>
      </c>
    </row>
    <row r="164" spans="1:18" x14ac:dyDescent="0.3">
      <c r="A164" s="107" t="s">
        <v>910</v>
      </c>
      <c r="B164" s="107" t="s">
        <v>4140</v>
      </c>
      <c r="C164" s="110">
        <v>437</v>
      </c>
      <c r="D164" s="110">
        <v>692</v>
      </c>
      <c r="E164" s="110">
        <v>1120</v>
      </c>
      <c r="F164" s="110">
        <v>1065.0999999999999</v>
      </c>
      <c r="G164" s="110">
        <v>1885.5</v>
      </c>
      <c r="H164" s="110">
        <v>2143.84</v>
      </c>
      <c r="I164" s="110">
        <v>1504</v>
      </c>
      <c r="J164" s="110">
        <v>1431</v>
      </c>
      <c r="K164" s="110">
        <v>1859.24</v>
      </c>
      <c r="L164" s="110">
        <v>1807</v>
      </c>
      <c r="M164" s="110">
        <v>1711.5</v>
      </c>
      <c r="N164" s="110">
        <v>1062.9100000000001</v>
      </c>
      <c r="O164" s="110">
        <v>16719.09</v>
      </c>
      <c r="P164" s="150">
        <v>0.53350852000765847</v>
      </c>
      <c r="Q164" s="132">
        <v>1</v>
      </c>
    </row>
    <row r="165" spans="1:18" hidden="1" x14ac:dyDescent="0.3">
      <c r="A165" s="107" t="s">
        <v>911</v>
      </c>
      <c r="B165" s="107" t="s">
        <v>4141</v>
      </c>
      <c r="C165" s="110">
        <v>0</v>
      </c>
      <c r="D165" s="110">
        <v>0</v>
      </c>
      <c r="E165" s="110">
        <v>0</v>
      </c>
      <c r="F165" s="110">
        <v>0</v>
      </c>
      <c r="G165" s="110">
        <v>0</v>
      </c>
      <c r="H165" s="110">
        <v>0</v>
      </c>
      <c r="I165" s="110">
        <v>0</v>
      </c>
      <c r="J165" s="110">
        <v>0</v>
      </c>
      <c r="K165" s="110">
        <v>0</v>
      </c>
      <c r="L165" s="110">
        <v>0</v>
      </c>
      <c r="M165" s="110">
        <v>0</v>
      </c>
      <c r="N165" s="110">
        <v>0</v>
      </c>
      <c r="O165" s="110">
        <v>0</v>
      </c>
      <c r="P165" s="150">
        <v>0</v>
      </c>
      <c r="Q165" s="132">
        <v>2</v>
      </c>
    </row>
    <row r="166" spans="1:18" hidden="1" x14ac:dyDescent="0.3">
      <c r="A166" s="107" t="s">
        <v>912</v>
      </c>
      <c r="B166" s="107" t="s">
        <v>4142</v>
      </c>
      <c r="C166" s="110">
        <v>0</v>
      </c>
      <c r="D166" s="110">
        <v>0</v>
      </c>
      <c r="E166" s="110">
        <v>0</v>
      </c>
      <c r="F166" s="110">
        <v>0</v>
      </c>
      <c r="G166" s="110">
        <v>0</v>
      </c>
      <c r="H166" s="110">
        <v>0</v>
      </c>
      <c r="I166" s="110">
        <v>0</v>
      </c>
      <c r="J166" s="110">
        <v>0</v>
      </c>
      <c r="K166" s="110">
        <v>0</v>
      </c>
      <c r="L166" s="110">
        <v>0</v>
      </c>
      <c r="M166" s="110">
        <v>0</v>
      </c>
      <c r="N166" s="110">
        <v>0</v>
      </c>
      <c r="O166" s="110">
        <v>0</v>
      </c>
      <c r="P166" s="150">
        <v>0</v>
      </c>
      <c r="Q166" s="132">
        <v>2</v>
      </c>
    </row>
    <row r="167" spans="1:18" hidden="1" x14ac:dyDescent="0.3">
      <c r="A167" s="107" t="s">
        <v>913</v>
      </c>
      <c r="B167" s="107" t="s">
        <v>4143</v>
      </c>
      <c r="C167" s="110">
        <v>0</v>
      </c>
      <c r="D167" s="110">
        <v>0</v>
      </c>
      <c r="E167" s="110">
        <v>0</v>
      </c>
      <c r="F167" s="110">
        <v>0</v>
      </c>
      <c r="G167" s="110">
        <v>0</v>
      </c>
      <c r="H167" s="110">
        <v>0</v>
      </c>
      <c r="I167" s="110">
        <v>0</v>
      </c>
      <c r="J167" s="110">
        <v>0</v>
      </c>
      <c r="K167" s="110">
        <v>0</v>
      </c>
      <c r="L167" s="110">
        <v>0</v>
      </c>
      <c r="M167" s="110">
        <v>0</v>
      </c>
      <c r="N167" s="110">
        <v>0</v>
      </c>
      <c r="O167" s="110">
        <v>0</v>
      </c>
      <c r="P167" s="150">
        <v>0</v>
      </c>
      <c r="Q167" s="132">
        <v>2</v>
      </c>
    </row>
    <row r="168" spans="1:18" hidden="1" x14ac:dyDescent="0.3">
      <c r="A168" s="107" t="s">
        <v>914</v>
      </c>
      <c r="B168" s="107" t="s">
        <v>875</v>
      </c>
      <c r="C168" s="110">
        <v>0</v>
      </c>
      <c r="D168" s="110">
        <v>0</v>
      </c>
      <c r="E168" s="110">
        <v>0</v>
      </c>
      <c r="F168" s="110">
        <v>0</v>
      </c>
      <c r="G168" s="110">
        <v>0</v>
      </c>
      <c r="H168" s="110">
        <v>0</v>
      </c>
      <c r="I168" s="110">
        <v>0</v>
      </c>
      <c r="J168" s="110">
        <v>0</v>
      </c>
      <c r="K168" s="110">
        <v>0</v>
      </c>
      <c r="L168" s="110">
        <v>0</v>
      </c>
      <c r="M168" s="110">
        <v>0</v>
      </c>
      <c r="N168" s="110">
        <v>0</v>
      </c>
      <c r="O168" s="110">
        <v>0</v>
      </c>
      <c r="P168" s="150">
        <v>0</v>
      </c>
      <c r="Q168" s="132">
        <v>2</v>
      </c>
    </row>
    <row r="169" spans="1:18" hidden="1" x14ac:dyDescent="0.3">
      <c r="A169" s="107" t="s">
        <v>915</v>
      </c>
      <c r="B169" s="107" t="s">
        <v>4144</v>
      </c>
      <c r="C169" s="110">
        <v>0</v>
      </c>
      <c r="D169" s="110">
        <v>0</v>
      </c>
      <c r="E169" s="110">
        <v>0</v>
      </c>
      <c r="F169" s="110">
        <v>0</v>
      </c>
      <c r="G169" s="110">
        <v>0</v>
      </c>
      <c r="H169" s="110">
        <v>0</v>
      </c>
      <c r="I169" s="110">
        <v>0</v>
      </c>
      <c r="J169" s="110">
        <v>0</v>
      </c>
      <c r="K169" s="110">
        <v>0</v>
      </c>
      <c r="L169" s="110">
        <v>0</v>
      </c>
      <c r="M169" s="110">
        <v>0</v>
      </c>
      <c r="N169" s="110">
        <v>0</v>
      </c>
      <c r="O169" s="110">
        <v>0</v>
      </c>
      <c r="P169" s="150">
        <v>0</v>
      </c>
      <c r="Q169" s="132">
        <v>2</v>
      </c>
    </row>
    <row r="170" spans="1:18" hidden="1" x14ac:dyDescent="0.3">
      <c r="A170" s="107" t="s">
        <v>916</v>
      </c>
      <c r="B170" s="107" t="s">
        <v>4145</v>
      </c>
      <c r="C170" s="110">
        <v>0</v>
      </c>
      <c r="D170" s="110">
        <v>0</v>
      </c>
      <c r="E170" s="110">
        <v>0</v>
      </c>
      <c r="F170" s="110">
        <v>0</v>
      </c>
      <c r="G170" s="110">
        <v>0</v>
      </c>
      <c r="H170" s="110">
        <v>0</v>
      </c>
      <c r="I170" s="110">
        <v>0</v>
      </c>
      <c r="J170" s="110">
        <v>0</v>
      </c>
      <c r="K170" s="110">
        <v>0</v>
      </c>
      <c r="L170" s="110">
        <v>0</v>
      </c>
      <c r="M170" s="110">
        <v>0</v>
      </c>
      <c r="N170" s="110">
        <v>0</v>
      </c>
      <c r="O170" s="110">
        <v>0</v>
      </c>
      <c r="P170" s="150">
        <v>0</v>
      </c>
      <c r="Q170" s="132">
        <v>2</v>
      </c>
    </row>
    <row r="171" spans="1:18" hidden="1" x14ac:dyDescent="0.3">
      <c r="A171" s="107" t="s">
        <v>917</v>
      </c>
      <c r="B171" s="107" t="s">
        <v>4146</v>
      </c>
      <c r="C171" s="110">
        <v>0</v>
      </c>
      <c r="D171" s="110">
        <v>0</v>
      </c>
      <c r="E171" s="110">
        <v>0</v>
      </c>
      <c r="F171" s="110">
        <v>0</v>
      </c>
      <c r="G171" s="110">
        <v>0</v>
      </c>
      <c r="H171" s="110">
        <v>0</v>
      </c>
      <c r="I171" s="110">
        <v>0</v>
      </c>
      <c r="J171" s="110">
        <v>0</v>
      </c>
      <c r="K171" s="110">
        <v>0</v>
      </c>
      <c r="L171" s="110">
        <v>0</v>
      </c>
      <c r="M171" s="110">
        <v>0</v>
      </c>
      <c r="N171" s="110">
        <v>0</v>
      </c>
      <c r="O171" s="110">
        <v>0</v>
      </c>
      <c r="P171" s="150">
        <v>0</v>
      </c>
      <c r="Q171" s="132">
        <v>2</v>
      </c>
    </row>
    <row r="172" spans="1:18" hidden="1" x14ac:dyDescent="0.3">
      <c r="A172" s="107" t="s">
        <v>918</v>
      </c>
      <c r="B172" s="107" t="s">
        <v>4147</v>
      </c>
      <c r="C172" s="110">
        <v>0</v>
      </c>
      <c r="D172" s="110">
        <v>0</v>
      </c>
      <c r="E172" s="110">
        <v>0</v>
      </c>
      <c r="F172" s="110">
        <v>0</v>
      </c>
      <c r="G172" s="110">
        <v>0</v>
      </c>
      <c r="H172" s="110">
        <v>0</v>
      </c>
      <c r="I172" s="110">
        <v>0</v>
      </c>
      <c r="J172" s="110">
        <v>0</v>
      </c>
      <c r="K172" s="110">
        <v>0</v>
      </c>
      <c r="L172" s="110">
        <v>0</v>
      </c>
      <c r="M172" s="110">
        <v>0</v>
      </c>
      <c r="N172" s="110">
        <v>0</v>
      </c>
      <c r="O172" s="110">
        <v>0</v>
      </c>
      <c r="P172" s="150">
        <v>0</v>
      </c>
      <c r="Q172" s="132">
        <v>2</v>
      </c>
    </row>
    <row r="173" spans="1:18" hidden="1" x14ac:dyDescent="0.3">
      <c r="A173" s="107" t="s">
        <v>919</v>
      </c>
      <c r="B173" s="107" t="s">
        <v>875</v>
      </c>
      <c r="C173" s="110">
        <v>0</v>
      </c>
      <c r="D173" s="110">
        <v>0</v>
      </c>
      <c r="E173" s="110">
        <v>0</v>
      </c>
      <c r="F173" s="110">
        <v>0</v>
      </c>
      <c r="G173" s="110">
        <v>0</v>
      </c>
      <c r="H173" s="110">
        <v>0</v>
      </c>
      <c r="I173" s="110">
        <v>0</v>
      </c>
      <c r="J173" s="110">
        <v>0</v>
      </c>
      <c r="K173" s="110">
        <v>0</v>
      </c>
      <c r="L173" s="110">
        <v>0</v>
      </c>
      <c r="M173" s="110">
        <v>0</v>
      </c>
      <c r="N173" s="110">
        <v>0</v>
      </c>
      <c r="O173" s="110">
        <v>0</v>
      </c>
      <c r="P173" s="150">
        <v>0</v>
      </c>
      <c r="Q173" s="132">
        <v>2</v>
      </c>
    </row>
    <row r="174" spans="1:18" hidden="1" x14ac:dyDescent="0.3">
      <c r="A174" s="107" t="s">
        <v>920</v>
      </c>
      <c r="B174" s="107" t="s">
        <v>875</v>
      </c>
      <c r="C174" s="110">
        <v>0</v>
      </c>
      <c r="D174" s="110">
        <v>0</v>
      </c>
      <c r="E174" s="110">
        <v>0</v>
      </c>
      <c r="F174" s="110">
        <v>0</v>
      </c>
      <c r="G174" s="110">
        <v>0</v>
      </c>
      <c r="H174" s="110">
        <v>0</v>
      </c>
      <c r="I174" s="110">
        <v>0</v>
      </c>
      <c r="J174" s="110">
        <v>0</v>
      </c>
      <c r="K174" s="110">
        <v>0</v>
      </c>
      <c r="L174" s="110">
        <v>0</v>
      </c>
      <c r="M174" s="110">
        <v>0</v>
      </c>
      <c r="N174" s="110">
        <v>0</v>
      </c>
      <c r="O174" s="110">
        <v>0</v>
      </c>
      <c r="P174" s="150">
        <v>0</v>
      </c>
      <c r="Q174" s="132">
        <v>2</v>
      </c>
    </row>
    <row r="175" spans="1:18" hidden="1" x14ac:dyDescent="0.3">
      <c r="A175" s="107" t="s">
        <v>921</v>
      </c>
      <c r="B175" s="107" t="s">
        <v>875</v>
      </c>
      <c r="C175" s="110">
        <v>0</v>
      </c>
      <c r="D175" s="110">
        <v>0</v>
      </c>
      <c r="E175" s="110">
        <v>0</v>
      </c>
      <c r="F175" s="110">
        <v>0</v>
      </c>
      <c r="G175" s="110">
        <v>0</v>
      </c>
      <c r="H175" s="110">
        <v>0</v>
      </c>
      <c r="I175" s="110">
        <v>0</v>
      </c>
      <c r="J175" s="110">
        <v>0</v>
      </c>
      <c r="K175" s="110">
        <v>0</v>
      </c>
      <c r="L175" s="110">
        <v>0</v>
      </c>
      <c r="M175" s="110">
        <v>0</v>
      </c>
      <c r="N175" s="110">
        <v>0</v>
      </c>
      <c r="O175" s="110">
        <v>0</v>
      </c>
      <c r="P175" s="150">
        <v>0</v>
      </c>
      <c r="Q175" s="132">
        <v>2</v>
      </c>
    </row>
    <row r="176" spans="1:18" hidden="1" x14ac:dyDescent="0.3">
      <c r="A176" s="107" t="s">
        <v>922</v>
      </c>
      <c r="B176" s="107" t="s">
        <v>875</v>
      </c>
      <c r="C176" s="110">
        <v>0</v>
      </c>
      <c r="D176" s="110">
        <v>0</v>
      </c>
      <c r="E176" s="110">
        <v>0</v>
      </c>
      <c r="F176" s="110">
        <v>0</v>
      </c>
      <c r="G176" s="110">
        <v>0</v>
      </c>
      <c r="H176" s="110">
        <v>0</v>
      </c>
      <c r="I176" s="110">
        <v>0</v>
      </c>
      <c r="J176" s="110">
        <v>0</v>
      </c>
      <c r="K176" s="110">
        <v>0</v>
      </c>
      <c r="L176" s="110">
        <v>0</v>
      </c>
      <c r="M176" s="110">
        <v>0</v>
      </c>
      <c r="N176" s="110">
        <v>0</v>
      </c>
      <c r="O176" s="110">
        <v>0</v>
      </c>
      <c r="P176" s="147">
        <v>0</v>
      </c>
      <c r="Q176" s="132">
        <v>2</v>
      </c>
    </row>
    <row r="177" spans="1:18" hidden="1" x14ac:dyDescent="0.3">
      <c r="A177" s="107" t="s">
        <v>923</v>
      </c>
      <c r="B177" s="107" t="s">
        <v>875</v>
      </c>
      <c r="C177" s="110">
        <v>0</v>
      </c>
      <c r="D177" s="110">
        <v>0</v>
      </c>
      <c r="E177" s="110">
        <v>0</v>
      </c>
      <c r="F177" s="110">
        <v>0</v>
      </c>
      <c r="G177" s="110">
        <v>0</v>
      </c>
      <c r="H177" s="110">
        <v>0</v>
      </c>
      <c r="I177" s="110">
        <v>0</v>
      </c>
      <c r="J177" s="110">
        <v>0</v>
      </c>
      <c r="K177" s="110">
        <v>0</v>
      </c>
      <c r="L177" s="110">
        <v>0</v>
      </c>
      <c r="M177" s="110">
        <v>0</v>
      </c>
      <c r="N177" s="110">
        <v>0</v>
      </c>
      <c r="O177" s="110">
        <v>0</v>
      </c>
      <c r="P177" s="147">
        <v>0</v>
      </c>
      <c r="Q177" s="132">
        <v>2</v>
      </c>
    </row>
    <row r="178" spans="1:18" hidden="1" x14ac:dyDescent="0.3">
      <c r="A178" s="107" t="s">
        <v>924</v>
      </c>
      <c r="B178" s="107" t="s">
        <v>875</v>
      </c>
      <c r="C178" s="110">
        <v>0</v>
      </c>
      <c r="D178" s="110">
        <v>0</v>
      </c>
      <c r="E178" s="110">
        <v>0</v>
      </c>
      <c r="F178" s="110">
        <v>0</v>
      </c>
      <c r="G178" s="110">
        <v>0</v>
      </c>
      <c r="H178" s="110">
        <v>0</v>
      </c>
      <c r="I178" s="110">
        <v>0</v>
      </c>
      <c r="J178" s="110">
        <v>0</v>
      </c>
      <c r="K178" s="110">
        <v>0</v>
      </c>
      <c r="L178" s="110">
        <v>0</v>
      </c>
      <c r="M178" s="110">
        <v>0</v>
      </c>
      <c r="N178" s="110">
        <v>0</v>
      </c>
      <c r="O178" s="110">
        <v>0</v>
      </c>
      <c r="P178" s="147">
        <v>0</v>
      </c>
      <c r="Q178" s="132">
        <v>2</v>
      </c>
    </row>
    <row r="179" spans="1:18" hidden="1" x14ac:dyDescent="0.3">
      <c r="A179" s="107" t="s">
        <v>925</v>
      </c>
      <c r="B179" s="107" t="s">
        <v>875</v>
      </c>
      <c r="C179" s="110">
        <v>0</v>
      </c>
      <c r="D179" s="110">
        <v>0</v>
      </c>
      <c r="E179" s="110">
        <v>0</v>
      </c>
      <c r="F179" s="110">
        <v>0</v>
      </c>
      <c r="G179" s="110">
        <v>0</v>
      </c>
      <c r="H179" s="110">
        <v>0</v>
      </c>
      <c r="I179" s="110">
        <v>0</v>
      </c>
      <c r="J179" s="110">
        <v>0</v>
      </c>
      <c r="K179" s="110">
        <v>0</v>
      </c>
      <c r="L179" s="110">
        <v>0</v>
      </c>
      <c r="M179" s="110">
        <v>0</v>
      </c>
      <c r="N179" s="110">
        <v>0</v>
      </c>
      <c r="O179" s="110">
        <v>0</v>
      </c>
      <c r="P179" s="147">
        <v>0</v>
      </c>
      <c r="Q179" s="132">
        <v>2</v>
      </c>
    </row>
    <row r="180" spans="1:18" hidden="1" x14ac:dyDescent="0.3">
      <c r="A180" s="107" t="s">
        <v>926</v>
      </c>
      <c r="B180" s="107" t="s">
        <v>875</v>
      </c>
      <c r="C180" s="110">
        <v>0</v>
      </c>
      <c r="D180" s="110">
        <v>0</v>
      </c>
      <c r="E180" s="110">
        <v>0</v>
      </c>
      <c r="F180" s="110">
        <v>0</v>
      </c>
      <c r="G180" s="110">
        <v>0</v>
      </c>
      <c r="H180" s="110">
        <v>0</v>
      </c>
      <c r="I180" s="110">
        <v>0</v>
      </c>
      <c r="J180" s="110">
        <v>0</v>
      </c>
      <c r="K180" s="110">
        <v>0</v>
      </c>
      <c r="L180" s="110">
        <v>0</v>
      </c>
      <c r="M180" s="110">
        <v>0</v>
      </c>
      <c r="N180" s="110">
        <v>0</v>
      </c>
      <c r="O180" s="110">
        <v>0</v>
      </c>
      <c r="P180" s="147">
        <v>0</v>
      </c>
      <c r="Q180" s="132">
        <v>2</v>
      </c>
    </row>
    <row r="181" spans="1:18" hidden="1" x14ac:dyDescent="0.3">
      <c r="A181" s="107" t="s">
        <v>927</v>
      </c>
      <c r="B181" s="107" t="s">
        <v>875</v>
      </c>
      <c r="C181" s="110">
        <v>0</v>
      </c>
      <c r="D181" s="110">
        <v>0</v>
      </c>
      <c r="E181" s="110">
        <v>0</v>
      </c>
      <c r="F181" s="110">
        <v>0</v>
      </c>
      <c r="G181" s="110">
        <v>0</v>
      </c>
      <c r="H181" s="110">
        <v>0</v>
      </c>
      <c r="I181" s="110">
        <v>0</v>
      </c>
      <c r="J181" s="110">
        <v>0</v>
      </c>
      <c r="K181" s="110">
        <v>0</v>
      </c>
      <c r="L181" s="110">
        <v>0</v>
      </c>
      <c r="M181" s="110">
        <v>0</v>
      </c>
      <c r="N181" s="110">
        <v>0</v>
      </c>
      <c r="O181" s="110">
        <v>0</v>
      </c>
      <c r="P181" s="147">
        <v>0</v>
      </c>
      <c r="Q181" s="132">
        <v>2</v>
      </c>
    </row>
    <row r="182" spans="1:18" hidden="1" x14ac:dyDescent="0.3">
      <c r="A182" s="107" t="s">
        <v>928</v>
      </c>
      <c r="B182" s="107" t="s">
        <v>875</v>
      </c>
      <c r="C182" s="110">
        <v>0</v>
      </c>
      <c r="D182" s="110">
        <v>0</v>
      </c>
      <c r="E182" s="110">
        <v>0</v>
      </c>
      <c r="F182" s="110">
        <v>0</v>
      </c>
      <c r="G182" s="110">
        <v>0</v>
      </c>
      <c r="H182" s="110">
        <v>0</v>
      </c>
      <c r="I182" s="110">
        <v>0</v>
      </c>
      <c r="J182" s="110">
        <v>0</v>
      </c>
      <c r="K182" s="110">
        <v>0</v>
      </c>
      <c r="L182" s="110">
        <v>0</v>
      </c>
      <c r="M182" s="110">
        <v>0</v>
      </c>
      <c r="N182" s="110">
        <v>0</v>
      </c>
      <c r="O182" s="110">
        <v>0</v>
      </c>
      <c r="P182" s="147">
        <v>0</v>
      </c>
      <c r="Q182" s="132">
        <v>2</v>
      </c>
    </row>
    <row r="183" spans="1:18" hidden="1" x14ac:dyDescent="0.3">
      <c r="A183" s="107" t="s">
        <v>929</v>
      </c>
      <c r="B183" s="107" t="s">
        <v>875</v>
      </c>
      <c r="C183" s="110">
        <v>0</v>
      </c>
      <c r="D183" s="110">
        <v>0</v>
      </c>
      <c r="E183" s="110">
        <v>0</v>
      </c>
      <c r="F183" s="110">
        <v>0</v>
      </c>
      <c r="G183" s="110">
        <v>0</v>
      </c>
      <c r="H183" s="110">
        <v>0</v>
      </c>
      <c r="I183" s="110">
        <v>0</v>
      </c>
      <c r="J183" s="110">
        <v>0</v>
      </c>
      <c r="K183" s="110">
        <v>0</v>
      </c>
      <c r="L183" s="110">
        <v>0</v>
      </c>
      <c r="M183" s="110">
        <v>0</v>
      </c>
      <c r="N183" s="110">
        <v>0</v>
      </c>
      <c r="O183" s="140">
        <v>0</v>
      </c>
      <c r="P183" s="147">
        <v>0</v>
      </c>
      <c r="Q183" s="132">
        <v>2</v>
      </c>
    </row>
    <row r="184" spans="1:18" x14ac:dyDescent="0.3">
      <c r="B184" s="107" t="s">
        <v>930</v>
      </c>
      <c r="C184" s="152">
        <v>2359.85</v>
      </c>
      <c r="D184" s="152">
        <v>4413.5</v>
      </c>
      <c r="E184" s="152">
        <v>5031.25</v>
      </c>
      <c r="F184" s="152">
        <v>5027.1000000000004</v>
      </c>
      <c r="G184" s="152">
        <v>6987</v>
      </c>
      <c r="H184" s="152">
        <v>8127.51</v>
      </c>
      <c r="I184" s="152">
        <v>5155</v>
      </c>
      <c r="J184" s="152">
        <v>7459.33</v>
      </c>
      <c r="K184" s="152">
        <v>7800.2099999999991</v>
      </c>
      <c r="L184" s="152">
        <v>8691.66</v>
      </c>
      <c r="M184" s="152">
        <v>6231.87</v>
      </c>
      <c r="N184" s="152">
        <v>5077.08</v>
      </c>
      <c r="O184" s="152">
        <v>72361.36</v>
      </c>
      <c r="P184" s="147">
        <v>1</v>
      </c>
      <c r="Q184" s="132">
        <v>1</v>
      </c>
    </row>
    <row r="185" spans="1:18" x14ac:dyDescent="0.3">
      <c r="B185" s="107" t="s">
        <v>875</v>
      </c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47"/>
      <c r="Q185" s="132">
        <v>1</v>
      </c>
    </row>
    <row r="186" spans="1:18" hidden="1" x14ac:dyDescent="0.3">
      <c r="A186" s="107" t="s">
        <v>4148</v>
      </c>
      <c r="B186" s="107" t="s">
        <v>875</v>
      </c>
      <c r="C186" s="110">
        <v>0</v>
      </c>
      <c r="D186" s="110">
        <v>0</v>
      </c>
      <c r="E186" s="110">
        <v>0</v>
      </c>
      <c r="F186" s="110">
        <v>0</v>
      </c>
      <c r="G186" s="110">
        <v>0</v>
      </c>
      <c r="H186" s="110">
        <v>0</v>
      </c>
      <c r="I186" s="110">
        <v>0</v>
      </c>
      <c r="J186" s="110">
        <v>0</v>
      </c>
      <c r="K186" s="110">
        <v>0</v>
      </c>
      <c r="L186" s="110">
        <v>0</v>
      </c>
      <c r="M186" s="110">
        <v>0</v>
      </c>
      <c r="N186" s="110">
        <v>0</v>
      </c>
      <c r="O186" s="110">
        <v>0</v>
      </c>
      <c r="P186" s="147">
        <v>0</v>
      </c>
      <c r="Q186" s="132">
        <v>2</v>
      </c>
    </row>
    <row r="187" spans="1:18" hidden="1" x14ac:dyDescent="0.3">
      <c r="A187" s="107" t="s">
        <v>931</v>
      </c>
      <c r="B187" s="107" t="s">
        <v>875</v>
      </c>
      <c r="C187" s="110">
        <v>0</v>
      </c>
      <c r="D187" s="110">
        <v>0</v>
      </c>
      <c r="E187" s="110">
        <v>0</v>
      </c>
      <c r="F187" s="110">
        <v>0</v>
      </c>
      <c r="G187" s="110">
        <v>0</v>
      </c>
      <c r="H187" s="110">
        <v>0</v>
      </c>
      <c r="I187" s="110">
        <v>0</v>
      </c>
      <c r="J187" s="110">
        <v>0</v>
      </c>
      <c r="K187" s="110">
        <v>0</v>
      </c>
      <c r="L187" s="110">
        <v>0</v>
      </c>
      <c r="M187" s="110">
        <v>0</v>
      </c>
      <c r="N187" s="110">
        <v>0</v>
      </c>
      <c r="O187" s="110">
        <v>0</v>
      </c>
      <c r="P187" s="147">
        <v>0</v>
      </c>
      <c r="Q187" s="132">
        <v>2</v>
      </c>
    </row>
    <row r="188" spans="1:18" hidden="1" x14ac:dyDescent="0.3">
      <c r="A188" s="107" t="s">
        <v>4149</v>
      </c>
      <c r="B188" s="107" t="s">
        <v>875</v>
      </c>
      <c r="C188" s="110">
        <v>0</v>
      </c>
      <c r="D188" s="110">
        <v>0</v>
      </c>
      <c r="E188" s="110">
        <v>0</v>
      </c>
      <c r="F188" s="110">
        <v>0</v>
      </c>
      <c r="G188" s="110">
        <v>0</v>
      </c>
      <c r="H188" s="110">
        <v>0</v>
      </c>
      <c r="I188" s="110">
        <v>0</v>
      </c>
      <c r="J188" s="110">
        <v>0</v>
      </c>
      <c r="K188" s="110">
        <v>0</v>
      </c>
      <c r="L188" s="110">
        <v>0</v>
      </c>
      <c r="M188" s="110">
        <v>0</v>
      </c>
      <c r="N188" s="110">
        <v>0</v>
      </c>
      <c r="O188" s="110">
        <v>0</v>
      </c>
      <c r="P188" s="147">
        <v>0</v>
      </c>
      <c r="Q188" s="132">
        <v>2</v>
      </c>
    </row>
    <row r="189" spans="1:18" x14ac:dyDescent="0.3">
      <c r="A189" s="107" t="s">
        <v>4150</v>
      </c>
      <c r="B189" s="107" t="s">
        <v>4151</v>
      </c>
      <c r="C189" s="110">
        <v>104.93</v>
      </c>
      <c r="D189" s="110">
        <v>1134.78</v>
      </c>
      <c r="E189" s="110">
        <v>1946.89</v>
      </c>
      <c r="F189" s="110">
        <v>1573.68</v>
      </c>
      <c r="G189" s="110">
        <v>1711.1</v>
      </c>
      <c r="H189" s="110">
        <v>2501.61</v>
      </c>
      <c r="I189" s="110">
        <v>1702.08</v>
      </c>
      <c r="J189" s="110">
        <v>2160.23</v>
      </c>
      <c r="K189" s="110">
        <v>2942.9</v>
      </c>
      <c r="L189" s="110">
        <v>637.28</v>
      </c>
      <c r="M189" s="110">
        <v>1774.72</v>
      </c>
      <c r="N189" s="110">
        <v>1677.95</v>
      </c>
      <c r="O189" s="140">
        <v>19868.150000000001</v>
      </c>
      <c r="P189" s="147">
        <v>0.27456849898896318</v>
      </c>
      <c r="Q189" s="132">
        <v>1</v>
      </c>
    </row>
    <row r="190" spans="1:18" x14ac:dyDescent="0.3">
      <c r="B190" s="107" t="s">
        <v>932</v>
      </c>
      <c r="C190" s="152">
        <v>104.93</v>
      </c>
      <c r="D190" s="152">
        <v>1134.78</v>
      </c>
      <c r="E190" s="152">
        <v>1946.89</v>
      </c>
      <c r="F190" s="152">
        <v>1573.68</v>
      </c>
      <c r="G190" s="152">
        <v>1711.1</v>
      </c>
      <c r="H190" s="152">
        <v>2501.61</v>
      </c>
      <c r="I190" s="152">
        <v>1702.08</v>
      </c>
      <c r="J190" s="152">
        <v>2160.23</v>
      </c>
      <c r="K190" s="152">
        <v>2942.9</v>
      </c>
      <c r="L190" s="152">
        <v>637.28</v>
      </c>
      <c r="M190" s="152">
        <v>1774.72</v>
      </c>
      <c r="N190" s="152">
        <v>1677.95</v>
      </c>
      <c r="O190" s="152">
        <v>19868.150000000001</v>
      </c>
      <c r="P190" s="147">
        <v>0.27456849898896318</v>
      </c>
      <c r="Q190" s="132">
        <v>1</v>
      </c>
    </row>
    <row r="191" spans="1:18" x14ac:dyDescent="0.3"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51"/>
      <c r="Q191" s="132">
        <v>1</v>
      </c>
    </row>
    <row r="192" spans="1:18" ht="17.25" hidden="1" x14ac:dyDescent="0.35">
      <c r="B192" s="126" t="s">
        <v>933</v>
      </c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1"/>
      <c r="Q192" s="132">
        <v>2</v>
      </c>
      <c r="R192" s="112">
        <v>0</v>
      </c>
    </row>
    <row r="193" spans="1:17" hidden="1" x14ac:dyDescent="0.3">
      <c r="A193" s="107" t="s">
        <v>934</v>
      </c>
      <c r="B193" s="107" t="s">
        <v>875</v>
      </c>
      <c r="C193" s="110">
        <v>0</v>
      </c>
      <c r="D193" s="110">
        <v>0</v>
      </c>
      <c r="E193" s="110">
        <v>0</v>
      </c>
      <c r="F193" s="110">
        <v>0</v>
      </c>
      <c r="G193" s="110">
        <v>0</v>
      </c>
      <c r="H193" s="110">
        <v>0</v>
      </c>
      <c r="I193" s="110">
        <v>0</v>
      </c>
      <c r="J193" s="110">
        <v>0</v>
      </c>
      <c r="K193" s="110">
        <v>0</v>
      </c>
      <c r="L193" s="110">
        <v>0</v>
      </c>
      <c r="M193" s="110">
        <v>0</v>
      </c>
      <c r="N193" s="110">
        <v>0</v>
      </c>
      <c r="O193" s="110">
        <v>0</v>
      </c>
      <c r="P193" s="147">
        <v>0</v>
      </c>
      <c r="Q193" s="132">
        <v>2</v>
      </c>
    </row>
    <row r="194" spans="1:17" hidden="1" x14ac:dyDescent="0.3">
      <c r="A194" s="107" t="s">
        <v>935</v>
      </c>
      <c r="B194" s="107" t="s">
        <v>875</v>
      </c>
      <c r="C194" s="110">
        <v>0</v>
      </c>
      <c r="D194" s="110">
        <v>0</v>
      </c>
      <c r="E194" s="110">
        <v>0</v>
      </c>
      <c r="F194" s="110">
        <v>0</v>
      </c>
      <c r="G194" s="110">
        <v>0</v>
      </c>
      <c r="H194" s="110">
        <v>0</v>
      </c>
      <c r="I194" s="110">
        <v>0</v>
      </c>
      <c r="J194" s="110">
        <v>0</v>
      </c>
      <c r="K194" s="110">
        <v>0</v>
      </c>
      <c r="L194" s="110">
        <v>0</v>
      </c>
      <c r="M194" s="110">
        <v>0</v>
      </c>
      <c r="N194" s="110">
        <v>0</v>
      </c>
      <c r="O194" s="110">
        <v>0</v>
      </c>
      <c r="P194" s="147">
        <v>0</v>
      </c>
      <c r="Q194" s="132">
        <v>2</v>
      </c>
    </row>
    <row r="195" spans="1:17" hidden="1" x14ac:dyDescent="0.3">
      <c r="A195" s="107" t="s">
        <v>936</v>
      </c>
      <c r="B195" s="107" t="s">
        <v>875</v>
      </c>
      <c r="C195" s="110">
        <v>0</v>
      </c>
      <c r="D195" s="110">
        <v>0</v>
      </c>
      <c r="E195" s="110">
        <v>0</v>
      </c>
      <c r="F195" s="110">
        <v>0</v>
      </c>
      <c r="G195" s="110">
        <v>0</v>
      </c>
      <c r="H195" s="110">
        <v>0</v>
      </c>
      <c r="I195" s="110">
        <v>0</v>
      </c>
      <c r="J195" s="110">
        <v>0</v>
      </c>
      <c r="K195" s="110">
        <v>0</v>
      </c>
      <c r="L195" s="110">
        <v>0</v>
      </c>
      <c r="M195" s="110">
        <v>0</v>
      </c>
      <c r="N195" s="110">
        <v>0</v>
      </c>
      <c r="O195" s="110">
        <v>0</v>
      </c>
      <c r="P195" s="147">
        <v>0</v>
      </c>
      <c r="Q195" s="132">
        <v>2</v>
      </c>
    </row>
    <row r="196" spans="1:17" hidden="1" x14ac:dyDescent="0.3">
      <c r="A196" s="107" t="s">
        <v>937</v>
      </c>
      <c r="B196" s="107" t="s">
        <v>875</v>
      </c>
      <c r="C196" s="110">
        <v>0</v>
      </c>
      <c r="D196" s="110">
        <v>0</v>
      </c>
      <c r="E196" s="110">
        <v>0</v>
      </c>
      <c r="F196" s="110">
        <v>0</v>
      </c>
      <c r="G196" s="110">
        <v>0</v>
      </c>
      <c r="H196" s="110">
        <v>0</v>
      </c>
      <c r="I196" s="110">
        <v>0</v>
      </c>
      <c r="J196" s="110">
        <v>0</v>
      </c>
      <c r="K196" s="110">
        <v>0</v>
      </c>
      <c r="L196" s="110">
        <v>0</v>
      </c>
      <c r="M196" s="110">
        <v>0</v>
      </c>
      <c r="N196" s="110">
        <v>0</v>
      </c>
      <c r="O196" s="153">
        <v>0</v>
      </c>
      <c r="P196" s="147">
        <v>0</v>
      </c>
      <c r="Q196" s="132">
        <v>2</v>
      </c>
    </row>
    <row r="197" spans="1:17" hidden="1" x14ac:dyDescent="0.3">
      <c r="B197" s="107" t="s">
        <v>938</v>
      </c>
      <c r="C197" s="152">
        <v>0</v>
      </c>
      <c r="D197" s="152">
        <v>0</v>
      </c>
      <c r="E197" s="152">
        <v>0</v>
      </c>
      <c r="F197" s="152">
        <v>0</v>
      </c>
      <c r="G197" s="152">
        <v>0</v>
      </c>
      <c r="H197" s="152">
        <v>0</v>
      </c>
      <c r="I197" s="152">
        <v>0</v>
      </c>
      <c r="J197" s="152">
        <v>0</v>
      </c>
      <c r="K197" s="152">
        <v>0</v>
      </c>
      <c r="L197" s="152">
        <v>0</v>
      </c>
      <c r="M197" s="152">
        <v>0</v>
      </c>
      <c r="N197" s="152">
        <v>0</v>
      </c>
      <c r="O197" s="152">
        <v>0</v>
      </c>
      <c r="P197" s="147">
        <v>0</v>
      </c>
      <c r="Q197" s="132">
        <v>2</v>
      </c>
    </row>
    <row r="198" spans="1:17" hidden="1" x14ac:dyDescent="0.3">
      <c r="B198" s="107" t="s">
        <v>875</v>
      </c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11"/>
      <c r="Q198" s="132">
        <v>2</v>
      </c>
    </row>
    <row r="199" spans="1:17" ht="17.25" hidden="1" x14ac:dyDescent="0.35">
      <c r="B199" s="126" t="s">
        <v>4152</v>
      </c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1"/>
      <c r="Q199" s="132">
        <v>2</v>
      </c>
    </row>
    <row r="200" spans="1:17" hidden="1" x14ac:dyDescent="0.3">
      <c r="A200" s="107" t="s">
        <v>939</v>
      </c>
      <c r="B200" s="107" t="s">
        <v>875</v>
      </c>
      <c r="C200" s="110">
        <v>0</v>
      </c>
      <c r="D200" s="110">
        <v>0</v>
      </c>
      <c r="E200" s="110">
        <v>0</v>
      </c>
      <c r="F200" s="110">
        <v>0</v>
      </c>
      <c r="G200" s="110">
        <v>0</v>
      </c>
      <c r="H200" s="110">
        <v>0</v>
      </c>
      <c r="I200" s="110">
        <v>0</v>
      </c>
      <c r="J200" s="110">
        <v>0</v>
      </c>
      <c r="K200" s="110">
        <v>0</v>
      </c>
      <c r="L200" s="110">
        <v>0</v>
      </c>
      <c r="M200" s="110">
        <v>0</v>
      </c>
      <c r="N200" s="110">
        <v>0</v>
      </c>
      <c r="O200" s="110">
        <v>0</v>
      </c>
      <c r="P200" s="147">
        <v>0</v>
      </c>
      <c r="Q200" s="132">
        <v>2</v>
      </c>
    </row>
    <row r="201" spans="1:17" hidden="1" x14ac:dyDescent="0.3">
      <c r="A201" s="107" t="s">
        <v>940</v>
      </c>
      <c r="B201" s="107" t="s">
        <v>875</v>
      </c>
      <c r="C201" s="110">
        <v>0</v>
      </c>
      <c r="D201" s="110">
        <v>0</v>
      </c>
      <c r="E201" s="110">
        <v>0</v>
      </c>
      <c r="F201" s="110">
        <v>0</v>
      </c>
      <c r="G201" s="110">
        <v>0</v>
      </c>
      <c r="H201" s="110">
        <v>0</v>
      </c>
      <c r="I201" s="110">
        <v>0</v>
      </c>
      <c r="J201" s="110">
        <v>0</v>
      </c>
      <c r="K201" s="110">
        <v>0</v>
      </c>
      <c r="L201" s="110">
        <v>0</v>
      </c>
      <c r="M201" s="110">
        <v>0</v>
      </c>
      <c r="N201" s="110">
        <v>0</v>
      </c>
      <c r="O201" s="110">
        <v>0</v>
      </c>
      <c r="P201" s="147">
        <v>0</v>
      </c>
      <c r="Q201" s="132">
        <v>2</v>
      </c>
    </row>
    <row r="202" spans="1:17" hidden="1" x14ac:dyDescent="0.3">
      <c r="A202" s="107" t="s">
        <v>941</v>
      </c>
      <c r="B202" s="107" t="s">
        <v>4153</v>
      </c>
      <c r="C202" s="110">
        <v>0</v>
      </c>
      <c r="D202" s="110">
        <v>0</v>
      </c>
      <c r="E202" s="110">
        <v>0</v>
      </c>
      <c r="F202" s="110">
        <v>0</v>
      </c>
      <c r="G202" s="110">
        <v>0</v>
      </c>
      <c r="H202" s="110">
        <v>0</v>
      </c>
      <c r="I202" s="110">
        <v>0</v>
      </c>
      <c r="J202" s="110">
        <v>0</v>
      </c>
      <c r="K202" s="110">
        <v>0</v>
      </c>
      <c r="L202" s="110">
        <v>0</v>
      </c>
      <c r="M202" s="110">
        <v>0</v>
      </c>
      <c r="N202" s="110">
        <v>0</v>
      </c>
      <c r="O202" s="110">
        <v>0</v>
      </c>
      <c r="P202" s="147">
        <v>0</v>
      </c>
      <c r="Q202" s="132">
        <v>2</v>
      </c>
    </row>
    <row r="203" spans="1:17" hidden="1" x14ac:dyDescent="0.3">
      <c r="A203" s="107" t="s">
        <v>942</v>
      </c>
      <c r="B203" s="107" t="s">
        <v>4154</v>
      </c>
      <c r="C203" s="110">
        <v>0</v>
      </c>
      <c r="D203" s="110">
        <v>0</v>
      </c>
      <c r="E203" s="110">
        <v>0</v>
      </c>
      <c r="F203" s="110">
        <v>0</v>
      </c>
      <c r="G203" s="110">
        <v>0</v>
      </c>
      <c r="H203" s="110">
        <v>0</v>
      </c>
      <c r="I203" s="110">
        <v>0</v>
      </c>
      <c r="J203" s="110">
        <v>0</v>
      </c>
      <c r="K203" s="110">
        <v>0</v>
      </c>
      <c r="L203" s="110">
        <v>0</v>
      </c>
      <c r="M203" s="110">
        <v>0</v>
      </c>
      <c r="N203" s="110">
        <v>0</v>
      </c>
      <c r="O203" s="110">
        <v>0</v>
      </c>
      <c r="P203" s="147">
        <v>0</v>
      </c>
      <c r="Q203" s="132">
        <v>2</v>
      </c>
    </row>
    <row r="204" spans="1:17" hidden="1" x14ac:dyDescent="0.3">
      <c r="A204" s="107" t="s">
        <v>943</v>
      </c>
      <c r="B204" s="107" t="s">
        <v>875</v>
      </c>
      <c r="C204" s="110">
        <v>0</v>
      </c>
      <c r="D204" s="110">
        <v>0</v>
      </c>
      <c r="E204" s="110">
        <v>0</v>
      </c>
      <c r="F204" s="110">
        <v>0</v>
      </c>
      <c r="G204" s="110">
        <v>0</v>
      </c>
      <c r="H204" s="110">
        <v>0</v>
      </c>
      <c r="I204" s="110">
        <v>0</v>
      </c>
      <c r="J204" s="110">
        <v>0</v>
      </c>
      <c r="K204" s="110">
        <v>0</v>
      </c>
      <c r="L204" s="110">
        <v>0</v>
      </c>
      <c r="M204" s="110">
        <v>0</v>
      </c>
      <c r="N204" s="110">
        <v>0</v>
      </c>
      <c r="O204" s="110">
        <v>0</v>
      </c>
      <c r="P204" s="147">
        <v>0</v>
      </c>
      <c r="Q204" s="132">
        <v>2</v>
      </c>
    </row>
    <row r="205" spans="1:17" hidden="1" x14ac:dyDescent="0.3">
      <c r="A205" s="107" t="s">
        <v>944</v>
      </c>
      <c r="B205" s="107" t="s">
        <v>875</v>
      </c>
      <c r="C205" s="110">
        <v>0</v>
      </c>
      <c r="D205" s="110">
        <v>0</v>
      </c>
      <c r="E205" s="110">
        <v>0</v>
      </c>
      <c r="F205" s="110">
        <v>0</v>
      </c>
      <c r="G205" s="110">
        <v>0</v>
      </c>
      <c r="H205" s="110">
        <v>0</v>
      </c>
      <c r="I205" s="110">
        <v>0</v>
      </c>
      <c r="J205" s="110">
        <v>0</v>
      </c>
      <c r="K205" s="110">
        <v>0</v>
      </c>
      <c r="L205" s="110">
        <v>0</v>
      </c>
      <c r="M205" s="110">
        <v>0</v>
      </c>
      <c r="N205" s="110">
        <v>0</v>
      </c>
      <c r="O205" s="110">
        <v>0</v>
      </c>
      <c r="P205" s="147">
        <v>0</v>
      </c>
      <c r="Q205" s="132">
        <v>2</v>
      </c>
    </row>
    <row r="206" spans="1:17" hidden="1" x14ac:dyDescent="0.3">
      <c r="A206" s="107" t="s">
        <v>945</v>
      </c>
      <c r="B206" s="107" t="s">
        <v>4155</v>
      </c>
      <c r="C206" s="110">
        <v>0</v>
      </c>
      <c r="D206" s="110">
        <v>0</v>
      </c>
      <c r="E206" s="110">
        <v>0</v>
      </c>
      <c r="F206" s="110">
        <v>0</v>
      </c>
      <c r="G206" s="110">
        <v>0</v>
      </c>
      <c r="H206" s="110">
        <v>0</v>
      </c>
      <c r="I206" s="110">
        <v>0</v>
      </c>
      <c r="J206" s="110">
        <v>0</v>
      </c>
      <c r="K206" s="110">
        <v>0</v>
      </c>
      <c r="L206" s="110">
        <v>0</v>
      </c>
      <c r="M206" s="110">
        <v>0</v>
      </c>
      <c r="N206" s="110">
        <v>0</v>
      </c>
      <c r="O206" s="110">
        <v>0</v>
      </c>
      <c r="P206" s="147">
        <v>0</v>
      </c>
      <c r="Q206" s="132">
        <v>2</v>
      </c>
    </row>
    <row r="207" spans="1:17" hidden="1" x14ac:dyDescent="0.3">
      <c r="A207" s="107" t="s">
        <v>946</v>
      </c>
      <c r="B207" s="107" t="s">
        <v>875</v>
      </c>
      <c r="C207" s="110">
        <v>0</v>
      </c>
      <c r="D207" s="110">
        <v>0</v>
      </c>
      <c r="E207" s="110">
        <v>0</v>
      </c>
      <c r="F207" s="110">
        <v>0</v>
      </c>
      <c r="G207" s="110">
        <v>0</v>
      </c>
      <c r="H207" s="110">
        <v>0</v>
      </c>
      <c r="I207" s="110">
        <v>0</v>
      </c>
      <c r="J207" s="110">
        <v>0</v>
      </c>
      <c r="K207" s="110">
        <v>0</v>
      </c>
      <c r="L207" s="110">
        <v>0</v>
      </c>
      <c r="M207" s="110">
        <v>0</v>
      </c>
      <c r="N207" s="110">
        <v>0</v>
      </c>
      <c r="O207" s="110">
        <v>0</v>
      </c>
      <c r="P207" s="147">
        <v>0</v>
      </c>
      <c r="Q207" s="132">
        <v>2</v>
      </c>
    </row>
    <row r="208" spans="1:17" hidden="1" x14ac:dyDescent="0.3">
      <c r="A208" s="107" t="s">
        <v>947</v>
      </c>
      <c r="B208" s="107" t="s">
        <v>875</v>
      </c>
      <c r="C208" s="110">
        <v>0</v>
      </c>
      <c r="D208" s="110">
        <v>0</v>
      </c>
      <c r="E208" s="110">
        <v>0</v>
      </c>
      <c r="F208" s="110">
        <v>0</v>
      </c>
      <c r="G208" s="110">
        <v>0</v>
      </c>
      <c r="H208" s="110">
        <v>0</v>
      </c>
      <c r="I208" s="110">
        <v>0</v>
      </c>
      <c r="J208" s="110">
        <v>0</v>
      </c>
      <c r="K208" s="110">
        <v>0</v>
      </c>
      <c r="L208" s="110">
        <v>0</v>
      </c>
      <c r="M208" s="110">
        <v>0</v>
      </c>
      <c r="N208" s="110">
        <v>0</v>
      </c>
      <c r="O208" s="110">
        <v>0</v>
      </c>
      <c r="P208" s="147">
        <v>0</v>
      </c>
      <c r="Q208" s="132">
        <v>2</v>
      </c>
    </row>
    <row r="209" spans="1:17" hidden="1" x14ac:dyDescent="0.3">
      <c r="A209" s="107" t="s">
        <v>948</v>
      </c>
      <c r="B209" s="107" t="s">
        <v>875</v>
      </c>
      <c r="C209" s="110">
        <v>0</v>
      </c>
      <c r="D209" s="110">
        <v>0</v>
      </c>
      <c r="E209" s="110">
        <v>0</v>
      </c>
      <c r="F209" s="110">
        <v>0</v>
      </c>
      <c r="G209" s="110">
        <v>0</v>
      </c>
      <c r="H209" s="110">
        <v>0</v>
      </c>
      <c r="I209" s="110">
        <v>0</v>
      </c>
      <c r="J209" s="110">
        <v>0</v>
      </c>
      <c r="K209" s="110">
        <v>0</v>
      </c>
      <c r="L209" s="110">
        <v>0</v>
      </c>
      <c r="M209" s="110">
        <v>0</v>
      </c>
      <c r="N209" s="110">
        <v>0</v>
      </c>
      <c r="O209" s="110">
        <v>0</v>
      </c>
      <c r="P209" s="147">
        <v>0</v>
      </c>
      <c r="Q209" s="132">
        <v>2</v>
      </c>
    </row>
    <row r="210" spans="1:17" hidden="1" x14ac:dyDescent="0.3">
      <c r="A210" s="107" t="s">
        <v>949</v>
      </c>
      <c r="B210" s="107" t="s">
        <v>875</v>
      </c>
      <c r="C210" s="110">
        <v>0</v>
      </c>
      <c r="D210" s="110">
        <v>0</v>
      </c>
      <c r="E210" s="110">
        <v>0</v>
      </c>
      <c r="F210" s="110">
        <v>0</v>
      </c>
      <c r="G210" s="110">
        <v>0</v>
      </c>
      <c r="H210" s="110">
        <v>0</v>
      </c>
      <c r="I210" s="110">
        <v>0</v>
      </c>
      <c r="J210" s="110">
        <v>0</v>
      </c>
      <c r="K210" s="110">
        <v>0</v>
      </c>
      <c r="L210" s="110">
        <v>0</v>
      </c>
      <c r="M210" s="110">
        <v>0</v>
      </c>
      <c r="N210" s="110">
        <v>0</v>
      </c>
      <c r="O210" s="110">
        <v>0</v>
      </c>
      <c r="P210" s="147">
        <v>0</v>
      </c>
      <c r="Q210" s="132">
        <v>2</v>
      </c>
    </row>
    <row r="211" spans="1:17" hidden="1" x14ac:dyDescent="0.3">
      <c r="A211" s="107" t="s">
        <v>950</v>
      </c>
      <c r="B211" s="107" t="s">
        <v>875</v>
      </c>
      <c r="C211" s="110">
        <v>0</v>
      </c>
      <c r="D211" s="110">
        <v>0</v>
      </c>
      <c r="E211" s="110">
        <v>0</v>
      </c>
      <c r="F211" s="110">
        <v>0</v>
      </c>
      <c r="G211" s="110">
        <v>0</v>
      </c>
      <c r="H211" s="110">
        <v>0</v>
      </c>
      <c r="I211" s="110">
        <v>0</v>
      </c>
      <c r="J211" s="110">
        <v>0</v>
      </c>
      <c r="K211" s="110">
        <v>0</v>
      </c>
      <c r="L211" s="110">
        <v>0</v>
      </c>
      <c r="M211" s="110">
        <v>0</v>
      </c>
      <c r="N211" s="110">
        <v>0</v>
      </c>
      <c r="O211" s="110">
        <v>0</v>
      </c>
      <c r="P211" s="147">
        <v>0</v>
      </c>
      <c r="Q211" s="132">
        <v>2</v>
      </c>
    </row>
    <row r="212" spans="1:17" hidden="1" x14ac:dyDescent="0.3">
      <c r="A212" s="107" t="s">
        <v>951</v>
      </c>
      <c r="B212" s="107" t="s">
        <v>875</v>
      </c>
      <c r="C212" s="110">
        <v>0</v>
      </c>
      <c r="D212" s="110">
        <v>0</v>
      </c>
      <c r="E212" s="110">
        <v>0</v>
      </c>
      <c r="F212" s="110">
        <v>0</v>
      </c>
      <c r="G212" s="110">
        <v>0</v>
      </c>
      <c r="H212" s="110">
        <v>0</v>
      </c>
      <c r="I212" s="110">
        <v>0</v>
      </c>
      <c r="J212" s="110">
        <v>0</v>
      </c>
      <c r="K212" s="110">
        <v>0</v>
      </c>
      <c r="L212" s="110">
        <v>0</v>
      </c>
      <c r="M212" s="110">
        <v>0</v>
      </c>
      <c r="N212" s="110">
        <v>0</v>
      </c>
      <c r="O212" s="110">
        <v>0</v>
      </c>
      <c r="P212" s="147">
        <v>0</v>
      </c>
      <c r="Q212" s="132">
        <v>2</v>
      </c>
    </row>
    <row r="213" spans="1:17" hidden="1" x14ac:dyDescent="0.3">
      <c r="A213" s="107" t="s">
        <v>952</v>
      </c>
      <c r="B213" s="107" t="s">
        <v>875</v>
      </c>
      <c r="C213" s="110">
        <v>0</v>
      </c>
      <c r="D213" s="110">
        <v>0</v>
      </c>
      <c r="E213" s="110">
        <v>0</v>
      </c>
      <c r="F213" s="110">
        <v>0</v>
      </c>
      <c r="G213" s="110">
        <v>0</v>
      </c>
      <c r="H213" s="110">
        <v>0</v>
      </c>
      <c r="I213" s="110">
        <v>0</v>
      </c>
      <c r="J213" s="110">
        <v>0</v>
      </c>
      <c r="K213" s="110">
        <v>0</v>
      </c>
      <c r="L213" s="110">
        <v>0</v>
      </c>
      <c r="M213" s="110">
        <v>0</v>
      </c>
      <c r="N213" s="110">
        <v>0</v>
      </c>
      <c r="O213" s="140">
        <v>0</v>
      </c>
      <c r="P213" s="147">
        <v>0</v>
      </c>
      <c r="Q213" s="132">
        <v>2</v>
      </c>
    </row>
    <row r="214" spans="1:17" hidden="1" x14ac:dyDescent="0.3">
      <c r="B214" s="107" t="s">
        <v>4156</v>
      </c>
      <c r="C214" s="110">
        <v>0</v>
      </c>
      <c r="D214" s="110">
        <v>0</v>
      </c>
      <c r="E214" s="110">
        <v>0</v>
      </c>
      <c r="F214" s="110">
        <v>0</v>
      </c>
      <c r="G214" s="110">
        <v>0</v>
      </c>
      <c r="H214" s="110">
        <v>0</v>
      </c>
      <c r="I214" s="110">
        <v>0</v>
      </c>
      <c r="J214" s="110">
        <v>0</v>
      </c>
      <c r="K214" s="110">
        <v>0</v>
      </c>
      <c r="L214" s="110">
        <v>0</v>
      </c>
      <c r="M214" s="110">
        <v>0</v>
      </c>
      <c r="N214" s="110">
        <v>0</v>
      </c>
      <c r="O214" s="110">
        <v>0</v>
      </c>
      <c r="P214" s="186">
        <v>0</v>
      </c>
      <c r="Q214" s="132">
        <v>2</v>
      </c>
    </row>
    <row r="215" spans="1:17" x14ac:dyDescent="0.3">
      <c r="B215" s="107" t="s">
        <v>875</v>
      </c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1"/>
      <c r="Q215" s="132">
        <v>1</v>
      </c>
    </row>
    <row r="216" spans="1:17" ht="17.25" hidden="1" x14ac:dyDescent="0.35">
      <c r="B216" s="126" t="s">
        <v>953</v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1"/>
      <c r="Q216" s="132">
        <v>2</v>
      </c>
    </row>
    <row r="217" spans="1:17" hidden="1" x14ac:dyDescent="0.3">
      <c r="A217" s="107" t="s">
        <v>954</v>
      </c>
      <c r="B217" s="107" t="s">
        <v>875</v>
      </c>
      <c r="C217" s="110">
        <v>0</v>
      </c>
      <c r="D217" s="110">
        <v>0</v>
      </c>
      <c r="E217" s="110">
        <v>0</v>
      </c>
      <c r="F217" s="110">
        <v>0</v>
      </c>
      <c r="G217" s="110">
        <v>0</v>
      </c>
      <c r="H217" s="110">
        <v>0</v>
      </c>
      <c r="I217" s="110">
        <v>0</v>
      </c>
      <c r="J217" s="110">
        <v>0</v>
      </c>
      <c r="K217" s="110">
        <v>0</v>
      </c>
      <c r="L217" s="110">
        <v>0</v>
      </c>
      <c r="M217" s="110">
        <v>0</v>
      </c>
      <c r="N217" s="110">
        <v>0</v>
      </c>
      <c r="O217" s="110">
        <v>0</v>
      </c>
      <c r="P217" s="147">
        <v>0</v>
      </c>
      <c r="Q217" s="132">
        <v>2</v>
      </c>
    </row>
    <row r="218" spans="1:17" hidden="1" x14ac:dyDescent="0.3">
      <c r="A218" s="107" t="s">
        <v>955</v>
      </c>
      <c r="B218" s="107" t="s">
        <v>875</v>
      </c>
      <c r="C218" s="110">
        <v>0</v>
      </c>
      <c r="D218" s="110">
        <v>0</v>
      </c>
      <c r="E218" s="110">
        <v>0</v>
      </c>
      <c r="F218" s="110">
        <v>0</v>
      </c>
      <c r="G218" s="110">
        <v>0</v>
      </c>
      <c r="H218" s="110">
        <v>0</v>
      </c>
      <c r="I218" s="110">
        <v>0</v>
      </c>
      <c r="J218" s="110">
        <v>0</v>
      </c>
      <c r="K218" s="110">
        <v>0</v>
      </c>
      <c r="L218" s="110">
        <v>0</v>
      </c>
      <c r="M218" s="110">
        <v>0</v>
      </c>
      <c r="N218" s="110">
        <v>0</v>
      </c>
      <c r="O218" s="110">
        <v>0</v>
      </c>
      <c r="P218" s="147">
        <v>0</v>
      </c>
      <c r="Q218" s="132">
        <v>2</v>
      </c>
    </row>
    <row r="219" spans="1:17" hidden="1" x14ac:dyDescent="0.3">
      <c r="A219" s="107" t="s">
        <v>956</v>
      </c>
      <c r="B219" s="107" t="s">
        <v>875</v>
      </c>
      <c r="C219" s="110">
        <v>0</v>
      </c>
      <c r="D219" s="110">
        <v>0</v>
      </c>
      <c r="E219" s="110">
        <v>0</v>
      </c>
      <c r="F219" s="110">
        <v>0</v>
      </c>
      <c r="G219" s="110">
        <v>0</v>
      </c>
      <c r="H219" s="110">
        <v>0</v>
      </c>
      <c r="I219" s="110">
        <v>0</v>
      </c>
      <c r="J219" s="110">
        <v>0</v>
      </c>
      <c r="K219" s="110">
        <v>0</v>
      </c>
      <c r="L219" s="110">
        <v>0</v>
      </c>
      <c r="M219" s="110">
        <v>0</v>
      </c>
      <c r="N219" s="110">
        <v>0</v>
      </c>
      <c r="O219" s="110">
        <v>0</v>
      </c>
      <c r="P219" s="147">
        <v>0</v>
      </c>
      <c r="Q219" s="132">
        <v>2</v>
      </c>
    </row>
    <row r="220" spans="1:17" hidden="1" x14ac:dyDescent="0.3">
      <c r="A220" s="107" t="s">
        <v>957</v>
      </c>
      <c r="B220" s="107" t="s">
        <v>875</v>
      </c>
      <c r="C220" s="110">
        <v>0</v>
      </c>
      <c r="D220" s="110">
        <v>0</v>
      </c>
      <c r="E220" s="110">
        <v>0</v>
      </c>
      <c r="F220" s="110">
        <v>0</v>
      </c>
      <c r="G220" s="110">
        <v>0</v>
      </c>
      <c r="H220" s="110">
        <v>0</v>
      </c>
      <c r="I220" s="110">
        <v>0</v>
      </c>
      <c r="J220" s="110">
        <v>0</v>
      </c>
      <c r="K220" s="110">
        <v>0</v>
      </c>
      <c r="L220" s="110">
        <v>0</v>
      </c>
      <c r="M220" s="110">
        <v>0</v>
      </c>
      <c r="N220" s="110">
        <v>0</v>
      </c>
      <c r="O220" s="110">
        <v>0</v>
      </c>
      <c r="P220" s="147">
        <v>0</v>
      </c>
      <c r="Q220" s="132">
        <v>2</v>
      </c>
    </row>
    <row r="221" spans="1:17" hidden="1" x14ac:dyDescent="0.3">
      <c r="A221" s="107" t="s">
        <v>958</v>
      </c>
      <c r="B221" s="107" t="s">
        <v>875</v>
      </c>
      <c r="C221" s="110">
        <v>0</v>
      </c>
      <c r="D221" s="110">
        <v>0</v>
      </c>
      <c r="E221" s="110">
        <v>0</v>
      </c>
      <c r="F221" s="110">
        <v>0</v>
      </c>
      <c r="G221" s="110">
        <v>0</v>
      </c>
      <c r="H221" s="110">
        <v>0</v>
      </c>
      <c r="I221" s="110">
        <v>0</v>
      </c>
      <c r="J221" s="110">
        <v>0</v>
      </c>
      <c r="K221" s="110">
        <v>0</v>
      </c>
      <c r="L221" s="110">
        <v>0</v>
      </c>
      <c r="M221" s="110">
        <v>0</v>
      </c>
      <c r="N221" s="110">
        <v>0</v>
      </c>
      <c r="O221" s="110">
        <v>0</v>
      </c>
      <c r="P221" s="147">
        <v>0</v>
      </c>
      <c r="Q221" s="132">
        <v>2</v>
      </c>
    </row>
    <row r="222" spans="1:17" hidden="1" x14ac:dyDescent="0.3">
      <c r="A222" s="107" t="s">
        <v>959</v>
      </c>
      <c r="B222" s="107" t="s">
        <v>875</v>
      </c>
      <c r="C222" s="110">
        <v>0</v>
      </c>
      <c r="D222" s="110">
        <v>0</v>
      </c>
      <c r="E222" s="110">
        <v>0</v>
      </c>
      <c r="F222" s="110">
        <v>0</v>
      </c>
      <c r="G222" s="110">
        <v>0</v>
      </c>
      <c r="H222" s="110">
        <v>0</v>
      </c>
      <c r="I222" s="110">
        <v>0</v>
      </c>
      <c r="J222" s="110">
        <v>0</v>
      </c>
      <c r="K222" s="110">
        <v>0</v>
      </c>
      <c r="L222" s="110">
        <v>0</v>
      </c>
      <c r="M222" s="110">
        <v>0</v>
      </c>
      <c r="N222" s="110">
        <v>0</v>
      </c>
      <c r="O222" s="110">
        <v>0</v>
      </c>
      <c r="P222" s="147">
        <v>0</v>
      </c>
      <c r="Q222" s="132">
        <v>2</v>
      </c>
    </row>
    <row r="223" spans="1:17" hidden="1" x14ac:dyDescent="0.3">
      <c r="A223" s="107" t="s">
        <v>960</v>
      </c>
      <c r="B223" s="107" t="s">
        <v>875</v>
      </c>
      <c r="C223" s="110">
        <v>0</v>
      </c>
      <c r="D223" s="110">
        <v>0</v>
      </c>
      <c r="E223" s="110">
        <v>0</v>
      </c>
      <c r="F223" s="110">
        <v>0</v>
      </c>
      <c r="G223" s="110">
        <v>0</v>
      </c>
      <c r="H223" s="110">
        <v>0</v>
      </c>
      <c r="I223" s="110">
        <v>0</v>
      </c>
      <c r="J223" s="110">
        <v>0</v>
      </c>
      <c r="K223" s="110">
        <v>0</v>
      </c>
      <c r="L223" s="110">
        <v>0</v>
      </c>
      <c r="M223" s="110">
        <v>0</v>
      </c>
      <c r="N223" s="110">
        <v>0</v>
      </c>
      <c r="O223" s="110">
        <v>0</v>
      </c>
      <c r="P223" s="147">
        <v>0</v>
      </c>
      <c r="Q223" s="132">
        <v>2</v>
      </c>
    </row>
    <row r="224" spans="1:17" hidden="1" x14ac:dyDescent="0.3">
      <c r="A224" s="107" t="s">
        <v>961</v>
      </c>
      <c r="B224" s="107" t="s">
        <v>875</v>
      </c>
      <c r="C224" s="110">
        <v>0</v>
      </c>
      <c r="D224" s="110">
        <v>0</v>
      </c>
      <c r="E224" s="110">
        <v>0</v>
      </c>
      <c r="F224" s="110">
        <v>0</v>
      </c>
      <c r="G224" s="110">
        <v>0</v>
      </c>
      <c r="H224" s="110">
        <v>0</v>
      </c>
      <c r="I224" s="110">
        <v>0</v>
      </c>
      <c r="J224" s="110">
        <v>0</v>
      </c>
      <c r="K224" s="110">
        <v>0</v>
      </c>
      <c r="L224" s="110">
        <v>0</v>
      </c>
      <c r="M224" s="110">
        <v>0</v>
      </c>
      <c r="N224" s="110">
        <v>0</v>
      </c>
      <c r="O224" s="110">
        <v>0</v>
      </c>
      <c r="P224" s="147">
        <v>0</v>
      </c>
      <c r="Q224" s="132">
        <v>2</v>
      </c>
    </row>
    <row r="225" spans="1:17" hidden="1" x14ac:dyDescent="0.3">
      <c r="A225" s="107" t="s">
        <v>962</v>
      </c>
      <c r="B225" s="107" t="s">
        <v>875</v>
      </c>
      <c r="C225" s="110">
        <v>0</v>
      </c>
      <c r="D225" s="110">
        <v>0</v>
      </c>
      <c r="E225" s="110">
        <v>0</v>
      </c>
      <c r="F225" s="110">
        <v>0</v>
      </c>
      <c r="G225" s="110">
        <v>0</v>
      </c>
      <c r="H225" s="110">
        <v>0</v>
      </c>
      <c r="I225" s="110">
        <v>0</v>
      </c>
      <c r="J225" s="110">
        <v>0</v>
      </c>
      <c r="K225" s="110">
        <v>0</v>
      </c>
      <c r="L225" s="110">
        <v>0</v>
      </c>
      <c r="M225" s="110">
        <v>0</v>
      </c>
      <c r="N225" s="110">
        <v>0</v>
      </c>
      <c r="O225" s="110">
        <v>0</v>
      </c>
      <c r="P225" s="147">
        <v>0</v>
      </c>
      <c r="Q225" s="132">
        <v>2</v>
      </c>
    </row>
    <row r="226" spans="1:17" hidden="1" x14ac:dyDescent="0.3">
      <c r="A226" s="107" t="s">
        <v>963</v>
      </c>
      <c r="B226" s="107" t="s">
        <v>875</v>
      </c>
      <c r="C226" s="110">
        <v>0</v>
      </c>
      <c r="D226" s="110">
        <v>0</v>
      </c>
      <c r="E226" s="110">
        <v>0</v>
      </c>
      <c r="F226" s="110">
        <v>0</v>
      </c>
      <c r="G226" s="110">
        <v>0</v>
      </c>
      <c r="H226" s="110">
        <v>0</v>
      </c>
      <c r="I226" s="110">
        <v>0</v>
      </c>
      <c r="J226" s="110">
        <v>0</v>
      </c>
      <c r="K226" s="110">
        <v>0</v>
      </c>
      <c r="L226" s="110">
        <v>0</v>
      </c>
      <c r="M226" s="110">
        <v>0</v>
      </c>
      <c r="N226" s="110">
        <v>0</v>
      </c>
      <c r="O226" s="110">
        <v>0</v>
      </c>
      <c r="P226" s="147">
        <v>0</v>
      </c>
      <c r="Q226" s="132">
        <v>2</v>
      </c>
    </row>
    <row r="227" spans="1:17" hidden="1" x14ac:dyDescent="0.3">
      <c r="A227" s="107" t="s">
        <v>964</v>
      </c>
      <c r="B227" s="107" t="s">
        <v>875</v>
      </c>
      <c r="C227" s="110">
        <v>0</v>
      </c>
      <c r="D227" s="110">
        <v>0</v>
      </c>
      <c r="E227" s="110">
        <v>0</v>
      </c>
      <c r="F227" s="110">
        <v>0</v>
      </c>
      <c r="G227" s="110">
        <v>0</v>
      </c>
      <c r="H227" s="110">
        <v>0</v>
      </c>
      <c r="I227" s="110">
        <v>0</v>
      </c>
      <c r="J227" s="110">
        <v>0</v>
      </c>
      <c r="K227" s="110">
        <v>0</v>
      </c>
      <c r="L227" s="110">
        <v>0</v>
      </c>
      <c r="M227" s="110">
        <v>0</v>
      </c>
      <c r="N227" s="110">
        <v>0</v>
      </c>
      <c r="O227" s="110">
        <v>0</v>
      </c>
      <c r="P227" s="147">
        <v>0</v>
      </c>
      <c r="Q227" s="132">
        <v>2</v>
      </c>
    </row>
    <row r="228" spans="1:17" hidden="1" x14ac:dyDescent="0.3">
      <c r="A228" s="107" t="s">
        <v>965</v>
      </c>
      <c r="B228" s="107" t="s">
        <v>875</v>
      </c>
      <c r="C228" s="110">
        <v>0</v>
      </c>
      <c r="D228" s="110">
        <v>0</v>
      </c>
      <c r="E228" s="110">
        <v>0</v>
      </c>
      <c r="F228" s="110">
        <v>0</v>
      </c>
      <c r="G228" s="110">
        <v>0</v>
      </c>
      <c r="H228" s="110">
        <v>0</v>
      </c>
      <c r="I228" s="110">
        <v>0</v>
      </c>
      <c r="J228" s="110">
        <v>0</v>
      </c>
      <c r="K228" s="110">
        <v>0</v>
      </c>
      <c r="L228" s="110">
        <v>0</v>
      </c>
      <c r="M228" s="110">
        <v>0</v>
      </c>
      <c r="N228" s="110">
        <v>0</v>
      </c>
      <c r="O228" s="110">
        <v>0</v>
      </c>
      <c r="P228" s="147">
        <v>0</v>
      </c>
      <c r="Q228" s="132">
        <v>2</v>
      </c>
    </row>
    <row r="229" spans="1:17" hidden="1" x14ac:dyDescent="0.3">
      <c r="A229" s="107" t="s">
        <v>966</v>
      </c>
      <c r="B229" s="107" t="s">
        <v>875</v>
      </c>
      <c r="C229" s="110">
        <v>0</v>
      </c>
      <c r="D229" s="110">
        <v>0</v>
      </c>
      <c r="E229" s="110">
        <v>0</v>
      </c>
      <c r="F229" s="110">
        <v>0</v>
      </c>
      <c r="G229" s="110">
        <v>0</v>
      </c>
      <c r="H229" s="110">
        <v>0</v>
      </c>
      <c r="I229" s="110">
        <v>0</v>
      </c>
      <c r="J229" s="110">
        <v>0</v>
      </c>
      <c r="K229" s="110">
        <v>0</v>
      </c>
      <c r="L229" s="110">
        <v>0</v>
      </c>
      <c r="M229" s="110">
        <v>0</v>
      </c>
      <c r="N229" s="110">
        <v>0</v>
      </c>
      <c r="O229" s="110">
        <v>0</v>
      </c>
      <c r="P229" s="147">
        <v>0</v>
      </c>
      <c r="Q229" s="132">
        <v>2</v>
      </c>
    </row>
    <row r="230" spans="1:17" hidden="1" x14ac:dyDescent="0.3">
      <c r="A230" s="107" t="s">
        <v>967</v>
      </c>
      <c r="B230" s="107" t="s">
        <v>875</v>
      </c>
      <c r="C230" s="110">
        <v>0</v>
      </c>
      <c r="D230" s="110">
        <v>0</v>
      </c>
      <c r="E230" s="110">
        <v>0</v>
      </c>
      <c r="F230" s="110">
        <v>0</v>
      </c>
      <c r="G230" s="110">
        <v>0</v>
      </c>
      <c r="H230" s="110">
        <v>0</v>
      </c>
      <c r="I230" s="110">
        <v>0</v>
      </c>
      <c r="J230" s="110">
        <v>0</v>
      </c>
      <c r="K230" s="110">
        <v>0</v>
      </c>
      <c r="L230" s="110">
        <v>0</v>
      </c>
      <c r="M230" s="110">
        <v>0</v>
      </c>
      <c r="N230" s="110">
        <v>0</v>
      </c>
      <c r="O230" s="140">
        <v>0</v>
      </c>
      <c r="P230" s="147">
        <v>0</v>
      </c>
      <c r="Q230" s="132">
        <v>2</v>
      </c>
    </row>
    <row r="231" spans="1:17" hidden="1" x14ac:dyDescent="0.3">
      <c r="B231" s="107" t="s">
        <v>1637</v>
      </c>
      <c r="C231" s="110">
        <v>0</v>
      </c>
      <c r="D231" s="110">
        <v>0</v>
      </c>
      <c r="E231" s="110">
        <v>0</v>
      </c>
      <c r="F231" s="110">
        <v>0</v>
      </c>
      <c r="G231" s="110">
        <v>0</v>
      </c>
      <c r="H231" s="110">
        <v>0</v>
      </c>
      <c r="I231" s="110">
        <v>0</v>
      </c>
      <c r="J231" s="110">
        <v>0</v>
      </c>
      <c r="K231" s="110">
        <v>0</v>
      </c>
      <c r="L231" s="110">
        <v>0</v>
      </c>
      <c r="M231" s="110">
        <v>0</v>
      </c>
      <c r="N231" s="110">
        <v>0</v>
      </c>
      <c r="O231" s="110">
        <v>0</v>
      </c>
      <c r="P231" s="147">
        <v>0</v>
      </c>
      <c r="Q231" s="132">
        <v>2</v>
      </c>
    </row>
    <row r="232" spans="1:17" hidden="1" x14ac:dyDescent="0.3">
      <c r="B232" s="107" t="s">
        <v>875</v>
      </c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1"/>
      <c r="Q232" s="132">
        <v>2</v>
      </c>
    </row>
    <row r="233" spans="1:17" ht="17.25" x14ac:dyDescent="0.35">
      <c r="B233" s="126" t="s">
        <v>4157</v>
      </c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1"/>
      <c r="Q233" s="132">
        <v>1</v>
      </c>
    </row>
    <row r="234" spans="1:17" x14ac:dyDescent="0.3">
      <c r="A234" s="107" t="s">
        <v>968</v>
      </c>
      <c r="B234" s="107" t="s">
        <v>4158</v>
      </c>
      <c r="C234" s="110">
        <v>6447.58</v>
      </c>
      <c r="D234" s="110">
        <v>6054.9</v>
      </c>
      <c r="E234" s="110">
        <v>8856.76</v>
      </c>
      <c r="F234" s="110">
        <v>6769.9</v>
      </c>
      <c r="G234" s="110">
        <v>10783.28</v>
      </c>
      <c r="H234" s="110">
        <v>6777</v>
      </c>
      <c r="I234" s="110">
        <v>7683.63</v>
      </c>
      <c r="J234" s="110">
        <v>8948.64</v>
      </c>
      <c r="K234" s="110">
        <v>9150.7900000000009</v>
      </c>
      <c r="L234" s="110">
        <v>8371.9599999999991</v>
      </c>
      <c r="M234" s="110">
        <v>7151.7</v>
      </c>
      <c r="N234" s="110">
        <v>9317.7199999999993</v>
      </c>
      <c r="O234" s="110">
        <v>96313.86</v>
      </c>
      <c r="P234" s="150">
        <v>3.073388856978748</v>
      </c>
      <c r="Q234" s="132">
        <v>1</v>
      </c>
    </row>
    <row r="235" spans="1:17" hidden="1" x14ac:dyDescent="0.3">
      <c r="A235" s="107" t="s">
        <v>969</v>
      </c>
      <c r="B235" s="107" t="s">
        <v>4159</v>
      </c>
      <c r="C235" s="110">
        <v>0</v>
      </c>
      <c r="D235" s="110">
        <v>0</v>
      </c>
      <c r="E235" s="110">
        <v>0</v>
      </c>
      <c r="F235" s="110">
        <v>0</v>
      </c>
      <c r="G235" s="110">
        <v>0</v>
      </c>
      <c r="H235" s="110">
        <v>0</v>
      </c>
      <c r="I235" s="110">
        <v>0</v>
      </c>
      <c r="J235" s="110">
        <v>0</v>
      </c>
      <c r="K235" s="110">
        <v>0</v>
      </c>
      <c r="L235" s="110">
        <v>0</v>
      </c>
      <c r="M235" s="110">
        <v>0</v>
      </c>
      <c r="N235" s="110">
        <v>0</v>
      </c>
      <c r="O235" s="110">
        <v>0</v>
      </c>
      <c r="P235" s="150">
        <v>0</v>
      </c>
      <c r="Q235" s="132">
        <v>2</v>
      </c>
    </row>
    <row r="236" spans="1:17" hidden="1" x14ac:dyDescent="0.3">
      <c r="A236" s="107" t="s">
        <v>970</v>
      </c>
      <c r="B236" s="107" t="s">
        <v>4160</v>
      </c>
      <c r="C236" s="110">
        <v>0</v>
      </c>
      <c r="D236" s="110">
        <v>0</v>
      </c>
      <c r="E236" s="110">
        <v>0</v>
      </c>
      <c r="F236" s="110">
        <v>0</v>
      </c>
      <c r="G236" s="110">
        <v>0</v>
      </c>
      <c r="H236" s="110">
        <v>0</v>
      </c>
      <c r="I236" s="110">
        <v>0</v>
      </c>
      <c r="J236" s="110">
        <v>0</v>
      </c>
      <c r="K236" s="110">
        <v>0</v>
      </c>
      <c r="L236" s="110">
        <v>0</v>
      </c>
      <c r="M236" s="110">
        <v>0</v>
      </c>
      <c r="N236" s="110">
        <v>0</v>
      </c>
      <c r="O236" s="110">
        <v>0</v>
      </c>
      <c r="P236" s="150">
        <v>0</v>
      </c>
      <c r="Q236" s="132">
        <v>2</v>
      </c>
    </row>
    <row r="237" spans="1:17" hidden="1" x14ac:dyDescent="0.3">
      <c r="A237" s="107" t="s">
        <v>971</v>
      </c>
      <c r="B237" s="107" t="s">
        <v>4161</v>
      </c>
      <c r="C237" s="110">
        <v>0</v>
      </c>
      <c r="D237" s="110">
        <v>0</v>
      </c>
      <c r="E237" s="110">
        <v>0</v>
      </c>
      <c r="F237" s="110">
        <v>0</v>
      </c>
      <c r="G237" s="110">
        <v>0</v>
      </c>
      <c r="H237" s="110">
        <v>0</v>
      </c>
      <c r="I237" s="110">
        <v>0</v>
      </c>
      <c r="J237" s="110">
        <v>0</v>
      </c>
      <c r="K237" s="110">
        <v>0</v>
      </c>
      <c r="L237" s="110">
        <v>0</v>
      </c>
      <c r="M237" s="110">
        <v>0</v>
      </c>
      <c r="N237" s="110">
        <v>0</v>
      </c>
      <c r="O237" s="110">
        <v>0</v>
      </c>
      <c r="P237" s="150">
        <v>0</v>
      </c>
      <c r="Q237" s="132">
        <v>2</v>
      </c>
    </row>
    <row r="238" spans="1:17" x14ac:dyDescent="0.3">
      <c r="A238" s="107" t="s">
        <v>972</v>
      </c>
      <c r="B238" s="107" t="s">
        <v>4162</v>
      </c>
      <c r="C238" s="110">
        <v>3474.89</v>
      </c>
      <c r="D238" s="110">
        <v>3062.94</v>
      </c>
      <c r="E238" s="110">
        <v>4929.28</v>
      </c>
      <c r="F238" s="110">
        <v>2909.37</v>
      </c>
      <c r="G238" s="110">
        <v>3764.26</v>
      </c>
      <c r="H238" s="110">
        <v>2837.67</v>
      </c>
      <c r="I238" s="110">
        <v>2880.15</v>
      </c>
      <c r="J238" s="110">
        <v>2790.84</v>
      </c>
      <c r="K238" s="110">
        <v>3025.86</v>
      </c>
      <c r="L238" s="110">
        <v>4090.33</v>
      </c>
      <c r="M238" s="110">
        <v>3817.15</v>
      </c>
      <c r="N238" s="110">
        <v>4569.5600000000004</v>
      </c>
      <c r="O238" s="110">
        <v>42152.299999999996</v>
      </c>
      <c r="P238" s="150">
        <v>1.3450858382794051</v>
      </c>
      <c r="Q238" s="132">
        <v>1</v>
      </c>
    </row>
    <row r="239" spans="1:17" hidden="1" x14ac:dyDescent="0.3">
      <c r="A239" s="107" t="s">
        <v>973</v>
      </c>
      <c r="B239" s="107" t="s">
        <v>4163</v>
      </c>
      <c r="C239" s="110">
        <v>0</v>
      </c>
      <c r="D239" s="110">
        <v>0</v>
      </c>
      <c r="E239" s="110">
        <v>0</v>
      </c>
      <c r="F239" s="110">
        <v>0</v>
      </c>
      <c r="G239" s="110">
        <v>0</v>
      </c>
      <c r="H239" s="110">
        <v>0</v>
      </c>
      <c r="I239" s="110">
        <v>0</v>
      </c>
      <c r="J239" s="110">
        <v>0</v>
      </c>
      <c r="K239" s="110">
        <v>0</v>
      </c>
      <c r="L239" s="110">
        <v>0</v>
      </c>
      <c r="M239" s="110">
        <v>0</v>
      </c>
      <c r="N239" s="110">
        <v>0</v>
      </c>
      <c r="O239" s="110">
        <v>0</v>
      </c>
      <c r="P239" s="150">
        <v>0</v>
      </c>
      <c r="Q239" s="132">
        <v>2</v>
      </c>
    </row>
    <row r="240" spans="1:17" x14ac:dyDescent="0.3">
      <c r="A240" s="107" t="s">
        <v>974</v>
      </c>
      <c r="B240" s="107" t="s">
        <v>4164</v>
      </c>
      <c r="C240" s="110">
        <v>3712.49</v>
      </c>
      <c r="D240" s="110">
        <v>3634.6</v>
      </c>
      <c r="E240" s="110">
        <v>4024.02</v>
      </c>
      <c r="F240" s="110">
        <v>3894.21</v>
      </c>
      <c r="G240" s="110">
        <v>4024.03</v>
      </c>
      <c r="H240" s="110">
        <v>3894.21</v>
      </c>
      <c r="I240" s="110">
        <v>4024.02</v>
      </c>
      <c r="J240" s="110">
        <v>4024.02</v>
      </c>
      <c r="K240" s="110">
        <v>3894.22</v>
      </c>
      <c r="L240" s="110">
        <v>4485.2</v>
      </c>
      <c r="M240" s="110">
        <v>4533</v>
      </c>
      <c r="N240" s="110">
        <v>4684.1000000000004</v>
      </c>
      <c r="O240" s="110">
        <v>48828.119999999995</v>
      </c>
      <c r="P240" s="150">
        <v>1.5581121960559063</v>
      </c>
      <c r="Q240" s="132">
        <v>1</v>
      </c>
    </row>
    <row r="241" spans="1:17" hidden="1" x14ac:dyDescent="0.3">
      <c r="A241" s="107" t="s">
        <v>975</v>
      </c>
      <c r="B241" s="107" t="s">
        <v>875</v>
      </c>
      <c r="C241" s="110">
        <v>0</v>
      </c>
      <c r="D241" s="110">
        <v>0</v>
      </c>
      <c r="E241" s="110">
        <v>0</v>
      </c>
      <c r="F241" s="110">
        <v>0</v>
      </c>
      <c r="G241" s="110">
        <v>0</v>
      </c>
      <c r="H241" s="110">
        <v>0</v>
      </c>
      <c r="I241" s="110">
        <v>0</v>
      </c>
      <c r="J241" s="110">
        <v>0</v>
      </c>
      <c r="K241" s="110">
        <v>0</v>
      </c>
      <c r="L241" s="110">
        <v>0</v>
      </c>
      <c r="M241" s="110">
        <v>0</v>
      </c>
      <c r="N241" s="110">
        <v>0</v>
      </c>
      <c r="O241" s="110">
        <v>0</v>
      </c>
      <c r="P241" s="150">
        <v>0</v>
      </c>
      <c r="Q241" s="132">
        <v>2</v>
      </c>
    </row>
    <row r="242" spans="1:17" hidden="1" x14ac:dyDescent="0.3">
      <c r="A242" s="107" t="s">
        <v>976</v>
      </c>
      <c r="B242" s="107" t="s">
        <v>875</v>
      </c>
      <c r="C242" s="110">
        <v>0</v>
      </c>
      <c r="D242" s="110">
        <v>0</v>
      </c>
      <c r="E242" s="110">
        <v>0</v>
      </c>
      <c r="F242" s="110">
        <v>0</v>
      </c>
      <c r="G242" s="110">
        <v>0</v>
      </c>
      <c r="H242" s="110">
        <v>0</v>
      </c>
      <c r="I242" s="110">
        <v>0</v>
      </c>
      <c r="J242" s="110">
        <v>0</v>
      </c>
      <c r="K242" s="110">
        <v>0</v>
      </c>
      <c r="L242" s="110">
        <v>0</v>
      </c>
      <c r="M242" s="110">
        <v>0</v>
      </c>
      <c r="N242" s="110">
        <v>0</v>
      </c>
      <c r="O242" s="110">
        <v>0</v>
      </c>
      <c r="P242" s="150">
        <v>0</v>
      </c>
      <c r="Q242" s="132">
        <v>2</v>
      </c>
    </row>
    <row r="243" spans="1:17" x14ac:dyDescent="0.3">
      <c r="A243" s="107" t="s">
        <v>977</v>
      </c>
      <c r="B243" s="107" t="s">
        <v>4165</v>
      </c>
      <c r="C243" s="110">
        <v>1123.1500000000001</v>
      </c>
      <c r="D243" s="110">
        <v>2555.5</v>
      </c>
      <c r="E243" s="110">
        <v>2132.88</v>
      </c>
      <c r="F243" s="110">
        <v>175.13</v>
      </c>
      <c r="G243" s="110">
        <v>352.93</v>
      </c>
      <c r="H243" s="110">
        <v>1837.71</v>
      </c>
      <c r="I243" s="110">
        <v>1355.14</v>
      </c>
      <c r="J243" s="110">
        <v>3557.72</v>
      </c>
      <c r="K243" s="110">
        <v>1255.71</v>
      </c>
      <c r="L243" s="110">
        <v>2417.86</v>
      </c>
      <c r="M243" s="110">
        <v>2405.94</v>
      </c>
      <c r="N243" s="110">
        <v>1731.92</v>
      </c>
      <c r="O243" s="110">
        <v>20901.589999999997</v>
      </c>
      <c r="P243" s="150">
        <v>0.6669726849192672</v>
      </c>
      <c r="Q243" s="132">
        <v>1</v>
      </c>
    </row>
    <row r="244" spans="1:17" hidden="1" x14ac:dyDescent="0.3">
      <c r="A244" s="107" t="s">
        <v>978</v>
      </c>
      <c r="B244" s="107" t="s">
        <v>3428</v>
      </c>
      <c r="C244" s="110">
        <v>0</v>
      </c>
      <c r="D244" s="110">
        <v>0</v>
      </c>
      <c r="E244" s="110">
        <v>0</v>
      </c>
      <c r="F244" s="110">
        <v>0</v>
      </c>
      <c r="G244" s="110">
        <v>0</v>
      </c>
      <c r="H244" s="110">
        <v>0</v>
      </c>
      <c r="I244" s="110">
        <v>0</v>
      </c>
      <c r="J244" s="110">
        <v>0</v>
      </c>
      <c r="K244" s="110">
        <v>0</v>
      </c>
      <c r="L244" s="110">
        <v>0</v>
      </c>
      <c r="M244" s="110">
        <v>0</v>
      </c>
      <c r="N244" s="110">
        <v>0</v>
      </c>
      <c r="O244" s="110">
        <v>0</v>
      </c>
      <c r="P244" s="150">
        <v>0</v>
      </c>
      <c r="Q244" s="132">
        <v>2</v>
      </c>
    </row>
    <row r="245" spans="1:17" hidden="1" x14ac:dyDescent="0.3">
      <c r="A245" s="107" t="s">
        <v>979</v>
      </c>
      <c r="B245" s="107" t="s">
        <v>875</v>
      </c>
      <c r="C245" s="110">
        <v>0</v>
      </c>
      <c r="D245" s="110">
        <v>0</v>
      </c>
      <c r="E245" s="110">
        <v>0</v>
      </c>
      <c r="F245" s="110">
        <v>0</v>
      </c>
      <c r="G245" s="110">
        <v>0</v>
      </c>
      <c r="H245" s="110">
        <v>0</v>
      </c>
      <c r="I245" s="110">
        <v>0</v>
      </c>
      <c r="J245" s="110">
        <v>0</v>
      </c>
      <c r="K245" s="110">
        <v>0</v>
      </c>
      <c r="L245" s="110">
        <v>0</v>
      </c>
      <c r="M245" s="110">
        <v>0</v>
      </c>
      <c r="N245" s="110">
        <v>0</v>
      </c>
      <c r="O245" s="110">
        <v>0</v>
      </c>
      <c r="P245" s="150">
        <v>0</v>
      </c>
      <c r="Q245" s="132">
        <v>2</v>
      </c>
    </row>
    <row r="246" spans="1:17" x14ac:dyDescent="0.3">
      <c r="A246" s="107" t="s">
        <v>980</v>
      </c>
      <c r="B246" s="107" t="s">
        <v>4166</v>
      </c>
      <c r="C246" s="110">
        <v>8620.98</v>
      </c>
      <c r="D246" s="110">
        <v>10707.32</v>
      </c>
      <c r="E246" s="110">
        <v>12392.82</v>
      </c>
      <c r="F246" s="110">
        <v>14616.66</v>
      </c>
      <c r="G246" s="110">
        <v>16957.189999999999</v>
      </c>
      <c r="H246" s="110">
        <v>19162.23</v>
      </c>
      <c r="I246" s="110">
        <v>16773.72</v>
      </c>
      <c r="J246" s="110">
        <v>26917.91</v>
      </c>
      <c r="K246" s="110">
        <v>20731.89</v>
      </c>
      <c r="L246" s="110">
        <v>25651.72</v>
      </c>
      <c r="M246" s="110">
        <v>15830.53</v>
      </c>
      <c r="N246" s="110">
        <v>17845.63</v>
      </c>
      <c r="O246" s="110">
        <v>206208.6</v>
      </c>
      <c r="P246" s="150">
        <v>6.5801455102431552</v>
      </c>
      <c r="Q246" s="132">
        <v>1</v>
      </c>
    </row>
    <row r="247" spans="1:17" x14ac:dyDescent="0.3">
      <c r="A247" s="107" t="s">
        <v>981</v>
      </c>
      <c r="B247" s="107" t="s">
        <v>3408</v>
      </c>
      <c r="C247" s="110">
        <v>0</v>
      </c>
      <c r="D247" s="110">
        <v>0</v>
      </c>
      <c r="E247" s="110">
        <v>0</v>
      </c>
      <c r="F247" s="110">
        <v>1869.84</v>
      </c>
      <c r="G247" s="110">
        <v>2017.9</v>
      </c>
      <c r="H247" s="110">
        <v>7243.73</v>
      </c>
      <c r="I247" s="110">
        <v>7301.12</v>
      </c>
      <c r="J247" s="110">
        <v>8697.6</v>
      </c>
      <c r="K247" s="110">
        <v>6885.6</v>
      </c>
      <c r="L247" s="110">
        <v>8810.85</v>
      </c>
      <c r="M247" s="110">
        <v>3782.55</v>
      </c>
      <c r="N247" s="110">
        <v>1633.8</v>
      </c>
      <c r="O247" s="110">
        <v>48242.990000000005</v>
      </c>
      <c r="P247" s="150">
        <v>1.5394406152275195</v>
      </c>
      <c r="Q247" s="132">
        <v>1</v>
      </c>
    </row>
    <row r="248" spans="1:17" x14ac:dyDescent="0.3">
      <c r="A248" s="107" t="s">
        <v>982</v>
      </c>
      <c r="B248" s="107" t="s">
        <v>4167</v>
      </c>
      <c r="C248" s="110">
        <v>3441.22</v>
      </c>
      <c r="D248" s="110">
        <v>3100</v>
      </c>
      <c r="E248" s="110">
        <v>3600</v>
      </c>
      <c r="F248" s="110">
        <v>2867.18</v>
      </c>
      <c r="G248" s="110">
        <v>4075.58</v>
      </c>
      <c r="H248" s="110">
        <v>2863.99</v>
      </c>
      <c r="I248" s="110">
        <v>2523.4299999999998</v>
      </c>
      <c r="J248" s="110">
        <v>4973.43</v>
      </c>
      <c r="K248" s="110">
        <v>3930</v>
      </c>
      <c r="L248" s="110">
        <v>1931.14</v>
      </c>
      <c r="M248" s="110">
        <v>4774.6400000000003</v>
      </c>
      <c r="N248" s="110">
        <v>1734.65</v>
      </c>
      <c r="O248" s="110">
        <v>39815.26</v>
      </c>
      <c r="P248" s="150">
        <v>1.2705105622566852</v>
      </c>
      <c r="Q248" s="132">
        <v>1</v>
      </c>
    </row>
    <row r="249" spans="1:17" x14ac:dyDescent="0.3">
      <c r="A249" s="107" t="s">
        <v>983</v>
      </c>
      <c r="B249" s="107" t="s">
        <v>4168</v>
      </c>
      <c r="C249" s="110">
        <v>0</v>
      </c>
      <c r="D249" s="110">
        <v>0</v>
      </c>
      <c r="E249" s="110">
        <v>0</v>
      </c>
      <c r="F249" s="110">
        <v>0</v>
      </c>
      <c r="G249" s="110">
        <v>0</v>
      </c>
      <c r="H249" s="110">
        <v>0</v>
      </c>
      <c r="I249" s="110">
        <v>0</v>
      </c>
      <c r="J249" s="110">
        <v>0</v>
      </c>
      <c r="K249" s="110">
        <v>0</v>
      </c>
      <c r="L249" s="110">
        <v>0</v>
      </c>
      <c r="M249" s="110">
        <v>0</v>
      </c>
      <c r="N249" s="110">
        <v>2715</v>
      </c>
      <c r="O249" s="110">
        <v>2715</v>
      </c>
      <c r="P249" s="150">
        <v>8.6636032931265552E-2</v>
      </c>
      <c r="Q249" s="132">
        <v>1</v>
      </c>
    </row>
    <row r="250" spans="1:17" hidden="1" x14ac:dyDescent="0.3">
      <c r="A250" s="107" t="s">
        <v>984</v>
      </c>
      <c r="B250" s="107" t="s">
        <v>875</v>
      </c>
      <c r="C250" s="110">
        <v>0</v>
      </c>
      <c r="D250" s="110">
        <v>0</v>
      </c>
      <c r="E250" s="110">
        <v>0</v>
      </c>
      <c r="F250" s="110">
        <v>0</v>
      </c>
      <c r="G250" s="110">
        <v>0</v>
      </c>
      <c r="H250" s="110">
        <v>0</v>
      </c>
      <c r="I250" s="110">
        <v>0</v>
      </c>
      <c r="J250" s="110">
        <v>0</v>
      </c>
      <c r="K250" s="110">
        <v>0</v>
      </c>
      <c r="L250" s="110">
        <v>0</v>
      </c>
      <c r="M250" s="110">
        <v>0</v>
      </c>
      <c r="N250" s="110">
        <v>0</v>
      </c>
      <c r="O250" s="110">
        <v>0</v>
      </c>
      <c r="P250" s="150">
        <v>0</v>
      </c>
      <c r="Q250" s="132">
        <v>2</v>
      </c>
    </row>
    <row r="251" spans="1:17" x14ac:dyDescent="0.3">
      <c r="A251" s="107" t="s">
        <v>985</v>
      </c>
      <c r="B251" s="107" t="s">
        <v>4169</v>
      </c>
      <c r="C251" s="110">
        <v>2449.92</v>
      </c>
      <c r="D251" s="110">
        <v>2346.9299999999998</v>
      </c>
      <c r="E251" s="110">
        <v>2878.19</v>
      </c>
      <c r="F251" s="110">
        <v>1871.45</v>
      </c>
      <c r="G251" s="110">
        <v>3072.25</v>
      </c>
      <c r="H251" s="110">
        <v>3294.86</v>
      </c>
      <c r="I251" s="110">
        <v>3586.86</v>
      </c>
      <c r="J251" s="110">
        <v>3757.71</v>
      </c>
      <c r="K251" s="110">
        <v>4009.21</v>
      </c>
      <c r="L251" s="110">
        <v>1879.51</v>
      </c>
      <c r="M251" s="110">
        <v>3323.43</v>
      </c>
      <c r="N251" s="110">
        <v>4699.59</v>
      </c>
      <c r="O251" s="110">
        <v>37169.910000000003</v>
      </c>
      <c r="P251" s="150">
        <v>1.1860970706490523</v>
      </c>
      <c r="Q251" s="132">
        <v>1</v>
      </c>
    </row>
    <row r="252" spans="1:17" hidden="1" x14ac:dyDescent="0.3">
      <c r="A252" s="107" t="s">
        <v>986</v>
      </c>
      <c r="B252" s="107" t="s">
        <v>3380</v>
      </c>
      <c r="C252" s="110">
        <v>0</v>
      </c>
      <c r="D252" s="110">
        <v>0</v>
      </c>
      <c r="E252" s="110">
        <v>0</v>
      </c>
      <c r="F252" s="110">
        <v>0</v>
      </c>
      <c r="G252" s="110">
        <v>0</v>
      </c>
      <c r="H252" s="110">
        <v>0</v>
      </c>
      <c r="I252" s="110">
        <v>0</v>
      </c>
      <c r="J252" s="110">
        <v>0</v>
      </c>
      <c r="K252" s="110">
        <v>0</v>
      </c>
      <c r="L252" s="110">
        <v>0</v>
      </c>
      <c r="M252" s="110">
        <v>0</v>
      </c>
      <c r="N252" s="110">
        <v>0</v>
      </c>
      <c r="O252" s="110">
        <v>0</v>
      </c>
      <c r="P252" s="150">
        <v>0</v>
      </c>
      <c r="Q252" s="132">
        <v>2</v>
      </c>
    </row>
    <row r="253" spans="1:17" hidden="1" x14ac:dyDescent="0.3">
      <c r="A253" s="107" t="s">
        <v>987</v>
      </c>
      <c r="B253" s="107" t="s">
        <v>4170</v>
      </c>
      <c r="C253" s="110">
        <v>0</v>
      </c>
      <c r="D253" s="110">
        <v>0</v>
      </c>
      <c r="E253" s="110">
        <v>0</v>
      </c>
      <c r="F253" s="110">
        <v>0</v>
      </c>
      <c r="G253" s="110">
        <v>0</v>
      </c>
      <c r="H253" s="110">
        <v>0</v>
      </c>
      <c r="I253" s="110">
        <v>0</v>
      </c>
      <c r="J253" s="110">
        <v>0</v>
      </c>
      <c r="K253" s="110">
        <v>0</v>
      </c>
      <c r="L253" s="110">
        <v>0</v>
      </c>
      <c r="M253" s="110">
        <v>0</v>
      </c>
      <c r="N253" s="110">
        <v>0</v>
      </c>
      <c r="O253" s="110">
        <v>0</v>
      </c>
      <c r="P253" s="150">
        <v>0</v>
      </c>
      <c r="Q253" s="132">
        <v>2</v>
      </c>
    </row>
    <row r="254" spans="1:17" hidden="1" x14ac:dyDescent="0.3">
      <c r="A254" s="107" t="s">
        <v>988</v>
      </c>
      <c r="B254" s="107" t="s">
        <v>4171</v>
      </c>
      <c r="C254" s="110">
        <v>0</v>
      </c>
      <c r="D254" s="110">
        <v>0</v>
      </c>
      <c r="E254" s="110">
        <v>0</v>
      </c>
      <c r="F254" s="110">
        <v>0</v>
      </c>
      <c r="G254" s="110">
        <v>0</v>
      </c>
      <c r="H254" s="110">
        <v>0</v>
      </c>
      <c r="I254" s="110">
        <v>0</v>
      </c>
      <c r="J254" s="110">
        <v>0</v>
      </c>
      <c r="K254" s="110">
        <v>0</v>
      </c>
      <c r="L254" s="110">
        <v>0</v>
      </c>
      <c r="M254" s="110">
        <v>0</v>
      </c>
      <c r="N254" s="110">
        <v>0</v>
      </c>
      <c r="O254" s="110">
        <v>0</v>
      </c>
      <c r="P254" s="150">
        <v>0</v>
      </c>
      <c r="Q254" s="132">
        <v>2</v>
      </c>
    </row>
    <row r="255" spans="1:17" hidden="1" x14ac:dyDescent="0.3">
      <c r="A255" s="107" t="s">
        <v>989</v>
      </c>
      <c r="B255" s="107" t="s">
        <v>4172</v>
      </c>
      <c r="C255" s="110">
        <v>0</v>
      </c>
      <c r="D255" s="110">
        <v>0</v>
      </c>
      <c r="E255" s="110">
        <v>0</v>
      </c>
      <c r="F255" s="110">
        <v>0</v>
      </c>
      <c r="G255" s="110">
        <v>0</v>
      </c>
      <c r="H255" s="110">
        <v>0</v>
      </c>
      <c r="I255" s="110">
        <v>0</v>
      </c>
      <c r="J255" s="110">
        <v>0</v>
      </c>
      <c r="K255" s="110">
        <v>0</v>
      </c>
      <c r="L255" s="110">
        <v>0</v>
      </c>
      <c r="M255" s="110">
        <v>0</v>
      </c>
      <c r="N255" s="110">
        <v>0</v>
      </c>
      <c r="O255" s="110">
        <v>0</v>
      </c>
      <c r="P255" s="150">
        <v>0</v>
      </c>
      <c r="Q255" s="132">
        <v>2</v>
      </c>
    </row>
    <row r="256" spans="1:17" hidden="1" x14ac:dyDescent="0.3">
      <c r="A256" s="107" t="s">
        <v>990</v>
      </c>
      <c r="B256" s="107" t="s">
        <v>4173</v>
      </c>
      <c r="C256" s="110">
        <v>0</v>
      </c>
      <c r="D256" s="110">
        <v>0</v>
      </c>
      <c r="E256" s="110">
        <v>0</v>
      </c>
      <c r="F256" s="110">
        <v>0</v>
      </c>
      <c r="G256" s="110">
        <v>0</v>
      </c>
      <c r="H256" s="110">
        <v>0</v>
      </c>
      <c r="I256" s="110">
        <v>0</v>
      </c>
      <c r="J256" s="110">
        <v>0</v>
      </c>
      <c r="K256" s="110">
        <v>0</v>
      </c>
      <c r="L256" s="110">
        <v>0</v>
      </c>
      <c r="M256" s="110">
        <v>0</v>
      </c>
      <c r="N256" s="110">
        <v>0</v>
      </c>
      <c r="O256" s="110">
        <v>0</v>
      </c>
      <c r="P256" s="150">
        <v>0</v>
      </c>
      <c r="Q256" s="132">
        <v>2</v>
      </c>
    </row>
    <row r="257" spans="1:17" hidden="1" x14ac:dyDescent="0.3">
      <c r="A257" s="107" t="s">
        <v>991</v>
      </c>
      <c r="B257" s="107" t="s">
        <v>875</v>
      </c>
      <c r="C257" s="110">
        <v>0</v>
      </c>
      <c r="D257" s="110">
        <v>0</v>
      </c>
      <c r="E257" s="110">
        <v>0</v>
      </c>
      <c r="F257" s="110">
        <v>0</v>
      </c>
      <c r="G257" s="110">
        <v>0</v>
      </c>
      <c r="H257" s="110">
        <v>0</v>
      </c>
      <c r="I257" s="110">
        <v>0</v>
      </c>
      <c r="J257" s="110">
        <v>0</v>
      </c>
      <c r="K257" s="110">
        <v>0</v>
      </c>
      <c r="L257" s="110">
        <v>0</v>
      </c>
      <c r="M257" s="110">
        <v>0</v>
      </c>
      <c r="N257" s="110">
        <v>0</v>
      </c>
      <c r="O257" s="110">
        <v>0</v>
      </c>
      <c r="P257" s="150">
        <v>0</v>
      </c>
      <c r="Q257" s="132">
        <v>2</v>
      </c>
    </row>
    <row r="258" spans="1:17" hidden="1" x14ac:dyDescent="0.3">
      <c r="A258" s="107" t="s">
        <v>992</v>
      </c>
      <c r="B258" s="107" t="s">
        <v>875</v>
      </c>
      <c r="C258" s="110">
        <v>0</v>
      </c>
      <c r="D258" s="110">
        <v>0</v>
      </c>
      <c r="E258" s="110">
        <v>0</v>
      </c>
      <c r="F258" s="110">
        <v>0</v>
      </c>
      <c r="G258" s="110">
        <v>0</v>
      </c>
      <c r="H258" s="110">
        <v>0</v>
      </c>
      <c r="I258" s="110">
        <v>0</v>
      </c>
      <c r="J258" s="110">
        <v>0</v>
      </c>
      <c r="K258" s="110">
        <v>0</v>
      </c>
      <c r="L258" s="110">
        <v>0</v>
      </c>
      <c r="M258" s="110">
        <v>0</v>
      </c>
      <c r="N258" s="110">
        <v>0</v>
      </c>
      <c r="O258" s="110">
        <v>0</v>
      </c>
      <c r="P258" s="150">
        <v>0</v>
      </c>
      <c r="Q258" s="132">
        <v>2</v>
      </c>
    </row>
    <row r="259" spans="1:17" hidden="1" x14ac:dyDescent="0.3">
      <c r="A259" s="107" t="s">
        <v>993</v>
      </c>
      <c r="B259" s="107" t="s">
        <v>875</v>
      </c>
      <c r="C259" s="110">
        <v>0</v>
      </c>
      <c r="D259" s="110">
        <v>0</v>
      </c>
      <c r="E259" s="110">
        <v>0</v>
      </c>
      <c r="F259" s="110">
        <v>0</v>
      </c>
      <c r="G259" s="110">
        <v>0</v>
      </c>
      <c r="H259" s="110">
        <v>0</v>
      </c>
      <c r="I259" s="110">
        <v>0</v>
      </c>
      <c r="J259" s="110">
        <v>0</v>
      </c>
      <c r="K259" s="110">
        <v>0</v>
      </c>
      <c r="L259" s="110">
        <v>0</v>
      </c>
      <c r="M259" s="110">
        <v>0</v>
      </c>
      <c r="N259" s="110">
        <v>0</v>
      </c>
      <c r="O259" s="110">
        <v>0</v>
      </c>
      <c r="P259" s="150">
        <v>0</v>
      </c>
      <c r="Q259" s="132">
        <v>2</v>
      </c>
    </row>
    <row r="260" spans="1:17" hidden="1" x14ac:dyDescent="0.3">
      <c r="A260" s="107" t="s">
        <v>994</v>
      </c>
      <c r="B260" s="107" t="s">
        <v>4174</v>
      </c>
      <c r="C260" s="110">
        <v>0</v>
      </c>
      <c r="D260" s="110">
        <v>0</v>
      </c>
      <c r="E260" s="110">
        <v>0</v>
      </c>
      <c r="F260" s="110">
        <v>0</v>
      </c>
      <c r="G260" s="110">
        <v>0</v>
      </c>
      <c r="H260" s="110">
        <v>0</v>
      </c>
      <c r="I260" s="110">
        <v>0</v>
      </c>
      <c r="J260" s="110">
        <v>0</v>
      </c>
      <c r="K260" s="110">
        <v>0</v>
      </c>
      <c r="L260" s="110">
        <v>0</v>
      </c>
      <c r="M260" s="110">
        <v>0</v>
      </c>
      <c r="N260" s="110">
        <v>0</v>
      </c>
      <c r="O260" s="110">
        <v>0</v>
      </c>
      <c r="P260" s="150">
        <v>0</v>
      </c>
      <c r="Q260" s="132">
        <v>2</v>
      </c>
    </row>
    <row r="261" spans="1:17" x14ac:dyDescent="0.3">
      <c r="B261" s="107" t="s">
        <v>4175</v>
      </c>
      <c r="C261" s="141">
        <v>29270.229999999996</v>
      </c>
      <c r="D261" s="141">
        <v>31462.190000000002</v>
      </c>
      <c r="E261" s="141">
        <v>38813.950000000004</v>
      </c>
      <c r="F261" s="141">
        <v>34973.739999999991</v>
      </c>
      <c r="G261" s="141">
        <v>45047.420000000006</v>
      </c>
      <c r="H261" s="141">
        <v>47911.4</v>
      </c>
      <c r="I261" s="141">
        <v>46128.070000000007</v>
      </c>
      <c r="J261" s="141">
        <v>63667.87</v>
      </c>
      <c r="K261" s="141">
        <v>52883.28</v>
      </c>
      <c r="L261" s="141">
        <v>57638.57</v>
      </c>
      <c r="M261" s="141">
        <v>45618.94</v>
      </c>
      <c r="N261" s="141">
        <v>48931.97</v>
      </c>
      <c r="O261" s="141">
        <v>542347.63</v>
      </c>
      <c r="P261" s="150">
        <v>17.306389367541005</v>
      </c>
      <c r="Q261" s="132">
        <v>1</v>
      </c>
    </row>
    <row r="262" spans="1:17" x14ac:dyDescent="0.3">
      <c r="B262" s="107" t="s">
        <v>875</v>
      </c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51"/>
      <c r="Q262" s="132">
        <v>1</v>
      </c>
    </row>
    <row r="263" spans="1:17" x14ac:dyDescent="0.3">
      <c r="A263" s="107" t="s">
        <v>995</v>
      </c>
      <c r="B263" s="107" t="s">
        <v>996</v>
      </c>
      <c r="C263" s="110">
        <v>1644.45</v>
      </c>
      <c r="D263" s="110">
        <v>1667.86</v>
      </c>
      <c r="E263" s="110">
        <v>2001.06</v>
      </c>
      <c r="F263" s="110">
        <v>1711.4</v>
      </c>
      <c r="G263" s="110">
        <v>2207.29</v>
      </c>
      <c r="H263" s="110">
        <v>2169.12</v>
      </c>
      <c r="I263" s="110">
        <v>1945.77</v>
      </c>
      <c r="J263" s="110">
        <v>2656.61</v>
      </c>
      <c r="K263" s="110">
        <v>2071.75</v>
      </c>
      <c r="L263" s="110">
        <v>2280.29</v>
      </c>
      <c r="M263" s="110">
        <v>1673.46</v>
      </c>
      <c r="N263" s="110">
        <v>1883.39</v>
      </c>
      <c r="O263" s="110">
        <v>23912.45</v>
      </c>
      <c r="P263" s="150">
        <v>0.76304965217946263</v>
      </c>
      <c r="Q263" s="132">
        <v>1</v>
      </c>
    </row>
    <row r="264" spans="1:17" x14ac:dyDescent="0.3">
      <c r="A264" s="107" t="s">
        <v>997</v>
      </c>
      <c r="B264" s="107" t="s">
        <v>1243</v>
      </c>
      <c r="C264" s="110">
        <v>1848</v>
      </c>
      <c r="D264" s="110">
        <v>0</v>
      </c>
      <c r="E264" s="110">
        <v>0</v>
      </c>
      <c r="F264" s="110">
        <v>0</v>
      </c>
      <c r="G264" s="110">
        <v>0</v>
      </c>
      <c r="H264" s="110">
        <v>1536</v>
      </c>
      <c r="I264" s="110">
        <v>1536</v>
      </c>
      <c r="J264" s="110">
        <v>0</v>
      </c>
      <c r="K264" s="110">
        <v>1792</v>
      </c>
      <c r="L264" s="110">
        <v>0</v>
      </c>
      <c r="M264" s="110">
        <v>0</v>
      </c>
      <c r="N264" s="110">
        <v>4008</v>
      </c>
      <c r="O264" s="110">
        <v>10720</v>
      </c>
      <c r="P264" s="150">
        <v>0.34207671197906697</v>
      </c>
      <c r="Q264" s="132">
        <v>1</v>
      </c>
    </row>
    <row r="265" spans="1:17" x14ac:dyDescent="0.3">
      <c r="A265" s="107" t="s">
        <v>999</v>
      </c>
      <c r="B265" s="107" t="s">
        <v>1245</v>
      </c>
      <c r="C265" s="110">
        <v>2667.46</v>
      </c>
      <c r="D265" s="110">
        <v>768</v>
      </c>
      <c r="E265" s="110">
        <v>504</v>
      </c>
      <c r="F265" s="110">
        <v>528</v>
      </c>
      <c r="G265" s="110">
        <v>888</v>
      </c>
      <c r="H265" s="110">
        <v>368</v>
      </c>
      <c r="I265" s="110">
        <v>768</v>
      </c>
      <c r="J265" s="110">
        <v>-613.36</v>
      </c>
      <c r="K265" s="110">
        <v>848</v>
      </c>
      <c r="L265" s="110">
        <v>1278.1600000000001</v>
      </c>
      <c r="M265" s="110">
        <v>580</v>
      </c>
      <c r="N265" s="110">
        <v>2856</v>
      </c>
      <c r="O265" s="140">
        <v>11440.26</v>
      </c>
      <c r="P265" s="150">
        <v>0.36506031016657092</v>
      </c>
      <c r="Q265" s="132">
        <v>1</v>
      </c>
    </row>
    <row r="266" spans="1:17" x14ac:dyDescent="0.3">
      <c r="B266" s="107" t="s">
        <v>1001</v>
      </c>
      <c r="C266" s="140">
        <v>6159.91</v>
      </c>
      <c r="D266" s="140">
        <v>2435.8599999999997</v>
      </c>
      <c r="E266" s="140">
        <v>2505.06</v>
      </c>
      <c r="F266" s="140">
        <v>2239.4</v>
      </c>
      <c r="G266" s="140">
        <v>3095.29</v>
      </c>
      <c r="H266" s="140">
        <v>4073.12</v>
      </c>
      <c r="I266" s="140">
        <v>4249.7700000000004</v>
      </c>
      <c r="J266" s="140">
        <v>2043.25</v>
      </c>
      <c r="K266" s="140">
        <v>4711.75</v>
      </c>
      <c r="L266" s="140">
        <v>3558.45</v>
      </c>
      <c r="M266" s="140">
        <v>2253.46</v>
      </c>
      <c r="N266" s="140">
        <v>8747.39</v>
      </c>
      <c r="O266" s="140">
        <v>46072.71</v>
      </c>
      <c r="P266" s="150">
        <v>1.4701866743251004</v>
      </c>
      <c r="Q266" s="132">
        <v>1</v>
      </c>
    </row>
    <row r="267" spans="1:17" x14ac:dyDescent="0.3">
      <c r="B267" s="107" t="s">
        <v>4176</v>
      </c>
      <c r="C267" s="110">
        <v>35430.14</v>
      </c>
      <c r="D267" s="110">
        <v>33898.050000000003</v>
      </c>
      <c r="E267" s="110">
        <v>41319.01</v>
      </c>
      <c r="F267" s="110">
        <v>37213.139999999992</v>
      </c>
      <c r="G267" s="110">
        <v>48142.710000000006</v>
      </c>
      <c r="H267" s="110">
        <v>51984.520000000004</v>
      </c>
      <c r="I267" s="110">
        <v>50377.840000000011</v>
      </c>
      <c r="J267" s="110">
        <v>65711.12</v>
      </c>
      <c r="K267" s="110">
        <v>57595.03</v>
      </c>
      <c r="L267" s="110">
        <v>61197.02</v>
      </c>
      <c r="M267" s="110">
        <v>47872.4</v>
      </c>
      <c r="N267" s="110">
        <v>57679.360000000001</v>
      </c>
      <c r="O267" s="110">
        <v>588420.34</v>
      </c>
      <c r="P267" s="150">
        <v>18.776576041866104</v>
      </c>
      <c r="Q267" s="132">
        <v>1</v>
      </c>
    </row>
    <row r="268" spans="1:17" x14ac:dyDescent="0.3">
      <c r="B268" s="107" t="s">
        <v>875</v>
      </c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1"/>
      <c r="Q268" s="132">
        <v>1</v>
      </c>
    </row>
    <row r="269" spans="1:17" x14ac:dyDescent="0.3">
      <c r="A269" s="107" t="s">
        <v>1002</v>
      </c>
      <c r="B269" s="107" t="s">
        <v>4177</v>
      </c>
      <c r="C269" s="110">
        <v>0</v>
      </c>
      <c r="D269" s="110">
        <v>0</v>
      </c>
      <c r="E269" s="110">
        <v>87.5</v>
      </c>
      <c r="F269" s="110">
        <v>0</v>
      </c>
      <c r="G269" s="110">
        <v>87.5</v>
      </c>
      <c r="H269" s="110">
        <v>1137.5</v>
      </c>
      <c r="I269" s="110">
        <v>0</v>
      </c>
      <c r="J269" s="110">
        <v>0</v>
      </c>
      <c r="K269" s="110">
        <v>-179.37</v>
      </c>
      <c r="L269" s="110">
        <v>0</v>
      </c>
      <c r="M269" s="110">
        <v>0</v>
      </c>
      <c r="N269" s="110">
        <v>-695.63</v>
      </c>
      <c r="O269" s="110">
        <v>437.50000000000011</v>
      </c>
      <c r="P269" s="147">
        <v>8.1401050696853485E-4</v>
      </c>
      <c r="Q269" s="132">
        <v>1</v>
      </c>
    </row>
    <row r="270" spans="1:17" hidden="1" x14ac:dyDescent="0.3">
      <c r="A270" s="107" t="s">
        <v>1004</v>
      </c>
      <c r="B270" s="107" t="s">
        <v>875</v>
      </c>
      <c r="C270" s="110">
        <v>0</v>
      </c>
      <c r="D270" s="110">
        <v>0</v>
      </c>
      <c r="E270" s="110">
        <v>0</v>
      </c>
      <c r="F270" s="110">
        <v>0</v>
      </c>
      <c r="G270" s="110">
        <v>0</v>
      </c>
      <c r="H270" s="110">
        <v>0</v>
      </c>
      <c r="I270" s="110">
        <v>0</v>
      </c>
      <c r="J270" s="110">
        <v>0</v>
      </c>
      <c r="K270" s="110">
        <v>0</v>
      </c>
      <c r="L270" s="110">
        <v>0</v>
      </c>
      <c r="M270" s="110">
        <v>0</v>
      </c>
      <c r="N270" s="110">
        <v>0</v>
      </c>
      <c r="O270" s="110">
        <v>0</v>
      </c>
      <c r="P270" s="147">
        <v>0</v>
      </c>
      <c r="Q270" s="132">
        <v>2</v>
      </c>
    </row>
    <row r="271" spans="1:17" x14ac:dyDescent="0.3">
      <c r="A271" s="107" t="s">
        <v>1005</v>
      </c>
      <c r="B271" s="107" t="s">
        <v>4178</v>
      </c>
      <c r="C271" s="110">
        <v>0</v>
      </c>
      <c r="D271" s="110">
        <v>0</v>
      </c>
      <c r="E271" s="110">
        <v>0</v>
      </c>
      <c r="F271" s="110">
        <v>0</v>
      </c>
      <c r="G271" s="110">
        <v>0</v>
      </c>
      <c r="H271" s="110">
        <v>199.92</v>
      </c>
      <c r="I271" s="110">
        <v>139.35</v>
      </c>
      <c r="J271" s="110">
        <v>179.5</v>
      </c>
      <c r="K271" s="110">
        <v>0</v>
      </c>
      <c r="L271" s="110">
        <v>0</v>
      </c>
      <c r="M271" s="110">
        <v>0</v>
      </c>
      <c r="N271" s="110">
        <v>837.64</v>
      </c>
      <c r="O271" s="110">
        <v>1356.4099999999999</v>
      </c>
      <c r="P271" s="147">
        <v>2.5237302668735771E-3</v>
      </c>
      <c r="Q271" s="132">
        <v>1</v>
      </c>
    </row>
    <row r="272" spans="1:17" x14ac:dyDescent="0.3">
      <c r="A272" s="107" t="s">
        <v>1006</v>
      </c>
      <c r="B272" s="107" t="s">
        <v>4179</v>
      </c>
      <c r="C272" s="110">
        <v>795.22</v>
      </c>
      <c r="D272" s="110">
        <v>227.1</v>
      </c>
      <c r="E272" s="110">
        <v>75</v>
      </c>
      <c r="F272" s="110">
        <v>10</v>
      </c>
      <c r="G272" s="110">
        <v>731</v>
      </c>
      <c r="H272" s="110">
        <v>636.1</v>
      </c>
      <c r="I272" s="110">
        <v>1528.95</v>
      </c>
      <c r="J272" s="110">
        <v>961.94</v>
      </c>
      <c r="K272" s="110">
        <v>621.82000000000005</v>
      </c>
      <c r="L272" s="110">
        <v>619.29999999999995</v>
      </c>
      <c r="M272" s="110">
        <v>598.9</v>
      </c>
      <c r="N272" s="110">
        <v>3120</v>
      </c>
      <c r="O272" s="110">
        <v>9925.3299999999981</v>
      </c>
      <c r="P272" s="147">
        <v>1.8467023783154297E-2</v>
      </c>
      <c r="Q272" s="132">
        <v>1</v>
      </c>
    </row>
    <row r="273" spans="1:17" x14ac:dyDescent="0.3">
      <c r="A273" s="107" t="s">
        <v>1007</v>
      </c>
      <c r="B273" s="107" t="s">
        <v>4180</v>
      </c>
      <c r="C273" s="110">
        <v>3570.49</v>
      </c>
      <c r="D273" s="110">
        <v>3351.63</v>
      </c>
      <c r="E273" s="110">
        <v>3902.9</v>
      </c>
      <c r="F273" s="110">
        <v>3617.38</v>
      </c>
      <c r="G273" s="110">
        <v>4321.8900000000003</v>
      </c>
      <c r="H273" s="110">
        <v>3996.48</v>
      </c>
      <c r="I273" s="110">
        <v>4087.07</v>
      </c>
      <c r="J273" s="110">
        <v>4964.3900000000003</v>
      </c>
      <c r="K273" s="110">
        <v>4623.3900000000003</v>
      </c>
      <c r="L273" s="110">
        <v>4604.97</v>
      </c>
      <c r="M273" s="110">
        <v>4348.74</v>
      </c>
      <c r="N273" s="110">
        <v>4907.3900000000003</v>
      </c>
      <c r="O273" s="110">
        <v>50296.72</v>
      </c>
      <c r="P273" s="147">
        <v>9.358184810526729E-2</v>
      </c>
      <c r="Q273" s="132">
        <v>1</v>
      </c>
    </row>
    <row r="274" spans="1:17" x14ac:dyDescent="0.3">
      <c r="A274" s="107" t="s">
        <v>1009</v>
      </c>
      <c r="B274" s="107" t="s">
        <v>4181</v>
      </c>
      <c r="C274" s="110">
        <v>280.01</v>
      </c>
      <c r="D274" s="110">
        <v>223.09</v>
      </c>
      <c r="E274" s="110">
        <v>127.9</v>
      </c>
      <c r="F274" s="110">
        <v>79.8</v>
      </c>
      <c r="G274" s="110">
        <v>91.49</v>
      </c>
      <c r="H274" s="110">
        <v>77.95</v>
      </c>
      <c r="I274" s="110">
        <v>60.62</v>
      </c>
      <c r="J274" s="110">
        <v>105.87</v>
      </c>
      <c r="K274" s="110">
        <v>81.540000000000006</v>
      </c>
      <c r="L274" s="110">
        <v>60.35</v>
      </c>
      <c r="M274" s="110">
        <v>26.36</v>
      </c>
      <c r="N274" s="110">
        <v>221.6</v>
      </c>
      <c r="O274" s="110">
        <v>1436.5799999999997</v>
      </c>
      <c r="P274" s="147">
        <v>2.6728942036591025E-3</v>
      </c>
      <c r="Q274" s="132">
        <v>1</v>
      </c>
    </row>
    <row r="275" spans="1:17" x14ac:dyDescent="0.3">
      <c r="A275" s="107" t="s">
        <v>1010</v>
      </c>
      <c r="B275" s="107" t="s">
        <v>4182</v>
      </c>
      <c r="C275" s="110">
        <v>2251.98</v>
      </c>
      <c r="D275" s="110">
        <v>2113.9699999999998</v>
      </c>
      <c r="E275" s="110">
        <v>2422.35</v>
      </c>
      <c r="F275" s="110">
        <v>1828.8</v>
      </c>
      <c r="G275" s="110">
        <v>1622.31</v>
      </c>
      <c r="H275" s="110">
        <v>802.14</v>
      </c>
      <c r="I275" s="110">
        <v>953.58</v>
      </c>
      <c r="J275" s="110">
        <v>1223.54</v>
      </c>
      <c r="K275" s="110">
        <v>965.35</v>
      </c>
      <c r="L275" s="110">
        <v>662.56</v>
      </c>
      <c r="M275" s="110">
        <v>602.39</v>
      </c>
      <c r="N275" s="110">
        <v>1985.08</v>
      </c>
      <c r="O275" s="110">
        <v>17434.049999999996</v>
      </c>
      <c r="P275" s="147">
        <v>3.2437714009176638E-2</v>
      </c>
      <c r="Q275" s="132">
        <v>1</v>
      </c>
    </row>
    <row r="276" spans="1:17" hidden="1" x14ac:dyDescent="0.3">
      <c r="A276" s="107" t="s">
        <v>1011</v>
      </c>
      <c r="B276" s="107" t="s">
        <v>875</v>
      </c>
      <c r="C276" s="110">
        <v>0</v>
      </c>
      <c r="D276" s="110">
        <v>0</v>
      </c>
      <c r="E276" s="110">
        <v>0</v>
      </c>
      <c r="F276" s="110">
        <v>0</v>
      </c>
      <c r="G276" s="110">
        <v>0</v>
      </c>
      <c r="H276" s="110">
        <v>0</v>
      </c>
      <c r="I276" s="110">
        <v>0</v>
      </c>
      <c r="J276" s="110">
        <v>0</v>
      </c>
      <c r="K276" s="110">
        <v>0</v>
      </c>
      <c r="L276" s="110">
        <v>0</v>
      </c>
      <c r="M276" s="110">
        <v>0</v>
      </c>
      <c r="N276" s="110">
        <v>0</v>
      </c>
      <c r="O276" s="110">
        <v>0</v>
      </c>
      <c r="P276" s="147">
        <v>0</v>
      </c>
      <c r="Q276" s="132">
        <v>2</v>
      </c>
    </row>
    <row r="277" spans="1:17" x14ac:dyDescent="0.3">
      <c r="A277" s="107" t="s">
        <v>1012</v>
      </c>
      <c r="B277" s="107" t="s">
        <v>4183</v>
      </c>
      <c r="C277" s="110">
        <v>1469.93</v>
      </c>
      <c r="D277" s="110">
        <v>3260.93</v>
      </c>
      <c r="E277" s="110">
        <v>-1108.6099999999999</v>
      </c>
      <c r="F277" s="110">
        <v>1050.6500000000001</v>
      </c>
      <c r="G277" s="110">
        <v>949.48</v>
      </c>
      <c r="H277" s="110">
        <v>243.74</v>
      </c>
      <c r="I277" s="110">
        <v>1815.53</v>
      </c>
      <c r="J277" s="110">
        <v>1677.52</v>
      </c>
      <c r="K277" s="110">
        <v>1661.99</v>
      </c>
      <c r="L277" s="110">
        <v>5224.33</v>
      </c>
      <c r="M277" s="110">
        <v>1516.38</v>
      </c>
      <c r="N277" s="110">
        <v>1006.29</v>
      </c>
      <c r="O277" s="110">
        <v>18768.16</v>
      </c>
      <c r="P277" s="147">
        <v>3.4919952997637879E-2</v>
      </c>
      <c r="Q277" s="132">
        <v>1</v>
      </c>
    </row>
    <row r="278" spans="1:17" x14ac:dyDescent="0.3">
      <c r="A278" s="107" t="s">
        <v>1013</v>
      </c>
      <c r="B278" s="107" t="s">
        <v>4184</v>
      </c>
      <c r="C278" s="110">
        <v>1274</v>
      </c>
      <c r="D278" s="110">
        <v>1175.43</v>
      </c>
      <c r="E278" s="110">
        <v>1411.88</v>
      </c>
      <c r="F278" s="110">
        <v>1326.85</v>
      </c>
      <c r="G278" s="110">
        <v>1580.57</v>
      </c>
      <c r="H278" s="110">
        <v>1486.96</v>
      </c>
      <c r="I278" s="110">
        <v>1523.24</v>
      </c>
      <c r="J278" s="110">
        <v>1869.32</v>
      </c>
      <c r="K278" s="110">
        <v>1713.54</v>
      </c>
      <c r="L278" s="110">
        <v>1668.08</v>
      </c>
      <c r="M278" s="110">
        <v>1618.7</v>
      </c>
      <c r="N278" s="110">
        <v>1817.88</v>
      </c>
      <c r="O278" s="110">
        <v>18466.449999999997</v>
      </c>
      <c r="P278" s="147">
        <v>3.4358592746077929E-2</v>
      </c>
      <c r="Q278" s="132">
        <v>1</v>
      </c>
    </row>
    <row r="279" spans="1:17" x14ac:dyDescent="0.3">
      <c r="A279" s="107" t="s">
        <v>1015</v>
      </c>
      <c r="B279" s="107" t="s">
        <v>4185</v>
      </c>
      <c r="C279" s="110">
        <v>352.96</v>
      </c>
      <c r="D279" s="110">
        <v>395.2</v>
      </c>
      <c r="E279" s="110">
        <v>405.12</v>
      </c>
      <c r="F279" s="110">
        <v>384.57</v>
      </c>
      <c r="G279" s="110">
        <v>393.69</v>
      </c>
      <c r="H279" s="110">
        <v>634.85</v>
      </c>
      <c r="I279" s="110">
        <v>392.95</v>
      </c>
      <c r="J279" s="110">
        <v>394.61</v>
      </c>
      <c r="K279" s="110">
        <v>358.1</v>
      </c>
      <c r="L279" s="110">
        <v>391.75</v>
      </c>
      <c r="M279" s="110">
        <v>376.3</v>
      </c>
      <c r="N279" s="110">
        <v>564.49</v>
      </c>
      <c r="O279" s="110">
        <v>5044.5899999999992</v>
      </c>
      <c r="P279" s="147">
        <v>9.3859411733677699E-3</v>
      </c>
      <c r="Q279" s="132">
        <v>1</v>
      </c>
    </row>
    <row r="280" spans="1:17" hidden="1" x14ac:dyDescent="0.3">
      <c r="A280" s="107" t="s">
        <v>1017</v>
      </c>
      <c r="B280" s="107" t="s">
        <v>875</v>
      </c>
      <c r="C280" s="110">
        <v>0</v>
      </c>
      <c r="D280" s="110">
        <v>0</v>
      </c>
      <c r="E280" s="110">
        <v>0</v>
      </c>
      <c r="F280" s="110">
        <v>0</v>
      </c>
      <c r="G280" s="110">
        <v>0</v>
      </c>
      <c r="H280" s="110">
        <v>0</v>
      </c>
      <c r="I280" s="110">
        <v>0</v>
      </c>
      <c r="J280" s="110">
        <v>0</v>
      </c>
      <c r="K280" s="110">
        <v>0</v>
      </c>
      <c r="L280" s="110">
        <v>0</v>
      </c>
      <c r="M280" s="110">
        <v>0</v>
      </c>
      <c r="N280" s="110">
        <v>0</v>
      </c>
      <c r="O280" s="110">
        <v>0</v>
      </c>
      <c r="P280" s="147">
        <v>0</v>
      </c>
      <c r="Q280" s="132">
        <v>2</v>
      </c>
    </row>
    <row r="281" spans="1:17" hidden="1" x14ac:dyDescent="0.3">
      <c r="A281" s="107" t="s">
        <v>1018</v>
      </c>
      <c r="B281" s="107" t="s">
        <v>4186</v>
      </c>
      <c r="C281" s="110">
        <v>0</v>
      </c>
      <c r="D281" s="110">
        <v>0</v>
      </c>
      <c r="E281" s="110">
        <v>0</v>
      </c>
      <c r="F281" s="110">
        <v>0</v>
      </c>
      <c r="G281" s="110">
        <v>0</v>
      </c>
      <c r="H281" s="110">
        <v>0</v>
      </c>
      <c r="I281" s="110">
        <v>0</v>
      </c>
      <c r="J281" s="110">
        <v>0</v>
      </c>
      <c r="K281" s="110">
        <v>0</v>
      </c>
      <c r="L281" s="110">
        <v>0</v>
      </c>
      <c r="M281" s="110">
        <v>0</v>
      </c>
      <c r="N281" s="110">
        <v>0</v>
      </c>
      <c r="O281" s="110">
        <v>0</v>
      </c>
      <c r="P281" s="147">
        <v>0</v>
      </c>
      <c r="Q281" s="132">
        <v>2</v>
      </c>
    </row>
    <row r="282" spans="1:17" x14ac:dyDescent="0.3">
      <c r="B282" s="107" t="s">
        <v>1019</v>
      </c>
      <c r="C282" s="141">
        <v>9994.59</v>
      </c>
      <c r="D282" s="141">
        <v>10747.35</v>
      </c>
      <c r="E282" s="141">
        <v>7324.04</v>
      </c>
      <c r="F282" s="141">
        <v>8298.0500000000011</v>
      </c>
      <c r="G282" s="141">
        <v>9777.93</v>
      </c>
      <c r="H282" s="141">
        <v>9215.6400000000012</v>
      </c>
      <c r="I282" s="141">
        <v>10501.29</v>
      </c>
      <c r="J282" s="141">
        <v>11376.69</v>
      </c>
      <c r="K282" s="141">
        <v>9846.36</v>
      </c>
      <c r="L282" s="141">
        <v>13231.34</v>
      </c>
      <c r="M282" s="141">
        <v>9087.7699999999986</v>
      </c>
      <c r="N282" s="141">
        <v>13764.74</v>
      </c>
      <c r="O282" s="141">
        <v>123165.79</v>
      </c>
      <c r="P282" s="147">
        <v>0.22916170779218303</v>
      </c>
      <c r="Q282" s="132">
        <v>1</v>
      </c>
    </row>
    <row r="283" spans="1:17" x14ac:dyDescent="0.3">
      <c r="B283" s="107" t="s">
        <v>1020</v>
      </c>
      <c r="C283" s="141">
        <v>35430.14</v>
      </c>
      <c r="D283" s="141">
        <v>33898.050000000003</v>
      </c>
      <c r="E283" s="141">
        <v>41319.01</v>
      </c>
      <c r="F283" s="141">
        <v>37213.139999999992</v>
      </c>
      <c r="G283" s="141">
        <v>48142.710000000006</v>
      </c>
      <c r="H283" s="141">
        <v>51984.520000000004</v>
      </c>
      <c r="I283" s="141">
        <v>50377.840000000011</v>
      </c>
      <c r="J283" s="141">
        <v>65711.12</v>
      </c>
      <c r="K283" s="141">
        <v>57595.03</v>
      </c>
      <c r="L283" s="141">
        <v>61197.02</v>
      </c>
      <c r="M283" s="141">
        <v>47872.4</v>
      </c>
      <c r="N283" s="141">
        <v>57679.360000000001</v>
      </c>
      <c r="O283" s="141">
        <v>588420.34</v>
      </c>
      <c r="P283" s="150">
        <v>18.776576041866104</v>
      </c>
      <c r="Q283" s="132">
        <v>1</v>
      </c>
    </row>
    <row r="284" spans="1:17" x14ac:dyDescent="0.3">
      <c r="B284" s="107" t="s">
        <v>1021</v>
      </c>
      <c r="C284" s="110">
        <v>45424.729999999996</v>
      </c>
      <c r="D284" s="110">
        <v>44645.4</v>
      </c>
      <c r="E284" s="110">
        <v>48643.05</v>
      </c>
      <c r="F284" s="110">
        <v>45511.189999999995</v>
      </c>
      <c r="G284" s="110">
        <v>57920.640000000007</v>
      </c>
      <c r="H284" s="110">
        <v>61200.160000000003</v>
      </c>
      <c r="I284" s="110">
        <v>60879.130000000012</v>
      </c>
      <c r="J284" s="110">
        <v>77087.81</v>
      </c>
      <c r="K284" s="110">
        <v>67441.39</v>
      </c>
      <c r="L284" s="110">
        <v>74428.36</v>
      </c>
      <c r="M284" s="110">
        <v>56960.17</v>
      </c>
      <c r="N284" s="110">
        <v>71444.100000000006</v>
      </c>
      <c r="O284" s="110">
        <v>711586.13</v>
      </c>
      <c r="P284" s="150">
        <v>22.706813772416876</v>
      </c>
      <c r="Q284" s="132">
        <v>1</v>
      </c>
    </row>
    <row r="285" spans="1:17" x14ac:dyDescent="0.3"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1"/>
      <c r="Q285" s="132">
        <v>1</v>
      </c>
    </row>
    <row r="286" spans="1:17" ht="17.25" x14ac:dyDescent="0.35">
      <c r="B286" s="126" t="s">
        <v>1022</v>
      </c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1"/>
      <c r="Q286" s="132">
        <v>1</v>
      </c>
    </row>
    <row r="287" spans="1:17" x14ac:dyDescent="0.3">
      <c r="A287" s="107" t="s">
        <v>1023</v>
      </c>
      <c r="B287" s="107" t="s">
        <v>4187</v>
      </c>
      <c r="C287" s="110">
        <v>3490.16</v>
      </c>
      <c r="D287" s="110">
        <v>2454.21</v>
      </c>
      <c r="E287" s="110">
        <v>3552.31</v>
      </c>
      <c r="F287" s="110">
        <v>3402.68</v>
      </c>
      <c r="G287" s="110">
        <v>3194.55</v>
      </c>
      <c r="H287" s="110">
        <v>4628.43</v>
      </c>
      <c r="I287" s="110">
        <v>3250.04</v>
      </c>
      <c r="J287" s="110">
        <v>2916.42</v>
      </c>
      <c r="K287" s="110">
        <v>3172.92</v>
      </c>
      <c r="L287" s="110">
        <v>4255.41</v>
      </c>
      <c r="M287" s="110">
        <v>3265.78</v>
      </c>
      <c r="N287" s="110">
        <v>4013.34</v>
      </c>
      <c r="O287" s="110">
        <v>41596.25</v>
      </c>
      <c r="P287" s="147">
        <v>0.22474361789448977</v>
      </c>
      <c r="Q287" s="132">
        <v>1</v>
      </c>
    </row>
    <row r="288" spans="1:17" hidden="1" x14ac:dyDescent="0.3">
      <c r="A288" s="107" t="s">
        <v>1024</v>
      </c>
      <c r="B288" s="107" t="s">
        <v>4188</v>
      </c>
      <c r="C288" s="110">
        <v>0</v>
      </c>
      <c r="D288" s="110">
        <v>0</v>
      </c>
      <c r="E288" s="110">
        <v>0</v>
      </c>
      <c r="F288" s="110">
        <v>0</v>
      </c>
      <c r="G288" s="110">
        <v>0</v>
      </c>
      <c r="H288" s="110">
        <v>0</v>
      </c>
      <c r="I288" s="110">
        <v>0</v>
      </c>
      <c r="J288" s="110">
        <v>0</v>
      </c>
      <c r="K288" s="110">
        <v>0</v>
      </c>
      <c r="L288" s="110">
        <v>0</v>
      </c>
      <c r="M288" s="110">
        <v>0</v>
      </c>
      <c r="N288" s="110">
        <v>0</v>
      </c>
      <c r="O288" s="110">
        <v>0</v>
      </c>
      <c r="P288" s="147">
        <v>0</v>
      </c>
      <c r="Q288" s="132">
        <v>2</v>
      </c>
    </row>
    <row r="289" spans="1:17" hidden="1" x14ac:dyDescent="0.3">
      <c r="A289" s="107" t="s">
        <v>1025</v>
      </c>
      <c r="B289" s="107" t="s">
        <v>4189</v>
      </c>
      <c r="C289" s="110">
        <v>0</v>
      </c>
      <c r="D289" s="110">
        <v>0</v>
      </c>
      <c r="E289" s="110">
        <v>0</v>
      </c>
      <c r="F289" s="110">
        <v>0</v>
      </c>
      <c r="G289" s="110">
        <v>0</v>
      </c>
      <c r="H289" s="110">
        <v>0</v>
      </c>
      <c r="I289" s="110">
        <v>0</v>
      </c>
      <c r="J289" s="110">
        <v>0</v>
      </c>
      <c r="K289" s="110">
        <v>0</v>
      </c>
      <c r="L289" s="110">
        <v>0</v>
      </c>
      <c r="M289" s="110">
        <v>0</v>
      </c>
      <c r="N289" s="110">
        <v>0</v>
      </c>
      <c r="O289" s="110">
        <v>0</v>
      </c>
      <c r="P289" s="147">
        <v>0</v>
      </c>
      <c r="Q289" s="132">
        <v>2</v>
      </c>
    </row>
    <row r="290" spans="1:17" hidden="1" x14ac:dyDescent="0.3">
      <c r="A290" s="107" t="s">
        <v>1026</v>
      </c>
      <c r="B290" s="107" t="s">
        <v>4190</v>
      </c>
      <c r="C290" s="110">
        <v>0</v>
      </c>
      <c r="D290" s="110">
        <v>0</v>
      </c>
      <c r="E290" s="110">
        <v>0</v>
      </c>
      <c r="F290" s="110">
        <v>0</v>
      </c>
      <c r="G290" s="110">
        <v>0</v>
      </c>
      <c r="H290" s="110">
        <v>0</v>
      </c>
      <c r="I290" s="110">
        <v>0</v>
      </c>
      <c r="J290" s="110">
        <v>0</v>
      </c>
      <c r="K290" s="110">
        <v>0</v>
      </c>
      <c r="L290" s="110">
        <v>0</v>
      </c>
      <c r="M290" s="110">
        <v>0</v>
      </c>
      <c r="N290" s="110">
        <v>0</v>
      </c>
      <c r="O290" s="110">
        <v>0</v>
      </c>
      <c r="P290" s="147">
        <v>0</v>
      </c>
      <c r="Q290" s="132">
        <v>2</v>
      </c>
    </row>
    <row r="291" spans="1:17" hidden="1" x14ac:dyDescent="0.3">
      <c r="A291" s="107" t="s">
        <v>1027</v>
      </c>
      <c r="B291" s="107" t="s">
        <v>4191</v>
      </c>
      <c r="C291" s="110">
        <v>0</v>
      </c>
      <c r="D291" s="110">
        <v>0</v>
      </c>
      <c r="E291" s="110">
        <v>0</v>
      </c>
      <c r="F291" s="110">
        <v>0</v>
      </c>
      <c r="G291" s="110">
        <v>0</v>
      </c>
      <c r="H291" s="110">
        <v>0</v>
      </c>
      <c r="I291" s="110">
        <v>0</v>
      </c>
      <c r="J291" s="110">
        <v>0</v>
      </c>
      <c r="K291" s="110">
        <v>0</v>
      </c>
      <c r="L291" s="110">
        <v>0</v>
      </c>
      <c r="M291" s="110">
        <v>0</v>
      </c>
      <c r="N291" s="110">
        <v>0</v>
      </c>
      <c r="O291" s="110">
        <v>0</v>
      </c>
      <c r="P291" s="147">
        <v>0</v>
      </c>
      <c r="Q291" s="132">
        <v>2</v>
      </c>
    </row>
    <row r="292" spans="1:17" hidden="1" x14ac:dyDescent="0.3">
      <c r="A292" s="107" t="s">
        <v>1028</v>
      </c>
      <c r="B292" s="107" t="s">
        <v>875</v>
      </c>
      <c r="C292" s="110">
        <v>0</v>
      </c>
      <c r="D292" s="110">
        <v>0</v>
      </c>
      <c r="E292" s="110">
        <v>0</v>
      </c>
      <c r="F292" s="110">
        <v>0</v>
      </c>
      <c r="G292" s="110">
        <v>0</v>
      </c>
      <c r="H292" s="110">
        <v>0</v>
      </c>
      <c r="I292" s="110">
        <v>0</v>
      </c>
      <c r="J292" s="110">
        <v>0</v>
      </c>
      <c r="K292" s="110">
        <v>0</v>
      </c>
      <c r="L292" s="110">
        <v>0</v>
      </c>
      <c r="M292" s="110">
        <v>0</v>
      </c>
      <c r="N292" s="110">
        <v>0</v>
      </c>
      <c r="O292" s="110">
        <v>0</v>
      </c>
      <c r="P292" s="147">
        <v>0</v>
      </c>
      <c r="Q292" s="132">
        <v>2</v>
      </c>
    </row>
    <row r="293" spans="1:17" x14ac:dyDescent="0.3">
      <c r="A293" s="107" t="s">
        <v>1029</v>
      </c>
      <c r="B293" s="107" t="s">
        <v>4192</v>
      </c>
      <c r="C293" s="110">
        <v>3245.05</v>
      </c>
      <c r="D293" s="110">
        <v>2923</v>
      </c>
      <c r="E293" s="110">
        <v>3236.18</v>
      </c>
      <c r="F293" s="110">
        <v>3131.79</v>
      </c>
      <c r="G293" s="110">
        <v>3236.17</v>
      </c>
      <c r="H293" s="110">
        <v>2985.64</v>
      </c>
      <c r="I293" s="110">
        <v>3090.03</v>
      </c>
      <c r="J293" s="110">
        <v>1983.46</v>
      </c>
      <c r="K293" s="110">
        <v>-104.39</v>
      </c>
      <c r="L293" s="110">
        <v>0</v>
      </c>
      <c r="M293" s="110">
        <v>0</v>
      </c>
      <c r="N293" s="110">
        <v>0</v>
      </c>
      <c r="O293" s="110">
        <v>23726.93</v>
      </c>
      <c r="P293" s="147">
        <v>0.11269071084220156</v>
      </c>
      <c r="Q293" s="132">
        <v>1</v>
      </c>
    </row>
    <row r="294" spans="1:17" hidden="1" x14ac:dyDescent="0.3">
      <c r="A294" s="107" t="s">
        <v>1030</v>
      </c>
      <c r="B294" s="107" t="s">
        <v>4193</v>
      </c>
      <c r="C294" s="110">
        <v>0</v>
      </c>
      <c r="D294" s="110">
        <v>0</v>
      </c>
      <c r="E294" s="110">
        <v>0</v>
      </c>
      <c r="F294" s="110">
        <v>0</v>
      </c>
      <c r="G294" s="110">
        <v>0</v>
      </c>
      <c r="H294" s="110">
        <v>0</v>
      </c>
      <c r="I294" s="110">
        <v>0</v>
      </c>
      <c r="J294" s="110">
        <v>0</v>
      </c>
      <c r="K294" s="110">
        <v>0</v>
      </c>
      <c r="L294" s="110">
        <v>0</v>
      </c>
      <c r="M294" s="110">
        <v>0</v>
      </c>
      <c r="N294" s="110">
        <v>0</v>
      </c>
      <c r="O294" s="110">
        <v>0</v>
      </c>
      <c r="P294" s="147">
        <v>0</v>
      </c>
      <c r="Q294" s="132">
        <v>2</v>
      </c>
    </row>
    <row r="295" spans="1:17" x14ac:dyDescent="0.3">
      <c r="A295" s="107" t="s">
        <v>1031</v>
      </c>
      <c r="B295" s="107" t="s">
        <v>4194</v>
      </c>
      <c r="C295" s="110">
        <v>0</v>
      </c>
      <c r="D295" s="110">
        <v>256.99</v>
      </c>
      <c r="E295" s="110">
        <v>1210.47</v>
      </c>
      <c r="F295" s="110">
        <v>-191.7</v>
      </c>
      <c r="G295" s="110">
        <v>1056</v>
      </c>
      <c r="H295" s="110">
        <v>689.55</v>
      </c>
      <c r="I295" s="110">
        <v>1576.63</v>
      </c>
      <c r="J295" s="110">
        <v>765.68</v>
      </c>
      <c r="K295" s="110">
        <v>1777.23</v>
      </c>
      <c r="L295" s="110">
        <v>1104.44</v>
      </c>
      <c r="M295" s="110">
        <v>3015.55</v>
      </c>
      <c r="N295" s="110">
        <v>1586.22</v>
      </c>
      <c r="O295" s="110">
        <v>12847.06</v>
      </c>
      <c r="P295" s="147">
        <v>6.101692564661395E-2</v>
      </c>
      <c r="Q295" s="132">
        <v>1</v>
      </c>
    </row>
    <row r="296" spans="1:17" hidden="1" x14ac:dyDescent="0.3">
      <c r="A296" s="107" t="s">
        <v>1032</v>
      </c>
      <c r="B296" s="107" t="s">
        <v>4195</v>
      </c>
      <c r="C296" s="110">
        <v>0</v>
      </c>
      <c r="D296" s="110">
        <v>0</v>
      </c>
      <c r="E296" s="110">
        <v>0</v>
      </c>
      <c r="F296" s="110">
        <v>0</v>
      </c>
      <c r="G296" s="110">
        <v>0</v>
      </c>
      <c r="H296" s="110">
        <v>0</v>
      </c>
      <c r="I296" s="110">
        <v>0</v>
      </c>
      <c r="J296" s="110">
        <v>0</v>
      </c>
      <c r="K296" s="110">
        <v>0</v>
      </c>
      <c r="L296" s="110">
        <v>0</v>
      </c>
      <c r="M296" s="110">
        <v>0</v>
      </c>
      <c r="N296" s="110">
        <v>0</v>
      </c>
      <c r="O296" s="110">
        <v>0</v>
      </c>
      <c r="P296" s="147">
        <v>0</v>
      </c>
      <c r="Q296" s="132">
        <v>2</v>
      </c>
    </row>
    <row r="297" spans="1:17" hidden="1" x14ac:dyDescent="0.3">
      <c r="A297" s="107" t="s">
        <v>1033</v>
      </c>
      <c r="B297" s="107" t="s">
        <v>875</v>
      </c>
      <c r="C297" s="110">
        <v>0</v>
      </c>
      <c r="D297" s="110">
        <v>0</v>
      </c>
      <c r="E297" s="110">
        <v>0</v>
      </c>
      <c r="F297" s="110">
        <v>0</v>
      </c>
      <c r="G297" s="110">
        <v>0</v>
      </c>
      <c r="H297" s="110">
        <v>0</v>
      </c>
      <c r="I297" s="110">
        <v>0</v>
      </c>
      <c r="J297" s="110">
        <v>0</v>
      </c>
      <c r="K297" s="110">
        <v>0</v>
      </c>
      <c r="L297" s="110">
        <v>0</v>
      </c>
      <c r="M297" s="110">
        <v>0</v>
      </c>
      <c r="N297" s="110">
        <v>0</v>
      </c>
      <c r="O297" s="110">
        <v>0</v>
      </c>
      <c r="P297" s="147">
        <v>0</v>
      </c>
      <c r="Q297" s="132">
        <v>2</v>
      </c>
    </row>
    <row r="298" spans="1:17" hidden="1" x14ac:dyDescent="0.3">
      <c r="A298" s="107" t="s">
        <v>1034</v>
      </c>
      <c r="B298" s="107" t="s">
        <v>4196</v>
      </c>
      <c r="C298" s="110">
        <v>0</v>
      </c>
      <c r="D298" s="110">
        <v>0</v>
      </c>
      <c r="E298" s="110">
        <v>0</v>
      </c>
      <c r="F298" s="110">
        <v>0</v>
      </c>
      <c r="G298" s="110">
        <v>0</v>
      </c>
      <c r="H298" s="110">
        <v>0</v>
      </c>
      <c r="I298" s="110">
        <v>0</v>
      </c>
      <c r="J298" s="110">
        <v>0</v>
      </c>
      <c r="K298" s="110">
        <v>0</v>
      </c>
      <c r="L298" s="110">
        <v>0</v>
      </c>
      <c r="M298" s="110">
        <v>0</v>
      </c>
      <c r="N298" s="110">
        <v>0</v>
      </c>
      <c r="O298" s="110">
        <v>0</v>
      </c>
      <c r="P298" s="147">
        <v>0</v>
      </c>
      <c r="Q298" s="132">
        <v>2</v>
      </c>
    </row>
    <row r="299" spans="1:17" hidden="1" x14ac:dyDescent="0.3">
      <c r="A299" s="107" t="s">
        <v>1035</v>
      </c>
      <c r="B299" s="107" t="s">
        <v>4197</v>
      </c>
      <c r="C299" s="110">
        <v>0</v>
      </c>
      <c r="D299" s="110">
        <v>0</v>
      </c>
      <c r="E299" s="110">
        <v>0</v>
      </c>
      <c r="F299" s="110">
        <v>0</v>
      </c>
      <c r="G299" s="110">
        <v>0</v>
      </c>
      <c r="H299" s="110">
        <v>0</v>
      </c>
      <c r="I299" s="110">
        <v>0</v>
      </c>
      <c r="J299" s="110">
        <v>0</v>
      </c>
      <c r="K299" s="110">
        <v>0</v>
      </c>
      <c r="L299" s="110">
        <v>0</v>
      </c>
      <c r="M299" s="110">
        <v>0</v>
      </c>
      <c r="N299" s="110">
        <v>0</v>
      </c>
      <c r="O299" s="110">
        <v>0</v>
      </c>
      <c r="P299" s="147">
        <v>0</v>
      </c>
      <c r="Q299" s="132">
        <v>2</v>
      </c>
    </row>
    <row r="300" spans="1:17" hidden="1" x14ac:dyDescent="0.3">
      <c r="A300" s="107" t="s">
        <v>1036</v>
      </c>
      <c r="B300" s="107" t="s">
        <v>875</v>
      </c>
      <c r="C300" s="110">
        <v>0</v>
      </c>
      <c r="D300" s="110">
        <v>0</v>
      </c>
      <c r="E300" s="110">
        <v>0</v>
      </c>
      <c r="F300" s="110">
        <v>0</v>
      </c>
      <c r="G300" s="110">
        <v>0</v>
      </c>
      <c r="H300" s="110">
        <v>0</v>
      </c>
      <c r="I300" s="110">
        <v>0</v>
      </c>
      <c r="J300" s="110">
        <v>0</v>
      </c>
      <c r="K300" s="110">
        <v>0</v>
      </c>
      <c r="L300" s="110">
        <v>0</v>
      </c>
      <c r="M300" s="110">
        <v>0</v>
      </c>
      <c r="N300" s="110">
        <v>0</v>
      </c>
      <c r="O300" s="110">
        <v>0</v>
      </c>
      <c r="P300" s="147">
        <v>0</v>
      </c>
      <c r="Q300" s="132">
        <v>2</v>
      </c>
    </row>
    <row r="301" spans="1:17" hidden="1" x14ac:dyDescent="0.3">
      <c r="A301" s="107" t="s">
        <v>1037</v>
      </c>
      <c r="B301" s="107" t="s">
        <v>4198</v>
      </c>
      <c r="C301" s="110">
        <v>0</v>
      </c>
      <c r="D301" s="110">
        <v>0</v>
      </c>
      <c r="E301" s="110">
        <v>0</v>
      </c>
      <c r="F301" s="110">
        <v>0</v>
      </c>
      <c r="G301" s="110">
        <v>0</v>
      </c>
      <c r="H301" s="110">
        <v>0</v>
      </c>
      <c r="I301" s="110">
        <v>0</v>
      </c>
      <c r="J301" s="110">
        <v>0</v>
      </c>
      <c r="K301" s="110">
        <v>0</v>
      </c>
      <c r="L301" s="110">
        <v>0</v>
      </c>
      <c r="M301" s="110">
        <v>0</v>
      </c>
      <c r="N301" s="110">
        <v>0</v>
      </c>
      <c r="O301" s="110">
        <v>0</v>
      </c>
      <c r="P301" s="147">
        <v>0</v>
      </c>
      <c r="Q301" s="132">
        <v>2</v>
      </c>
    </row>
    <row r="302" spans="1:17" hidden="1" x14ac:dyDescent="0.3">
      <c r="A302" s="107" t="s">
        <v>1038</v>
      </c>
      <c r="B302" s="107" t="s">
        <v>4199</v>
      </c>
      <c r="C302" s="110">
        <v>0</v>
      </c>
      <c r="D302" s="110">
        <v>0</v>
      </c>
      <c r="E302" s="110">
        <v>0</v>
      </c>
      <c r="F302" s="110">
        <v>0</v>
      </c>
      <c r="G302" s="110">
        <v>0</v>
      </c>
      <c r="H302" s="110">
        <v>0</v>
      </c>
      <c r="I302" s="110">
        <v>0</v>
      </c>
      <c r="J302" s="110">
        <v>0</v>
      </c>
      <c r="K302" s="110">
        <v>0</v>
      </c>
      <c r="L302" s="110">
        <v>0</v>
      </c>
      <c r="M302" s="110">
        <v>0</v>
      </c>
      <c r="N302" s="110">
        <v>0</v>
      </c>
      <c r="O302" s="110">
        <v>0</v>
      </c>
      <c r="P302" s="147">
        <v>0</v>
      </c>
      <c r="Q302" s="132">
        <v>2</v>
      </c>
    </row>
    <row r="303" spans="1:17" hidden="1" x14ac:dyDescent="0.3">
      <c r="A303" s="107" t="s">
        <v>1039</v>
      </c>
      <c r="B303" s="107" t="s">
        <v>4200</v>
      </c>
      <c r="C303" s="110">
        <v>0</v>
      </c>
      <c r="D303" s="110">
        <v>0</v>
      </c>
      <c r="E303" s="110">
        <v>0</v>
      </c>
      <c r="F303" s="110">
        <v>0</v>
      </c>
      <c r="G303" s="110">
        <v>0</v>
      </c>
      <c r="H303" s="110">
        <v>0</v>
      </c>
      <c r="I303" s="110">
        <v>0</v>
      </c>
      <c r="J303" s="110">
        <v>0</v>
      </c>
      <c r="K303" s="110">
        <v>0</v>
      </c>
      <c r="L303" s="110">
        <v>0</v>
      </c>
      <c r="M303" s="110">
        <v>0</v>
      </c>
      <c r="N303" s="110">
        <v>0</v>
      </c>
      <c r="O303" s="110">
        <v>0</v>
      </c>
      <c r="P303" s="147">
        <v>0</v>
      </c>
      <c r="Q303" s="132">
        <v>2</v>
      </c>
    </row>
    <row r="304" spans="1:17" hidden="1" x14ac:dyDescent="0.3">
      <c r="A304" s="107" t="s">
        <v>1040</v>
      </c>
      <c r="B304" s="107" t="s">
        <v>4201</v>
      </c>
      <c r="C304" s="110">
        <v>0</v>
      </c>
      <c r="D304" s="110">
        <v>0</v>
      </c>
      <c r="E304" s="110">
        <v>0</v>
      </c>
      <c r="F304" s="110">
        <v>0</v>
      </c>
      <c r="G304" s="110">
        <v>0</v>
      </c>
      <c r="H304" s="110">
        <v>0</v>
      </c>
      <c r="I304" s="110">
        <v>0</v>
      </c>
      <c r="J304" s="110">
        <v>0</v>
      </c>
      <c r="K304" s="110">
        <v>0</v>
      </c>
      <c r="L304" s="110">
        <v>0</v>
      </c>
      <c r="M304" s="110">
        <v>0</v>
      </c>
      <c r="N304" s="110">
        <v>0</v>
      </c>
      <c r="O304" s="110">
        <v>0</v>
      </c>
      <c r="P304" s="147">
        <v>0</v>
      </c>
      <c r="Q304" s="132">
        <v>2</v>
      </c>
    </row>
    <row r="305" spans="1:17" hidden="1" x14ac:dyDescent="0.3">
      <c r="A305" s="107" t="s">
        <v>1041</v>
      </c>
      <c r="B305" s="107" t="s">
        <v>4202</v>
      </c>
      <c r="C305" s="110">
        <v>0</v>
      </c>
      <c r="D305" s="110">
        <v>0</v>
      </c>
      <c r="E305" s="110">
        <v>0</v>
      </c>
      <c r="F305" s="110">
        <v>0</v>
      </c>
      <c r="G305" s="110">
        <v>0</v>
      </c>
      <c r="H305" s="110">
        <v>0</v>
      </c>
      <c r="I305" s="110">
        <v>0</v>
      </c>
      <c r="J305" s="110">
        <v>0</v>
      </c>
      <c r="K305" s="110">
        <v>0</v>
      </c>
      <c r="L305" s="110">
        <v>0</v>
      </c>
      <c r="M305" s="110">
        <v>0</v>
      </c>
      <c r="N305" s="110">
        <v>0</v>
      </c>
      <c r="O305" s="110">
        <v>0</v>
      </c>
      <c r="P305" s="147">
        <v>0</v>
      </c>
      <c r="Q305" s="132">
        <v>2</v>
      </c>
    </row>
    <row r="306" spans="1:17" hidden="1" x14ac:dyDescent="0.3">
      <c r="A306" s="107" t="s">
        <v>1042</v>
      </c>
      <c r="B306" s="107" t="s">
        <v>4203</v>
      </c>
      <c r="C306" s="110">
        <v>0</v>
      </c>
      <c r="D306" s="110">
        <v>0</v>
      </c>
      <c r="E306" s="110">
        <v>0</v>
      </c>
      <c r="F306" s="110">
        <v>0</v>
      </c>
      <c r="G306" s="110">
        <v>0</v>
      </c>
      <c r="H306" s="110">
        <v>0</v>
      </c>
      <c r="I306" s="110">
        <v>0</v>
      </c>
      <c r="J306" s="110">
        <v>0</v>
      </c>
      <c r="K306" s="110">
        <v>0</v>
      </c>
      <c r="L306" s="110">
        <v>0</v>
      </c>
      <c r="M306" s="110">
        <v>0</v>
      </c>
      <c r="N306" s="110">
        <v>0</v>
      </c>
      <c r="O306" s="110">
        <v>0</v>
      </c>
      <c r="P306" s="147">
        <v>0</v>
      </c>
      <c r="Q306" s="132">
        <v>2</v>
      </c>
    </row>
    <row r="307" spans="1:17" hidden="1" x14ac:dyDescent="0.3">
      <c r="A307" s="107" t="s">
        <v>1043</v>
      </c>
      <c r="B307" s="107" t="s">
        <v>4204</v>
      </c>
      <c r="C307" s="110">
        <v>0</v>
      </c>
      <c r="D307" s="110">
        <v>0</v>
      </c>
      <c r="E307" s="110">
        <v>0</v>
      </c>
      <c r="F307" s="110">
        <v>0</v>
      </c>
      <c r="G307" s="110">
        <v>0</v>
      </c>
      <c r="H307" s="110">
        <v>0</v>
      </c>
      <c r="I307" s="110">
        <v>0</v>
      </c>
      <c r="J307" s="110">
        <v>0</v>
      </c>
      <c r="K307" s="110">
        <v>0</v>
      </c>
      <c r="L307" s="110">
        <v>0</v>
      </c>
      <c r="M307" s="110">
        <v>0</v>
      </c>
      <c r="N307" s="110">
        <v>0</v>
      </c>
      <c r="O307" s="110">
        <v>0</v>
      </c>
      <c r="P307" s="147">
        <v>0</v>
      </c>
      <c r="Q307" s="132">
        <v>2</v>
      </c>
    </row>
    <row r="308" spans="1:17" hidden="1" x14ac:dyDescent="0.3">
      <c r="A308" s="107" t="s">
        <v>1044</v>
      </c>
      <c r="B308" s="107" t="s">
        <v>4205</v>
      </c>
      <c r="C308" s="110">
        <v>0</v>
      </c>
      <c r="D308" s="110">
        <v>0</v>
      </c>
      <c r="E308" s="110">
        <v>0</v>
      </c>
      <c r="F308" s="110">
        <v>0</v>
      </c>
      <c r="G308" s="110">
        <v>0</v>
      </c>
      <c r="H308" s="110">
        <v>0</v>
      </c>
      <c r="I308" s="110">
        <v>0</v>
      </c>
      <c r="J308" s="110">
        <v>0</v>
      </c>
      <c r="K308" s="110">
        <v>0</v>
      </c>
      <c r="L308" s="110">
        <v>0</v>
      </c>
      <c r="M308" s="110">
        <v>0</v>
      </c>
      <c r="N308" s="110">
        <v>0</v>
      </c>
      <c r="O308" s="110">
        <v>0</v>
      </c>
      <c r="P308" s="147">
        <v>0</v>
      </c>
      <c r="Q308" s="132">
        <v>2</v>
      </c>
    </row>
    <row r="309" spans="1:17" hidden="1" x14ac:dyDescent="0.3">
      <c r="A309" s="107" t="s">
        <v>1045</v>
      </c>
      <c r="B309" s="107" t="s">
        <v>4206</v>
      </c>
      <c r="C309" s="110">
        <v>0</v>
      </c>
      <c r="D309" s="110">
        <v>0</v>
      </c>
      <c r="E309" s="110">
        <v>0</v>
      </c>
      <c r="F309" s="110">
        <v>0</v>
      </c>
      <c r="G309" s="110">
        <v>0</v>
      </c>
      <c r="H309" s="110">
        <v>0</v>
      </c>
      <c r="I309" s="110">
        <v>0</v>
      </c>
      <c r="J309" s="110">
        <v>0</v>
      </c>
      <c r="K309" s="110">
        <v>0</v>
      </c>
      <c r="L309" s="110">
        <v>0</v>
      </c>
      <c r="M309" s="110">
        <v>0</v>
      </c>
      <c r="N309" s="110">
        <v>0</v>
      </c>
      <c r="O309" s="110">
        <v>0</v>
      </c>
      <c r="P309" s="147">
        <v>0</v>
      </c>
      <c r="Q309" s="132">
        <v>2</v>
      </c>
    </row>
    <row r="310" spans="1:17" hidden="1" x14ac:dyDescent="0.3">
      <c r="A310" s="107" t="s">
        <v>1046</v>
      </c>
      <c r="B310" s="107" t="s">
        <v>875</v>
      </c>
      <c r="C310" s="110">
        <v>0</v>
      </c>
      <c r="D310" s="110">
        <v>0</v>
      </c>
      <c r="E310" s="110">
        <v>0</v>
      </c>
      <c r="F310" s="110">
        <v>0</v>
      </c>
      <c r="G310" s="110">
        <v>0</v>
      </c>
      <c r="H310" s="110">
        <v>0</v>
      </c>
      <c r="I310" s="110">
        <v>0</v>
      </c>
      <c r="J310" s="110">
        <v>0</v>
      </c>
      <c r="K310" s="110">
        <v>0</v>
      </c>
      <c r="L310" s="110">
        <v>0</v>
      </c>
      <c r="M310" s="110">
        <v>0</v>
      </c>
      <c r="N310" s="110">
        <v>0</v>
      </c>
      <c r="O310" s="110">
        <v>0</v>
      </c>
      <c r="P310" s="147">
        <v>0</v>
      </c>
      <c r="Q310" s="132">
        <v>2</v>
      </c>
    </row>
    <row r="311" spans="1:17" hidden="1" x14ac:dyDescent="0.3">
      <c r="A311" s="107" t="s">
        <v>1047</v>
      </c>
      <c r="B311" s="107" t="s">
        <v>4207</v>
      </c>
      <c r="C311" s="110">
        <v>0</v>
      </c>
      <c r="D311" s="110">
        <v>0</v>
      </c>
      <c r="E311" s="110">
        <v>0</v>
      </c>
      <c r="F311" s="110">
        <v>0</v>
      </c>
      <c r="G311" s="110">
        <v>0</v>
      </c>
      <c r="H311" s="110">
        <v>0</v>
      </c>
      <c r="I311" s="110">
        <v>0</v>
      </c>
      <c r="J311" s="110">
        <v>0</v>
      </c>
      <c r="K311" s="110">
        <v>0</v>
      </c>
      <c r="L311" s="110">
        <v>0</v>
      </c>
      <c r="M311" s="110">
        <v>0</v>
      </c>
      <c r="N311" s="110">
        <v>0</v>
      </c>
      <c r="O311" s="110">
        <v>0</v>
      </c>
      <c r="P311" s="147">
        <v>0</v>
      </c>
      <c r="Q311" s="132">
        <v>2</v>
      </c>
    </row>
    <row r="312" spans="1:17" hidden="1" x14ac:dyDescent="0.3">
      <c r="A312" s="107" t="s">
        <v>1048</v>
      </c>
      <c r="B312" s="107" t="s">
        <v>875</v>
      </c>
      <c r="C312" s="110">
        <v>0</v>
      </c>
      <c r="D312" s="110">
        <v>0</v>
      </c>
      <c r="E312" s="110">
        <v>0</v>
      </c>
      <c r="F312" s="110">
        <v>0</v>
      </c>
      <c r="G312" s="110">
        <v>0</v>
      </c>
      <c r="H312" s="110">
        <v>0</v>
      </c>
      <c r="I312" s="110">
        <v>0</v>
      </c>
      <c r="J312" s="110">
        <v>0</v>
      </c>
      <c r="K312" s="110">
        <v>0</v>
      </c>
      <c r="L312" s="110">
        <v>0</v>
      </c>
      <c r="M312" s="110">
        <v>0</v>
      </c>
      <c r="N312" s="110">
        <v>0</v>
      </c>
      <c r="O312" s="110">
        <v>0</v>
      </c>
      <c r="P312" s="147">
        <v>0</v>
      </c>
      <c r="Q312" s="132">
        <v>2</v>
      </c>
    </row>
    <row r="313" spans="1:17" hidden="1" x14ac:dyDescent="0.3">
      <c r="A313" s="107" t="s">
        <v>1049</v>
      </c>
      <c r="B313" s="107" t="s">
        <v>4208</v>
      </c>
      <c r="C313" s="110">
        <v>0</v>
      </c>
      <c r="D313" s="110">
        <v>0</v>
      </c>
      <c r="E313" s="110">
        <v>0</v>
      </c>
      <c r="F313" s="110">
        <v>0</v>
      </c>
      <c r="G313" s="110">
        <v>0</v>
      </c>
      <c r="H313" s="110">
        <v>0</v>
      </c>
      <c r="I313" s="110">
        <v>0</v>
      </c>
      <c r="J313" s="110">
        <v>0</v>
      </c>
      <c r="K313" s="110">
        <v>0</v>
      </c>
      <c r="L313" s="110">
        <v>0</v>
      </c>
      <c r="M313" s="110">
        <v>0</v>
      </c>
      <c r="N313" s="110">
        <v>0</v>
      </c>
      <c r="O313" s="110">
        <v>0</v>
      </c>
      <c r="P313" s="147">
        <v>0</v>
      </c>
      <c r="Q313" s="132">
        <v>2</v>
      </c>
    </row>
    <row r="314" spans="1:17" hidden="1" x14ac:dyDescent="0.3">
      <c r="A314" s="107" t="s">
        <v>1050</v>
      </c>
      <c r="B314" s="107" t="s">
        <v>4209</v>
      </c>
      <c r="C314" s="110">
        <v>0</v>
      </c>
      <c r="D314" s="110">
        <v>0</v>
      </c>
      <c r="E314" s="110">
        <v>0</v>
      </c>
      <c r="F314" s="110">
        <v>0</v>
      </c>
      <c r="G314" s="110">
        <v>0</v>
      </c>
      <c r="H314" s="110">
        <v>0</v>
      </c>
      <c r="I314" s="110">
        <v>0</v>
      </c>
      <c r="J314" s="110">
        <v>0</v>
      </c>
      <c r="K314" s="110">
        <v>0</v>
      </c>
      <c r="L314" s="110">
        <v>0</v>
      </c>
      <c r="M314" s="110">
        <v>0</v>
      </c>
      <c r="N314" s="110">
        <v>0</v>
      </c>
      <c r="O314" s="110">
        <v>0</v>
      </c>
      <c r="P314" s="147">
        <v>0</v>
      </c>
      <c r="Q314" s="132">
        <v>2</v>
      </c>
    </row>
    <row r="315" spans="1:17" hidden="1" x14ac:dyDescent="0.3">
      <c r="A315" s="107" t="s">
        <v>1051</v>
      </c>
      <c r="B315" s="107" t="s">
        <v>875</v>
      </c>
      <c r="C315" s="110">
        <v>0</v>
      </c>
      <c r="D315" s="110">
        <v>0</v>
      </c>
      <c r="E315" s="110">
        <v>0</v>
      </c>
      <c r="F315" s="110">
        <v>0</v>
      </c>
      <c r="G315" s="110">
        <v>0</v>
      </c>
      <c r="H315" s="110">
        <v>0</v>
      </c>
      <c r="I315" s="110">
        <v>0</v>
      </c>
      <c r="J315" s="110">
        <v>0</v>
      </c>
      <c r="K315" s="110">
        <v>0</v>
      </c>
      <c r="L315" s="110">
        <v>0</v>
      </c>
      <c r="M315" s="110">
        <v>0</v>
      </c>
      <c r="N315" s="110">
        <v>0</v>
      </c>
      <c r="O315" s="110">
        <v>0</v>
      </c>
      <c r="P315" s="147">
        <v>0</v>
      </c>
      <c r="Q315" s="132">
        <v>2</v>
      </c>
    </row>
    <row r="316" spans="1:17" x14ac:dyDescent="0.3">
      <c r="A316" s="107" t="s">
        <v>1052</v>
      </c>
      <c r="B316" s="107" t="s">
        <v>4210</v>
      </c>
      <c r="C316" s="110">
        <v>-43.25</v>
      </c>
      <c r="D316" s="110">
        <v>-37.26</v>
      </c>
      <c r="E316" s="110">
        <v>-167.19</v>
      </c>
      <c r="F316" s="110">
        <v>-688.91</v>
      </c>
      <c r="G316" s="110">
        <v>-91.76</v>
      </c>
      <c r="H316" s="110">
        <v>1162.1199999999999</v>
      </c>
      <c r="I316" s="110">
        <v>-1166.49</v>
      </c>
      <c r="J316" s="110">
        <v>-378.74</v>
      </c>
      <c r="K316" s="110">
        <v>119.74</v>
      </c>
      <c r="L316" s="110">
        <v>-479.47</v>
      </c>
      <c r="M316" s="110">
        <v>1223.3</v>
      </c>
      <c r="N316" s="110">
        <v>-157.53</v>
      </c>
      <c r="O316" s="140">
        <v>-705.44</v>
      </c>
      <c r="P316" s="147">
        <v>-2.9870752593577719E-3</v>
      </c>
      <c r="Q316" s="132">
        <v>1</v>
      </c>
    </row>
    <row r="317" spans="1:17" x14ac:dyDescent="0.3">
      <c r="B317" s="107" t="s">
        <v>1053</v>
      </c>
      <c r="C317" s="152">
        <v>6691.96</v>
      </c>
      <c r="D317" s="152">
        <v>5596.94</v>
      </c>
      <c r="E317" s="152">
        <v>7831.77</v>
      </c>
      <c r="F317" s="152">
        <v>5653.86</v>
      </c>
      <c r="G317" s="152">
        <v>7394.96</v>
      </c>
      <c r="H317" s="152">
        <v>9465.739999999998</v>
      </c>
      <c r="I317" s="152">
        <v>6750.21</v>
      </c>
      <c r="J317" s="152">
        <v>5286.8200000000006</v>
      </c>
      <c r="K317" s="152">
        <v>4965.5</v>
      </c>
      <c r="L317" s="152">
        <v>4880.38</v>
      </c>
      <c r="M317" s="152">
        <v>7504.63</v>
      </c>
      <c r="N317" s="152">
        <v>5442.0300000000007</v>
      </c>
      <c r="O317" s="152">
        <v>77464.800000000003</v>
      </c>
      <c r="P317" s="147">
        <v>0.32801257024140668</v>
      </c>
      <c r="Q317" s="132">
        <v>1</v>
      </c>
    </row>
    <row r="318" spans="1:17" x14ac:dyDescent="0.3">
      <c r="B318" s="107" t="s">
        <v>875</v>
      </c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1"/>
      <c r="Q318" s="132">
        <v>1</v>
      </c>
    </row>
    <row r="319" spans="1:17" x14ac:dyDescent="0.3">
      <c r="A319" s="107" t="s">
        <v>1054</v>
      </c>
      <c r="B319" s="107" t="s">
        <v>4211</v>
      </c>
      <c r="C319" s="110">
        <v>269.41000000000003</v>
      </c>
      <c r="D319" s="110">
        <v>225.37</v>
      </c>
      <c r="E319" s="110">
        <v>319.95999999999998</v>
      </c>
      <c r="F319" s="110">
        <v>253.71</v>
      </c>
      <c r="G319" s="110">
        <v>257.23</v>
      </c>
      <c r="H319" s="110">
        <v>332.14</v>
      </c>
      <c r="I319" s="110">
        <v>316.67</v>
      </c>
      <c r="J319" s="110">
        <v>226.62</v>
      </c>
      <c r="K319" s="110">
        <v>193.83</v>
      </c>
      <c r="L319" s="110">
        <v>214.39</v>
      </c>
      <c r="M319" s="110">
        <v>275.73</v>
      </c>
      <c r="N319" s="110">
        <v>223.98</v>
      </c>
      <c r="O319" s="110">
        <v>3109.04</v>
      </c>
      <c r="P319" s="147">
        <v>1.3164743230258685E-2</v>
      </c>
      <c r="Q319" s="132">
        <v>1</v>
      </c>
    </row>
    <row r="320" spans="1:17" x14ac:dyDescent="0.3">
      <c r="A320" s="107" t="s">
        <v>1055</v>
      </c>
      <c r="B320" s="107" t="s">
        <v>4212</v>
      </c>
      <c r="C320" s="110">
        <v>0</v>
      </c>
      <c r="D320" s="110">
        <v>0</v>
      </c>
      <c r="E320" s="110">
        <v>0</v>
      </c>
      <c r="F320" s="110">
        <v>0</v>
      </c>
      <c r="G320" s="110">
        <v>0</v>
      </c>
      <c r="H320" s="110">
        <v>266.14999999999998</v>
      </c>
      <c r="I320" s="110">
        <v>506.15</v>
      </c>
      <c r="J320" s="110">
        <v>0</v>
      </c>
      <c r="K320" s="110">
        <v>272</v>
      </c>
      <c r="L320" s="110">
        <v>0</v>
      </c>
      <c r="M320" s="110">
        <v>0</v>
      </c>
      <c r="N320" s="110">
        <v>680</v>
      </c>
      <c r="O320" s="110">
        <v>1724.3</v>
      </c>
      <c r="P320" s="147">
        <v>7.3012784499186401E-3</v>
      </c>
      <c r="Q320" s="132">
        <v>1</v>
      </c>
    </row>
    <row r="321" spans="1:17" x14ac:dyDescent="0.3">
      <c r="A321" s="107" t="s">
        <v>1056</v>
      </c>
      <c r="B321" s="107" t="s">
        <v>4213</v>
      </c>
      <c r="C321" s="110">
        <v>0</v>
      </c>
      <c r="D321" s="110">
        <v>0</v>
      </c>
      <c r="E321" s="110">
        <v>90</v>
      </c>
      <c r="F321" s="110">
        <v>0</v>
      </c>
      <c r="G321" s="110">
        <v>90</v>
      </c>
      <c r="H321" s="110">
        <v>292.5</v>
      </c>
      <c r="I321" s="110">
        <v>127.5</v>
      </c>
      <c r="J321" s="110">
        <v>0</v>
      </c>
      <c r="K321" s="110">
        <v>289</v>
      </c>
      <c r="L321" s="110">
        <v>0</v>
      </c>
      <c r="M321" s="110">
        <v>0</v>
      </c>
      <c r="N321" s="110">
        <v>204</v>
      </c>
      <c r="O321" s="140">
        <v>1093</v>
      </c>
      <c r="P321" s="147">
        <v>4.6281374156243544E-3</v>
      </c>
      <c r="Q321" s="132">
        <v>1</v>
      </c>
    </row>
    <row r="322" spans="1:17" x14ac:dyDescent="0.3">
      <c r="B322" s="107" t="s">
        <v>1001</v>
      </c>
      <c r="C322" s="141">
        <v>269.41000000000003</v>
      </c>
      <c r="D322" s="141">
        <v>225.37</v>
      </c>
      <c r="E322" s="141">
        <v>409.96</v>
      </c>
      <c r="F322" s="141">
        <v>253.71</v>
      </c>
      <c r="G322" s="141">
        <v>347.23</v>
      </c>
      <c r="H322" s="141">
        <v>890.79</v>
      </c>
      <c r="I322" s="141">
        <v>950.31999999999994</v>
      </c>
      <c r="J322" s="141">
        <v>226.62</v>
      </c>
      <c r="K322" s="141">
        <v>754.83</v>
      </c>
      <c r="L322" s="141">
        <v>214.39</v>
      </c>
      <c r="M322" s="141">
        <v>275.73</v>
      </c>
      <c r="N322" s="141">
        <v>1107.98</v>
      </c>
      <c r="O322" s="141">
        <v>5926.34</v>
      </c>
      <c r="P322" s="147">
        <v>2.509415909580168E-2</v>
      </c>
      <c r="Q322" s="132">
        <v>1</v>
      </c>
    </row>
    <row r="323" spans="1:17" x14ac:dyDescent="0.3">
      <c r="B323" s="107" t="s">
        <v>1057</v>
      </c>
      <c r="C323" s="110">
        <v>6961.37</v>
      </c>
      <c r="D323" s="110">
        <v>5822.3099999999995</v>
      </c>
      <c r="E323" s="110">
        <v>8241.73</v>
      </c>
      <c r="F323" s="110">
        <v>5907.57</v>
      </c>
      <c r="G323" s="110">
        <v>7742.1900000000005</v>
      </c>
      <c r="H323" s="110">
        <v>10356.529999999999</v>
      </c>
      <c r="I323" s="110">
        <v>7700.53</v>
      </c>
      <c r="J323" s="110">
        <v>5513.4400000000005</v>
      </c>
      <c r="K323" s="110">
        <v>5720.33</v>
      </c>
      <c r="L323" s="110">
        <v>5094.7700000000004</v>
      </c>
      <c r="M323" s="110">
        <v>7780.3600000000006</v>
      </c>
      <c r="N323" s="110">
        <v>6550.01</v>
      </c>
      <c r="O323" s="110">
        <v>83391.14</v>
      </c>
      <c r="P323" s="147">
        <v>0.35310672933720832</v>
      </c>
      <c r="Q323" s="132">
        <v>1</v>
      </c>
    </row>
    <row r="324" spans="1:17" x14ac:dyDescent="0.3">
      <c r="B324" s="107" t="s">
        <v>875</v>
      </c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1"/>
      <c r="Q324" s="132">
        <v>1</v>
      </c>
    </row>
    <row r="325" spans="1:17" x14ac:dyDescent="0.3">
      <c r="A325" s="107" t="s">
        <v>1058</v>
      </c>
      <c r="B325" s="107" t="s">
        <v>4214</v>
      </c>
      <c r="C325" s="110">
        <v>0</v>
      </c>
      <c r="D325" s="110">
        <v>0</v>
      </c>
      <c r="E325" s="110">
        <v>0</v>
      </c>
      <c r="F325" s="110">
        <v>0</v>
      </c>
      <c r="G325" s="110">
        <v>87.5</v>
      </c>
      <c r="H325" s="110">
        <v>1040</v>
      </c>
      <c r="I325" s="110">
        <v>0</v>
      </c>
      <c r="J325" s="110">
        <v>0</v>
      </c>
      <c r="K325" s="110">
        <v>0</v>
      </c>
      <c r="L325" s="110">
        <v>0</v>
      </c>
      <c r="M325" s="110">
        <v>0</v>
      </c>
      <c r="N325" s="110">
        <v>0</v>
      </c>
      <c r="O325" s="110">
        <v>1127.5</v>
      </c>
      <c r="P325" s="147">
        <v>1.3407203955261914E-2</v>
      </c>
      <c r="Q325" s="132">
        <v>1</v>
      </c>
    </row>
    <row r="326" spans="1:17" hidden="1" x14ac:dyDescent="0.3">
      <c r="A326" s="107" t="s">
        <v>1059</v>
      </c>
      <c r="B326" s="107" t="s">
        <v>875</v>
      </c>
      <c r="C326" s="110">
        <v>0</v>
      </c>
      <c r="D326" s="110">
        <v>0</v>
      </c>
      <c r="E326" s="110">
        <v>0</v>
      </c>
      <c r="F326" s="110">
        <v>0</v>
      </c>
      <c r="G326" s="110">
        <v>0</v>
      </c>
      <c r="H326" s="110">
        <v>0</v>
      </c>
      <c r="I326" s="110">
        <v>0</v>
      </c>
      <c r="J326" s="110">
        <v>0</v>
      </c>
      <c r="K326" s="110">
        <v>0</v>
      </c>
      <c r="L326" s="110">
        <v>0</v>
      </c>
      <c r="M326" s="110">
        <v>0</v>
      </c>
      <c r="N326" s="110">
        <v>0</v>
      </c>
      <c r="O326" s="110">
        <v>0</v>
      </c>
      <c r="P326" s="147">
        <v>0</v>
      </c>
      <c r="Q326" s="132">
        <v>2</v>
      </c>
    </row>
    <row r="327" spans="1:17" hidden="1" x14ac:dyDescent="0.3">
      <c r="A327" s="107" t="s">
        <v>1060</v>
      </c>
      <c r="B327" s="107" t="s">
        <v>4215</v>
      </c>
      <c r="C327" s="110">
        <v>0</v>
      </c>
      <c r="D327" s="110">
        <v>0</v>
      </c>
      <c r="E327" s="110">
        <v>0</v>
      </c>
      <c r="F327" s="110">
        <v>0</v>
      </c>
      <c r="G327" s="110">
        <v>0</v>
      </c>
      <c r="H327" s="110">
        <v>0</v>
      </c>
      <c r="I327" s="110">
        <v>0</v>
      </c>
      <c r="J327" s="110">
        <v>0</v>
      </c>
      <c r="K327" s="110">
        <v>0</v>
      </c>
      <c r="L327" s="110">
        <v>0</v>
      </c>
      <c r="M327" s="110">
        <v>0</v>
      </c>
      <c r="N327" s="110">
        <v>0</v>
      </c>
      <c r="O327" s="110">
        <v>0</v>
      </c>
      <c r="P327" s="147">
        <v>0</v>
      </c>
      <c r="Q327" s="132">
        <v>2</v>
      </c>
    </row>
    <row r="328" spans="1:17" x14ac:dyDescent="0.3">
      <c r="A328" s="107" t="s">
        <v>1061</v>
      </c>
      <c r="B328" s="107" t="s">
        <v>4216</v>
      </c>
      <c r="C328" s="110">
        <v>0</v>
      </c>
      <c r="D328" s="110">
        <v>0</v>
      </c>
      <c r="E328" s="110">
        <v>0</v>
      </c>
      <c r="F328" s="110">
        <v>0</v>
      </c>
      <c r="G328" s="110">
        <v>1000</v>
      </c>
      <c r="H328" s="110">
        <v>0</v>
      </c>
      <c r="I328" s="110">
        <v>0</v>
      </c>
      <c r="J328" s="110">
        <v>0</v>
      </c>
      <c r="K328" s="110">
        <v>0</v>
      </c>
      <c r="L328" s="110">
        <v>0</v>
      </c>
      <c r="M328" s="110">
        <v>0</v>
      </c>
      <c r="N328" s="110">
        <v>0</v>
      </c>
      <c r="O328" s="110">
        <v>1000</v>
      </c>
      <c r="P328" s="147">
        <v>1.1891089982493937E-2</v>
      </c>
      <c r="Q328" s="132">
        <v>1</v>
      </c>
    </row>
    <row r="329" spans="1:17" x14ac:dyDescent="0.3">
      <c r="A329" s="107" t="s">
        <v>1062</v>
      </c>
      <c r="B329" s="107" t="s">
        <v>4217</v>
      </c>
      <c r="C329" s="110">
        <v>565.38</v>
      </c>
      <c r="D329" s="110">
        <v>578.37</v>
      </c>
      <c r="E329" s="110">
        <v>774.21</v>
      </c>
      <c r="F329" s="110">
        <v>662.62</v>
      </c>
      <c r="G329" s="110">
        <v>858.93</v>
      </c>
      <c r="H329" s="110">
        <v>757.58</v>
      </c>
      <c r="I329" s="110">
        <v>819.66</v>
      </c>
      <c r="J329" s="110">
        <v>683.31</v>
      </c>
      <c r="K329" s="110">
        <v>731</v>
      </c>
      <c r="L329" s="110">
        <v>647.08000000000004</v>
      </c>
      <c r="M329" s="110">
        <v>774.53</v>
      </c>
      <c r="N329" s="110">
        <v>742.93</v>
      </c>
      <c r="O329" s="110">
        <v>8595.5999999999985</v>
      </c>
      <c r="P329" s="147">
        <v>0.10221105305352488</v>
      </c>
      <c r="Q329" s="132">
        <v>1</v>
      </c>
    </row>
    <row r="330" spans="1:17" x14ac:dyDescent="0.3">
      <c r="A330" s="107" t="s">
        <v>1063</v>
      </c>
      <c r="B330" s="107" t="s">
        <v>4218</v>
      </c>
      <c r="C330" s="110">
        <v>44.35</v>
      </c>
      <c r="D330" s="110">
        <v>32.880000000000003</v>
      </c>
      <c r="E330" s="110">
        <v>25.53</v>
      </c>
      <c r="F330" s="110">
        <v>11.27</v>
      </c>
      <c r="G330" s="110">
        <v>9.99</v>
      </c>
      <c r="H330" s="110">
        <v>-2.97</v>
      </c>
      <c r="I330" s="110">
        <v>0</v>
      </c>
      <c r="J330" s="110">
        <v>0</v>
      </c>
      <c r="K330" s="110">
        <v>0</v>
      </c>
      <c r="L330" s="110">
        <v>1.91</v>
      </c>
      <c r="M330" s="110">
        <v>13.25</v>
      </c>
      <c r="N330" s="110">
        <v>23.62</v>
      </c>
      <c r="O330" s="110">
        <v>159.82999999999998</v>
      </c>
      <c r="P330" s="147">
        <v>1.9005529119020057E-3</v>
      </c>
      <c r="Q330" s="132">
        <v>1</v>
      </c>
    </row>
    <row r="331" spans="1:17" x14ac:dyDescent="0.3">
      <c r="A331" s="107" t="s">
        <v>1064</v>
      </c>
      <c r="B331" s="107" t="s">
        <v>4219</v>
      </c>
      <c r="C331" s="110">
        <v>356.61</v>
      </c>
      <c r="D331" s="110">
        <v>364.76</v>
      </c>
      <c r="E331" s="110">
        <v>488.33</v>
      </c>
      <c r="F331" s="110">
        <v>291.52</v>
      </c>
      <c r="G331" s="110">
        <v>238.88</v>
      </c>
      <c r="H331" s="110">
        <v>144.19999999999999</v>
      </c>
      <c r="I331" s="110">
        <v>109.97</v>
      </c>
      <c r="J331" s="110">
        <v>33.79</v>
      </c>
      <c r="K331" s="110">
        <v>0</v>
      </c>
      <c r="L331" s="110">
        <v>15.3</v>
      </c>
      <c r="M331" s="110">
        <v>106.56</v>
      </c>
      <c r="N331" s="110">
        <v>189.88</v>
      </c>
      <c r="O331" s="110">
        <v>2339.8000000000002</v>
      </c>
      <c r="P331" s="147">
        <v>2.7822772341039317E-2</v>
      </c>
      <c r="Q331" s="132">
        <v>1</v>
      </c>
    </row>
    <row r="332" spans="1:17" hidden="1" x14ac:dyDescent="0.3">
      <c r="A332" s="107" t="s">
        <v>1065</v>
      </c>
      <c r="B332" s="107" t="s">
        <v>875</v>
      </c>
      <c r="C332" s="110">
        <v>0</v>
      </c>
      <c r="D332" s="110">
        <v>0</v>
      </c>
      <c r="E332" s="110">
        <v>0</v>
      </c>
      <c r="F332" s="110">
        <v>0</v>
      </c>
      <c r="G332" s="110">
        <v>0</v>
      </c>
      <c r="H332" s="110">
        <v>0</v>
      </c>
      <c r="I332" s="110">
        <v>0</v>
      </c>
      <c r="J332" s="110">
        <v>0</v>
      </c>
      <c r="K332" s="110">
        <v>0</v>
      </c>
      <c r="L332" s="110">
        <v>0</v>
      </c>
      <c r="M332" s="110">
        <v>0</v>
      </c>
      <c r="N332" s="110">
        <v>0</v>
      </c>
      <c r="O332" s="110">
        <v>0</v>
      </c>
      <c r="P332" s="147">
        <v>0</v>
      </c>
      <c r="Q332" s="132">
        <v>2</v>
      </c>
    </row>
    <row r="333" spans="1:17" x14ac:dyDescent="0.3">
      <c r="A333" s="107" t="s">
        <v>1066</v>
      </c>
      <c r="B333" s="107" t="s">
        <v>4220</v>
      </c>
      <c r="C333" s="110">
        <v>541.15</v>
      </c>
      <c r="D333" s="110">
        <v>505.13</v>
      </c>
      <c r="E333" s="110">
        <v>478.65</v>
      </c>
      <c r="F333" s="110">
        <v>509.5</v>
      </c>
      <c r="G333" s="110">
        <v>486.15</v>
      </c>
      <c r="H333" s="110">
        <v>724.56</v>
      </c>
      <c r="I333" s="110">
        <v>1099.51</v>
      </c>
      <c r="J333" s="110">
        <v>1175.51</v>
      </c>
      <c r="K333" s="110">
        <v>1279.77</v>
      </c>
      <c r="L333" s="110">
        <v>-50.22</v>
      </c>
      <c r="M333" s="110">
        <v>415.84</v>
      </c>
      <c r="N333" s="110">
        <v>377.25</v>
      </c>
      <c r="O333" s="110">
        <v>7542.8</v>
      </c>
      <c r="P333" s="147">
        <v>8.9692113519955277E-2</v>
      </c>
      <c r="Q333" s="132">
        <v>1</v>
      </c>
    </row>
    <row r="334" spans="1:17" x14ac:dyDescent="0.3">
      <c r="A334" s="107" t="s">
        <v>1067</v>
      </c>
      <c r="B334" s="107" t="s">
        <v>4221</v>
      </c>
      <c r="C334" s="110">
        <v>158.94</v>
      </c>
      <c r="D334" s="110">
        <v>161.58000000000001</v>
      </c>
      <c r="E334" s="110">
        <v>203.77</v>
      </c>
      <c r="F334" s="110">
        <v>170.05</v>
      </c>
      <c r="G334" s="110">
        <v>219.22</v>
      </c>
      <c r="H334" s="110">
        <v>200.66</v>
      </c>
      <c r="I334" s="110">
        <v>214.49</v>
      </c>
      <c r="J334" s="110">
        <v>177.51</v>
      </c>
      <c r="K334" s="110">
        <v>187.63</v>
      </c>
      <c r="L334" s="110">
        <v>166.83</v>
      </c>
      <c r="M334" s="110">
        <v>198.54</v>
      </c>
      <c r="N334" s="110">
        <v>192.29</v>
      </c>
      <c r="O334" s="110">
        <v>2251.5099999999998</v>
      </c>
      <c r="P334" s="147">
        <v>2.6772908006484922E-2</v>
      </c>
      <c r="Q334" s="132">
        <v>1</v>
      </c>
    </row>
    <row r="335" spans="1:17" x14ac:dyDescent="0.3">
      <c r="A335" s="107" t="s">
        <v>1068</v>
      </c>
      <c r="B335" s="107" t="s">
        <v>4222</v>
      </c>
      <c r="C335" s="110">
        <v>3.3</v>
      </c>
      <c r="D335" s="110">
        <v>6.14</v>
      </c>
      <c r="E335" s="110">
        <v>6.02</v>
      </c>
      <c r="F335" s="110">
        <v>7.62</v>
      </c>
      <c r="G335" s="110">
        <v>8.73</v>
      </c>
      <c r="H335" s="110">
        <v>12.94</v>
      </c>
      <c r="I335" s="110">
        <v>0</v>
      </c>
      <c r="J335" s="110">
        <v>0</v>
      </c>
      <c r="K335" s="110">
        <v>0</v>
      </c>
      <c r="L335" s="110">
        <v>0</v>
      </c>
      <c r="M335" s="110">
        <v>0</v>
      </c>
      <c r="N335" s="110">
        <v>0</v>
      </c>
      <c r="O335" s="110">
        <v>44.75</v>
      </c>
      <c r="P335" s="147">
        <v>5.3212627671660369E-4</v>
      </c>
      <c r="Q335" s="132">
        <v>1</v>
      </c>
    </row>
    <row r="336" spans="1:17" hidden="1" x14ac:dyDescent="0.3">
      <c r="A336" s="107" t="s">
        <v>1069</v>
      </c>
      <c r="B336" s="107" t="s">
        <v>875</v>
      </c>
      <c r="C336" s="110">
        <v>0</v>
      </c>
      <c r="D336" s="110">
        <v>0</v>
      </c>
      <c r="E336" s="110">
        <v>0</v>
      </c>
      <c r="F336" s="110">
        <v>0</v>
      </c>
      <c r="G336" s="110">
        <v>0</v>
      </c>
      <c r="H336" s="110">
        <v>0</v>
      </c>
      <c r="I336" s="110">
        <v>0</v>
      </c>
      <c r="J336" s="110">
        <v>0</v>
      </c>
      <c r="K336" s="110">
        <v>0</v>
      </c>
      <c r="L336" s="110">
        <v>0</v>
      </c>
      <c r="M336" s="110">
        <v>0</v>
      </c>
      <c r="N336" s="110">
        <v>0</v>
      </c>
      <c r="O336" s="110">
        <v>0</v>
      </c>
      <c r="P336" s="147">
        <v>0</v>
      </c>
      <c r="Q336" s="132">
        <v>2</v>
      </c>
    </row>
    <row r="337" spans="1:18" hidden="1" x14ac:dyDescent="0.3">
      <c r="A337" s="107" t="s">
        <v>1070</v>
      </c>
      <c r="B337" s="107" t="s">
        <v>4223</v>
      </c>
      <c r="C337" s="110">
        <v>0</v>
      </c>
      <c r="D337" s="110">
        <v>0</v>
      </c>
      <c r="E337" s="110">
        <v>0</v>
      </c>
      <c r="F337" s="110">
        <v>0</v>
      </c>
      <c r="G337" s="110">
        <v>0</v>
      </c>
      <c r="H337" s="110">
        <v>0</v>
      </c>
      <c r="I337" s="110">
        <v>0</v>
      </c>
      <c r="J337" s="110">
        <v>0</v>
      </c>
      <c r="K337" s="110">
        <v>0</v>
      </c>
      <c r="L337" s="110">
        <v>0</v>
      </c>
      <c r="M337" s="110">
        <v>0</v>
      </c>
      <c r="N337" s="110">
        <v>0</v>
      </c>
      <c r="O337" s="140">
        <v>0</v>
      </c>
      <c r="P337" s="147">
        <v>0</v>
      </c>
      <c r="Q337" s="132">
        <v>2</v>
      </c>
    </row>
    <row r="338" spans="1:18" x14ac:dyDescent="0.3">
      <c r="B338" s="107" t="s">
        <v>1019</v>
      </c>
      <c r="C338" s="192">
        <v>1669.73</v>
      </c>
      <c r="D338" s="192">
        <v>1648.86</v>
      </c>
      <c r="E338" s="192">
        <v>1976.5099999999998</v>
      </c>
      <c r="F338" s="192">
        <v>1652.5799999999997</v>
      </c>
      <c r="G338" s="192">
        <v>2909.3999999999996</v>
      </c>
      <c r="H338" s="192">
        <v>2876.97</v>
      </c>
      <c r="I338" s="192">
        <v>2243.63</v>
      </c>
      <c r="J338" s="192">
        <v>2070.12</v>
      </c>
      <c r="K338" s="192">
        <v>2198.4</v>
      </c>
      <c r="L338" s="192">
        <v>780.9</v>
      </c>
      <c r="M338" s="192">
        <v>1508.7199999999998</v>
      </c>
      <c r="N338" s="192">
        <v>1525.9699999999998</v>
      </c>
      <c r="O338" s="193">
        <v>23061.789999999997</v>
      </c>
      <c r="P338" s="147">
        <v>0.27422982004737884</v>
      </c>
      <c r="Q338" s="132">
        <v>1</v>
      </c>
    </row>
    <row r="339" spans="1:18" x14ac:dyDescent="0.3">
      <c r="B339" s="107" t="s">
        <v>1071</v>
      </c>
      <c r="C339" s="110">
        <v>8631.1</v>
      </c>
      <c r="D339" s="110">
        <v>7471.1699999999992</v>
      </c>
      <c r="E339" s="110">
        <v>10218.24</v>
      </c>
      <c r="F339" s="110">
        <v>7560.15</v>
      </c>
      <c r="G339" s="110">
        <v>10651.59</v>
      </c>
      <c r="H339" s="110">
        <v>13233.499999999998</v>
      </c>
      <c r="I339" s="110">
        <v>9944.16</v>
      </c>
      <c r="J339" s="110">
        <v>7583.56</v>
      </c>
      <c r="K339" s="110">
        <v>7918.73</v>
      </c>
      <c r="L339" s="110">
        <v>5875.67</v>
      </c>
      <c r="M339" s="110">
        <v>9289.08</v>
      </c>
      <c r="N339" s="110">
        <v>8075.98</v>
      </c>
      <c r="O339" s="110">
        <v>106452.93</v>
      </c>
      <c r="P339" s="147">
        <v>0.45075826929171114</v>
      </c>
      <c r="Q339" s="132">
        <v>1</v>
      </c>
    </row>
    <row r="340" spans="1:18" x14ac:dyDescent="0.3"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1"/>
      <c r="Q340" s="132">
        <v>1</v>
      </c>
    </row>
    <row r="341" spans="1:18" ht="17.25" x14ac:dyDescent="0.35">
      <c r="B341" s="126" t="s">
        <v>1072</v>
      </c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1"/>
      <c r="Q341" s="132">
        <v>1</v>
      </c>
      <c r="R341" s="112">
        <v>0</v>
      </c>
    </row>
    <row r="342" spans="1:18" hidden="1" x14ac:dyDescent="0.3">
      <c r="A342" s="107" t="s">
        <v>1073</v>
      </c>
      <c r="B342" s="107" t="s">
        <v>875</v>
      </c>
      <c r="C342" s="110">
        <v>0</v>
      </c>
      <c r="D342" s="110">
        <v>0</v>
      </c>
      <c r="E342" s="110">
        <v>0</v>
      </c>
      <c r="F342" s="110">
        <v>0</v>
      </c>
      <c r="G342" s="110">
        <v>0</v>
      </c>
      <c r="H342" s="110">
        <v>0</v>
      </c>
      <c r="I342" s="110">
        <v>0</v>
      </c>
      <c r="J342" s="110">
        <v>0</v>
      </c>
      <c r="K342" s="110">
        <v>0</v>
      </c>
      <c r="L342" s="110">
        <v>0</v>
      </c>
      <c r="M342" s="110">
        <v>0</v>
      </c>
      <c r="N342" s="110">
        <v>0</v>
      </c>
      <c r="O342" s="110">
        <v>0</v>
      </c>
      <c r="P342" s="147">
        <v>0</v>
      </c>
      <c r="Q342" s="132">
        <v>2</v>
      </c>
    </row>
    <row r="343" spans="1:18" x14ac:dyDescent="0.3">
      <c r="A343" s="107" t="s">
        <v>1074</v>
      </c>
      <c r="B343" s="107" t="s">
        <v>4224</v>
      </c>
      <c r="C343" s="110">
        <v>2131.0300000000002</v>
      </c>
      <c r="D343" s="110">
        <v>2084.9699999999998</v>
      </c>
      <c r="E343" s="110">
        <v>2152.08</v>
      </c>
      <c r="F343" s="110">
        <v>3148.5</v>
      </c>
      <c r="G343" s="110">
        <v>2528.0300000000002</v>
      </c>
      <c r="H343" s="110">
        <v>3336.41</v>
      </c>
      <c r="I343" s="110">
        <v>1243.23</v>
      </c>
      <c r="J343" s="110">
        <v>2317.41</v>
      </c>
      <c r="K343" s="110">
        <v>2299.3000000000002</v>
      </c>
      <c r="L343" s="110">
        <v>3197.34</v>
      </c>
      <c r="M343" s="110">
        <v>2257.77</v>
      </c>
      <c r="N343" s="110">
        <v>1337.02</v>
      </c>
      <c r="O343" s="110">
        <v>28033.09</v>
      </c>
      <c r="P343" s="147">
        <v>0.38740413391898659</v>
      </c>
      <c r="Q343" s="132">
        <v>1</v>
      </c>
    </row>
    <row r="344" spans="1:18" hidden="1" x14ac:dyDescent="0.3">
      <c r="A344" s="107" t="s">
        <v>1075</v>
      </c>
      <c r="B344" s="107" t="s">
        <v>4225</v>
      </c>
      <c r="C344" s="110">
        <v>0</v>
      </c>
      <c r="D344" s="110">
        <v>0</v>
      </c>
      <c r="E344" s="110">
        <v>0</v>
      </c>
      <c r="F344" s="110">
        <v>0</v>
      </c>
      <c r="G344" s="110">
        <v>0</v>
      </c>
      <c r="H344" s="110">
        <v>0</v>
      </c>
      <c r="I344" s="110">
        <v>0</v>
      </c>
      <c r="J344" s="110">
        <v>0</v>
      </c>
      <c r="K344" s="110">
        <v>0</v>
      </c>
      <c r="L344" s="110">
        <v>0</v>
      </c>
      <c r="M344" s="110">
        <v>0</v>
      </c>
      <c r="N344" s="110">
        <v>0</v>
      </c>
      <c r="O344" s="110">
        <v>0</v>
      </c>
      <c r="P344" s="147">
        <v>0</v>
      </c>
      <c r="Q344" s="132">
        <v>2</v>
      </c>
    </row>
    <row r="345" spans="1:18" hidden="1" x14ac:dyDescent="0.3">
      <c r="A345" s="107" t="s">
        <v>1076</v>
      </c>
      <c r="B345" s="107" t="s">
        <v>3326</v>
      </c>
      <c r="C345" s="110">
        <v>0</v>
      </c>
      <c r="D345" s="110">
        <v>0</v>
      </c>
      <c r="E345" s="110">
        <v>0</v>
      </c>
      <c r="F345" s="110">
        <v>0</v>
      </c>
      <c r="G345" s="110">
        <v>0</v>
      </c>
      <c r="H345" s="110">
        <v>0</v>
      </c>
      <c r="I345" s="110">
        <v>0</v>
      </c>
      <c r="J345" s="110">
        <v>0</v>
      </c>
      <c r="K345" s="110">
        <v>0</v>
      </c>
      <c r="L345" s="110">
        <v>0</v>
      </c>
      <c r="M345" s="110">
        <v>0</v>
      </c>
      <c r="N345" s="110">
        <v>0</v>
      </c>
      <c r="O345" s="110">
        <v>0</v>
      </c>
      <c r="P345" s="147">
        <v>0</v>
      </c>
      <c r="Q345" s="132">
        <v>2</v>
      </c>
    </row>
    <row r="346" spans="1:18" hidden="1" x14ac:dyDescent="0.3">
      <c r="A346" s="107" t="s">
        <v>1077</v>
      </c>
      <c r="B346" s="107" t="s">
        <v>875</v>
      </c>
      <c r="C346" s="110">
        <v>0</v>
      </c>
      <c r="D346" s="110">
        <v>0</v>
      </c>
      <c r="E346" s="110">
        <v>0</v>
      </c>
      <c r="F346" s="110">
        <v>0</v>
      </c>
      <c r="G346" s="110">
        <v>0</v>
      </c>
      <c r="H346" s="110">
        <v>0</v>
      </c>
      <c r="I346" s="110">
        <v>0</v>
      </c>
      <c r="J346" s="110">
        <v>0</v>
      </c>
      <c r="K346" s="110">
        <v>0</v>
      </c>
      <c r="L346" s="110">
        <v>0</v>
      </c>
      <c r="M346" s="110">
        <v>0</v>
      </c>
      <c r="N346" s="110">
        <v>0</v>
      </c>
      <c r="O346" s="110">
        <v>0</v>
      </c>
      <c r="P346" s="147">
        <v>0</v>
      </c>
      <c r="Q346" s="132">
        <v>2</v>
      </c>
    </row>
    <row r="347" spans="1:18" hidden="1" x14ac:dyDescent="0.3">
      <c r="A347" s="107" t="s">
        <v>1078</v>
      </c>
      <c r="B347" s="107" t="s">
        <v>4226</v>
      </c>
      <c r="C347" s="110">
        <v>0</v>
      </c>
      <c r="D347" s="110">
        <v>0</v>
      </c>
      <c r="E347" s="110">
        <v>0</v>
      </c>
      <c r="F347" s="110">
        <v>0</v>
      </c>
      <c r="G347" s="110">
        <v>0</v>
      </c>
      <c r="H347" s="110">
        <v>0</v>
      </c>
      <c r="I347" s="110">
        <v>0</v>
      </c>
      <c r="J347" s="110">
        <v>0</v>
      </c>
      <c r="K347" s="110">
        <v>0</v>
      </c>
      <c r="L347" s="110">
        <v>0</v>
      </c>
      <c r="M347" s="110">
        <v>0</v>
      </c>
      <c r="N347" s="110">
        <v>0</v>
      </c>
      <c r="O347" s="110">
        <v>0</v>
      </c>
      <c r="P347" s="147">
        <v>0</v>
      </c>
      <c r="Q347" s="132">
        <v>2</v>
      </c>
    </row>
    <row r="348" spans="1:18" hidden="1" x14ac:dyDescent="0.3">
      <c r="A348" s="107" t="s">
        <v>1079</v>
      </c>
      <c r="B348" s="107" t="s">
        <v>4227</v>
      </c>
      <c r="C348" s="110">
        <v>0</v>
      </c>
      <c r="D348" s="110">
        <v>0</v>
      </c>
      <c r="E348" s="110">
        <v>0</v>
      </c>
      <c r="F348" s="110">
        <v>0</v>
      </c>
      <c r="G348" s="110">
        <v>0</v>
      </c>
      <c r="H348" s="110">
        <v>0</v>
      </c>
      <c r="I348" s="110">
        <v>0</v>
      </c>
      <c r="J348" s="110">
        <v>0</v>
      </c>
      <c r="K348" s="110">
        <v>0</v>
      </c>
      <c r="L348" s="110">
        <v>0</v>
      </c>
      <c r="M348" s="110">
        <v>0</v>
      </c>
      <c r="N348" s="110">
        <v>0</v>
      </c>
      <c r="O348" s="110">
        <v>0</v>
      </c>
      <c r="P348" s="147">
        <v>0</v>
      </c>
      <c r="Q348" s="132">
        <v>2</v>
      </c>
    </row>
    <row r="349" spans="1:18" hidden="1" x14ac:dyDescent="0.3">
      <c r="A349" s="107" t="s">
        <v>1080</v>
      </c>
      <c r="B349" s="107" t="s">
        <v>4228</v>
      </c>
      <c r="C349" s="110">
        <v>0</v>
      </c>
      <c r="D349" s="110">
        <v>0</v>
      </c>
      <c r="E349" s="110">
        <v>0</v>
      </c>
      <c r="F349" s="110">
        <v>0</v>
      </c>
      <c r="G349" s="110">
        <v>0</v>
      </c>
      <c r="H349" s="110">
        <v>0</v>
      </c>
      <c r="I349" s="110">
        <v>0</v>
      </c>
      <c r="J349" s="110">
        <v>0</v>
      </c>
      <c r="K349" s="110">
        <v>0</v>
      </c>
      <c r="L349" s="110">
        <v>0</v>
      </c>
      <c r="M349" s="110">
        <v>0</v>
      </c>
      <c r="N349" s="110">
        <v>0</v>
      </c>
      <c r="O349" s="110">
        <v>0</v>
      </c>
      <c r="P349" s="147">
        <v>0</v>
      </c>
      <c r="Q349" s="132">
        <v>2</v>
      </c>
    </row>
    <row r="350" spans="1:18" hidden="1" x14ac:dyDescent="0.3">
      <c r="A350" s="107" t="s">
        <v>1081</v>
      </c>
      <c r="B350" s="107" t="s">
        <v>875</v>
      </c>
      <c r="C350" s="110">
        <v>0</v>
      </c>
      <c r="D350" s="110">
        <v>0</v>
      </c>
      <c r="E350" s="110">
        <v>0</v>
      </c>
      <c r="F350" s="110">
        <v>0</v>
      </c>
      <c r="G350" s="110">
        <v>0</v>
      </c>
      <c r="H350" s="110">
        <v>0</v>
      </c>
      <c r="I350" s="110">
        <v>0</v>
      </c>
      <c r="J350" s="110">
        <v>0</v>
      </c>
      <c r="K350" s="110">
        <v>0</v>
      </c>
      <c r="L350" s="110">
        <v>0</v>
      </c>
      <c r="M350" s="110">
        <v>0</v>
      </c>
      <c r="N350" s="110">
        <v>0</v>
      </c>
      <c r="O350" s="110">
        <v>0</v>
      </c>
      <c r="P350" s="147">
        <v>0</v>
      </c>
      <c r="Q350" s="132">
        <v>2</v>
      </c>
    </row>
    <row r="351" spans="1:18" hidden="1" x14ac:dyDescent="0.3">
      <c r="A351" s="107" t="s">
        <v>1082</v>
      </c>
      <c r="B351" s="107" t="s">
        <v>875</v>
      </c>
      <c r="C351" s="110">
        <v>0</v>
      </c>
      <c r="D351" s="110">
        <v>0</v>
      </c>
      <c r="E351" s="110">
        <v>0</v>
      </c>
      <c r="F351" s="110">
        <v>0</v>
      </c>
      <c r="G351" s="110">
        <v>0</v>
      </c>
      <c r="H351" s="110">
        <v>0</v>
      </c>
      <c r="I351" s="110">
        <v>0</v>
      </c>
      <c r="J351" s="110">
        <v>0</v>
      </c>
      <c r="K351" s="110">
        <v>0</v>
      </c>
      <c r="L351" s="110">
        <v>0</v>
      </c>
      <c r="M351" s="110">
        <v>0</v>
      </c>
      <c r="N351" s="110">
        <v>0</v>
      </c>
      <c r="O351" s="110">
        <v>0</v>
      </c>
      <c r="P351" s="147">
        <v>0</v>
      </c>
      <c r="Q351" s="132">
        <v>2</v>
      </c>
    </row>
    <row r="352" spans="1:18" hidden="1" x14ac:dyDescent="0.3">
      <c r="A352" s="107" t="s">
        <v>1083</v>
      </c>
      <c r="B352" s="107" t="s">
        <v>875</v>
      </c>
      <c r="C352" s="110">
        <v>0</v>
      </c>
      <c r="D352" s="110">
        <v>0</v>
      </c>
      <c r="E352" s="110">
        <v>0</v>
      </c>
      <c r="F352" s="110">
        <v>0</v>
      </c>
      <c r="G352" s="110">
        <v>0</v>
      </c>
      <c r="H352" s="110">
        <v>0</v>
      </c>
      <c r="I352" s="110">
        <v>0</v>
      </c>
      <c r="J352" s="110">
        <v>0</v>
      </c>
      <c r="K352" s="110">
        <v>0</v>
      </c>
      <c r="L352" s="110">
        <v>0</v>
      </c>
      <c r="M352" s="110">
        <v>0</v>
      </c>
      <c r="N352" s="110">
        <v>0</v>
      </c>
      <c r="O352" s="140">
        <v>0</v>
      </c>
      <c r="P352" s="147">
        <v>0</v>
      </c>
      <c r="Q352" s="132">
        <v>2</v>
      </c>
    </row>
    <row r="353" spans="1:17" x14ac:dyDescent="0.3">
      <c r="B353" s="107" t="s">
        <v>1084</v>
      </c>
      <c r="C353" s="152">
        <v>2131.0300000000002</v>
      </c>
      <c r="D353" s="152">
        <v>2084.9699999999998</v>
      </c>
      <c r="E353" s="152">
        <v>2152.08</v>
      </c>
      <c r="F353" s="152">
        <v>3148.5</v>
      </c>
      <c r="G353" s="152">
        <v>2528.0300000000002</v>
      </c>
      <c r="H353" s="152">
        <v>3336.41</v>
      </c>
      <c r="I353" s="152">
        <v>1243.23</v>
      </c>
      <c r="J353" s="152">
        <v>2317.41</v>
      </c>
      <c r="K353" s="152">
        <v>2299.3000000000002</v>
      </c>
      <c r="L353" s="152">
        <v>3197.34</v>
      </c>
      <c r="M353" s="152">
        <v>2257.77</v>
      </c>
      <c r="N353" s="152">
        <v>1337.02</v>
      </c>
      <c r="O353" s="152">
        <v>28033.09</v>
      </c>
      <c r="P353" s="147">
        <v>0.38740413391898659</v>
      </c>
      <c r="Q353" s="132">
        <v>1</v>
      </c>
    </row>
    <row r="354" spans="1:17" x14ac:dyDescent="0.3">
      <c r="B354" s="107" t="s">
        <v>875</v>
      </c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1"/>
      <c r="Q354" s="132">
        <v>1</v>
      </c>
    </row>
    <row r="355" spans="1:17" x14ac:dyDescent="0.3">
      <c r="A355" s="107" t="s">
        <v>1085</v>
      </c>
      <c r="B355" s="107" t="s">
        <v>4229</v>
      </c>
      <c r="C355" s="110">
        <v>85.24</v>
      </c>
      <c r="D355" s="110">
        <v>83.39</v>
      </c>
      <c r="E355" s="110">
        <v>86.08</v>
      </c>
      <c r="F355" s="110">
        <v>125.94</v>
      </c>
      <c r="G355" s="110">
        <v>143.36000000000001</v>
      </c>
      <c r="H355" s="110">
        <v>133.46</v>
      </c>
      <c r="I355" s="110">
        <v>49.73</v>
      </c>
      <c r="J355" s="110">
        <v>92.7</v>
      </c>
      <c r="K355" s="110">
        <v>91.97</v>
      </c>
      <c r="L355" s="110">
        <v>127.89</v>
      </c>
      <c r="M355" s="110">
        <v>65.83</v>
      </c>
      <c r="N355" s="110">
        <v>53.48</v>
      </c>
      <c r="O355" s="110">
        <v>1139.0700000000002</v>
      </c>
      <c r="P355" s="147">
        <v>1.5741412267541683E-2</v>
      </c>
      <c r="Q355" s="132">
        <v>1</v>
      </c>
    </row>
    <row r="356" spans="1:17" x14ac:dyDescent="0.3">
      <c r="A356" s="107" t="s">
        <v>1086</v>
      </c>
      <c r="B356" s="107" t="s">
        <v>4230</v>
      </c>
      <c r="C356" s="110">
        <v>96</v>
      </c>
      <c r="D356" s="110">
        <v>0</v>
      </c>
      <c r="E356" s="110">
        <v>0</v>
      </c>
      <c r="F356" s="110">
        <v>0</v>
      </c>
      <c r="G356" s="110">
        <v>0</v>
      </c>
      <c r="H356" s="110">
        <v>356</v>
      </c>
      <c r="I356" s="110">
        <v>120</v>
      </c>
      <c r="J356" s="110">
        <v>0</v>
      </c>
      <c r="K356" s="110">
        <v>256</v>
      </c>
      <c r="L356" s="110">
        <v>0</v>
      </c>
      <c r="M356" s="110">
        <v>0</v>
      </c>
      <c r="N356" s="110">
        <v>0</v>
      </c>
      <c r="O356" s="110">
        <v>828</v>
      </c>
      <c r="P356" s="147">
        <v>1.1442571007510085E-2</v>
      </c>
      <c r="Q356" s="132">
        <v>1</v>
      </c>
    </row>
    <row r="357" spans="1:17" x14ac:dyDescent="0.3">
      <c r="A357" s="107" t="s">
        <v>1087</v>
      </c>
      <c r="B357" s="107" t="s">
        <v>4231</v>
      </c>
      <c r="C357" s="110">
        <v>348</v>
      </c>
      <c r="D357" s="110">
        <v>174</v>
      </c>
      <c r="E357" s="110">
        <v>0</v>
      </c>
      <c r="F357" s="110">
        <v>145</v>
      </c>
      <c r="G357" s="110">
        <v>145</v>
      </c>
      <c r="H357" s="110">
        <v>116</v>
      </c>
      <c r="I357" s="110">
        <v>0</v>
      </c>
      <c r="J357" s="110">
        <v>0</v>
      </c>
      <c r="K357" s="110">
        <v>270</v>
      </c>
      <c r="L357" s="110">
        <v>0</v>
      </c>
      <c r="M357" s="110">
        <v>0</v>
      </c>
      <c r="N357" s="110">
        <v>0</v>
      </c>
      <c r="O357" s="140">
        <v>1198</v>
      </c>
      <c r="P357" s="147">
        <v>1.6555797182363625E-2</v>
      </c>
      <c r="Q357" s="132">
        <v>1</v>
      </c>
    </row>
    <row r="358" spans="1:17" x14ac:dyDescent="0.3">
      <c r="B358" s="107" t="s">
        <v>1001</v>
      </c>
      <c r="C358" s="141">
        <v>529.24</v>
      </c>
      <c r="D358" s="141">
        <v>257.39</v>
      </c>
      <c r="E358" s="141">
        <v>86.08</v>
      </c>
      <c r="F358" s="141">
        <v>270.94</v>
      </c>
      <c r="G358" s="141">
        <v>288.36</v>
      </c>
      <c r="H358" s="141">
        <v>605.46</v>
      </c>
      <c r="I358" s="141">
        <v>169.73</v>
      </c>
      <c r="J358" s="141">
        <v>92.7</v>
      </c>
      <c r="K358" s="141">
        <v>617.97</v>
      </c>
      <c r="L358" s="141">
        <v>127.89</v>
      </c>
      <c r="M358" s="141">
        <v>65.83</v>
      </c>
      <c r="N358" s="141">
        <v>53.48</v>
      </c>
      <c r="O358" s="141">
        <v>3165.07</v>
      </c>
      <c r="P358" s="147">
        <v>4.3739780457415396E-2</v>
      </c>
      <c r="Q358" s="132">
        <v>1</v>
      </c>
    </row>
    <row r="359" spans="1:17" x14ac:dyDescent="0.3">
      <c r="B359" s="107" t="s">
        <v>1088</v>
      </c>
      <c r="C359" s="110">
        <v>2660.2700000000004</v>
      </c>
      <c r="D359" s="110">
        <v>2342.3599999999997</v>
      </c>
      <c r="E359" s="110">
        <v>2238.16</v>
      </c>
      <c r="F359" s="110">
        <v>3419.44</v>
      </c>
      <c r="G359" s="110">
        <v>2816.3900000000003</v>
      </c>
      <c r="H359" s="110">
        <v>3941.87</v>
      </c>
      <c r="I359" s="110">
        <v>1412.96</v>
      </c>
      <c r="J359" s="110">
        <v>2410.1099999999997</v>
      </c>
      <c r="K359" s="110">
        <v>2917.2700000000004</v>
      </c>
      <c r="L359" s="110">
        <v>3325.23</v>
      </c>
      <c r="M359" s="110">
        <v>2323.6</v>
      </c>
      <c r="N359" s="110">
        <v>1390.5</v>
      </c>
      <c r="O359" s="110">
        <v>31198.16</v>
      </c>
      <c r="P359" s="147">
        <v>0.43114391437640198</v>
      </c>
      <c r="Q359" s="132">
        <v>1</v>
      </c>
    </row>
    <row r="360" spans="1:17" x14ac:dyDescent="0.3">
      <c r="B360" s="107" t="s">
        <v>875</v>
      </c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1"/>
      <c r="Q360" s="132">
        <v>1</v>
      </c>
    </row>
    <row r="361" spans="1:17" hidden="1" x14ac:dyDescent="0.3">
      <c r="A361" s="107" t="s">
        <v>1089</v>
      </c>
      <c r="B361" s="107" t="s">
        <v>875</v>
      </c>
      <c r="C361" s="110">
        <v>0</v>
      </c>
      <c r="D361" s="110">
        <v>0</v>
      </c>
      <c r="E361" s="110">
        <v>0</v>
      </c>
      <c r="F361" s="110">
        <v>0</v>
      </c>
      <c r="G361" s="110">
        <v>0</v>
      </c>
      <c r="H361" s="110">
        <v>0</v>
      </c>
      <c r="I361" s="110">
        <v>0</v>
      </c>
      <c r="J361" s="110">
        <v>0</v>
      </c>
      <c r="K361" s="110">
        <v>0</v>
      </c>
      <c r="L361" s="110">
        <v>0</v>
      </c>
      <c r="M361" s="110">
        <v>0</v>
      </c>
      <c r="N361" s="110">
        <v>0</v>
      </c>
      <c r="O361" s="110">
        <v>0</v>
      </c>
      <c r="P361" s="147">
        <v>0</v>
      </c>
      <c r="Q361" s="132">
        <v>2</v>
      </c>
    </row>
    <row r="362" spans="1:17" hidden="1" x14ac:dyDescent="0.3">
      <c r="A362" s="107" t="s">
        <v>1090</v>
      </c>
      <c r="B362" s="107" t="s">
        <v>875</v>
      </c>
      <c r="C362" s="110">
        <v>0</v>
      </c>
      <c r="D362" s="110">
        <v>0</v>
      </c>
      <c r="E362" s="110">
        <v>0</v>
      </c>
      <c r="F362" s="110">
        <v>0</v>
      </c>
      <c r="G362" s="110">
        <v>0</v>
      </c>
      <c r="H362" s="110">
        <v>0</v>
      </c>
      <c r="I362" s="110">
        <v>0</v>
      </c>
      <c r="J362" s="110">
        <v>0</v>
      </c>
      <c r="K362" s="110">
        <v>0</v>
      </c>
      <c r="L362" s="110">
        <v>0</v>
      </c>
      <c r="M362" s="110">
        <v>0</v>
      </c>
      <c r="N362" s="110">
        <v>0</v>
      </c>
      <c r="O362" s="110">
        <v>0</v>
      </c>
      <c r="P362" s="147">
        <v>0</v>
      </c>
      <c r="Q362" s="132">
        <v>2</v>
      </c>
    </row>
    <row r="363" spans="1:17" hidden="1" x14ac:dyDescent="0.3">
      <c r="A363" s="107" t="s">
        <v>1091</v>
      </c>
      <c r="B363" s="107" t="s">
        <v>4232</v>
      </c>
      <c r="C363" s="110">
        <v>0</v>
      </c>
      <c r="D363" s="110">
        <v>0</v>
      </c>
      <c r="E363" s="110">
        <v>0</v>
      </c>
      <c r="F363" s="110">
        <v>0</v>
      </c>
      <c r="G363" s="110">
        <v>0</v>
      </c>
      <c r="H363" s="110">
        <v>0</v>
      </c>
      <c r="I363" s="110">
        <v>0</v>
      </c>
      <c r="J363" s="110">
        <v>0</v>
      </c>
      <c r="K363" s="110">
        <v>0</v>
      </c>
      <c r="L363" s="110">
        <v>0</v>
      </c>
      <c r="M363" s="110">
        <v>0</v>
      </c>
      <c r="N363" s="110">
        <v>0</v>
      </c>
      <c r="O363" s="110">
        <v>0</v>
      </c>
      <c r="P363" s="147">
        <v>0</v>
      </c>
      <c r="Q363" s="132">
        <v>2</v>
      </c>
    </row>
    <row r="364" spans="1:17" x14ac:dyDescent="0.3">
      <c r="A364" s="107" t="s">
        <v>1092</v>
      </c>
      <c r="B364" s="107" t="s">
        <v>4233</v>
      </c>
      <c r="C364" s="110">
        <v>0</v>
      </c>
      <c r="D364" s="110">
        <v>0</v>
      </c>
      <c r="E364" s="110">
        <v>0</v>
      </c>
      <c r="F364" s="110">
        <v>0</v>
      </c>
      <c r="G364" s="110">
        <v>0</v>
      </c>
      <c r="H364" s="110">
        <v>10</v>
      </c>
      <c r="I364" s="110">
        <v>0</v>
      </c>
      <c r="J364" s="110">
        <v>0</v>
      </c>
      <c r="K364" s="110">
        <v>0</v>
      </c>
      <c r="L364" s="110">
        <v>0</v>
      </c>
      <c r="M364" s="110">
        <v>0</v>
      </c>
      <c r="N364" s="110">
        <v>500</v>
      </c>
      <c r="O364" s="110">
        <v>510</v>
      </c>
      <c r="P364" s="147">
        <v>1.6347117906953486E-2</v>
      </c>
      <c r="Q364" s="132">
        <v>1</v>
      </c>
    </row>
    <row r="365" spans="1:17" x14ac:dyDescent="0.3">
      <c r="A365" s="107" t="s">
        <v>1093</v>
      </c>
      <c r="B365" s="107" t="s">
        <v>4234</v>
      </c>
      <c r="C365" s="110">
        <v>267.11</v>
      </c>
      <c r="D365" s="110">
        <v>225.31</v>
      </c>
      <c r="E365" s="110">
        <v>213.31</v>
      </c>
      <c r="F365" s="110">
        <v>357.83</v>
      </c>
      <c r="G365" s="110">
        <v>360.66</v>
      </c>
      <c r="H365" s="110">
        <v>385.47</v>
      </c>
      <c r="I365" s="110">
        <v>258.75</v>
      </c>
      <c r="J365" s="110">
        <v>218.52</v>
      </c>
      <c r="K365" s="110">
        <v>262.93</v>
      </c>
      <c r="L365" s="110">
        <v>410.98</v>
      </c>
      <c r="M365" s="110">
        <v>135.84</v>
      </c>
      <c r="N365" s="110">
        <v>153.59</v>
      </c>
      <c r="O365" s="110">
        <v>3250.3</v>
      </c>
      <c r="P365" s="147">
        <v>0.10418242614308024</v>
      </c>
      <c r="Q365" s="132">
        <v>1</v>
      </c>
    </row>
    <row r="366" spans="1:17" x14ac:dyDescent="0.3">
      <c r="A366" s="107" t="s">
        <v>1094</v>
      </c>
      <c r="B366" s="107" t="s">
        <v>4235</v>
      </c>
      <c r="C366" s="110">
        <v>20.96</v>
      </c>
      <c r="D366" s="110">
        <v>16.97</v>
      </c>
      <c r="E366" s="110">
        <v>9.9</v>
      </c>
      <c r="F366" s="110">
        <v>-1.37</v>
      </c>
      <c r="G366" s="110">
        <v>0</v>
      </c>
      <c r="H366" s="110">
        <v>0</v>
      </c>
      <c r="I366" s="110">
        <v>0</v>
      </c>
      <c r="J366" s="110">
        <v>0</v>
      </c>
      <c r="K366" s="110">
        <v>7.88</v>
      </c>
      <c r="L366" s="110">
        <v>13.09</v>
      </c>
      <c r="M366" s="110">
        <v>11.94</v>
      </c>
      <c r="N366" s="110">
        <v>10.02</v>
      </c>
      <c r="O366" s="110">
        <v>89.39</v>
      </c>
      <c r="P366" s="147">
        <v>2.8652330778481806E-3</v>
      </c>
      <c r="Q366" s="132">
        <v>1</v>
      </c>
    </row>
    <row r="367" spans="1:17" x14ac:dyDescent="0.3">
      <c r="A367" s="107" t="s">
        <v>1095</v>
      </c>
      <c r="B367" s="107" t="s">
        <v>4236</v>
      </c>
      <c r="C367" s="110">
        <v>168.47</v>
      </c>
      <c r="D367" s="110">
        <v>142.09</v>
      </c>
      <c r="E367" s="110">
        <v>134.54</v>
      </c>
      <c r="F367" s="110">
        <v>193.59</v>
      </c>
      <c r="G367" s="110">
        <v>137.87</v>
      </c>
      <c r="H367" s="110">
        <v>90.37</v>
      </c>
      <c r="I367" s="110">
        <v>55.29</v>
      </c>
      <c r="J367" s="110">
        <v>2.58</v>
      </c>
      <c r="K367" s="110">
        <v>63.35</v>
      </c>
      <c r="L367" s="110">
        <v>105.27</v>
      </c>
      <c r="M367" s="110">
        <v>96.12</v>
      </c>
      <c r="N367" s="110">
        <v>80.599999999999994</v>
      </c>
      <c r="O367" s="110">
        <v>1270.1399999999999</v>
      </c>
      <c r="P367" s="147">
        <v>4.0712016349682155E-2</v>
      </c>
      <c r="Q367" s="132">
        <v>1</v>
      </c>
    </row>
    <row r="368" spans="1:17" hidden="1" x14ac:dyDescent="0.3">
      <c r="A368" s="107" t="s">
        <v>1096</v>
      </c>
      <c r="B368" s="107" t="s">
        <v>875</v>
      </c>
      <c r="C368" s="110">
        <v>0</v>
      </c>
      <c r="D368" s="110">
        <v>0</v>
      </c>
      <c r="E368" s="110">
        <v>0</v>
      </c>
      <c r="F368" s="110">
        <v>0</v>
      </c>
      <c r="G368" s="110">
        <v>0</v>
      </c>
      <c r="H368" s="110">
        <v>0</v>
      </c>
      <c r="I368" s="110">
        <v>0</v>
      </c>
      <c r="J368" s="110">
        <v>0</v>
      </c>
      <c r="K368" s="110">
        <v>0</v>
      </c>
      <c r="L368" s="110">
        <v>0</v>
      </c>
      <c r="M368" s="110">
        <v>0</v>
      </c>
      <c r="N368" s="110">
        <v>0</v>
      </c>
      <c r="O368" s="110">
        <v>0</v>
      </c>
      <c r="P368" s="147">
        <v>0</v>
      </c>
      <c r="Q368" s="132">
        <v>2</v>
      </c>
    </row>
    <row r="369" spans="1:18" hidden="1" x14ac:dyDescent="0.3">
      <c r="A369" s="107" t="s">
        <v>1097</v>
      </c>
      <c r="B369" s="107" t="s">
        <v>4237</v>
      </c>
      <c r="C369" s="110">
        <v>0</v>
      </c>
      <c r="D369" s="110">
        <v>0</v>
      </c>
      <c r="E369" s="110">
        <v>0</v>
      </c>
      <c r="F369" s="110">
        <v>0</v>
      </c>
      <c r="G369" s="110">
        <v>0</v>
      </c>
      <c r="H369" s="110">
        <v>0</v>
      </c>
      <c r="I369" s="110">
        <v>0</v>
      </c>
      <c r="J369" s="110">
        <v>0</v>
      </c>
      <c r="K369" s="110">
        <v>0</v>
      </c>
      <c r="L369" s="110">
        <v>0</v>
      </c>
      <c r="M369" s="110">
        <v>0</v>
      </c>
      <c r="N369" s="110">
        <v>0</v>
      </c>
      <c r="O369" s="110">
        <v>0</v>
      </c>
      <c r="P369" s="147">
        <v>0</v>
      </c>
      <c r="Q369" s="132">
        <v>2</v>
      </c>
    </row>
    <row r="370" spans="1:18" x14ac:dyDescent="0.3">
      <c r="A370" s="107" t="s">
        <v>1098</v>
      </c>
      <c r="B370" s="107" t="s">
        <v>4238</v>
      </c>
      <c r="C370" s="110">
        <v>82.78</v>
      </c>
      <c r="D370" s="110">
        <v>69.63</v>
      </c>
      <c r="E370" s="110">
        <v>54.56</v>
      </c>
      <c r="F370" s="110">
        <v>89.18</v>
      </c>
      <c r="G370" s="110">
        <v>90.03</v>
      </c>
      <c r="H370" s="110">
        <v>96.25</v>
      </c>
      <c r="I370" s="110">
        <v>64.599999999999994</v>
      </c>
      <c r="J370" s="110">
        <v>54.57</v>
      </c>
      <c r="K370" s="110">
        <v>65.63</v>
      </c>
      <c r="L370" s="110">
        <v>102.62</v>
      </c>
      <c r="M370" s="110">
        <v>33.909999999999997</v>
      </c>
      <c r="N370" s="110">
        <v>38.35</v>
      </c>
      <c r="O370" s="110">
        <v>842.11</v>
      </c>
      <c r="P370" s="147">
        <v>2.6992296981616867E-2</v>
      </c>
      <c r="Q370" s="132">
        <v>1</v>
      </c>
    </row>
    <row r="371" spans="1:18" x14ac:dyDescent="0.3">
      <c r="A371" s="107" t="s">
        <v>1099</v>
      </c>
      <c r="B371" s="107" t="s">
        <v>4239</v>
      </c>
      <c r="C371" s="110">
        <v>41.2</v>
      </c>
      <c r="D371" s="110">
        <v>34.090000000000003</v>
      </c>
      <c r="E371" s="110">
        <v>42.37</v>
      </c>
      <c r="F371" s="110">
        <v>39.520000000000003</v>
      </c>
      <c r="G371" s="110">
        <v>38.020000000000003</v>
      </c>
      <c r="H371" s="110">
        <v>55.8</v>
      </c>
      <c r="I371" s="110">
        <v>34.799999999999997</v>
      </c>
      <c r="J371" s="110">
        <v>0</v>
      </c>
      <c r="K371" s="110">
        <v>0</v>
      </c>
      <c r="L371" s="110">
        <v>0</v>
      </c>
      <c r="M371" s="110">
        <v>15.68</v>
      </c>
      <c r="N371" s="110">
        <v>0</v>
      </c>
      <c r="O371" s="110">
        <v>301.48</v>
      </c>
      <c r="P371" s="147">
        <v>9.6633904050751722E-3</v>
      </c>
      <c r="Q371" s="132">
        <v>1</v>
      </c>
    </row>
    <row r="372" spans="1:18" hidden="1" x14ac:dyDescent="0.3">
      <c r="A372" s="107" t="s">
        <v>1100</v>
      </c>
      <c r="B372" s="107" t="s">
        <v>875</v>
      </c>
      <c r="C372" s="110">
        <v>0</v>
      </c>
      <c r="D372" s="110">
        <v>0</v>
      </c>
      <c r="E372" s="110">
        <v>0</v>
      </c>
      <c r="F372" s="110">
        <v>0</v>
      </c>
      <c r="G372" s="110">
        <v>0</v>
      </c>
      <c r="H372" s="110">
        <v>0</v>
      </c>
      <c r="I372" s="110">
        <v>0</v>
      </c>
      <c r="J372" s="110">
        <v>0</v>
      </c>
      <c r="K372" s="110">
        <v>0</v>
      </c>
      <c r="L372" s="110">
        <v>0</v>
      </c>
      <c r="M372" s="110">
        <v>0</v>
      </c>
      <c r="N372" s="110">
        <v>0</v>
      </c>
      <c r="O372" s="110">
        <v>0</v>
      </c>
      <c r="P372" s="147">
        <v>0</v>
      </c>
      <c r="Q372" s="132">
        <v>2</v>
      </c>
    </row>
    <row r="373" spans="1:18" hidden="1" x14ac:dyDescent="0.3">
      <c r="A373" s="107" t="s">
        <v>1101</v>
      </c>
      <c r="B373" s="107" t="s">
        <v>3603</v>
      </c>
      <c r="C373" s="110">
        <v>0</v>
      </c>
      <c r="D373" s="110">
        <v>0</v>
      </c>
      <c r="E373" s="110">
        <v>0</v>
      </c>
      <c r="F373" s="110">
        <v>0</v>
      </c>
      <c r="G373" s="110">
        <v>0</v>
      </c>
      <c r="H373" s="110">
        <v>0</v>
      </c>
      <c r="I373" s="110">
        <v>0</v>
      </c>
      <c r="J373" s="110">
        <v>0</v>
      </c>
      <c r="K373" s="110">
        <v>0</v>
      </c>
      <c r="L373" s="110">
        <v>0</v>
      </c>
      <c r="M373" s="110">
        <v>0</v>
      </c>
      <c r="N373" s="110">
        <v>0</v>
      </c>
      <c r="O373" s="110">
        <v>0</v>
      </c>
      <c r="P373" s="147">
        <v>0</v>
      </c>
      <c r="Q373" s="132">
        <v>2</v>
      </c>
    </row>
    <row r="374" spans="1:18" x14ac:dyDescent="0.3">
      <c r="B374" s="107" t="s">
        <v>1019</v>
      </c>
      <c r="C374" s="141">
        <v>580.52</v>
      </c>
      <c r="D374" s="141">
        <v>488.09000000000003</v>
      </c>
      <c r="E374" s="141">
        <v>454.68</v>
      </c>
      <c r="F374" s="141">
        <v>678.75</v>
      </c>
      <c r="G374" s="141">
        <v>626.58000000000004</v>
      </c>
      <c r="H374" s="141">
        <v>637.89</v>
      </c>
      <c r="I374" s="141">
        <v>413.44</v>
      </c>
      <c r="J374" s="141">
        <v>275.67</v>
      </c>
      <c r="K374" s="141">
        <v>399.79</v>
      </c>
      <c r="L374" s="141">
        <v>631.96</v>
      </c>
      <c r="M374" s="141">
        <v>293.49</v>
      </c>
      <c r="N374" s="141">
        <v>782.56000000000006</v>
      </c>
      <c r="O374" s="141">
        <v>6263.42</v>
      </c>
      <c r="P374" s="147">
        <v>0.2007624808642561</v>
      </c>
      <c r="Q374" s="132">
        <v>1</v>
      </c>
    </row>
    <row r="375" spans="1:18" x14ac:dyDescent="0.3">
      <c r="B375" s="107" t="s">
        <v>1021</v>
      </c>
      <c r="C375" s="110">
        <v>3240.7900000000004</v>
      </c>
      <c r="D375" s="110">
        <v>2830.45</v>
      </c>
      <c r="E375" s="110">
        <v>2692.8399999999997</v>
      </c>
      <c r="F375" s="110">
        <v>4098.1900000000005</v>
      </c>
      <c r="G375" s="110">
        <v>3442.9700000000003</v>
      </c>
      <c r="H375" s="110">
        <v>4579.76</v>
      </c>
      <c r="I375" s="110">
        <v>1826.4</v>
      </c>
      <c r="J375" s="110">
        <v>2685.7799999999997</v>
      </c>
      <c r="K375" s="110">
        <v>3317.0600000000004</v>
      </c>
      <c r="L375" s="110">
        <v>3957.19</v>
      </c>
      <c r="M375" s="110">
        <v>2617.09</v>
      </c>
      <c r="N375" s="110">
        <v>2173.06</v>
      </c>
      <c r="O375" s="110">
        <v>37461.58</v>
      </c>
      <c r="P375" s="147">
        <v>0.51770143623613485</v>
      </c>
      <c r="Q375" s="132">
        <v>1</v>
      </c>
    </row>
    <row r="376" spans="1:18" x14ac:dyDescent="0.3"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47"/>
      <c r="Q376" s="132">
        <v>1</v>
      </c>
    </row>
    <row r="377" spans="1:18" ht="17.25" hidden="1" x14ac:dyDescent="0.35">
      <c r="B377" s="126" t="s">
        <v>1102</v>
      </c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47"/>
      <c r="Q377" s="132">
        <v>2</v>
      </c>
      <c r="R377" s="112">
        <v>0</v>
      </c>
    </row>
    <row r="378" spans="1:18" hidden="1" x14ac:dyDescent="0.3">
      <c r="A378" s="107" t="s">
        <v>1103</v>
      </c>
      <c r="B378" s="107" t="s">
        <v>875</v>
      </c>
      <c r="C378" s="110">
        <v>0</v>
      </c>
      <c r="D378" s="110">
        <v>0</v>
      </c>
      <c r="E378" s="110">
        <v>0</v>
      </c>
      <c r="F378" s="110">
        <v>0</v>
      </c>
      <c r="G378" s="110">
        <v>0</v>
      </c>
      <c r="H378" s="110">
        <v>0</v>
      </c>
      <c r="I378" s="110">
        <v>0</v>
      </c>
      <c r="J378" s="110">
        <v>0</v>
      </c>
      <c r="K378" s="110">
        <v>0</v>
      </c>
      <c r="L378" s="110">
        <v>0</v>
      </c>
      <c r="M378" s="110">
        <v>0</v>
      </c>
      <c r="N378" s="110">
        <v>0</v>
      </c>
      <c r="O378" s="140">
        <v>0</v>
      </c>
      <c r="P378" s="147">
        <v>0</v>
      </c>
      <c r="Q378" s="132">
        <v>2</v>
      </c>
    </row>
    <row r="379" spans="1:18" hidden="1" x14ac:dyDescent="0.3">
      <c r="B379" s="107" t="s">
        <v>1104</v>
      </c>
      <c r="C379" s="110">
        <v>0</v>
      </c>
      <c r="D379" s="110">
        <v>0</v>
      </c>
      <c r="E379" s="110">
        <v>0</v>
      </c>
      <c r="F379" s="110">
        <v>0</v>
      </c>
      <c r="G379" s="110">
        <v>0</v>
      </c>
      <c r="H379" s="110">
        <v>0</v>
      </c>
      <c r="I379" s="110">
        <v>0</v>
      </c>
      <c r="J379" s="110">
        <v>0</v>
      </c>
      <c r="K379" s="110">
        <v>0</v>
      </c>
      <c r="L379" s="110">
        <v>0</v>
      </c>
      <c r="M379" s="110">
        <v>0</v>
      </c>
      <c r="N379" s="110">
        <v>0</v>
      </c>
      <c r="O379" s="110">
        <v>0</v>
      </c>
      <c r="P379" s="147">
        <v>0</v>
      </c>
      <c r="Q379" s="132">
        <v>2</v>
      </c>
    </row>
    <row r="380" spans="1:18" hidden="1" x14ac:dyDescent="0.3">
      <c r="B380" s="107" t="s">
        <v>875</v>
      </c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1"/>
      <c r="Q380" s="132">
        <v>2</v>
      </c>
    </row>
    <row r="381" spans="1:18" hidden="1" x14ac:dyDescent="0.3">
      <c r="A381" s="107" t="s">
        <v>1105</v>
      </c>
      <c r="B381" s="107" t="s">
        <v>875</v>
      </c>
      <c r="C381" s="110">
        <v>0</v>
      </c>
      <c r="D381" s="110">
        <v>0</v>
      </c>
      <c r="E381" s="110">
        <v>0</v>
      </c>
      <c r="F381" s="110">
        <v>0</v>
      </c>
      <c r="G381" s="110">
        <v>0</v>
      </c>
      <c r="H381" s="110">
        <v>0</v>
      </c>
      <c r="I381" s="110">
        <v>0</v>
      </c>
      <c r="J381" s="110">
        <v>0</v>
      </c>
      <c r="K381" s="110">
        <v>0</v>
      </c>
      <c r="L381" s="110">
        <v>0</v>
      </c>
      <c r="M381" s="110">
        <v>0</v>
      </c>
      <c r="N381" s="110">
        <v>0</v>
      </c>
      <c r="O381" s="110">
        <v>0</v>
      </c>
      <c r="P381" s="147">
        <v>0</v>
      </c>
      <c r="Q381" s="132">
        <v>2</v>
      </c>
    </row>
    <row r="382" spans="1:18" hidden="1" x14ac:dyDescent="0.3">
      <c r="A382" s="107" t="s">
        <v>1106</v>
      </c>
      <c r="B382" s="107" t="s">
        <v>875</v>
      </c>
      <c r="C382" s="110">
        <v>0</v>
      </c>
      <c r="D382" s="110">
        <v>0</v>
      </c>
      <c r="E382" s="110">
        <v>0</v>
      </c>
      <c r="F382" s="110">
        <v>0</v>
      </c>
      <c r="G382" s="110">
        <v>0</v>
      </c>
      <c r="H382" s="110">
        <v>0</v>
      </c>
      <c r="I382" s="110">
        <v>0</v>
      </c>
      <c r="J382" s="110">
        <v>0</v>
      </c>
      <c r="K382" s="110">
        <v>0</v>
      </c>
      <c r="L382" s="110">
        <v>0</v>
      </c>
      <c r="M382" s="110">
        <v>0</v>
      </c>
      <c r="N382" s="110">
        <v>0</v>
      </c>
      <c r="O382" s="110">
        <v>0</v>
      </c>
      <c r="P382" s="147">
        <v>0</v>
      </c>
      <c r="Q382" s="132">
        <v>2</v>
      </c>
    </row>
    <row r="383" spans="1:18" hidden="1" x14ac:dyDescent="0.3">
      <c r="A383" s="107" t="s">
        <v>1107</v>
      </c>
      <c r="B383" s="107" t="s">
        <v>875</v>
      </c>
      <c r="C383" s="110">
        <v>0</v>
      </c>
      <c r="D383" s="110">
        <v>0</v>
      </c>
      <c r="E383" s="110">
        <v>0</v>
      </c>
      <c r="F383" s="110">
        <v>0</v>
      </c>
      <c r="G383" s="110">
        <v>0</v>
      </c>
      <c r="H383" s="110">
        <v>0</v>
      </c>
      <c r="I383" s="110">
        <v>0</v>
      </c>
      <c r="J383" s="110">
        <v>0</v>
      </c>
      <c r="K383" s="110">
        <v>0</v>
      </c>
      <c r="L383" s="110">
        <v>0</v>
      </c>
      <c r="M383" s="110">
        <v>0</v>
      </c>
      <c r="N383" s="110">
        <v>0</v>
      </c>
      <c r="O383" s="140">
        <v>0</v>
      </c>
      <c r="P383" s="147">
        <v>0</v>
      </c>
      <c r="Q383" s="132">
        <v>2</v>
      </c>
    </row>
    <row r="384" spans="1:18" hidden="1" x14ac:dyDescent="0.3">
      <c r="B384" s="107" t="s">
        <v>1001</v>
      </c>
      <c r="C384" s="140">
        <v>0</v>
      </c>
      <c r="D384" s="140">
        <v>0</v>
      </c>
      <c r="E384" s="140">
        <v>0</v>
      </c>
      <c r="F384" s="140">
        <v>0</v>
      </c>
      <c r="G384" s="140">
        <v>0</v>
      </c>
      <c r="H384" s="140">
        <v>0</v>
      </c>
      <c r="I384" s="140">
        <v>0</v>
      </c>
      <c r="J384" s="140">
        <v>0</v>
      </c>
      <c r="K384" s="140">
        <v>0</v>
      </c>
      <c r="L384" s="140">
        <v>0</v>
      </c>
      <c r="M384" s="140">
        <v>0</v>
      </c>
      <c r="N384" s="140">
        <v>0</v>
      </c>
      <c r="O384" s="140">
        <v>0</v>
      </c>
      <c r="P384" s="147">
        <v>0</v>
      </c>
      <c r="Q384" s="132">
        <v>2</v>
      </c>
    </row>
    <row r="385" spans="1:17" hidden="1" x14ac:dyDescent="0.3">
      <c r="B385" s="107" t="s">
        <v>1108</v>
      </c>
      <c r="C385" s="110">
        <v>0</v>
      </c>
      <c r="D385" s="110">
        <v>0</v>
      </c>
      <c r="E385" s="110">
        <v>0</v>
      </c>
      <c r="F385" s="110">
        <v>0</v>
      </c>
      <c r="G385" s="110">
        <v>0</v>
      </c>
      <c r="H385" s="110">
        <v>0</v>
      </c>
      <c r="I385" s="110">
        <v>0</v>
      </c>
      <c r="J385" s="110">
        <v>0</v>
      </c>
      <c r="K385" s="110">
        <v>0</v>
      </c>
      <c r="L385" s="110">
        <v>0</v>
      </c>
      <c r="M385" s="110">
        <v>0</v>
      </c>
      <c r="N385" s="110">
        <v>0</v>
      </c>
      <c r="O385" s="110">
        <v>0</v>
      </c>
      <c r="P385" s="147">
        <v>0</v>
      </c>
      <c r="Q385" s="132">
        <v>2</v>
      </c>
    </row>
    <row r="386" spans="1:17" hidden="1" x14ac:dyDescent="0.3">
      <c r="B386" s="107" t="s">
        <v>875</v>
      </c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1"/>
      <c r="Q386" s="132">
        <v>2</v>
      </c>
    </row>
    <row r="387" spans="1:17" hidden="1" x14ac:dyDescent="0.3">
      <c r="A387" s="107" t="s">
        <v>1109</v>
      </c>
      <c r="B387" s="107" t="s">
        <v>875</v>
      </c>
      <c r="C387" s="110">
        <v>0</v>
      </c>
      <c r="D387" s="110">
        <v>0</v>
      </c>
      <c r="E387" s="110">
        <v>0</v>
      </c>
      <c r="F387" s="110">
        <v>0</v>
      </c>
      <c r="G387" s="110">
        <v>0</v>
      </c>
      <c r="H387" s="110">
        <v>0</v>
      </c>
      <c r="I387" s="110">
        <v>0</v>
      </c>
      <c r="J387" s="110">
        <v>0</v>
      </c>
      <c r="K387" s="110">
        <v>0</v>
      </c>
      <c r="L387" s="110">
        <v>0</v>
      </c>
      <c r="M387" s="110">
        <v>0</v>
      </c>
      <c r="N387" s="110">
        <v>0</v>
      </c>
      <c r="O387" s="110">
        <v>0</v>
      </c>
      <c r="P387" s="147">
        <v>0</v>
      </c>
      <c r="Q387" s="132">
        <v>2</v>
      </c>
    </row>
    <row r="388" spans="1:17" ht="18" hidden="1" customHeight="1" x14ac:dyDescent="0.3">
      <c r="A388" s="107" t="s">
        <v>1110</v>
      </c>
      <c r="B388" s="107" t="s">
        <v>875</v>
      </c>
      <c r="C388" s="110">
        <v>0</v>
      </c>
      <c r="D388" s="110">
        <v>0</v>
      </c>
      <c r="E388" s="110">
        <v>0</v>
      </c>
      <c r="F388" s="110">
        <v>0</v>
      </c>
      <c r="G388" s="110">
        <v>0</v>
      </c>
      <c r="H388" s="110">
        <v>0</v>
      </c>
      <c r="I388" s="110">
        <v>0</v>
      </c>
      <c r="J388" s="110">
        <v>0</v>
      </c>
      <c r="K388" s="110">
        <v>0</v>
      </c>
      <c r="L388" s="110">
        <v>0</v>
      </c>
      <c r="M388" s="110">
        <v>0</v>
      </c>
      <c r="N388" s="110">
        <v>0</v>
      </c>
      <c r="O388" s="110">
        <v>0</v>
      </c>
      <c r="P388" s="147">
        <v>0</v>
      </c>
      <c r="Q388" s="132">
        <v>2</v>
      </c>
    </row>
    <row r="389" spans="1:17" ht="18" hidden="1" customHeight="1" x14ac:dyDescent="0.3">
      <c r="A389" s="107" t="s">
        <v>1111</v>
      </c>
      <c r="B389" s="107" t="s">
        <v>875</v>
      </c>
      <c r="C389" s="110">
        <v>0</v>
      </c>
      <c r="D389" s="110">
        <v>0</v>
      </c>
      <c r="E389" s="110">
        <v>0</v>
      </c>
      <c r="F389" s="110">
        <v>0</v>
      </c>
      <c r="G389" s="110">
        <v>0</v>
      </c>
      <c r="H389" s="110">
        <v>0</v>
      </c>
      <c r="I389" s="110">
        <v>0</v>
      </c>
      <c r="J389" s="110">
        <v>0</v>
      </c>
      <c r="K389" s="110">
        <v>0</v>
      </c>
      <c r="L389" s="110">
        <v>0</v>
      </c>
      <c r="M389" s="110">
        <v>0</v>
      </c>
      <c r="N389" s="110">
        <v>0</v>
      </c>
      <c r="O389" s="110">
        <v>0</v>
      </c>
      <c r="P389" s="147">
        <v>0</v>
      </c>
      <c r="Q389" s="132">
        <v>2</v>
      </c>
    </row>
    <row r="390" spans="1:17" hidden="1" x14ac:dyDescent="0.3">
      <c r="A390" s="107" t="s">
        <v>1112</v>
      </c>
      <c r="B390" s="107" t="s">
        <v>875</v>
      </c>
      <c r="C390" s="110">
        <v>0</v>
      </c>
      <c r="D390" s="110">
        <v>0</v>
      </c>
      <c r="E390" s="110">
        <v>0</v>
      </c>
      <c r="F390" s="110">
        <v>0</v>
      </c>
      <c r="G390" s="110">
        <v>0</v>
      </c>
      <c r="H390" s="110">
        <v>0</v>
      </c>
      <c r="I390" s="110">
        <v>0</v>
      </c>
      <c r="J390" s="110">
        <v>0</v>
      </c>
      <c r="K390" s="110">
        <v>0</v>
      </c>
      <c r="L390" s="110">
        <v>0</v>
      </c>
      <c r="M390" s="110">
        <v>0</v>
      </c>
      <c r="N390" s="110">
        <v>0</v>
      </c>
      <c r="O390" s="110">
        <v>0</v>
      </c>
      <c r="P390" s="147">
        <v>0</v>
      </c>
      <c r="Q390" s="132">
        <v>2</v>
      </c>
    </row>
    <row r="391" spans="1:17" hidden="1" x14ac:dyDescent="0.3">
      <c r="A391" s="107" t="s">
        <v>1113</v>
      </c>
      <c r="B391" s="107" t="s">
        <v>875</v>
      </c>
      <c r="C391" s="110">
        <v>0</v>
      </c>
      <c r="D391" s="110">
        <v>0</v>
      </c>
      <c r="E391" s="110">
        <v>0</v>
      </c>
      <c r="F391" s="110">
        <v>0</v>
      </c>
      <c r="G391" s="110">
        <v>0</v>
      </c>
      <c r="H391" s="110">
        <v>0</v>
      </c>
      <c r="I391" s="110">
        <v>0</v>
      </c>
      <c r="J391" s="110">
        <v>0</v>
      </c>
      <c r="K391" s="110">
        <v>0</v>
      </c>
      <c r="L391" s="110">
        <v>0</v>
      </c>
      <c r="M391" s="110">
        <v>0</v>
      </c>
      <c r="N391" s="110">
        <v>0</v>
      </c>
      <c r="O391" s="110">
        <v>0</v>
      </c>
      <c r="P391" s="147">
        <v>0</v>
      </c>
      <c r="Q391" s="132">
        <v>2</v>
      </c>
    </row>
    <row r="392" spans="1:17" hidden="1" x14ac:dyDescent="0.3">
      <c r="A392" s="107" t="s">
        <v>1114</v>
      </c>
      <c r="B392" s="107" t="s">
        <v>875</v>
      </c>
      <c r="C392" s="110">
        <v>0</v>
      </c>
      <c r="D392" s="110">
        <v>0</v>
      </c>
      <c r="E392" s="110">
        <v>0</v>
      </c>
      <c r="F392" s="110">
        <v>0</v>
      </c>
      <c r="G392" s="110">
        <v>0</v>
      </c>
      <c r="H392" s="110">
        <v>0</v>
      </c>
      <c r="I392" s="110">
        <v>0</v>
      </c>
      <c r="J392" s="110">
        <v>0</v>
      </c>
      <c r="K392" s="110">
        <v>0</v>
      </c>
      <c r="L392" s="110">
        <v>0</v>
      </c>
      <c r="M392" s="110">
        <v>0</v>
      </c>
      <c r="N392" s="110">
        <v>0</v>
      </c>
      <c r="O392" s="110">
        <v>0</v>
      </c>
      <c r="P392" s="147">
        <v>0</v>
      </c>
      <c r="Q392" s="132">
        <v>2</v>
      </c>
    </row>
    <row r="393" spans="1:17" hidden="1" x14ac:dyDescent="0.3">
      <c r="A393" s="107" t="s">
        <v>1115</v>
      </c>
      <c r="B393" s="107" t="s">
        <v>875</v>
      </c>
      <c r="C393" s="110">
        <v>0</v>
      </c>
      <c r="D393" s="110">
        <v>0</v>
      </c>
      <c r="E393" s="110">
        <v>0</v>
      </c>
      <c r="F393" s="110">
        <v>0</v>
      </c>
      <c r="G393" s="110">
        <v>0</v>
      </c>
      <c r="H393" s="110">
        <v>0</v>
      </c>
      <c r="I393" s="110">
        <v>0</v>
      </c>
      <c r="J393" s="110">
        <v>0</v>
      </c>
      <c r="K393" s="110">
        <v>0</v>
      </c>
      <c r="L393" s="110">
        <v>0</v>
      </c>
      <c r="M393" s="110">
        <v>0</v>
      </c>
      <c r="N393" s="110">
        <v>0</v>
      </c>
      <c r="O393" s="110">
        <v>0</v>
      </c>
      <c r="P393" s="147">
        <v>0</v>
      </c>
      <c r="Q393" s="132">
        <v>2</v>
      </c>
    </row>
    <row r="394" spans="1:17" hidden="1" x14ac:dyDescent="0.3">
      <c r="A394" s="107" t="s">
        <v>1116</v>
      </c>
      <c r="B394" s="107" t="s">
        <v>875</v>
      </c>
      <c r="C394" s="110">
        <v>0</v>
      </c>
      <c r="D394" s="110">
        <v>0</v>
      </c>
      <c r="E394" s="110">
        <v>0</v>
      </c>
      <c r="F394" s="110">
        <v>0</v>
      </c>
      <c r="G394" s="110">
        <v>0</v>
      </c>
      <c r="H394" s="110">
        <v>0</v>
      </c>
      <c r="I394" s="110">
        <v>0</v>
      </c>
      <c r="J394" s="110">
        <v>0</v>
      </c>
      <c r="K394" s="110">
        <v>0</v>
      </c>
      <c r="L394" s="110">
        <v>0</v>
      </c>
      <c r="M394" s="110">
        <v>0</v>
      </c>
      <c r="N394" s="110">
        <v>0</v>
      </c>
      <c r="O394" s="110">
        <v>0</v>
      </c>
      <c r="P394" s="147">
        <v>0</v>
      </c>
      <c r="Q394" s="132">
        <v>2</v>
      </c>
    </row>
    <row r="395" spans="1:17" hidden="1" x14ac:dyDescent="0.3">
      <c r="A395" s="107" t="s">
        <v>1117</v>
      </c>
      <c r="B395" s="107" t="s">
        <v>875</v>
      </c>
      <c r="C395" s="110">
        <v>0</v>
      </c>
      <c r="D395" s="110">
        <v>0</v>
      </c>
      <c r="E395" s="110">
        <v>0</v>
      </c>
      <c r="F395" s="110">
        <v>0</v>
      </c>
      <c r="G395" s="110">
        <v>0</v>
      </c>
      <c r="H395" s="110">
        <v>0</v>
      </c>
      <c r="I395" s="110">
        <v>0</v>
      </c>
      <c r="J395" s="110">
        <v>0</v>
      </c>
      <c r="K395" s="110">
        <v>0</v>
      </c>
      <c r="L395" s="110">
        <v>0</v>
      </c>
      <c r="M395" s="110">
        <v>0</v>
      </c>
      <c r="N395" s="110">
        <v>0</v>
      </c>
      <c r="O395" s="110">
        <v>0</v>
      </c>
      <c r="P395" s="147">
        <v>0</v>
      </c>
      <c r="Q395" s="132">
        <v>2</v>
      </c>
    </row>
    <row r="396" spans="1:17" hidden="1" x14ac:dyDescent="0.3">
      <c r="A396" s="107" t="s">
        <v>1118</v>
      </c>
      <c r="B396" s="107" t="s">
        <v>875</v>
      </c>
      <c r="C396" s="110">
        <v>0</v>
      </c>
      <c r="D396" s="110">
        <v>0</v>
      </c>
      <c r="E396" s="110">
        <v>0</v>
      </c>
      <c r="F396" s="110">
        <v>0</v>
      </c>
      <c r="G396" s="110">
        <v>0</v>
      </c>
      <c r="H396" s="110">
        <v>0</v>
      </c>
      <c r="I396" s="110">
        <v>0</v>
      </c>
      <c r="J396" s="110">
        <v>0</v>
      </c>
      <c r="K396" s="110">
        <v>0</v>
      </c>
      <c r="L396" s="110">
        <v>0</v>
      </c>
      <c r="M396" s="110">
        <v>0</v>
      </c>
      <c r="N396" s="110">
        <v>0</v>
      </c>
      <c r="O396" s="110">
        <v>0</v>
      </c>
      <c r="P396" s="147">
        <v>0</v>
      </c>
      <c r="Q396" s="132">
        <v>2</v>
      </c>
    </row>
    <row r="397" spans="1:17" hidden="1" x14ac:dyDescent="0.3">
      <c r="A397" s="107" t="s">
        <v>1119</v>
      </c>
      <c r="B397" s="107" t="s">
        <v>875</v>
      </c>
      <c r="C397" s="110">
        <v>0</v>
      </c>
      <c r="D397" s="110">
        <v>0</v>
      </c>
      <c r="E397" s="110">
        <v>0</v>
      </c>
      <c r="F397" s="110">
        <v>0</v>
      </c>
      <c r="G397" s="110">
        <v>0</v>
      </c>
      <c r="H397" s="110">
        <v>0</v>
      </c>
      <c r="I397" s="110">
        <v>0</v>
      </c>
      <c r="J397" s="110">
        <v>0</v>
      </c>
      <c r="K397" s="110">
        <v>0</v>
      </c>
      <c r="L397" s="110">
        <v>0</v>
      </c>
      <c r="M397" s="110">
        <v>0</v>
      </c>
      <c r="N397" s="110">
        <v>0</v>
      </c>
      <c r="O397" s="110">
        <v>0</v>
      </c>
      <c r="P397" s="147">
        <v>0</v>
      </c>
      <c r="Q397" s="132">
        <v>2</v>
      </c>
    </row>
    <row r="398" spans="1:17" hidden="1" x14ac:dyDescent="0.3">
      <c r="A398" s="107" t="s">
        <v>1120</v>
      </c>
      <c r="B398" s="107" t="s">
        <v>875</v>
      </c>
      <c r="C398" s="110">
        <v>0</v>
      </c>
      <c r="D398" s="110">
        <v>0</v>
      </c>
      <c r="E398" s="110">
        <v>0</v>
      </c>
      <c r="F398" s="110">
        <v>0</v>
      </c>
      <c r="G398" s="110">
        <v>0</v>
      </c>
      <c r="H398" s="110">
        <v>0</v>
      </c>
      <c r="I398" s="110">
        <v>0</v>
      </c>
      <c r="J398" s="110">
        <v>0</v>
      </c>
      <c r="K398" s="110">
        <v>0</v>
      </c>
      <c r="L398" s="110">
        <v>0</v>
      </c>
      <c r="M398" s="110">
        <v>0</v>
      </c>
      <c r="N398" s="110">
        <v>0</v>
      </c>
      <c r="O398" s="110">
        <v>0</v>
      </c>
      <c r="P398" s="147">
        <v>0</v>
      </c>
      <c r="Q398" s="132">
        <v>2</v>
      </c>
    </row>
    <row r="399" spans="1:17" hidden="1" x14ac:dyDescent="0.3">
      <c r="A399" s="107" t="s">
        <v>1121</v>
      </c>
      <c r="B399" s="107" t="s">
        <v>875</v>
      </c>
      <c r="C399" s="110">
        <v>0</v>
      </c>
      <c r="D399" s="110">
        <v>0</v>
      </c>
      <c r="E399" s="110">
        <v>0</v>
      </c>
      <c r="F399" s="110">
        <v>0</v>
      </c>
      <c r="G399" s="110">
        <v>0</v>
      </c>
      <c r="H399" s="110">
        <v>0</v>
      </c>
      <c r="I399" s="110">
        <v>0</v>
      </c>
      <c r="J399" s="110">
        <v>0</v>
      </c>
      <c r="K399" s="110">
        <v>0</v>
      </c>
      <c r="L399" s="110">
        <v>0</v>
      </c>
      <c r="M399" s="110">
        <v>0</v>
      </c>
      <c r="N399" s="110">
        <v>0</v>
      </c>
      <c r="O399" s="110">
        <v>0</v>
      </c>
      <c r="P399" s="147">
        <v>0</v>
      </c>
      <c r="Q399" s="132">
        <v>2</v>
      </c>
    </row>
    <row r="400" spans="1:17" hidden="1" x14ac:dyDescent="0.3">
      <c r="B400" s="107" t="s">
        <v>1019</v>
      </c>
      <c r="C400" s="141">
        <v>0</v>
      </c>
      <c r="D400" s="141">
        <v>0</v>
      </c>
      <c r="E400" s="141">
        <v>0</v>
      </c>
      <c r="F400" s="141">
        <v>0</v>
      </c>
      <c r="G400" s="141">
        <v>0</v>
      </c>
      <c r="H400" s="141">
        <v>0</v>
      </c>
      <c r="I400" s="141">
        <v>0</v>
      </c>
      <c r="J400" s="141">
        <v>0</v>
      </c>
      <c r="K400" s="141">
        <v>0</v>
      </c>
      <c r="L400" s="141">
        <v>0</v>
      </c>
      <c r="M400" s="141">
        <v>0</v>
      </c>
      <c r="N400" s="141">
        <v>0</v>
      </c>
      <c r="O400" s="141">
        <v>0</v>
      </c>
      <c r="P400" s="147">
        <v>0</v>
      </c>
      <c r="Q400" s="132">
        <v>2</v>
      </c>
    </row>
    <row r="401" spans="1:17" hidden="1" x14ac:dyDescent="0.3">
      <c r="B401" s="107" t="s">
        <v>1021</v>
      </c>
      <c r="C401" s="110">
        <v>0</v>
      </c>
      <c r="D401" s="110">
        <v>0</v>
      </c>
      <c r="E401" s="110">
        <v>0</v>
      </c>
      <c r="F401" s="110">
        <v>0</v>
      </c>
      <c r="G401" s="110">
        <v>0</v>
      </c>
      <c r="H401" s="110">
        <v>0</v>
      </c>
      <c r="I401" s="110">
        <v>0</v>
      </c>
      <c r="J401" s="110">
        <v>0</v>
      </c>
      <c r="K401" s="110">
        <v>0</v>
      </c>
      <c r="L401" s="110">
        <v>0</v>
      </c>
      <c r="M401" s="110">
        <v>0</v>
      </c>
      <c r="N401" s="110">
        <v>0</v>
      </c>
      <c r="O401" s="110">
        <v>0</v>
      </c>
      <c r="P401" s="147">
        <v>0</v>
      </c>
      <c r="Q401" s="132">
        <v>2</v>
      </c>
    </row>
    <row r="402" spans="1:17" hidden="1" x14ac:dyDescent="0.3"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47"/>
      <c r="Q402" s="132">
        <v>2</v>
      </c>
    </row>
    <row r="403" spans="1:17" ht="17.25" hidden="1" x14ac:dyDescent="0.35">
      <c r="B403" s="126" t="s">
        <v>4240</v>
      </c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47"/>
      <c r="Q403" s="132">
        <v>2</v>
      </c>
    </row>
    <row r="404" spans="1:17" hidden="1" x14ac:dyDescent="0.3">
      <c r="A404" s="107" t="s">
        <v>1122</v>
      </c>
      <c r="B404" s="107" t="s">
        <v>875</v>
      </c>
      <c r="C404" s="110">
        <v>0</v>
      </c>
      <c r="D404" s="110">
        <v>0</v>
      </c>
      <c r="E404" s="110">
        <v>0</v>
      </c>
      <c r="F404" s="110">
        <v>0</v>
      </c>
      <c r="G404" s="110">
        <v>0</v>
      </c>
      <c r="H404" s="110">
        <v>0</v>
      </c>
      <c r="I404" s="110">
        <v>0</v>
      </c>
      <c r="J404" s="110">
        <v>0</v>
      </c>
      <c r="K404" s="110">
        <v>0</v>
      </c>
      <c r="L404" s="110">
        <v>0</v>
      </c>
      <c r="M404" s="110">
        <v>0</v>
      </c>
      <c r="N404" s="110">
        <v>0</v>
      </c>
      <c r="O404" s="110">
        <v>0</v>
      </c>
      <c r="P404" s="147">
        <v>0</v>
      </c>
      <c r="Q404" s="132">
        <v>2</v>
      </c>
    </row>
    <row r="405" spans="1:17" hidden="1" x14ac:dyDescent="0.3">
      <c r="A405" s="107" t="s">
        <v>1123</v>
      </c>
      <c r="B405" s="107" t="s">
        <v>875</v>
      </c>
      <c r="C405" s="110">
        <v>0</v>
      </c>
      <c r="D405" s="110">
        <v>0</v>
      </c>
      <c r="E405" s="110">
        <v>0</v>
      </c>
      <c r="F405" s="110">
        <v>0</v>
      </c>
      <c r="G405" s="110">
        <v>0</v>
      </c>
      <c r="H405" s="110">
        <v>0</v>
      </c>
      <c r="I405" s="110">
        <v>0</v>
      </c>
      <c r="J405" s="110">
        <v>0</v>
      </c>
      <c r="K405" s="110">
        <v>0</v>
      </c>
      <c r="L405" s="110">
        <v>0</v>
      </c>
      <c r="M405" s="110">
        <v>0</v>
      </c>
      <c r="N405" s="110">
        <v>0</v>
      </c>
      <c r="O405" s="110">
        <v>0</v>
      </c>
      <c r="P405" s="147">
        <v>0</v>
      </c>
      <c r="Q405" s="132">
        <v>2</v>
      </c>
    </row>
    <row r="406" spans="1:17" hidden="1" x14ac:dyDescent="0.3">
      <c r="A406" s="107" t="s">
        <v>1124</v>
      </c>
      <c r="B406" s="107" t="s">
        <v>875</v>
      </c>
      <c r="C406" s="110">
        <v>0</v>
      </c>
      <c r="D406" s="110">
        <v>0</v>
      </c>
      <c r="E406" s="110">
        <v>0</v>
      </c>
      <c r="F406" s="110">
        <v>0</v>
      </c>
      <c r="G406" s="110">
        <v>0</v>
      </c>
      <c r="H406" s="110">
        <v>0</v>
      </c>
      <c r="I406" s="110">
        <v>0</v>
      </c>
      <c r="J406" s="110">
        <v>0</v>
      </c>
      <c r="K406" s="110">
        <v>0</v>
      </c>
      <c r="L406" s="110">
        <v>0</v>
      </c>
      <c r="M406" s="110">
        <v>0</v>
      </c>
      <c r="N406" s="110">
        <v>0</v>
      </c>
      <c r="O406" s="110">
        <v>0</v>
      </c>
      <c r="P406" s="147">
        <v>0</v>
      </c>
      <c r="Q406" s="132">
        <v>2</v>
      </c>
    </row>
    <row r="407" spans="1:17" hidden="1" x14ac:dyDescent="0.3">
      <c r="A407" s="107" t="s">
        <v>1125</v>
      </c>
      <c r="B407" s="107" t="s">
        <v>875</v>
      </c>
      <c r="C407" s="110">
        <v>0</v>
      </c>
      <c r="D407" s="110">
        <v>0</v>
      </c>
      <c r="E407" s="110">
        <v>0</v>
      </c>
      <c r="F407" s="110">
        <v>0</v>
      </c>
      <c r="G407" s="110">
        <v>0</v>
      </c>
      <c r="H407" s="110">
        <v>0</v>
      </c>
      <c r="I407" s="110">
        <v>0</v>
      </c>
      <c r="J407" s="110">
        <v>0</v>
      </c>
      <c r="K407" s="110">
        <v>0</v>
      </c>
      <c r="L407" s="110">
        <v>0</v>
      </c>
      <c r="M407" s="110">
        <v>0</v>
      </c>
      <c r="N407" s="110">
        <v>0</v>
      </c>
      <c r="O407" s="110">
        <v>0</v>
      </c>
      <c r="P407" s="147">
        <v>0</v>
      </c>
      <c r="Q407" s="132">
        <v>2</v>
      </c>
    </row>
    <row r="408" spans="1:17" hidden="1" x14ac:dyDescent="0.3">
      <c r="A408" s="107" t="s">
        <v>1126</v>
      </c>
      <c r="B408" s="107" t="s">
        <v>875</v>
      </c>
      <c r="C408" s="110">
        <v>0</v>
      </c>
      <c r="D408" s="110">
        <v>0</v>
      </c>
      <c r="E408" s="110">
        <v>0</v>
      </c>
      <c r="F408" s="110">
        <v>0</v>
      </c>
      <c r="G408" s="110">
        <v>0</v>
      </c>
      <c r="H408" s="110">
        <v>0</v>
      </c>
      <c r="I408" s="110">
        <v>0</v>
      </c>
      <c r="J408" s="110">
        <v>0</v>
      </c>
      <c r="K408" s="110">
        <v>0</v>
      </c>
      <c r="L408" s="110">
        <v>0</v>
      </c>
      <c r="M408" s="110">
        <v>0</v>
      </c>
      <c r="N408" s="110">
        <v>0</v>
      </c>
      <c r="O408" s="110">
        <v>0</v>
      </c>
      <c r="P408" s="147">
        <v>0</v>
      </c>
      <c r="Q408" s="132">
        <v>2</v>
      </c>
    </row>
    <row r="409" spans="1:17" hidden="1" x14ac:dyDescent="0.3">
      <c r="A409" s="107" t="s">
        <v>1127</v>
      </c>
      <c r="B409" s="107" t="s">
        <v>875</v>
      </c>
      <c r="C409" s="110">
        <v>0</v>
      </c>
      <c r="D409" s="110">
        <v>0</v>
      </c>
      <c r="E409" s="110">
        <v>0</v>
      </c>
      <c r="F409" s="110">
        <v>0</v>
      </c>
      <c r="G409" s="110">
        <v>0</v>
      </c>
      <c r="H409" s="110">
        <v>0</v>
      </c>
      <c r="I409" s="110">
        <v>0</v>
      </c>
      <c r="J409" s="110">
        <v>0</v>
      </c>
      <c r="K409" s="110">
        <v>0</v>
      </c>
      <c r="L409" s="110">
        <v>0</v>
      </c>
      <c r="M409" s="110">
        <v>0</v>
      </c>
      <c r="N409" s="110">
        <v>0</v>
      </c>
      <c r="O409" s="110">
        <v>0</v>
      </c>
      <c r="P409" s="147">
        <v>0</v>
      </c>
      <c r="Q409" s="132">
        <v>2</v>
      </c>
    </row>
    <row r="410" spans="1:17" hidden="1" x14ac:dyDescent="0.3">
      <c r="A410" s="107" t="s">
        <v>1128</v>
      </c>
      <c r="B410" s="107" t="s">
        <v>875</v>
      </c>
      <c r="C410" s="110">
        <v>0</v>
      </c>
      <c r="D410" s="110">
        <v>0</v>
      </c>
      <c r="E410" s="110">
        <v>0</v>
      </c>
      <c r="F410" s="110">
        <v>0</v>
      </c>
      <c r="G410" s="110">
        <v>0</v>
      </c>
      <c r="H410" s="110">
        <v>0</v>
      </c>
      <c r="I410" s="110">
        <v>0</v>
      </c>
      <c r="J410" s="110">
        <v>0</v>
      </c>
      <c r="K410" s="110">
        <v>0</v>
      </c>
      <c r="L410" s="110">
        <v>0</v>
      </c>
      <c r="M410" s="110">
        <v>0</v>
      </c>
      <c r="N410" s="110">
        <v>0</v>
      </c>
      <c r="O410" s="110">
        <v>0</v>
      </c>
      <c r="P410" s="147">
        <v>0</v>
      </c>
      <c r="Q410" s="132">
        <v>2</v>
      </c>
    </row>
    <row r="411" spans="1:17" hidden="1" x14ac:dyDescent="0.3">
      <c r="A411" s="107" t="s">
        <v>1129</v>
      </c>
      <c r="B411" s="107" t="s">
        <v>875</v>
      </c>
      <c r="C411" s="110">
        <v>0</v>
      </c>
      <c r="D411" s="110">
        <v>0</v>
      </c>
      <c r="E411" s="110">
        <v>0</v>
      </c>
      <c r="F411" s="110">
        <v>0</v>
      </c>
      <c r="G411" s="110">
        <v>0</v>
      </c>
      <c r="H411" s="110">
        <v>0</v>
      </c>
      <c r="I411" s="110">
        <v>0</v>
      </c>
      <c r="J411" s="110">
        <v>0</v>
      </c>
      <c r="K411" s="110">
        <v>0</v>
      </c>
      <c r="L411" s="110">
        <v>0</v>
      </c>
      <c r="M411" s="110">
        <v>0</v>
      </c>
      <c r="N411" s="110">
        <v>0</v>
      </c>
      <c r="O411" s="110">
        <v>0</v>
      </c>
      <c r="P411" s="147">
        <v>0</v>
      </c>
      <c r="Q411" s="132">
        <v>2</v>
      </c>
    </row>
    <row r="412" spans="1:17" hidden="1" x14ac:dyDescent="0.3">
      <c r="A412" s="107" t="s">
        <v>1130</v>
      </c>
      <c r="B412" s="107" t="s">
        <v>875</v>
      </c>
      <c r="C412" s="110">
        <v>0</v>
      </c>
      <c r="D412" s="110">
        <v>0</v>
      </c>
      <c r="E412" s="110">
        <v>0</v>
      </c>
      <c r="F412" s="110">
        <v>0</v>
      </c>
      <c r="G412" s="110">
        <v>0</v>
      </c>
      <c r="H412" s="110">
        <v>0</v>
      </c>
      <c r="I412" s="110">
        <v>0</v>
      </c>
      <c r="J412" s="110">
        <v>0</v>
      </c>
      <c r="K412" s="110">
        <v>0</v>
      </c>
      <c r="L412" s="110">
        <v>0</v>
      </c>
      <c r="M412" s="110">
        <v>0</v>
      </c>
      <c r="N412" s="110">
        <v>0</v>
      </c>
      <c r="O412" s="110">
        <v>0</v>
      </c>
      <c r="P412" s="147">
        <v>0</v>
      </c>
      <c r="Q412" s="132">
        <v>2</v>
      </c>
    </row>
    <row r="413" spans="1:17" hidden="1" x14ac:dyDescent="0.3">
      <c r="A413" s="107" t="s">
        <v>1131</v>
      </c>
      <c r="B413" s="107" t="s">
        <v>875</v>
      </c>
      <c r="C413" s="110">
        <v>0</v>
      </c>
      <c r="D413" s="110">
        <v>0</v>
      </c>
      <c r="E413" s="110">
        <v>0</v>
      </c>
      <c r="F413" s="110">
        <v>0</v>
      </c>
      <c r="G413" s="110">
        <v>0</v>
      </c>
      <c r="H413" s="110">
        <v>0</v>
      </c>
      <c r="I413" s="110">
        <v>0</v>
      </c>
      <c r="J413" s="110">
        <v>0</v>
      </c>
      <c r="K413" s="110">
        <v>0</v>
      </c>
      <c r="L413" s="110">
        <v>0</v>
      </c>
      <c r="M413" s="110">
        <v>0</v>
      </c>
      <c r="N413" s="110">
        <v>0</v>
      </c>
      <c r="O413" s="110">
        <v>0</v>
      </c>
      <c r="P413" s="147">
        <v>0</v>
      </c>
      <c r="Q413" s="132">
        <v>2</v>
      </c>
    </row>
    <row r="414" spans="1:17" hidden="1" x14ac:dyDescent="0.3">
      <c r="A414" s="107" t="s">
        <v>1132</v>
      </c>
      <c r="B414" s="107" t="s">
        <v>875</v>
      </c>
      <c r="C414" s="110">
        <v>0</v>
      </c>
      <c r="D414" s="110">
        <v>0</v>
      </c>
      <c r="E414" s="110">
        <v>0</v>
      </c>
      <c r="F414" s="110">
        <v>0</v>
      </c>
      <c r="G414" s="110">
        <v>0</v>
      </c>
      <c r="H414" s="110">
        <v>0</v>
      </c>
      <c r="I414" s="110">
        <v>0</v>
      </c>
      <c r="J414" s="110">
        <v>0</v>
      </c>
      <c r="K414" s="110">
        <v>0</v>
      </c>
      <c r="L414" s="110">
        <v>0</v>
      </c>
      <c r="M414" s="110">
        <v>0</v>
      </c>
      <c r="N414" s="110">
        <v>0</v>
      </c>
      <c r="O414" s="110">
        <v>0</v>
      </c>
      <c r="P414" s="147">
        <v>0</v>
      </c>
      <c r="Q414" s="132">
        <v>2</v>
      </c>
    </row>
    <row r="415" spans="1:17" hidden="1" x14ac:dyDescent="0.3">
      <c r="A415" s="107" t="s">
        <v>1133</v>
      </c>
      <c r="B415" s="107" t="s">
        <v>875</v>
      </c>
      <c r="C415" s="110">
        <v>0</v>
      </c>
      <c r="D415" s="110">
        <v>0</v>
      </c>
      <c r="E415" s="110">
        <v>0</v>
      </c>
      <c r="F415" s="110">
        <v>0</v>
      </c>
      <c r="G415" s="110">
        <v>0</v>
      </c>
      <c r="H415" s="110">
        <v>0</v>
      </c>
      <c r="I415" s="110">
        <v>0</v>
      </c>
      <c r="J415" s="110">
        <v>0</v>
      </c>
      <c r="K415" s="110">
        <v>0</v>
      </c>
      <c r="L415" s="110">
        <v>0</v>
      </c>
      <c r="M415" s="110">
        <v>0</v>
      </c>
      <c r="N415" s="110">
        <v>0</v>
      </c>
      <c r="O415" s="110">
        <v>0</v>
      </c>
      <c r="P415" s="147">
        <v>0</v>
      </c>
      <c r="Q415" s="132">
        <v>2</v>
      </c>
    </row>
    <row r="416" spans="1:17" ht="18" hidden="1" customHeight="1" x14ac:dyDescent="0.3">
      <c r="A416" s="107" t="s">
        <v>1134</v>
      </c>
      <c r="B416" s="107" t="s">
        <v>875</v>
      </c>
      <c r="C416" s="110">
        <v>0</v>
      </c>
      <c r="D416" s="110">
        <v>0</v>
      </c>
      <c r="E416" s="110">
        <v>0</v>
      </c>
      <c r="F416" s="110">
        <v>0</v>
      </c>
      <c r="G416" s="110">
        <v>0</v>
      </c>
      <c r="H416" s="110">
        <v>0</v>
      </c>
      <c r="I416" s="110">
        <v>0</v>
      </c>
      <c r="J416" s="110">
        <v>0</v>
      </c>
      <c r="K416" s="110">
        <v>0</v>
      </c>
      <c r="L416" s="110">
        <v>0</v>
      </c>
      <c r="M416" s="110">
        <v>0</v>
      </c>
      <c r="N416" s="110">
        <v>0</v>
      </c>
      <c r="O416" s="110">
        <v>0</v>
      </c>
      <c r="P416" s="147">
        <v>0</v>
      </c>
      <c r="Q416" s="132">
        <v>2</v>
      </c>
    </row>
    <row r="417" spans="1:17" ht="18" hidden="1" customHeight="1" x14ac:dyDescent="0.3">
      <c r="A417" s="107" t="s">
        <v>1135</v>
      </c>
      <c r="B417" s="107" t="s">
        <v>875</v>
      </c>
      <c r="C417" s="110">
        <v>0</v>
      </c>
      <c r="D417" s="110">
        <v>0</v>
      </c>
      <c r="E417" s="110">
        <v>0</v>
      </c>
      <c r="F417" s="110">
        <v>0</v>
      </c>
      <c r="G417" s="110">
        <v>0</v>
      </c>
      <c r="H417" s="110">
        <v>0</v>
      </c>
      <c r="I417" s="110">
        <v>0</v>
      </c>
      <c r="J417" s="110">
        <v>0</v>
      </c>
      <c r="K417" s="110">
        <v>0</v>
      </c>
      <c r="L417" s="110">
        <v>0</v>
      </c>
      <c r="M417" s="110">
        <v>0</v>
      </c>
      <c r="N417" s="110">
        <v>0</v>
      </c>
      <c r="O417" s="110">
        <v>0</v>
      </c>
      <c r="P417" s="147">
        <v>0</v>
      </c>
      <c r="Q417" s="132">
        <v>2</v>
      </c>
    </row>
    <row r="418" spans="1:17" hidden="1" x14ac:dyDescent="0.3">
      <c r="A418" s="107" t="s">
        <v>1136</v>
      </c>
      <c r="B418" s="107" t="s">
        <v>875</v>
      </c>
      <c r="C418" s="110">
        <v>0</v>
      </c>
      <c r="D418" s="110">
        <v>0</v>
      </c>
      <c r="E418" s="110">
        <v>0</v>
      </c>
      <c r="F418" s="110">
        <v>0</v>
      </c>
      <c r="G418" s="110">
        <v>0</v>
      </c>
      <c r="H418" s="110">
        <v>0</v>
      </c>
      <c r="I418" s="110">
        <v>0</v>
      </c>
      <c r="J418" s="110">
        <v>0</v>
      </c>
      <c r="K418" s="110">
        <v>0</v>
      </c>
      <c r="L418" s="110">
        <v>0</v>
      </c>
      <c r="M418" s="110">
        <v>0</v>
      </c>
      <c r="N418" s="110">
        <v>0</v>
      </c>
      <c r="O418" s="110">
        <v>0</v>
      </c>
      <c r="P418" s="147">
        <v>0</v>
      </c>
      <c r="Q418" s="132">
        <v>2</v>
      </c>
    </row>
    <row r="419" spans="1:17" hidden="1" x14ac:dyDescent="0.3">
      <c r="A419" s="107" t="s">
        <v>1137</v>
      </c>
      <c r="B419" s="107" t="s">
        <v>875</v>
      </c>
      <c r="C419" s="110">
        <v>0</v>
      </c>
      <c r="D419" s="110">
        <v>0</v>
      </c>
      <c r="E419" s="110">
        <v>0</v>
      </c>
      <c r="F419" s="110">
        <v>0</v>
      </c>
      <c r="G419" s="110">
        <v>0</v>
      </c>
      <c r="H419" s="110">
        <v>0</v>
      </c>
      <c r="I419" s="110">
        <v>0</v>
      </c>
      <c r="J419" s="110">
        <v>0</v>
      </c>
      <c r="K419" s="110">
        <v>0</v>
      </c>
      <c r="L419" s="110">
        <v>0</v>
      </c>
      <c r="M419" s="110">
        <v>0</v>
      </c>
      <c r="N419" s="110">
        <v>0</v>
      </c>
      <c r="O419" s="110">
        <v>0</v>
      </c>
      <c r="P419" s="147">
        <v>0</v>
      </c>
      <c r="Q419" s="132">
        <v>2</v>
      </c>
    </row>
    <row r="420" spans="1:17" hidden="1" x14ac:dyDescent="0.3">
      <c r="A420" s="107" t="s">
        <v>1138</v>
      </c>
      <c r="B420" s="107" t="s">
        <v>875</v>
      </c>
      <c r="C420" s="110">
        <v>0</v>
      </c>
      <c r="D420" s="110">
        <v>0</v>
      </c>
      <c r="E420" s="110">
        <v>0</v>
      </c>
      <c r="F420" s="110">
        <v>0</v>
      </c>
      <c r="G420" s="110">
        <v>0</v>
      </c>
      <c r="H420" s="110">
        <v>0</v>
      </c>
      <c r="I420" s="110">
        <v>0</v>
      </c>
      <c r="J420" s="110">
        <v>0</v>
      </c>
      <c r="K420" s="110">
        <v>0</v>
      </c>
      <c r="L420" s="110">
        <v>0</v>
      </c>
      <c r="M420" s="110">
        <v>0</v>
      </c>
      <c r="N420" s="110">
        <v>0</v>
      </c>
      <c r="O420" s="110">
        <v>0</v>
      </c>
      <c r="P420" s="147">
        <v>0</v>
      </c>
      <c r="Q420" s="132">
        <v>2</v>
      </c>
    </row>
    <row r="421" spans="1:17" hidden="1" x14ac:dyDescent="0.3">
      <c r="A421" s="107" t="s">
        <v>1139</v>
      </c>
      <c r="B421" s="107" t="s">
        <v>875</v>
      </c>
      <c r="C421" s="110">
        <v>0</v>
      </c>
      <c r="D421" s="110">
        <v>0</v>
      </c>
      <c r="E421" s="110">
        <v>0</v>
      </c>
      <c r="F421" s="110">
        <v>0</v>
      </c>
      <c r="G421" s="110">
        <v>0</v>
      </c>
      <c r="H421" s="110">
        <v>0</v>
      </c>
      <c r="I421" s="110">
        <v>0</v>
      </c>
      <c r="J421" s="110">
        <v>0</v>
      </c>
      <c r="K421" s="110">
        <v>0</v>
      </c>
      <c r="L421" s="110">
        <v>0</v>
      </c>
      <c r="M421" s="110">
        <v>0</v>
      </c>
      <c r="N421" s="110">
        <v>0</v>
      </c>
      <c r="O421" s="110">
        <v>0</v>
      </c>
      <c r="P421" s="147">
        <v>0</v>
      </c>
      <c r="Q421" s="132">
        <v>2</v>
      </c>
    </row>
    <row r="422" spans="1:17" hidden="1" x14ac:dyDescent="0.3">
      <c r="A422" s="107" t="s">
        <v>1140</v>
      </c>
      <c r="B422" s="107" t="s">
        <v>875</v>
      </c>
      <c r="C422" s="110">
        <v>0</v>
      </c>
      <c r="D422" s="110">
        <v>0</v>
      </c>
      <c r="E422" s="110">
        <v>0</v>
      </c>
      <c r="F422" s="110">
        <v>0</v>
      </c>
      <c r="G422" s="110">
        <v>0</v>
      </c>
      <c r="H422" s="110">
        <v>0</v>
      </c>
      <c r="I422" s="110">
        <v>0</v>
      </c>
      <c r="J422" s="110">
        <v>0</v>
      </c>
      <c r="K422" s="110">
        <v>0</v>
      </c>
      <c r="L422" s="110">
        <v>0</v>
      </c>
      <c r="M422" s="110">
        <v>0</v>
      </c>
      <c r="N422" s="110">
        <v>0</v>
      </c>
      <c r="O422" s="110">
        <v>0</v>
      </c>
      <c r="P422" s="147">
        <v>0</v>
      </c>
      <c r="Q422" s="132">
        <v>2</v>
      </c>
    </row>
    <row r="423" spans="1:17" hidden="1" x14ac:dyDescent="0.3">
      <c r="A423" s="107" t="s">
        <v>1141</v>
      </c>
      <c r="B423" s="107" t="s">
        <v>875</v>
      </c>
      <c r="C423" s="110">
        <v>0</v>
      </c>
      <c r="D423" s="110">
        <v>0</v>
      </c>
      <c r="E423" s="110">
        <v>0</v>
      </c>
      <c r="F423" s="110">
        <v>0</v>
      </c>
      <c r="G423" s="110">
        <v>0</v>
      </c>
      <c r="H423" s="110">
        <v>0</v>
      </c>
      <c r="I423" s="110">
        <v>0</v>
      </c>
      <c r="J423" s="110">
        <v>0</v>
      </c>
      <c r="K423" s="110">
        <v>0</v>
      </c>
      <c r="L423" s="110">
        <v>0</v>
      </c>
      <c r="M423" s="110">
        <v>0</v>
      </c>
      <c r="N423" s="110">
        <v>0</v>
      </c>
      <c r="O423" s="110">
        <v>0</v>
      </c>
      <c r="P423" s="147">
        <v>0</v>
      </c>
      <c r="Q423" s="132">
        <v>2</v>
      </c>
    </row>
    <row r="424" spans="1:17" hidden="1" x14ac:dyDescent="0.3">
      <c r="A424" s="107" t="s">
        <v>1142</v>
      </c>
      <c r="B424" s="107" t="s">
        <v>875</v>
      </c>
      <c r="C424" s="110">
        <v>0</v>
      </c>
      <c r="D424" s="110">
        <v>0</v>
      </c>
      <c r="E424" s="110">
        <v>0</v>
      </c>
      <c r="F424" s="110">
        <v>0</v>
      </c>
      <c r="G424" s="110">
        <v>0</v>
      </c>
      <c r="H424" s="110">
        <v>0</v>
      </c>
      <c r="I424" s="110">
        <v>0</v>
      </c>
      <c r="J424" s="110">
        <v>0</v>
      </c>
      <c r="K424" s="110">
        <v>0</v>
      </c>
      <c r="L424" s="110">
        <v>0</v>
      </c>
      <c r="M424" s="110">
        <v>0</v>
      </c>
      <c r="N424" s="110">
        <v>0</v>
      </c>
      <c r="O424" s="110">
        <v>0</v>
      </c>
      <c r="P424" s="147">
        <v>0</v>
      </c>
      <c r="Q424" s="132">
        <v>2</v>
      </c>
    </row>
    <row r="425" spans="1:17" hidden="1" x14ac:dyDescent="0.3">
      <c r="A425" s="107" t="s">
        <v>1143</v>
      </c>
      <c r="B425" s="107" t="s">
        <v>875</v>
      </c>
      <c r="C425" s="110">
        <v>0</v>
      </c>
      <c r="D425" s="110">
        <v>0</v>
      </c>
      <c r="E425" s="110">
        <v>0</v>
      </c>
      <c r="F425" s="110">
        <v>0</v>
      </c>
      <c r="G425" s="110">
        <v>0</v>
      </c>
      <c r="H425" s="110">
        <v>0</v>
      </c>
      <c r="I425" s="110">
        <v>0</v>
      </c>
      <c r="J425" s="110">
        <v>0</v>
      </c>
      <c r="K425" s="110">
        <v>0</v>
      </c>
      <c r="L425" s="110">
        <v>0</v>
      </c>
      <c r="M425" s="110">
        <v>0</v>
      </c>
      <c r="N425" s="110">
        <v>0</v>
      </c>
      <c r="O425" s="110">
        <v>0</v>
      </c>
      <c r="P425" s="147">
        <v>0</v>
      </c>
      <c r="Q425" s="132">
        <v>2</v>
      </c>
    </row>
    <row r="426" spans="1:17" hidden="1" x14ac:dyDescent="0.3">
      <c r="A426" s="107" t="s">
        <v>1144</v>
      </c>
      <c r="B426" s="107" t="s">
        <v>875</v>
      </c>
      <c r="C426" s="110">
        <v>0</v>
      </c>
      <c r="D426" s="110">
        <v>0</v>
      </c>
      <c r="E426" s="110">
        <v>0</v>
      </c>
      <c r="F426" s="110">
        <v>0</v>
      </c>
      <c r="G426" s="110">
        <v>0</v>
      </c>
      <c r="H426" s="110">
        <v>0</v>
      </c>
      <c r="I426" s="110">
        <v>0</v>
      </c>
      <c r="J426" s="110">
        <v>0</v>
      </c>
      <c r="K426" s="110">
        <v>0</v>
      </c>
      <c r="L426" s="110">
        <v>0</v>
      </c>
      <c r="M426" s="110">
        <v>0</v>
      </c>
      <c r="N426" s="110">
        <v>0</v>
      </c>
      <c r="O426" s="110">
        <v>0</v>
      </c>
      <c r="P426" s="147">
        <v>0</v>
      </c>
      <c r="Q426" s="132">
        <v>2</v>
      </c>
    </row>
    <row r="427" spans="1:17" hidden="1" x14ac:dyDescent="0.3">
      <c r="A427" s="107" t="s">
        <v>1145</v>
      </c>
      <c r="B427" s="107" t="s">
        <v>875</v>
      </c>
      <c r="C427" s="110">
        <v>0</v>
      </c>
      <c r="D427" s="110">
        <v>0</v>
      </c>
      <c r="E427" s="110">
        <v>0</v>
      </c>
      <c r="F427" s="110">
        <v>0</v>
      </c>
      <c r="G427" s="110">
        <v>0</v>
      </c>
      <c r="H427" s="110">
        <v>0</v>
      </c>
      <c r="I427" s="110">
        <v>0</v>
      </c>
      <c r="J427" s="110">
        <v>0</v>
      </c>
      <c r="K427" s="110">
        <v>0</v>
      </c>
      <c r="L427" s="110">
        <v>0</v>
      </c>
      <c r="M427" s="110">
        <v>0</v>
      </c>
      <c r="N427" s="110">
        <v>0</v>
      </c>
      <c r="O427" s="110">
        <v>0</v>
      </c>
      <c r="P427" s="147">
        <v>0</v>
      </c>
      <c r="Q427" s="132">
        <v>2</v>
      </c>
    </row>
    <row r="428" spans="1:17" hidden="1" x14ac:dyDescent="0.3">
      <c r="A428" s="107" t="s">
        <v>1146</v>
      </c>
      <c r="B428" s="107" t="s">
        <v>875</v>
      </c>
      <c r="C428" s="110">
        <v>0</v>
      </c>
      <c r="D428" s="110">
        <v>0</v>
      </c>
      <c r="E428" s="110">
        <v>0</v>
      </c>
      <c r="F428" s="110">
        <v>0</v>
      </c>
      <c r="G428" s="110">
        <v>0</v>
      </c>
      <c r="H428" s="110">
        <v>0</v>
      </c>
      <c r="I428" s="110">
        <v>0</v>
      </c>
      <c r="J428" s="110">
        <v>0</v>
      </c>
      <c r="K428" s="110">
        <v>0</v>
      </c>
      <c r="L428" s="110">
        <v>0</v>
      </c>
      <c r="M428" s="110">
        <v>0</v>
      </c>
      <c r="N428" s="110">
        <v>0</v>
      </c>
      <c r="O428" s="110">
        <v>0</v>
      </c>
      <c r="P428" s="147">
        <v>0</v>
      </c>
      <c r="Q428" s="132">
        <v>2</v>
      </c>
    </row>
    <row r="429" spans="1:17" hidden="1" x14ac:dyDescent="0.3">
      <c r="A429" s="107" t="s">
        <v>1147</v>
      </c>
      <c r="B429" s="107" t="s">
        <v>875</v>
      </c>
      <c r="C429" s="110">
        <v>0</v>
      </c>
      <c r="D429" s="110">
        <v>0</v>
      </c>
      <c r="E429" s="110">
        <v>0</v>
      </c>
      <c r="F429" s="110">
        <v>0</v>
      </c>
      <c r="G429" s="110">
        <v>0</v>
      </c>
      <c r="H429" s="110">
        <v>0</v>
      </c>
      <c r="I429" s="110">
        <v>0</v>
      </c>
      <c r="J429" s="110">
        <v>0</v>
      </c>
      <c r="K429" s="110">
        <v>0</v>
      </c>
      <c r="L429" s="110">
        <v>0</v>
      </c>
      <c r="M429" s="110">
        <v>0</v>
      </c>
      <c r="N429" s="110">
        <v>0</v>
      </c>
      <c r="O429" s="110">
        <v>0</v>
      </c>
      <c r="P429" s="147">
        <v>0</v>
      </c>
      <c r="Q429" s="132">
        <v>2</v>
      </c>
    </row>
    <row r="430" spans="1:17" hidden="1" x14ac:dyDescent="0.3">
      <c r="A430" s="107" t="s">
        <v>1148</v>
      </c>
      <c r="B430" s="107" t="s">
        <v>875</v>
      </c>
      <c r="C430" s="110">
        <v>0</v>
      </c>
      <c r="D430" s="110">
        <v>0</v>
      </c>
      <c r="E430" s="110">
        <v>0</v>
      </c>
      <c r="F430" s="110">
        <v>0</v>
      </c>
      <c r="G430" s="110">
        <v>0</v>
      </c>
      <c r="H430" s="110">
        <v>0</v>
      </c>
      <c r="I430" s="110">
        <v>0</v>
      </c>
      <c r="J430" s="110">
        <v>0</v>
      </c>
      <c r="K430" s="110">
        <v>0</v>
      </c>
      <c r="L430" s="110">
        <v>0</v>
      </c>
      <c r="M430" s="110">
        <v>0</v>
      </c>
      <c r="N430" s="110">
        <v>0</v>
      </c>
      <c r="O430" s="110">
        <v>0</v>
      </c>
      <c r="P430" s="147">
        <v>0</v>
      </c>
      <c r="Q430" s="132">
        <v>2</v>
      </c>
    </row>
    <row r="431" spans="1:17" hidden="1" x14ac:dyDescent="0.3">
      <c r="A431" s="107" t="s">
        <v>1149</v>
      </c>
      <c r="B431" s="107" t="s">
        <v>875</v>
      </c>
      <c r="C431" s="110">
        <v>0</v>
      </c>
      <c r="D431" s="110">
        <v>0</v>
      </c>
      <c r="E431" s="110">
        <v>0</v>
      </c>
      <c r="F431" s="110">
        <v>0</v>
      </c>
      <c r="G431" s="110">
        <v>0</v>
      </c>
      <c r="H431" s="110">
        <v>0</v>
      </c>
      <c r="I431" s="110">
        <v>0</v>
      </c>
      <c r="J431" s="110">
        <v>0</v>
      </c>
      <c r="K431" s="110">
        <v>0</v>
      </c>
      <c r="L431" s="110">
        <v>0</v>
      </c>
      <c r="M431" s="110">
        <v>0</v>
      </c>
      <c r="N431" s="110">
        <v>0</v>
      </c>
      <c r="O431" s="110">
        <v>0</v>
      </c>
      <c r="P431" s="147">
        <v>0</v>
      </c>
      <c r="Q431" s="132">
        <v>2</v>
      </c>
    </row>
    <row r="432" spans="1:17" hidden="1" x14ac:dyDescent="0.3">
      <c r="A432" s="107" t="s">
        <v>1150</v>
      </c>
      <c r="B432" s="107" t="s">
        <v>875</v>
      </c>
      <c r="C432" s="110">
        <v>0</v>
      </c>
      <c r="D432" s="110">
        <v>0</v>
      </c>
      <c r="E432" s="110">
        <v>0</v>
      </c>
      <c r="F432" s="110">
        <v>0</v>
      </c>
      <c r="G432" s="110">
        <v>0</v>
      </c>
      <c r="H432" s="110">
        <v>0</v>
      </c>
      <c r="I432" s="110">
        <v>0</v>
      </c>
      <c r="J432" s="110">
        <v>0</v>
      </c>
      <c r="K432" s="110">
        <v>0</v>
      </c>
      <c r="L432" s="110">
        <v>0</v>
      </c>
      <c r="M432" s="110">
        <v>0</v>
      </c>
      <c r="N432" s="110">
        <v>0</v>
      </c>
      <c r="O432" s="110">
        <v>0</v>
      </c>
      <c r="P432" s="147">
        <v>0</v>
      </c>
      <c r="Q432" s="132">
        <v>2</v>
      </c>
    </row>
    <row r="433" spans="1:17" hidden="1" x14ac:dyDescent="0.3">
      <c r="A433" s="107" t="s">
        <v>1151</v>
      </c>
      <c r="B433" s="107" t="s">
        <v>4241</v>
      </c>
      <c r="C433" s="110">
        <v>0</v>
      </c>
      <c r="D433" s="110">
        <v>0</v>
      </c>
      <c r="E433" s="110">
        <v>0</v>
      </c>
      <c r="F433" s="110">
        <v>0</v>
      </c>
      <c r="G433" s="110">
        <v>0</v>
      </c>
      <c r="H433" s="110">
        <v>0</v>
      </c>
      <c r="I433" s="110">
        <v>0</v>
      </c>
      <c r="J433" s="110">
        <v>0</v>
      </c>
      <c r="K433" s="110">
        <v>0</v>
      </c>
      <c r="L433" s="110">
        <v>0</v>
      </c>
      <c r="M433" s="110">
        <v>0</v>
      </c>
      <c r="N433" s="110">
        <v>0</v>
      </c>
      <c r="O433" s="110">
        <v>0</v>
      </c>
      <c r="P433" s="147">
        <v>0</v>
      </c>
      <c r="Q433" s="132">
        <v>2</v>
      </c>
    </row>
    <row r="434" spans="1:17" hidden="1" x14ac:dyDescent="0.3">
      <c r="A434" s="107" t="s">
        <v>1152</v>
      </c>
      <c r="B434" s="107" t="s">
        <v>875</v>
      </c>
      <c r="C434" s="110">
        <v>0</v>
      </c>
      <c r="D434" s="110">
        <v>0</v>
      </c>
      <c r="E434" s="110">
        <v>0</v>
      </c>
      <c r="F434" s="110">
        <v>0</v>
      </c>
      <c r="G434" s="110">
        <v>0</v>
      </c>
      <c r="H434" s="110">
        <v>0</v>
      </c>
      <c r="I434" s="110">
        <v>0</v>
      </c>
      <c r="J434" s="110">
        <v>0</v>
      </c>
      <c r="K434" s="110">
        <v>0</v>
      </c>
      <c r="L434" s="110">
        <v>0</v>
      </c>
      <c r="M434" s="110">
        <v>0</v>
      </c>
      <c r="N434" s="110">
        <v>0</v>
      </c>
      <c r="O434" s="140">
        <v>0</v>
      </c>
      <c r="P434" s="147">
        <v>0</v>
      </c>
      <c r="Q434" s="132">
        <v>2</v>
      </c>
    </row>
    <row r="435" spans="1:17" hidden="1" x14ac:dyDescent="0.3">
      <c r="B435" s="107" t="s">
        <v>4242</v>
      </c>
      <c r="C435" s="152">
        <v>0</v>
      </c>
      <c r="D435" s="152">
        <v>0</v>
      </c>
      <c r="E435" s="152">
        <v>0</v>
      </c>
      <c r="F435" s="152">
        <v>0</v>
      </c>
      <c r="G435" s="152">
        <v>0</v>
      </c>
      <c r="H435" s="152">
        <v>0</v>
      </c>
      <c r="I435" s="152">
        <v>0</v>
      </c>
      <c r="J435" s="152">
        <v>0</v>
      </c>
      <c r="K435" s="152">
        <v>0</v>
      </c>
      <c r="L435" s="152">
        <v>0</v>
      </c>
      <c r="M435" s="152">
        <v>0</v>
      </c>
      <c r="N435" s="152">
        <v>0</v>
      </c>
      <c r="O435" s="152">
        <v>0</v>
      </c>
      <c r="P435" s="147">
        <v>0</v>
      </c>
      <c r="Q435" s="132">
        <v>2</v>
      </c>
    </row>
    <row r="436" spans="1:17" hidden="1" x14ac:dyDescent="0.3">
      <c r="B436" s="107" t="s">
        <v>875</v>
      </c>
      <c r="C436" s="153"/>
      <c r="D436" s="153"/>
      <c r="E436" s="153"/>
      <c r="F436" s="153"/>
      <c r="G436" s="153"/>
      <c r="H436" s="153"/>
      <c r="I436" s="153"/>
      <c r="J436" s="153"/>
      <c r="K436" s="153"/>
      <c r="L436" s="153"/>
      <c r="M436" s="153"/>
      <c r="N436" s="153"/>
      <c r="O436" s="153"/>
      <c r="P436" s="111"/>
      <c r="Q436" s="132">
        <v>2</v>
      </c>
    </row>
    <row r="437" spans="1:17" hidden="1" x14ac:dyDescent="0.3">
      <c r="A437" s="107" t="s">
        <v>1153</v>
      </c>
      <c r="B437" s="107" t="s">
        <v>3450</v>
      </c>
      <c r="C437" s="110">
        <v>0</v>
      </c>
      <c r="D437" s="110">
        <v>0</v>
      </c>
      <c r="E437" s="110">
        <v>0</v>
      </c>
      <c r="F437" s="110">
        <v>0</v>
      </c>
      <c r="G437" s="110">
        <v>0</v>
      </c>
      <c r="H437" s="110">
        <v>0</v>
      </c>
      <c r="I437" s="110">
        <v>0</v>
      </c>
      <c r="J437" s="110">
        <v>0</v>
      </c>
      <c r="K437" s="110">
        <v>0</v>
      </c>
      <c r="L437" s="110">
        <v>0</v>
      </c>
      <c r="M437" s="110">
        <v>0</v>
      </c>
      <c r="N437" s="110">
        <v>0</v>
      </c>
      <c r="O437" s="110">
        <v>0</v>
      </c>
      <c r="P437" s="147">
        <v>0</v>
      </c>
      <c r="Q437" s="132">
        <v>2</v>
      </c>
    </row>
    <row r="438" spans="1:17" hidden="1" x14ac:dyDescent="0.3">
      <c r="A438" s="107" t="s">
        <v>1154</v>
      </c>
      <c r="B438" s="107" t="s">
        <v>3464</v>
      </c>
      <c r="C438" s="110">
        <v>0</v>
      </c>
      <c r="D438" s="110">
        <v>0</v>
      </c>
      <c r="E438" s="110">
        <v>0</v>
      </c>
      <c r="F438" s="110">
        <v>0</v>
      </c>
      <c r="G438" s="110">
        <v>0</v>
      </c>
      <c r="H438" s="110">
        <v>0</v>
      </c>
      <c r="I438" s="110">
        <v>0</v>
      </c>
      <c r="J438" s="110">
        <v>0</v>
      </c>
      <c r="K438" s="110">
        <v>0</v>
      </c>
      <c r="L438" s="110">
        <v>0</v>
      </c>
      <c r="M438" s="110">
        <v>0</v>
      </c>
      <c r="N438" s="110">
        <v>0</v>
      </c>
      <c r="O438" s="110">
        <v>0</v>
      </c>
      <c r="P438" s="147">
        <v>0</v>
      </c>
      <c r="Q438" s="132">
        <v>2</v>
      </c>
    </row>
    <row r="439" spans="1:17" hidden="1" x14ac:dyDescent="0.3">
      <c r="A439" s="107" t="s">
        <v>1155</v>
      </c>
      <c r="B439" s="107" t="s">
        <v>3478</v>
      </c>
      <c r="C439" s="110">
        <v>0</v>
      </c>
      <c r="D439" s="110">
        <v>0</v>
      </c>
      <c r="E439" s="110">
        <v>0</v>
      </c>
      <c r="F439" s="110">
        <v>0</v>
      </c>
      <c r="G439" s="110">
        <v>0</v>
      </c>
      <c r="H439" s="110">
        <v>0</v>
      </c>
      <c r="I439" s="110">
        <v>0</v>
      </c>
      <c r="J439" s="110">
        <v>0</v>
      </c>
      <c r="K439" s="110">
        <v>0</v>
      </c>
      <c r="L439" s="110">
        <v>0</v>
      </c>
      <c r="M439" s="110">
        <v>0</v>
      </c>
      <c r="N439" s="110">
        <v>0</v>
      </c>
      <c r="O439" s="140">
        <v>0</v>
      </c>
      <c r="P439" s="147">
        <v>0</v>
      </c>
      <c r="Q439" s="132">
        <v>2</v>
      </c>
    </row>
    <row r="440" spans="1:17" hidden="1" x14ac:dyDescent="0.3">
      <c r="B440" s="107" t="s">
        <v>1001</v>
      </c>
      <c r="C440" s="141">
        <v>0</v>
      </c>
      <c r="D440" s="141">
        <v>0</v>
      </c>
      <c r="E440" s="141">
        <v>0</v>
      </c>
      <c r="F440" s="141">
        <v>0</v>
      </c>
      <c r="G440" s="141">
        <v>0</v>
      </c>
      <c r="H440" s="141">
        <v>0</v>
      </c>
      <c r="I440" s="141">
        <v>0</v>
      </c>
      <c r="J440" s="141">
        <v>0</v>
      </c>
      <c r="K440" s="141">
        <v>0</v>
      </c>
      <c r="L440" s="141">
        <v>0</v>
      </c>
      <c r="M440" s="141">
        <v>0</v>
      </c>
      <c r="N440" s="141">
        <v>0</v>
      </c>
      <c r="O440" s="141">
        <v>0</v>
      </c>
      <c r="P440" s="147">
        <v>0</v>
      </c>
      <c r="Q440" s="132">
        <v>2</v>
      </c>
    </row>
    <row r="441" spans="1:17" hidden="1" x14ac:dyDescent="0.3">
      <c r="B441" s="107" t="s">
        <v>4243</v>
      </c>
      <c r="C441" s="110">
        <v>0</v>
      </c>
      <c r="D441" s="110">
        <v>0</v>
      </c>
      <c r="E441" s="110">
        <v>0</v>
      </c>
      <c r="F441" s="110">
        <v>0</v>
      </c>
      <c r="G441" s="110">
        <v>0</v>
      </c>
      <c r="H441" s="110">
        <v>0</v>
      </c>
      <c r="I441" s="110">
        <v>0</v>
      </c>
      <c r="J441" s="110">
        <v>0</v>
      </c>
      <c r="K441" s="110">
        <v>0</v>
      </c>
      <c r="L441" s="110">
        <v>0</v>
      </c>
      <c r="M441" s="110">
        <v>0</v>
      </c>
      <c r="N441" s="110">
        <v>0</v>
      </c>
      <c r="O441" s="110">
        <v>0</v>
      </c>
      <c r="P441" s="147">
        <v>0</v>
      </c>
      <c r="Q441" s="132">
        <v>2</v>
      </c>
    </row>
    <row r="442" spans="1:17" hidden="1" x14ac:dyDescent="0.3">
      <c r="B442" s="107" t="s">
        <v>875</v>
      </c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1"/>
      <c r="Q442" s="132">
        <v>2</v>
      </c>
    </row>
    <row r="443" spans="1:17" hidden="1" x14ac:dyDescent="0.3">
      <c r="A443" s="107" t="s">
        <v>1156</v>
      </c>
      <c r="B443" s="107" t="s">
        <v>875</v>
      </c>
      <c r="C443" s="110">
        <v>0</v>
      </c>
      <c r="D443" s="110">
        <v>0</v>
      </c>
      <c r="E443" s="110">
        <v>0</v>
      </c>
      <c r="F443" s="110">
        <v>0</v>
      </c>
      <c r="G443" s="110">
        <v>0</v>
      </c>
      <c r="H443" s="110">
        <v>0</v>
      </c>
      <c r="I443" s="110">
        <v>0</v>
      </c>
      <c r="J443" s="110">
        <v>0</v>
      </c>
      <c r="K443" s="110">
        <v>0</v>
      </c>
      <c r="L443" s="110">
        <v>0</v>
      </c>
      <c r="M443" s="110">
        <v>0</v>
      </c>
      <c r="N443" s="110">
        <v>0</v>
      </c>
      <c r="O443" s="110">
        <v>0</v>
      </c>
      <c r="P443" s="147">
        <v>0</v>
      </c>
      <c r="Q443" s="132">
        <v>2</v>
      </c>
    </row>
    <row r="444" spans="1:17" hidden="1" x14ac:dyDescent="0.3">
      <c r="A444" s="107" t="s">
        <v>1157</v>
      </c>
      <c r="B444" s="107" t="s">
        <v>875</v>
      </c>
      <c r="C444" s="110">
        <v>0</v>
      </c>
      <c r="D444" s="110">
        <v>0</v>
      </c>
      <c r="E444" s="110">
        <v>0</v>
      </c>
      <c r="F444" s="110">
        <v>0</v>
      </c>
      <c r="G444" s="110">
        <v>0</v>
      </c>
      <c r="H444" s="110">
        <v>0</v>
      </c>
      <c r="I444" s="110">
        <v>0</v>
      </c>
      <c r="J444" s="110">
        <v>0</v>
      </c>
      <c r="K444" s="110">
        <v>0</v>
      </c>
      <c r="L444" s="110">
        <v>0</v>
      </c>
      <c r="M444" s="110">
        <v>0</v>
      </c>
      <c r="N444" s="110">
        <v>0</v>
      </c>
      <c r="O444" s="110">
        <v>0</v>
      </c>
      <c r="P444" s="147">
        <v>0</v>
      </c>
      <c r="Q444" s="132">
        <v>2</v>
      </c>
    </row>
    <row r="445" spans="1:17" hidden="1" x14ac:dyDescent="0.3">
      <c r="A445" s="107" t="s">
        <v>1158</v>
      </c>
      <c r="B445" s="107" t="s">
        <v>875</v>
      </c>
      <c r="C445" s="110">
        <v>0</v>
      </c>
      <c r="D445" s="110">
        <v>0</v>
      </c>
      <c r="E445" s="110">
        <v>0</v>
      </c>
      <c r="F445" s="110">
        <v>0</v>
      </c>
      <c r="G445" s="110">
        <v>0</v>
      </c>
      <c r="H445" s="110">
        <v>0</v>
      </c>
      <c r="I445" s="110">
        <v>0</v>
      </c>
      <c r="J445" s="110">
        <v>0</v>
      </c>
      <c r="K445" s="110">
        <v>0</v>
      </c>
      <c r="L445" s="110">
        <v>0</v>
      </c>
      <c r="M445" s="110">
        <v>0</v>
      </c>
      <c r="N445" s="110">
        <v>0</v>
      </c>
      <c r="O445" s="110">
        <v>0</v>
      </c>
      <c r="P445" s="147">
        <v>0</v>
      </c>
      <c r="Q445" s="132">
        <v>2</v>
      </c>
    </row>
    <row r="446" spans="1:17" hidden="1" x14ac:dyDescent="0.3">
      <c r="A446" s="107" t="s">
        <v>1159</v>
      </c>
      <c r="B446" s="107" t="s">
        <v>38</v>
      </c>
      <c r="C446" s="110">
        <v>0</v>
      </c>
      <c r="D446" s="110">
        <v>0</v>
      </c>
      <c r="E446" s="110">
        <v>0</v>
      </c>
      <c r="F446" s="110">
        <v>0</v>
      </c>
      <c r="G446" s="110">
        <v>0</v>
      </c>
      <c r="H446" s="110">
        <v>0</v>
      </c>
      <c r="I446" s="110">
        <v>0</v>
      </c>
      <c r="J446" s="110">
        <v>0</v>
      </c>
      <c r="K446" s="110">
        <v>0</v>
      </c>
      <c r="L446" s="110">
        <v>0</v>
      </c>
      <c r="M446" s="110">
        <v>0</v>
      </c>
      <c r="N446" s="110">
        <v>0</v>
      </c>
      <c r="O446" s="110">
        <v>0</v>
      </c>
      <c r="P446" s="147">
        <v>0</v>
      </c>
      <c r="Q446" s="132">
        <v>2</v>
      </c>
    </row>
    <row r="447" spans="1:17" hidden="1" x14ac:dyDescent="0.3">
      <c r="A447" s="107" t="s">
        <v>1160</v>
      </c>
      <c r="B447" s="107" t="s">
        <v>4244</v>
      </c>
      <c r="C447" s="110">
        <v>0</v>
      </c>
      <c r="D447" s="110">
        <v>0</v>
      </c>
      <c r="E447" s="110">
        <v>0</v>
      </c>
      <c r="F447" s="110">
        <v>0</v>
      </c>
      <c r="G447" s="110">
        <v>0</v>
      </c>
      <c r="H447" s="110">
        <v>0</v>
      </c>
      <c r="I447" s="110">
        <v>0</v>
      </c>
      <c r="J447" s="110">
        <v>0</v>
      </c>
      <c r="K447" s="110">
        <v>0</v>
      </c>
      <c r="L447" s="110">
        <v>0</v>
      </c>
      <c r="M447" s="110">
        <v>0</v>
      </c>
      <c r="N447" s="110">
        <v>0</v>
      </c>
      <c r="O447" s="110">
        <v>0</v>
      </c>
      <c r="P447" s="147">
        <v>0</v>
      </c>
      <c r="Q447" s="132">
        <v>2</v>
      </c>
    </row>
    <row r="448" spans="1:17" hidden="1" x14ac:dyDescent="0.3">
      <c r="A448" s="107" t="s">
        <v>1161</v>
      </c>
      <c r="B448" s="107" t="s">
        <v>39</v>
      </c>
      <c r="C448" s="110">
        <v>0</v>
      </c>
      <c r="D448" s="110">
        <v>0</v>
      </c>
      <c r="E448" s="110">
        <v>0</v>
      </c>
      <c r="F448" s="110">
        <v>0</v>
      </c>
      <c r="G448" s="110">
        <v>0</v>
      </c>
      <c r="H448" s="110">
        <v>0</v>
      </c>
      <c r="I448" s="110">
        <v>0</v>
      </c>
      <c r="J448" s="110">
        <v>0</v>
      </c>
      <c r="K448" s="110">
        <v>0</v>
      </c>
      <c r="L448" s="110">
        <v>0</v>
      </c>
      <c r="M448" s="110">
        <v>0</v>
      </c>
      <c r="N448" s="110">
        <v>0</v>
      </c>
      <c r="O448" s="110">
        <v>0</v>
      </c>
      <c r="P448" s="147">
        <v>0</v>
      </c>
      <c r="Q448" s="132">
        <v>2</v>
      </c>
    </row>
    <row r="449" spans="1:18" hidden="1" x14ac:dyDescent="0.3">
      <c r="A449" s="107" t="s">
        <v>1162</v>
      </c>
      <c r="B449" s="107" t="s">
        <v>40</v>
      </c>
      <c r="C449" s="110">
        <v>0</v>
      </c>
      <c r="D449" s="110">
        <v>0</v>
      </c>
      <c r="E449" s="110">
        <v>0</v>
      </c>
      <c r="F449" s="110">
        <v>0</v>
      </c>
      <c r="G449" s="110">
        <v>0</v>
      </c>
      <c r="H449" s="110">
        <v>0</v>
      </c>
      <c r="I449" s="110">
        <v>0</v>
      </c>
      <c r="J449" s="110">
        <v>0</v>
      </c>
      <c r="K449" s="110">
        <v>0</v>
      </c>
      <c r="L449" s="110">
        <v>0</v>
      </c>
      <c r="M449" s="110">
        <v>0</v>
      </c>
      <c r="N449" s="110">
        <v>0</v>
      </c>
      <c r="O449" s="110">
        <v>0</v>
      </c>
      <c r="P449" s="147">
        <v>0</v>
      </c>
      <c r="Q449" s="132">
        <v>2</v>
      </c>
    </row>
    <row r="450" spans="1:18" hidden="1" x14ac:dyDescent="0.3">
      <c r="A450" s="107" t="s">
        <v>1163</v>
      </c>
      <c r="B450" s="107" t="s">
        <v>875</v>
      </c>
      <c r="C450" s="110">
        <v>0</v>
      </c>
      <c r="D450" s="110">
        <v>0</v>
      </c>
      <c r="E450" s="110">
        <v>0</v>
      </c>
      <c r="F450" s="110">
        <v>0</v>
      </c>
      <c r="G450" s="110">
        <v>0</v>
      </c>
      <c r="H450" s="110">
        <v>0</v>
      </c>
      <c r="I450" s="110">
        <v>0</v>
      </c>
      <c r="J450" s="110">
        <v>0</v>
      </c>
      <c r="K450" s="110">
        <v>0</v>
      </c>
      <c r="L450" s="110">
        <v>0</v>
      </c>
      <c r="M450" s="110">
        <v>0</v>
      </c>
      <c r="N450" s="110">
        <v>0</v>
      </c>
      <c r="O450" s="110">
        <v>0</v>
      </c>
      <c r="P450" s="147">
        <v>0</v>
      </c>
      <c r="Q450" s="132">
        <v>2</v>
      </c>
    </row>
    <row r="451" spans="1:18" hidden="1" x14ac:dyDescent="0.3">
      <c r="A451" s="107" t="s">
        <v>1164</v>
      </c>
      <c r="B451" s="107" t="s">
        <v>41</v>
      </c>
      <c r="C451" s="110">
        <v>0</v>
      </c>
      <c r="D451" s="110">
        <v>0</v>
      </c>
      <c r="E451" s="110">
        <v>0</v>
      </c>
      <c r="F451" s="110">
        <v>0</v>
      </c>
      <c r="G451" s="110">
        <v>0</v>
      </c>
      <c r="H451" s="110">
        <v>0</v>
      </c>
      <c r="I451" s="110">
        <v>0</v>
      </c>
      <c r="J451" s="110">
        <v>0</v>
      </c>
      <c r="K451" s="110">
        <v>0</v>
      </c>
      <c r="L451" s="110">
        <v>0</v>
      </c>
      <c r="M451" s="110">
        <v>0</v>
      </c>
      <c r="N451" s="110">
        <v>0</v>
      </c>
      <c r="O451" s="110">
        <v>0</v>
      </c>
      <c r="P451" s="147">
        <v>0</v>
      </c>
      <c r="Q451" s="132">
        <v>2</v>
      </c>
    </row>
    <row r="452" spans="1:18" hidden="1" x14ac:dyDescent="0.3">
      <c r="A452" s="107" t="s">
        <v>1165</v>
      </c>
      <c r="B452" s="107" t="s">
        <v>1604</v>
      </c>
      <c r="C452" s="110">
        <v>0</v>
      </c>
      <c r="D452" s="110">
        <v>0</v>
      </c>
      <c r="E452" s="110">
        <v>0</v>
      </c>
      <c r="F452" s="110">
        <v>0</v>
      </c>
      <c r="G452" s="110">
        <v>0</v>
      </c>
      <c r="H452" s="110">
        <v>0</v>
      </c>
      <c r="I452" s="110">
        <v>0</v>
      </c>
      <c r="J452" s="110">
        <v>0</v>
      </c>
      <c r="K452" s="110">
        <v>0</v>
      </c>
      <c r="L452" s="110">
        <v>0</v>
      </c>
      <c r="M452" s="110">
        <v>0</v>
      </c>
      <c r="N452" s="110">
        <v>0</v>
      </c>
      <c r="O452" s="110">
        <v>0</v>
      </c>
      <c r="P452" s="147">
        <v>0</v>
      </c>
      <c r="Q452" s="132">
        <v>2</v>
      </c>
    </row>
    <row r="453" spans="1:18" hidden="1" x14ac:dyDescent="0.3">
      <c r="A453" s="107" t="s">
        <v>1166</v>
      </c>
      <c r="B453" s="107" t="s">
        <v>1016</v>
      </c>
      <c r="C453" s="110">
        <v>0</v>
      </c>
      <c r="D453" s="110">
        <v>0</v>
      </c>
      <c r="E453" s="110">
        <v>0</v>
      </c>
      <c r="F453" s="110">
        <v>0</v>
      </c>
      <c r="G453" s="110">
        <v>0</v>
      </c>
      <c r="H453" s="110">
        <v>0</v>
      </c>
      <c r="I453" s="110">
        <v>0</v>
      </c>
      <c r="J453" s="110">
        <v>0</v>
      </c>
      <c r="K453" s="110">
        <v>0</v>
      </c>
      <c r="L453" s="110">
        <v>0</v>
      </c>
      <c r="M453" s="110">
        <v>0</v>
      </c>
      <c r="N453" s="110">
        <v>0</v>
      </c>
      <c r="O453" s="110">
        <v>0</v>
      </c>
      <c r="P453" s="147">
        <v>0</v>
      </c>
      <c r="Q453" s="132">
        <v>2</v>
      </c>
    </row>
    <row r="454" spans="1:18" hidden="1" x14ac:dyDescent="0.3">
      <c r="A454" s="107" t="s">
        <v>1167</v>
      </c>
      <c r="B454" s="107" t="s">
        <v>875</v>
      </c>
      <c r="C454" s="110">
        <v>0</v>
      </c>
      <c r="D454" s="110">
        <v>0</v>
      </c>
      <c r="E454" s="110">
        <v>0</v>
      </c>
      <c r="F454" s="110">
        <v>0</v>
      </c>
      <c r="G454" s="110">
        <v>0</v>
      </c>
      <c r="H454" s="110">
        <v>0</v>
      </c>
      <c r="I454" s="110">
        <v>0</v>
      </c>
      <c r="J454" s="110">
        <v>0</v>
      </c>
      <c r="K454" s="110">
        <v>0</v>
      </c>
      <c r="L454" s="110">
        <v>0</v>
      </c>
      <c r="M454" s="110">
        <v>0</v>
      </c>
      <c r="N454" s="110">
        <v>0</v>
      </c>
      <c r="O454" s="110">
        <v>0</v>
      </c>
      <c r="P454" s="147">
        <v>0</v>
      </c>
      <c r="Q454" s="132">
        <v>2</v>
      </c>
    </row>
    <row r="455" spans="1:18" hidden="1" x14ac:dyDescent="0.3">
      <c r="A455" s="107" t="s">
        <v>1168</v>
      </c>
      <c r="B455" s="107" t="s">
        <v>875</v>
      </c>
      <c r="C455" s="110">
        <v>0</v>
      </c>
      <c r="D455" s="110">
        <v>0</v>
      </c>
      <c r="E455" s="110">
        <v>0</v>
      </c>
      <c r="F455" s="110">
        <v>0</v>
      </c>
      <c r="G455" s="110">
        <v>0</v>
      </c>
      <c r="H455" s="110">
        <v>0</v>
      </c>
      <c r="I455" s="110">
        <v>0</v>
      </c>
      <c r="J455" s="110">
        <v>0</v>
      </c>
      <c r="K455" s="110">
        <v>0</v>
      </c>
      <c r="L455" s="110">
        <v>0</v>
      </c>
      <c r="M455" s="110">
        <v>0</v>
      </c>
      <c r="N455" s="110">
        <v>0</v>
      </c>
      <c r="O455" s="110">
        <v>0</v>
      </c>
      <c r="P455" s="147">
        <v>0</v>
      </c>
      <c r="Q455" s="132">
        <v>2</v>
      </c>
    </row>
    <row r="456" spans="1:18" hidden="1" x14ac:dyDescent="0.3">
      <c r="B456" s="107" t="s">
        <v>1019</v>
      </c>
      <c r="C456" s="141">
        <v>0</v>
      </c>
      <c r="D456" s="141">
        <v>0</v>
      </c>
      <c r="E456" s="141">
        <v>0</v>
      </c>
      <c r="F456" s="141">
        <v>0</v>
      </c>
      <c r="G456" s="141">
        <v>0</v>
      </c>
      <c r="H456" s="141">
        <v>0</v>
      </c>
      <c r="I456" s="141">
        <v>0</v>
      </c>
      <c r="J456" s="141">
        <v>0</v>
      </c>
      <c r="K456" s="141">
        <v>0</v>
      </c>
      <c r="L456" s="141">
        <v>0</v>
      </c>
      <c r="M456" s="141">
        <v>0</v>
      </c>
      <c r="N456" s="141">
        <v>0</v>
      </c>
      <c r="O456" s="141">
        <v>0</v>
      </c>
      <c r="P456" s="147">
        <v>0</v>
      </c>
      <c r="Q456" s="132">
        <v>2</v>
      </c>
    </row>
    <row r="457" spans="1:18" hidden="1" x14ac:dyDescent="0.3">
      <c r="B457" s="107" t="s">
        <v>1021</v>
      </c>
      <c r="C457" s="110">
        <v>0</v>
      </c>
      <c r="D457" s="110">
        <v>0</v>
      </c>
      <c r="E457" s="110">
        <v>0</v>
      </c>
      <c r="F457" s="110">
        <v>0</v>
      </c>
      <c r="G457" s="110">
        <v>0</v>
      </c>
      <c r="H457" s="110">
        <v>0</v>
      </c>
      <c r="I457" s="110">
        <v>0</v>
      </c>
      <c r="J457" s="110">
        <v>0</v>
      </c>
      <c r="K457" s="110">
        <v>0</v>
      </c>
      <c r="L457" s="110">
        <v>0</v>
      </c>
      <c r="M457" s="110">
        <v>0</v>
      </c>
      <c r="N457" s="110">
        <v>0</v>
      </c>
      <c r="O457" s="110">
        <v>0</v>
      </c>
      <c r="P457" s="147">
        <v>0</v>
      </c>
      <c r="Q457" s="132">
        <v>2</v>
      </c>
    </row>
    <row r="458" spans="1:18" hidden="1" x14ac:dyDescent="0.3"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1"/>
      <c r="Q458" s="132">
        <v>2</v>
      </c>
    </row>
    <row r="459" spans="1:18" ht="17.25" hidden="1" x14ac:dyDescent="0.35">
      <c r="B459" s="126" t="s">
        <v>1169</v>
      </c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47"/>
      <c r="Q459" s="132">
        <v>2</v>
      </c>
      <c r="R459" s="112">
        <v>0</v>
      </c>
    </row>
    <row r="460" spans="1:18" hidden="1" x14ac:dyDescent="0.3">
      <c r="A460" s="107" t="s">
        <v>1170</v>
      </c>
      <c r="B460" s="107" t="s">
        <v>875</v>
      </c>
      <c r="C460" s="110">
        <v>0</v>
      </c>
      <c r="D460" s="110">
        <v>0</v>
      </c>
      <c r="E460" s="110">
        <v>0</v>
      </c>
      <c r="F460" s="110">
        <v>0</v>
      </c>
      <c r="G460" s="110">
        <v>0</v>
      </c>
      <c r="H460" s="110">
        <v>0</v>
      </c>
      <c r="I460" s="110">
        <v>0</v>
      </c>
      <c r="J460" s="110">
        <v>0</v>
      </c>
      <c r="K460" s="110">
        <v>0</v>
      </c>
      <c r="L460" s="110">
        <v>0</v>
      </c>
      <c r="M460" s="110">
        <v>0</v>
      </c>
      <c r="N460" s="110">
        <v>0</v>
      </c>
      <c r="O460" s="110">
        <v>0</v>
      </c>
      <c r="P460" s="147">
        <v>0</v>
      </c>
      <c r="Q460" s="132">
        <v>2</v>
      </c>
    </row>
    <row r="461" spans="1:18" hidden="1" x14ac:dyDescent="0.3">
      <c r="A461" s="107" t="s">
        <v>1171</v>
      </c>
      <c r="B461" s="107" t="s">
        <v>875</v>
      </c>
      <c r="C461" s="110">
        <v>0</v>
      </c>
      <c r="D461" s="110">
        <v>0</v>
      </c>
      <c r="E461" s="110">
        <v>0</v>
      </c>
      <c r="F461" s="110">
        <v>0</v>
      </c>
      <c r="G461" s="110">
        <v>0</v>
      </c>
      <c r="H461" s="110">
        <v>0</v>
      </c>
      <c r="I461" s="110">
        <v>0</v>
      </c>
      <c r="J461" s="110">
        <v>0</v>
      </c>
      <c r="K461" s="110">
        <v>0</v>
      </c>
      <c r="L461" s="110">
        <v>0</v>
      </c>
      <c r="M461" s="110">
        <v>0</v>
      </c>
      <c r="N461" s="110">
        <v>0</v>
      </c>
      <c r="O461" s="110">
        <v>0</v>
      </c>
      <c r="P461" s="147">
        <v>0</v>
      </c>
      <c r="Q461" s="132">
        <v>2</v>
      </c>
    </row>
    <row r="462" spans="1:18" hidden="1" x14ac:dyDescent="0.3">
      <c r="A462" s="107" t="s">
        <v>1172</v>
      </c>
      <c r="B462" s="107" t="s">
        <v>875</v>
      </c>
      <c r="C462" s="110">
        <v>0</v>
      </c>
      <c r="D462" s="110">
        <v>0</v>
      </c>
      <c r="E462" s="110">
        <v>0</v>
      </c>
      <c r="F462" s="110">
        <v>0</v>
      </c>
      <c r="G462" s="110">
        <v>0</v>
      </c>
      <c r="H462" s="110">
        <v>0</v>
      </c>
      <c r="I462" s="110">
        <v>0</v>
      </c>
      <c r="J462" s="110">
        <v>0</v>
      </c>
      <c r="K462" s="110">
        <v>0</v>
      </c>
      <c r="L462" s="110">
        <v>0</v>
      </c>
      <c r="M462" s="110">
        <v>0</v>
      </c>
      <c r="N462" s="110">
        <v>0</v>
      </c>
      <c r="O462" s="110">
        <v>0</v>
      </c>
      <c r="P462" s="147">
        <v>0</v>
      </c>
      <c r="Q462" s="132">
        <v>2</v>
      </c>
    </row>
    <row r="463" spans="1:18" hidden="1" x14ac:dyDescent="0.3">
      <c r="A463" s="107" t="s">
        <v>1173</v>
      </c>
      <c r="B463" s="107" t="s">
        <v>875</v>
      </c>
      <c r="C463" s="110">
        <v>0</v>
      </c>
      <c r="D463" s="110">
        <v>0</v>
      </c>
      <c r="E463" s="110">
        <v>0</v>
      </c>
      <c r="F463" s="110">
        <v>0</v>
      </c>
      <c r="G463" s="110">
        <v>0</v>
      </c>
      <c r="H463" s="110">
        <v>0</v>
      </c>
      <c r="I463" s="110">
        <v>0</v>
      </c>
      <c r="J463" s="110">
        <v>0</v>
      </c>
      <c r="K463" s="110">
        <v>0</v>
      </c>
      <c r="L463" s="110">
        <v>0</v>
      </c>
      <c r="M463" s="110">
        <v>0</v>
      </c>
      <c r="N463" s="110">
        <v>0</v>
      </c>
      <c r="O463" s="110">
        <v>0</v>
      </c>
      <c r="P463" s="147">
        <v>0</v>
      </c>
      <c r="Q463" s="132">
        <v>2</v>
      </c>
    </row>
    <row r="464" spans="1:18" hidden="1" x14ac:dyDescent="0.3">
      <c r="A464" s="107" t="s">
        <v>1174</v>
      </c>
      <c r="B464" s="107" t="s">
        <v>875</v>
      </c>
      <c r="C464" s="110">
        <v>0</v>
      </c>
      <c r="D464" s="110">
        <v>0</v>
      </c>
      <c r="E464" s="110">
        <v>0</v>
      </c>
      <c r="F464" s="110">
        <v>0</v>
      </c>
      <c r="G464" s="110">
        <v>0</v>
      </c>
      <c r="H464" s="110">
        <v>0</v>
      </c>
      <c r="I464" s="110">
        <v>0</v>
      </c>
      <c r="J464" s="110">
        <v>0</v>
      </c>
      <c r="K464" s="110">
        <v>0</v>
      </c>
      <c r="L464" s="110">
        <v>0</v>
      </c>
      <c r="M464" s="110">
        <v>0</v>
      </c>
      <c r="N464" s="110">
        <v>0</v>
      </c>
      <c r="O464" s="110">
        <v>0</v>
      </c>
      <c r="P464" s="147">
        <v>0</v>
      </c>
      <c r="Q464" s="132">
        <v>2</v>
      </c>
    </row>
    <row r="465" spans="1:17" hidden="1" x14ac:dyDescent="0.3">
      <c r="A465" s="107" t="s">
        <v>1175</v>
      </c>
      <c r="B465" s="107" t="s">
        <v>875</v>
      </c>
      <c r="C465" s="110">
        <v>0</v>
      </c>
      <c r="D465" s="110">
        <v>0</v>
      </c>
      <c r="E465" s="110">
        <v>0</v>
      </c>
      <c r="F465" s="110">
        <v>0</v>
      </c>
      <c r="G465" s="110">
        <v>0</v>
      </c>
      <c r="H465" s="110">
        <v>0</v>
      </c>
      <c r="I465" s="110">
        <v>0</v>
      </c>
      <c r="J465" s="110">
        <v>0</v>
      </c>
      <c r="K465" s="110">
        <v>0</v>
      </c>
      <c r="L465" s="110">
        <v>0</v>
      </c>
      <c r="M465" s="110">
        <v>0</v>
      </c>
      <c r="N465" s="110">
        <v>0</v>
      </c>
      <c r="O465" s="110">
        <v>0</v>
      </c>
      <c r="P465" s="147">
        <v>0</v>
      </c>
      <c r="Q465" s="132">
        <v>2</v>
      </c>
    </row>
    <row r="466" spans="1:17" hidden="1" x14ac:dyDescent="0.3">
      <c r="A466" s="107" t="s">
        <v>1176</v>
      </c>
      <c r="B466" s="107" t="s">
        <v>875</v>
      </c>
      <c r="C466" s="110">
        <v>0</v>
      </c>
      <c r="D466" s="110">
        <v>0</v>
      </c>
      <c r="E466" s="110">
        <v>0</v>
      </c>
      <c r="F466" s="110">
        <v>0</v>
      </c>
      <c r="G466" s="110">
        <v>0</v>
      </c>
      <c r="H466" s="110">
        <v>0</v>
      </c>
      <c r="I466" s="110">
        <v>0</v>
      </c>
      <c r="J466" s="110">
        <v>0</v>
      </c>
      <c r="K466" s="110">
        <v>0</v>
      </c>
      <c r="L466" s="110">
        <v>0</v>
      </c>
      <c r="M466" s="110">
        <v>0</v>
      </c>
      <c r="N466" s="110">
        <v>0</v>
      </c>
      <c r="O466" s="110">
        <v>0</v>
      </c>
      <c r="P466" s="147">
        <v>0</v>
      </c>
      <c r="Q466" s="132">
        <v>2</v>
      </c>
    </row>
    <row r="467" spans="1:17" hidden="1" x14ac:dyDescent="0.3">
      <c r="A467" s="107" t="s">
        <v>1177</v>
      </c>
      <c r="B467" s="107" t="s">
        <v>875</v>
      </c>
      <c r="C467" s="110">
        <v>0</v>
      </c>
      <c r="D467" s="110">
        <v>0</v>
      </c>
      <c r="E467" s="110">
        <v>0</v>
      </c>
      <c r="F467" s="110">
        <v>0</v>
      </c>
      <c r="G467" s="110">
        <v>0</v>
      </c>
      <c r="H467" s="110">
        <v>0</v>
      </c>
      <c r="I467" s="110">
        <v>0</v>
      </c>
      <c r="J467" s="110">
        <v>0</v>
      </c>
      <c r="K467" s="110">
        <v>0</v>
      </c>
      <c r="L467" s="110">
        <v>0</v>
      </c>
      <c r="M467" s="110">
        <v>0</v>
      </c>
      <c r="N467" s="110">
        <v>0</v>
      </c>
      <c r="O467" s="110">
        <v>0</v>
      </c>
      <c r="P467" s="147">
        <v>0</v>
      </c>
      <c r="Q467" s="132">
        <v>2</v>
      </c>
    </row>
    <row r="468" spans="1:17" hidden="1" x14ac:dyDescent="0.3">
      <c r="A468" s="107" t="s">
        <v>1178</v>
      </c>
      <c r="B468" s="107" t="s">
        <v>875</v>
      </c>
      <c r="C468" s="110">
        <v>0</v>
      </c>
      <c r="D468" s="110">
        <v>0</v>
      </c>
      <c r="E468" s="110">
        <v>0</v>
      </c>
      <c r="F468" s="110">
        <v>0</v>
      </c>
      <c r="G468" s="110">
        <v>0</v>
      </c>
      <c r="H468" s="110">
        <v>0</v>
      </c>
      <c r="I468" s="110">
        <v>0</v>
      </c>
      <c r="J468" s="110">
        <v>0</v>
      </c>
      <c r="K468" s="110">
        <v>0</v>
      </c>
      <c r="L468" s="110">
        <v>0</v>
      </c>
      <c r="M468" s="110">
        <v>0</v>
      </c>
      <c r="N468" s="110">
        <v>0</v>
      </c>
      <c r="O468" s="110">
        <v>0</v>
      </c>
      <c r="P468" s="147">
        <v>0</v>
      </c>
      <c r="Q468" s="132">
        <v>2</v>
      </c>
    </row>
    <row r="469" spans="1:17" hidden="1" x14ac:dyDescent="0.3">
      <c r="A469" s="107" t="s">
        <v>1179</v>
      </c>
      <c r="B469" s="107" t="s">
        <v>875</v>
      </c>
      <c r="C469" s="110">
        <v>0</v>
      </c>
      <c r="D469" s="110">
        <v>0</v>
      </c>
      <c r="E469" s="110">
        <v>0</v>
      </c>
      <c r="F469" s="110">
        <v>0</v>
      </c>
      <c r="G469" s="110">
        <v>0</v>
      </c>
      <c r="H469" s="110">
        <v>0</v>
      </c>
      <c r="I469" s="110">
        <v>0</v>
      </c>
      <c r="J469" s="110">
        <v>0</v>
      </c>
      <c r="K469" s="110">
        <v>0</v>
      </c>
      <c r="L469" s="110">
        <v>0</v>
      </c>
      <c r="M469" s="110">
        <v>0</v>
      </c>
      <c r="N469" s="110">
        <v>0</v>
      </c>
      <c r="O469" s="110">
        <v>0</v>
      </c>
      <c r="P469" s="147">
        <v>0</v>
      </c>
      <c r="Q469" s="132">
        <v>2</v>
      </c>
    </row>
    <row r="470" spans="1:17" hidden="1" x14ac:dyDescent="0.3">
      <c r="A470" s="107" t="s">
        <v>1180</v>
      </c>
      <c r="B470" s="107" t="s">
        <v>875</v>
      </c>
      <c r="C470" s="110">
        <v>0</v>
      </c>
      <c r="D470" s="110">
        <v>0</v>
      </c>
      <c r="E470" s="110">
        <v>0</v>
      </c>
      <c r="F470" s="110">
        <v>0</v>
      </c>
      <c r="G470" s="110">
        <v>0</v>
      </c>
      <c r="H470" s="110">
        <v>0</v>
      </c>
      <c r="I470" s="110">
        <v>0</v>
      </c>
      <c r="J470" s="110">
        <v>0</v>
      </c>
      <c r="K470" s="110">
        <v>0</v>
      </c>
      <c r="L470" s="110">
        <v>0</v>
      </c>
      <c r="M470" s="110">
        <v>0</v>
      </c>
      <c r="N470" s="110">
        <v>0</v>
      </c>
      <c r="O470" s="110">
        <v>0</v>
      </c>
      <c r="P470" s="147">
        <v>0</v>
      </c>
      <c r="Q470" s="132">
        <v>2</v>
      </c>
    </row>
    <row r="471" spans="1:17" hidden="1" x14ac:dyDescent="0.3">
      <c r="A471" s="107" t="s">
        <v>1181</v>
      </c>
      <c r="B471" s="107" t="s">
        <v>875</v>
      </c>
      <c r="C471" s="110">
        <v>0</v>
      </c>
      <c r="D471" s="110">
        <v>0</v>
      </c>
      <c r="E471" s="110">
        <v>0</v>
      </c>
      <c r="F471" s="110">
        <v>0</v>
      </c>
      <c r="G471" s="110">
        <v>0</v>
      </c>
      <c r="H471" s="110">
        <v>0</v>
      </c>
      <c r="I471" s="110">
        <v>0</v>
      </c>
      <c r="J471" s="110">
        <v>0</v>
      </c>
      <c r="K471" s="110">
        <v>0</v>
      </c>
      <c r="L471" s="110">
        <v>0</v>
      </c>
      <c r="M471" s="110">
        <v>0</v>
      </c>
      <c r="N471" s="110">
        <v>0</v>
      </c>
      <c r="O471" s="140">
        <v>0</v>
      </c>
      <c r="P471" s="147">
        <v>0</v>
      </c>
      <c r="Q471" s="132">
        <v>2</v>
      </c>
    </row>
    <row r="472" spans="1:17" hidden="1" x14ac:dyDescent="0.3">
      <c r="B472" s="107" t="s">
        <v>1623</v>
      </c>
      <c r="C472" s="152">
        <v>0</v>
      </c>
      <c r="D472" s="152">
        <v>0</v>
      </c>
      <c r="E472" s="152">
        <v>0</v>
      </c>
      <c r="F472" s="152">
        <v>0</v>
      </c>
      <c r="G472" s="152">
        <v>0</v>
      </c>
      <c r="H472" s="152">
        <v>0</v>
      </c>
      <c r="I472" s="152">
        <v>0</v>
      </c>
      <c r="J472" s="152">
        <v>0</v>
      </c>
      <c r="K472" s="152">
        <v>0</v>
      </c>
      <c r="L472" s="152">
        <v>0</v>
      </c>
      <c r="M472" s="152">
        <v>0</v>
      </c>
      <c r="N472" s="152">
        <v>0</v>
      </c>
      <c r="O472" s="152">
        <v>0</v>
      </c>
      <c r="P472" s="147">
        <v>0</v>
      </c>
      <c r="Q472" s="132">
        <v>2</v>
      </c>
    </row>
    <row r="473" spans="1:17" hidden="1" x14ac:dyDescent="0.3">
      <c r="B473" s="107" t="s">
        <v>875</v>
      </c>
      <c r="C473" s="153"/>
      <c r="D473" s="153"/>
      <c r="E473" s="153"/>
      <c r="F473" s="153"/>
      <c r="G473" s="153"/>
      <c r="H473" s="153"/>
      <c r="I473" s="153"/>
      <c r="J473" s="153"/>
      <c r="K473" s="153"/>
      <c r="L473" s="153"/>
      <c r="M473" s="153"/>
      <c r="N473" s="153"/>
      <c r="O473" s="153"/>
      <c r="P473" s="111"/>
      <c r="Q473" s="132">
        <v>2</v>
      </c>
    </row>
    <row r="474" spans="1:17" hidden="1" x14ac:dyDescent="0.3">
      <c r="A474" s="107" t="s">
        <v>1182</v>
      </c>
      <c r="B474" s="107" t="s">
        <v>875</v>
      </c>
      <c r="C474" s="110">
        <v>0</v>
      </c>
      <c r="D474" s="110">
        <v>0</v>
      </c>
      <c r="E474" s="110">
        <v>0</v>
      </c>
      <c r="F474" s="110">
        <v>0</v>
      </c>
      <c r="G474" s="110">
        <v>0</v>
      </c>
      <c r="H474" s="110">
        <v>0</v>
      </c>
      <c r="I474" s="110">
        <v>0</v>
      </c>
      <c r="J474" s="110">
        <v>0</v>
      </c>
      <c r="K474" s="110">
        <v>0</v>
      </c>
      <c r="L474" s="110">
        <v>0</v>
      </c>
      <c r="M474" s="110">
        <v>0</v>
      </c>
      <c r="N474" s="110">
        <v>0</v>
      </c>
      <c r="O474" s="110">
        <v>0</v>
      </c>
      <c r="P474" s="147">
        <v>0</v>
      </c>
      <c r="Q474" s="132">
        <v>2</v>
      </c>
    </row>
    <row r="475" spans="1:17" hidden="1" x14ac:dyDescent="0.3">
      <c r="A475" s="107" t="s">
        <v>1183</v>
      </c>
      <c r="B475" s="107" t="s">
        <v>875</v>
      </c>
      <c r="C475" s="110">
        <v>0</v>
      </c>
      <c r="D475" s="110">
        <v>0</v>
      </c>
      <c r="E475" s="110">
        <v>0</v>
      </c>
      <c r="F475" s="110">
        <v>0</v>
      </c>
      <c r="G475" s="110">
        <v>0</v>
      </c>
      <c r="H475" s="110">
        <v>0</v>
      </c>
      <c r="I475" s="110">
        <v>0</v>
      </c>
      <c r="J475" s="110">
        <v>0</v>
      </c>
      <c r="K475" s="110">
        <v>0</v>
      </c>
      <c r="L475" s="110">
        <v>0</v>
      </c>
      <c r="M475" s="110">
        <v>0</v>
      </c>
      <c r="N475" s="110">
        <v>0</v>
      </c>
      <c r="O475" s="110">
        <v>0</v>
      </c>
      <c r="P475" s="147">
        <v>0</v>
      </c>
      <c r="Q475" s="132">
        <v>2</v>
      </c>
    </row>
    <row r="476" spans="1:17" hidden="1" x14ac:dyDescent="0.3">
      <c r="A476" s="107" t="s">
        <v>1184</v>
      </c>
      <c r="B476" s="107" t="s">
        <v>875</v>
      </c>
      <c r="C476" s="110">
        <v>0</v>
      </c>
      <c r="D476" s="110">
        <v>0</v>
      </c>
      <c r="E476" s="110">
        <v>0</v>
      </c>
      <c r="F476" s="110">
        <v>0</v>
      </c>
      <c r="G476" s="110">
        <v>0</v>
      </c>
      <c r="H476" s="110">
        <v>0</v>
      </c>
      <c r="I476" s="110">
        <v>0</v>
      </c>
      <c r="J476" s="110">
        <v>0</v>
      </c>
      <c r="K476" s="110">
        <v>0</v>
      </c>
      <c r="L476" s="110">
        <v>0</v>
      </c>
      <c r="M476" s="110">
        <v>0</v>
      </c>
      <c r="N476" s="110">
        <v>0</v>
      </c>
      <c r="O476" s="140">
        <v>0</v>
      </c>
      <c r="P476" s="147">
        <v>0</v>
      </c>
      <c r="Q476" s="132">
        <v>2</v>
      </c>
    </row>
    <row r="477" spans="1:17" hidden="1" x14ac:dyDescent="0.3">
      <c r="B477" s="107" t="s">
        <v>1001</v>
      </c>
      <c r="C477" s="141">
        <v>0</v>
      </c>
      <c r="D477" s="141">
        <v>0</v>
      </c>
      <c r="E477" s="141">
        <v>0</v>
      </c>
      <c r="F477" s="141">
        <v>0</v>
      </c>
      <c r="G477" s="141">
        <v>0</v>
      </c>
      <c r="H477" s="141">
        <v>0</v>
      </c>
      <c r="I477" s="141">
        <v>0</v>
      </c>
      <c r="J477" s="141">
        <v>0</v>
      </c>
      <c r="K477" s="141">
        <v>0</v>
      </c>
      <c r="L477" s="141">
        <v>0</v>
      </c>
      <c r="M477" s="141">
        <v>0</v>
      </c>
      <c r="N477" s="141">
        <v>0</v>
      </c>
      <c r="O477" s="141">
        <v>0</v>
      </c>
      <c r="P477" s="147">
        <v>0</v>
      </c>
      <c r="Q477" s="132">
        <v>2</v>
      </c>
    </row>
    <row r="478" spans="1:17" hidden="1" x14ac:dyDescent="0.3">
      <c r="B478" s="107" t="s">
        <v>1624</v>
      </c>
      <c r="C478" s="110">
        <v>0</v>
      </c>
      <c r="D478" s="110">
        <v>0</v>
      </c>
      <c r="E478" s="110">
        <v>0</v>
      </c>
      <c r="F478" s="110">
        <v>0</v>
      </c>
      <c r="G478" s="110">
        <v>0</v>
      </c>
      <c r="H478" s="110">
        <v>0</v>
      </c>
      <c r="I478" s="110">
        <v>0</v>
      </c>
      <c r="J478" s="110">
        <v>0</v>
      </c>
      <c r="K478" s="110">
        <v>0</v>
      </c>
      <c r="L478" s="110">
        <v>0</v>
      </c>
      <c r="M478" s="110">
        <v>0</v>
      </c>
      <c r="N478" s="110">
        <v>0</v>
      </c>
      <c r="O478" s="110">
        <v>0</v>
      </c>
      <c r="P478" s="147">
        <v>0</v>
      </c>
      <c r="Q478" s="132">
        <v>2</v>
      </c>
    </row>
    <row r="479" spans="1:17" hidden="1" x14ac:dyDescent="0.3">
      <c r="B479" s="107" t="s">
        <v>875</v>
      </c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1"/>
      <c r="Q479" s="132">
        <v>2</v>
      </c>
    </row>
    <row r="480" spans="1:17" hidden="1" x14ac:dyDescent="0.3">
      <c r="A480" s="107" t="s">
        <v>1185</v>
      </c>
      <c r="B480" s="107" t="s">
        <v>875</v>
      </c>
      <c r="C480" s="110">
        <v>0</v>
      </c>
      <c r="D480" s="110">
        <v>0</v>
      </c>
      <c r="E480" s="110">
        <v>0</v>
      </c>
      <c r="F480" s="110">
        <v>0</v>
      </c>
      <c r="G480" s="110">
        <v>0</v>
      </c>
      <c r="H480" s="110">
        <v>0</v>
      </c>
      <c r="I480" s="110">
        <v>0</v>
      </c>
      <c r="J480" s="110">
        <v>0</v>
      </c>
      <c r="K480" s="110">
        <v>0</v>
      </c>
      <c r="L480" s="110">
        <v>0</v>
      </c>
      <c r="M480" s="110">
        <v>0</v>
      </c>
      <c r="N480" s="110">
        <v>0</v>
      </c>
      <c r="O480" s="110">
        <v>0</v>
      </c>
      <c r="P480" s="147">
        <v>0</v>
      </c>
      <c r="Q480" s="132">
        <v>2</v>
      </c>
    </row>
    <row r="481" spans="1:17" hidden="1" x14ac:dyDescent="0.3">
      <c r="A481" s="107" t="s">
        <v>1186</v>
      </c>
      <c r="B481" s="107" t="s">
        <v>875</v>
      </c>
      <c r="C481" s="110">
        <v>0</v>
      </c>
      <c r="D481" s="110">
        <v>0</v>
      </c>
      <c r="E481" s="110">
        <v>0</v>
      </c>
      <c r="F481" s="110">
        <v>0</v>
      </c>
      <c r="G481" s="110">
        <v>0</v>
      </c>
      <c r="H481" s="110">
        <v>0</v>
      </c>
      <c r="I481" s="110">
        <v>0</v>
      </c>
      <c r="J481" s="110">
        <v>0</v>
      </c>
      <c r="K481" s="110">
        <v>0</v>
      </c>
      <c r="L481" s="110">
        <v>0</v>
      </c>
      <c r="M481" s="110">
        <v>0</v>
      </c>
      <c r="N481" s="110">
        <v>0</v>
      </c>
      <c r="O481" s="110">
        <v>0</v>
      </c>
      <c r="P481" s="147">
        <v>0</v>
      </c>
      <c r="Q481" s="132">
        <v>2</v>
      </c>
    </row>
    <row r="482" spans="1:17" hidden="1" x14ac:dyDescent="0.3">
      <c r="A482" s="107" t="s">
        <v>1187</v>
      </c>
      <c r="B482" s="107" t="s">
        <v>875</v>
      </c>
      <c r="C482" s="110">
        <v>0</v>
      </c>
      <c r="D482" s="110">
        <v>0</v>
      </c>
      <c r="E482" s="110">
        <v>0</v>
      </c>
      <c r="F482" s="110">
        <v>0</v>
      </c>
      <c r="G482" s="110">
        <v>0</v>
      </c>
      <c r="H482" s="110">
        <v>0</v>
      </c>
      <c r="I482" s="110">
        <v>0</v>
      </c>
      <c r="J482" s="110">
        <v>0</v>
      </c>
      <c r="K482" s="110">
        <v>0</v>
      </c>
      <c r="L482" s="110">
        <v>0</v>
      </c>
      <c r="M482" s="110">
        <v>0</v>
      </c>
      <c r="N482" s="110">
        <v>0</v>
      </c>
      <c r="O482" s="110">
        <v>0</v>
      </c>
      <c r="P482" s="147">
        <v>0</v>
      </c>
      <c r="Q482" s="132">
        <v>2</v>
      </c>
    </row>
    <row r="483" spans="1:17" hidden="1" x14ac:dyDescent="0.3">
      <c r="A483" s="107" t="s">
        <v>1188</v>
      </c>
      <c r="B483" s="107" t="s">
        <v>875</v>
      </c>
      <c r="C483" s="110">
        <v>0</v>
      </c>
      <c r="D483" s="110">
        <v>0</v>
      </c>
      <c r="E483" s="110">
        <v>0</v>
      </c>
      <c r="F483" s="110">
        <v>0</v>
      </c>
      <c r="G483" s="110">
        <v>0</v>
      </c>
      <c r="H483" s="110">
        <v>0</v>
      </c>
      <c r="I483" s="110">
        <v>0</v>
      </c>
      <c r="J483" s="110">
        <v>0</v>
      </c>
      <c r="K483" s="110">
        <v>0</v>
      </c>
      <c r="L483" s="110">
        <v>0</v>
      </c>
      <c r="M483" s="110">
        <v>0</v>
      </c>
      <c r="N483" s="110">
        <v>0</v>
      </c>
      <c r="O483" s="110">
        <v>0</v>
      </c>
      <c r="P483" s="147">
        <v>0</v>
      </c>
      <c r="Q483" s="132">
        <v>2</v>
      </c>
    </row>
    <row r="484" spans="1:17" hidden="1" x14ac:dyDescent="0.3">
      <c r="A484" s="107" t="s">
        <v>1189</v>
      </c>
      <c r="B484" s="107" t="s">
        <v>875</v>
      </c>
      <c r="C484" s="110">
        <v>0</v>
      </c>
      <c r="D484" s="110">
        <v>0</v>
      </c>
      <c r="E484" s="110">
        <v>0</v>
      </c>
      <c r="F484" s="110">
        <v>0</v>
      </c>
      <c r="G484" s="110">
        <v>0</v>
      </c>
      <c r="H484" s="110">
        <v>0</v>
      </c>
      <c r="I484" s="110">
        <v>0</v>
      </c>
      <c r="J484" s="110">
        <v>0</v>
      </c>
      <c r="K484" s="110">
        <v>0</v>
      </c>
      <c r="L484" s="110">
        <v>0</v>
      </c>
      <c r="M484" s="110">
        <v>0</v>
      </c>
      <c r="N484" s="110">
        <v>0</v>
      </c>
      <c r="O484" s="110">
        <v>0</v>
      </c>
      <c r="P484" s="147">
        <v>0</v>
      </c>
      <c r="Q484" s="132">
        <v>2</v>
      </c>
    </row>
    <row r="485" spans="1:17" hidden="1" x14ac:dyDescent="0.3">
      <c r="A485" s="107" t="s">
        <v>1190</v>
      </c>
      <c r="B485" s="107" t="s">
        <v>875</v>
      </c>
      <c r="C485" s="110">
        <v>0</v>
      </c>
      <c r="D485" s="110">
        <v>0</v>
      </c>
      <c r="E485" s="110">
        <v>0</v>
      </c>
      <c r="F485" s="110">
        <v>0</v>
      </c>
      <c r="G485" s="110">
        <v>0</v>
      </c>
      <c r="H485" s="110">
        <v>0</v>
      </c>
      <c r="I485" s="110">
        <v>0</v>
      </c>
      <c r="J485" s="110">
        <v>0</v>
      </c>
      <c r="K485" s="110">
        <v>0</v>
      </c>
      <c r="L485" s="110">
        <v>0</v>
      </c>
      <c r="M485" s="110">
        <v>0</v>
      </c>
      <c r="N485" s="110">
        <v>0</v>
      </c>
      <c r="O485" s="110">
        <v>0</v>
      </c>
      <c r="P485" s="147">
        <v>0</v>
      </c>
      <c r="Q485" s="132">
        <v>2</v>
      </c>
    </row>
    <row r="486" spans="1:17" hidden="1" x14ac:dyDescent="0.3">
      <c r="A486" s="107" t="s">
        <v>1191</v>
      </c>
      <c r="B486" s="107" t="s">
        <v>875</v>
      </c>
      <c r="C486" s="110">
        <v>0</v>
      </c>
      <c r="D486" s="110">
        <v>0</v>
      </c>
      <c r="E486" s="110">
        <v>0</v>
      </c>
      <c r="F486" s="110">
        <v>0</v>
      </c>
      <c r="G486" s="110">
        <v>0</v>
      </c>
      <c r="H486" s="110">
        <v>0</v>
      </c>
      <c r="I486" s="110">
        <v>0</v>
      </c>
      <c r="J486" s="110">
        <v>0</v>
      </c>
      <c r="K486" s="110">
        <v>0</v>
      </c>
      <c r="L486" s="110">
        <v>0</v>
      </c>
      <c r="M486" s="110">
        <v>0</v>
      </c>
      <c r="N486" s="110">
        <v>0</v>
      </c>
      <c r="O486" s="110">
        <v>0</v>
      </c>
      <c r="P486" s="147">
        <v>0</v>
      </c>
      <c r="Q486" s="132">
        <v>2</v>
      </c>
    </row>
    <row r="487" spans="1:17" hidden="1" x14ac:dyDescent="0.3">
      <c r="A487" s="107" t="s">
        <v>1192</v>
      </c>
      <c r="B487" s="107" t="s">
        <v>875</v>
      </c>
      <c r="C487" s="110">
        <v>0</v>
      </c>
      <c r="D487" s="110">
        <v>0</v>
      </c>
      <c r="E487" s="110">
        <v>0</v>
      </c>
      <c r="F487" s="110">
        <v>0</v>
      </c>
      <c r="G487" s="110">
        <v>0</v>
      </c>
      <c r="H487" s="110">
        <v>0</v>
      </c>
      <c r="I487" s="110">
        <v>0</v>
      </c>
      <c r="J487" s="110">
        <v>0</v>
      </c>
      <c r="K487" s="110">
        <v>0</v>
      </c>
      <c r="L487" s="110">
        <v>0</v>
      </c>
      <c r="M487" s="110">
        <v>0</v>
      </c>
      <c r="N487" s="110">
        <v>0</v>
      </c>
      <c r="O487" s="110">
        <v>0</v>
      </c>
      <c r="P487" s="147">
        <v>0</v>
      </c>
      <c r="Q487" s="132">
        <v>2</v>
      </c>
    </row>
    <row r="488" spans="1:17" hidden="1" x14ac:dyDescent="0.3">
      <c r="A488" s="107" t="s">
        <v>1193</v>
      </c>
      <c r="B488" s="107" t="s">
        <v>875</v>
      </c>
      <c r="C488" s="110">
        <v>0</v>
      </c>
      <c r="D488" s="110">
        <v>0</v>
      </c>
      <c r="E488" s="110">
        <v>0</v>
      </c>
      <c r="F488" s="110">
        <v>0</v>
      </c>
      <c r="G488" s="110">
        <v>0</v>
      </c>
      <c r="H488" s="110">
        <v>0</v>
      </c>
      <c r="I488" s="110">
        <v>0</v>
      </c>
      <c r="J488" s="110">
        <v>0</v>
      </c>
      <c r="K488" s="110">
        <v>0</v>
      </c>
      <c r="L488" s="110">
        <v>0</v>
      </c>
      <c r="M488" s="110">
        <v>0</v>
      </c>
      <c r="N488" s="110">
        <v>0</v>
      </c>
      <c r="O488" s="110">
        <v>0</v>
      </c>
      <c r="P488" s="147">
        <v>0</v>
      </c>
      <c r="Q488" s="132">
        <v>2</v>
      </c>
    </row>
    <row r="489" spans="1:17" hidden="1" x14ac:dyDescent="0.3">
      <c r="A489" s="107" t="s">
        <v>1194</v>
      </c>
      <c r="B489" s="107" t="s">
        <v>875</v>
      </c>
      <c r="C489" s="110">
        <v>0</v>
      </c>
      <c r="D489" s="110">
        <v>0</v>
      </c>
      <c r="E489" s="110">
        <v>0</v>
      </c>
      <c r="F489" s="110">
        <v>0</v>
      </c>
      <c r="G489" s="110">
        <v>0</v>
      </c>
      <c r="H489" s="110">
        <v>0</v>
      </c>
      <c r="I489" s="110">
        <v>0</v>
      </c>
      <c r="J489" s="110">
        <v>0</v>
      </c>
      <c r="K489" s="110">
        <v>0</v>
      </c>
      <c r="L489" s="110">
        <v>0</v>
      </c>
      <c r="M489" s="110">
        <v>0</v>
      </c>
      <c r="N489" s="110">
        <v>0</v>
      </c>
      <c r="O489" s="110">
        <v>0</v>
      </c>
      <c r="P489" s="147">
        <v>0</v>
      </c>
      <c r="Q489" s="132">
        <v>2</v>
      </c>
    </row>
    <row r="490" spans="1:17" hidden="1" x14ac:dyDescent="0.3">
      <c r="A490" s="107" t="s">
        <v>1195</v>
      </c>
      <c r="B490" s="107" t="s">
        <v>875</v>
      </c>
      <c r="C490" s="110">
        <v>0</v>
      </c>
      <c r="D490" s="110">
        <v>0</v>
      </c>
      <c r="E490" s="110">
        <v>0</v>
      </c>
      <c r="F490" s="110">
        <v>0</v>
      </c>
      <c r="G490" s="110">
        <v>0</v>
      </c>
      <c r="H490" s="110">
        <v>0</v>
      </c>
      <c r="I490" s="110">
        <v>0</v>
      </c>
      <c r="J490" s="110">
        <v>0</v>
      </c>
      <c r="K490" s="110">
        <v>0</v>
      </c>
      <c r="L490" s="110">
        <v>0</v>
      </c>
      <c r="M490" s="110">
        <v>0</v>
      </c>
      <c r="N490" s="110">
        <v>0</v>
      </c>
      <c r="O490" s="110">
        <v>0</v>
      </c>
      <c r="P490" s="147">
        <v>0</v>
      </c>
      <c r="Q490" s="132">
        <v>2</v>
      </c>
    </row>
    <row r="491" spans="1:17" hidden="1" x14ac:dyDescent="0.3">
      <c r="A491" s="107" t="s">
        <v>1196</v>
      </c>
      <c r="B491" s="107" t="s">
        <v>875</v>
      </c>
      <c r="C491" s="110">
        <v>0</v>
      </c>
      <c r="D491" s="110">
        <v>0</v>
      </c>
      <c r="E491" s="110">
        <v>0</v>
      </c>
      <c r="F491" s="110">
        <v>0</v>
      </c>
      <c r="G491" s="110">
        <v>0</v>
      </c>
      <c r="H491" s="110">
        <v>0</v>
      </c>
      <c r="I491" s="110">
        <v>0</v>
      </c>
      <c r="J491" s="110">
        <v>0</v>
      </c>
      <c r="K491" s="110">
        <v>0</v>
      </c>
      <c r="L491" s="110">
        <v>0</v>
      </c>
      <c r="M491" s="110">
        <v>0</v>
      </c>
      <c r="N491" s="110">
        <v>0</v>
      </c>
      <c r="O491" s="110">
        <v>0</v>
      </c>
      <c r="P491" s="147">
        <v>0</v>
      </c>
      <c r="Q491" s="132">
        <v>2</v>
      </c>
    </row>
    <row r="492" spans="1:17" hidden="1" x14ac:dyDescent="0.3">
      <c r="A492" s="107" t="s">
        <v>1197</v>
      </c>
      <c r="B492" s="107" t="s">
        <v>875</v>
      </c>
      <c r="C492" s="110">
        <v>0</v>
      </c>
      <c r="D492" s="110">
        <v>0</v>
      </c>
      <c r="E492" s="110">
        <v>0</v>
      </c>
      <c r="F492" s="110">
        <v>0</v>
      </c>
      <c r="G492" s="110">
        <v>0</v>
      </c>
      <c r="H492" s="110">
        <v>0</v>
      </c>
      <c r="I492" s="110">
        <v>0</v>
      </c>
      <c r="J492" s="110">
        <v>0</v>
      </c>
      <c r="K492" s="110">
        <v>0</v>
      </c>
      <c r="L492" s="110">
        <v>0</v>
      </c>
      <c r="M492" s="110">
        <v>0</v>
      </c>
      <c r="N492" s="110">
        <v>0</v>
      </c>
      <c r="O492" s="110">
        <v>0</v>
      </c>
      <c r="P492" s="147">
        <v>0</v>
      </c>
      <c r="Q492" s="132">
        <v>2</v>
      </c>
    </row>
    <row r="493" spans="1:17" hidden="1" x14ac:dyDescent="0.3">
      <c r="B493" s="107" t="s">
        <v>1019</v>
      </c>
      <c r="C493" s="141">
        <v>0</v>
      </c>
      <c r="D493" s="141">
        <v>0</v>
      </c>
      <c r="E493" s="141">
        <v>0</v>
      </c>
      <c r="F493" s="141">
        <v>0</v>
      </c>
      <c r="G493" s="141">
        <v>0</v>
      </c>
      <c r="H493" s="141">
        <v>0</v>
      </c>
      <c r="I493" s="141">
        <v>0</v>
      </c>
      <c r="J493" s="141">
        <v>0</v>
      </c>
      <c r="K493" s="141">
        <v>0</v>
      </c>
      <c r="L493" s="141">
        <v>0</v>
      </c>
      <c r="M493" s="141">
        <v>0</v>
      </c>
      <c r="N493" s="141">
        <v>0</v>
      </c>
      <c r="O493" s="141">
        <v>0</v>
      </c>
      <c r="P493" s="147">
        <v>0</v>
      </c>
      <c r="Q493" s="132">
        <v>2</v>
      </c>
    </row>
    <row r="494" spans="1:17" hidden="1" x14ac:dyDescent="0.3">
      <c r="B494" s="107" t="s">
        <v>1021</v>
      </c>
      <c r="C494" s="110">
        <v>0</v>
      </c>
      <c r="D494" s="110">
        <v>0</v>
      </c>
      <c r="E494" s="110">
        <v>0</v>
      </c>
      <c r="F494" s="110">
        <v>0</v>
      </c>
      <c r="G494" s="110">
        <v>0</v>
      </c>
      <c r="H494" s="110">
        <v>0</v>
      </c>
      <c r="I494" s="110">
        <v>0</v>
      </c>
      <c r="J494" s="110">
        <v>0</v>
      </c>
      <c r="K494" s="110">
        <v>0</v>
      </c>
      <c r="L494" s="110">
        <v>0</v>
      </c>
      <c r="M494" s="110">
        <v>0</v>
      </c>
      <c r="N494" s="110">
        <v>0</v>
      </c>
      <c r="O494" s="110">
        <v>0</v>
      </c>
      <c r="P494" s="147">
        <v>0</v>
      </c>
      <c r="Q494" s="132">
        <v>2</v>
      </c>
    </row>
    <row r="495" spans="1:17" hidden="1" x14ac:dyDescent="0.3"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1"/>
      <c r="Q495" s="132">
        <v>2</v>
      </c>
    </row>
    <row r="496" spans="1:17" ht="17.25" x14ac:dyDescent="0.35">
      <c r="B496" s="126" t="s">
        <v>1198</v>
      </c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1"/>
      <c r="Q496" s="132">
        <v>1</v>
      </c>
    </row>
    <row r="497" spans="1:17" x14ac:dyDescent="0.3">
      <c r="A497" s="107" t="s">
        <v>1199</v>
      </c>
      <c r="B497" s="107" t="s">
        <v>1200</v>
      </c>
      <c r="C497" s="110">
        <v>9226.5</v>
      </c>
      <c r="D497" s="110">
        <v>10876.54</v>
      </c>
      <c r="E497" s="110">
        <v>16419.88</v>
      </c>
      <c r="F497" s="110">
        <v>15616.57</v>
      </c>
      <c r="G497" s="110">
        <v>11675.25</v>
      </c>
      <c r="H497" s="110">
        <v>11298.65</v>
      </c>
      <c r="I497" s="110">
        <v>11675.27</v>
      </c>
      <c r="J497" s="110">
        <v>11972.8</v>
      </c>
      <c r="K497" s="110">
        <v>10553.87</v>
      </c>
      <c r="L497" s="110">
        <v>11408.38</v>
      </c>
      <c r="M497" s="110">
        <v>11690.15</v>
      </c>
      <c r="N497" s="110">
        <v>13705.26</v>
      </c>
      <c r="O497" s="110">
        <v>146119.12000000002</v>
      </c>
      <c r="P497" s="150">
        <v>4.66268172825324</v>
      </c>
      <c r="Q497" s="132">
        <v>1</v>
      </c>
    </row>
    <row r="498" spans="1:17" hidden="1" x14ac:dyDescent="0.3">
      <c r="A498" s="107" t="s">
        <v>1201</v>
      </c>
      <c r="B498" s="107" t="s">
        <v>4245</v>
      </c>
      <c r="C498" s="110">
        <v>0</v>
      </c>
      <c r="D498" s="110">
        <v>0</v>
      </c>
      <c r="E498" s="110">
        <v>0</v>
      </c>
      <c r="F498" s="110">
        <v>0</v>
      </c>
      <c r="G498" s="110">
        <v>0</v>
      </c>
      <c r="H498" s="110">
        <v>0</v>
      </c>
      <c r="I498" s="110">
        <v>0</v>
      </c>
      <c r="J498" s="110">
        <v>0</v>
      </c>
      <c r="K498" s="110">
        <v>0</v>
      </c>
      <c r="L498" s="110">
        <v>0</v>
      </c>
      <c r="M498" s="110">
        <v>0</v>
      </c>
      <c r="N498" s="110">
        <v>0</v>
      </c>
      <c r="O498" s="110">
        <v>0</v>
      </c>
      <c r="P498" s="150">
        <v>0</v>
      </c>
      <c r="Q498" s="132">
        <v>2</v>
      </c>
    </row>
    <row r="499" spans="1:17" hidden="1" x14ac:dyDescent="0.3">
      <c r="A499" s="107" t="s">
        <v>4246</v>
      </c>
      <c r="B499" s="107" t="s">
        <v>875</v>
      </c>
      <c r="C499" s="110">
        <v>0</v>
      </c>
      <c r="D499" s="110">
        <v>0</v>
      </c>
      <c r="E499" s="110">
        <v>0</v>
      </c>
      <c r="F499" s="110">
        <v>0</v>
      </c>
      <c r="G499" s="110">
        <v>0</v>
      </c>
      <c r="H499" s="110">
        <v>0</v>
      </c>
      <c r="I499" s="110">
        <v>0</v>
      </c>
      <c r="J499" s="110">
        <v>0</v>
      </c>
      <c r="K499" s="110">
        <v>0</v>
      </c>
      <c r="L499" s="110">
        <v>0</v>
      </c>
      <c r="M499" s="110">
        <v>0</v>
      </c>
      <c r="N499" s="110">
        <v>0</v>
      </c>
      <c r="O499" s="110">
        <v>0</v>
      </c>
      <c r="P499" s="150">
        <v>0</v>
      </c>
      <c r="Q499" s="132">
        <v>2</v>
      </c>
    </row>
    <row r="500" spans="1:17" hidden="1" x14ac:dyDescent="0.3">
      <c r="A500" s="107" t="s">
        <v>1202</v>
      </c>
      <c r="B500" s="107" t="s">
        <v>4247</v>
      </c>
      <c r="C500" s="110">
        <v>0</v>
      </c>
      <c r="D500" s="110">
        <v>0</v>
      </c>
      <c r="E500" s="110">
        <v>0</v>
      </c>
      <c r="F500" s="110">
        <v>0</v>
      </c>
      <c r="G500" s="110">
        <v>0</v>
      </c>
      <c r="H500" s="110">
        <v>0</v>
      </c>
      <c r="I500" s="110">
        <v>0</v>
      </c>
      <c r="J500" s="110">
        <v>0</v>
      </c>
      <c r="K500" s="110">
        <v>0</v>
      </c>
      <c r="L500" s="110">
        <v>0</v>
      </c>
      <c r="M500" s="110">
        <v>0</v>
      </c>
      <c r="N500" s="110">
        <v>0</v>
      </c>
      <c r="O500" s="110">
        <v>0</v>
      </c>
      <c r="P500" s="150">
        <v>0</v>
      </c>
      <c r="Q500" s="132">
        <v>2</v>
      </c>
    </row>
    <row r="501" spans="1:17" hidden="1" x14ac:dyDescent="0.3">
      <c r="A501" s="107" t="s">
        <v>1203</v>
      </c>
      <c r="B501" s="107" t="s">
        <v>3339</v>
      </c>
      <c r="C501" s="110">
        <v>0</v>
      </c>
      <c r="D501" s="110">
        <v>0</v>
      </c>
      <c r="E501" s="110">
        <v>0</v>
      </c>
      <c r="F501" s="110">
        <v>0</v>
      </c>
      <c r="G501" s="110">
        <v>0</v>
      </c>
      <c r="H501" s="110">
        <v>0</v>
      </c>
      <c r="I501" s="110">
        <v>0</v>
      </c>
      <c r="J501" s="110">
        <v>0</v>
      </c>
      <c r="K501" s="110">
        <v>0</v>
      </c>
      <c r="L501" s="110">
        <v>0</v>
      </c>
      <c r="M501" s="110">
        <v>0</v>
      </c>
      <c r="N501" s="110">
        <v>0</v>
      </c>
      <c r="O501" s="110">
        <v>0</v>
      </c>
      <c r="P501" s="150">
        <v>0</v>
      </c>
      <c r="Q501" s="132">
        <v>2</v>
      </c>
    </row>
    <row r="502" spans="1:17" hidden="1" x14ac:dyDescent="0.3">
      <c r="A502" s="107" t="s">
        <v>1204</v>
      </c>
      <c r="B502" s="107" t="s">
        <v>875</v>
      </c>
      <c r="C502" s="110">
        <v>0</v>
      </c>
      <c r="D502" s="110">
        <v>0</v>
      </c>
      <c r="E502" s="110">
        <v>0</v>
      </c>
      <c r="F502" s="110">
        <v>0</v>
      </c>
      <c r="G502" s="110">
        <v>0</v>
      </c>
      <c r="H502" s="110">
        <v>0</v>
      </c>
      <c r="I502" s="110">
        <v>0</v>
      </c>
      <c r="J502" s="110">
        <v>0</v>
      </c>
      <c r="K502" s="110">
        <v>0</v>
      </c>
      <c r="L502" s="110">
        <v>0</v>
      </c>
      <c r="M502" s="110">
        <v>0</v>
      </c>
      <c r="N502" s="110">
        <v>0</v>
      </c>
      <c r="O502" s="110">
        <v>0</v>
      </c>
      <c r="P502" s="150">
        <v>0</v>
      </c>
      <c r="Q502" s="132">
        <v>2</v>
      </c>
    </row>
    <row r="503" spans="1:17" hidden="1" x14ac:dyDescent="0.3">
      <c r="A503" s="107" t="s">
        <v>1205</v>
      </c>
      <c r="B503" s="107" t="s">
        <v>875</v>
      </c>
      <c r="C503" s="110">
        <v>0</v>
      </c>
      <c r="D503" s="110">
        <v>0</v>
      </c>
      <c r="E503" s="110">
        <v>0</v>
      </c>
      <c r="F503" s="110">
        <v>0</v>
      </c>
      <c r="G503" s="110">
        <v>0</v>
      </c>
      <c r="H503" s="110">
        <v>0</v>
      </c>
      <c r="I503" s="110">
        <v>0</v>
      </c>
      <c r="J503" s="110">
        <v>0</v>
      </c>
      <c r="K503" s="110">
        <v>0</v>
      </c>
      <c r="L503" s="110">
        <v>0</v>
      </c>
      <c r="M503" s="110">
        <v>0</v>
      </c>
      <c r="N503" s="110">
        <v>0</v>
      </c>
      <c r="O503" s="110">
        <v>0</v>
      </c>
      <c r="P503" s="150">
        <v>0</v>
      </c>
      <c r="Q503" s="132">
        <v>2</v>
      </c>
    </row>
    <row r="504" spans="1:17" hidden="1" x14ac:dyDescent="0.3">
      <c r="A504" s="107" t="s">
        <v>1206</v>
      </c>
      <c r="B504" s="107" t="s">
        <v>3607</v>
      </c>
      <c r="C504" s="110">
        <v>0</v>
      </c>
      <c r="D504" s="110">
        <v>0</v>
      </c>
      <c r="E504" s="110">
        <v>0</v>
      </c>
      <c r="F504" s="110">
        <v>0</v>
      </c>
      <c r="G504" s="110">
        <v>0</v>
      </c>
      <c r="H504" s="110">
        <v>0</v>
      </c>
      <c r="I504" s="110">
        <v>0</v>
      </c>
      <c r="J504" s="110">
        <v>0</v>
      </c>
      <c r="K504" s="110">
        <v>0</v>
      </c>
      <c r="L504" s="110">
        <v>0</v>
      </c>
      <c r="M504" s="110">
        <v>0</v>
      </c>
      <c r="N504" s="110">
        <v>0</v>
      </c>
      <c r="O504" s="110">
        <v>0</v>
      </c>
      <c r="P504" s="150">
        <v>0</v>
      </c>
      <c r="Q504" s="132">
        <v>2</v>
      </c>
    </row>
    <row r="505" spans="1:17" hidden="1" x14ac:dyDescent="0.3">
      <c r="A505" s="107" t="s">
        <v>1207</v>
      </c>
      <c r="B505" s="107" t="s">
        <v>4248</v>
      </c>
      <c r="C505" s="110">
        <v>0</v>
      </c>
      <c r="D505" s="110">
        <v>0</v>
      </c>
      <c r="E505" s="110">
        <v>0</v>
      </c>
      <c r="F505" s="110">
        <v>0</v>
      </c>
      <c r="G505" s="110">
        <v>0</v>
      </c>
      <c r="H505" s="110">
        <v>0</v>
      </c>
      <c r="I505" s="110">
        <v>0</v>
      </c>
      <c r="J505" s="110">
        <v>0</v>
      </c>
      <c r="K505" s="110">
        <v>0</v>
      </c>
      <c r="L505" s="110">
        <v>0</v>
      </c>
      <c r="M505" s="110">
        <v>0</v>
      </c>
      <c r="N505" s="110">
        <v>0</v>
      </c>
      <c r="O505" s="140">
        <v>0</v>
      </c>
      <c r="P505" s="150">
        <v>0</v>
      </c>
      <c r="Q505" s="132">
        <v>2</v>
      </c>
    </row>
    <row r="506" spans="1:17" x14ac:dyDescent="0.3">
      <c r="B506" s="107" t="s">
        <v>1208</v>
      </c>
      <c r="C506" s="152">
        <v>9226.5</v>
      </c>
      <c r="D506" s="152">
        <v>10876.54</v>
      </c>
      <c r="E506" s="152">
        <v>16419.88</v>
      </c>
      <c r="F506" s="152">
        <v>15616.57</v>
      </c>
      <c r="G506" s="152">
        <v>11675.25</v>
      </c>
      <c r="H506" s="152">
        <v>11298.65</v>
      </c>
      <c r="I506" s="152">
        <v>11675.27</v>
      </c>
      <c r="J506" s="152">
        <v>11972.8</v>
      </c>
      <c r="K506" s="152">
        <v>10553.87</v>
      </c>
      <c r="L506" s="152">
        <v>11408.38</v>
      </c>
      <c r="M506" s="152">
        <v>11690.15</v>
      </c>
      <c r="N506" s="152">
        <v>13705.26</v>
      </c>
      <c r="O506" s="152">
        <v>146119.12000000002</v>
      </c>
      <c r="P506" s="150">
        <v>4.66268172825324</v>
      </c>
      <c r="Q506" s="132">
        <v>1</v>
      </c>
    </row>
    <row r="507" spans="1:17" x14ac:dyDescent="0.3">
      <c r="B507" s="107" t="s">
        <v>875</v>
      </c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1"/>
      <c r="Q507" s="109">
        <v>1</v>
      </c>
    </row>
    <row r="508" spans="1:17" x14ac:dyDescent="0.3">
      <c r="A508" s="107" t="s">
        <v>1209</v>
      </c>
      <c r="B508" s="107" t="s">
        <v>996</v>
      </c>
      <c r="C508" s="110">
        <v>1716.35</v>
      </c>
      <c r="D508" s="110">
        <v>4119.24</v>
      </c>
      <c r="E508" s="110">
        <v>1029.81</v>
      </c>
      <c r="F508" s="110">
        <v>0</v>
      </c>
      <c r="G508" s="110">
        <v>0</v>
      </c>
      <c r="H508" s="110">
        <v>0</v>
      </c>
      <c r="I508" s="110">
        <v>0</v>
      </c>
      <c r="J508" s="110">
        <v>0</v>
      </c>
      <c r="K508" s="110">
        <v>0</v>
      </c>
      <c r="L508" s="110">
        <v>0</v>
      </c>
      <c r="M508" s="110">
        <v>0</v>
      </c>
      <c r="N508" s="110">
        <v>0</v>
      </c>
      <c r="O508" s="110">
        <v>6865.4</v>
      </c>
      <c r="P508" s="150">
        <v>0.21907588231539982</v>
      </c>
      <c r="Q508" s="132">
        <v>1</v>
      </c>
    </row>
    <row r="509" spans="1:17" hidden="1" x14ac:dyDescent="0.3">
      <c r="A509" s="107" t="s">
        <v>1211</v>
      </c>
      <c r="B509" s="107" t="s">
        <v>1243</v>
      </c>
      <c r="C509" s="110">
        <v>0</v>
      </c>
      <c r="D509" s="110">
        <v>0</v>
      </c>
      <c r="E509" s="110">
        <v>0</v>
      </c>
      <c r="F509" s="110">
        <v>0</v>
      </c>
      <c r="G509" s="110">
        <v>0</v>
      </c>
      <c r="H509" s="110">
        <v>0</v>
      </c>
      <c r="I509" s="110">
        <v>0</v>
      </c>
      <c r="J509" s="110">
        <v>0</v>
      </c>
      <c r="K509" s="110">
        <v>0</v>
      </c>
      <c r="L509" s="110">
        <v>0</v>
      </c>
      <c r="M509" s="110">
        <v>0</v>
      </c>
      <c r="N509" s="110">
        <v>0</v>
      </c>
      <c r="O509" s="110">
        <v>0</v>
      </c>
      <c r="P509" s="150">
        <v>0</v>
      </c>
      <c r="Q509" s="132">
        <v>2</v>
      </c>
    </row>
    <row r="510" spans="1:17" x14ac:dyDescent="0.3">
      <c r="A510" s="107" t="s">
        <v>1213</v>
      </c>
      <c r="B510" s="107" t="s">
        <v>1245</v>
      </c>
      <c r="C510" s="110">
        <v>2059.62</v>
      </c>
      <c r="D510" s="110">
        <v>171.63</v>
      </c>
      <c r="E510" s="110">
        <v>171.63</v>
      </c>
      <c r="F510" s="110">
        <v>0</v>
      </c>
      <c r="G510" s="110">
        <v>0</v>
      </c>
      <c r="H510" s="110">
        <v>0</v>
      </c>
      <c r="I510" s="110">
        <v>0</v>
      </c>
      <c r="J510" s="110">
        <v>0</v>
      </c>
      <c r="K510" s="110">
        <v>723.08</v>
      </c>
      <c r="L510" s="110">
        <v>361.54</v>
      </c>
      <c r="M510" s="110">
        <v>0</v>
      </c>
      <c r="N510" s="110">
        <v>0</v>
      </c>
      <c r="O510" s="140">
        <v>3487.5</v>
      </c>
      <c r="P510" s="150">
        <v>0.11128661688684664</v>
      </c>
      <c r="Q510" s="132">
        <v>1</v>
      </c>
    </row>
    <row r="511" spans="1:17" x14ac:dyDescent="0.3">
      <c r="B511" s="107" t="s">
        <v>1001</v>
      </c>
      <c r="C511" s="141">
        <v>3775.97</v>
      </c>
      <c r="D511" s="141">
        <v>4290.87</v>
      </c>
      <c r="E511" s="141">
        <v>1201.44</v>
      </c>
      <c r="F511" s="141">
        <v>0</v>
      </c>
      <c r="G511" s="141">
        <v>0</v>
      </c>
      <c r="H511" s="141">
        <v>0</v>
      </c>
      <c r="I511" s="141">
        <v>0</v>
      </c>
      <c r="J511" s="141">
        <v>0</v>
      </c>
      <c r="K511" s="141">
        <v>723.08</v>
      </c>
      <c r="L511" s="141">
        <v>361.54</v>
      </c>
      <c r="M511" s="141">
        <v>0</v>
      </c>
      <c r="N511" s="141">
        <v>0</v>
      </c>
      <c r="O511" s="141">
        <v>10352.9</v>
      </c>
      <c r="P511" s="150">
        <v>0.33036249920224647</v>
      </c>
      <c r="Q511" s="132">
        <v>1</v>
      </c>
    </row>
    <row r="512" spans="1:17" x14ac:dyDescent="0.3">
      <c r="B512" s="107" t="s">
        <v>1215</v>
      </c>
      <c r="C512" s="110">
        <v>13002.47</v>
      </c>
      <c r="D512" s="110">
        <v>15167.41</v>
      </c>
      <c r="E512" s="110">
        <v>17621.32</v>
      </c>
      <c r="F512" s="110">
        <v>15616.57</v>
      </c>
      <c r="G512" s="110">
        <v>11675.25</v>
      </c>
      <c r="H512" s="110">
        <v>11298.65</v>
      </c>
      <c r="I512" s="110">
        <v>11675.27</v>
      </c>
      <c r="J512" s="110">
        <v>11972.8</v>
      </c>
      <c r="K512" s="110">
        <v>11276.95</v>
      </c>
      <c r="L512" s="110">
        <v>11769.92</v>
      </c>
      <c r="M512" s="110">
        <v>11690.15</v>
      </c>
      <c r="N512" s="110">
        <v>13705.26</v>
      </c>
      <c r="O512" s="110">
        <v>156472.02000000002</v>
      </c>
      <c r="P512" s="150">
        <v>4.9930442274554858</v>
      </c>
      <c r="Q512" s="132">
        <v>1</v>
      </c>
    </row>
    <row r="513" spans="1:17" x14ac:dyDescent="0.3">
      <c r="B513" s="107" t="s">
        <v>875</v>
      </c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1"/>
      <c r="Q513" s="109">
        <v>1</v>
      </c>
    </row>
    <row r="514" spans="1:17" x14ac:dyDescent="0.3">
      <c r="A514" s="107" t="s">
        <v>1216</v>
      </c>
      <c r="B514" s="107" t="s">
        <v>1003</v>
      </c>
      <c r="C514" s="110">
        <v>0</v>
      </c>
      <c r="D514" s="110">
        <v>0</v>
      </c>
      <c r="E514" s="110">
        <v>525</v>
      </c>
      <c r="F514" s="110">
        <v>0</v>
      </c>
      <c r="G514" s="110">
        <v>-87.5</v>
      </c>
      <c r="H514" s="110">
        <v>6825</v>
      </c>
      <c r="I514" s="110">
        <v>0</v>
      </c>
      <c r="J514" s="110">
        <v>0</v>
      </c>
      <c r="K514" s="110">
        <v>-1688.75</v>
      </c>
      <c r="L514" s="110">
        <v>0</v>
      </c>
      <c r="M514" s="110">
        <v>0</v>
      </c>
      <c r="N514" s="110">
        <v>-4173.75</v>
      </c>
      <c r="O514" s="110">
        <v>1400</v>
      </c>
      <c r="P514" s="186">
        <v>8.9472865500170567E-3</v>
      </c>
      <c r="Q514" s="132">
        <v>1</v>
      </c>
    </row>
    <row r="515" spans="1:17" hidden="1" x14ac:dyDescent="0.3">
      <c r="A515" s="107" t="s">
        <v>1217</v>
      </c>
      <c r="B515" s="107" t="s">
        <v>875</v>
      </c>
      <c r="C515" s="110">
        <v>0</v>
      </c>
      <c r="D515" s="110">
        <v>0</v>
      </c>
      <c r="E515" s="110">
        <v>0</v>
      </c>
      <c r="F515" s="110">
        <v>0</v>
      </c>
      <c r="G515" s="110">
        <v>0</v>
      </c>
      <c r="H515" s="110">
        <v>0</v>
      </c>
      <c r="I515" s="110">
        <v>0</v>
      </c>
      <c r="J515" s="110">
        <v>0</v>
      </c>
      <c r="K515" s="110">
        <v>0</v>
      </c>
      <c r="L515" s="110">
        <v>0</v>
      </c>
      <c r="M515" s="110">
        <v>0</v>
      </c>
      <c r="N515" s="110">
        <v>0</v>
      </c>
      <c r="O515" s="110">
        <v>0</v>
      </c>
      <c r="P515" s="186">
        <v>0</v>
      </c>
      <c r="Q515" s="132">
        <v>2</v>
      </c>
    </row>
    <row r="516" spans="1:17" x14ac:dyDescent="0.3">
      <c r="A516" s="107" t="s">
        <v>1218</v>
      </c>
      <c r="B516" s="107" t="s">
        <v>4249</v>
      </c>
      <c r="C516" s="110">
        <v>0</v>
      </c>
      <c r="D516" s="110">
        <v>0</v>
      </c>
      <c r="E516" s="110">
        <v>0</v>
      </c>
      <c r="F516" s="110">
        <v>0</v>
      </c>
      <c r="G516" s="110">
        <v>0</v>
      </c>
      <c r="H516" s="110">
        <v>0</v>
      </c>
      <c r="I516" s="110">
        <v>0</v>
      </c>
      <c r="J516" s="110">
        <v>0</v>
      </c>
      <c r="K516" s="110">
        <v>0</v>
      </c>
      <c r="L516" s="110">
        <v>0</v>
      </c>
      <c r="M516" s="110">
        <v>0</v>
      </c>
      <c r="N516" s="110">
        <v>37.47</v>
      </c>
      <c r="O516" s="110">
        <v>37.47</v>
      </c>
      <c r="P516" s="186">
        <v>2.394677335922422E-4</v>
      </c>
      <c r="Q516" s="132">
        <v>1</v>
      </c>
    </row>
    <row r="517" spans="1:17" x14ac:dyDescent="0.3">
      <c r="A517" s="107" t="s">
        <v>1219</v>
      </c>
      <c r="B517" s="107" t="s">
        <v>4250</v>
      </c>
      <c r="C517" s="110">
        <v>0</v>
      </c>
      <c r="D517" s="110">
        <v>0</v>
      </c>
      <c r="E517" s="110">
        <v>0</v>
      </c>
      <c r="F517" s="110">
        <v>0</v>
      </c>
      <c r="G517" s="110">
        <v>0</v>
      </c>
      <c r="H517" s="110">
        <v>0</v>
      </c>
      <c r="I517" s="110">
        <v>0</v>
      </c>
      <c r="J517" s="110">
        <v>0</v>
      </c>
      <c r="K517" s="110">
        <v>0</v>
      </c>
      <c r="L517" s="110">
        <v>723.08</v>
      </c>
      <c r="M517" s="110">
        <v>0</v>
      </c>
      <c r="N517" s="110">
        <v>600.98</v>
      </c>
      <c r="O517" s="110">
        <v>1324.06</v>
      </c>
      <c r="P517" s="186">
        <v>8.4619601638682741E-3</v>
      </c>
      <c r="Q517" s="132">
        <v>1</v>
      </c>
    </row>
    <row r="518" spans="1:17" x14ac:dyDescent="0.3">
      <c r="A518" s="107" t="s">
        <v>1221</v>
      </c>
      <c r="B518" s="107" t="s">
        <v>4251</v>
      </c>
      <c r="C518" s="110">
        <v>706.1</v>
      </c>
      <c r="D518" s="110">
        <v>1026.8</v>
      </c>
      <c r="E518" s="110">
        <v>970.37</v>
      </c>
      <c r="F518" s="110">
        <v>847.54</v>
      </c>
      <c r="G518" s="110">
        <v>568.27</v>
      </c>
      <c r="H518" s="110">
        <v>506.74</v>
      </c>
      <c r="I518" s="110">
        <v>526.82000000000005</v>
      </c>
      <c r="J518" s="110">
        <v>583.04999999999995</v>
      </c>
      <c r="K518" s="110">
        <v>539.77</v>
      </c>
      <c r="L518" s="110">
        <v>557.75</v>
      </c>
      <c r="M518" s="110">
        <v>573.24</v>
      </c>
      <c r="N518" s="110">
        <v>908.98</v>
      </c>
      <c r="O518" s="110">
        <v>8315.4299999999985</v>
      </c>
      <c r="P518" s="186">
        <v>5.3143239283291656E-2</v>
      </c>
      <c r="Q518" s="132">
        <v>1</v>
      </c>
    </row>
    <row r="519" spans="1:17" x14ac:dyDescent="0.3">
      <c r="A519" s="107" t="s">
        <v>1223</v>
      </c>
      <c r="B519" s="107" t="s">
        <v>4252</v>
      </c>
      <c r="C519" s="110">
        <v>21.05</v>
      </c>
      <c r="D519" s="110">
        <v>0.65</v>
      </c>
      <c r="E519" s="110">
        <v>0</v>
      </c>
      <c r="F519" s="110">
        <v>0</v>
      </c>
      <c r="G519" s="110">
        <v>0</v>
      </c>
      <c r="H519" s="110">
        <v>0</v>
      </c>
      <c r="I519" s="110">
        <v>0</v>
      </c>
      <c r="J519" s="110">
        <v>0</v>
      </c>
      <c r="K519" s="110">
        <v>0</v>
      </c>
      <c r="L519" s="110">
        <v>0</v>
      </c>
      <c r="M519" s="110">
        <v>0</v>
      </c>
      <c r="N519" s="110">
        <v>50.13</v>
      </c>
      <c r="O519" s="110">
        <v>71.83</v>
      </c>
      <c r="P519" s="186">
        <v>4.5905970920551793E-4</v>
      </c>
      <c r="Q519" s="132">
        <v>1</v>
      </c>
    </row>
    <row r="520" spans="1:17" x14ac:dyDescent="0.3">
      <c r="A520" s="107" t="s">
        <v>1225</v>
      </c>
      <c r="B520" s="107" t="s">
        <v>4253</v>
      </c>
      <c r="C520" s="110">
        <v>169.31</v>
      </c>
      <c r="D520" s="110">
        <v>285.69</v>
      </c>
      <c r="E520" s="110">
        <v>7.11</v>
      </c>
      <c r="F520" s="110">
        <v>0</v>
      </c>
      <c r="G520" s="110">
        <v>0</v>
      </c>
      <c r="H520" s="110">
        <v>0</v>
      </c>
      <c r="I520" s="110">
        <v>0</v>
      </c>
      <c r="J520" s="110">
        <v>0</v>
      </c>
      <c r="K520" s="110">
        <v>0</v>
      </c>
      <c r="L520" s="110">
        <v>0</v>
      </c>
      <c r="M520" s="110">
        <v>0</v>
      </c>
      <c r="N520" s="110">
        <v>403.08</v>
      </c>
      <c r="O520" s="110">
        <v>865.19</v>
      </c>
      <c r="P520" s="186">
        <v>5.5293591787208985E-3</v>
      </c>
      <c r="Q520" s="132">
        <v>1</v>
      </c>
    </row>
    <row r="521" spans="1:17" hidden="1" x14ac:dyDescent="0.3">
      <c r="A521" s="107" t="s">
        <v>1226</v>
      </c>
      <c r="B521" s="107" t="s">
        <v>875</v>
      </c>
      <c r="C521" s="110">
        <v>0</v>
      </c>
      <c r="D521" s="110">
        <v>0</v>
      </c>
      <c r="E521" s="110">
        <v>0</v>
      </c>
      <c r="F521" s="110">
        <v>0</v>
      </c>
      <c r="G521" s="110">
        <v>0</v>
      </c>
      <c r="H521" s="110">
        <v>0</v>
      </c>
      <c r="I521" s="110">
        <v>0</v>
      </c>
      <c r="J521" s="110">
        <v>0</v>
      </c>
      <c r="K521" s="110">
        <v>0</v>
      </c>
      <c r="L521" s="110">
        <v>0</v>
      </c>
      <c r="M521" s="110">
        <v>0</v>
      </c>
      <c r="N521" s="110">
        <v>0</v>
      </c>
      <c r="O521" s="110">
        <v>0</v>
      </c>
      <c r="P521" s="186">
        <v>0</v>
      </c>
      <c r="Q521" s="132">
        <v>2</v>
      </c>
    </row>
    <row r="522" spans="1:17" x14ac:dyDescent="0.3">
      <c r="A522" s="107" t="s">
        <v>1227</v>
      </c>
      <c r="B522" s="107" t="s">
        <v>4254</v>
      </c>
      <c r="C522" s="110">
        <v>933.47</v>
      </c>
      <c r="D522" s="110">
        <v>814.78</v>
      </c>
      <c r="E522" s="110">
        <v>770.57</v>
      </c>
      <c r="F522" s="110">
        <v>849.5</v>
      </c>
      <c r="G522" s="110">
        <v>790.89</v>
      </c>
      <c r="H522" s="110">
        <v>302.13</v>
      </c>
      <c r="I522" s="110">
        <v>1011.33</v>
      </c>
      <c r="J522" s="110">
        <v>911.2</v>
      </c>
      <c r="K522" s="110">
        <v>922.39</v>
      </c>
      <c r="L522" s="110">
        <v>-340.59</v>
      </c>
      <c r="M522" s="110">
        <v>790.14</v>
      </c>
      <c r="N522" s="110">
        <v>467.01</v>
      </c>
      <c r="O522" s="110">
        <v>8222.82</v>
      </c>
      <c r="P522" s="186">
        <v>5.2551376278008037E-2</v>
      </c>
      <c r="Q522" s="132">
        <v>1</v>
      </c>
    </row>
    <row r="523" spans="1:17" x14ac:dyDescent="0.3">
      <c r="A523" s="107" t="s">
        <v>1228</v>
      </c>
      <c r="B523" s="107" t="s">
        <v>4255</v>
      </c>
      <c r="C523" s="110">
        <v>267.79000000000002</v>
      </c>
      <c r="D523" s="110">
        <v>385.94</v>
      </c>
      <c r="E523" s="110">
        <v>366.89</v>
      </c>
      <c r="F523" s="110">
        <v>320.36</v>
      </c>
      <c r="G523" s="110">
        <v>224.27</v>
      </c>
      <c r="H523" s="110">
        <v>205.22</v>
      </c>
      <c r="I523" s="110">
        <v>212.06</v>
      </c>
      <c r="J523" s="110">
        <v>232.58</v>
      </c>
      <c r="K523" s="110">
        <v>216.15</v>
      </c>
      <c r="L523" s="110">
        <v>223.36</v>
      </c>
      <c r="M523" s="110">
        <v>228.36</v>
      </c>
      <c r="N523" s="110">
        <v>353.05</v>
      </c>
      <c r="O523" s="110">
        <v>3236.0300000000007</v>
      </c>
      <c r="P523" s="186">
        <v>2.0681205496036928E-2</v>
      </c>
      <c r="Q523" s="132">
        <v>1</v>
      </c>
    </row>
    <row r="524" spans="1:17" x14ac:dyDescent="0.3">
      <c r="A524" s="107" t="s">
        <v>1229</v>
      </c>
      <c r="B524" s="107" t="s">
        <v>4256</v>
      </c>
      <c r="C524" s="110">
        <v>107.96</v>
      </c>
      <c r="D524" s="110">
        <v>143.94</v>
      </c>
      <c r="E524" s="110">
        <v>143.94</v>
      </c>
      <c r="F524" s="110">
        <v>86.36</v>
      </c>
      <c r="G524" s="110">
        <v>0</v>
      </c>
      <c r="H524" s="110">
        <v>0</v>
      </c>
      <c r="I524" s="110">
        <v>0</v>
      </c>
      <c r="J524" s="110">
        <v>0</v>
      </c>
      <c r="K524" s="110">
        <v>0</v>
      </c>
      <c r="L524" s="110">
        <v>0</v>
      </c>
      <c r="M524" s="110">
        <v>0</v>
      </c>
      <c r="N524" s="110">
        <v>0</v>
      </c>
      <c r="O524" s="110">
        <v>482.2</v>
      </c>
      <c r="P524" s="186">
        <v>3.0817011245844461E-3</v>
      </c>
      <c r="Q524" s="132">
        <v>1</v>
      </c>
    </row>
    <row r="525" spans="1:17" hidden="1" x14ac:dyDescent="0.3">
      <c r="A525" s="107" t="s">
        <v>1230</v>
      </c>
      <c r="B525" s="107" t="s">
        <v>875</v>
      </c>
      <c r="C525" s="110">
        <v>0</v>
      </c>
      <c r="D525" s="110">
        <v>0</v>
      </c>
      <c r="E525" s="110">
        <v>0</v>
      </c>
      <c r="F525" s="110">
        <v>0</v>
      </c>
      <c r="G525" s="110">
        <v>0</v>
      </c>
      <c r="H525" s="110">
        <v>0</v>
      </c>
      <c r="I525" s="110">
        <v>0</v>
      </c>
      <c r="J525" s="110">
        <v>0</v>
      </c>
      <c r="K525" s="110">
        <v>0</v>
      </c>
      <c r="L525" s="110">
        <v>0</v>
      </c>
      <c r="M525" s="110">
        <v>0</v>
      </c>
      <c r="N525" s="110">
        <v>0</v>
      </c>
      <c r="O525" s="110">
        <v>0</v>
      </c>
      <c r="P525" s="186">
        <v>0</v>
      </c>
      <c r="Q525" s="132">
        <v>2</v>
      </c>
    </row>
    <row r="526" spans="1:17" hidden="1" x14ac:dyDescent="0.3">
      <c r="A526" s="107" t="s">
        <v>1231</v>
      </c>
      <c r="B526" s="107" t="s">
        <v>875</v>
      </c>
      <c r="C526" s="110">
        <v>0</v>
      </c>
      <c r="D526" s="110">
        <v>0</v>
      </c>
      <c r="E526" s="110">
        <v>0</v>
      </c>
      <c r="F526" s="110">
        <v>0</v>
      </c>
      <c r="G526" s="110">
        <v>0</v>
      </c>
      <c r="H526" s="110">
        <v>0</v>
      </c>
      <c r="I526" s="110">
        <v>0</v>
      </c>
      <c r="J526" s="110">
        <v>0</v>
      </c>
      <c r="K526" s="110">
        <v>0</v>
      </c>
      <c r="L526" s="110">
        <v>0</v>
      </c>
      <c r="M526" s="110">
        <v>0</v>
      </c>
      <c r="N526" s="110">
        <v>0</v>
      </c>
      <c r="O526" s="110">
        <v>0</v>
      </c>
      <c r="P526" s="186">
        <v>0</v>
      </c>
      <c r="Q526" s="132">
        <v>2</v>
      </c>
    </row>
    <row r="527" spans="1:17" x14ac:dyDescent="0.3">
      <c r="B527" s="107" t="s">
        <v>1019</v>
      </c>
      <c r="C527" s="141">
        <v>2205.6800000000003</v>
      </c>
      <c r="D527" s="141">
        <v>2657.8</v>
      </c>
      <c r="E527" s="141">
        <v>2783.8799999999997</v>
      </c>
      <c r="F527" s="141">
        <v>2103.7600000000002</v>
      </c>
      <c r="G527" s="141">
        <v>1495.9299999999998</v>
      </c>
      <c r="H527" s="141">
        <v>7839.09</v>
      </c>
      <c r="I527" s="141">
        <v>1750.21</v>
      </c>
      <c r="J527" s="141">
        <v>1726.83</v>
      </c>
      <c r="K527" s="141">
        <v>-10.440000000000026</v>
      </c>
      <c r="L527" s="141">
        <v>1163.5999999999999</v>
      </c>
      <c r="M527" s="141">
        <v>1591.7400000000002</v>
      </c>
      <c r="N527" s="141">
        <v>-1353.0499999999997</v>
      </c>
      <c r="O527" s="141">
        <v>23955.030000000002</v>
      </c>
      <c r="P527" s="186">
        <v>0.15309465551732507</v>
      </c>
      <c r="Q527" s="132">
        <v>1</v>
      </c>
    </row>
    <row r="528" spans="1:17" x14ac:dyDescent="0.3">
      <c r="B528" s="107" t="s">
        <v>1021</v>
      </c>
      <c r="C528" s="110">
        <v>15208.15</v>
      </c>
      <c r="D528" s="110">
        <v>17825.21</v>
      </c>
      <c r="E528" s="110">
        <v>20405.2</v>
      </c>
      <c r="F528" s="110">
        <v>17720.330000000002</v>
      </c>
      <c r="G528" s="110">
        <v>13171.18</v>
      </c>
      <c r="H528" s="110">
        <v>19137.739999999998</v>
      </c>
      <c r="I528" s="110">
        <v>13425.48</v>
      </c>
      <c r="J528" s="110">
        <v>13699.63</v>
      </c>
      <c r="K528" s="110">
        <v>11266.51</v>
      </c>
      <c r="L528" s="110">
        <v>12933.52</v>
      </c>
      <c r="M528" s="110">
        <v>13281.89</v>
      </c>
      <c r="N528" s="110">
        <v>12352.210000000001</v>
      </c>
      <c r="O528" s="110">
        <v>180427.05000000002</v>
      </c>
      <c r="P528" s="150">
        <v>5.7574526134405524</v>
      </c>
      <c r="Q528" s="132">
        <v>1</v>
      </c>
    </row>
    <row r="529" spans="1:17" x14ac:dyDescent="0.3"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1"/>
      <c r="Q529" s="109">
        <v>1</v>
      </c>
    </row>
    <row r="530" spans="1:17" ht="17.25" x14ac:dyDescent="0.35">
      <c r="B530" s="126" t="s">
        <v>1232</v>
      </c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1"/>
      <c r="Q530" s="109">
        <v>1</v>
      </c>
    </row>
    <row r="531" spans="1:17" x14ac:dyDescent="0.3">
      <c r="A531" s="107" t="s">
        <v>1233</v>
      </c>
      <c r="B531" s="107" t="s">
        <v>1234</v>
      </c>
      <c r="C531" s="110">
        <v>6387.33</v>
      </c>
      <c r="D531" s="110">
        <v>5769.2</v>
      </c>
      <c r="E531" s="110">
        <v>6387.33</v>
      </c>
      <c r="F531" s="110">
        <v>6181.29</v>
      </c>
      <c r="G531" s="110">
        <v>6387.32</v>
      </c>
      <c r="H531" s="110">
        <v>6181.29</v>
      </c>
      <c r="I531" s="110">
        <v>6387.33</v>
      </c>
      <c r="J531" s="110">
        <v>6387.33</v>
      </c>
      <c r="K531" s="110">
        <v>6181.28</v>
      </c>
      <c r="L531" s="110">
        <v>7230.71</v>
      </c>
      <c r="M531" s="110">
        <v>6593.36</v>
      </c>
      <c r="N531" s="110">
        <v>6813.14</v>
      </c>
      <c r="O531" s="110">
        <v>76886.91</v>
      </c>
      <c r="P531" s="150">
        <v>2.4534721424468695</v>
      </c>
      <c r="Q531" s="132">
        <v>1</v>
      </c>
    </row>
    <row r="532" spans="1:17" x14ac:dyDescent="0.3">
      <c r="A532" s="107" t="s">
        <v>1235</v>
      </c>
      <c r="B532" s="107" t="s">
        <v>1236</v>
      </c>
      <c r="C532" s="110">
        <v>2021.1</v>
      </c>
      <c r="D532" s="110">
        <v>1347.4</v>
      </c>
      <c r="E532" s="110">
        <v>1347.4</v>
      </c>
      <c r="F532" s="110">
        <v>1347.4</v>
      </c>
      <c r="G532" s="110">
        <v>1347.4</v>
      </c>
      <c r="H532" s="110">
        <v>1347.4</v>
      </c>
      <c r="I532" s="110">
        <v>2080.15</v>
      </c>
      <c r="J532" s="110">
        <v>1335.6</v>
      </c>
      <c r="K532" s="110">
        <v>1335.6</v>
      </c>
      <c r="L532" s="110">
        <v>1335.6</v>
      </c>
      <c r="M532" s="110">
        <v>1335.6</v>
      </c>
      <c r="N532" s="110">
        <v>1970.8</v>
      </c>
      <c r="O532" s="110">
        <v>18151.45</v>
      </c>
      <c r="P532" s="150">
        <v>0.57921532963175704</v>
      </c>
      <c r="Q532" s="132">
        <v>1</v>
      </c>
    </row>
    <row r="533" spans="1:17" hidden="1" x14ac:dyDescent="0.3">
      <c r="A533" s="107" t="s">
        <v>1237</v>
      </c>
      <c r="B533" s="107" t="s">
        <v>1236</v>
      </c>
      <c r="C533" s="110">
        <v>0</v>
      </c>
      <c r="D533" s="110">
        <v>0</v>
      </c>
      <c r="E533" s="110">
        <v>0</v>
      </c>
      <c r="F533" s="110">
        <v>0</v>
      </c>
      <c r="G533" s="110">
        <v>0</v>
      </c>
      <c r="H533" s="110">
        <v>0</v>
      </c>
      <c r="I533" s="110">
        <v>0</v>
      </c>
      <c r="J533" s="110">
        <v>0</v>
      </c>
      <c r="K533" s="110">
        <v>0</v>
      </c>
      <c r="L533" s="110">
        <v>0</v>
      </c>
      <c r="M533" s="110">
        <v>0</v>
      </c>
      <c r="N533" s="110">
        <v>0</v>
      </c>
      <c r="O533" s="110">
        <v>0</v>
      </c>
      <c r="P533" s="150">
        <v>0</v>
      </c>
      <c r="Q533" s="132">
        <v>2</v>
      </c>
    </row>
    <row r="534" spans="1:17" hidden="1" x14ac:dyDescent="0.3">
      <c r="A534" s="107" t="s">
        <v>1238</v>
      </c>
      <c r="B534" s="107" t="s">
        <v>1239</v>
      </c>
      <c r="C534" s="110">
        <v>0</v>
      </c>
      <c r="D534" s="110">
        <v>0</v>
      </c>
      <c r="E534" s="110">
        <v>0</v>
      </c>
      <c r="F534" s="110">
        <v>0</v>
      </c>
      <c r="G534" s="110">
        <v>0</v>
      </c>
      <c r="H534" s="110">
        <v>0</v>
      </c>
      <c r="I534" s="110">
        <v>0</v>
      </c>
      <c r="J534" s="110">
        <v>0</v>
      </c>
      <c r="K534" s="110">
        <v>0</v>
      </c>
      <c r="L534" s="110">
        <v>0</v>
      </c>
      <c r="M534" s="110">
        <v>0</v>
      </c>
      <c r="N534" s="110">
        <v>0</v>
      </c>
      <c r="O534" s="140">
        <v>0</v>
      </c>
      <c r="P534" s="150">
        <v>0</v>
      </c>
      <c r="Q534" s="132">
        <v>2</v>
      </c>
    </row>
    <row r="535" spans="1:17" x14ac:dyDescent="0.3">
      <c r="B535" s="107" t="s">
        <v>1240</v>
      </c>
      <c r="C535" s="152">
        <v>8408.43</v>
      </c>
      <c r="D535" s="152">
        <v>7116.6</v>
      </c>
      <c r="E535" s="152">
        <v>7734.73</v>
      </c>
      <c r="F535" s="152">
        <v>7528.6900000000005</v>
      </c>
      <c r="G535" s="152">
        <v>7734.7199999999993</v>
      </c>
      <c r="H535" s="152">
        <v>7528.6900000000005</v>
      </c>
      <c r="I535" s="152">
        <v>8467.48</v>
      </c>
      <c r="J535" s="152">
        <v>7722.93</v>
      </c>
      <c r="K535" s="152">
        <v>7516.8799999999992</v>
      </c>
      <c r="L535" s="152">
        <v>8566.31</v>
      </c>
      <c r="M535" s="152">
        <v>7928.9599999999991</v>
      </c>
      <c r="N535" s="152">
        <v>8783.94</v>
      </c>
      <c r="O535" s="152">
        <v>95038.36</v>
      </c>
      <c r="P535" s="150">
        <v>3.0326874720786265</v>
      </c>
      <c r="Q535" s="132">
        <v>1</v>
      </c>
    </row>
    <row r="536" spans="1:17" x14ac:dyDescent="0.3">
      <c r="B536" s="107" t="s">
        <v>875</v>
      </c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50"/>
      <c r="Q536" s="109">
        <v>1</v>
      </c>
    </row>
    <row r="537" spans="1:17" hidden="1" x14ac:dyDescent="0.3">
      <c r="A537" s="107" t="s">
        <v>1241</v>
      </c>
      <c r="B537" s="107" t="s">
        <v>996</v>
      </c>
      <c r="C537" s="110">
        <v>0</v>
      </c>
      <c r="D537" s="110">
        <v>0</v>
      </c>
      <c r="E537" s="110">
        <v>0</v>
      </c>
      <c r="F537" s="110">
        <v>0</v>
      </c>
      <c r="G537" s="110">
        <v>0</v>
      </c>
      <c r="H537" s="110">
        <v>0</v>
      </c>
      <c r="I537" s="110">
        <v>0</v>
      </c>
      <c r="J537" s="110">
        <v>0</v>
      </c>
      <c r="K537" s="110">
        <v>0</v>
      </c>
      <c r="L537" s="110">
        <v>0</v>
      </c>
      <c r="M537" s="110">
        <v>0</v>
      </c>
      <c r="N537" s="110">
        <v>0</v>
      </c>
      <c r="O537" s="110">
        <v>0</v>
      </c>
      <c r="P537" s="150">
        <v>0</v>
      </c>
      <c r="Q537" s="132">
        <v>2</v>
      </c>
    </row>
    <row r="538" spans="1:17" hidden="1" x14ac:dyDescent="0.3">
      <c r="A538" s="107" t="s">
        <v>1242</v>
      </c>
      <c r="B538" s="107" t="s">
        <v>1243</v>
      </c>
      <c r="C538" s="110">
        <v>0</v>
      </c>
      <c r="D538" s="110">
        <v>0</v>
      </c>
      <c r="E538" s="110">
        <v>0</v>
      </c>
      <c r="F538" s="110">
        <v>0</v>
      </c>
      <c r="G538" s="110">
        <v>0</v>
      </c>
      <c r="H538" s="110">
        <v>0</v>
      </c>
      <c r="I538" s="110">
        <v>0</v>
      </c>
      <c r="J538" s="110">
        <v>0</v>
      </c>
      <c r="K538" s="110">
        <v>0</v>
      </c>
      <c r="L538" s="110">
        <v>0</v>
      </c>
      <c r="M538" s="110">
        <v>0</v>
      </c>
      <c r="N538" s="110">
        <v>0</v>
      </c>
      <c r="O538" s="110">
        <v>0</v>
      </c>
      <c r="P538" s="150">
        <v>0</v>
      </c>
      <c r="Q538" s="132">
        <v>2</v>
      </c>
    </row>
    <row r="539" spans="1:17" hidden="1" x14ac:dyDescent="0.3">
      <c r="A539" s="107" t="s">
        <v>1244</v>
      </c>
      <c r="B539" s="107" t="s">
        <v>1245</v>
      </c>
      <c r="C539" s="110">
        <v>0</v>
      </c>
      <c r="D539" s="110">
        <v>0</v>
      </c>
      <c r="E539" s="110">
        <v>0</v>
      </c>
      <c r="F539" s="110">
        <v>0</v>
      </c>
      <c r="G539" s="110">
        <v>0</v>
      </c>
      <c r="H539" s="110">
        <v>0</v>
      </c>
      <c r="I539" s="110">
        <v>0</v>
      </c>
      <c r="J539" s="110">
        <v>0</v>
      </c>
      <c r="K539" s="110">
        <v>0</v>
      </c>
      <c r="L539" s="110">
        <v>0</v>
      </c>
      <c r="M539" s="110">
        <v>0</v>
      </c>
      <c r="N539" s="110">
        <v>0</v>
      </c>
      <c r="O539" s="140">
        <v>0</v>
      </c>
      <c r="P539" s="150">
        <v>0</v>
      </c>
      <c r="Q539" s="132">
        <v>2</v>
      </c>
    </row>
    <row r="540" spans="1:17" hidden="1" x14ac:dyDescent="0.3">
      <c r="B540" s="107" t="s">
        <v>1001</v>
      </c>
      <c r="C540" s="141">
        <v>0</v>
      </c>
      <c r="D540" s="141">
        <v>0</v>
      </c>
      <c r="E540" s="141">
        <v>0</v>
      </c>
      <c r="F540" s="141">
        <v>0</v>
      </c>
      <c r="G540" s="141">
        <v>0</v>
      </c>
      <c r="H540" s="141">
        <v>0</v>
      </c>
      <c r="I540" s="141">
        <v>0</v>
      </c>
      <c r="J540" s="141">
        <v>0</v>
      </c>
      <c r="K540" s="141">
        <v>0</v>
      </c>
      <c r="L540" s="141">
        <v>0</v>
      </c>
      <c r="M540" s="141">
        <v>0</v>
      </c>
      <c r="N540" s="141">
        <v>0</v>
      </c>
      <c r="O540" s="141">
        <v>0</v>
      </c>
      <c r="P540" s="150">
        <v>0</v>
      </c>
      <c r="Q540" s="132">
        <v>2</v>
      </c>
    </row>
    <row r="541" spans="1:17" x14ac:dyDescent="0.3">
      <c r="B541" s="107" t="s">
        <v>1246</v>
      </c>
      <c r="C541" s="110">
        <v>8408.43</v>
      </c>
      <c r="D541" s="110">
        <v>7116.6</v>
      </c>
      <c r="E541" s="110">
        <v>7734.73</v>
      </c>
      <c r="F541" s="110">
        <v>7528.6900000000005</v>
      </c>
      <c r="G541" s="110">
        <v>7734.7199999999993</v>
      </c>
      <c r="H541" s="110">
        <v>7528.6900000000005</v>
      </c>
      <c r="I541" s="110">
        <v>8467.48</v>
      </c>
      <c r="J541" s="110">
        <v>7722.93</v>
      </c>
      <c r="K541" s="110">
        <v>7516.8799999999992</v>
      </c>
      <c r="L541" s="110">
        <v>8566.31</v>
      </c>
      <c r="M541" s="110">
        <v>7928.9599999999991</v>
      </c>
      <c r="N541" s="110">
        <v>8783.94</v>
      </c>
      <c r="O541" s="110">
        <v>95038.36</v>
      </c>
      <c r="P541" s="150">
        <v>3.0326874720786265</v>
      </c>
      <c r="Q541" s="132">
        <v>1</v>
      </c>
    </row>
    <row r="542" spans="1:17" x14ac:dyDescent="0.3">
      <c r="B542" s="107" t="s">
        <v>875</v>
      </c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1"/>
      <c r="Q542" s="109">
        <v>1</v>
      </c>
    </row>
    <row r="543" spans="1:17" x14ac:dyDescent="0.3">
      <c r="A543" s="107" t="s">
        <v>1247</v>
      </c>
      <c r="B543" s="107" t="s">
        <v>4257</v>
      </c>
      <c r="C543" s="110">
        <v>0</v>
      </c>
      <c r="D543" s="110">
        <v>0</v>
      </c>
      <c r="E543" s="110">
        <v>3927.36</v>
      </c>
      <c r="F543" s="110">
        <v>0</v>
      </c>
      <c r="G543" s="110">
        <v>937.51</v>
      </c>
      <c r="H543" s="110">
        <v>6426</v>
      </c>
      <c r="I543" s="110">
        <v>0</v>
      </c>
      <c r="J543" s="110">
        <v>0</v>
      </c>
      <c r="K543" s="110">
        <v>4630</v>
      </c>
      <c r="L543" s="110">
        <v>0</v>
      </c>
      <c r="M543" s="110">
        <v>0</v>
      </c>
      <c r="N543" s="110">
        <v>1662.25</v>
      </c>
      <c r="O543" s="110">
        <v>17583.12</v>
      </c>
      <c r="P543" s="186">
        <v>0.18501076828345941</v>
      </c>
      <c r="Q543" s="132">
        <v>1</v>
      </c>
    </row>
    <row r="544" spans="1:17" hidden="1" x14ac:dyDescent="0.3">
      <c r="A544" s="107" t="s">
        <v>1248</v>
      </c>
      <c r="B544" s="107" t="s">
        <v>875</v>
      </c>
      <c r="C544" s="110">
        <v>0</v>
      </c>
      <c r="D544" s="110">
        <v>0</v>
      </c>
      <c r="E544" s="110">
        <v>0</v>
      </c>
      <c r="F544" s="110">
        <v>0</v>
      </c>
      <c r="G544" s="110">
        <v>0</v>
      </c>
      <c r="H544" s="110">
        <v>0</v>
      </c>
      <c r="I544" s="110">
        <v>0</v>
      </c>
      <c r="J544" s="110">
        <v>0</v>
      </c>
      <c r="K544" s="110">
        <v>0</v>
      </c>
      <c r="L544" s="110">
        <v>0</v>
      </c>
      <c r="M544" s="110">
        <v>0</v>
      </c>
      <c r="N544" s="110">
        <v>0</v>
      </c>
      <c r="O544" s="110">
        <v>0</v>
      </c>
      <c r="P544" s="186">
        <v>0</v>
      </c>
      <c r="Q544" s="132">
        <v>2</v>
      </c>
    </row>
    <row r="545" spans="1:18" hidden="1" x14ac:dyDescent="0.3">
      <c r="A545" s="107" t="s">
        <v>1249</v>
      </c>
      <c r="B545" s="107" t="s">
        <v>4258</v>
      </c>
      <c r="C545" s="110">
        <v>0</v>
      </c>
      <c r="D545" s="110">
        <v>0</v>
      </c>
      <c r="E545" s="110">
        <v>0</v>
      </c>
      <c r="F545" s="110">
        <v>0</v>
      </c>
      <c r="G545" s="110">
        <v>0</v>
      </c>
      <c r="H545" s="110">
        <v>0</v>
      </c>
      <c r="I545" s="110">
        <v>0</v>
      </c>
      <c r="J545" s="110">
        <v>0</v>
      </c>
      <c r="K545" s="110">
        <v>0</v>
      </c>
      <c r="L545" s="110">
        <v>0</v>
      </c>
      <c r="M545" s="110">
        <v>0</v>
      </c>
      <c r="N545" s="110">
        <v>0</v>
      </c>
      <c r="O545" s="110">
        <v>0</v>
      </c>
      <c r="P545" s="186">
        <v>0</v>
      </c>
      <c r="Q545" s="132">
        <v>2</v>
      </c>
    </row>
    <row r="546" spans="1:18" ht="16.5" hidden="1" customHeight="1" x14ac:dyDescent="0.3">
      <c r="A546" s="107" t="s">
        <v>1250</v>
      </c>
      <c r="B546" s="107" t="s">
        <v>4259</v>
      </c>
      <c r="C546" s="110">
        <v>0</v>
      </c>
      <c r="D546" s="110">
        <v>0</v>
      </c>
      <c r="E546" s="110">
        <v>0</v>
      </c>
      <c r="F546" s="110">
        <v>0</v>
      </c>
      <c r="G546" s="110">
        <v>0</v>
      </c>
      <c r="H546" s="110">
        <v>0</v>
      </c>
      <c r="I546" s="110">
        <v>0</v>
      </c>
      <c r="J546" s="110">
        <v>0</v>
      </c>
      <c r="K546" s="110">
        <v>0</v>
      </c>
      <c r="L546" s="110">
        <v>0</v>
      </c>
      <c r="M546" s="110">
        <v>0</v>
      </c>
      <c r="N546" s="110">
        <v>0</v>
      </c>
      <c r="O546" s="110">
        <v>0</v>
      </c>
      <c r="P546" s="186">
        <v>0</v>
      </c>
      <c r="Q546" s="132">
        <v>2</v>
      </c>
    </row>
    <row r="547" spans="1:18" ht="16.5" customHeight="1" x14ac:dyDescent="0.3">
      <c r="A547" s="107" t="s">
        <v>1251</v>
      </c>
      <c r="B547" s="107" t="s">
        <v>4260</v>
      </c>
      <c r="C547" s="110">
        <v>615.11</v>
      </c>
      <c r="D547" s="110">
        <v>718.36</v>
      </c>
      <c r="E547" s="110">
        <v>606.42999999999995</v>
      </c>
      <c r="F547" s="110">
        <v>551.45000000000005</v>
      </c>
      <c r="G547" s="110">
        <v>971</v>
      </c>
      <c r="H547" s="110">
        <v>548.95000000000005</v>
      </c>
      <c r="I547" s="110">
        <v>663.95</v>
      </c>
      <c r="J547" s="110">
        <v>922.97</v>
      </c>
      <c r="K547" s="110">
        <v>549.28</v>
      </c>
      <c r="L547" s="110">
        <v>628.89</v>
      </c>
      <c r="M547" s="110">
        <v>842.43</v>
      </c>
      <c r="N547" s="110">
        <v>642.73</v>
      </c>
      <c r="O547" s="110">
        <v>8261.5500000000011</v>
      </c>
      <c r="P547" s="186">
        <v>8.6928583363601819E-2</v>
      </c>
      <c r="Q547" s="132">
        <v>1</v>
      </c>
    </row>
    <row r="548" spans="1:18" ht="16.5" customHeight="1" x14ac:dyDescent="0.3">
      <c r="A548" s="107" t="s">
        <v>1252</v>
      </c>
      <c r="B548" s="107" t="s">
        <v>4261</v>
      </c>
      <c r="C548" s="110">
        <v>36.24</v>
      </c>
      <c r="D548" s="110">
        <v>-2.5</v>
      </c>
      <c r="E548" s="110">
        <v>0</v>
      </c>
      <c r="F548" s="110">
        <v>3.7</v>
      </c>
      <c r="G548" s="110">
        <v>0</v>
      </c>
      <c r="H548" s="110">
        <v>0</v>
      </c>
      <c r="I548" s="110">
        <v>0</v>
      </c>
      <c r="J548" s="110">
        <v>0</v>
      </c>
      <c r="K548" s="110">
        <v>0</v>
      </c>
      <c r="L548" s="110">
        <v>0</v>
      </c>
      <c r="M548" s="110">
        <v>0</v>
      </c>
      <c r="N548" s="110">
        <v>23.94</v>
      </c>
      <c r="O548" s="110">
        <v>61.38000000000001</v>
      </c>
      <c r="P548" s="186">
        <v>6.4584447795605908E-4</v>
      </c>
      <c r="Q548" s="132">
        <v>1</v>
      </c>
    </row>
    <row r="549" spans="1:18" ht="16.5" customHeight="1" x14ac:dyDescent="0.3">
      <c r="A549" s="107" t="s">
        <v>1253</v>
      </c>
      <c r="B549" s="107" t="s">
        <v>4262</v>
      </c>
      <c r="C549" s="110">
        <v>481.99</v>
      </c>
      <c r="D549" s="110">
        <v>209.5</v>
      </c>
      <c r="E549" s="110">
        <v>0</v>
      </c>
      <c r="F549" s="110">
        <v>0</v>
      </c>
      <c r="G549" s="110">
        <v>0</v>
      </c>
      <c r="H549" s="110">
        <v>0</v>
      </c>
      <c r="I549" s="110">
        <v>0</v>
      </c>
      <c r="J549" s="110">
        <v>0</v>
      </c>
      <c r="K549" s="110">
        <v>0</v>
      </c>
      <c r="L549" s="110">
        <v>0</v>
      </c>
      <c r="M549" s="110">
        <v>0</v>
      </c>
      <c r="N549" s="110">
        <v>223.57</v>
      </c>
      <c r="O549" s="110">
        <v>915.06</v>
      </c>
      <c r="P549" s="186">
        <v>9.6283227109558705E-3</v>
      </c>
      <c r="Q549" s="132">
        <v>1</v>
      </c>
    </row>
    <row r="550" spans="1:18" ht="16.5" hidden="1" customHeight="1" x14ac:dyDescent="0.3">
      <c r="A550" s="107" t="s">
        <v>1254</v>
      </c>
      <c r="B550" s="107" t="s">
        <v>875</v>
      </c>
      <c r="C550" s="110">
        <v>0</v>
      </c>
      <c r="D550" s="110">
        <v>0</v>
      </c>
      <c r="E550" s="110">
        <v>0</v>
      </c>
      <c r="F550" s="110">
        <v>0</v>
      </c>
      <c r="G550" s="110">
        <v>0</v>
      </c>
      <c r="H550" s="110">
        <v>0</v>
      </c>
      <c r="I550" s="110">
        <v>0</v>
      </c>
      <c r="J550" s="110">
        <v>0</v>
      </c>
      <c r="K550" s="110">
        <v>0</v>
      </c>
      <c r="L550" s="110">
        <v>0</v>
      </c>
      <c r="M550" s="110">
        <v>0</v>
      </c>
      <c r="N550" s="110">
        <v>0</v>
      </c>
      <c r="O550" s="110">
        <v>0</v>
      </c>
      <c r="P550" s="186">
        <v>0</v>
      </c>
      <c r="Q550" s="132">
        <v>2</v>
      </c>
    </row>
    <row r="551" spans="1:18" ht="16.5" customHeight="1" x14ac:dyDescent="0.3">
      <c r="A551" s="107" t="s">
        <v>1255</v>
      </c>
      <c r="B551" s="107" t="s">
        <v>4263</v>
      </c>
      <c r="C551" s="110">
        <v>541.15</v>
      </c>
      <c r="D551" s="110">
        <v>505.13</v>
      </c>
      <c r="E551" s="110">
        <v>478.14</v>
      </c>
      <c r="F551" s="110">
        <v>504.77</v>
      </c>
      <c r="G551" s="110">
        <v>485</v>
      </c>
      <c r="H551" s="110">
        <v>438.72</v>
      </c>
      <c r="I551" s="110">
        <v>893.21</v>
      </c>
      <c r="J551" s="110">
        <v>739.48</v>
      </c>
      <c r="K551" s="110">
        <v>736.44</v>
      </c>
      <c r="L551" s="110">
        <v>45.41</v>
      </c>
      <c r="M551" s="110">
        <v>691.82</v>
      </c>
      <c r="N551" s="110">
        <v>663.42</v>
      </c>
      <c r="O551" s="110">
        <v>6722.6900000000005</v>
      </c>
      <c r="P551" s="186">
        <v>7.0736595202189945E-2</v>
      </c>
      <c r="Q551" s="132">
        <v>1</v>
      </c>
    </row>
    <row r="552" spans="1:18" ht="16.5" customHeight="1" x14ac:dyDescent="0.3">
      <c r="A552" s="107" t="s">
        <v>1256</v>
      </c>
      <c r="B552" s="107" t="s">
        <v>4264</v>
      </c>
      <c r="C552" s="110">
        <v>192.66</v>
      </c>
      <c r="D552" s="110">
        <v>249.07</v>
      </c>
      <c r="E552" s="110">
        <v>185.16</v>
      </c>
      <c r="F552" s="110">
        <v>174.76</v>
      </c>
      <c r="G552" s="110">
        <v>312.3</v>
      </c>
      <c r="H552" s="110">
        <v>174.76</v>
      </c>
      <c r="I552" s="110">
        <v>181.76</v>
      </c>
      <c r="J552" s="110">
        <v>312.29000000000002</v>
      </c>
      <c r="K552" s="110">
        <v>174.74</v>
      </c>
      <c r="L552" s="110">
        <v>204.02</v>
      </c>
      <c r="M552" s="110">
        <v>264.12</v>
      </c>
      <c r="N552" s="110">
        <v>193.45</v>
      </c>
      <c r="O552" s="110">
        <v>2619.0899999999997</v>
      </c>
      <c r="P552" s="186">
        <v>2.7558240693547318E-2</v>
      </c>
      <c r="Q552" s="132">
        <v>1</v>
      </c>
    </row>
    <row r="553" spans="1:18" ht="16.5" hidden="1" customHeight="1" x14ac:dyDescent="0.3">
      <c r="A553" s="107" t="s">
        <v>1257</v>
      </c>
      <c r="B553" s="107" t="s">
        <v>4265</v>
      </c>
      <c r="C553" s="110">
        <v>0</v>
      </c>
      <c r="D553" s="110">
        <v>0</v>
      </c>
      <c r="E553" s="110">
        <v>0</v>
      </c>
      <c r="F553" s="110">
        <v>0</v>
      </c>
      <c r="G553" s="110">
        <v>0</v>
      </c>
      <c r="H553" s="110">
        <v>0</v>
      </c>
      <c r="I553" s="110">
        <v>0</v>
      </c>
      <c r="J553" s="110">
        <v>0</v>
      </c>
      <c r="K553" s="110">
        <v>0</v>
      </c>
      <c r="L553" s="110">
        <v>0</v>
      </c>
      <c r="M553" s="110">
        <v>0</v>
      </c>
      <c r="N553" s="110">
        <v>0</v>
      </c>
      <c r="O553" s="110">
        <v>0</v>
      </c>
      <c r="P553" s="186">
        <v>0</v>
      </c>
      <c r="Q553" s="132">
        <v>2</v>
      </c>
    </row>
    <row r="554" spans="1:18" hidden="1" x14ac:dyDescent="0.3">
      <c r="A554" s="107" t="s">
        <v>1258</v>
      </c>
      <c r="B554" s="107" t="s">
        <v>875</v>
      </c>
      <c r="C554" s="110">
        <v>0</v>
      </c>
      <c r="D554" s="110">
        <v>0</v>
      </c>
      <c r="E554" s="110">
        <v>0</v>
      </c>
      <c r="F554" s="110">
        <v>0</v>
      </c>
      <c r="G554" s="110">
        <v>0</v>
      </c>
      <c r="H554" s="110">
        <v>0</v>
      </c>
      <c r="I554" s="110">
        <v>0</v>
      </c>
      <c r="J554" s="110">
        <v>0</v>
      </c>
      <c r="K554" s="110">
        <v>0</v>
      </c>
      <c r="L554" s="110">
        <v>0</v>
      </c>
      <c r="M554" s="110">
        <v>0</v>
      </c>
      <c r="N554" s="110">
        <v>0</v>
      </c>
      <c r="O554" s="110">
        <v>0</v>
      </c>
      <c r="P554" s="186">
        <v>0</v>
      </c>
      <c r="Q554" s="132">
        <v>2</v>
      </c>
    </row>
    <row r="555" spans="1:18" hidden="1" x14ac:dyDescent="0.3">
      <c r="A555" s="107" t="s">
        <v>1259</v>
      </c>
      <c r="B555" s="107" t="s">
        <v>875</v>
      </c>
      <c r="C555" s="110">
        <v>0</v>
      </c>
      <c r="D555" s="110">
        <v>0</v>
      </c>
      <c r="E555" s="110">
        <v>0</v>
      </c>
      <c r="F555" s="110">
        <v>0</v>
      </c>
      <c r="G555" s="110">
        <v>0</v>
      </c>
      <c r="H555" s="110">
        <v>0</v>
      </c>
      <c r="I555" s="110">
        <v>0</v>
      </c>
      <c r="J555" s="110">
        <v>0</v>
      </c>
      <c r="K555" s="110">
        <v>0</v>
      </c>
      <c r="L555" s="110">
        <v>0</v>
      </c>
      <c r="M555" s="110">
        <v>0</v>
      </c>
      <c r="N555" s="110">
        <v>0</v>
      </c>
      <c r="O555" s="110">
        <v>0</v>
      </c>
      <c r="P555" s="186">
        <v>0</v>
      </c>
      <c r="Q555" s="132">
        <v>2</v>
      </c>
    </row>
    <row r="556" spans="1:18" x14ac:dyDescent="0.3">
      <c r="B556" s="107" t="s">
        <v>1019</v>
      </c>
      <c r="C556" s="141">
        <v>1867.1500000000003</v>
      </c>
      <c r="D556" s="141">
        <v>1679.56</v>
      </c>
      <c r="E556" s="141">
        <v>5197.09</v>
      </c>
      <c r="F556" s="141">
        <v>1234.68</v>
      </c>
      <c r="G556" s="141">
        <v>2705.8100000000004</v>
      </c>
      <c r="H556" s="141">
        <v>7588.43</v>
      </c>
      <c r="I556" s="141">
        <v>1738.92</v>
      </c>
      <c r="J556" s="141">
        <v>1974.74</v>
      </c>
      <c r="K556" s="141">
        <v>6090.4599999999991</v>
      </c>
      <c r="L556" s="141">
        <v>878.31999999999994</v>
      </c>
      <c r="M556" s="141">
        <v>1798.37</v>
      </c>
      <c r="N556" s="141">
        <v>3409.36</v>
      </c>
      <c r="O556" s="141">
        <v>36162.89</v>
      </c>
      <c r="P556" s="186">
        <v>0.38050835473171041</v>
      </c>
      <c r="Q556" s="132">
        <v>1</v>
      </c>
    </row>
    <row r="557" spans="1:18" x14ac:dyDescent="0.3">
      <c r="B557" s="107" t="s">
        <v>1021</v>
      </c>
      <c r="C557" s="110">
        <v>10275.58</v>
      </c>
      <c r="D557" s="110">
        <v>8796.16</v>
      </c>
      <c r="E557" s="110">
        <v>12931.82</v>
      </c>
      <c r="F557" s="110">
        <v>8763.3700000000008</v>
      </c>
      <c r="G557" s="110">
        <v>10440.529999999999</v>
      </c>
      <c r="H557" s="110">
        <v>15117.12</v>
      </c>
      <c r="I557" s="110">
        <v>10206.4</v>
      </c>
      <c r="J557" s="110">
        <v>9697.67</v>
      </c>
      <c r="K557" s="110">
        <v>13607.339999999998</v>
      </c>
      <c r="L557" s="110">
        <v>9444.6299999999992</v>
      </c>
      <c r="M557" s="110">
        <v>9727.3299999999981</v>
      </c>
      <c r="N557" s="110">
        <v>12193.300000000001</v>
      </c>
      <c r="O557" s="110">
        <v>131201.25</v>
      </c>
      <c r="P557" s="150">
        <v>4.1866503924947347</v>
      </c>
      <c r="Q557" s="132">
        <v>1</v>
      </c>
    </row>
    <row r="558" spans="1:18" x14ac:dyDescent="0.3">
      <c r="C558" s="110"/>
      <c r="D558" s="110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1"/>
      <c r="Q558" s="109">
        <v>1</v>
      </c>
    </row>
    <row r="559" spans="1:18" ht="17.25" x14ac:dyDescent="0.35">
      <c r="B559" s="126" t="s">
        <v>1260</v>
      </c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1"/>
      <c r="Q559" s="109">
        <v>1</v>
      </c>
      <c r="R559" s="112">
        <v>0</v>
      </c>
    </row>
    <row r="560" spans="1:18" x14ac:dyDescent="0.3">
      <c r="A560" s="107" t="s">
        <v>1261</v>
      </c>
      <c r="B560" s="107" t="s">
        <v>1262</v>
      </c>
      <c r="C560" s="110">
        <v>4681.33</v>
      </c>
      <c r="D560" s="110">
        <v>4615.3999999999996</v>
      </c>
      <c r="E560" s="110">
        <v>5109.91</v>
      </c>
      <c r="F560" s="110">
        <v>4945.07</v>
      </c>
      <c r="G560" s="110">
        <v>5109.91</v>
      </c>
      <c r="H560" s="110">
        <v>4945.07</v>
      </c>
      <c r="I560" s="110">
        <v>5109.91</v>
      </c>
      <c r="J560" s="110">
        <v>5109.8999999999996</v>
      </c>
      <c r="K560" s="110">
        <v>4945.08</v>
      </c>
      <c r="L560" s="110">
        <v>5109.8999999999996</v>
      </c>
      <c r="M560" s="110">
        <v>4945.07</v>
      </c>
      <c r="N560" s="110">
        <v>4648.37</v>
      </c>
      <c r="O560" s="110">
        <v>59274.920000000006</v>
      </c>
      <c r="P560" s="150">
        <v>1.8914710575020743</v>
      </c>
      <c r="Q560" s="132">
        <v>1</v>
      </c>
    </row>
    <row r="561" spans="1:17" x14ac:dyDescent="0.3">
      <c r="A561" s="107" t="s">
        <v>1263</v>
      </c>
      <c r="B561" s="107" t="s">
        <v>1264</v>
      </c>
      <c r="C561" s="110">
        <v>4653.09</v>
      </c>
      <c r="D561" s="110">
        <v>4738.25</v>
      </c>
      <c r="E561" s="110">
        <v>5176.9399999999996</v>
      </c>
      <c r="F561" s="110">
        <v>4930.2299999999996</v>
      </c>
      <c r="G561" s="110">
        <v>4921.91</v>
      </c>
      <c r="H561" s="110">
        <v>5202.3</v>
      </c>
      <c r="I561" s="110">
        <v>6297.8</v>
      </c>
      <c r="J561" s="110">
        <v>5144.17</v>
      </c>
      <c r="K561" s="110">
        <v>6225.45</v>
      </c>
      <c r="L561" s="110">
        <v>6019.5</v>
      </c>
      <c r="M561" s="110">
        <v>8641.59</v>
      </c>
      <c r="N561" s="110">
        <v>4699.22</v>
      </c>
      <c r="O561" s="132">
        <v>66650.45</v>
      </c>
      <c r="P561" s="150">
        <v>2.1268252600676494</v>
      </c>
      <c r="Q561" s="132">
        <v>1</v>
      </c>
    </row>
    <row r="562" spans="1:17" hidden="1" x14ac:dyDescent="0.3">
      <c r="A562" s="107" t="s">
        <v>1265</v>
      </c>
      <c r="B562" s="107" t="s">
        <v>1262</v>
      </c>
      <c r="C562" s="110">
        <v>0</v>
      </c>
      <c r="D562" s="110">
        <v>0</v>
      </c>
      <c r="E562" s="110">
        <v>0</v>
      </c>
      <c r="F562" s="110">
        <v>0</v>
      </c>
      <c r="G562" s="110">
        <v>0</v>
      </c>
      <c r="H562" s="110">
        <v>0</v>
      </c>
      <c r="I562" s="110">
        <v>0</v>
      </c>
      <c r="J562" s="110">
        <v>0</v>
      </c>
      <c r="K562" s="110">
        <v>0</v>
      </c>
      <c r="L562" s="110">
        <v>0</v>
      </c>
      <c r="M562" s="110">
        <v>0</v>
      </c>
      <c r="N562" s="110">
        <v>0</v>
      </c>
      <c r="O562" s="110">
        <v>0</v>
      </c>
      <c r="P562" s="150">
        <v>0</v>
      </c>
      <c r="Q562" s="132">
        <v>2</v>
      </c>
    </row>
    <row r="563" spans="1:17" hidden="1" x14ac:dyDescent="0.3">
      <c r="A563" s="107" t="s">
        <v>1266</v>
      </c>
      <c r="B563" s="107" t="s">
        <v>1264</v>
      </c>
      <c r="C563" s="110">
        <v>0</v>
      </c>
      <c r="D563" s="110">
        <v>0</v>
      </c>
      <c r="E563" s="110">
        <v>0</v>
      </c>
      <c r="F563" s="110">
        <v>0</v>
      </c>
      <c r="G563" s="110">
        <v>0</v>
      </c>
      <c r="H563" s="110">
        <v>0</v>
      </c>
      <c r="I563" s="110">
        <v>0</v>
      </c>
      <c r="J563" s="110">
        <v>0</v>
      </c>
      <c r="K563" s="110">
        <v>0</v>
      </c>
      <c r="L563" s="110">
        <v>0</v>
      </c>
      <c r="M563" s="110">
        <v>0</v>
      </c>
      <c r="N563" s="110">
        <v>0</v>
      </c>
      <c r="O563" s="132">
        <v>0</v>
      </c>
      <c r="P563" s="150">
        <v>0</v>
      </c>
      <c r="Q563" s="132">
        <v>2</v>
      </c>
    </row>
    <row r="564" spans="1:17" hidden="1" x14ac:dyDescent="0.3">
      <c r="A564" s="107" t="s">
        <v>1267</v>
      </c>
      <c r="B564" s="107" t="s">
        <v>1268</v>
      </c>
      <c r="C564" s="110">
        <v>0</v>
      </c>
      <c r="D564" s="110">
        <v>0</v>
      </c>
      <c r="E564" s="110">
        <v>0</v>
      </c>
      <c r="F564" s="110">
        <v>0</v>
      </c>
      <c r="G564" s="110">
        <v>0</v>
      </c>
      <c r="H564" s="110">
        <v>0</v>
      </c>
      <c r="I564" s="110">
        <v>0</v>
      </c>
      <c r="J564" s="110">
        <v>0</v>
      </c>
      <c r="K564" s="110">
        <v>0</v>
      </c>
      <c r="L564" s="110">
        <v>0</v>
      </c>
      <c r="M564" s="110">
        <v>0</v>
      </c>
      <c r="N564" s="110">
        <v>0</v>
      </c>
      <c r="O564" s="140">
        <v>0</v>
      </c>
      <c r="P564" s="150">
        <v>0</v>
      </c>
      <c r="Q564" s="132">
        <v>2</v>
      </c>
    </row>
    <row r="565" spans="1:17" x14ac:dyDescent="0.3">
      <c r="B565" s="107" t="s">
        <v>1269</v>
      </c>
      <c r="C565" s="152">
        <v>9334.42</v>
      </c>
      <c r="D565" s="152">
        <v>9353.65</v>
      </c>
      <c r="E565" s="152">
        <v>10286.849999999999</v>
      </c>
      <c r="F565" s="152">
        <v>9875.2999999999993</v>
      </c>
      <c r="G565" s="152">
        <v>10031.82</v>
      </c>
      <c r="H565" s="152">
        <v>10147.369999999999</v>
      </c>
      <c r="I565" s="152">
        <v>11407.71</v>
      </c>
      <c r="J565" s="152">
        <v>10254.07</v>
      </c>
      <c r="K565" s="152">
        <v>11170.529999999999</v>
      </c>
      <c r="L565" s="152">
        <v>11129.4</v>
      </c>
      <c r="M565" s="152">
        <v>13586.66</v>
      </c>
      <c r="N565" s="152">
        <v>9347.59</v>
      </c>
      <c r="O565" s="152">
        <v>125925.37</v>
      </c>
      <c r="P565" s="150">
        <v>4.0182963175697237</v>
      </c>
      <c r="Q565" s="132">
        <v>1</v>
      </c>
    </row>
    <row r="566" spans="1:17" x14ac:dyDescent="0.3">
      <c r="B566" s="107" t="s">
        <v>875</v>
      </c>
      <c r="C566" s="110"/>
      <c r="D566" s="110"/>
      <c r="E566" s="110"/>
      <c r="F566" s="110"/>
      <c r="G566" s="110"/>
      <c r="H566" s="110"/>
      <c r="I566" s="110"/>
      <c r="J566" s="110"/>
      <c r="K566" s="110"/>
      <c r="L566" s="110"/>
      <c r="M566" s="110"/>
      <c r="N566" s="110"/>
      <c r="O566" s="110"/>
      <c r="P566" s="150"/>
      <c r="Q566" s="109">
        <v>1</v>
      </c>
    </row>
    <row r="567" spans="1:17" x14ac:dyDescent="0.3">
      <c r="A567" s="107" t="s">
        <v>1270</v>
      </c>
      <c r="B567" s="107" t="s">
        <v>996</v>
      </c>
      <c r="C567" s="110">
        <v>461.54</v>
      </c>
      <c r="D567" s="110">
        <v>0</v>
      </c>
      <c r="E567" s="110">
        <v>0</v>
      </c>
      <c r="F567" s="110">
        <v>0</v>
      </c>
      <c r="G567" s="110">
        <v>0</v>
      </c>
      <c r="H567" s="110">
        <v>0</v>
      </c>
      <c r="I567" s="110">
        <v>0</v>
      </c>
      <c r="J567" s="110">
        <v>0</v>
      </c>
      <c r="K567" s="110">
        <v>0</v>
      </c>
      <c r="L567" s="110">
        <v>160</v>
      </c>
      <c r="M567" s="110">
        <v>320</v>
      </c>
      <c r="N567" s="110">
        <v>230.77</v>
      </c>
      <c r="O567" s="110">
        <v>1172.31</v>
      </c>
      <c r="P567" s="150">
        <v>3.7408577445912312E-2</v>
      </c>
      <c r="Q567" s="132">
        <v>1</v>
      </c>
    </row>
    <row r="568" spans="1:17" x14ac:dyDescent="0.3">
      <c r="A568" s="107" t="s">
        <v>1271</v>
      </c>
      <c r="B568" s="107" t="s">
        <v>1243</v>
      </c>
      <c r="C568" s="110">
        <v>128</v>
      </c>
      <c r="D568" s="110">
        <v>0</v>
      </c>
      <c r="E568" s="110">
        <v>0</v>
      </c>
      <c r="F568" s="110">
        <v>0</v>
      </c>
      <c r="G568" s="110">
        <v>0</v>
      </c>
      <c r="H568" s="110">
        <v>144</v>
      </c>
      <c r="I568" s="110">
        <v>144</v>
      </c>
      <c r="J568" s="110">
        <v>0</v>
      </c>
      <c r="K568" s="110">
        <v>144</v>
      </c>
      <c r="L568" s="110">
        <v>0</v>
      </c>
      <c r="M568" s="110">
        <v>0</v>
      </c>
      <c r="N568" s="110">
        <v>320</v>
      </c>
      <c r="O568" s="110">
        <v>880</v>
      </c>
      <c r="P568" s="150">
        <v>2.8080924117684602E-2</v>
      </c>
      <c r="Q568" s="132">
        <v>1</v>
      </c>
    </row>
    <row r="569" spans="1:17" x14ac:dyDescent="0.3">
      <c r="A569" s="107" t="s">
        <v>1272</v>
      </c>
      <c r="B569" s="107" t="s">
        <v>1245</v>
      </c>
      <c r="C569" s="110">
        <v>0</v>
      </c>
      <c r="D569" s="110">
        <v>0</v>
      </c>
      <c r="E569" s="110">
        <v>144</v>
      </c>
      <c r="F569" s="110">
        <v>144</v>
      </c>
      <c r="G569" s="110">
        <v>0</v>
      </c>
      <c r="H569" s="110">
        <v>288</v>
      </c>
      <c r="I569" s="110">
        <v>144</v>
      </c>
      <c r="J569" s="110">
        <v>54</v>
      </c>
      <c r="K569" s="110">
        <v>0</v>
      </c>
      <c r="L569" s="110">
        <v>320</v>
      </c>
      <c r="M569" s="110">
        <v>0</v>
      </c>
      <c r="N569" s="110">
        <v>230.77</v>
      </c>
      <c r="O569" s="140">
        <v>1324.77</v>
      </c>
      <c r="P569" s="150">
        <v>4.227359754930117E-2</v>
      </c>
      <c r="Q569" s="132">
        <v>1</v>
      </c>
    </row>
    <row r="570" spans="1:17" x14ac:dyDescent="0.3">
      <c r="B570" s="107" t="s">
        <v>1001</v>
      </c>
      <c r="C570" s="141">
        <v>589.54</v>
      </c>
      <c r="D570" s="141">
        <v>0</v>
      </c>
      <c r="E570" s="141">
        <v>144</v>
      </c>
      <c r="F570" s="141">
        <v>144</v>
      </c>
      <c r="G570" s="141">
        <v>0</v>
      </c>
      <c r="H570" s="141">
        <v>432</v>
      </c>
      <c r="I570" s="141">
        <v>288</v>
      </c>
      <c r="J570" s="141">
        <v>54</v>
      </c>
      <c r="K570" s="141">
        <v>144</v>
      </c>
      <c r="L570" s="141">
        <v>480</v>
      </c>
      <c r="M570" s="141">
        <v>320</v>
      </c>
      <c r="N570" s="141">
        <v>781.54</v>
      </c>
      <c r="O570" s="141">
        <v>3377.08</v>
      </c>
      <c r="P570" s="150">
        <v>0.10776309911289808</v>
      </c>
      <c r="Q570" s="132">
        <v>1</v>
      </c>
    </row>
    <row r="571" spans="1:17" x14ac:dyDescent="0.3">
      <c r="B571" s="107" t="s">
        <v>1273</v>
      </c>
      <c r="C571" s="110">
        <v>9923.9599999999991</v>
      </c>
      <c r="D571" s="110">
        <v>9353.65</v>
      </c>
      <c r="E571" s="110">
        <v>10430.849999999999</v>
      </c>
      <c r="F571" s="110">
        <v>10019.299999999999</v>
      </c>
      <c r="G571" s="110">
        <v>10031.82</v>
      </c>
      <c r="H571" s="110">
        <v>10579.369999999999</v>
      </c>
      <c r="I571" s="110">
        <v>11695.71</v>
      </c>
      <c r="J571" s="110">
        <v>10308.07</v>
      </c>
      <c r="K571" s="110">
        <v>11314.529999999999</v>
      </c>
      <c r="L571" s="110">
        <v>11609.4</v>
      </c>
      <c r="M571" s="110">
        <v>13906.66</v>
      </c>
      <c r="N571" s="110">
        <v>10129.130000000001</v>
      </c>
      <c r="O571" s="110">
        <v>129302.45</v>
      </c>
      <c r="P571" s="150">
        <v>4.1260594166826214</v>
      </c>
      <c r="Q571" s="132">
        <v>1</v>
      </c>
    </row>
    <row r="572" spans="1:17" x14ac:dyDescent="0.3">
      <c r="B572" s="107" t="s">
        <v>875</v>
      </c>
      <c r="C572" s="110"/>
      <c r="D572" s="110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1"/>
      <c r="Q572" s="109">
        <v>1</v>
      </c>
    </row>
    <row r="573" spans="1:17" x14ac:dyDescent="0.3">
      <c r="A573" s="107" t="s">
        <v>1274</v>
      </c>
      <c r="B573" s="107" t="s">
        <v>1003</v>
      </c>
      <c r="C573" s="110">
        <v>0</v>
      </c>
      <c r="D573" s="110">
        <v>0</v>
      </c>
      <c r="E573" s="110">
        <v>87.5</v>
      </c>
      <c r="F573" s="110">
        <v>0</v>
      </c>
      <c r="G573" s="110">
        <v>0</v>
      </c>
      <c r="H573" s="110">
        <v>1137.5</v>
      </c>
      <c r="I573" s="110">
        <v>0</v>
      </c>
      <c r="J573" s="110">
        <v>0</v>
      </c>
      <c r="K573" s="110">
        <v>-266.87</v>
      </c>
      <c r="L573" s="110">
        <v>0</v>
      </c>
      <c r="M573" s="110">
        <v>0</v>
      </c>
      <c r="N573" s="110">
        <v>-695.63</v>
      </c>
      <c r="O573" s="110">
        <v>262.5</v>
      </c>
      <c r="P573" s="186">
        <v>2.0301239458339732E-3</v>
      </c>
      <c r="Q573" s="132">
        <v>1</v>
      </c>
    </row>
    <row r="574" spans="1:17" hidden="1" x14ac:dyDescent="0.3">
      <c r="A574" s="107" t="s">
        <v>1275</v>
      </c>
      <c r="B574" s="107" t="s">
        <v>875</v>
      </c>
      <c r="C574" s="110">
        <v>0</v>
      </c>
      <c r="D574" s="110">
        <v>0</v>
      </c>
      <c r="E574" s="110">
        <v>0</v>
      </c>
      <c r="F574" s="110">
        <v>0</v>
      </c>
      <c r="G574" s="110">
        <v>0</v>
      </c>
      <c r="H574" s="110">
        <v>0</v>
      </c>
      <c r="I574" s="110">
        <v>0</v>
      </c>
      <c r="J574" s="110">
        <v>0</v>
      </c>
      <c r="K574" s="110">
        <v>0</v>
      </c>
      <c r="L574" s="110">
        <v>0</v>
      </c>
      <c r="M574" s="110">
        <v>0</v>
      </c>
      <c r="N574" s="110">
        <v>0</v>
      </c>
      <c r="O574" s="110">
        <v>0</v>
      </c>
      <c r="P574" s="186">
        <v>0</v>
      </c>
      <c r="Q574" s="132">
        <v>2</v>
      </c>
    </row>
    <row r="575" spans="1:17" hidden="1" x14ac:dyDescent="0.3">
      <c r="A575" s="107" t="s">
        <v>1276</v>
      </c>
      <c r="B575" s="107" t="s">
        <v>4266</v>
      </c>
      <c r="C575" s="110">
        <v>0</v>
      </c>
      <c r="D575" s="110">
        <v>0</v>
      </c>
      <c r="E575" s="110">
        <v>0</v>
      </c>
      <c r="F575" s="110">
        <v>0</v>
      </c>
      <c r="G575" s="110">
        <v>0</v>
      </c>
      <c r="H575" s="110">
        <v>0</v>
      </c>
      <c r="I575" s="110">
        <v>0</v>
      </c>
      <c r="J575" s="110">
        <v>0</v>
      </c>
      <c r="K575" s="110">
        <v>0</v>
      </c>
      <c r="L575" s="110">
        <v>0</v>
      </c>
      <c r="M575" s="110">
        <v>0</v>
      </c>
      <c r="N575" s="110">
        <v>0</v>
      </c>
      <c r="O575" s="110">
        <v>0</v>
      </c>
      <c r="P575" s="186">
        <v>0</v>
      </c>
      <c r="Q575" s="132">
        <v>2</v>
      </c>
    </row>
    <row r="576" spans="1:17" hidden="1" x14ac:dyDescent="0.3">
      <c r="A576" s="107" t="s">
        <v>1277</v>
      </c>
      <c r="B576" s="107" t="s">
        <v>4267</v>
      </c>
      <c r="C576" s="110">
        <v>0</v>
      </c>
      <c r="D576" s="110">
        <v>0</v>
      </c>
      <c r="E576" s="110">
        <v>0</v>
      </c>
      <c r="F576" s="110">
        <v>0</v>
      </c>
      <c r="G576" s="110">
        <v>0</v>
      </c>
      <c r="H576" s="110">
        <v>0</v>
      </c>
      <c r="I576" s="110">
        <v>0</v>
      </c>
      <c r="J576" s="110">
        <v>0</v>
      </c>
      <c r="K576" s="110">
        <v>0</v>
      </c>
      <c r="L576" s="110">
        <v>0</v>
      </c>
      <c r="M576" s="110">
        <v>0</v>
      </c>
      <c r="N576" s="110">
        <v>0</v>
      </c>
      <c r="O576" s="110">
        <v>0</v>
      </c>
      <c r="P576" s="186">
        <v>0</v>
      </c>
      <c r="Q576" s="132">
        <v>2</v>
      </c>
    </row>
    <row r="577" spans="1:18" x14ac:dyDescent="0.3">
      <c r="A577" s="107" t="s">
        <v>1278</v>
      </c>
      <c r="B577" s="107" t="s">
        <v>4268</v>
      </c>
      <c r="C577" s="110">
        <v>734.75</v>
      </c>
      <c r="D577" s="110">
        <v>740.14</v>
      </c>
      <c r="E577" s="110">
        <v>778.85</v>
      </c>
      <c r="F577" s="110">
        <v>747.97</v>
      </c>
      <c r="G577" s="110">
        <v>755.06</v>
      </c>
      <c r="H577" s="110">
        <v>773.25</v>
      </c>
      <c r="I577" s="110">
        <v>862.66</v>
      </c>
      <c r="J577" s="110">
        <v>764.94</v>
      </c>
      <c r="K577" s="110">
        <v>845.52</v>
      </c>
      <c r="L577" s="110">
        <v>885.81</v>
      </c>
      <c r="M577" s="110">
        <v>1011.54</v>
      </c>
      <c r="N577" s="110">
        <v>744.55</v>
      </c>
      <c r="O577" s="110">
        <v>9645.0400000000009</v>
      </c>
      <c r="P577" s="186">
        <v>7.4592863476291446E-2</v>
      </c>
      <c r="Q577" s="132">
        <v>1</v>
      </c>
    </row>
    <row r="578" spans="1:18" x14ac:dyDescent="0.3">
      <c r="A578" s="107" t="s">
        <v>1279</v>
      </c>
      <c r="B578" s="107" t="s">
        <v>4269</v>
      </c>
      <c r="C578" s="110">
        <v>57.64</v>
      </c>
      <c r="D578" s="110">
        <v>27.16</v>
      </c>
      <c r="E578" s="110">
        <v>10.68</v>
      </c>
      <c r="F578" s="110">
        <v>12.25</v>
      </c>
      <c r="G578" s="110">
        <v>1.78</v>
      </c>
      <c r="H578" s="110">
        <v>6.27</v>
      </c>
      <c r="I578" s="110">
        <v>7.8</v>
      </c>
      <c r="J578" s="110">
        <v>-0.51</v>
      </c>
      <c r="K578" s="110">
        <v>0</v>
      </c>
      <c r="L578" s="110">
        <v>0</v>
      </c>
      <c r="M578" s="110">
        <v>7.31</v>
      </c>
      <c r="N578" s="110">
        <v>35.619999999999997</v>
      </c>
      <c r="O578" s="110">
        <v>165.99999999999997</v>
      </c>
      <c r="P578" s="186">
        <v>1.2838117143178646E-3</v>
      </c>
      <c r="Q578" s="132">
        <v>1</v>
      </c>
    </row>
    <row r="579" spans="1:18" x14ac:dyDescent="0.3">
      <c r="A579" s="107" t="s">
        <v>1280</v>
      </c>
      <c r="B579" s="107" t="s">
        <v>4270</v>
      </c>
      <c r="C579" s="110">
        <v>463.42</v>
      </c>
      <c r="D579" s="110">
        <v>466.82</v>
      </c>
      <c r="E579" s="110">
        <v>295.89999999999998</v>
      </c>
      <c r="F579" s="110">
        <v>244.84</v>
      </c>
      <c r="G579" s="110">
        <v>63.48</v>
      </c>
      <c r="H579" s="110">
        <v>127.77</v>
      </c>
      <c r="I579" s="110">
        <v>154.03</v>
      </c>
      <c r="J579" s="110">
        <v>73.900000000000006</v>
      </c>
      <c r="K579" s="110">
        <v>53.43</v>
      </c>
      <c r="L579" s="110">
        <v>62.31</v>
      </c>
      <c r="M579" s="110">
        <v>142.74</v>
      </c>
      <c r="N579" s="110">
        <v>246.63</v>
      </c>
      <c r="O579" s="110">
        <v>2395.27</v>
      </c>
      <c r="P579" s="186">
        <v>1.8524552319000916E-2</v>
      </c>
      <c r="Q579" s="132">
        <v>1</v>
      </c>
    </row>
    <row r="580" spans="1:18" hidden="1" x14ac:dyDescent="0.3">
      <c r="A580" s="107" t="s">
        <v>1281</v>
      </c>
      <c r="B580" s="107" t="s">
        <v>875</v>
      </c>
      <c r="C580" s="110">
        <v>0</v>
      </c>
      <c r="D580" s="110">
        <v>0</v>
      </c>
      <c r="E580" s="110">
        <v>0</v>
      </c>
      <c r="F580" s="110">
        <v>0</v>
      </c>
      <c r="G580" s="110">
        <v>0</v>
      </c>
      <c r="H580" s="110">
        <v>0</v>
      </c>
      <c r="I580" s="110">
        <v>0</v>
      </c>
      <c r="J580" s="110">
        <v>0</v>
      </c>
      <c r="K580" s="110">
        <v>0</v>
      </c>
      <c r="L580" s="110">
        <v>0</v>
      </c>
      <c r="M580" s="110">
        <v>0</v>
      </c>
      <c r="N580" s="110">
        <v>0</v>
      </c>
      <c r="O580" s="110">
        <v>0</v>
      </c>
      <c r="P580" s="186">
        <v>0</v>
      </c>
      <c r="Q580" s="132">
        <v>2</v>
      </c>
    </row>
    <row r="581" spans="1:18" x14ac:dyDescent="0.3">
      <c r="A581" s="107" t="s">
        <v>1282</v>
      </c>
      <c r="B581" s="107" t="s">
        <v>4271</v>
      </c>
      <c r="C581" s="110">
        <v>541.15</v>
      </c>
      <c r="D581" s="110">
        <v>505.13</v>
      </c>
      <c r="E581" s="110">
        <v>477.55</v>
      </c>
      <c r="F581" s="110">
        <v>535.20000000000005</v>
      </c>
      <c r="G581" s="110">
        <v>492.4</v>
      </c>
      <c r="H581" s="110">
        <v>716.84</v>
      </c>
      <c r="I581" s="110">
        <v>1164.6400000000001</v>
      </c>
      <c r="J581" s="110">
        <v>1106.26</v>
      </c>
      <c r="K581" s="110">
        <v>1099.68</v>
      </c>
      <c r="L581" s="110">
        <v>-160</v>
      </c>
      <c r="M581" s="110">
        <v>1003.07</v>
      </c>
      <c r="N581" s="110">
        <v>822.51</v>
      </c>
      <c r="O581" s="110">
        <v>8304.43</v>
      </c>
      <c r="P581" s="186">
        <v>6.4224846474293412E-2</v>
      </c>
      <c r="Q581" s="132">
        <v>1</v>
      </c>
    </row>
    <row r="582" spans="1:18" x14ac:dyDescent="0.3">
      <c r="A582" s="107" t="s">
        <v>1283</v>
      </c>
      <c r="B582" s="107" t="s">
        <v>4272</v>
      </c>
      <c r="C582" s="110">
        <v>290.10000000000002</v>
      </c>
      <c r="D582" s="110">
        <v>291.60000000000002</v>
      </c>
      <c r="E582" s="110">
        <v>296.27</v>
      </c>
      <c r="F582" s="110">
        <v>279.44</v>
      </c>
      <c r="G582" s="110">
        <v>282.06</v>
      </c>
      <c r="H582" s="110">
        <v>294.22000000000003</v>
      </c>
      <c r="I582" s="110">
        <v>326.3</v>
      </c>
      <c r="J582" s="110">
        <v>290.67</v>
      </c>
      <c r="K582" s="110">
        <v>318.72000000000003</v>
      </c>
      <c r="L582" s="110">
        <v>334.12</v>
      </c>
      <c r="M582" s="110">
        <v>377.64</v>
      </c>
      <c r="N582" s="110">
        <v>282.16000000000003</v>
      </c>
      <c r="O582" s="110">
        <v>3663.2999999999997</v>
      </c>
      <c r="P582" s="186">
        <v>2.8331249717232734E-2</v>
      </c>
      <c r="Q582" s="132">
        <v>1</v>
      </c>
    </row>
    <row r="583" spans="1:18" hidden="1" x14ac:dyDescent="0.3">
      <c r="A583" s="107" t="s">
        <v>1284</v>
      </c>
      <c r="B583" s="107" t="s">
        <v>3597</v>
      </c>
      <c r="C583" s="110">
        <v>0</v>
      </c>
      <c r="D583" s="110">
        <v>0</v>
      </c>
      <c r="E583" s="110">
        <v>0</v>
      </c>
      <c r="F583" s="110">
        <v>0</v>
      </c>
      <c r="G583" s="110">
        <v>0</v>
      </c>
      <c r="H583" s="110">
        <v>0</v>
      </c>
      <c r="I583" s="110">
        <v>0</v>
      </c>
      <c r="J583" s="110">
        <v>0</v>
      </c>
      <c r="K583" s="110">
        <v>0</v>
      </c>
      <c r="L583" s="110">
        <v>0</v>
      </c>
      <c r="M583" s="110">
        <v>0</v>
      </c>
      <c r="N583" s="110">
        <v>0</v>
      </c>
      <c r="O583" s="110">
        <v>0</v>
      </c>
      <c r="P583" s="186">
        <v>0</v>
      </c>
      <c r="Q583" s="132">
        <v>2</v>
      </c>
    </row>
    <row r="584" spans="1:18" hidden="1" x14ac:dyDescent="0.3">
      <c r="A584" s="107" t="s">
        <v>1285</v>
      </c>
      <c r="B584" s="107" t="s">
        <v>875</v>
      </c>
      <c r="C584" s="110">
        <v>0</v>
      </c>
      <c r="D584" s="110">
        <v>0</v>
      </c>
      <c r="E584" s="110">
        <v>0</v>
      </c>
      <c r="F584" s="110">
        <v>0</v>
      </c>
      <c r="G584" s="110">
        <v>0</v>
      </c>
      <c r="H584" s="110">
        <v>0</v>
      </c>
      <c r="I584" s="110">
        <v>0</v>
      </c>
      <c r="J584" s="110">
        <v>0</v>
      </c>
      <c r="K584" s="110">
        <v>0</v>
      </c>
      <c r="L584" s="110">
        <v>0</v>
      </c>
      <c r="M584" s="110">
        <v>0</v>
      </c>
      <c r="N584" s="110">
        <v>0</v>
      </c>
      <c r="O584" s="110">
        <v>0</v>
      </c>
      <c r="P584" s="186">
        <v>0</v>
      </c>
      <c r="Q584" s="132">
        <v>2</v>
      </c>
    </row>
    <row r="585" spans="1:18" hidden="1" x14ac:dyDescent="0.3">
      <c r="A585" s="107" t="s">
        <v>1286</v>
      </c>
      <c r="B585" s="107" t="s">
        <v>4273</v>
      </c>
      <c r="C585" s="110">
        <v>0</v>
      </c>
      <c r="D585" s="110">
        <v>0</v>
      </c>
      <c r="E585" s="110">
        <v>0</v>
      </c>
      <c r="F585" s="110">
        <v>0</v>
      </c>
      <c r="G585" s="110">
        <v>0</v>
      </c>
      <c r="H585" s="110">
        <v>0</v>
      </c>
      <c r="I585" s="110">
        <v>0</v>
      </c>
      <c r="J585" s="110">
        <v>0</v>
      </c>
      <c r="K585" s="110">
        <v>0</v>
      </c>
      <c r="L585" s="110">
        <v>0</v>
      </c>
      <c r="M585" s="110">
        <v>0</v>
      </c>
      <c r="N585" s="110">
        <v>0</v>
      </c>
      <c r="O585" s="110">
        <v>0</v>
      </c>
      <c r="P585" s="186">
        <v>0</v>
      </c>
      <c r="Q585" s="132">
        <v>2</v>
      </c>
    </row>
    <row r="586" spans="1:18" x14ac:dyDescent="0.3">
      <c r="B586" s="107" t="s">
        <v>1019</v>
      </c>
      <c r="C586" s="141">
        <v>2087.06</v>
      </c>
      <c r="D586" s="141">
        <v>2030.85</v>
      </c>
      <c r="E586" s="141">
        <v>1946.7499999999998</v>
      </c>
      <c r="F586" s="141">
        <v>1819.7000000000003</v>
      </c>
      <c r="G586" s="141">
        <v>1594.7799999999997</v>
      </c>
      <c r="H586" s="141">
        <v>3055.8500000000004</v>
      </c>
      <c r="I586" s="141">
        <v>2515.4300000000003</v>
      </c>
      <c r="J586" s="141">
        <v>2235.2600000000002</v>
      </c>
      <c r="K586" s="141">
        <v>2050.48</v>
      </c>
      <c r="L586" s="141">
        <v>1122.2399999999998</v>
      </c>
      <c r="M586" s="141">
        <v>2542.2999999999997</v>
      </c>
      <c r="N586" s="141">
        <v>1435.84</v>
      </c>
      <c r="O586" s="141">
        <v>24436.54</v>
      </c>
      <c r="P586" s="186">
        <v>0.18898744764697034</v>
      </c>
      <c r="Q586" s="132">
        <v>1</v>
      </c>
    </row>
    <row r="587" spans="1:18" x14ac:dyDescent="0.3">
      <c r="B587" s="107" t="s">
        <v>1021</v>
      </c>
      <c r="C587" s="110">
        <v>12011.019999999999</v>
      </c>
      <c r="D587" s="110">
        <v>11384.5</v>
      </c>
      <c r="E587" s="110">
        <v>12377.599999999999</v>
      </c>
      <c r="F587" s="110">
        <v>11839</v>
      </c>
      <c r="G587" s="110">
        <v>11626.599999999999</v>
      </c>
      <c r="H587" s="110">
        <v>13635.22</v>
      </c>
      <c r="I587" s="110">
        <v>14211.14</v>
      </c>
      <c r="J587" s="110">
        <v>12543.33</v>
      </c>
      <c r="K587" s="110">
        <v>13365.009999999998</v>
      </c>
      <c r="L587" s="110">
        <v>12731.64</v>
      </c>
      <c r="M587" s="110">
        <v>16448.96</v>
      </c>
      <c r="N587" s="110">
        <v>11564.970000000001</v>
      </c>
      <c r="O587" s="110">
        <v>153738.99</v>
      </c>
      <c r="P587" s="150">
        <v>4.9058328546812175</v>
      </c>
      <c r="Q587" s="132">
        <v>1</v>
      </c>
    </row>
    <row r="588" spans="1:18" x14ac:dyDescent="0.3">
      <c r="B588" s="107" t="s">
        <v>875</v>
      </c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1"/>
      <c r="Q588" s="109">
        <v>1</v>
      </c>
    </row>
    <row r="589" spans="1:18" hidden="1" x14ac:dyDescent="0.3"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1"/>
      <c r="Q589" s="109">
        <v>2</v>
      </c>
    </row>
    <row r="590" spans="1:18" ht="17.25" x14ac:dyDescent="0.35">
      <c r="B590" s="126" t="s">
        <v>4274</v>
      </c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1"/>
      <c r="Q590" s="109">
        <v>1</v>
      </c>
      <c r="R590" s="112">
        <v>1</v>
      </c>
    </row>
    <row r="591" spans="1:18" x14ac:dyDescent="0.3">
      <c r="B591" s="107" t="s">
        <v>875</v>
      </c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1"/>
      <c r="Q591" s="109">
        <v>1</v>
      </c>
    </row>
    <row r="592" spans="1:18" x14ac:dyDescent="0.3">
      <c r="B592" s="107" t="s">
        <v>4275</v>
      </c>
      <c r="C592" s="110">
        <v>145170.9</v>
      </c>
      <c r="D592" s="110">
        <v>190880.77000000002</v>
      </c>
      <c r="E592" s="110">
        <v>249656.24</v>
      </c>
      <c r="F592" s="110">
        <v>283386.54000000004</v>
      </c>
      <c r="G592" s="110">
        <v>312405.15000000002</v>
      </c>
      <c r="H592" s="110">
        <v>357319.33999999997</v>
      </c>
      <c r="I592" s="110">
        <v>365392.11</v>
      </c>
      <c r="J592" s="110">
        <v>346863.8</v>
      </c>
      <c r="K592" s="110">
        <v>355563.37</v>
      </c>
      <c r="L592" s="110">
        <v>339585.05</v>
      </c>
      <c r="M592" s="110">
        <v>272632.76999999996</v>
      </c>
      <c r="N592" s="110">
        <v>201994.42</v>
      </c>
      <c r="O592" s="110">
        <v>3420850.4599999995</v>
      </c>
      <c r="P592" s="151">
        <v>109.15982066500732</v>
      </c>
      <c r="Q592" s="132">
        <v>1</v>
      </c>
    </row>
    <row r="593" spans="1:17" x14ac:dyDescent="0.3">
      <c r="B593" s="107" t="s">
        <v>875</v>
      </c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1"/>
      <c r="Q593" s="109">
        <v>1</v>
      </c>
    </row>
    <row r="594" spans="1:17" ht="17.25" x14ac:dyDescent="0.35">
      <c r="B594" s="126" t="s">
        <v>1324</v>
      </c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1"/>
      <c r="Q594" s="109">
        <v>1</v>
      </c>
    </row>
    <row r="595" spans="1:17" x14ac:dyDescent="0.3">
      <c r="B595" s="107" t="s">
        <v>4276</v>
      </c>
      <c r="C595" s="110">
        <v>35430.14</v>
      </c>
      <c r="D595" s="110">
        <v>33898.050000000003</v>
      </c>
      <c r="E595" s="110">
        <v>41319.01</v>
      </c>
      <c r="F595" s="110">
        <v>37213.139999999992</v>
      </c>
      <c r="G595" s="110">
        <v>48142.710000000006</v>
      </c>
      <c r="H595" s="110">
        <v>51984.520000000004</v>
      </c>
      <c r="I595" s="110">
        <v>50377.840000000011</v>
      </c>
      <c r="J595" s="110">
        <v>65711.12</v>
      </c>
      <c r="K595" s="110">
        <v>57595.03</v>
      </c>
      <c r="L595" s="110">
        <v>61197.02</v>
      </c>
      <c r="M595" s="110">
        <v>47872.4</v>
      </c>
      <c r="N595" s="110">
        <v>57679.360000000001</v>
      </c>
      <c r="O595" s="110">
        <v>588420.34</v>
      </c>
      <c r="P595" s="186">
        <v>0.1720099568456436</v>
      </c>
      <c r="Q595" s="132">
        <v>1</v>
      </c>
    </row>
    <row r="596" spans="1:17" x14ac:dyDescent="0.3">
      <c r="B596" s="107" t="s">
        <v>1288</v>
      </c>
      <c r="C596" s="140">
        <v>9994.59</v>
      </c>
      <c r="D596" s="140">
        <v>10747.35</v>
      </c>
      <c r="E596" s="140">
        <v>7324.04</v>
      </c>
      <c r="F596" s="140">
        <v>8298.0500000000011</v>
      </c>
      <c r="G596" s="140">
        <v>9777.93</v>
      </c>
      <c r="H596" s="140">
        <v>9215.6400000000012</v>
      </c>
      <c r="I596" s="140">
        <v>10501.29</v>
      </c>
      <c r="J596" s="140">
        <v>11376.69</v>
      </c>
      <c r="K596" s="140">
        <v>9846.36</v>
      </c>
      <c r="L596" s="140">
        <v>13231.34</v>
      </c>
      <c r="M596" s="140">
        <v>9087.7699999999986</v>
      </c>
      <c r="N596" s="140">
        <v>13764.74</v>
      </c>
      <c r="O596" s="140">
        <v>123165.79</v>
      </c>
      <c r="P596" s="186">
        <v>3.6004435575356895E-2</v>
      </c>
      <c r="Q596" s="132">
        <v>1</v>
      </c>
    </row>
    <row r="597" spans="1:17" x14ac:dyDescent="0.3">
      <c r="B597" s="107" t="s">
        <v>1071</v>
      </c>
      <c r="C597" s="110">
        <v>45424.729999999996</v>
      </c>
      <c r="D597" s="110">
        <v>44645.4</v>
      </c>
      <c r="E597" s="110">
        <v>48643.05</v>
      </c>
      <c r="F597" s="110">
        <v>45511.189999999995</v>
      </c>
      <c r="G597" s="110">
        <v>57920.640000000007</v>
      </c>
      <c r="H597" s="110">
        <v>61200.160000000003</v>
      </c>
      <c r="I597" s="110">
        <v>60879.130000000012</v>
      </c>
      <c r="J597" s="110">
        <v>77087.81</v>
      </c>
      <c r="K597" s="110">
        <v>67441.39</v>
      </c>
      <c r="L597" s="110">
        <v>74428.36</v>
      </c>
      <c r="M597" s="110">
        <v>56960.17</v>
      </c>
      <c r="N597" s="110">
        <v>71444.100000000006</v>
      </c>
      <c r="O597" s="110">
        <v>711586.13</v>
      </c>
      <c r="P597" s="186">
        <v>0.2080143924210005</v>
      </c>
      <c r="Q597" s="132">
        <v>1</v>
      </c>
    </row>
    <row r="598" spans="1:17" ht="17.25" x14ac:dyDescent="0.35">
      <c r="B598" s="126" t="s">
        <v>841</v>
      </c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1"/>
      <c r="Q598" s="132">
        <v>1</v>
      </c>
    </row>
    <row r="599" spans="1:17" x14ac:dyDescent="0.3">
      <c r="A599" s="107" t="s">
        <v>1289</v>
      </c>
      <c r="B599" s="107" t="s">
        <v>4277</v>
      </c>
      <c r="C599" s="110">
        <v>1034.8499999999999</v>
      </c>
      <c r="D599" s="110">
        <v>644.33000000000004</v>
      </c>
      <c r="E599" s="110">
        <v>1035.6400000000001</v>
      </c>
      <c r="F599" s="110">
        <v>2070.44</v>
      </c>
      <c r="G599" s="110">
        <v>442.68</v>
      </c>
      <c r="H599" s="110">
        <v>2582.02</v>
      </c>
      <c r="I599" s="110">
        <v>2175.63</v>
      </c>
      <c r="J599" s="110">
        <v>1572.05</v>
      </c>
      <c r="K599" s="110">
        <v>3465.67</v>
      </c>
      <c r="L599" s="110">
        <v>3322.31</v>
      </c>
      <c r="M599" s="110">
        <v>630.96</v>
      </c>
      <c r="N599" s="110">
        <v>960.41</v>
      </c>
      <c r="O599" s="110">
        <v>19936.989999999998</v>
      </c>
      <c r="P599" s="151">
        <v>0.63619216286935987</v>
      </c>
      <c r="Q599" s="132">
        <v>1</v>
      </c>
    </row>
    <row r="600" spans="1:17" x14ac:dyDescent="0.3">
      <c r="A600" s="107" t="s">
        <v>1290</v>
      </c>
      <c r="B600" s="107" t="s">
        <v>4278</v>
      </c>
      <c r="C600" s="110">
        <v>1865.19</v>
      </c>
      <c r="D600" s="110">
        <v>1695.17</v>
      </c>
      <c r="E600" s="110">
        <v>1849.97</v>
      </c>
      <c r="F600" s="110">
        <v>2426.58</v>
      </c>
      <c r="G600" s="110">
        <v>2618.1</v>
      </c>
      <c r="H600" s="110">
        <v>2352.17</v>
      </c>
      <c r="I600" s="110">
        <v>2910.72</v>
      </c>
      <c r="J600" s="110">
        <v>1041.49</v>
      </c>
      <c r="K600" s="110">
        <v>2653.42</v>
      </c>
      <c r="L600" s="110">
        <v>2463.4299999999998</v>
      </c>
      <c r="M600" s="110">
        <v>1683.92</v>
      </c>
      <c r="N600" s="110">
        <v>553.69000000000005</v>
      </c>
      <c r="O600" s="110">
        <v>24113.849999999995</v>
      </c>
      <c r="P600" s="151">
        <v>0.76947635458548713</v>
      </c>
      <c r="Q600" s="132">
        <v>1</v>
      </c>
    </row>
    <row r="601" spans="1:17" hidden="1" x14ac:dyDescent="0.3">
      <c r="A601" s="107" t="s">
        <v>1291</v>
      </c>
      <c r="B601" s="107" t="s">
        <v>875</v>
      </c>
      <c r="C601" s="110">
        <v>0</v>
      </c>
      <c r="D601" s="110">
        <v>0</v>
      </c>
      <c r="E601" s="110">
        <v>0</v>
      </c>
      <c r="F601" s="110">
        <v>0</v>
      </c>
      <c r="G601" s="110">
        <v>0</v>
      </c>
      <c r="H601" s="110">
        <v>0</v>
      </c>
      <c r="I601" s="110">
        <v>0</v>
      </c>
      <c r="J601" s="110">
        <v>0</v>
      </c>
      <c r="K601" s="110">
        <v>0</v>
      </c>
      <c r="L601" s="110">
        <v>0</v>
      </c>
      <c r="M601" s="110">
        <v>0</v>
      </c>
      <c r="N601" s="110">
        <v>0</v>
      </c>
      <c r="O601" s="110">
        <v>0</v>
      </c>
      <c r="P601" s="151">
        <v>0</v>
      </c>
      <c r="Q601" s="132">
        <v>2</v>
      </c>
    </row>
    <row r="602" spans="1:17" x14ac:dyDescent="0.3">
      <c r="A602" s="107" t="s">
        <v>1292</v>
      </c>
      <c r="B602" s="107" t="s">
        <v>4279</v>
      </c>
      <c r="C602" s="110">
        <v>0</v>
      </c>
      <c r="D602" s="110">
        <v>0</v>
      </c>
      <c r="E602" s="110">
        <v>0</v>
      </c>
      <c r="F602" s="110">
        <v>0</v>
      </c>
      <c r="G602" s="110">
        <v>0</v>
      </c>
      <c r="H602" s="110">
        <v>0</v>
      </c>
      <c r="I602" s="110">
        <v>0</v>
      </c>
      <c r="J602" s="110">
        <v>1895.96</v>
      </c>
      <c r="K602" s="110">
        <v>0</v>
      </c>
      <c r="L602" s="110">
        <v>0</v>
      </c>
      <c r="M602" s="110">
        <v>0</v>
      </c>
      <c r="N602" s="110">
        <v>0</v>
      </c>
      <c r="O602" s="110">
        <v>1895.96</v>
      </c>
      <c r="P602" s="151">
        <v>6.0500351011551469E-2</v>
      </c>
      <c r="Q602" s="132">
        <v>1</v>
      </c>
    </row>
    <row r="603" spans="1:17" hidden="1" x14ac:dyDescent="0.3">
      <c r="A603" s="107" t="s">
        <v>1293</v>
      </c>
      <c r="B603" s="107" t="s">
        <v>875</v>
      </c>
      <c r="C603" s="110">
        <v>0</v>
      </c>
      <c r="D603" s="110">
        <v>0</v>
      </c>
      <c r="E603" s="110">
        <v>0</v>
      </c>
      <c r="F603" s="110">
        <v>0</v>
      </c>
      <c r="G603" s="110">
        <v>0</v>
      </c>
      <c r="H603" s="110">
        <v>0</v>
      </c>
      <c r="I603" s="110">
        <v>0</v>
      </c>
      <c r="J603" s="110">
        <v>0</v>
      </c>
      <c r="K603" s="110">
        <v>0</v>
      </c>
      <c r="L603" s="110">
        <v>0</v>
      </c>
      <c r="M603" s="110">
        <v>0</v>
      </c>
      <c r="N603" s="110">
        <v>0</v>
      </c>
      <c r="O603" s="110">
        <v>0</v>
      </c>
      <c r="P603" s="151">
        <v>0</v>
      </c>
      <c r="Q603" s="132">
        <v>2</v>
      </c>
    </row>
    <row r="604" spans="1:17" hidden="1" x14ac:dyDescent="0.3">
      <c r="A604" s="107" t="s">
        <v>1295</v>
      </c>
      <c r="B604" s="107" t="s">
        <v>1296</v>
      </c>
      <c r="C604" s="110">
        <v>0</v>
      </c>
      <c r="D604" s="110">
        <v>0</v>
      </c>
      <c r="E604" s="110">
        <v>0</v>
      </c>
      <c r="F604" s="110">
        <v>0</v>
      </c>
      <c r="G604" s="110">
        <v>0</v>
      </c>
      <c r="H604" s="110">
        <v>0</v>
      </c>
      <c r="I604" s="110">
        <v>0</v>
      </c>
      <c r="J604" s="110">
        <v>0</v>
      </c>
      <c r="K604" s="110">
        <v>0</v>
      </c>
      <c r="L604" s="110">
        <v>0</v>
      </c>
      <c r="M604" s="110">
        <v>0</v>
      </c>
      <c r="N604" s="110">
        <v>0</v>
      </c>
      <c r="O604" s="110">
        <v>0</v>
      </c>
      <c r="P604" s="151">
        <v>0</v>
      </c>
      <c r="Q604" s="132">
        <v>2</v>
      </c>
    </row>
    <row r="605" spans="1:17" x14ac:dyDescent="0.3">
      <c r="A605" s="107" t="s">
        <v>1297</v>
      </c>
      <c r="B605" s="107" t="s">
        <v>4280</v>
      </c>
      <c r="C605" s="110">
        <v>-0.02</v>
      </c>
      <c r="D605" s="110">
        <v>0</v>
      </c>
      <c r="E605" s="110">
        <v>0</v>
      </c>
      <c r="F605" s="110">
        <v>0</v>
      </c>
      <c r="G605" s="110">
        <v>0.1</v>
      </c>
      <c r="H605" s="110">
        <v>-93.91</v>
      </c>
      <c r="I605" s="110">
        <v>93.89</v>
      </c>
      <c r="J605" s="110">
        <v>2.5</v>
      </c>
      <c r="K605" s="110">
        <v>0</v>
      </c>
      <c r="L605" s="110">
        <v>0</v>
      </c>
      <c r="M605" s="110">
        <v>0</v>
      </c>
      <c r="N605" s="110">
        <v>4.3600000000000003</v>
      </c>
      <c r="O605" s="110">
        <v>6.9200000000000026</v>
      </c>
      <c r="P605" s="151">
        <v>2.2081817601633807E-4</v>
      </c>
      <c r="Q605" s="132">
        <v>1</v>
      </c>
    </row>
    <row r="606" spans="1:17" x14ac:dyDescent="0.3">
      <c r="A606" s="107" t="s">
        <v>1298</v>
      </c>
      <c r="B606" s="107" t="s">
        <v>4281</v>
      </c>
      <c r="C606" s="110">
        <v>0</v>
      </c>
      <c r="D606" s="110">
        <v>165</v>
      </c>
      <c r="E606" s="110">
        <v>900</v>
      </c>
      <c r="F606" s="110">
        <v>675</v>
      </c>
      <c r="G606" s="110">
        <v>600</v>
      </c>
      <c r="H606" s="110">
        <v>0</v>
      </c>
      <c r="I606" s="110">
        <v>22</v>
      </c>
      <c r="J606" s="110">
        <v>55</v>
      </c>
      <c r="K606" s="110">
        <v>38.5</v>
      </c>
      <c r="L606" s="110">
        <v>27.5</v>
      </c>
      <c r="M606" s="110">
        <v>21</v>
      </c>
      <c r="N606" s="110">
        <v>519.97</v>
      </c>
      <c r="O606" s="110">
        <v>3023.9700000000003</v>
      </c>
      <c r="P606" s="151">
        <v>9.6495309209266716E-2</v>
      </c>
      <c r="Q606" s="132">
        <v>1</v>
      </c>
    </row>
    <row r="607" spans="1:17" hidden="1" x14ac:dyDescent="0.3">
      <c r="A607" s="107" t="s">
        <v>1299</v>
      </c>
      <c r="B607" s="107" t="s">
        <v>1300</v>
      </c>
      <c r="C607" s="110">
        <v>0</v>
      </c>
      <c r="D607" s="110">
        <v>0</v>
      </c>
      <c r="E607" s="110">
        <v>0</v>
      </c>
      <c r="F607" s="110">
        <v>0</v>
      </c>
      <c r="G607" s="110">
        <v>0</v>
      </c>
      <c r="H607" s="110">
        <v>0</v>
      </c>
      <c r="I607" s="110">
        <v>0</v>
      </c>
      <c r="J607" s="110">
        <v>0</v>
      </c>
      <c r="K607" s="110">
        <v>0</v>
      </c>
      <c r="L607" s="110">
        <v>292.93</v>
      </c>
      <c r="M607" s="110">
        <v>-292.93</v>
      </c>
      <c r="N607" s="110">
        <v>0</v>
      </c>
      <c r="O607" s="110">
        <v>0</v>
      </c>
      <c r="P607" s="151">
        <v>0</v>
      </c>
      <c r="Q607" s="132">
        <v>2</v>
      </c>
    </row>
    <row r="608" spans="1:17" x14ac:dyDescent="0.3">
      <c r="A608" s="107" t="s">
        <v>1301</v>
      </c>
      <c r="B608" s="107" t="s">
        <v>4282</v>
      </c>
      <c r="C608" s="110">
        <v>244.01</v>
      </c>
      <c r="D608" s="110">
        <v>0</v>
      </c>
      <c r="E608" s="110">
        <v>0</v>
      </c>
      <c r="F608" s="110">
        <v>0</v>
      </c>
      <c r="G608" s="110">
        <v>0</v>
      </c>
      <c r="H608" s="110">
        <v>347.49</v>
      </c>
      <c r="I608" s="110">
        <v>37.020000000000003</v>
      </c>
      <c r="J608" s="110">
        <v>73.19</v>
      </c>
      <c r="K608" s="110">
        <v>0</v>
      </c>
      <c r="L608" s="110">
        <v>9.7100000000000009</v>
      </c>
      <c r="M608" s="110">
        <v>0</v>
      </c>
      <c r="N608" s="110">
        <v>409.46</v>
      </c>
      <c r="O608" s="110">
        <v>1120.8800000000001</v>
      </c>
      <c r="P608" s="151">
        <v>3.5767438892079909E-2</v>
      </c>
      <c r="Q608" s="132">
        <v>1</v>
      </c>
    </row>
    <row r="609" spans="1:17" x14ac:dyDescent="0.3">
      <c r="A609" s="107" t="s">
        <v>1303</v>
      </c>
      <c r="B609" s="107" t="s">
        <v>4283</v>
      </c>
      <c r="C609" s="110">
        <v>0</v>
      </c>
      <c r="D609" s="110">
        <v>63.97</v>
      </c>
      <c r="E609" s="110">
        <v>0</v>
      </c>
      <c r="F609" s="110">
        <v>91.57</v>
      </c>
      <c r="G609" s="110">
        <v>126.37</v>
      </c>
      <c r="H609" s="110">
        <v>84.18</v>
      </c>
      <c r="I609" s="110">
        <v>23.26</v>
      </c>
      <c r="J609" s="110">
        <v>75.599999999999994</v>
      </c>
      <c r="K609" s="110">
        <v>48.49</v>
      </c>
      <c r="L609" s="110">
        <v>48.49</v>
      </c>
      <c r="M609" s="110">
        <v>74.91</v>
      </c>
      <c r="N609" s="110">
        <v>79.87</v>
      </c>
      <c r="O609" s="110">
        <v>716.70999999999992</v>
      </c>
      <c r="P609" s="151">
        <v>2.2870317186801964E-2</v>
      </c>
      <c r="Q609" s="132">
        <v>1</v>
      </c>
    </row>
    <row r="610" spans="1:17" hidden="1" x14ac:dyDescent="0.3">
      <c r="A610" s="107" t="s">
        <v>1305</v>
      </c>
      <c r="B610" s="107" t="s">
        <v>875</v>
      </c>
      <c r="C610" s="110">
        <v>0</v>
      </c>
      <c r="D610" s="110">
        <v>0</v>
      </c>
      <c r="E610" s="110">
        <v>0</v>
      </c>
      <c r="F610" s="110">
        <v>0</v>
      </c>
      <c r="G610" s="110">
        <v>0</v>
      </c>
      <c r="H610" s="110">
        <v>0</v>
      </c>
      <c r="I610" s="110">
        <v>0</v>
      </c>
      <c r="J610" s="110">
        <v>0</v>
      </c>
      <c r="K610" s="110">
        <v>0</v>
      </c>
      <c r="L610" s="110">
        <v>0</v>
      </c>
      <c r="M610" s="110">
        <v>0</v>
      </c>
      <c r="N610" s="110">
        <v>0</v>
      </c>
      <c r="O610" s="110">
        <v>0</v>
      </c>
      <c r="P610" s="151">
        <v>0</v>
      </c>
      <c r="Q610" s="132">
        <v>2</v>
      </c>
    </row>
    <row r="611" spans="1:17" hidden="1" x14ac:dyDescent="0.3">
      <c r="A611" s="107" t="s">
        <v>1306</v>
      </c>
      <c r="B611" s="107" t="s">
        <v>4284</v>
      </c>
      <c r="C611" s="110">
        <v>0</v>
      </c>
      <c r="D611" s="110">
        <v>0</v>
      </c>
      <c r="E611" s="110">
        <v>0</v>
      </c>
      <c r="F611" s="110">
        <v>0</v>
      </c>
      <c r="G611" s="110">
        <v>0</v>
      </c>
      <c r="H611" s="110">
        <v>0</v>
      </c>
      <c r="I611" s="110">
        <v>0</v>
      </c>
      <c r="J611" s="110">
        <v>0</v>
      </c>
      <c r="K611" s="110">
        <v>0</v>
      </c>
      <c r="L611" s="110">
        <v>0</v>
      </c>
      <c r="M611" s="110">
        <v>0</v>
      </c>
      <c r="N611" s="110">
        <v>0</v>
      </c>
      <c r="O611" s="110">
        <v>0</v>
      </c>
      <c r="P611" s="151">
        <v>0</v>
      </c>
      <c r="Q611" s="132">
        <v>2</v>
      </c>
    </row>
    <row r="612" spans="1:17" hidden="1" x14ac:dyDescent="0.3">
      <c r="A612" s="107" t="s">
        <v>1307</v>
      </c>
      <c r="B612" s="107" t="s">
        <v>875</v>
      </c>
      <c r="C612" s="110">
        <v>0</v>
      </c>
      <c r="D612" s="110">
        <v>0</v>
      </c>
      <c r="E612" s="110">
        <v>0</v>
      </c>
      <c r="F612" s="110">
        <v>0</v>
      </c>
      <c r="G612" s="110">
        <v>0</v>
      </c>
      <c r="H612" s="110">
        <v>0</v>
      </c>
      <c r="I612" s="110">
        <v>0</v>
      </c>
      <c r="J612" s="110">
        <v>0</v>
      </c>
      <c r="K612" s="110">
        <v>0</v>
      </c>
      <c r="L612" s="110">
        <v>0</v>
      </c>
      <c r="M612" s="110">
        <v>0</v>
      </c>
      <c r="N612" s="110">
        <v>0</v>
      </c>
      <c r="O612" s="110">
        <v>0</v>
      </c>
      <c r="P612" s="151">
        <v>0</v>
      </c>
      <c r="Q612" s="132">
        <v>2</v>
      </c>
    </row>
    <row r="613" spans="1:17" x14ac:dyDescent="0.3">
      <c r="A613" s="107" t="s">
        <v>1308</v>
      </c>
      <c r="B613" s="107" t="s">
        <v>4285</v>
      </c>
      <c r="C613" s="110">
        <v>2185.4499999999998</v>
      </c>
      <c r="D613" s="110">
        <v>3171.45</v>
      </c>
      <c r="E613" s="110">
        <v>1595.64</v>
      </c>
      <c r="F613" s="110">
        <v>3103.61</v>
      </c>
      <c r="G613" s="110">
        <v>2532.66</v>
      </c>
      <c r="H613" s="110">
        <v>3976.96</v>
      </c>
      <c r="I613" s="110">
        <v>3930.88</v>
      </c>
      <c r="J613" s="110">
        <v>4735.8599999999997</v>
      </c>
      <c r="K613" s="110">
        <v>4490.5200000000004</v>
      </c>
      <c r="L613" s="110">
        <v>2109.85</v>
      </c>
      <c r="M613" s="110">
        <v>3229.06</v>
      </c>
      <c r="N613" s="110">
        <v>1435.39</v>
      </c>
      <c r="O613" s="110">
        <v>36497.33</v>
      </c>
      <c r="P613" s="151">
        <v>1.1646349479864702</v>
      </c>
      <c r="Q613" s="132">
        <v>1</v>
      </c>
    </row>
    <row r="614" spans="1:17" x14ac:dyDescent="0.3">
      <c r="A614" s="107" t="s">
        <v>1309</v>
      </c>
      <c r="B614" s="107" t="s">
        <v>4286</v>
      </c>
      <c r="C614" s="110">
        <v>27.79</v>
      </c>
      <c r="D614" s="110">
        <v>10.59</v>
      </c>
      <c r="E614" s="110">
        <v>10.87</v>
      </c>
      <c r="F614" s="110">
        <v>20.32</v>
      </c>
      <c r="G614" s="110">
        <v>16.82</v>
      </c>
      <c r="H614" s="110">
        <v>11.44</v>
      </c>
      <c r="I614" s="110">
        <v>30.16</v>
      </c>
      <c r="J614" s="110">
        <v>12.84</v>
      </c>
      <c r="K614" s="110">
        <v>24.36</v>
      </c>
      <c r="L614" s="110">
        <v>14.36</v>
      </c>
      <c r="M614" s="110">
        <v>16.440000000000001</v>
      </c>
      <c r="N614" s="110">
        <v>0</v>
      </c>
      <c r="O614" s="110">
        <v>195.99</v>
      </c>
      <c r="P614" s="151">
        <v>6.2540685429829605E-3</v>
      </c>
      <c r="Q614" s="132">
        <v>1</v>
      </c>
    </row>
    <row r="615" spans="1:17" hidden="1" x14ac:dyDescent="0.3">
      <c r="A615" s="107" t="s">
        <v>1310</v>
      </c>
      <c r="B615" s="107" t="s">
        <v>875</v>
      </c>
      <c r="C615" s="110">
        <v>0</v>
      </c>
      <c r="D615" s="110">
        <v>0</v>
      </c>
      <c r="E615" s="110">
        <v>0</v>
      </c>
      <c r="F615" s="110">
        <v>0</v>
      </c>
      <c r="G615" s="110">
        <v>0</v>
      </c>
      <c r="H615" s="110">
        <v>0</v>
      </c>
      <c r="I615" s="110">
        <v>0</v>
      </c>
      <c r="J615" s="110">
        <v>0</v>
      </c>
      <c r="K615" s="110">
        <v>0</v>
      </c>
      <c r="L615" s="110">
        <v>0</v>
      </c>
      <c r="M615" s="110">
        <v>0</v>
      </c>
      <c r="N615" s="110">
        <v>0</v>
      </c>
      <c r="O615" s="110">
        <v>0</v>
      </c>
      <c r="P615" s="151">
        <v>0</v>
      </c>
      <c r="Q615" s="132">
        <v>2</v>
      </c>
    </row>
    <row r="616" spans="1:17" x14ac:dyDescent="0.3">
      <c r="A616" s="107" t="s">
        <v>1311</v>
      </c>
      <c r="B616" s="107" t="s">
        <v>1625</v>
      </c>
      <c r="C616" s="110">
        <v>4221.26</v>
      </c>
      <c r="D616" s="110">
        <v>4874.88</v>
      </c>
      <c r="E616" s="110">
        <v>10383.5</v>
      </c>
      <c r="F616" s="110">
        <v>15850.12</v>
      </c>
      <c r="G616" s="110">
        <v>9814.16</v>
      </c>
      <c r="H616" s="110">
        <v>9012.89</v>
      </c>
      <c r="I616" s="110">
        <v>10803.74</v>
      </c>
      <c r="J616" s="110">
        <v>10951.54</v>
      </c>
      <c r="K616" s="110">
        <v>4062.88</v>
      </c>
      <c r="L616" s="110">
        <v>11820.04</v>
      </c>
      <c r="M616" s="110">
        <v>7152.78</v>
      </c>
      <c r="N616" s="110">
        <v>6537.69</v>
      </c>
      <c r="O616" s="110">
        <v>105485.48000000001</v>
      </c>
      <c r="P616" s="186">
        <v>3.0836039526849129E-2</v>
      </c>
      <c r="Q616" s="132">
        <v>1</v>
      </c>
    </row>
    <row r="617" spans="1:17" x14ac:dyDescent="0.3">
      <c r="A617" s="107" t="s">
        <v>1312</v>
      </c>
      <c r="B617" s="107" t="s">
        <v>4287</v>
      </c>
      <c r="C617" s="110">
        <v>2066.12</v>
      </c>
      <c r="D617" s="110">
        <v>2237.37</v>
      </c>
      <c r="E617" s="110">
        <v>2237.37</v>
      </c>
      <c r="F617" s="110">
        <v>2237.37</v>
      </c>
      <c r="G617" s="110">
        <v>2066.12</v>
      </c>
      <c r="H617" s="110">
        <v>2066.12</v>
      </c>
      <c r="I617" s="110">
        <v>2066.12</v>
      </c>
      <c r="J617" s="110">
        <v>2128.14</v>
      </c>
      <c r="K617" s="110">
        <v>2066.12</v>
      </c>
      <c r="L617" s="110">
        <v>2128.14</v>
      </c>
      <c r="M617" s="110">
        <v>2128.14</v>
      </c>
      <c r="N617" s="110">
        <v>2128.14</v>
      </c>
      <c r="O617" s="110">
        <v>25555.269999999993</v>
      </c>
      <c r="P617" s="151">
        <v>0.81547227008743361</v>
      </c>
      <c r="Q617" s="132">
        <v>1</v>
      </c>
    </row>
    <row r="618" spans="1:17" hidden="1" x14ac:dyDescent="0.3">
      <c r="A618" s="107" t="s">
        <v>4288</v>
      </c>
      <c r="B618" s="107" t="s">
        <v>875</v>
      </c>
      <c r="C618" s="110">
        <v>0</v>
      </c>
      <c r="D618" s="110">
        <v>0</v>
      </c>
      <c r="E618" s="110">
        <v>0</v>
      </c>
      <c r="F618" s="110">
        <v>0</v>
      </c>
      <c r="G618" s="110">
        <v>0</v>
      </c>
      <c r="H618" s="110">
        <v>0</v>
      </c>
      <c r="I618" s="110">
        <v>0</v>
      </c>
      <c r="J618" s="110">
        <v>0</v>
      </c>
      <c r="K618" s="110">
        <v>0</v>
      </c>
      <c r="L618" s="110">
        <v>0</v>
      </c>
      <c r="M618" s="110">
        <v>0</v>
      </c>
      <c r="N618" s="110">
        <v>0</v>
      </c>
      <c r="O618" s="110">
        <v>0</v>
      </c>
      <c r="P618" s="186">
        <v>0</v>
      </c>
      <c r="Q618" s="132">
        <v>2</v>
      </c>
    </row>
    <row r="619" spans="1:17" hidden="1" x14ac:dyDescent="0.3">
      <c r="A619" s="107" t="s">
        <v>1313</v>
      </c>
      <c r="B619" s="107" t="s">
        <v>875</v>
      </c>
      <c r="C619" s="110">
        <v>0</v>
      </c>
      <c r="D619" s="110">
        <v>0</v>
      </c>
      <c r="E619" s="110">
        <v>0</v>
      </c>
      <c r="F619" s="110">
        <v>0</v>
      </c>
      <c r="G619" s="110">
        <v>0</v>
      </c>
      <c r="H619" s="110">
        <v>0</v>
      </c>
      <c r="I619" s="110">
        <v>0</v>
      </c>
      <c r="J619" s="110">
        <v>0</v>
      </c>
      <c r="K619" s="110">
        <v>0</v>
      </c>
      <c r="L619" s="110">
        <v>0</v>
      </c>
      <c r="M619" s="110">
        <v>0</v>
      </c>
      <c r="N619" s="110">
        <v>0</v>
      </c>
      <c r="O619" s="110">
        <v>0</v>
      </c>
      <c r="P619" s="151">
        <v>0</v>
      </c>
      <c r="Q619" s="132">
        <v>2</v>
      </c>
    </row>
    <row r="620" spans="1:17" hidden="1" x14ac:dyDescent="0.3">
      <c r="A620" s="107" t="s">
        <v>1638</v>
      </c>
      <c r="B620" s="107" t="s">
        <v>875</v>
      </c>
      <c r="C620" s="110">
        <v>0</v>
      </c>
      <c r="D620" s="110">
        <v>0</v>
      </c>
      <c r="E620" s="110">
        <v>0</v>
      </c>
      <c r="F620" s="110">
        <v>0</v>
      </c>
      <c r="G620" s="110">
        <v>0</v>
      </c>
      <c r="H620" s="110">
        <v>0</v>
      </c>
      <c r="I620" s="110">
        <v>0</v>
      </c>
      <c r="J620" s="110">
        <v>0</v>
      </c>
      <c r="K620" s="110">
        <v>0</v>
      </c>
      <c r="L620" s="110">
        <v>0</v>
      </c>
      <c r="M620" s="110">
        <v>0</v>
      </c>
      <c r="N620" s="110">
        <v>0</v>
      </c>
      <c r="O620" s="110">
        <v>0</v>
      </c>
      <c r="P620" s="151">
        <v>0</v>
      </c>
      <c r="Q620" s="132">
        <v>2</v>
      </c>
    </row>
    <row r="621" spans="1:17" hidden="1" x14ac:dyDescent="0.3">
      <c r="A621" s="107" t="s">
        <v>1314</v>
      </c>
      <c r="B621" s="107" t="s">
        <v>875</v>
      </c>
      <c r="C621" s="110">
        <v>0</v>
      </c>
      <c r="D621" s="110">
        <v>0</v>
      </c>
      <c r="E621" s="110">
        <v>0</v>
      </c>
      <c r="F621" s="110">
        <v>0</v>
      </c>
      <c r="G621" s="110">
        <v>0</v>
      </c>
      <c r="H621" s="110">
        <v>0</v>
      </c>
      <c r="I621" s="110">
        <v>0</v>
      </c>
      <c r="J621" s="110">
        <v>0</v>
      </c>
      <c r="K621" s="110">
        <v>0</v>
      </c>
      <c r="L621" s="110">
        <v>0</v>
      </c>
      <c r="M621" s="110">
        <v>0</v>
      </c>
      <c r="N621" s="110">
        <v>0</v>
      </c>
      <c r="O621" s="110">
        <v>0</v>
      </c>
      <c r="P621" s="151">
        <v>0</v>
      </c>
      <c r="Q621" s="132">
        <v>2</v>
      </c>
    </row>
    <row r="622" spans="1:17" x14ac:dyDescent="0.3">
      <c r="B622" s="107" t="s">
        <v>1315</v>
      </c>
      <c r="C622" s="141">
        <v>11644.649999999998</v>
      </c>
      <c r="D622" s="141">
        <v>12862.759999999998</v>
      </c>
      <c r="E622" s="141">
        <v>18012.989999999998</v>
      </c>
      <c r="F622" s="141">
        <v>26475.01</v>
      </c>
      <c r="G622" s="141">
        <v>18217.009999999998</v>
      </c>
      <c r="H622" s="141">
        <v>20339.359999999997</v>
      </c>
      <c r="I622" s="141">
        <v>22093.420000000002</v>
      </c>
      <c r="J622" s="141">
        <v>22544.17</v>
      </c>
      <c r="K622" s="141">
        <v>16849.96</v>
      </c>
      <c r="L622" s="141">
        <v>22236.760000000002</v>
      </c>
      <c r="M622" s="141">
        <v>14644.279999999999</v>
      </c>
      <c r="N622" s="141">
        <v>12628.98</v>
      </c>
      <c r="O622" s="141">
        <v>218549.35</v>
      </c>
      <c r="P622" s="151">
        <v>6.9739405833173782</v>
      </c>
      <c r="Q622" s="132">
        <v>1</v>
      </c>
    </row>
    <row r="623" spans="1:17" x14ac:dyDescent="0.3">
      <c r="B623" s="107" t="s">
        <v>4289</v>
      </c>
      <c r="C623" s="141">
        <v>57069.37999999999</v>
      </c>
      <c r="D623" s="141">
        <v>57508.160000000003</v>
      </c>
      <c r="E623" s="141">
        <v>66656.040000000008</v>
      </c>
      <c r="F623" s="141">
        <v>71986.2</v>
      </c>
      <c r="G623" s="141">
        <v>76137.650000000009</v>
      </c>
      <c r="H623" s="141">
        <v>81539.520000000004</v>
      </c>
      <c r="I623" s="141">
        <v>82972.550000000017</v>
      </c>
      <c r="J623" s="141">
        <v>99631.98</v>
      </c>
      <c r="K623" s="141">
        <v>84291.35</v>
      </c>
      <c r="L623" s="141">
        <v>96665.12</v>
      </c>
      <c r="M623" s="141">
        <v>71604.45</v>
      </c>
      <c r="N623" s="141">
        <v>84073.08</v>
      </c>
      <c r="O623" s="141">
        <v>930135.48</v>
      </c>
      <c r="P623" s="151">
        <v>29.680754355734251</v>
      </c>
      <c r="Q623" s="132">
        <v>1</v>
      </c>
    </row>
    <row r="624" spans="1:17" x14ac:dyDescent="0.3">
      <c r="B624" s="107" t="s">
        <v>1316</v>
      </c>
      <c r="C624" s="110">
        <v>88101.52</v>
      </c>
      <c r="D624" s="110">
        <v>133372.61000000002</v>
      </c>
      <c r="E624" s="110">
        <v>183000.19999999998</v>
      </c>
      <c r="F624" s="110">
        <v>211400.34000000003</v>
      </c>
      <c r="G624" s="110">
        <v>236267.5</v>
      </c>
      <c r="H624" s="110">
        <v>275779.81999999995</v>
      </c>
      <c r="I624" s="110">
        <v>282419.55999999994</v>
      </c>
      <c r="J624" s="110">
        <v>247231.82</v>
      </c>
      <c r="K624" s="110">
        <v>271272.02</v>
      </c>
      <c r="L624" s="110">
        <v>242919.93</v>
      </c>
      <c r="M624" s="110">
        <v>201028.31999999995</v>
      </c>
      <c r="N624" s="110">
        <v>117921.34000000001</v>
      </c>
      <c r="O624" s="110">
        <v>2490714.9799999995</v>
      </c>
      <c r="P624" s="186">
        <v>0.72809817591383397</v>
      </c>
      <c r="Q624" s="132">
        <v>1</v>
      </c>
    </row>
    <row r="625" spans="2:17" x14ac:dyDescent="0.3">
      <c r="B625" s="107" t="s">
        <v>875</v>
      </c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1"/>
      <c r="Q625" s="109">
        <v>1</v>
      </c>
    </row>
    <row r="626" spans="2:17" ht="17.25" x14ac:dyDescent="0.35">
      <c r="B626" s="126" t="s">
        <v>1022</v>
      </c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1"/>
      <c r="Q626" s="109">
        <v>1</v>
      </c>
    </row>
    <row r="627" spans="2:17" ht="17.25" x14ac:dyDescent="0.35">
      <c r="B627" s="126" t="s">
        <v>875</v>
      </c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1"/>
      <c r="Q627" s="109">
        <v>1</v>
      </c>
    </row>
    <row r="628" spans="2:17" x14ac:dyDescent="0.3">
      <c r="B628" s="107" t="s">
        <v>1317</v>
      </c>
      <c r="C628" s="110">
        <v>8977.18</v>
      </c>
      <c r="D628" s="110">
        <v>12316.57</v>
      </c>
      <c r="E628" s="110">
        <v>14828.5</v>
      </c>
      <c r="F628" s="110">
        <v>17610.190000000002</v>
      </c>
      <c r="G628" s="110">
        <v>17543.63</v>
      </c>
      <c r="H628" s="110">
        <v>20235.2</v>
      </c>
      <c r="I628" s="110">
        <v>15942.72</v>
      </c>
      <c r="J628" s="110">
        <v>19936.52</v>
      </c>
      <c r="K628" s="110">
        <v>14351.529999999999</v>
      </c>
      <c r="L628" s="110">
        <v>18135.080000000002</v>
      </c>
      <c r="M628" s="110">
        <v>14037.349999999999</v>
      </c>
      <c r="N628" s="110">
        <v>11168.65</v>
      </c>
      <c r="O628" s="110">
        <v>185083.12000000002</v>
      </c>
      <c r="P628" s="186">
        <v>0.77272795591433374</v>
      </c>
      <c r="Q628" s="132">
        <v>1</v>
      </c>
    </row>
    <row r="629" spans="2:17" x14ac:dyDescent="0.3">
      <c r="B629" s="107" t="s">
        <v>1318</v>
      </c>
      <c r="C629" s="110">
        <v>64</v>
      </c>
      <c r="D629" s="110">
        <v>272</v>
      </c>
      <c r="E629" s="110">
        <v>349</v>
      </c>
      <c r="F629" s="110">
        <v>1578</v>
      </c>
      <c r="G629" s="110">
        <v>1045</v>
      </c>
      <c r="H629" s="110">
        <v>432</v>
      </c>
      <c r="I629" s="110">
        <v>4282</v>
      </c>
      <c r="J629" s="110">
        <v>837</v>
      </c>
      <c r="K629" s="110">
        <v>1989</v>
      </c>
      <c r="L629" s="110">
        <v>4639</v>
      </c>
      <c r="M629" s="110">
        <v>4322</v>
      </c>
      <c r="N629" s="110">
        <v>5657</v>
      </c>
      <c r="O629" s="110">
        <v>25466</v>
      </c>
      <c r="P629" s="186">
        <v>0.10632136591016199</v>
      </c>
      <c r="Q629" s="132">
        <v>1</v>
      </c>
    </row>
    <row r="630" spans="2:17" x14ac:dyDescent="0.3">
      <c r="B630" s="107" t="s">
        <v>1319</v>
      </c>
      <c r="C630" s="140">
        <v>982</v>
      </c>
      <c r="D630" s="140">
        <v>2165</v>
      </c>
      <c r="E630" s="140">
        <v>2005</v>
      </c>
      <c r="F630" s="140">
        <v>2317</v>
      </c>
      <c r="G630" s="140">
        <v>2312</v>
      </c>
      <c r="H630" s="140">
        <v>1555</v>
      </c>
      <c r="I630" s="140">
        <v>3767</v>
      </c>
      <c r="J630" s="140">
        <v>1602</v>
      </c>
      <c r="K630" s="140">
        <v>2865</v>
      </c>
      <c r="L630" s="140">
        <v>2965</v>
      </c>
      <c r="M630" s="140">
        <v>4202</v>
      </c>
      <c r="N630" s="140">
        <v>2233</v>
      </c>
      <c r="O630" s="140">
        <v>28970</v>
      </c>
      <c r="P630" s="186">
        <v>0.12095067817550431</v>
      </c>
      <c r="Q630" s="132">
        <v>1</v>
      </c>
    </row>
    <row r="631" spans="2:17" x14ac:dyDescent="0.3">
      <c r="B631" s="107" t="s">
        <v>1320</v>
      </c>
      <c r="C631" s="110">
        <v>10023.18</v>
      </c>
      <c r="D631" s="110">
        <v>14753.57</v>
      </c>
      <c r="E631" s="110">
        <v>17182.5</v>
      </c>
      <c r="F631" s="110">
        <v>21505.190000000002</v>
      </c>
      <c r="G631" s="110">
        <v>20900.63</v>
      </c>
      <c r="H631" s="110">
        <v>22222.2</v>
      </c>
      <c r="I631" s="110">
        <v>23991.72</v>
      </c>
      <c r="J631" s="110">
        <v>22375.52</v>
      </c>
      <c r="K631" s="110">
        <v>19205.53</v>
      </c>
      <c r="L631" s="110">
        <v>25739.08</v>
      </c>
      <c r="M631" s="110">
        <v>22561.35</v>
      </c>
      <c r="N631" s="110">
        <v>19058.650000000001</v>
      </c>
      <c r="O631" s="110">
        <v>239519.12000000002</v>
      </c>
      <c r="P631" s="186">
        <v>1</v>
      </c>
      <c r="Q631" s="132">
        <v>1</v>
      </c>
    </row>
    <row r="632" spans="2:17" x14ac:dyDescent="0.3">
      <c r="B632" s="107" t="s">
        <v>875</v>
      </c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1"/>
      <c r="Q632" s="132">
        <v>1</v>
      </c>
    </row>
    <row r="633" spans="2:17" x14ac:dyDescent="0.3">
      <c r="B633" s="107" t="s">
        <v>1321</v>
      </c>
      <c r="C633" s="110">
        <v>2945.17</v>
      </c>
      <c r="D633" s="110">
        <v>4317.16</v>
      </c>
      <c r="E633" s="110">
        <v>5340.02</v>
      </c>
      <c r="F633" s="110">
        <v>3204.06</v>
      </c>
      <c r="G633" s="110">
        <v>3266.37</v>
      </c>
      <c r="H633" s="110">
        <v>11301.67</v>
      </c>
      <c r="I633" s="110">
        <v>6237.44</v>
      </c>
      <c r="J633" s="110">
        <v>7107.53</v>
      </c>
      <c r="K633" s="110">
        <v>2817.79</v>
      </c>
      <c r="L633" s="110">
        <v>7962.64</v>
      </c>
      <c r="M633" s="110">
        <v>5743.12</v>
      </c>
      <c r="N633" s="110">
        <v>5704.83</v>
      </c>
      <c r="O633" s="110">
        <v>65947.8</v>
      </c>
      <c r="P633" s="186">
        <v>0.31321812221300188</v>
      </c>
      <c r="Q633" s="132">
        <v>1</v>
      </c>
    </row>
    <row r="634" spans="2:17" hidden="1" x14ac:dyDescent="0.3">
      <c r="B634" s="107" t="s">
        <v>1322</v>
      </c>
      <c r="C634" s="140">
        <v>0</v>
      </c>
      <c r="D634" s="140">
        <v>0</v>
      </c>
      <c r="E634" s="140">
        <v>0</v>
      </c>
      <c r="F634" s="140">
        <v>0</v>
      </c>
      <c r="G634" s="140">
        <v>0</v>
      </c>
      <c r="H634" s="140">
        <v>0</v>
      </c>
      <c r="I634" s="140">
        <v>0</v>
      </c>
      <c r="J634" s="140">
        <v>0</v>
      </c>
      <c r="K634" s="140">
        <v>0</v>
      </c>
      <c r="L634" s="140">
        <v>0</v>
      </c>
      <c r="M634" s="140">
        <v>0</v>
      </c>
      <c r="N634" s="140">
        <v>0</v>
      </c>
      <c r="O634" s="140">
        <v>0</v>
      </c>
      <c r="P634" s="186">
        <v>0</v>
      </c>
      <c r="Q634" s="132">
        <v>2</v>
      </c>
    </row>
    <row r="635" spans="2:17" hidden="1" x14ac:dyDescent="0.3">
      <c r="B635" s="107" t="s">
        <v>1639</v>
      </c>
      <c r="C635" s="110">
        <v>2945.17</v>
      </c>
      <c r="D635" s="110">
        <v>4317.16</v>
      </c>
      <c r="E635" s="110">
        <v>5340.02</v>
      </c>
      <c r="F635" s="110">
        <v>3204.06</v>
      </c>
      <c r="G635" s="110">
        <v>3266.37</v>
      </c>
      <c r="H635" s="110">
        <v>11301.67</v>
      </c>
      <c r="I635" s="110">
        <v>6237.44</v>
      </c>
      <c r="J635" s="110">
        <v>7107.53</v>
      </c>
      <c r="K635" s="110">
        <v>2817.79</v>
      </c>
      <c r="L635" s="110">
        <v>7962.64</v>
      </c>
      <c r="M635" s="110">
        <v>5743.12</v>
      </c>
      <c r="N635" s="110">
        <v>5704.83</v>
      </c>
      <c r="O635" s="110">
        <v>65947.8</v>
      </c>
      <c r="P635" s="186">
        <v>0.27533417791448128</v>
      </c>
      <c r="Q635" s="132">
        <v>2</v>
      </c>
    </row>
    <row r="636" spans="2:17" x14ac:dyDescent="0.3"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86"/>
      <c r="Q636" s="132">
        <v>1</v>
      </c>
    </row>
    <row r="637" spans="2:17" ht="17.25" x14ac:dyDescent="0.35">
      <c r="B637" s="126" t="s">
        <v>1324</v>
      </c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1"/>
      <c r="Q637" s="132">
        <v>1</v>
      </c>
    </row>
    <row r="638" spans="2:17" x14ac:dyDescent="0.3">
      <c r="B638" s="107" t="s">
        <v>1325</v>
      </c>
      <c r="C638" s="110">
        <v>6961.37</v>
      </c>
      <c r="D638" s="110">
        <v>5822.3099999999995</v>
      </c>
      <c r="E638" s="110">
        <v>8241.73</v>
      </c>
      <c r="F638" s="110">
        <v>5907.57</v>
      </c>
      <c r="G638" s="110">
        <v>7742.1900000000005</v>
      </c>
      <c r="H638" s="110">
        <v>10356.529999999999</v>
      </c>
      <c r="I638" s="110">
        <v>7700.53</v>
      </c>
      <c r="J638" s="110">
        <v>5513.4400000000005</v>
      </c>
      <c r="K638" s="110">
        <v>5720.33</v>
      </c>
      <c r="L638" s="110">
        <v>5094.7700000000004</v>
      </c>
      <c r="M638" s="110">
        <v>7780.3600000000006</v>
      </c>
      <c r="N638" s="110">
        <v>6550.01</v>
      </c>
      <c r="O638" s="110">
        <v>83391.14</v>
      </c>
      <c r="P638" s="147">
        <v>0.35310672933720832</v>
      </c>
      <c r="Q638" s="132">
        <v>1</v>
      </c>
    </row>
    <row r="639" spans="2:17" x14ac:dyDescent="0.3">
      <c r="B639" s="107" t="s">
        <v>1288</v>
      </c>
      <c r="C639" s="140">
        <v>1669.73</v>
      </c>
      <c r="D639" s="140">
        <v>1648.86</v>
      </c>
      <c r="E639" s="140">
        <v>1976.5099999999998</v>
      </c>
      <c r="F639" s="140">
        <v>1652.5799999999997</v>
      </c>
      <c r="G639" s="140">
        <v>2909.3999999999996</v>
      </c>
      <c r="H639" s="140">
        <v>2876.97</v>
      </c>
      <c r="I639" s="140">
        <v>2243.63</v>
      </c>
      <c r="J639" s="140">
        <v>2070.12</v>
      </c>
      <c r="K639" s="140">
        <v>2198.4</v>
      </c>
      <c r="L639" s="140">
        <v>780.9</v>
      </c>
      <c r="M639" s="140">
        <v>1508.7199999999998</v>
      </c>
      <c r="N639" s="140">
        <v>1525.9699999999998</v>
      </c>
      <c r="O639" s="140">
        <v>23061.789999999997</v>
      </c>
      <c r="P639" s="186">
        <v>0.27422982004737884</v>
      </c>
      <c r="Q639" s="132">
        <v>1</v>
      </c>
    </row>
    <row r="640" spans="2:17" x14ac:dyDescent="0.3">
      <c r="B640" s="107" t="s">
        <v>1071</v>
      </c>
      <c r="C640" s="110">
        <v>8631.1</v>
      </c>
      <c r="D640" s="110">
        <v>7471.1699999999992</v>
      </c>
      <c r="E640" s="110">
        <v>10218.24</v>
      </c>
      <c r="F640" s="110">
        <v>7560.15</v>
      </c>
      <c r="G640" s="110">
        <v>10651.59</v>
      </c>
      <c r="H640" s="110">
        <v>13233.499999999998</v>
      </c>
      <c r="I640" s="110">
        <v>9944.16</v>
      </c>
      <c r="J640" s="110">
        <v>7583.56</v>
      </c>
      <c r="K640" s="110">
        <v>7918.73</v>
      </c>
      <c r="L640" s="110">
        <v>5875.67</v>
      </c>
      <c r="M640" s="110">
        <v>9289.08</v>
      </c>
      <c r="N640" s="110">
        <v>8075.98</v>
      </c>
      <c r="O640" s="110">
        <v>106452.93</v>
      </c>
      <c r="P640" s="186">
        <v>0.45075826929171114</v>
      </c>
      <c r="Q640" s="132">
        <v>1</v>
      </c>
    </row>
    <row r="641" spans="1:17" ht="17.25" x14ac:dyDescent="0.35">
      <c r="B641" s="126" t="s">
        <v>841</v>
      </c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86"/>
      <c r="Q641" s="132">
        <v>1</v>
      </c>
    </row>
    <row r="642" spans="1:17" x14ac:dyDescent="0.3">
      <c r="A642" s="107" t="s">
        <v>1326</v>
      </c>
      <c r="B642" s="107" t="s">
        <v>4290</v>
      </c>
      <c r="C642" s="110">
        <v>0</v>
      </c>
      <c r="D642" s="110">
        <v>-1</v>
      </c>
      <c r="E642" s="110">
        <v>0</v>
      </c>
      <c r="F642" s="110">
        <v>0</v>
      </c>
      <c r="G642" s="110">
        <v>0</v>
      </c>
      <c r="H642" s="110">
        <v>0</v>
      </c>
      <c r="I642" s="110">
        <v>0</v>
      </c>
      <c r="J642" s="110">
        <v>0</v>
      </c>
      <c r="K642" s="110">
        <v>0</v>
      </c>
      <c r="L642" s="110">
        <v>0</v>
      </c>
      <c r="M642" s="110">
        <v>0</v>
      </c>
      <c r="N642" s="110">
        <v>0</v>
      </c>
      <c r="O642" s="110">
        <v>-1</v>
      </c>
      <c r="P642" s="147">
        <v>-4.2343434726663807E-6</v>
      </c>
      <c r="Q642" s="132">
        <v>1</v>
      </c>
    </row>
    <row r="643" spans="1:17" x14ac:dyDescent="0.3">
      <c r="A643" s="107" t="s">
        <v>1327</v>
      </c>
      <c r="B643" s="107" t="s">
        <v>4291</v>
      </c>
      <c r="C643" s="110">
        <v>0</v>
      </c>
      <c r="D643" s="110">
        <v>105.56</v>
      </c>
      <c r="E643" s="110">
        <v>0</v>
      </c>
      <c r="F643" s="110">
        <v>0</v>
      </c>
      <c r="G643" s="110">
        <v>0</v>
      </c>
      <c r="H643" s="110">
        <v>0</v>
      </c>
      <c r="I643" s="110">
        <v>31.08</v>
      </c>
      <c r="J643" s="110">
        <v>0</v>
      </c>
      <c r="K643" s="110">
        <v>0</v>
      </c>
      <c r="L643" s="110">
        <v>0</v>
      </c>
      <c r="M643" s="110">
        <v>0</v>
      </c>
      <c r="N643" s="110">
        <v>0</v>
      </c>
      <c r="O643" s="110">
        <v>136.63999999999999</v>
      </c>
      <c r="P643" s="147">
        <v>5.7858069210513425E-4</v>
      </c>
      <c r="Q643" s="132">
        <v>1</v>
      </c>
    </row>
    <row r="644" spans="1:17" hidden="1" x14ac:dyDescent="0.3">
      <c r="A644" s="107" t="s">
        <v>1328</v>
      </c>
      <c r="B644" s="107" t="s">
        <v>4292</v>
      </c>
      <c r="C644" s="110">
        <v>0</v>
      </c>
      <c r="D644" s="110">
        <v>0</v>
      </c>
      <c r="E644" s="110">
        <v>0</v>
      </c>
      <c r="F644" s="110">
        <v>0</v>
      </c>
      <c r="G644" s="110">
        <v>0</v>
      </c>
      <c r="H644" s="110">
        <v>0</v>
      </c>
      <c r="I644" s="110">
        <v>0</v>
      </c>
      <c r="J644" s="110">
        <v>0</v>
      </c>
      <c r="K644" s="110">
        <v>0</v>
      </c>
      <c r="L644" s="110">
        <v>0</v>
      </c>
      <c r="M644" s="110">
        <v>0</v>
      </c>
      <c r="N644" s="110">
        <v>0</v>
      </c>
      <c r="O644" s="110">
        <v>0</v>
      </c>
      <c r="P644" s="147">
        <v>0</v>
      </c>
      <c r="Q644" s="132">
        <v>2</v>
      </c>
    </row>
    <row r="645" spans="1:17" hidden="1" x14ac:dyDescent="0.3">
      <c r="A645" s="107" t="s">
        <v>1329</v>
      </c>
      <c r="B645" s="107" t="s">
        <v>4293</v>
      </c>
      <c r="C645" s="110">
        <v>0</v>
      </c>
      <c r="D645" s="110">
        <v>0</v>
      </c>
      <c r="E645" s="110">
        <v>0</v>
      </c>
      <c r="F645" s="110">
        <v>0</v>
      </c>
      <c r="G645" s="110">
        <v>0</v>
      </c>
      <c r="H645" s="110">
        <v>0</v>
      </c>
      <c r="I645" s="110">
        <v>0</v>
      </c>
      <c r="J645" s="110">
        <v>0</v>
      </c>
      <c r="K645" s="110">
        <v>0</v>
      </c>
      <c r="L645" s="110">
        <v>0</v>
      </c>
      <c r="M645" s="110">
        <v>0</v>
      </c>
      <c r="N645" s="110">
        <v>0</v>
      </c>
      <c r="O645" s="110">
        <v>0</v>
      </c>
      <c r="P645" s="147">
        <v>0</v>
      </c>
      <c r="Q645" s="132">
        <v>2</v>
      </c>
    </row>
    <row r="646" spans="1:17" x14ac:dyDescent="0.3">
      <c r="A646" s="107" t="s">
        <v>1330</v>
      </c>
      <c r="B646" s="107" t="s">
        <v>4294</v>
      </c>
      <c r="C646" s="110">
        <v>375.44</v>
      </c>
      <c r="D646" s="110">
        <v>370.14</v>
      </c>
      <c r="E646" s="110">
        <v>455.1</v>
      </c>
      <c r="F646" s="110">
        <v>785.99</v>
      </c>
      <c r="G646" s="110">
        <v>618.45000000000005</v>
      </c>
      <c r="H646" s="110">
        <v>527.34</v>
      </c>
      <c r="I646" s="110">
        <v>823.7</v>
      </c>
      <c r="J646" s="110">
        <v>1544.37</v>
      </c>
      <c r="K646" s="110">
        <v>566.4</v>
      </c>
      <c r="L646" s="110">
        <v>1389.59</v>
      </c>
      <c r="M646" s="110">
        <v>1943.89</v>
      </c>
      <c r="N646" s="110">
        <v>555.84</v>
      </c>
      <c r="O646" s="110">
        <v>9956.25</v>
      </c>
      <c r="P646" s="147">
        <v>4.2158182199734655E-2</v>
      </c>
      <c r="Q646" s="132">
        <v>1</v>
      </c>
    </row>
    <row r="647" spans="1:17" x14ac:dyDescent="0.3">
      <c r="A647" s="107" t="s">
        <v>1331</v>
      </c>
      <c r="B647" s="107" t="s">
        <v>4295</v>
      </c>
      <c r="C647" s="110">
        <v>361.79</v>
      </c>
      <c r="D647" s="110">
        <v>52.99</v>
      </c>
      <c r="E647" s="110">
        <v>236.4</v>
      </c>
      <c r="F647" s="110">
        <v>232.22</v>
      </c>
      <c r="G647" s="110">
        <v>501.7</v>
      </c>
      <c r="H647" s="110">
        <v>1064.03</v>
      </c>
      <c r="I647" s="110">
        <v>286.12</v>
      </c>
      <c r="J647" s="110">
        <v>531.67999999999995</v>
      </c>
      <c r="K647" s="110">
        <v>430.26</v>
      </c>
      <c r="L647" s="110">
        <v>254.32</v>
      </c>
      <c r="M647" s="110">
        <v>587.41</v>
      </c>
      <c r="N647" s="110">
        <v>150.38999999999999</v>
      </c>
      <c r="O647" s="110">
        <v>4689.3100000000004</v>
      </c>
      <c r="P647" s="147">
        <v>1.9856149189809189E-2</v>
      </c>
      <c r="Q647" s="132">
        <v>1</v>
      </c>
    </row>
    <row r="648" spans="1:17" x14ac:dyDescent="0.3">
      <c r="A648" s="107" t="s">
        <v>1332</v>
      </c>
      <c r="B648" s="107" t="s">
        <v>4296</v>
      </c>
      <c r="C648" s="110">
        <v>0</v>
      </c>
      <c r="D648" s="110">
        <v>52.71</v>
      </c>
      <c r="E648" s="110">
        <v>0</v>
      </c>
      <c r="F648" s="110">
        <v>120.68</v>
      </c>
      <c r="G648" s="110">
        <v>197.65</v>
      </c>
      <c r="H648" s="110">
        <v>83.36</v>
      </c>
      <c r="I648" s="110">
        <v>134.47999999999999</v>
      </c>
      <c r="J648" s="110">
        <v>325.42</v>
      </c>
      <c r="K648" s="110">
        <v>38.56</v>
      </c>
      <c r="L648" s="110">
        <v>102.94</v>
      </c>
      <c r="M648" s="110">
        <v>48</v>
      </c>
      <c r="N648" s="110">
        <v>48</v>
      </c>
      <c r="O648" s="110">
        <v>1151.8</v>
      </c>
      <c r="P648" s="147">
        <v>4.8771168118171377E-3</v>
      </c>
      <c r="Q648" s="132">
        <v>1</v>
      </c>
    </row>
    <row r="649" spans="1:17" x14ac:dyDescent="0.3">
      <c r="A649" s="107" t="s">
        <v>1333</v>
      </c>
      <c r="B649" s="107" t="s">
        <v>4297</v>
      </c>
      <c r="C649" s="110">
        <v>0</v>
      </c>
      <c r="D649" s="110">
        <v>0</v>
      </c>
      <c r="E649" s="110">
        <v>0</v>
      </c>
      <c r="F649" s="110">
        <v>0</v>
      </c>
      <c r="G649" s="110">
        <v>0</v>
      </c>
      <c r="H649" s="110">
        <v>0</v>
      </c>
      <c r="I649" s="110">
        <v>71.959999999999994</v>
      </c>
      <c r="J649" s="110">
        <v>0</v>
      </c>
      <c r="K649" s="110">
        <v>98.28</v>
      </c>
      <c r="L649" s="110">
        <v>396.44</v>
      </c>
      <c r="M649" s="110">
        <v>0</v>
      </c>
      <c r="N649" s="110">
        <v>0</v>
      </c>
      <c r="O649" s="110">
        <v>566.68000000000006</v>
      </c>
      <c r="P649" s="147">
        <v>2.399517759090585E-3</v>
      </c>
      <c r="Q649" s="132">
        <v>1</v>
      </c>
    </row>
    <row r="650" spans="1:17" hidden="1" x14ac:dyDescent="0.3">
      <c r="A650" s="107" t="s">
        <v>1334</v>
      </c>
      <c r="B650" s="107" t="s">
        <v>4298</v>
      </c>
      <c r="C650" s="110">
        <v>0</v>
      </c>
      <c r="D650" s="110">
        <v>0</v>
      </c>
      <c r="E650" s="110">
        <v>0</v>
      </c>
      <c r="F650" s="110">
        <v>0</v>
      </c>
      <c r="G650" s="110">
        <v>0</v>
      </c>
      <c r="H650" s="110">
        <v>0</v>
      </c>
      <c r="I650" s="110">
        <v>0</v>
      </c>
      <c r="J650" s="110">
        <v>0</v>
      </c>
      <c r="K650" s="110">
        <v>0</v>
      </c>
      <c r="L650" s="110">
        <v>0</v>
      </c>
      <c r="M650" s="110">
        <v>0</v>
      </c>
      <c r="N650" s="110">
        <v>0</v>
      </c>
      <c r="O650" s="110">
        <v>0</v>
      </c>
      <c r="P650" s="147">
        <v>0</v>
      </c>
      <c r="Q650" s="132">
        <v>2</v>
      </c>
    </row>
    <row r="651" spans="1:17" hidden="1" x14ac:dyDescent="0.3">
      <c r="A651" s="107" t="s">
        <v>1335</v>
      </c>
      <c r="B651" s="107" t="s">
        <v>875</v>
      </c>
      <c r="C651" s="110">
        <v>0</v>
      </c>
      <c r="D651" s="110">
        <v>0</v>
      </c>
      <c r="E651" s="110">
        <v>0</v>
      </c>
      <c r="F651" s="110">
        <v>0</v>
      </c>
      <c r="G651" s="110">
        <v>0</v>
      </c>
      <c r="H651" s="110">
        <v>0</v>
      </c>
      <c r="I651" s="110">
        <v>0</v>
      </c>
      <c r="J651" s="110">
        <v>0</v>
      </c>
      <c r="K651" s="110">
        <v>0</v>
      </c>
      <c r="L651" s="110">
        <v>0</v>
      </c>
      <c r="M651" s="110">
        <v>0</v>
      </c>
      <c r="N651" s="110">
        <v>0</v>
      </c>
      <c r="O651" s="110">
        <v>0</v>
      </c>
      <c r="P651" s="147">
        <v>0</v>
      </c>
      <c r="Q651" s="132">
        <v>2</v>
      </c>
    </row>
    <row r="652" spans="1:17" x14ac:dyDescent="0.3">
      <c r="A652" s="107" t="s">
        <v>1336</v>
      </c>
      <c r="B652" s="107" t="s">
        <v>4299</v>
      </c>
      <c r="C652" s="110">
        <v>0</v>
      </c>
      <c r="D652" s="110">
        <v>0</v>
      </c>
      <c r="E652" s="110">
        <v>477.98</v>
      </c>
      <c r="F652" s="110">
        <v>0</v>
      </c>
      <c r="G652" s="110">
        <v>0</v>
      </c>
      <c r="H652" s="110">
        <v>140.72</v>
      </c>
      <c r="I652" s="110">
        <v>0</v>
      </c>
      <c r="J652" s="110">
        <v>0</v>
      </c>
      <c r="K652" s="110">
        <v>0</v>
      </c>
      <c r="L652" s="110">
        <v>0</v>
      </c>
      <c r="M652" s="110">
        <v>0</v>
      </c>
      <c r="N652" s="110">
        <v>496.49</v>
      </c>
      <c r="O652" s="110">
        <v>1115.19</v>
      </c>
      <c r="P652" s="147">
        <v>4.7220974972828214E-3</v>
      </c>
      <c r="Q652" s="132">
        <v>1</v>
      </c>
    </row>
    <row r="653" spans="1:17" hidden="1" x14ac:dyDescent="0.3">
      <c r="A653" s="107" t="s">
        <v>1337</v>
      </c>
      <c r="B653" s="107" t="s">
        <v>875</v>
      </c>
      <c r="C653" s="110">
        <v>0</v>
      </c>
      <c r="D653" s="110">
        <v>0</v>
      </c>
      <c r="E653" s="110">
        <v>0</v>
      </c>
      <c r="F653" s="110">
        <v>0</v>
      </c>
      <c r="G653" s="110">
        <v>0</v>
      </c>
      <c r="H653" s="110">
        <v>0</v>
      </c>
      <c r="I653" s="110">
        <v>0</v>
      </c>
      <c r="J653" s="110">
        <v>0</v>
      </c>
      <c r="K653" s="110">
        <v>0</v>
      </c>
      <c r="L653" s="110">
        <v>0</v>
      </c>
      <c r="M653" s="110">
        <v>0</v>
      </c>
      <c r="N653" s="110">
        <v>0</v>
      </c>
      <c r="O653" s="110">
        <v>0</v>
      </c>
      <c r="P653" s="147">
        <v>0</v>
      </c>
      <c r="Q653" s="132">
        <v>2</v>
      </c>
    </row>
    <row r="654" spans="1:17" hidden="1" x14ac:dyDescent="0.3">
      <c r="A654" s="107" t="s">
        <v>1338</v>
      </c>
      <c r="B654" s="107" t="s">
        <v>875</v>
      </c>
      <c r="C654" s="110">
        <v>0</v>
      </c>
      <c r="D654" s="110">
        <v>0</v>
      </c>
      <c r="E654" s="110">
        <v>0</v>
      </c>
      <c r="F654" s="110">
        <v>0</v>
      </c>
      <c r="G654" s="110">
        <v>0</v>
      </c>
      <c r="H654" s="110">
        <v>0</v>
      </c>
      <c r="I654" s="110">
        <v>0</v>
      </c>
      <c r="J654" s="110">
        <v>0</v>
      </c>
      <c r="K654" s="110">
        <v>0</v>
      </c>
      <c r="L654" s="110">
        <v>0</v>
      </c>
      <c r="M654" s="110">
        <v>0</v>
      </c>
      <c r="N654" s="110">
        <v>0</v>
      </c>
      <c r="O654" s="110">
        <v>0</v>
      </c>
      <c r="P654" s="147">
        <v>0</v>
      </c>
      <c r="Q654" s="132">
        <v>2</v>
      </c>
    </row>
    <row r="655" spans="1:17" hidden="1" x14ac:dyDescent="0.3">
      <c r="A655" s="107" t="s">
        <v>1339</v>
      </c>
      <c r="B655" s="107" t="s">
        <v>875</v>
      </c>
      <c r="C655" s="110">
        <v>0</v>
      </c>
      <c r="D655" s="110">
        <v>0</v>
      </c>
      <c r="E655" s="110">
        <v>0</v>
      </c>
      <c r="F655" s="110">
        <v>0</v>
      </c>
      <c r="G655" s="110">
        <v>0</v>
      </c>
      <c r="H655" s="110">
        <v>0</v>
      </c>
      <c r="I655" s="110">
        <v>0</v>
      </c>
      <c r="J655" s="110">
        <v>0</v>
      </c>
      <c r="K655" s="110">
        <v>0</v>
      </c>
      <c r="L655" s="110">
        <v>0</v>
      </c>
      <c r="M655" s="110">
        <v>0</v>
      </c>
      <c r="N655" s="110">
        <v>0</v>
      </c>
      <c r="O655" s="110">
        <v>0</v>
      </c>
      <c r="P655" s="147">
        <v>0</v>
      </c>
      <c r="Q655" s="132">
        <v>2</v>
      </c>
    </row>
    <row r="656" spans="1:17" hidden="1" x14ac:dyDescent="0.3">
      <c r="A656" s="107" t="s">
        <v>1340</v>
      </c>
      <c r="B656" s="107" t="s">
        <v>4300</v>
      </c>
      <c r="C656" s="110">
        <v>0</v>
      </c>
      <c r="D656" s="110">
        <v>0</v>
      </c>
      <c r="E656" s="110">
        <v>0</v>
      </c>
      <c r="F656" s="110">
        <v>0</v>
      </c>
      <c r="G656" s="110">
        <v>0</v>
      </c>
      <c r="H656" s="110">
        <v>0</v>
      </c>
      <c r="I656" s="110">
        <v>0</v>
      </c>
      <c r="J656" s="110">
        <v>0</v>
      </c>
      <c r="K656" s="110">
        <v>0</v>
      </c>
      <c r="L656" s="110">
        <v>0</v>
      </c>
      <c r="M656" s="110">
        <v>0</v>
      </c>
      <c r="N656" s="110">
        <v>0</v>
      </c>
      <c r="O656" s="110">
        <v>0</v>
      </c>
      <c r="P656" s="147">
        <v>0</v>
      </c>
      <c r="Q656" s="132">
        <v>2</v>
      </c>
    </row>
    <row r="657" spans="1:18" x14ac:dyDescent="0.3">
      <c r="A657" s="107" t="s">
        <v>1341</v>
      </c>
      <c r="B657" s="107" t="s">
        <v>4301</v>
      </c>
      <c r="C657" s="110">
        <v>109.7</v>
      </c>
      <c r="D657" s="110">
        <v>441.21</v>
      </c>
      <c r="E657" s="110">
        <v>336.28</v>
      </c>
      <c r="F657" s="110">
        <v>589.77</v>
      </c>
      <c r="G657" s="110">
        <v>128.65</v>
      </c>
      <c r="H657" s="110">
        <v>777.38</v>
      </c>
      <c r="I657" s="110">
        <v>255.07</v>
      </c>
      <c r="J657" s="110">
        <v>459.46</v>
      </c>
      <c r="K657" s="110">
        <v>183.46</v>
      </c>
      <c r="L657" s="110">
        <v>753</v>
      </c>
      <c r="M657" s="110">
        <v>525.64</v>
      </c>
      <c r="N657" s="110">
        <v>450.89</v>
      </c>
      <c r="O657" s="110">
        <v>5010.5100000000011</v>
      </c>
      <c r="P657" s="147">
        <v>2.1216220313229634E-2</v>
      </c>
      <c r="Q657" s="132">
        <v>1</v>
      </c>
    </row>
    <row r="658" spans="1:18" hidden="1" x14ac:dyDescent="0.3">
      <c r="A658" s="107" t="s">
        <v>1342</v>
      </c>
      <c r="B658" s="107" t="s">
        <v>4302</v>
      </c>
      <c r="C658" s="110">
        <v>0</v>
      </c>
      <c r="D658" s="110">
        <v>0</v>
      </c>
      <c r="E658" s="110">
        <v>0</v>
      </c>
      <c r="F658" s="110">
        <v>0</v>
      </c>
      <c r="G658" s="110">
        <v>0</v>
      </c>
      <c r="H658" s="110">
        <v>0</v>
      </c>
      <c r="I658" s="110">
        <v>0</v>
      </c>
      <c r="J658" s="110">
        <v>0</v>
      </c>
      <c r="K658" s="110">
        <v>0</v>
      </c>
      <c r="L658" s="110">
        <v>0</v>
      </c>
      <c r="M658" s="110">
        <v>0</v>
      </c>
      <c r="N658" s="110">
        <v>0</v>
      </c>
      <c r="O658" s="110">
        <v>0</v>
      </c>
      <c r="P658" s="147">
        <v>0</v>
      </c>
      <c r="Q658" s="132">
        <v>2</v>
      </c>
    </row>
    <row r="659" spans="1:18" hidden="1" x14ac:dyDescent="0.3">
      <c r="A659" s="107" t="s">
        <v>1343</v>
      </c>
      <c r="B659" s="107" t="s">
        <v>4303</v>
      </c>
      <c r="C659" s="110">
        <v>163.34</v>
      </c>
      <c r="D659" s="110">
        <v>-163.34</v>
      </c>
      <c r="E659" s="110">
        <v>0</v>
      </c>
      <c r="F659" s="110">
        <v>0</v>
      </c>
      <c r="G659" s="110">
        <v>0</v>
      </c>
      <c r="H659" s="110">
        <v>0</v>
      </c>
      <c r="I659" s="110">
        <v>0</v>
      </c>
      <c r="J659" s="110">
        <v>0</v>
      </c>
      <c r="K659" s="110">
        <v>0</v>
      </c>
      <c r="L659" s="110">
        <v>0</v>
      </c>
      <c r="M659" s="110">
        <v>0</v>
      </c>
      <c r="N659" s="110">
        <v>0</v>
      </c>
      <c r="O659" s="110">
        <v>0</v>
      </c>
      <c r="P659" s="147">
        <v>0</v>
      </c>
      <c r="Q659" s="132">
        <v>2</v>
      </c>
    </row>
    <row r="660" spans="1:18" hidden="1" x14ac:dyDescent="0.3">
      <c r="A660" s="107" t="s">
        <v>1344</v>
      </c>
      <c r="B660" s="107" t="s">
        <v>4304</v>
      </c>
      <c r="C660" s="110">
        <v>0</v>
      </c>
      <c r="D660" s="110">
        <v>0</v>
      </c>
      <c r="E660" s="110">
        <v>0</v>
      </c>
      <c r="F660" s="110">
        <v>0</v>
      </c>
      <c r="G660" s="110">
        <v>0</v>
      </c>
      <c r="H660" s="110">
        <v>0</v>
      </c>
      <c r="I660" s="110">
        <v>0</v>
      </c>
      <c r="J660" s="110">
        <v>0</v>
      </c>
      <c r="K660" s="110">
        <v>0</v>
      </c>
      <c r="L660" s="110">
        <v>0</v>
      </c>
      <c r="M660" s="110">
        <v>0</v>
      </c>
      <c r="N660" s="110">
        <v>0</v>
      </c>
      <c r="O660" s="110">
        <v>0</v>
      </c>
      <c r="P660" s="147">
        <v>0</v>
      </c>
      <c r="Q660" s="132">
        <v>2</v>
      </c>
    </row>
    <row r="661" spans="1:18" hidden="1" x14ac:dyDescent="0.3">
      <c r="A661" s="107" t="s">
        <v>1345</v>
      </c>
      <c r="B661" s="107" t="s">
        <v>4305</v>
      </c>
      <c r="C661" s="110">
        <v>0</v>
      </c>
      <c r="D661" s="110">
        <v>0</v>
      </c>
      <c r="E661" s="110">
        <v>0</v>
      </c>
      <c r="F661" s="110">
        <v>0</v>
      </c>
      <c r="G661" s="110">
        <v>0</v>
      </c>
      <c r="H661" s="110">
        <v>0</v>
      </c>
      <c r="I661" s="110">
        <v>0</v>
      </c>
      <c r="J661" s="110">
        <v>0</v>
      </c>
      <c r="K661" s="110">
        <v>0</v>
      </c>
      <c r="L661" s="110">
        <v>0</v>
      </c>
      <c r="M661" s="110">
        <v>0</v>
      </c>
      <c r="N661" s="110">
        <v>0</v>
      </c>
      <c r="O661" s="110">
        <v>0</v>
      </c>
      <c r="P661" s="147">
        <v>0</v>
      </c>
      <c r="Q661" s="132">
        <v>2</v>
      </c>
    </row>
    <row r="662" spans="1:18" hidden="1" x14ac:dyDescent="0.3">
      <c r="A662" s="107" t="s">
        <v>1346</v>
      </c>
      <c r="B662" s="107" t="s">
        <v>4306</v>
      </c>
      <c r="C662" s="110">
        <v>0</v>
      </c>
      <c r="D662" s="110">
        <v>0</v>
      </c>
      <c r="E662" s="110">
        <v>0</v>
      </c>
      <c r="F662" s="110">
        <v>0</v>
      </c>
      <c r="G662" s="110">
        <v>0</v>
      </c>
      <c r="H662" s="110">
        <v>0</v>
      </c>
      <c r="I662" s="110">
        <v>0</v>
      </c>
      <c r="J662" s="110">
        <v>0</v>
      </c>
      <c r="K662" s="110">
        <v>0</v>
      </c>
      <c r="L662" s="110">
        <v>0</v>
      </c>
      <c r="M662" s="110">
        <v>0</v>
      </c>
      <c r="N662" s="110">
        <v>0</v>
      </c>
      <c r="O662" s="110">
        <v>0</v>
      </c>
      <c r="P662" s="147">
        <v>0</v>
      </c>
      <c r="Q662" s="132">
        <v>2</v>
      </c>
    </row>
    <row r="663" spans="1:18" hidden="1" x14ac:dyDescent="0.3">
      <c r="A663" s="107" t="s">
        <v>1347</v>
      </c>
      <c r="B663" s="107" t="s">
        <v>875</v>
      </c>
      <c r="C663" s="110">
        <v>0</v>
      </c>
      <c r="D663" s="110">
        <v>0</v>
      </c>
      <c r="E663" s="110">
        <v>0</v>
      </c>
      <c r="F663" s="110">
        <v>0</v>
      </c>
      <c r="G663" s="110">
        <v>0</v>
      </c>
      <c r="H663" s="110">
        <v>0</v>
      </c>
      <c r="I663" s="110">
        <v>0</v>
      </c>
      <c r="J663" s="110">
        <v>0</v>
      </c>
      <c r="K663" s="110">
        <v>0</v>
      </c>
      <c r="L663" s="110">
        <v>0</v>
      </c>
      <c r="M663" s="110">
        <v>0</v>
      </c>
      <c r="N663" s="110">
        <v>0</v>
      </c>
      <c r="O663" s="110">
        <v>0</v>
      </c>
      <c r="P663" s="147">
        <v>0</v>
      </c>
      <c r="Q663" s="132">
        <v>2</v>
      </c>
    </row>
    <row r="664" spans="1:18" hidden="1" x14ac:dyDescent="0.3">
      <c r="A664" s="107" t="s">
        <v>1348</v>
      </c>
      <c r="B664" s="107" t="s">
        <v>875</v>
      </c>
      <c r="C664" s="110">
        <v>0</v>
      </c>
      <c r="D664" s="110">
        <v>0</v>
      </c>
      <c r="E664" s="110">
        <v>0</v>
      </c>
      <c r="F664" s="110">
        <v>0</v>
      </c>
      <c r="G664" s="110">
        <v>0</v>
      </c>
      <c r="H664" s="110">
        <v>0</v>
      </c>
      <c r="I664" s="110">
        <v>0</v>
      </c>
      <c r="J664" s="110">
        <v>0</v>
      </c>
      <c r="K664" s="110">
        <v>0</v>
      </c>
      <c r="L664" s="110">
        <v>0</v>
      </c>
      <c r="M664" s="110">
        <v>0</v>
      </c>
      <c r="N664" s="110">
        <v>0</v>
      </c>
      <c r="O664" s="110">
        <v>0</v>
      </c>
      <c r="P664" s="147">
        <v>0</v>
      </c>
      <c r="Q664" s="132">
        <v>2</v>
      </c>
    </row>
    <row r="665" spans="1:18" hidden="1" x14ac:dyDescent="0.3">
      <c r="A665" s="107" t="s">
        <v>1349</v>
      </c>
      <c r="B665" s="107" t="s">
        <v>875</v>
      </c>
      <c r="C665" s="110">
        <v>0</v>
      </c>
      <c r="D665" s="110">
        <v>0</v>
      </c>
      <c r="E665" s="110">
        <v>0</v>
      </c>
      <c r="F665" s="110">
        <v>0</v>
      </c>
      <c r="G665" s="110">
        <v>0</v>
      </c>
      <c r="H665" s="110">
        <v>0</v>
      </c>
      <c r="I665" s="110">
        <v>0</v>
      </c>
      <c r="J665" s="110">
        <v>0</v>
      </c>
      <c r="K665" s="110">
        <v>0</v>
      </c>
      <c r="L665" s="110">
        <v>0</v>
      </c>
      <c r="M665" s="110">
        <v>0</v>
      </c>
      <c r="N665" s="110">
        <v>0</v>
      </c>
      <c r="O665" s="140">
        <v>0</v>
      </c>
      <c r="P665" s="147">
        <v>0</v>
      </c>
      <c r="Q665" s="132">
        <v>2</v>
      </c>
    </row>
    <row r="666" spans="1:18" x14ac:dyDescent="0.3">
      <c r="B666" s="107" t="s">
        <v>1350</v>
      </c>
      <c r="C666" s="141">
        <v>1010.2700000000001</v>
      </c>
      <c r="D666" s="141">
        <v>858.26999999999987</v>
      </c>
      <c r="E666" s="141">
        <v>1505.76</v>
      </c>
      <c r="F666" s="141">
        <v>1728.66</v>
      </c>
      <c r="G666" s="141">
        <v>1446.4500000000003</v>
      </c>
      <c r="H666" s="141">
        <v>2592.83</v>
      </c>
      <c r="I666" s="141">
        <v>1602.41</v>
      </c>
      <c r="J666" s="141">
        <v>2860.93</v>
      </c>
      <c r="K666" s="141">
        <v>1316.96</v>
      </c>
      <c r="L666" s="141">
        <v>2896.29</v>
      </c>
      <c r="M666" s="141">
        <v>3104.94</v>
      </c>
      <c r="N666" s="141">
        <v>1701.6100000000001</v>
      </c>
      <c r="O666" s="141">
        <v>22625.38</v>
      </c>
      <c r="P666" s="147">
        <v>9.5803630119596486E-2</v>
      </c>
      <c r="Q666" s="132">
        <v>1</v>
      </c>
    </row>
    <row r="667" spans="1:18" x14ac:dyDescent="0.3">
      <c r="B667" s="107" t="s">
        <v>1351</v>
      </c>
      <c r="C667" s="141">
        <v>12586.54</v>
      </c>
      <c r="D667" s="141">
        <v>12646.599999999999</v>
      </c>
      <c r="E667" s="141">
        <v>17064.02</v>
      </c>
      <c r="F667" s="141">
        <v>12492.869999999999</v>
      </c>
      <c r="G667" s="141">
        <v>15364.41</v>
      </c>
      <c r="H667" s="141">
        <v>27128</v>
      </c>
      <c r="I667" s="141">
        <v>17784.009999999998</v>
      </c>
      <c r="J667" s="141">
        <v>17552.02</v>
      </c>
      <c r="K667" s="141">
        <v>12053.48</v>
      </c>
      <c r="L667" s="141">
        <v>16734.599999999999</v>
      </c>
      <c r="M667" s="141">
        <v>18137.14</v>
      </c>
      <c r="N667" s="141">
        <v>15482.42</v>
      </c>
      <c r="O667" s="141">
        <v>195026.11</v>
      </c>
      <c r="P667" s="186">
        <v>0.81424025772973763</v>
      </c>
      <c r="Q667" s="132">
        <v>1</v>
      </c>
    </row>
    <row r="668" spans="1:18" x14ac:dyDescent="0.3">
      <c r="B668" s="107" t="s">
        <v>1352</v>
      </c>
      <c r="C668" s="110">
        <v>-2563.3600000000006</v>
      </c>
      <c r="D668" s="110">
        <v>2106.9700000000012</v>
      </c>
      <c r="E668" s="110">
        <v>118.47999999999956</v>
      </c>
      <c r="F668" s="110">
        <v>9012.3200000000033</v>
      </c>
      <c r="G668" s="110">
        <v>5536.2200000000012</v>
      </c>
      <c r="H668" s="110">
        <v>-4905.7999999999993</v>
      </c>
      <c r="I668" s="110">
        <v>6207.7100000000028</v>
      </c>
      <c r="J668" s="110">
        <v>4823.5</v>
      </c>
      <c r="K668" s="110">
        <v>7152.0499999999993</v>
      </c>
      <c r="L668" s="110">
        <v>9004.4800000000032</v>
      </c>
      <c r="M668" s="110">
        <v>4424.2099999999991</v>
      </c>
      <c r="N668" s="110">
        <v>3576.2300000000014</v>
      </c>
      <c r="O668" s="110">
        <v>44493.010000000038</v>
      </c>
      <c r="P668" s="186">
        <v>0.18575974227026235</v>
      </c>
      <c r="Q668" s="132">
        <v>1</v>
      </c>
    </row>
    <row r="669" spans="1:18" x14ac:dyDescent="0.3">
      <c r="B669" s="107" t="s">
        <v>875</v>
      </c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1"/>
      <c r="Q669" s="132">
        <v>1</v>
      </c>
    </row>
    <row r="670" spans="1:18" ht="17.25" x14ac:dyDescent="0.35">
      <c r="B670" s="126" t="s">
        <v>1072</v>
      </c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1"/>
      <c r="Q670" s="132">
        <v>1</v>
      </c>
      <c r="R670" s="112">
        <v>0</v>
      </c>
    </row>
    <row r="671" spans="1:18" ht="17.25" x14ac:dyDescent="0.35">
      <c r="B671" s="126" t="s">
        <v>875</v>
      </c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1"/>
      <c r="Q671" s="132">
        <v>1</v>
      </c>
    </row>
    <row r="672" spans="1:18" x14ac:dyDescent="0.3">
      <c r="B672" s="107" t="s">
        <v>1353</v>
      </c>
      <c r="C672" s="110">
        <v>2359.85</v>
      </c>
      <c r="D672" s="110">
        <v>4413.5</v>
      </c>
      <c r="E672" s="110">
        <v>5031.25</v>
      </c>
      <c r="F672" s="110">
        <v>5027.1000000000004</v>
      </c>
      <c r="G672" s="110">
        <v>6987</v>
      </c>
      <c r="H672" s="110">
        <v>8127.51</v>
      </c>
      <c r="I672" s="110">
        <v>5155</v>
      </c>
      <c r="J672" s="110">
        <v>7459.33</v>
      </c>
      <c r="K672" s="110">
        <v>7800.2099999999991</v>
      </c>
      <c r="L672" s="110">
        <v>8691.66</v>
      </c>
      <c r="M672" s="110">
        <v>6231.87</v>
      </c>
      <c r="N672" s="110">
        <v>5077.08</v>
      </c>
      <c r="O672" s="110">
        <v>72361.36</v>
      </c>
      <c r="P672" s="186">
        <v>1</v>
      </c>
      <c r="Q672" s="132">
        <v>1</v>
      </c>
    </row>
    <row r="673" spans="1:17" hidden="1" x14ac:dyDescent="0.3">
      <c r="B673" s="107" t="s">
        <v>1354</v>
      </c>
      <c r="C673" s="110">
        <v>0</v>
      </c>
      <c r="D673" s="110">
        <v>0</v>
      </c>
      <c r="E673" s="110">
        <v>0</v>
      </c>
      <c r="F673" s="110">
        <v>0</v>
      </c>
      <c r="G673" s="110">
        <v>0</v>
      </c>
      <c r="H673" s="110">
        <v>0</v>
      </c>
      <c r="I673" s="110">
        <v>0</v>
      </c>
      <c r="J673" s="110">
        <v>0</v>
      </c>
      <c r="K673" s="110">
        <v>0</v>
      </c>
      <c r="L673" s="110">
        <v>0</v>
      </c>
      <c r="M673" s="110">
        <v>0</v>
      </c>
      <c r="N673" s="110">
        <v>0</v>
      </c>
      <c r="O673" s="110">
        <v>0</v>
      </c>
      <c r="P673" s="186">
        <v>0</v>
      </c>
      <c r="Q673" s="132">
        <v>2</v>
      </c>
    </row>
    <row r="674" spans="1:17" hidden="1" x14ac:dyDescent="0.3">
      <c r="B674" s="107" t="s">
        <v>1355</v>
      </c>
      <c r="C674" s="140">
        <v>0</v>
      </c>
      <c r="D674" s="140">
        <v>0</v>
      </c>
      <c r="E674" s="140">
        <v>0</v>
      </c>
      <c r="F674" s="140">
        <v>0</v>
      </c>
      <c r="G674" s="140">
        <v>0</v>
      </c>
      <c r="H674" s="140">
        <v>0</v>
      </c>
      <c r="I674" s="140">
        <v>0</v>
      </c>
      <c r="J674" s="140">
        <v>0</v>
      </c>
      <c r="K674" s="140">
        <v>0</v>
      </c>
      <c r="L674" s="140">
        <v>0</v>
      </c>
      <c r="M674" s="140">
        <v>0</v>
      </c>
      <c r="N674" s="140">
        <v>0</v>
      </c>
      <c r="O674" s="140">
        <v>0</v>
      </c>
      <c r="P674" s="186">
        <v>0</v>
      </c>
      <c r="Q674" s="132">
        <v>2</v>
      </c>
    </row>
    <row r="675" spans="1:17" x14ac:dyDescent="0.3">
      <c r="B675" s="107" t="s">
        <v>1353</v>
      </c>
      <c r="C675" s="141">
        <v>2359.85</v>
      </c>
      <c r="D675" s="141">
        <v>4413.5</v>
      </c>
      <c r="E675" s="141">
        <v>5031.25</v>
      </c>
      <c r="F675" s="141">
        <v>5027.1000000000004</v>
      </c>
      <c r="G675" s="141">
        <v>6987</v>
      </c>
      <c r="H675" s="141">
        <v>8127.51</v>
      </c>
      <c r="I675" s="141">
        <v>5155</v>
      </c>
      <c r="J675" s="141">
        <v>7459.33</v>
      </c>
      <c r="K675" s="141">
        <v>7800.2099999999991</v>
      </c>
      <c r="L675" s="141">
        <v>8691.66</v>
      </c>
      <c r="M675" s="141">
        <v>6231.87</v>
      </c>
      <c r="N675" s="141">
        <v>5077.08</v>
      </c>
      <c r="O675" s="141">
        <v>72361.36</v>
      </c>
      <c r="P675" s="186">
        <v>1</v>
      </c>
      <c r="Q675" s="132">
        <v>1</v>
      </c>
    </row>
    <row r="676" spans="1:17" x14ac:dyDescent="0.3">
      <c r="B676" s="107" t="s">
        <v>1356</v>
      </c>
      <c r="C676" s="141">
        <v>104.93</v>
      </c>
      <c r="D676" s="141">
        <v>1134.78</v>
      </c>
      <c r="E676" s="141">
        <v>1946.89</v>
      </c>
      <c r="F676" s="141">
        <v>1573.68</v>
      </c>
      <c r="G676" s="141">
        <v>1711.1</v>
      </c>
      <c r="H676" s="141">
        <v>2501.61</v>
      </c>
      <c r="I676" s="141">
        <v>1702.08</v>
      </c>
      <c r="J676" s="141">
        <v>2160.23</v>
      </c>
      <c r="K676" s="141">
        <v>2942.9</v>
      </c>
      <c r="L676" s="141">
        <v>637.28</v>
      </c>
      <c r="M676" s="141">
        <v>1774.72</v>
      </c>
      <c r="N676" s="141">
        <v>1677.95</v>
      </c>
      <c r="O676" s="141">
        <v>19868.150000000001</v>
      </c>
      <c r="P676" s="186">
        <v>0.27456849898896318</v>
      </c>
      <c r="Q676" s="132">
        <v>1</v>
      </c>
    </row>
    <row r="677" spans="1:17" x14ac:dyDescent="0.3">
      <c r="B677" s="107" t="s">
        <v>1357</v>
      </c>
      <c r="C677" s="110">
        <v>2254.92</v>
      </c>
      <c r="D677" s="110">
        <v>3278.7200000000003</v>
      </c>
      <c r="E677" s="110">
        <v>3084.3599999999997</v>
      </c>
      <c r="F677" s="110">
        <v>3453.42</v>
      </c>
      <c r="G677" s="110">
        <v>5275.9</v>
      </c>
      <c r="H677" s="110">
        <v>5625.9</v>
      </c>
      <c r="I677" s="110">
        <v>3452.92</v>
      </c>
      <c r="J677" s="110">
        <v>5299.1</v>
      </c>
      <c r="K677" s="110">
        <v>4857.3099999999995</v>
      </c>
      <c r="L677" s="110">
        <v>8054.38</v>
      </c>
      <c r="M677" s="110">
        <v>4457.1499999999996</v>
      </c>
      <c r="N677" s="110">
        <v>3399.13</v>
      </c>
      <c r="O677" s="110">
        <v>52493.21</v>
      </c>
      <c r="P677" s="186">
        <v>0.72543150101103682</v>
      </c>
      <c r="Q677" s="132">
        <v>1</v>
      </c>
    </row>
    <row r="678" spans="1:17" x14ac:dyDescent="0.3">
      <c r="B678" s="107" t="s">
        <v>875</v>
      </c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1"/>
      <c r="Q678" s="132">
        <v>1</v>
      </c>
    </row>
    <row r="679" spans="1:17" ht="17.25" x14ac:dyDescent="0.35">
      <c r="B679" s="126" t="s">
        <v>1324</v>
      </c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1"/>
      <c r="Q679" s="132">
        <v>1</v>
      </c>
    </row>
    <row r="680" spans="1:17" x14ac:dyDescent="0.3">
      <c r="B680" s="107" t="s">
        <v>1358</v>
      </c>
      <c r="C680" s="110">
        <v>2660.2700000000004</v>
      </c>
      <c r="D680" s="110">
        <v>2342.3599999999997</v>
      </c>
      <c r="E680" s="110">
        <v>2238.16</v>
      </c>
      <c r="F680" s="110">
        <v>3419.44</v>
      </c>
      <c r="G680" s="110">
        <v>2816.3900000000003</v>
      </c>
      <c r="H680" s="110">
        <v>3941.87</v>
      </c>
      <c r="I680" s="110">
        <v>1412.96</v>
      </c>
      <c r="J680" s="110">
        <v>2410.1099999999997</v>
      </c>
      <c r="K680" s="110">
        <v>2917.2700000000004</v>
      </c>
      <c r="L680" s="110">
        <v>3325.23</v>
      </c>
      <c r="M680" s="110">
        <v>2323.6</v>
      </c>
      <c r="N680" s="110">
        <v>1390.5</v>
      </c>
      <c r="O680" s="110">
        <v>31198.16</v>
      </c>
      <c r="P680" s="186">
        <v>0.43114391437640198</v>
      </c>
      <c r="Q680" s="132">
        <v>1</v>
      </c>
    </row>
    <row r="681" spans="1:17" x14ac:dyDescent="0.3">
      <c r="B681" s="107" t="s">
        <v>1288</v>
      </c>
      <c r="C681" s="140">
        <v>580.52</v>
      </c>
      <c r="D681" s="140">
        <v>488.09000000000003</v>
      </c>
      <c r="E681" s="140">
        <v>454.68</v>
      </c>
      <c r="F681" s="140">
        <v>678.75</v>
      </c>
      <c r="G681" s="140">
        <v>626.58000000000004</v>
      </c>
      <c r="H681" s="140">
        <v>637.89</v>
      </c>
      <c r="I681" s="140">
        <v>413.44</v>
      </c>
      <c r="J681" s="140">
        <v>275.67</v>
      </c>
      <c r="K681" s="140">
        <v>399.79</v>
      </c>
      <c r="L681" s="140">
        <v>631.96</v>
      </c>
      <c r="M681" s="140">
        <v>293.49</v>
      </c>
      <c r="N681" s="140">
        <v>782.56000000000006</v>
      </c>
      <c r="O681" s="140">
        <v>6263.42</v>
      </c>
      <c r="P681" s="186">
        <v>8.655752185973288E-2</v>
      </c>
      <c r="Q681" s="132">
        <v>1</v>
      </c>
    </row>
    <row r="682" spans="1:17" x14ac:dyDescent="0.3">
      <c r="B682" s="107" t="s">
        <v>1071</v>
      </c>
      <c r="C682" s="110">
        <v>3240.7900000000004</v>
      </c>
      <c r="D682" s="110">
        <v>2830.45</v>
      </c>
      <c r="E682" s="110">
        <v>2692.8399999999997</v>
      </c>
      <c r="F682" s="110">
        <v>4098.1900000000005</v>
      </c>
      <c r="G682" s="110">
        <v>3442.9700000000003</v>
      </c>
      <c r="H682" s="110">
        <v>4579.76</v>
      </c>
      <c r="I682" s="110">
        <v>1826.4</v>
      </c>
      <c r="J682" s="110">
        <v>2685.7799999999997</v>
      </c>
      <c r="K682" s="110">
        <v>3317.0600000000004</v>
      </c>
      <c r="L682" s="110">
        <v>3957.19</v>
      </c>
      <c r="M682" s="110">
        <v>2617.09</v>
      </c>
      <c r="N682" s="110">
        <v>2173.06</v>
      </c>
      <c r="O682" s="110">
        <v>37461.58</v>
      </c>
      <c r="P682" s="186">
        <v>0.51770143623613485</v>
      </c>
      <c r="Q682" s="132">
        <v>1</v>
      </c>
    </row>
    <row r="683" spans="1:17" ht="17.25" x14ac:dyDescent="0.35">
      <c r="B683" s="126" t="s">
        <v>841</v>
      </c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86"/>
      <c r="Q683" s="132">
        <v>1</v>
      </c>
    </row>
    <row r="684" spans="1:17" hidden="1" x14ac:dyDescent="0.3">
      <c r="A684" s="107" t="s">
        <v>1359</v>
      </c>
      <c r="B684" s="107" t="s">
        <v>4307</v>
      </c>
      <c r="C684" s="110">
        <v>0</v>
      </c>
      <c r="D684" s="110">
        <v>0</v>
      </c>
      <c r="E684" s="110">
        <v>0</v>
      </c>
      <c r="F684" s="110">
        <v>0</v>
      </c>
      <c r="G684" s="110">
        <v>0</v>
      </c>
      <c r="H684" s="110">
        <v>0</v>
      </c>
      <c r="I684" s="110">
        <v>0</v>
      </c>
      <c r="J684" s="110">
        <v>0</v>
      </c>
      <c r="K684" s="110">
        <v>0</v>
      </c>
      <c r="L684" s="110">
        <v>0</v>
      </c>
      <c r="M684" s="110">
        <v>0</v>
      </c>
      <c r="N684" s="110">
        <v>0</v>
      </c>
      <c r="O684" s="110">
        <v>0</v>
      </c>
      <c r="P684" s="186">
        <v>0</v>
      </c>
      <c r="Q684" s="132">
        <v>2</v>
      </c>
    </row>
    <row r="685" spans="1:17" hidden="1" x14ac:dyDescent="0.3">
      <c r="A685" s="107" t="s">
        <v>1360</v>
      </c>
      <c r="B685" s="107" t="s">
        <v>875</v>
      </c>
      <c r="C685" s="110">
        <v>0</v>
      </c>
      <c r="D685" s="110">
        <v>0</v>
      </c>
      <c r="E685" s="110">
        <v>0</v>
      </c>
      <c r="F685" s="110">
        <v>0</v>
      </c>
      <c r="G685" s="110">
        <v>0</v>
      </c>
      <c r="H685" s="110">
        <v>0</v>
      </c>
      <c r="I685" s="110">
        <v>0</v>
      </c>
      <c r="J685" s="110">
        <v>0</v>
      </c>
      <c r="K685" s="110">
        <v>0</v>
      </c>
      <c r="L685" s="110">
        <v>0</v>
      </c>
      <c r="M685" s="110">
        <v>0</v>
      </c>
      <c r="N685" s="110">
        <v>0</v>
      </c>
      <c r="O685" s="110">
        <v>0</v>
      </c>
      <c r="P685" s="186">
        <v>0</v>
      </c>
      <c r="Q685" s="132">
        <v>2</v>
      </c>
    </row>
    <row r="686" spans="1:17" hidden="1" x14ac:dyDescent="0.3">
      <c r="A686" s="107" t="s">
        <v>1361</v>
      </c>
      <c r="B686" s="107" t="s">
        <v>875</v>
      </c>
      <c r="C686" s="110">
        <v>0</v>
      </c>
      <c r="D686" s="110">
        <v>0</v>
      </c>
      <c r="E686" s="110">
        <v>0</v>
      </c>
      <c r="F686" s="110">
        <v>0</v>
      </c>
      <c r="G686" s="110">
        <v>0</v>
      </c>
      <c r="H686" s="110">
        <v>0</v>
      </c>
      <c r="I686" s="110">
        <v>0</v>
      </c>
      <c r="J686" s="110">
        <v>0</v>
      </c>
      <c r="K686" s="110">
        <v>0</v>
      </c>
      <c r="L686" s="110">
        <v>0</v>
      </c>
      <c r="M686" s="110">
        <v>0</v>
      </c>
      <c r="N686" s="110">
        <v>0</v>
      </c>
      <c r="O686" s="110">
        <v>0</v>
      </c>
      <c r="P686" s="186">
        <v>0</v>
      </c>
      <c r="Q686" s="132">
        <v>2</v>
      </c>
    </row>
    <row r="687" spans="1:17" hidden="1" x14ac:dyDescent="0.3">
      <c r="A687" s="107" t="s">
        <v>1362</v>
      </c>
      <c r="B687" s="107" t="s">
        <v>4308</v>
      </c>
      <c r="C687" s="110">
        <v>0</v>
      </c>
      <c r="D687" s="110">
        <v>0</v>
      </c>
      <c r="E687" s="110">
        <v>0</v>
      </c>
      <c r="F687" s="110">
        <v>0</v>
      </c>
      <c r="G687" s="110">
        <v>0</v>
      </c>
      <c r="H687" s="110">
        <v>0</v>
      </c>
      <c r="I687" s="110">
        <v>0</v>
      </c>
      <c r="J687" s="110">
        <v>0</v>
      </c>
      <c r="K687" s="110">
        <v>0</v>
      </c>
      <c r="L687" s="110">
        <v>0</v>
      </c>
      <c r="M687" s="110">
        <v>0</v>
      </c>
      <c r="N687" s="110">
        <v>0</v>
      </c>
      <c r="O687" s="110">
        <v>0</v>
      </c>
      <c r="P687" s="186">
        <v>0</v>
      </c>
      <c r="Q687" s="132">
        <v>2</v>
      </c>
    </row>
    <row r="688" spans="1:17" hidden="1" x14ac:dyDescent="0.3">
      <c r="A688" s="107" t="s">
        <v>1363</v>
      </c>
      <c r="B688" s="107" t="s">
        <v>875</v>
      </c>
      <c r="C688" s="110">
        <v>0</v>
      </c>
      <c r="D688" s="110">
        <v>0</v>
      </c>
      <c r="E688" s="110">
        <v>0</v>
      </c>
      <c r="F688" s="110">
        <v>0</v>
      </c>
      <c r="G688" s="110">
        <v>0</v>
      </c>
      <c r="H688" s="110">
        <v>0</v>
      </c>
      <c r="I688" s="110">
        <v>0</v>
      </c>
      <c r="J688" s="110">
        <v>0</v>
      </c>
      <c r="K688" s="110">
        <v>0</v>
      </c>
      <c r="L688" s="110">
        <v>0</v>
      </c>
      <c r="M688" s="110">
        <v>0</v>
      </c>
      <c r="N688" s="110">
        <v>0</v>
      </c>
      <c r="O688" s="110">
        <v>0</v>
      </c>
      <c r="P688" s="186">
        <v>0</v>
      </c>
      <c r="Q688" s="132">
        <v>2</v>
      </c>
    </row>
    <row r="689" spans="1:17" hidden="1" x14ac:dyDescent="0.3">
      <c r="A689" s="107" t="s">
        <v>1364</v>
      </c>
      <c r="B689" s="107" t="s">
        <v>875</v>
      </c>
      <c r="C689" s="110">
        <v>0</v>
      </c>
      <c r="D689" s="110">
        <v>0</v>
      </c>
      <c r="E689" s="110">
        <v>0</v>
      </c>
      <c r="F689" s="110">
        <v>0</v>
      </c>
      <c r="G689" s="110">
        <v>0</v>
      </c>
      <c r="H689" s="110">
        <v>0</v>
      </c>
      <c r="I689" s="110">
        <v>0</v>
      </c>
      <c r="J689" s="110">
        <v>0</v>
      </c>
      <c r="K689" s="110">
        <v>0</v>
      </c>
      <c r="L689" s="110">
        <v>0</v>
      </c>
      <c r="M689" s="110">
        <v>0</v>
      </c>
      <c r="N689" s="110">
        <v>0</v>
      </c>
      <c r="O689" s="110">
        <v>0</v>
      </c>
      <c r="P689" s="186">
        <v>0</v>
      </c>
      <c r="Q689" s="132">
        <v>2</v>
      </c>
    </row>
    <row r="690" spans="1:17" hidden="1" x14ac:dyDescent="0.3">
      <c r="A690" s="107" t="s">
        <v>1365</v>
      </c>
      <c r="B690" s="107" t="s">
        <v>4309</v>
      </c>
      <c r="C690" s="110">
        <v>0</v>
      </c>
      <c r="D690" s="110">
        <v>0</v>
      </c>
      <c r="E690" s="110">
        <v>0</v>
      </c>
      <c r="F690" s="110">
        <v>0</v>
      </c>
      <c r="G690" s="110">
        <v>0</v>
      </c>
      <c r="H690" s="110">
        <v>0</v>
      </c>
      <c r="I690" s="110">
        <v>0</v>
      </c>
      <c r="J690" s="110">
        <v>0</v>
      </c>
      <c r="K690" s="110">
        <v>0</v>
      </c>
      <c r="L690" s="110">
        <v>0</v>
      </c>
      <c r="M690" s="110">
        <v>0</v>
      </c>
      <c r="N690" s="110">
        <v>0</v>
      </c>
      <c r="O690" s="110">
        <v>0</v>
      </c>
      <c r="P690" s="186">
        <v>0</v>
      </c>
      <c r="Q690" s="132">
        <v>2</v>
      </c>
    </row>
    <row r="691" spans="1:17" x14ac:dyDescent="0.3">
      <c r="A691" s="107" t="s">
        <v>1366</v>
      </c>
      <c r="B691" s="107" t="s">
        <v>4310</v>
      </c>
      <c r="C691" s="110">
        <v>0</v>
      </c>
      <c r="D691" s="110">
        <v>0</v>
      </c>
      <c r="E691" s="110">
        <v>0</v>
      </c>
      <c r="F691" s="110">
        <v>0</v>
      </c>
      <c r="G691" s="110">
        <v>89.42</v>
      </c>
      <c r="H691" s="110">
        <v>19.41</v>
      </c>
      <c r="I691" s="110">
        <v>0</v>
      </c>
      <c r="J691" s="110">
        <v>15.01</v>
      </c>
      <c r="K691" s="110">
        <v>0</v>
      </c>
      <c r="L691" s="110">
        <v>0</v>
      </c>
      <c r="M691" s="110">
        <v>16.260000000000002</v>
      </c>
      <c r="N691" s="110">
        <v>0</v>
      </c>
      <c r="O691" s="110">
        <v>140.1</v>
      </c>
      <c r="P691" s="186">
        <v>1.9361161813431919E-3</v>
      </c>
      <c r="Q691" s="132">
        <v>1</v>
      </c>
    </row>
    <row r="692" spans="1:17" hidden="1" x14ac:dyDescent="0.3">
      <c r="A692" s="107" t="s">
        <v>1367</v>
      </c>
      <c r="B692" s="107" t="s">
        <v>4311</v>
      </c>
      <c r="C692" s="110">
        <v>0</v>
      </c>
      <c r="D692" s="110">
        <v>0</v>
      </c>
      <c r="E692" s="110">
        <v>0</v>
      </c>
      <c r="F692" s="110">
        <v>0</v>
      </c>
      <c r="G692" s="110">
        <v>0</v>
      </c>
      <c r="H692" s="110">
        <v>0</v>
      </c>
      <c r="I692" s="110">
        <v>0</v>
      </c>
      <c r="J692" s="110">
        <v>0</v>
      </c>
      <c r="K692" s="110">
        <v>0</v>
      </c>
      <c r="L692" s="110">
        <v>0</v>
      </c>
      <c r="M692" s="110">
        <v>0</v>
      </c>
      <c r="N692" s="110">
        <v>0</v>
      </c>
      <c r="O692" s="110">
        <v>0</v>
      </c>
      <c r="P692" s="186">
        <v>0</v>
      </c>
      <c r="Q692" s="132">
        <v>2</v>
      </c>
    </row>
    <row r="693" spans="1:17" hidden="1" x14ac:dyDescent="0.3">
      <c r="A693" s="107" t="s">
        <v>1368</v>
      </c>
      <c r="B693" s="107" t="s">
        <v>875</v>
      </c>
      <c r="C693" s="110">
        <v>0</v>
      </c>
      <c r="D693" s="110">
        <v>0</v>
      </c>
      <c r="E693" s="110">
        <v>0</v>
      </c>
      <c r="F693" s="110">
        <v>0</v>
      </c>
      <c r="G693" s="110">
        <v>0</v>
      </c>
      <c r="H693" s="110">
        <v>0</v>
      </c>
      <c r="I693" s="110">
        <v>0</v>
      </c>
      <c r="J693" s="110">
        <v>0</v>
      </c>
      <c r="K693" s="110">
        <v>0</v>
      </c>
      <c r="L693" s="110">
        <v>0</v>
      </c>
      <c r="M693" s="110">
        <v>0</v>
      </c>
      <c r="N693" s="110">
        <v>0</v>
      </c>
      <c r="O693" s="110">
        <v>0</v>
      </c>
      <c r="P693" s="186">
        <v>0</v>
      </c>
      <c r="Q693" s="132">
        <v>2</v>
      </c>
    </row>
    <row r="694" spans="1:17" hidden="1" x14ac:dyDescent="0.3">
      <c r="A694" s="107" t="s">
        <v>1369</v>
      </c>
      <c r="B694" s="107" t="s">
        <v>875</v>
      </c>
      <c r="C694" s="110">
        <v>0</v>
      </c>
      <c r="D694" s="110">
        <v>0</v>
      </c>
      <c r="E694" s="110">
        <v>0</v>
      </c>
      <c r="F694" s="110">
        <v>0</v>
      </c>
      <c r="G694" s="110">
        <v>0</v>
      </c>
      <c r="H694" s="110">
        <v>0</v>
      </c>
      <c r="I694" s="110">
        <v>0</v>
      </c>
      <c r="J694" s="110">
        <v>0</v>
      </c>
      <c r="K694" s="110">
        <v>0</v>
      </c>
      <c r="L694" s="110">
        <v>0</v>
      </c>
      <c r="M694" s="110">
        <v>0</v>
      </c>
      <c r="N694" s="110">
        <v>0</v>
      </c>
      <c r="O694" s="110">
        <v>0</v>
      </c>
      <c r="P694" s="186">
        <v>0</v>
      </c>
      <c r="Q694" s="132">
        <v>2</v>
      </c>
    </row>
    <row r="695" spans="1:17" hidden="1" x14ac:dyDescent="0.3">
      <c r="A695" s="107" t="s">
        <v>1370</v>
      </c>
      <c r="B695" s="107" t="s">
        <v>4312</v>
      </c>
      <c r="C695" s="110">
        <v>0</v>
      </c>
      <c r="D695" s="110">
        <v>0</v>
      </c>
      <c r="E695" s="110">
        <v>0</v>
      </c>
      <c r="F695" s="110">
        <v>0</v>
      </c>
      <c r="G695" s="110">
        <v>0</v>
      </c>
      <c r="H695" s="110">
        <v>0</v>
      </c>
      <c r="I695" s="110">
        <v>0</v>
      </c>
      <c r="J695" s="110">
        <v>0</v>
      </c>
      <c r="K695" s="110">
        <v>0</v>
      </c>
      <c r="L695" s="110">
        <v>0</v>
      </c>
      <c r="M695" s="110">
        <v>0</v>
      </c>
      <c r="N695" s="110">
        <v>0</v>
      </c>
      <c r="O695" s="110">
        <v>0</v>
      </c>
      <c r="P695" s="186">
        <v>0</v>
      </c>
      <c r="Q695" s="132">
        <v>2</v>
      </c>
    </row>
    <row r="696" spans="1:17" hidden="1" x14ac:dyDescent="0.3">
      <c r="A696" s="107" t="s">
        <v>1371</v>
      </c>
      <c r="B696" s="107" t="s">
        <v>4313</v>
      </c>
      <c r="C696" s="110">
        <v>0</v>
      </c>
      <c r="D696" s="110">
        <v>0</v>
      </c>
      <c r="E696" s="110">
        <v>0</v>
      </c>
      <c r="F696" s="110">
        <v>0</v>
      </c>
      <c r="G696" s="110">
        <v>0</v>
      </c>
      <c r="H696" s="110">
        <v>0</v>
      </c>
      <c r="I696" s="110">
        <v>0</v>
      </c>
      <c r="J696" s="110">
        <v>0</v>
      </c>
      <c r="K696" s="110">
        <v>0</v>
      </c>
      <c r="L696" s="110">
        <v>0</v>
      </c>
      <c r="M696" s="110">
        <v>0</v>
      </c>
      <c r="N696" s="110">
        <v>0</v>
      </c>
      <c r="O696" s="110">
        <v>0</v>
      </c>
      <c r="P696" s="186">
        <v>0</v>
      </c>
      <c r="Q696" s="132">
        <v>2</v>
      </c>
    </row>
    <row r="697" spans="1:17" hidden="1" x14ac:dyDescent="0.3">
      <c r="A697" s="107" t="s">
        <v>1372</v>
      </c>
      <c r="B697" s="107" t="s">
        <v>4314</v>
      </c>
      <c r="C697" s="110">
        <v>0</v>
      </c>
      <c r="D697" s="110">
        <v>0</v>
      </c>
      <c r="E697" s="110">
        <v>0</v>
      </c>
      <c r="F697" s="110">
        <v>0</v>
      </c>
      <c r="G697" s="110">
        <v>0</v>
      </c>
      <c r="H697" s="110">
        <v>0</v>
      </c>
      <c r="I697" s="110">
        <v>0</v>
      </c>
      <c r="J697" s="110">
        <v>0</v>
      </c>
      <c r="K697" s="110">
        <v>0</v>
      </c>
      <c r="L697" s="110">
        <v>0</v>
      </c>
      <c r="M697" s="110">
        <v>0</v>
      </c>
      <c r="N697" s="110">
        <v>0</v>
      </c>
      <c r="O697" s="110">
        <v>0</v>
      </c>
      <c r="P697" s="186">
        <v>0</v>
      </c>
      <c r="Q697" s="132">
        <v>2</v>
      </c>
    </row>
    <row r="698" spans="1:17" hidden="1" x14ac:dyDescent="0.3">
      <c r="A698" s="107" t="s">
        <v>1373</v>
      </c>
      <c r="B698" s="107" t="s">
        <v>875</v>
      </c>
      <c r="C698" s="110">
        <v>0</v>
      </c>
      <c r="D698" s="110">
        <v>0</v>
      </c>
      <c r="E698" s="110">
        <v>0</v>
      </c>
      <c r="F698" s="110">
        <v>0</v>
      </c>
      <c r="G698" s="110">
        <v>0</v>
      </c>
      <c r="H698" s="110">
        <v>0</v>
      </c>
      <c r="I698" s="110">
        <v>0</v>
      </c>
      <c r="J698" s="110">
        <v>0</v>
      </c>
      <c r="K698" s="110">
        <v>0</v>
      </c>
      <c r="L698" s="110">
        <v>0</v>
      </c>
      <c r="M698" s="110">
        <v>0</v>
      </c>
      <c r="N698" s="110">
        <v>0</v>
      </c>
      <c r="O698" s="110">
        <v>0</v>
      </c>
      <c r="P698" s="186">
        <v>0</v>
      </c>
      <c r="Q698" s="132">
        <v>2</v>
      </c>
    </row>
    <row r="699" spans="1:17" hidden="1" x14ac:dyDescent="0.3">
      <c r="A699" s="107" t="s">
        <v>1374</v>
      </c>
      <c r="B699" s="107" t="s">
        <v>875</v>
      </c>
      <c r="C699" s="110">
        <v>0</v>
      </c>
      <c r="D699" s="110">
        <v>0</v>
      </c>
      <c r="E699" s="110">
        <v>0</v>
      </c>
      <c r="F699" s="110">
        <v>0</v>
      </c>
      <c r="G699" s="110">
        <v>0</v>
      </c>
      <c r="H699" s="110">
        <v>0</v>
      </c>
      <c r="I699" s="110">
        <v>0</v>
      </c>
      <c r="J699" s="110">
        <v>0</v>
      </c>
      <c r="K699" s="110">
        <v>0</v>
      </c>
      <c r="L699" s="110">
        <v>0</v>
      </c>
      <c r="M699" s="110">
        <v>0</v>
      </c>
      <c r="N699" s="110">
        <v>0</v>
      </c>
      <c r="O699" s="110">
        <v>0</v>
      </c>
      <c r="P699" s="186">
        <v>0</v>
      </c>
      <c r="Q699" s="132">
        <v>2</v>
      </c>
    </row>
    <row r="700" spans="1:17" hidden="1" x14ac:dyDescent="0.3">
      <c r="A700" s="107" t="s">
        <v>1375</v>
      </c>
      <c r="B700" s="107" t="s">
        <v>4315</v>
      </c>
      <c r="C700" s="110">
        <v>0</v>
      </c>
      <c r="D700" s="110">
        <v>0</v>
      </c>
      <c r="E700" s="110">
        <v>0</v>
      </c>
      <c r="F700" s="110">
        <v>0</v>
      </c>
      <c r="G700" s="110">
        <v>0</v>
      </c>
      <c r="H700" s="110">
        <v>0</v>
      </c>
      <c r="I700" s="110">
        <v>0</v>
      </c>
      <c r="J700" s="110">
        <v>0</v>
      </c>
      <c r="K700" s="110">
        <v>0</v>
      </c>
      <c r="L700" s="110">
        <v>0</v>
      </c>
      <c r="M700" s="110">
        <v>0</v>
      </c>
      <c r="N700" s="110">
        <v>0</v>
      </c>
      <c r="O700" s="110">
        <v>0</v>
      </c>
      <c r="P700" s="186">
        <v>0</v>
      </c>
      <c r="Q700" s="132">
        <v>2</v>
      </c>
    </row>
    <row r="701" spans="1:17" hidden="1" x14ac:dyDescent="0.3">
      <c r="A701" s="107" t="s">
        <v>1376</v>
      </c>
      <c r="B701" s="107" t="s">
        <v>875</v>
      </c>
      <c r="C701" s="110">
        <v>0</v>
      </c>
      <c r="D701" s="110">
        <v>0</v>
      </c>
      <c r="E701" s="110">
        <v>0</v>
      </c>
      <c r="F701" s="110">
        <v>0</v>
      </c>
      <c r="G701" s="110">
        <v>0</v>
      </c>
      <c r="H701" s="110">
        <v>0</v>
      </c>
      <c r="I701" s="110">
        <v>0</v>
      </c>
      <c r="J701" s="110">
        <v>0</v>
      </c>
      <c r="K701" s="110">
        <v>0</v>
      </c>
      <c r="L701" s="110">
        <v>0</v>
      </c>
      <c r="M701" s="110">
        <v>0</v>
      </c>
      <c r="N701" s="110">
        <v>0</v>
      </c>
      <c r="O701" s="110">
        <v>0</v>
      </c>
      <c r="P701" s="186">
        <v>0</v>
      </c>
      <c r="Q701" s="132">
        <v>2</v>
      </c>
    </row>
    <row r="702" spans="1:17" hidden="1" x14ac:dyDescent="0.3">
      <c r="A702" s="107" t="s">
        <v>1377</v>
      </c>
      <c r="B702" s="107" t="s">
        <v>4316</v>
      </c>
      <c r="C702" s="110">
        <v>0</v>
      </c>
      <c r="D702" s="110">
        <v>0</v>
      </c>
      <c r="E702" s="110">
        <v>0</v>
      </c>
      <c r="F702" s="110">
        <v>0</v>
      </c>
      <c r="G702" s="110">
        <v>0</v>
      </c>
      <c r="H702" s="110">
        <v>0</v>
      </c>
      <c r="I702" s="110">
        <v>0</v>
      </c>
      <c r="J702" s="110">
        <v>0</v>
      </c>
      <c r="K702" s="110">
        <v>0</v>
      </c>
      <c r="L702" s="110">
        <v>0</v>
      </c>
      <c r="M702" s="110">
        <v>0</v>
      </c>
      <c r="N702" s="110">
        <v>0</v>
      </c>
      <c r="O702" s="110">
        <v>0</v>
      </c>
      <c r="P702" s="186">
        <v>0</v>
      </c>
      <c r="Q702" s="132">
        <v>2</v>
      </c>
    </row>
    <row r="703" spans="1:17" hidden="1" x14ac:dyDescent="0.3">
      <c r="A703" s="107" t="s">
        <v>1378</v>
      </c>
      <c r="B703" s="107" t="s">
        <v>875</v>
      </c>
      <c r="C703" s="110">
        <v>0</v>
      </c>
      <c r="D703" s="110">
        <v>0</v>
      </c>
      <c r="E703" s="110">
        <v>0</v>
      </c>
      <c r="F703" s="110">
        <v>0</v>
      </c>
      <c r="G703" s="110">
        <v>0</v>
      </c>
      <c r="H703" s="110">
        <v>0</v>
      </c>
      <c r="I703" s="110">
        <v>0</v>
      </c>
      <c r="J703" s="110">
        <v>0</v>
      </c>
      <c r="K703" s="110">
        <v>0</v>
      </c>
      <c r="L703" s="110">
        <v>0</v>
      </c>
      <c r="M703" s="110">
        <v>0</v>
      </c>
      <c r="N703" s="110">
        <v>0</v>
      </c>
      <c r="O703" s="110">
        <v>0</v>
      </c>
      <c r="P703" s="186">
        <v>0</v>
      </c>
      <c r="Q703" s="132">
        <v>2</v>
      </c>
    </row>
    <row r="704" spans="1:17" hidden="1" x14ac:dyDescent="0.3">
      <c r="A704" s="107" t="s">
        <v>1379</v>
      </c>
      <c r="B704" s="107" t="s">
        <v>875</v>
      </c>
      <c r="C704" s="110">
        <v>0</v>
      </c>
      <c r="D704" s="110">
        <v>0</v>
      </c>
      <c r="E704" s="110">
        <v>0</v>
      </c>
      <c r="F704" s="110">
        <v>0</v>
      </c>
      <c r="G704" s="110">
        <v>0</v>
      </c>
      <c r="H704" s="110">
        <v>0</v>
      </c>
      <c r="I704" s="110">
        <v>0</v>
      </c>
      <c r="J704" s="110">
        <v>0</v>
      </c>
      <c r="K704" s="110">
        <v>0</v>
      </c>
      <c r="L704" s="110">
        <v>0</v>
      </c>
      <c r="M704" s="110">
        <v>0</v>
      </c>
      <c r="N704" s="110">
        <v>0</v>
      </c>
      <c r="O704" s="140">
        <v>0</v>
      </c>
      <c r="P704" s="186">
        <v>0</v>
      </c>
      <c r="Q704" s="132">
        <v>2</v>
      </c>
    </row>
    <row r="705" spans="1:18" x14ac:dyDescent="0.3">
      <c r="B705" s="107" t="s">
        <v>1380</v>
      </c>
      <c r="C705" s="141">
        <v>0</v>
      </c>
      <c r="D705" s="141">
        <v>0</v>
      </c>
      <c r="E705" s="141">
        <v>0</v>
      </c>
      <c r="F705" s="141">
        <v>0</v>
      </c>
      <c r="G705" s="141">
        <v>89.42</v>
      </c>
      <c r="H705" s="141">
        <v>19.41</v>
      </c>
      <c r="I705" s="141">
        <v>0</v>
      </c>
      <c r="J705" s="141">
        <v>15.01</v>
      </c>
      <c r="K705" s="141">
        <v>0</v>
      </c>
      <c r="L705" s="141">
        <v>0</v>
      </c>
      <c r="M705" s="141">
        <v>16.260000000000002</v>
      </c>
      <c r="N705" s="141">
        <v>0</v>
      </c>
      <c r="O705" s="141">
        <v>140.1</v>
      </c>
      <c r="P705" s="186">
        <v>1.9361161813431919E-3</v>
      </c>
      <c r="Q705" s="132">
        <v>1</v>
      </c>
    </row>
    <row r="706" spans="1:18" x14ac:dyDescent="0.3">
      <c r="B706" s="107" t="s">
        <v>1381</v>
      </c>
      <c r="C706" s="141">
        <v>3345.7200000000003</v>
      </c>
      <c r="D706" s="141">
        <v>3965.2299999999996</v>
      </c>
      <c r="E706" s="141">
        <v>4639.7299999999996</v>
      </c>
      <c r="F706" s="141">
        <v>5671.8700000000008</v>
      </c>
      <c r="G706" s="141">
        <v>5243.49</v>
      </c>
      <c r="H706" s="141">
        <v>7100.7800000000007</v>
      </c>
      <c r="I706" s="141">
        <v>3528.48</v>
      </c>
      <c r="J706" s="141">
        <v>4861.0200000000004</v>
      </c>
      <c r="K706" s="141">
        <v>6259.9600000000009</v>
      </c>
      <c r="L706" s="141">
        <v>4594.47</v>
      </c>
      <c r="M706" s="141">
        <v>4408.0700000000006</v>
      </c>
      <c r="N706" s="141">
        <v>3851.01</v>
      </c>
      <c r="O706" s="141">
        <v>57469.83</v>
      </c>
      <c r="P706" s="186">
        <v>0.79420605140644129</v>
      </c>
      <c r="Q706" s="132">
        <v>1</v>
      </c>
    </row>
    <row r="707" spans="1:18" x14ac:dyDescent="0.3">
      <c r="B707" s="107" t="s">
        <v>1382</v>
      </c>
      <c r="C707" s="141">
        <v>-985.87000000000035</v>
      </c>
      <c r="D707" s="141">
        <v>448.27000000000044</v>
      </c>
      <c r="E707" s="141">
        <v>391.52000000000044</v>
      </c>
      <c r="F707" s="141">
        <v>-644.77000000000044</v>
      </c>
      <c r="G707" s="141">
        <v>1743.5100000000002</v>
      </c>
      <c r="H707" s="141">
        <v>1026.7299999999996</v>
      </c>
      <c r="I707" s="141">
        <v>1626.52</v>
      </c>
      <c r="J707" s="141">
        <v>2598.3099999999995</v>
      </c>
      <c r="K707" s="141">
        <v>1540.2499999999982</v>
      </c>
      <c r="L707" s="141">
        <v>4097.1899999999996</v>
      </c>
      <c r="M707" s="141">
        <v>1823.7999999999993</v>
      </c>
      <c r="N707" s="141">
        <v>1226.0699999999997</v>
      </c>
      <c r="O707" s="141">
        <v>14891.529999999999</v>
      </c>
      <c r="P707" s="186">
        <v>0.20579394859355876</v>
      </c>
      <c r="Q707" s="132">
        <v>1</v>
      </c>
    </row>
    <row r="708" spans="1:18" x14ac:dyDescent="0.3">
      <c r="B708" s="107" t="s">
        <v>1383</v>
      </c>
      <c r="C708" s="110">
        <v>-3549.2300000000009</v>
      </c>
      <c r="D708" s="110">
        <v>2555.2400000000016</v>
      </c>
      <c r="E708" s="110">
        <v>510</v>
      </c>
      <c r="F708" s="110">
        <v>8367.5500000000029</v>
      </c>
      <c r="G708" s="110">
        <v>7279.7300000000014</v>
      </c>
      <c r="H708" s="110">
        <v>-3879.0699999999997</v>
      </c>
      <c r="I708" s="110">
        <v>7834.2300000000032</v>
      </c>
      <c r="J708" s="110">
        <v>7421.8099999999995</v>
      </c>
      <c r="K708" s="110">
        <v>8692.2999999999975</v>
      </c>
      <c r="L708" s="110">
        <v>13101.670000000002</v>
      </c>
      <c r="M708" s="110">
        <v>6248.0099999999984</v>
      </c>
      <c r="N708" s="110">
        <v>4802.3000000000011</v>
      </c>
      <c r="O708" s="110">
        <v>59384.540000000037</v>
      </c>
      <c r="P708" s="186">
        <v>0.19040800501525465</v>
      </c>
      <c r="Q708" s="132">
        <v>1</v>
      </c>
    </row>
    <row r="709" spans="1:18" x14ac:dyDescent="0.3">
      <c r="B709" s="107" t="s">
        <v>875</v>
      </c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1"/>
      <c r="Q709" s="132">
        <v>1</v>
      </c>
    </row>
    <row r="710" spans="1:18" ht="17.25" hidden="1" x14ac:dyDescent="0.35">
      <c r="B710" s="126" t="s">
        <v>933</v>
      </c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1"/>
      <c r="Q710" s="132">
        <v>2</v>
      </c>
      <c r="R710" s="112">
        <v>0</v>
      </c>
    </row>
    <row r="711" spans="1:18" hidden="1" x14ac:dyDescent="0.3">
      <c r="B711" s="107" t="s">
        <v>933</v>
      </c>
      <c r="C711" s="110">
        <v>0</v>
      </c>
      <c r="D711" s="110">
        <v>0</v>
      </c>
      <c r="E711" s="110">
        <v>0</v>
      </c>
      <c r="F711" s="110">
        <v>0</v>
      </c>
      <c r="G711" s="110">
        <v>0</v>
      </c>
      <c r="H711" s="110">
        <v>0</v>
      </c>
      <c r="I711" s="110">
        <v>0</v>
      </c>
      <c r="J711" s="110">
        <v>0</v>
      </c>
      <c r="K711" s="110">
        <v>0</v>
      </c>
      <c r="L711" s="110">
        <v>0</v>
      </c>
      <c r="M711" s="110">
        <v>0</v>
      </c>
      <c r="N711" s="110">
        <v>0</v>
      </c>
      <c r="O711" s="110">
        <v>0</v>
      </c>
      <c r="P711" s="133">
        <v>0</v>
      </c>
      <c r="Q711" s="132">
        <v>2</v>
      </c>
    </row>
    <row r="712" spans="1:18" hidden="1" x14ac:dyDescent="0.3"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51"/>
      <c r="Q712" s="132">
        <v>2</v>
      </c>
    </row>
    <row r="713" spans="1:18" hidden="1" x14ac:dyDescent="0.3">
      <c r="B713" s="107" t="s">
        <v>1324</v>
      </c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51"/>
      <c r="Q713" s="132">
        <v>2</v>
      </c>
    </row>
    <row r="714" spans="1:18" hidden="1" x14ac:dyDescent="0.3">
      <c r="B714" s="107" t="s">
        <v>1394</v>
      </c>
      <c r="C714" s="110">
        <v>0</v>
      </c>
      <c r="D714" s="110">
        <v>0</v>
      </c>
      <c r="E714" s="110">
        <v>0</v>
      </c>
      <c r="F714" s="110">
        <v>0</v>
      </c>
      <c r="G714" s="110">
        <v>0</v>
      </c>
      <c r="H714" s="110">
        <v>0</v>
      </c>
      <c r="I714" s="110">
        <v>0</v>
      </c>
      <c r="J714" s="110">
        <v>0</v>
      </c>
      <c r="K714" s="110">
        <v>0</v>
      </c>
      <c r="L714" s="110">
        <v>0</v>
      </c>
      <c r="M714" s="110">
        <v>0</v>
      </c>
      <c r="N714" s="110">
        <v>0</v>
      </c>
      <c r="O714" s="110">
        <v>0</v>
      </c>
      <c r="P714" s="133">
        <v>0</v>
      </c>
      <c r="Q714" s="132">
        <v>2</v>
      </c>
    </row>
    <row r="715" spans="1:18" hidden="1" x14ac:dyDescent="0.3">
      <c r="B715" s="107" t="s">
        <v>1395</v>
      </c>
      <c r="C715" s="140">
        <v>0</v>
      </c>
      <c r="D715" s="140">
        <v>0</v>
      </c>
      <c r="E715" s="140">
        <v>0</v>
      </c>
      <c r="F715" s="140">
        <v>0</v>
      </c>
      <c r="G715" s="140">
        <v>0</v>
      </c>
      <c r="H715" s="140">
        <v>0</v>
      </c>
      <c r="I715" s="140">
        <v>0</v>
      </c>
      <c r="J715" s="140">
        <v>0</v>
      </c>
      <c r="K715" s="140">
        <v>0</v>
      </c>
      <c r="L715" s="140">
        <v>0</v>
      </c>
      <c r="M715" s="140">
        <v>0</v>
      </c>
      <c r="N715" s="140">
        <v>0</v>
      </c>
      <c r="O715" s="140">
        <v>0</v>
      </c>
      <c r="P715" s="133" t="s">
        <v>4317</v>
      </c>
      <c r="Q715" s="132">
        <v>2</v>
      </c>
    </row>
    <row r="716" spans="1:18" hidden="1" x14ac:dyDescent="0.3">
      <c r="B716" s="107" t="s">
        <v>1071</v>
      </c>
      <c r="C716" s="110">
        <v>0</v>
      </c>
      <c r="D716" s="110">
        <v>0</v>
      </c>
      <c r="E716" s="110">
        <v>0</v>
      </c>
      <c r="F716" s="110">
        <v>0</v>
      </c>
      <c r="G716" s="110">
        <v>0</v>
      </c>
      <c r="H716" s="110">
        <v>0</v>
      </c>
      <c r="I716" s="110">
        <v>0</v>
      </c>
      <c r="J716" s="110">
        <v>0</v>
      </c>
      <c r="K716" s="110">
        <v>0</v>
      </c>
      <c r="L716" s="110">
        <v>0</v>
      </c>
      <c r="M716" s="110">
        <v>0</v>
      </c>
      <c r="N716" s="110">
        <v>0</v>
      </c>
      <c r="O716" s="110">
        <v>0</v>
      </c>
      <c r="P716" s="133" t="s">
        <v>4317</v>
      </c>
      <c r="Q716" s="132">
        <v>2</v>
      </c>
    </row>
    <row r="717" spans="1:18" hidden="1" x14ac:dyDescent="0.3">
      <c r="B717" s="107" t="s">
        <v>841</v>
      </c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33"/>
      <c r="Q717" s="132">
        <v>2</v>
      </c>
    </row>
    <row r="718" spans="1:18" hidden="1" x14ac:dyDescent="0.3">
      <c r="A718" s="107" t="s">
        <v>1386</v>
      </c>
      <c r="B718" s="107" t="s">
        <v>875</v>
      </c>
      <c r="C718" s="110">
        <v>0</v>
      </c>
      <c r="D718" s="110">
        <v>0</v>
      </c>
      <c r="E718" s="110">
        <v>0</v>
      </c>
      <c r="F718" s="110">
        <v>0</v>
      </c>
      <c r="G718" s="110">
        <v>0</v>
      </c>
      <c r="H718" s="110">
        <v>0</v>
      </c>
      <c r="I718" s="110">
        <v>0</v>
      </c>
      <c r="J718" s="110">
        <v>0</v>
      </c>
      <c r="K718" s="110">
        <v>0</v>
      </c>
      <c r="L718" s="110">
        <v>0</v>
      </c>
      <c r="M718" s="110">
        <v>0</v>
      </c>
      <c r="N718" s="110">
        <v>0</v>
      </c>
      <c r="O718" s="110">
        <v>0</v>
      </c>
      <c r="P718" s="133" t="s">
        <v>4317</v>
      </c>
      <c r="Q718" s="132">
        <v>2</v>
      </c>
    </row>
    <row r="719" spans="1:18" hidden="1" x14ac:dyDescent="0.3">
      <c r="A719" s="107" t="s">
        <v>1387</v>
      </c>
      <c r="B719" s="107" t="s">
        <v>875</v>
      </c>
      <c r="C719" s="110">
        <v>0</v>
      </c>
      <c r="D719" s="110">
        <v>0</v>
      </c>
      <c r="E719" s="110">
        <v>0</v>
      </c>
      <c r="F719" s="110">
        <v>0</v>
      </c>
      <c r="G719" s="110">
        <v>0</v>
      </c>
      <c r="H719" s="110">
        <v>0</v>
      </c>
      <c r="I719" s="110">
        <v>0</v>
      </c>
      <c r="J719" s="110">
        <v>0</v>
      </c>
      <c r="K719" s="110">
        <v>0</v>
      </c>
      <c r="L719" s="110">
        <v>0</v>
      </c>
      <c r="M719" s="110">
        <v>0</v>
      </c>
      <c r="N719" s="110">
        <v>0</v>
      </c>
      <c r="O719" s="110">
        <v>0</v>
      </c>
      <c r="P719" s="133" t="s">
        <v>4317</v>
      </c>
      <c r="Q719" s="132">
        <v>2</v>
      </c>
    </row>
    <row r="720" spans="1:18" hidden="1" x14ac:dyDescent="0.3">
      <c r="B720" s="107" t="s">
        <v>1640</v>
      </c>
      <c r="C720" s="141">
        <v>0</v>
      </c>
      <c r="D720" s="141">
        <v>0</v>
      </c>
      <c r="E720" s="141">
        <v>0</v>
      </c>
      <c r="F720" s="141">
        <v>0</v>
      </c>
      <c r="G720" s="141">
        <v>0</v>
      </c>
      <c r="H720" s="141">
        <v>0</v>
      </c>
      <c r="I720" s="141">
        <v>0</v>
      </c>
      <c r="J720" s="141">
        <v>0</v>
      </c>
      <c r="K720" s="141">
        <v>0</v>
      </c>
      <c r="L720" s="141">
        <v>0</v>
      </c>
      <c r="M720" s="141">
        <v>0</v>
      </c>
      <c r="N720" s="141">
        <v>0</v>
      </c>
      <c r="O720" s="141">
        <v>0</v>
      </c>
      <c r="P720" s="133" t="s">
        <v>4317</v>
      </c>
      <c r="Q720" s="132">
        <v>2</v>
      </c>
    </row>
    <row r="721" spans="1:17" hidden="1" x14ac:dyDescent="0.3">
      <c r="B721" s="107" t="s">
        <v>1641</v>
      </c>
      <c r="C721" s="141">
        <v>0</v>
      </c>
      <c r="D721" s="141">
        <v>0</v>
      </c>
      <c r="E721" s="141">
        <v>0</v>
      </c>
      <c r="F721" s="141">
        <v>0</v>
      </c>
      <c r="G721" s="141">
        <v>0</v>
      </c>
      <c r="H721" s="141">
        <v>0</v>
      </c>
      <c r="I721" s="141">
        <v>0</v>
      </c>
      <c r="J721" s="141">
        <v>0</v>
      </c>
      <c r="K721" s="141">
        <v>0</v>
      </c>
      <c r="L721" s="141">
        <v>0</v>
      </c>
      <c r="M721" s="141">
        <v>0</v>
      </c>
      <c r="N721" s="141">
        <v>0</v>
      </c>
      <c r="O721" s="141">
        <v>0</v>
      </c>
      <c r="P721" s="133" t="s">
        <v>4317</v>
      </c>
      <c r="Q721" s="132">
        <v>2</v>
      </c>
    </row>
    <row r="722" spans="1:17" hidden="1" x14ac:dyDescent="0.3">
      <c r="B722" s="107" t="s">
        <v>1642</v>
      </c>
      <c r="C722" s="153">
        <v>0</v>
      </c>
      <c r="D722" s="153">
        <v>0</v>
      </c>
      <c r="E722" s="153">
        <v>0</v>
      </c>
      <c r="F722" s="153">
        <v>0</v>
      </c>
      <c r="G722" s="153">
        <v>0</v>
      </c>
      <c r="H722" s="153">
        <v>0</v>
      </c>
      <c r="I722" s="153">
        <v>0</v>
      </c>
      <c r="J722" s="153">
        <v>0</v>
      </c>
      <c r="K722" s="153">
        <v>0</v>
      </c>
      <c r="L722" s="153">
        <v>0</v>
      </c>
      <c r="M722" s="153">
        <v>0</v>
      </c>
      <c r="N722" s="153">
        <v>0</v>
      </c>
      <c r="O722" s="153">
        <v>0</v>
      </c>
      <c r="P722" s="133" t="s">
        <v>4317</v>
      </c>
      <c r="Q722" s="132">
        <v>2</v>
      </c>
    </row>
    <row r="723" spans="1:17" hidden="1" x14ac:dyDescent="0.3">
      <c r="C723" s="153"/>
      <c r="D723" s="153"/>
      <c r="E723" s="153"/>
      <c r="F723" s="153"/>
      <c r="G723" s="153"/>
      <c r="H723" s="153"/>
      <c r="I723" s="153"/>
      <c r="J723" s="153"/>
      <c r="K723" s="153"/>
      <c r="L723" s="153"/>
      <c r="M723" s="153"/>
      <c r="N723" s="153"/>
      <c r="O723" s="153"/>
      <c r="P723" s="133"/>
      <c r="Q723" s="132">
        <v>2</v>
      </c>
    </row>
    <row r="724" spans="1:17" ht="17.25" hidden="1" x14ac:dyDescent="0.35">
      <c r="B724" s="126" t="s">
        <v>4318</v>
      </c>
      <c r="C724" s="110">
        <v>0</v>
      </c>
      <c r="D724" s="110">
        <v>0</v>
      </c>
      <c r="E724" s="110">
        <v>0</v>
      </c>
      <c r="F724" s="110">
        <v>0</v>
      </c>
      <c r="G724" s="110">
        <v>0</v>
      </c>
      <c r="H724" s="110">
        <v>0</v>
      </c>
      <c r="I724" s="110">
        <v>0</v>
      </c>
      <c r="J724" s="110">
        <v>0</v>
      </c>
      <c r="K724" s="110">
        <v>0</v>
      </c>
      <c r="L724" s="110">
        <v>0</v>
      </c>
      <c r="M724" s="110">
        <v>0</v>
      </c>
      <c r="N724" s="110">
        <v>0</v>
      </c>
      <c r="O724" s="110">
        <v>0</v>
      </c>
      <c r="P724" s="186">
        <v>0</v>
      </c>
      <c r="Q724" s="132">
        <v>2</v>
      </c>
    </row>
    <row r="725" spans="1:17" hidden="1" x14ac:dyDescent="0.3">
      <c r="B725" s="107" t="s">
        <v>48</v>
      </c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51"/>
      <c r="Q725" s="132">
        <v>2</v>
      </c>
    </row>
    <row r="726" spans="1:17" hidden="1" x14ac:dyDescent="0.3">
      <c r="A726" s="107" t="s">
        <v>1390</v>
      </c>
      <c r="B726" s="107" t="s">
        <v>4319</v>
      </c>
      <c r="C726" s="110">
        <v>0</v>
      </c>
      <c r="D726" s="110">
        <v>0</v>
      </c>
      <c r="E726" s="110">
        <v>0</v>
      </c>
      <c r="F726" s="110">
        <v>0</v>
      </c>
      <c r="G726" s="110">
        <v>0</v>
      </c>
      <c r="H726" s="110">
        <v>0</v>
      </c>
      <c r="I726" s="110">
        <v>0</v>
      </c>
      <c r="J726" s="110">
        <v>0</v>
      </c>
      <c r="K726" s="110">
        <v>0</v>
      </c>
      <c r="L726" s="110">
        <v>0</v>
      </c>
      <c r="M726" s="110">
        <v>0</v>
      </c>
      <c r="N726" s="110">
        <v>0</v>
      </c>
      <c r="O726" s="110">
        <v>0</v>
      </c>
      <c r="P726" s="186">
        <v>0</v>
      </c>
      <c r="Q726" s="132">
        <v>2</v>
      </c>
    </row>
    <row r="727" spans="1:17" hidden="1" x14ac:dyDescent="0.3">
      <c r="A727" s="107" t="s">
        <v>1391</v>
      </c>
      <c r="B727" s="107" t="s">
        <v>4320</v>
      </c>
      <c r="C727" s="110">
        <v>0</v>
      </c>
      <c r="D727" s="110">
        <v>0</v>
      </c>
      <c r="E727" s="110">
        <v>0</v>
      </c>
      <c r="F727" s="110">
        <v>0</v>
      </c>
      <c r="G727" s="110">
        <v>0</v>
      </c>
      <c r="H727" s="110">
        <v>0</v>
      </c>
      <c r="I727" s="110">
        <v>0</v>
      </c>
      <c r="J727" s="110">
        <v>0</v>
      </c>
      <c r="K727" s="110">
        <v>0</v>
      </c>
      <c r="L727" s="110">
        <v>0</v>
      </c>
      <c r="M727" s="110">
        <v>0</v>
      </c>
      <c r="N727" s="110">
        <v>0</v>
      </c>
      <c r="O727" s="110">
        <v>0</v>
      </c>
      <c r="P727" s="186">
        <v>0</v>
      </c>
      <c r="Q727" s="132">
        <v>2</v>
      </c>
    </row>
    <row r="728" spans="1:17" hidden="1" x14ac:dyDescent="0.3">
      <c r="A728" s="107" t="s">
        <v>1392</v>
      </c>
      <c r="B728" s="107" t="s">
        <v>4321</v>
      </c>
      <c r="C728" s="110">
        <v>0</v>
      </c>
      <c r="D728" s="110">
        <v>0</v>
      </c>
      <c r="E728" s="110">
        <v>0</v>
      </c>
      <c r="F728" s="110">
        <v>0</v>
      </c>
      <c r="G728" s="110">
        <v>0</v>
      </c>
      <c r="H728" s="110">
        <v>0</v>
      </c>
      <c r="I728" s="110">
        <v>0</v>
      </c>
      <c r="J728" s="110">
        <v>0</v>
      </c>
      <c r="K728" s="110">
        <v>0</v>
      </c>
      <c r="L728" s="110">
        <v>0</v>
      </c>
      <c r="M728" s="110">
        <v>0</v>
      </c>
      <c r="N728" s="110">
        <v>0</v>
      </c>
      <c r="O728" s="110">
        <v>0</v>
      </c>
      <c r="P728" s="186">
        <v>0</v>
      </c>
      <c r="Q728" s="132">
        <v>2</v>
      </c>
    </row>
    <row r="729" spans="1:17" hidden="1" x14ac:dyDescent="0.3">
      <c r="A729" s="107" t="s">
        <v>1393</v>
      </c>
      <c r="B729" s="107" t="s">
        <v>875</v>
      </c>
      <c r="C729" s="110">
        <v>0</v>
      </c>
      <c r="D729" s="110">
        <v>0</v>
      </c>
      <c r="E729" s="110">
        <v>0</v>
      </c>
      <c r="F729" s="110">
        <v>0</v>
      </c>
      <c r="G729" s="110">
        <v>0</v>
      </c>
      <c r="H729" s="110">
        <v>0</v>
      </c>
      <c r="I729" s="110">
        <v>0</v>
      </c>
      <c r="J729" s="110">
        <v>0</v>
      </c>
      <c r="K729" s="110">
        <v>0</v>
      </c>
      <c r="L729" s="110">
        <v>0</v>
      </c>
      <c r="M729" s="110">
        <v>0</v>
      </c>
      <c r="N729" s="110">
        <v>0</v>
      </c>
      <c r="O729" s="140">
        <v>0</v>
      </c>
      <c r="P729" s="186">
        <v>0</v>
      </c>
      <c r="Q729" s="132">
        <v>2</v>
      </c>
    </row>
    <row r="730" spans="1:17" hidden="1" x14ac:dyDescent="0.3">
      <c r="B730" s="107" t="s">
        <v>1357</v>
      </c>
      <c r="C730" s="140">
        <v>0</v>
      </c>
      <c r="D730" s="140">
        <v>0</v>
      </c>
      <c r="E730" s="140">
        <v>0</v>
      </c>
      <c r="F730" s="140">
        <v>0</v>
      </c>
      <c r="G730" s="140">
        <v>0</v>
      </c>
      <c r="H730" s="140">
        <v>0</v>
      </c>
      <c r="I730" s="140">
        <v>0</v>
      </c>
      <c r="J730" s="140">
        <v>0</v>
      </c>
      <c r="K730" s="140">
        <v>0</v>
      </c>
      <c r="L730" s="140">
        <v>0</v>
      </c>
      <c r="M730" s="140">
        <v>0</v>
      </c>
      <c r="N730" s="140">
        <v>0</v>
      </c>
      <c r="O730" s="140">
        <v>0</v>
      </c>
      <c r="P730" s="186">
        <v>0</v>
      </c>
      <c r="Q730" s="132">
        <v>2</v>
      </c>
    </row>
    <row r="731" spans="1:17" hidden="1" x14ac:dyDescent="0.3"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86"/>
      <c r="Q731" s="132">
        <v>2</v>
      </c>
    </row>
    <row r="732" spans="1:17" hidden="1" x14ac:dyDescent="0.3">
      <c r="B732" s="107" t="s">
        <v>1324</v>
      </c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86"/>
      <c r="Q732" s="132">
        <v>2</v>
      </c>
    </row>
    <row r="733" spans="1:17" hidden="1" x14ac:dyDescent="0.3">
      <c r="B733" s="107" t="s">
        <v>1394</v>
      </c>
      <c r="C733" s="110">
        <v>0</v>
      </c>
      <c r="D733" s="110">
        <v>0</v>
      </c>
      <c r="E733" s="110">
        <v>0</v>
      </c>
      <c r="F733" s="110">
        <v>0</v>
      </c>
      <c r="G733" s="110">
        <v>0</v>
      </c>
      <c r="H733" s="110">
        <v>0</v>
      </c>
      <c r="I733" s="110">
        <v>0</v>
      </c>
      <c r="J733" s="110">
        <v>0</v>
      </c>
      <c r="K733" s="110">
        <v>0</v>
      </c>
      <c r="L733" s="110">
        <v>0</v>
      </c>
      <c r="M733" s="110">
        <v>0</v>
      </c>
      <c r="N733" s="110">
        <v>0</v>
      </c>
      <c r="O733" s="110">
        <v>0</v>
      </c>
      <c r="P733" s="186">
        <v>0</v>
      </c>
      <c r="Q733" s="132">
        <v>2</v>
      </c>
    </row>
    <row r="734" spans="1:17" hidden="1" x14ac:dyDescent="0.3">
      <c r="B734" s="107" t="s">
        <v>1395</v>
      </c>
      <c r="C734" s="110">
        <v>0</v>
      </c>
      <c r="D734" s="110">
        <v>0</v>
      </c>
      <c r="E734" s="110">
        <v>0</v>
      </c>
      <c r="F734" s="110">
        <v>0</v>
      </c>
      <c r="G734" s="110">
        <v>0</v>
      </c>
      <c r="H734" s="110">
        <v>0</v>
      </c>
      <c r="I734" s="110">
        <v>0</v>
      </c>
      <c r="J734" s="110">
        <v>0</v>
      </c>
      <c r="K734" s="110">
        <v>0</v>
      </c>
      <c r="L734" s="110">
        <v>0</v>
      </c>
      <c r="M734" s="110">
        <v>0</v>
      </c>
      <c r="N734" s="110">
        <v>0</v>
      </c>
      <c r="O734" s="140">
        <v>0</v>
      </c>
      <c r="P734" s="186">
        <v>0</v>
      </c>
      <c r="Q734" s="132">
        <v>2</v>
      </c>
    </row>
    <row r="735" spans="1:17" hidden="1" x14ac:dyDescent="0.3">
      <c r="B735" s="107" t="s">
        <v>1071</v>
      </c>
      <c r="C735" s="141">
        <v>0</v>
      </c>
      <c r="D735" s="141">
        <v>0</v>
      </c>
      <c r="E735" s="141">
        <v>0</v>
      </c>
      <c r="F735" s="141">
        <v>0</v>
      </c>
      <c r="G735" s="141">
        <v>0</v>
      </c>
      <c r="H735" s="141">
        <v>0</v>
      </c>
      <c r="I735" s="141">
        <v>0</v>
      </c>
      <c r="J735" s="141">
        <v>0</v>
      </c>
      <c r="K735" s="141">
        <v>0</v>
      </c>
      <c r="L735" s="141">
        <v>0</v>
      </c>
      <c r="M735" s="141">
        <v>0</v>
      </c>
      <c r="N735" s="141">
        <v>0</v>
      </c>
      <c r="O735" s="141">
        <v>0</v>
      </c>
      <c r="P735" s="186">
        <v>0</v>
      </c>
      <c r="Q735" s="132">
        <v>2</v>
      </c>
    </row>
    <row r="736" spans="1:17" hidden="1" x14ac:dyDescent="0.3">
      <c r="B736" s="107" t="s">
        <v>1385</v>
      </c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86"/>
      <c r="Q736" s="132">
        <v>2</v>
      </c>
    </row>
    <row r="737" spans="1:17" hidden="1" x14ac:dyDescent="0.3">
      <c r="A737" s="107" t="s">
        <v>1396</v>
      </c>
      <c r="B737" s="107" t="s">
        <v>875</v>
      </c>
      <c r="C737" s="110">
        <v>0</v>
      </c>
      <c r="D737" s="110">
        <v>0</v>
      </c>
      <c r="E737" s="110">
        <v>0</v>
      </c>
      <c r="F737" s="110">
        <v>0</v>
      </c>
      <c r="G737" s="110">
        <v>0</v>
      </c>
      <c r="H737" s="110">
        <v>0</v>
      </c>
      <c r="I737" s="110">
        <v>0</v>
      </c>
      <c r="J737" s="110">
        <v>0</v>
      </c>
      <c r="K737" s="110">
        <v>0</v>
      </c>
      <c r="L737" s="110">
        <v>0</v>
      </c>
      <c r="M737" s="110">
        <v>0</v>
      </c>
      <c r="N737" s="110">
        <v>0</v>
      </c>
      <c r="O737" s="110">
        <v>0</v>
      </c>
      <c r="P737" s="186">
        <v>0</v>
      </c>
      <c r="Q737" s="132">
        <v>2</v>
      </c>
    </row>
    <row r="738" spans="1:17" hidden="1" x14ac:dyDescent="0.3">
      <c r="A738" s="107" t="s">
        <v>1397</v>
      </c>
      <c r="B738" s="107" t="s">
        <v>875</v>
      </c>
      <c r="C738" s="110">
        <v>0</v>
      </c>
      <c r="D738" s="110">
        <v>0</v>
      </c>
      <c r="E738" s="110">
        <v>0</v>
      </c>
      <c r="F738" s="110">
        <v>0</v>
      </c>
      <c r="G738" s="110">
        <v>0</v>
      </c>
      <c r="H738" s="110">
        <v>0</v>
      </c>
      <c r="I738" s="110">
        <v>0</v>
      </c>
      <c r="J738" s="110">
        <v>0</v>
      </c>
      <c r="K738" s="110">
        <v>0</v>
      </c>
      <c r="L738" s="110">
        <v>0</v>
      </c>
      <c r="M738" s="110">
        <v>0</v>
      </c>
      <c r="N738" s="110">
        <v>0</v>
      </c>
      <c r="O738" s="110">
        <v>0</v>
      </c>
      <c r="P738" s="186">
        <v>0</v>
      </c>
      <c r="Q738" s="132">
        <v>2</v>
      </c>
    </row>
    <row r="739" spans="1:17" hidden="1" x14ac:dyDescent="0.3">
      <c r="A739" s="107" t="s">
        <v>1398</v>
      </c>
      <c r="B739" s="107" t="s">
        <v>875</v>
      </c>
      <c r="C739" s="110">
        <v>0</v>
      </c>
      <c r="D739" s="110">
        <v>0</v>
      </c>
      <c r="E739" s="110">
        <v>0</v>
      </c>
      <c r="F739" s="110">
        <v>0</v>
      </c>
      <c r="G739" s="110">
        <v>0</v>
      </c>
      <c r="H739" s="110">
        <v>0</v>
      </c>
      <c r="I739" s="110">
        <v>0</v>
      </c>
      <c r="J739" s="110">
        <v>0</v>
      </c>
      <c r="K739" s="110">
        <v>0</v>
      </c>
      <c r="L739" s="110">
        <v>0</v>
      </c>
      <c r="M739" s="110">
        <v>0</v>
      </c>
      <c r="N739" s="110">
        <v>0</v>
      </c>
      <c r="O739" s="110">
        <v>0</v>
      </c>
      <c r="P739" s="186">
        <v>0</v>
      </c>
      <c r="Q739" s="132">
        <v>2</v>
      </c>
    </row>
    <row r="740" spans="1:17" hidden="1" x14ac:dyDescent="0.3">
      <c r="A740" s="107" t="s">
        <v>1399</v>
      </c>
      <c r="B740" s="107" t="s">
        <v>4322</v>
      </c>
      <c r="C740" s="110">
        <v>0</v>
      </c>
      <c r="D740" s="110">
        <v>0</v>
      </c>
      <c r="E740" s="110">
        <v>0</v>
      </c>
      <c r="F740" s="110">
        <v>0</v>
      </c>
      <c r="G740" s="110">
        <v>0</v>
      </c>
      <c r="H740" s="110">
        <v>0</v>
      </c>
      <c r="I740" s="110">
        <v>0</v>
      </c>
      <c r="J740" s="110">
        <v>0</v>
      </c>
      <c r="K740" s="110">
        <v>0</v>
      </c>
      <c r="L740" s="110">
        <v>0</v>
      </c>
      <c r="M740" s="110">
        <v>0</v>
      </c>
      <c r="N740" s="110">
        <v>0</v>
      </c>
      <c r="O740" s="110">
        <v>0</v>
      </c>
      <c r="P740" s="186">
        <v>0</v>
      </c>
      <c r="Q740" s="132">
        <v>2</v>
      </c>
    </row>
    <row r="741" spans="1:17" hidden="1" x14ac:dyDescent="0.3">
      <c r="A741" s="107" t="s">
        <v>1400</v>
      </c>
      <c r="B741" s="107" t="s">
        <v>875</v>
      </c>
      <c r="C741" s="110">
        <v>0</v>
      </c>
      <c r="D741" s="110">
        <v>0</v>
      </c>
      <c r="E741" s="110">
        <v>0</v>
      </c>
      <c r="F741" s="110">
        <v>0</v>
      </c>
      <c r="G741" s="110">
        <v>0</v>
      </c>
      <c r="H741" s="110">
        <v>0</v>
      </c>
      <c r="I741" s="110">
        <v>0</v>
      </c>
      <c r="J741" s="110">
        <v>0</v>
      </c>
      <c r="K741" s="110">
        <v>0</v>
      </c>
      <c r="L741" s="110">
        <v>0</v>
      </c>
      <c r="M741" s="110">
        <v>0</v>
      </c>
      <c r="N741" s="110">
        <v>0</v>
      </c>
      <c r="O741" s="110">
        <v>0</v>
      </c>
      <c r="P741" s="186">
        <v>0</v>
      </c>
      <c r="Q741" s="132">
        <v>2</v>
      </c>
    </row>
    <row r="742" spans="1:17" hidden="1" x14ac:dyDescent="0.3">
      <c r="A742" s="107" t="s">
        <v>1401</v>
      </c>
      <c r="B742" s="107" t="s">
        <v>875</v>
      </c>
      <c r="C742" s="110">
        <v>0</v>
      </c>
      <c r="D742" s="110">
        <v>0</v>
      </c>
      <c r="E742" s="110">
        <v>0</v>
      </c>
      <c r="F742" s="110">
        <v>0</v>
      </c>
      <c r="G742" s="110">
        <v>0</v>
      </c>
      <c r="H742" s="110">
        <v>0</v>
      </c>
      <c r="I742" s="110">
        <v>0</v>
      </c>
      <c r="J742" s="110">
        <v>0</v>
      </c>
      <c r="K742" s="110">
        <v>0</v>
      </c>
      <c r="L742" s="110">
        <v>0</v>
      </c>
      <c r="M742" s="110">
        <v>0</v>
      </c>
      <c r="N742" s="110">
        <v>0</v>
      </c>
      <c r="O742" s="110">
        <v>0</v>
      </c>
      <c r="P742" s="186">
        <v>0</v>
      </c>
      <c r="Q742" s="132">
        <v>2</v>
      </c>
    </row>
    <row r="743" spans="1:17" hidden="1" x14ac:dyDescent="0.3">
      <c r="A743" s="107" t="s">
        <v>1402</v>
      </c>
      <c r="B743" s="107" t="s">
        <v>4323</v>
      </c>
      <c r="C743" s="110">
        <v>0</v>
      </c>
      <c r="D743" s="110">
        <v>0</v>
      </c>
      <c r="E743" s="110">
        <v>0</v>
      </c>
      <c r="F743" s="110">
        <v>0</v>
      </c>
      <c r="G743" s="110">
        <v>0</v>
      </c>
      <c r="H743" s="110">
        <v>0</v>
      </c>
      <c r="I743" s="110">
        <v>0</v>
      </c>
      <c r="J743" s="110">
        <v>0</v>
      </c>
      <c r="K743" s="110">
        <v>0</v>
      </c>
      <c r="L743" s="110">
        <v>0</v>
      </c>
      <c r="M743" s="110">
        <v>0</v>
      </c>
      <c r="N743" s="110">
        <v>0</v>
      </c>
      <c r="O743" s="110">
        <v>0</v>
      </c>
      <c r="P743" s="186">
        <v>0</v>
      </c>
      <c r="Q743" s="132">
        <v>2</v>
      </c>
    </row>
    <row r="744" spans="1:17" hidden="1" x14ac:dyDescent="0.3">
      <c r="A744" s="107" t="s">
        <v>1403</v>
      </c>
      <c r="B744" s="107" t="s">
        <v>875</v>
      </c>
      <c r="C744" s="110">
        <v>0</v>
      </c>
      <c r="D744" s="110">
        <v>0</v>
      </c>
      <c r="E744" s="110">
        <v>0</v>
      </c>
      <c r="F744" s="110">
        <v>0</v>
      </c>
      <c r="G744" s="110">
        <v>0</v>
      </c>
      <c r="H744" s="110">
        <v>0</v>
      </c>
      <c r="I744" s="110">
        <v>0</v>
      </c>
      <c r="J744" s="110">
        <v>0</v>
      </c>
      <c r="K744" s="110">
        <v>0</v>
      </c>
      <c r="L744" s="110">
        <v>0</v>
      </c>
      <c r="M744" s="110">
        <v>0</v>
      </c>
      <c r="N744" s="110">
        <v>0</v>
      </c>
      <c r="O744" s="110">
        <v>0</v>
      </c>
      <c r="P744" s="186">
        <v>0</v>
      </c>
      <c r="Q744" s="132">
        <v>2</v>
      </c>
    </row>
    <row r="745" spans="1:17" hidden="1" x14ac:dyDescent="0.3">
      <c r="A745" s="107" t="s">
        <v>1404</v>
      </c>
      <c r="B745" s="107" t="s">
        <v>875</v>
      </c>
      <c r="C745" s="110">
        <v>0</v>
      </c>
      <c r="D745" s="110">
        <v>0</v>
      </c>
      <c r="E745" s="110">
        <v>0</v>
      </c>
      <c r="F745" s="110">
        <v>0</v>
      </c>
      <c r="G745" s="110">
        <v>0</v>
      </c>
      <c r="H745" s="110">
        <v>0</v>
      </c>
      <c r="I745" s="110">
        <v>0</v>
      </c>
      <c r="J745" s="110">
        <v>0</v>
      </c>
      <c r="K745" s="110">
        <v>0</v>
      </c>
      <c r="L745" s="110">
        <v>0</v>
      </c>
      <c r="M745" s="110">
        <v>0</v>
      </c>
      <c r="N745" s="110">
        <v>0</v>
      </c>
      <c r="O745" s="110">
        <v>0</v>
      </c>
      <c r="P745" s="186">
        <v>0</v>
      </c>
      <c r="Q745" s="132">
        <v>2</v>
      </c>
    </row>
    <row r="746" spans="1:17" hidden="1" x14ac:dyDescent="0.3">
      <c r="A746" s="107" t="s">
        <v>1405</v>
      </c>
      <c r="B746" s="107" t="s">
        <v>875</v>
      </c>
      <c r="C746" s="110">
        <v>0</v>
      </c>
      <c r="D746" s="110">
        <v>0</v>
      </c>
      <c r="E746" s="110">
        <v>0</v>
      </c>
      <c r="F746" s="110">
        <v>0</v>
      </c>
      <c r="G746" s="110">
        <v>0</v>
      </c>
      <c r="H746" s="110">
        <v>0</v>
      </c>
      <c r="I746" s="110">
        <v>0</v>
      </c>
      <c r="J746" s="110">
        <v>0</v>
      </c>
      <c r="K746" s="110">
        <v>0</v>
      </c>
      <c r="L746" s="110">
        <v>0</v>
      </c>
      <c r="M746" s="110">
        <v>0</v>
      </c>
      <c r="N746" s="110">
        <v>0</v>
      </c>
      <c r="O746" s="110">
        <v>0</v>
      </c>
      <c r="P746" s="186">
        <v>0</v>
      </c>
      <c r="Q746" s="132">
        <v>2</v>
      </c>
    </row>
    <row r="747" spans="1:17" hidden="1" x14ac:dyDescent="0.3">
      <c r="A747" s="107" t="s">
        <v>1406</v>
      </c>
      <c r="B747" s="107" t="s">
        <v>875</v>
      </c>
      <c r="C747" s="110">
        <v>0</v>
      </c>
      <c r="D747" s="110">
        <v>0</v>
      </c>
      <c r="E747" s="110">
        <v>0</v>
      </c>
      <c r="F747" s="110">
        <v>0</v>
      </c>
      <c r="G747" s="110">
        <v>0</v>
      </c>
      <c r="H747" s="110">
        <v>0</v>
      </c>
      <c r="I747" s="110">
        <v>0</v>
      </c>
      <c r="J747" s="110">
        <v>0</v>
      </c>
      <c r="K747" s="110">
        <v>0</v>
      </c>
      <c r="L747" s="110">
        <v>0</v>
      </c>
      <c r="M747" s="110">
        <v>0</v>
      </c>
      <c r="N747" s="110">
        <v>0</v>
      </c>
      <c r="O747" s="110">
        <v>0</v>
      </c>
      <c r="P747" s="186">
        <v>0</v>
      </c>
      <c r="Q747" s="132">
        <v>2</v>
      </c>
    </row>
    <row r="748" spans="1:17" hidden="1" x14ac:dyDescent="0.3">
      <c r="A748" s="107" t="s">
        <v>1407</v>
      </c>
      <c r="B748" s="107" t="s">
        <v>875</v>
      </c>
      <c r="C748" s="110">
        <v>0</v>
      </c>
      <c r="D748" s="110">
        <v>0</v>
      </c>
      <c r="E748" s="110">
        <v>0</v>
      </c>
      <c r="F748" s="110">
        <v>0</v>
      </c>
      <c r="G748" s="110">
        <v>0</v>
      </c>
      <c r="H748" s="110">
        <v>0</v>
      </c>
      <c r="I748" s="110">
        <v>0</v>
      </c>
      <c r="J748" s="110">
        <v>0</v>
      </c>
      <c r="K748" s="110">
        <v>0</v>
      </c>
      <c r="L748" s="110">
        <v>0</v>
      </c>
      <c r="M748" s="110">
        <v>0</v>
      </c>
      <c r="N748" s="110">
        <v>0</v>
      </c>
      <c r="O748" s="110">
        <v>0</v>
      </c>
      <c r="P748" s="186">
        <v>0</v>
      </c>
      <c r="Q748" s="132">
        <v>2</v>
      </c>
    </row>
    <row r="749" spans="1:17" hidden="1" x14ac:dyDescent="0.3">
      <c r="A749" s="107" t="s">
        <v>1408</v>
      </c>
      <c r="B749" s="107" t="s">
        <v>875</v>
      </c>
      <c r="C749" s="110">
        <v>0</v>
      </c>
      <c r="D749" s="110">
        <v>0</v>
      </c>
      <c r="E749" s="110">
        <v>0</v>
      </c>
      <c r="F749" s="110">
        <v>0</v>
      </c>
      <c r="G749" s="110">
        <v>0</v>
      </c>
      <c r="H749" s="110">
        <v>0</v>
      </c>
      <c r="I749" s="110">
        <v>0</v>
      </c>
      <c r="J749" s="110">
        <v>0</v>
      </c>
      <c r="K749" s="110">
        <v>0</v>
      </c>
      <c r="L749" s="110">
        <v>0</v>
      </c>
      <c r="M749" s="110">
        <v>0</v>
      </c>
      <c r="N749" s="110">
        <v>0</v>
      </c>
      <c r="O749" s="110">
        <v>0</v>
      </c>
      <c r="P749" s="186">
        <v>0</v>
      </c>
      <c r="Q749" s="132">
        <v>2</v>
      </c>
    </row>
    <row r="750" spans="1:17" hidden="1" x14ac:dyDescent="0.3">
      <c r="A750" s="107" t="s">
        <v>1409</v>
      </c>
      <c r="B750" s="107" t="s">
        <v>875</v>
      </c>
      <c r="C750" s="110">
        <v>0</v>
      </c>
      <c r="D750" s="110">
        <v>0</v>
      </c>
      <c r="E750" s="110">
        <v>0</v>
      </c>
      <c r="F750" s="110">
        <v>0</v>
      </c>
      <c r="G750" s="110">
        <v>0</v>
      </c>
      <c r="H750" s="110">
        <v>0</v>
      </c>
      <c r="I750" s="110">
        <v>0</v>
      </c>
      <c r="J750" s="110">
        <v>0</v>
      </c>
      <c r="K750" s="110">
        <v>0</v>
      </c>
      <c r="L750" s="110">
        <v>0</v>
      </c>
      <c r="M750" s="110">
        <v>0</v>
      </c>
      <c r="N750" s="110">
        <v>0</v>
      </c>
      <c r="O750" s="110">
        <v>0</v>
      </c>
      <c r="P750" s="186">
        <v>0</v>
      </c>
      <c r="Q750" s="132">
        <v>2</v>
      </c>
    </row>
    <row r="751" spans="1:17" hidden="1" x14ac:dyDescent="0.3">
      <c r="A751" s="107" t="s">
        <v>1410</v>
      </c>
      <c r="B751" s="107" t="s">
        <v>875</v>
      </c>
      <c r="C751" s="110">
        <v>0</v>
      </c>
      <c r="D751" s="110">
        <v>0</v>
      </c>
      <c r="E751" s="110">
        <v>0</v>
      </c>
      <c r="F751" s="110">
        <v>0</v>
      </c>
      <c r="G751" s="110">
        <v>0</v>
      </c>
      <c r="H751" s="110">
        <v>0</v>
      </c>
      <c r="I751" s="110">
        <v>0</v>
      </c>
      <c r="J751" s="110">
        <v>0</v>
      </c>
      <c r="K751" s="110">
        <v>0</v>
      </c>
      <c r="L751" s="110">
        <v>0</v>
      </c>
      <c r="M751" s="110">
        <v>0</v>
      </c>
      <c r="N751" s="110">
        <v>0</v>
      </c>
      <c r="O751" s="110">
        <v>0</v>
      </c>
      <c r="P751" s="186">
        <v>0</v>
      </c>
      <c r="Q751" s="132">
        <v>2</v>
      </c>
    </row>
    <row r="752" spans="1:17" hidden="1" x14ac:dyDescent="0.3">
      <c r="A752" s="107" t="s">
        <v>1411</v>
      </c>
      <c r="B752" s="107" t="s">
        <v>4324</v>
      </c>
      <c r="C752" s="110">
        <v>0</v>
      </c>
      <c r="D752" s="110">
        <v>0</v>
      </c>
      <c r="E752" s="110">
        <v>0</v>
      </c>
      <c r="F752" s="110">
        <v>0</v>
      </c>
      <c r="G752" s="110">
        <v>0</v>
      </c>
      <c r="H752" s="110">
        <v>0</v>
      </c>
      <c r="I752" s="110">
        <v>0</v>
      </c>
      <c r="J752" s="110">
        <v>0</v>
      </c>
      <c r="K752" s="110">
        <v>0</v>
      </c>
      <c r="L752" s="110">
        <v>0</v>
      </c>
      <c r="M752" s="110">
        <v>0</v>
      </c>
      <c r="N752" s="110">
        <v>0</v>
      </c>
      <c r="O752" s="110">
        <v>0</v>
      </c>
      <c r="P752" s="186">
        <v>0</v>
      </c>
      <c r="Q752" s="132">
        <v>2</v>
      </c>
    </row>
    <row r="753" spans="1:18" hidden="1" x14ac:dyDescent="0.3">
      <c r="A753" s="107" t="s">
        <v>1412</v>
      </c>
      <c r="B753" s="107" t="s">
        <v>4325</v>
      </c>
      <c r="C753" s="110">
        <v>0</v>
      </c>
      <c r="D753" s="110">
        <v>0</v>
      </c>
      <c r="E753" s="110">
        <v>0</v>
      </c>
      <c r="F753" s="110">
        <v>0</v>
      </c>
      <c r="G753" s="110">
        <v>0</v>
      </c>
      <c r="H753" s="110">
        <v>0</v>
      </c>
      <c r="I753" s="110">
        <v>0</v>
      </c>
      <c r="J753" s="110">
        <v>0</v>
      </c>
      <c r="K753" s="110">
        <v>0</v>
      </c>
      <c r="L753" s="110">
        <v>0</v>
      </c>
      <c r="M753" s="110">
        <v>0</v>
      </c>
      <c r="N753" s="110">
        <v>0</v>
      </c>
      <c r="O753" s="110">
        <v>0</v>
      </c>
      <c r="P753" s="186">
        <v>0</v>
      </c>
      <c r="Q753" s="132">
        <v>2</v>
      </c>
    </row>
    <row r="754" spans="1:18" hidden="1" x14ac:dyDescent="0.3">
      <c r="A754" s="107" t="s">
        <v>1413</v>
      </c>
      <c r="B754" s="107" t="s">
        <v>875</v>
      </c>
      <c r="C754" s="110">
        <v>0</v>
      </c>
      <c r="D754" s="110">
        <v>0</v>
      </c>
      <c r="E754" s="110">
        <v>0</v>
      </c>
      <c r="F754" s="110">
        <v>0</v>
      </c>
      <c r="G754" s="110">
        <v>0</v>
      </c>
      <c r="H754" s="110">
        <v>0</v>
      </c>
      <c r="I754" s="110">
        <v>0</v>
      </c>
      <c r="J754" s="110">
        <v>0</v>
      </c>
      <c r="K754" s="110">
        <v>0</v>
      </c>
      <c r="L754" s="110">
        <v>0</v>
      </c>
      <c r="M754" s="110">
        <v>0</v>
      </c>
      <c r="N754" s="110">
        <v>0</v>
      </c>
      <c r="O754" s="140">
        <v>0</v>
      </c>
      <c r="P754" s="186">
        <v>0</v>
      </c>
      <c r="Q754" s="132">
        <v>2</v>
      </c>
    </row>
    <row r="755" spans="1:18" hidden="1" x14ac:dyDescent="0.3">
      <c r="B755" s="107" t="s">
        <v>1414</v>
      </c>
      <c r="C755" s="140">
        <v>0</v>
      </c>
      <c r="D755" s="140">
        <v>0</v>
      </c>
      <c r="E755" s="140">
        <v>0</v>
      </c>
      <c r="F755" s="140">
        <v>0</v>
      </c>
      <c r="G755" s="140">
        <v>0</v>
      </c>
      <c r="H755" s="140">
        <v>0</v>
      </c>
      <c r="I755" s="140">
        <v>0</v>
      </c>
      <c r="J755" s="140">
        <v>0</v>
      </c>
      <c r="K755" s="140">
        <v>0</v>
      </c>
      <c r="L755" s="140">
        <v>0</v>
      </c>
      <c r="M755" s="140">
        <v>0</v>
      </c>
      <c r="N755" s="140">
        <v>0</v>
      </c>
      <c r="O755" s="140">
        <v>0</v>
      </c>
      <c r="P755" s="186">
        <v>0</v>
      </c>
      <c r="Q755" s="132">
        <v>2</v>
      </c>
    </row>
    <row r="756" spans="1:18" hidden="1" x14ac:dyDescent="0.3">
      <c r="B756" s="107" t="s">
        <v>1415</v>
      </c>
      <c r="C756" s="140">
        <v>0</v>
      </c>
      <c r="D756" s="140">
        <v>0</v>
      </c>
      <c r="E756" s="140">
        <v>0</v>
      </c>
      <c r="F756" s="140">
        <v>0</v>
      </c>
      <c r="G756" s="140">
        <v>0</v>
      </c>
      <c r="H756" s="140">
        <v>0</v>
      </c>
      <c r="I756" s="140">
        <v>0</v>
      </c>
      <c r="J756" s="140">
        <v>0</v>
      </c>
      <c r="K756" s="140">
        <v>0</v>
      </c>
      <c r="L756" s="140">
        <v>0</v>
      </c>
      <c r="M756" s="140">
        <v>0</v>
      </c>
      <c r="N756" s="140">
        <v>0</v>
      </c>
      <c r="O756" s="140">
        <v>0</v>
      </c>
      <c r="P756" s="186">
        <v>0</v>
      </c>
      <c r="Q756" s="132">
        <v>2</v>
      </c>
    </row>
    <row r="757" spans="1:18" hidden="1" x14ac:dyDescent="0.3">
      <c r="B757" s="107" t="s">
        <v>4326</v>
      </c>
      <c r="C757" s="110">
        <v>0</v>
      </c>
      <c r="D757" s="110">
        <v>0</v>
      </c>
      <c r="E757" s="110">
        <v>0</v>
      </c>
      <c r="F757" s="110">
        <v>0</v>
      </c>
      <c r="G757" s="110">
        <v>0</v>
      </c>
      <c r="H757" s="110">
        <v>0</v>
      </c>
      <c r="I757" s="110">
        <v>0</v>
      </c>
      <c r="J757" s="110">
        <v>0</v>
      </c>
      <c r="K757" s="110">
        <v>0</v>
      </c>
      <c r="L757" s="110">
        <v>0</v>
      </c>
      <c r="M757" s="110">
        <v>0</v>
      </c>
      <c r="N757" s="110">
        <v>0</v>
      </c>
      <c r="O757" s="110">
        <v>0</v>
      </c>
      <c r="P757" s="186">
        <v>0</v>
      </c>
      <c r="Q757" s="132">
        <v>2</v>
      </c>
    </row>
    <row r="758" spans="1:18" hidden="1" x14ac:dyDescent="0.3"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86"/>
      <c r="Q758" s="132">
        <v>2</v>
      </c>
    </row>
    <row r="759" spans="1:18" ht="17.25" hidden="1" x14ac:dyDescent="0.35">
      <c r="B759" s="126" t="s">
        <v>1416</v>
      </c>
      <c r="C759" s="110">
        <v>0</v>
      </c>
      <c r="D759" s="110">
        <v>0</v>
      </c>
      <c r="E759" s="110">
        <v>0</v>
      </c>
      <c r="F759" s="110">
        <v>0</v>
      </c>
      <c r="G759" s="110">
        <v>0</v>
      </c>
      <c r="H759" s="110">
        <v>0</v>
      </c>
      <c r="I759" s="110">
        <v>0</v>
      </c>
      <c r="J759" s="110">
        <v>0</v>
      </c>
      <c r="K759" s="110">
        <v>0</v>
      </c>
      <c r="L759" s="110">
        <v>0</v>
      </c>
      <c r="M759" s="110">
        <v>0</v>
      </c>
      <c r="N759" s="110">
        <v>0</v>
      </c>
      <c r="O759" s="110">
        <v>0</v>
      </c>
      <c r="P759" s="186">
        <v>0</v>
      </c>
      <c r="Q759" s="132">
        <v>2</v>
      </c>
      <c r="R759" s="112">
        <v>0</v>
      </c>
    </row>
    <row r="760" spans="1:18" hidden="1" x14ac:dyDescent="0.3">
      <c r="B760" s="107" t="s">
        <v>48</v>
      </c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51"/>
      <c r="Q760" s="132">
        <v>2</v>
      </c>
    </row>
    <row r="761" spans="1:18" hidden="1" x14ac:dyDescent="0.3">
      <c r="A761" s="107" t="s">
        <v>1417</v>
      </c>
      <c r="B761" s="107" t="s">
        <v>875</v>
      </c>
      <c r="C761" s="110">
        <v>0</v>
      </c>
      <c r="D761" s="110">
        <v>0</v>
      </c>
      <c r="E761" s="110">
        <v>0</v>
      </c>
      <c r="F761" s="110">
        <v>0</v>
      </c>
      <c r="G761" s="110">
        <v>0</v>
      </c>
      <c r="H761" s="110">
        <v>0</v>
      </c>
      <c r="I761" s="110">
        <v>0</v>
      </c>
      <c r="J761" s="110">
        <v>0</v>
      </c>
      <c r="K761" s="110">
        <v>0</v>
      </c>
      <c r="L761" s="110">
        <v>0</v>
      </c>
      <c r="M761" s="110">
        <v>0</v>
      </c>
      <c r="N761" s="110">
        <v>0</v>
      </c>
      <c r="O761" s="110">
        <v>0</v>
      </c>
      <c r="P761" s="186">
        <v>0</v>
      </c>
      <c r="Q761" s="132">
        <v>2</v>
      </c>
    </row>
    <row r="762" spans="1:18" hidden="1" x14ac:dyDescent="0.3">
      <c r="A762" s="107" t="s">
        <v>1418</v>
      </c>
      <c r="B762" s="107" t="s">
        <v>875</v>
      </c>
      <c r="C762" s="110">
        <v>0</v>
      </c>
      <c r="D762" s="110">
        <v>0</v>
      </c>
      <c r="E762" s="110">
        <v>0</v>
      </c>
      <c r="F762" s="110">
        <v>0</v>
      </c>
      <c r="G762" s="110">
        <v>0</v>
      </c>
      <c r="H762" s="110">
        <v>0</v>
      </c>
      <c r="I762" s="110">
        <v>0</v>
      </c>
      <c r="J762" s="110">
        <v>0</v>
      </c>
      <c r="K762" s="110">
        <v>0</v>
      </c>
      <c r="L762" s="110">
        <v>0</v>
      </c>
      <c r="M762" s="110">
        <v>0</v>
      </c>
      <c r="N762" s="110">
        <v>0</v>
      </c>
      <c r="O762" s="110">
        <v>0</v>
      </c>
      <c r="P762" s="186">
        <v>0</v>
      </c>
      <c r="Q762" s="132">
        <v>2</v>
      </c>
    </row>
    <row r="763" spans="1:18" hidden="1" x14ac:dyDescent="0.3">
      <c r="A763" s="107" t="s">
        <v>1419</v>
      </c>
      <c r="B763" s="107" t="s">
        <v>875</v>
      </c>
      <c r="C763" s="110">
        <v>0</v>
      </c>
      <c r="D763" s="110">
        <v>0</v>
      </c>
      <c r="E763" s="110">
        <v>0</v>
      </c>
      <c r="F763" s="110">
        <v>0</v>
      </c>
      <c r="G763" s="110">
        <v>0</v>
      </c>
      <c r="H763" s="110">
        <v>0</v>
      </c>
      <c r="I763" s="110">
        <v>0</v>
      </c>
      <c r="J763" s="110">
        <v>0</v>
      </c>
      <c r="K763" s="110">
        <v>0</v>
      </c>
      <c r="L763" s="110">
        <v>0</v>
      </c>
      <c r="M763" s="110">
        <v>0</v>
      </c>
      <c r="N763" s="110">
        <v>0</v>
      </c>
      <c r="O763" s="110">
        <v>0</v>
      </c>
      <c r="P763" s="186">
        <v>0</v>
      </c>
      <c r="Q763" s="132">
        <v>2</v>
      </c>
    </row>
    <row r="764" spans="1:18" hidden="1" x14ac:dyDescent="0.3">
      <c r="A764" s="107" t="s">
        <v>1420</v>
      </c>
      <c r="B764" s="107" t="s">
        <v>875</v>
      </c>
      <c r="C764" s="110">
        <v>0</v>
      </c>
      <c r="D764" s="110">
        <v>0</v>
      </c>
      <c r="E764" s="110">
        <v>0</v>
      </c>
      <c r="F764" s="110">
        <v>0</v>
      </c>
      <c r="G764" s="110">
        <v>0</v>
      </c>
      <c r="H764" s="110">
        <v>0</v>
      </c>
      <c r="I764" s="110">
        <v>0</v>
      </c>
      <c r="J764" s="110">
        <v>0</v>
      </c>
      <c r="K764" s="110">
        <v>0</v>
      </c>
      <c r="L764" s="110">
        <v>0</v>
      </c>
      <c r="M764" s="110">
        <v>0</v>
      </c>
      <c r="N764" s="110">
        <v>0</v>
      </c>
      <c r="O764" s="140">
        <v>0</v>
      </c>
      <c r="P764" s="186">
        <v>0</v>
      </c>
      <c r="Q764" s="132">
        <v>2</v>
      </c>
    </row>
    <row r="765" spans="1:18" hidden="1" x14ac:dyDescent="0.3">
      <c r="B765" s="107" t="s">
        <v>1357</v>
      </c>
      <c r="C765" s="140">
        <v>0</v>
      </c>
      <c r="D765" s="140">
        <v>0</v>
      </c>
      <c r="E765" s="140">
        <v>0</v>
      </c>
      <c r="F765" s="140">
        <v>0</v>
      </c>
      <c r="G765" s="140">
        <v>0</v>
      </c>
      <c r="H765" s="140">
        <v>0</v>
      </c>
      <c r="I765" s="140">
        <v>0</v>
      </c>
      <c r="J765" s="140">
        <v>0</v>
      </c>
      <c r="K765" s="140">
        <v>0</v>
      </c>
      <c r="L765" s="140">
        <v>0</v>
      </c>
      <c r="M765" s="140">
        <v>0</v>
      </c>
      <c r="N765" s="140">
        <v>0</v>
      </c>
      <c r="O765" s="140">
        <v>0</v>
      </c>
      <c r="P765" s="186">
        <v>0</v>
      </c>
      <c r="Q765" s="132">
        <v>2</v>
      </c>
    </row>
    <row r="766" spans="1:18" hidden="1" x14ac:dyDescent="0.3"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86"/>
      <c r="Q766" s="132">
        <v>2</v>
      </c>
    </row>
    <row r="767" spans="1:18" hidden="1" x14ac:dyDescent="0.3">
      <c r="B767" s="107" t="s">
        <v>1324</v>
      </c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86"/>
      <c r="Q767" s="132">
        <v>2</v>
      </c>
    </row>
    <row r="768" spans="1:18" hidden="1" x14ac:dyDescent="0.3">
      <c r="B768" s="107" t="s">
        <v>1394</v>
      </c>
      <c r="C768" s="110">
        <v>0</v>
      </c>
      <c r="D768" s="110">
        <v>0</v>
      </c>
      <c r="E768" s="110">
        <v>0</v>
      </c>
      <c r="F768" s="110">
        <v>0</v>
      </c>
      <c r="G768" s="110">
        <v>0</v>
      </c>
      <c r="H768" s="110">
        <v>0</v>
      </c>
      <c r="I768" s="110">
        <v>0</v>
      </c>
      <c r="J768" s="110">
        <v>0</v>
      </c>
      <c r="K768" s="110">
        <v>0</v>
      </c>
      <c r="L768" s="110">
        <v>0</v>
      </c>
      <c r="M768" s="110">
        <v>0</v>
      </c>
      <c r="N768" s="110">
        <v>0</v>
      </c>
      <c r="O768" s="110">
        <v>0</v>
      </c>
      <c r="P768" s="186">
        <v>0</v>
      </c>
      <c r="Q768" s="132">
        <v>2</v>
      </c>
    </row>
    <row r="769" spans="1:17" hidden="1" x14ac:dyDescent="0.3">
      <c r="B769" s="107" t="s">
        <v>1395</v>
      </c>
      <c r="C769" s="110">
        <v>0</v>
      </c>
      <c r="D769" s="110">
        <v>0</v>
      </c>
      <c r="E769" s="110">
        <v>0</v>
      </c>
      <c r="F769" s="110">
        <v>0</v>
      </c>
      <c r="G769" s="110">
        <v>0</v>
      </c>
      <c r="H769" s="110">
        <v>0</v>
      </c>
      <c r="I769" s="110">
        <v>0</v>
      </c>
      <c r="J769" s="110">
        <v>0</v>
      </c>
      <c r="K769" s="110">
        <v>0</v>
      </c>
      <c r="L769" s="110">
        <v>0</v>
      </c>
      <c r="M769" s="110">
        <v>0</v>
      </c>
      <c r="N769" s="110">
        <v>0</v>
      </c>
      <c r="O769" s="140">
        <v>0</v>
      </c>
      <c r="P769" s="186">
        <v>0</v>
      </c>
      <c r="Q769" s="132">
        <v>2</v>
      </c>
    </row>
    <row r="770" spans="1:17" hidden="1" x14ac:dyDescent="0.3">
      <c r="B770" s="107" t="s">
        <v>1071</v>
      </c>
      <c r="C770" s="141">
        <v>0</v>
      </c>
      <c r="D770" s="141">
        <v>0</v>
      </c>
      <c r="E770" s="141">
        <v>0</v>
      </c>
      <c r="F770" s="141">
        <v>0</v>
      </c>
      <c r="G770" s="141">
        <v>0</v>
      </c>
      <c r="H770" s="141">
        <v>0</v>
      </c>
      <c r="I770" s="141">
        <v>0</v>
      </c>
      <c r="J770" s="141">
        <v>0</v>
      </c>
      <c r="K770" s="141">
        <v>0</v>
      </c>
      <c r="L770" s="141">
        <v>0</v>
      </c>
      <c r="M770" s="141">
        <v>0</v>
      </c>
      <c r="N770" s="141">
        <v>0</v>
      </c>
      <c r="O770" s="141">
        <v>0</v>
      </c>
      <c r="P770" s="186">
        <v>0</v>
      </c>
      <c r="Q770" s="132">
        <v>2</v>
      </c>
    </row>
    <row r="771" spans="1:17" hidden="1" x14ac:dyDescent="0.3">
      <c r="B771" s="107" t="s">
        <v>1385</v>
      </c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86"/>
      <c r="Q771" s="132">
        <v>2</v>
      </c>
    </row>
    <row r="772" spans="1:17" hidden="1" x14ac:dyDescent="0.3">
      <c r="A772" s="231" t="s">
        <v>2984</v>
      </c>
      <c r="B772" s="107" t="s">
        <v>875</v>
      </c>
      <c r="C772" s="110">
        <v>0</v>
      </c>
      <c r="D772" s="110">
        <v>0</v>
      </c>
      <c r="E772" s="110">
        <v>0</v>
      </c>
      <c r="F772" s="110">
        <v>0</v>
      </c>
      <c r="G772" s="110">
        <v>0</v>
      </c>
      <c r="H772" s="110">
        <v>0</v>
      </c>
      <c r="I772" s="110">
        <v>0</v>
      </c>
      <c r="J772" s="110">
        <v>0</v>
      </c>
      <c r="K772" s="110">
        <v>0</v>
      </c>
      <c r="L772" s="110">
        <v>0</v>
      </c>
      <c r="M772" s="110">
        <v>0</v>
      </c>
      <c r="N772" s="110">
        <v>0</v>
      </c>
      <c r="O772" s="110">
        <v>0</v>
      </c>
      <c r="P772" s="186">
        <v>0</v>
      </c>
      <c r="Q772" s="132">
        <v>2</v>
      </c>
    </row>
    <row r="773" spans="1:17" hidden="1" x14ac:dyDescent="0.3">
      <c r="A773" s="231" t="s">
        <v>2985</v>
      </c>
      <c r="B773" s="107" t="s">
        <v>875</v>
      </c>
      <c r="C773" s="110">
        <v>0</v>
      </c>
      <c r="D773" s="110">
        <v>0</v>
      </c>
      <c r="E773" s="110">
        <v>0</v>
      </c>
      <c r="F773" s="110">
        <v>0</v>
      </c>
      <c r="G773" s="110">
        <v>0</v>
      </c>
      <c r="H773" s="110">
        <v>0</v>
      </c>
      <c r="I773" s="110">
        <v>0</v>
      </c>
      <c r="J773" s="110">
        <v>0</v>
      </c>
      <c r="K773" s="110">
        <v>0</v>
      </c>
      <c r="L773" s="110">
        <v>0</v>
      </c>
      <c r="M773" s="110">
        <v>0</v>
      </c>
      <c r="N773" s="110">
        <v>0</v>
      </c>
      <c r="O773" s="110">
        <v>0</v>
      </c>
      <c r="P773" s="186">
        <v>0</v>
      </c>
      <c r="Q773" s="132">
        <v>2</v>
      </c>
    </row>
    <row r="774" spans="1:17" hidden="1" x14ac:dyDescent="0.3">
      <c r="A774" s="231" t="s">
        <v>2986</v>
      </c>
      <c r="B774" s="107" t="s">
        <v>875</v>
      </c>
      <c r="C774" s="110">
        <v>0</v>
      </c>
      <c r="D774" s="110">
        <v>0</v>
      </c>
      <c r="E774" s="110">
        <v>0</v>
      </c>
      <c r="F774" s="110">
        <v>0</v>
      </c>
      <c r="G774" s="110">
        <v>0</v>
      </c>
      <c r="H774" s="110">
        <v>0</v>
      </c>
      <c r="I774" s="110">
        <v>0</v>
      </c>
      <c r="J774" s="110">
        <v>0</v>
      </c>
      <c r="K774" s="110">
        <v>0</v>
      </c>
      <c r="L774" s="110">
        <v>0</v>
      </c>
      <c r="M774" s="110">
        <v>0</v>
      </c>
      <c r="N774" s="110">
        <v>0</v>
      </c>
      <c r="O774" s="110">
        <v>0</v>
      </c>
      <c r="P774" s="186">
        <v>0</v>
      </c>
      <c r="Q774" s="132">
        <v>2</v>
      </c>
    </row>
    <row r="775" spans="1:17" hidden="1" x14ac:dyDescent="0.3">
      <c r="A775" s="231" t="s">
        <v>1421</v>
      </c>
      <c r="B775" s="107" t="s">
        <v>875</v>
      </c>
      <c r="C775" s="110">
        <v>0</v>
      </c>
      <c r="D775" s="110">
        <v>0</v>
      </c>
      <c r="E775" s="110">
        <v>0</v>
      </c>
      <c r="F775" s="110">
        <v>0</v>
      </c>
      <c r="G775" s="110">
        <v>0</v>
      </c>
      <c r="H775" s="110">
        <v>0</v>
      </c>
      <c r="I775" s="110">
        <v>0</v>
      </c>
      <c r="J775" s="110">
        <v>0</v>
      </c>
      <c r="K775" s="110">
        <v>0</v>
      </c>
      <c r="L775" s="110">
        <v>0</v>
      </c>
      <c r="M775" s="110">
        <v>0</v>
      </c>
      <c r="N775" s="110">
        <v>0</v>
      </c>
      <c r="O775" s="110">
        <v>0</v>
      </c>
      <c r="P775" s="186">
        <v>0</v>
      </c>
      <c r="Q775" s="132">
        <v>2</v>
      </c>
    </row>
    <row r="776" spans="1:17" hidden="1" x14ac:dyDescent="0.3">
      <c r="A776" s="231" t="s">
        <v>2987</v>
      </c>
      <c r="B776" s="107" t="s">
        <v>875</v>
      </c>
      <c r="C776" s="110">
        <v>0</v>
      </c>
      <c r="D776" s="110">
        <v>0</v>
      </c>
      <c r="E776" s="110">
        <v>0</v>
      </c>
      <c r="F776" s="110">
        <v>0</v>
      </c>
      <c r="G776" s="110">
        <v>0</v>
      </c>
      <c r="H776" s="110">
        <v>0</v>
      </c>
      <c r="I776" s="110">
        <v>0</v>
      </c>
      <c r="J776" s="110">
        <v>0</v>
      </c>
      <c r="K776" s="110">
        <v>0</v>
      </c>
      <c r="L776" s="110">
        <v>0</v>
      </c>
      <c r="M776" s="110">
        <v>0</v>
      </c>
      <c r="N776" s="110">
        <v>0</v>
      </c>
      <c r="O776" s="110">
        <v>0</v>
      </c>
      <c r="P776" s="186">
        <v>0</v>
      </c>
      <c r="Q776" s="132">
        <v>2</v>
      </c>
    </row>
    <row r="777" spans="1:17" hidden="1" x14ac:dyDescent="0.3">
      <c r="A777" s="231" t="s">
        <v>1422</v>
      </c>
      <c r="B777" s="107" t="s">
        <v>875</v>
      </c>
      <c r="C777" s="110">
        <v>0</v>
      </c>
      <c r="D777" s="110">
        <v>0</v>
      </c>
      <c r="E777" s="110">
        <v>0</v>
      </c>
      <c r="F777" s="110">
        <v>0</v>
      </c>
      <c r="G777" s="110">
        <v>0</v>
      </c>
      <c r="H777" s="110">
        <v>0</v>
      </c>
      <c r="I777" s="110">
        <v>0</v>
      </c>
      <c r="J777" s="110">
        <v>0</v>
      </c>
      <c r="K777" s="110">
        <v>0</v>
      </c>
      <c r="L777" s="110">
        <v>0</v>
      </c>
      <c r="M777" s="110">
        <v>0</v>
      </c>
      <c r="N777" s="110">
        <v>0</v>
      </c>
      <c r="O777" s="110">
        <v>0</v>
      </c>
      <c r="P777" s="186">
        <v>0</v>
      </c>
      <c r="Q777" s="132">
        <v>2</v>
      </c>
    </row>
    <row r="778" spans="1:17" hidden="1" x14ac:dyDescent="0.3">
      <c r="A778" s="231" t="s">
        <v>1423</v>
      </c>
      <c r="B778" s="107" t="s">
        <v>875</v>
      </c>
      <c r="C778" s="110">
        <v>0</v>
      </c>
      <c r="D778" s="110">
        <v>0</v>
      </c>
      <c r="E778" s="110">
        <v>0</v>
      </c>
      <c r="F778" s="110">
        <v>0</v>
      </c>
      <c r="G778" s="110">
        <v>0</v>
      </c>
      <c r="H778" s="110">
        <v>0</v>
      </c>
      <c r="I778" s="110">
        <v>0</v>
      </c>
      <c r="J778" s="110">
        <v>0</v>
      </c>
      <c r="K778" s="110">
        <v>0</v>
      </c>
      <c r="L778" s="110">
        <v>0</v>
      </c>
      <c r="M778" s="110">
        <v>0</v>
      </c>
      <c r="N778" s="110">
        <v>0</v>
      </c>
      <c r="O778" s="110">
        <v>0</v>
      </c>
      <c r="P778" s="186">
        <v>0</v>
      </c>
      <c r="Q778" s="132">
        <v>2</v>
      </c>
    </row>
    <row r="779" spans="1:17" hidden="1" x14ac:dyDescent="0.3">
      <c r="A779" s="231" t="s">
        <v>2988</v>
      </c>
      <c r="B779" s="107" t="s">
        <v>875</v>
      </c>
      <c r="C779" s="110">
        <v>0</v>
      </c>
      <c r="D779" s="110">
        <v>0</v>
      </c>
      <c r="E779" s="110">
        <v>0</v>
      </c>
      <c r="F779" s="110">
        <v>0</v>
      </c>
      <c r="G779" s="110">
        <v>0</v>
      </c>
      <c r="H779" s="110">
        <v>0</v>
      </c>
      <c r="I779" s="110">
        <v>0</v>
      </c>
      <c r="J779" s="110">
        <v>0</v>
      </c>
      <c r="K779" s="110">
        <v>0</v>
      </c>
      <c r="L779" s="110">
        <v>0</v>
      </c>
      <c r="M779" s="110">
        <v>0</v>
      </c>
      <c r="N779" s="110">
        <v>0</v>
      </c>
      <c r="O779" s="110">
        <v>0</v>
      </c>
      <c r="P779" s="186">
        <v>0</v>
      </c>
      <c r="Q779" s="132">
        <v>2</v>
      </c>
    </row>
    <row r="780" spans="1:17" hidden="1" x14ac:dyDescent="0.3">
      <c r="A780" s="231" t="s">
        <v>2989</v>
      </c>
      <c r="B780" s="107" t="s">
        <v>875</v>
      </c>
      <c r="C780" s="110">
        <v>0</v>
      </c>
      <c r="D780" s="110">
        <v>0</v>
      </c>
      <c r="E780" s="110">
        <v>0</v>
      </c>
      <c r="F780" s="110">
        <v>0</v>
      </c>
      <c r="G780" s="110">
        <v>0</v>
      </c>
      <c r="H780" s="110">
        <v>0</v>
      </c>
      <c r="I780" s="110">
        <v>0</v>
      </c>
      <c r="J780" s="110">
        <v>0</v>
      </c>
      <c r="K780" s="110">
        <v>0</v>
      </c>
      <c r="L780" s="110">
        <v>0</v>
      </c>
      <c r="M780" s="110">
        <v>0</v>
      </c>
      <c r="N780" s="110">
        <v>0</v>
      </c>
      <c r="O780" s="110">
        <v>0</v>
      </c>
      <c r="P780" s="186">
        <v>0</v>
      </c>
      <c r="Q780" s="132">
        <v>2</v>
      </c>
    </row>
    <row r="781" spans="1:17" hidden="1" x14ac:dyDescent="0.3">
      <c r="A781" s="231" t="s">
        <v>1424</v>
      </c>
      <c r="B781" s="107" t="s">
        <v>875</v>
      </c>
      <c r="C781" s="110">
        <v>0</v>
      </c>
      <c r="D781" s="110">
        <v>0</v>
      </c>
      <c r="E781" s="110">
        <v>0</v>
      </c>
      <c r="F781" s="110">
        <v>0</v>
      </c>
      <c r="G781" s="110">
        <v>0</v>
      </c>
      <c r="H781" s="110">
        <v>0</v>
      </c>
      <c r="I781" s="110">
        <v>0</v>
      </c>
      <c r="J781" s="110">
        <v>0</v>
      </c>
      <c r="K781" s="110">
        <v>0</v>
      </c>
      <c r="L781" s="110">
        <v>0</v>
      </c>
      <c r="M781" s="110">
        <v>0</v>
      </c>
      <c r="N781" s="110">
        <v>0</v>
      </c>
      <c r="O781" s="110">
        <v>0</v>
      </c>
      <c r="P781" s="186">
        <v>0</v>
      </c>
      <c r="Q781" s="132">
        <v>2</v>
      </c>
    </row>
    <row r="782" spans="1:17" hidden="1" x14ac:dyDescent="0.3">
      <c r="A782" s="231" t="s">
        <v>2990</v>
      </c>
      <c r="B782" s="107" t="s">
        <v>875</v>
      </c>
      <c r="C782" s="110">
        <v>0</v>
      </c>
      <c r="D782" s="110">
        <v>0</v>
      </c>
      <c r="E782" s="110">
        <v>0</v>
      </c>
      <c r="F782" s="110">
        <v>0</v>
      </c>
      <c r="G782" s="110">
        <v>0</v>
      </c>
      <c r="H782" s="110">
        <v>0</v>
      </c>
      <c r="I782" s="110">
        <v>0</v>
      </c>
      <c r="J782" s="110">
        <v>0</v>
      </c>
      <c r="K782" s="110">
        <v>0</v>
      </c>
      <c r="L782" s="110">
        <v>0</v>
      </c>
      <c r="M782" s="110">
        <v>0</v>
      </c>
      <c r="N782" s="110">
        <v>0</v>
      </c>
      <c r="O782" s="110">
        <v>0</v>
      </c>
      <c r="P782" s="186">
        <v>0</v>
      </c>
      <c r="Q782" s="132">
        <v>2</v>
      </c>
    </row>
    <row r="783" spans="1:17" hidden="1" x14ac:dyDescent="0.3">
      <c r="A783" s="231" t="s">
        <v>2991</v>
      </c>
      <c r="B783" s="107" t="s">
        <v>875</v>
      </c>
      <c r="C783" s="110">
        <v>0</v>
      </c>
      <c r="D783" s="110">
        <v>0</v>
      </c>
      <c r="E783" s="110">
        <v>0</v>
      </c>
      <c r="F783" s="110">
        <v>0</v>
      </c>
      <c r="G783" s="110">
        <v>0</v>
      </c>
      <c r="H783" s="110">
        <v>0</v>
      </c>
      <c r="I783" s="110">
        <v>0</v>
      </c>
      <c r="J783" s="110">
        <v>0</v>
      </c>
      <c r="K783" s="110">
        <v>0</v>
      </c>
      <c r="L783" s="110">
        <v>0</v>
      </c>
      <c r="M783" s="110">
        <v>0</v>
      </c>
      <c r="N783" s="110">
        <v>0</v>
      </c>
      <c r="O783" s="110">
        <v>0</v>
      </c>
      <c r="P783" s="186">
        <v>0</v>
      </c>
      <c r="Q783" s="132">
        <v>2</v>
      </c>
    </row>
    <row r="784" spans="1:17" hidden="1" x14ac:dyDescent="0.3">
      <c r="A784" s="231" t="s">
        <v>2992</v>
      </c>
      <c r="B784" s="107" t="s">
        <v>875</v>
      </c>
      <c r="C784" s="110">
        <v>0</v>
      </c>
      <c r="D784" s="110">
        <v>0</v>
      </c>
      <c r="E784" s="110">
        <v>0</v>
      </c>
      <c r="F784" s="110">
        <v>0</v>
      </c>
      <c r="G784" s="110">
        <v>0</v>
      </c>
      <c r="H784" s="110">
        <v>0</v>
      </c>
      <c r="I784" s="110">
        <v>0</v>
      </c>
      <c r="J784" s="110">
        <v>0</v>
      </c>
      <c r="K784" s="110">
        <v>0</v>
      </c>
      <c r="L784" s="110">
        <v>0</v>
      </c>
      <c r="M784" s="110">
        <v>0</v>
      </c>
      <c r="N784" s="110">
        <v>0</v>
      </c>
      <c r="O784" s="110">
        <v>0</v>
      </c>
      <c r="P784" s="186">
        <v>0</v>
      </c>
      <c r="Q784" s="132">
        <v>2</v>
      </c>
    </row>
    <row r="785" spans="1:17" hidden="1" x14ac:dyDescent="0.3">
      <c r="A785" s="231" t="s">
        <v>2993</v>
      </c>
      <c r="B785" s="107" t="s">
        <v>875</v>
      </c>
      <c r="C785" s="110">
        <v>0</v>
      </c>
      <c r="D785" s="110">
        <v>0</v>
      </c>
      <c r="E785" s="110">
        <v>0</v>
      </c>
      <c r="F785" s="110">
        <v>0</v>
      </c>
      <c r="G785" s="110">
        <v>0</v>
      </c>
      <c r="H785" s="110">
        <v>0</v>
      </c>
      <c r="I785" s="110">
        <v>0</v>
      </c>
      <c r="J785" s="110">
        <v>0</v>
      </c>
      <c r="K785" s="110">
        <v>0</v>
      </c>
      <c r="L785" s="110">
        <v>0</v>
      </c>
      <c r="M785" s="110">
        <v>0</v>
      </c>
      <c r="N785" s="110">
        <v>0</v>
      </c>
      <c r="O785" s="110">
        <v>0</v>
      </c>
      <c r="P785" s="186">
        <v>0</v>
      </c>
      <c r="Q785" s="132">
        <v>2</v>
      </c>
    </row>
    <row r="786" spans="1:17" hidden="1" x14ac:dyDescent="0.3">
      <c r="A786" s="231" t="s">
        <v>2994</v>
      </c>
      <c r="B786" s="107" t="s">
        <v>875</v>
      </c>
      <c r="C786" s="110">
        <v>0</v>
      </c>
      <c r="D786" s="110">
        <v>0</v>
      </c>
      <c r="E786" s="110">
        <v>0</v>
      </c>
      <c r="F786" s="110">
        <v>0</v>
      </c>
      <c r="G786" s="110">
        <v>0</v>
      </c>
      <c r="H786" s="110">
        <v>0</v>
      </c>
      <c r="I786" s="110">
        <v>0</v>
      </c>
      <c r="J786" s="110">
        <v>0</v>
      </c>
      <c r="K786" s="110">
        <v>0</v>
      </c>
      <c r="L786" s="110">
        <v>0</v>
      </c>
      <c r="M786" s="110">
        <v>0</v>
      </c>
      <c r="N786" s="110">
        <v>0</v>
      </c>
      <c r="O786" s="110">
        <v>0</v>
      </c>
      <c r="P786" s="186">
        <v>0</v>
      </c>
      <c r="Q786" s="132">
        <v>2</v>
      </c>
    </row>
    <row r="787" spans="1:17" hidden="1" x14ac:dyDescent="0.3">
      <c r="A787" s="231" t="s">
        <v>2995</v>
      </c>
      <c r="B787" s="107" t="s">
        <v>875</v>
      </c>
      <c r="C787" s="110">
        <v>0</v>
      </c>
      <c r="D787" s="110">
        <v>0</v>
      </c>
      <c r="E787" s="110">
        <v>0</v>
      </c>
      <c r="F787" s="110">
        <v>0</v>
      </c>
      <c r="G787" s="110">
        <v>0</v>
      </c>
      <c r="H787" s="110">
        <v>0</v>
      </c>
      <c r="I787" s="110">
        <v>0</v>
      </c>
      <c r="J787" s="110">
        <v>0</v>
      </c>
      <c r="K787" s="110">
        <v>0</v>
      </c>
      <c r="L787" s="110">
        <v>0</v>
      </c>
      <c r="M787" s="110">
        <v>0</v>
      </c>
      <c r="N787" s="110">
        <v>0</v>
      </c>
      <c r="O787" s="110">
        <v>0</v>
      </c>
      <c r="P787" s="186">
        <v>0</v>
      </c>
      <c r="Q787" s="132">
        <v>2</v>
      </c>
    </row>
    <row r="788" spans="1:17" hidden="1" x14ac:dyDescent="0.3">
      <c r="A788" s="231" t="s">
        <v>1651</v>
      </c>
      <c r="B788" s="107" t="s">
        <v>875</v>
      </c>
      <c r="C788" s="110">
        <v>0</v>
      </c>
      <c r="D788" s="110">
        <v>0</v>
      </c>
      <c r="E788" s="110">
        <v>0</v>
      </c>
      <c r="F788" s="110">
        <v>0</v>
      </c>
      <c r="G788" s="110">
        <v>0</v>
      </c>
      <c r="H788" s="110">
        <v>0</v>
      </c>
      <c r="I788" s="110">
        <v>0</v>
      </c>
      <c r="J788" s="110">
        <v>0</v>
      </c>
      <c r="K788" s="110">
        <v>0</v>
      </c>
      <c r="L788" s="110">
        <v>0</v>
      </c>
      <c r="M788" s="110">
        <v>0</v>
      </c>
      <c r="N788" s="110">
        <v>0</v>
      </c>
      <c r="O788" s="110">
        <v>0</v>
      </c>
      <c r="P788" s="186">
        <v>0</v>
      </c>
      <c r="Q788" s="132">
        <v>2</v>
      </c>
    </row>
    <row r="789" spans="1:17" hidden="1" x14ac:dyDescent="0.3">
      <c r="A789" s="231" t="s">
        <v>1425</v>
      </c>
      <c r="B789" s="107" t="s">
        <v>875</v>
      </c>
      <c r="C789" s="110">
        <v>0</v>
      </c>
      <c r="D789" s="110">
        <v>0</v>
      </c>
      <c r="E789" s="110">
        <v>0</v>
      </c>
      <c r="F789" s="110">
        <v>0</v>
      </c>
      <c r="G789" s="110">
        <v>0</v>
      </c>
      <c r="H789" s="110">
        <v>0</v>
      </c>
      <c r="I789" s="110">
        <v>0</v>
      </c>
      <c r="J789" s="110">
        <v>0</v>
      </c>
      <c r="K789" s="110">
        <v>0</v>
      </c>
      <c r="L789" s="110">
        <v>0</v>
      </c>
      <c r="M789" s="110">
        <v>0</v>
      </c>
      <c r="N789" s="110">
        <v>0</v>
      </c>
      <c r="O789" s="140">
        <v>0</v>
      </c>
      <c r="P789" s="186">
        <v>0</v>
      </c>
      <c r="Q789" s="132">
        <v>2</v>
      </c>
    </row>
    <row r="790" spans="1:17" hidden="1" x14ac:dyDescent="0.3">
      <c r="B790" s="107" t="s">
        <v>1414</v>
      </c>
      <c r="C790" s="140">
        <v>0</v>
      </c>
      <c r="D790" s="140">
        <v>0</v>
      </c>
      <c r="E790" s="140">
        <v>0</v>
      </c>
      <c r="F790" s="140">
        <v>0</v>
      </c>
      <c r="G790" s="140">
        <v>0</v>
      </c>
      <c r="H790" s="140">
        <v>0</v>
      </c>
      <c r="I790" s="140">
        <v>0</v>
      </c>
      <c r="J790" s="140">
        <v>0</v>
      </c>
      <c r="K790" s="140">
        <v>0</v>
      </c>
      <c r="L790" s="140">
        <v>0</v>
      </c>
      <c r="M790" s="140">
        <v>0</v>
      </c>
      <c r="N790" s="140">
        <v>0</v>
      </c>
      <c r="O790" s="140">
        <v>0</v>
      </c>
      <c r="P790" s="186">
        <v>0</v>
      </c>
      <c r="Q790" s="132">
        <v>2</v>
      </c>
    </row>
    <row r="791" spans="1:17" hidden="1" x14ac:dyDescent="0.3">
      <c r="B791" s="107" t="s">
        <v>1415</v>
      </c>
      <c r="C791" s="140">
        <v>0</v>
      </c>
      <c r="D791" s="140">
        <v>0</v>
      </c>
      <c r="E791" s="140">
        <v>0</v>
      </c>
      <c r="F791" s="140">
        <v>0</v>
      </c>
      <c r="G791" s="140">
        <v>0</v>
      </c>
      <c r="H791" s="140">
        <v>0</v>
      </c>
      <c r="I791" s="140">
        <v>0</v>
      </c>
      <c r="J791" s="140">
        <v>0</v>
      </c>
      <c r="K791" s="140">
        <v>0</v>
      </c>
      <c r="L791" s="140">
        <v>0</v>
      </c>
      <c r="M791" s="140">
        <v>0</v>
      </c>
      <c r="N791" s="140">
        <v>0</v>
      </c>
      <c r="O791" s="140">
        <v>0</v>
      </c>
      <c r="P791" s="186">
        <v>0</v>
      </c>
      <c r="Q791" s="132">
        <v>2</v>
      </c>
    </row>
    <row r="792" spans="1:17" hidden="1" x14ac:dyDescent="0.3">
      <c r="B792" s="107" t="s">
        <v>1426</v>
      </c>
      <c r="C792" s="110">
        <v>0</v>
      </c>
      <c r="D792" s="110">
        <v>0</v>
      </c>
      <c r="E792" s="110">
        <v>0</v>
      </c>
      <c r="F792" s="110">
        <v>0</v>
      </c>
      <c r="G792" s="110">
        <v>0</v>
      </c>
      <c r="H792" s="110">
        <v>0</v>
      </c>
      <c r="I792" s="110">
        <v>0</v>
      </c>
      <c r="J792" s="110">
        <v>0</v>
      </c>
      <c r="K792" s="110">
        <v>0</v>
      </c>
      <c r="L792" s="110">
        <v>0</v>
      </c>
      <c r="M792" s="110">
        <v>0</v>
      </c>
      <c r="N792" s="110">
        <v>0</v>
      </c>
      <c r="O792" s="110">
        <v>0</v>
      </c>
      <c r="P792" s="186">
        <v>0</v>
      </c>
      <c r="Q792" s="132">
        <v>2</v>
      </c>
    </row>
    <row r="793" spans="1:17" hidden="1" x14ac:dyDescent="0.3"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86"/>
      <c r="Q793" s="132">
        <v>2</v>
      </c>
    </row>
    <row r="794" spans="1:17" ht="17.25" x14ac:dyDescent="0.35">
      <c r="B794" s="126" t="s">
        <v>1427</v>
      </c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1"/>
      <c r="Q794" s="132">
        <v>1</v>
      </c>
    </row>
    <row r="795" spans="1:17" hidden="1" x14ac:dyDescent="0.3">
      <c r="A795" s="107" t="s">
        <v>1428</v>
      </c>
      <c r="B795" s="107" t="s">
        <v>4327</v>
      </c>
      <c r="C795" s="110">
        <v>0</v>
      </c>
      <c r="D795" s="110">
        <v>0</v>
      </c>
      <c r="E795" s="110">
        <v>0</v>
      </c>
      <c r="F795" s="110">
        <v>0</v>
      </c>
      <c r="G795" s="110">
        <v>0</v>
      </c>
      <c r="H795" s="110">
        <v>0</v>
      </c>
      <c r="I795" s="110">
        <v>0</v>
      </c>
      <c r="J795" s="110">
        <v>0</v>
      </c>
      <c r="K795" s="110">
        <v>0</v>
      </c>
      <c r="L795" s="110">
        <v>0</v>
      </c>
      <c r="M795" s="110">
        <v>0</v>
      </c>
      <c r="N795" s="110">
        <v>0</v>
      </c>
      <c r="O795" s="110">
        <v>0</v>
      </c>
      <c r="P795" s="150">
        <v>0</v>
      </c>
      <c r="Q795" s="132">
        <v>2</v>
      </c>
    </row>
    <row r="796" spans="1:17" x14ac:dyDescent="0.3">
      <c r="A796" s="107" t="s">
        <v>1429</v>
      </c>
      <c r="B796" s="107" t="s">
        <v>4328</v>
      </c>
      <c r="C796" s="110">
        <v>0</v>
      </c>
      <c r="D796" s="110">
        <v>0</v>
      </c>
      <c r="E796" s="110">
        <v>0</v>
      </c>
      <c r="F796" s="110">
        <v>0</v>
      </c>
      <c r="G796" s="110">
        <v>0</v>
      </c>
      <c r="H796" s="110">
        <v>0</v>
      </c>
      <c r="I796" s="110">
        <v>0</v>
      </c>
      <c r="J796" s="110">
        <v>0</v>
      </c>
      <c r="K796" s="110">
        <v>0</v>
      </c>
      <c r="L796" s="110">
        <v>0</v>
      </c>
      <c r="M796" s="110">
        <v>-90</v>
      </c>
      <c r="N796" s="110">
        <v>0</v>
      </c>
      <c r="O796" s="110">
        <v>-90</v>
      </c>
      <c r="P796" s="150">
        <v>-2.8719126938541069E-3</v>
      </c>
      <c r="Q796" s="132">
        <v>1</v>
      </c>
    </row>
    <row r="797" spans="1:17" x14ac:dyDescent="0.3">
      <c r="A797" s="107" t="s">
        <v>1430</v>
      </c>
      <c r="B797" s="107" t="s">
        <v>4329</v>
      </c>
      <c r="C797" s="110">
        <v>373.37</v>
      </c>
      <c r="D797" s="110">
        <v>292</v>
      </c>
      <c r="E797" s="110">
        <v>974.85</v>
      </c>
      <c r="F797" s="110">
        <v>1025.1400000000001</v>
      </c>
      <c r="G797" s="110">
        <v>2710.63</v>
      </c>
      <c r="H797" s="110">
        <v>2086.02</v>
      </c>
      <c r="I797" s="110">
        <v>584.49</v>
      </c>
      <c r="J797" s="110">
        <v>2548.0100000000002</v>
      </c>
      <c r="K797" s="110">
        <v>1643.45</v>
      </c>
      <c r="L797" s="110">
        <v>1293.76</v>
      </c>
      <c r="M797" s="110">
        <v>1160.1199999999999</v>
      </c>
      <c r="N797" s="110">
        <v>2156.88</v>
      </c>
      <c r="O797" s="110">
        <v>16848.72</v>
      </c>
      <c r="P797" s="150">
        <v>0.53764503159103971</v>
      </c>
      <c r="Q797" s="132">
        <v>1</v>
      </c>
    </row>
    <row r="798" spans="1:17" hidden="1" x14ac:dyDescent="0.3">
      <c r="A798" s="107" t="s">
        <v>1431</v>
      </c>
      <c r="B798" s="107" t="s">
        <v>875</v>
      </c>
      <c r="C798" s="110">
        <v>0</v>
      </c>
      <c r="D798" s="110">
        <v>0</v>
      </c>
      <c r="E798" s="110">
        <v>0</v>
      </c>
      <c r="F798" s="110">
        <v>0</v>
      </c>
      <c r="G798" s="110">
        <v>0</v>
      </c>
      <c r="H798" s="110">
        <v>0</v>
      </c>
      <c r="I798" s="110">
        <v>0</v>
      </c>
      <c r="J798" s="110">
        <v>0</v>
      </c>
      <c r="K798" s="110">
        <v>0</v>
      </c>
      <c r="L798" s="110">
        <v>0</v>
      </c>
      <c r="M798" s="110">
        <v>0</v>
      </c>
      <c r="N798" s="110">
        <v>0</v>
      </c>
      <c r="O798" s="110">
        <v>0</v>
      </c>
      <c r="P798" s="150">
        <v>0</v>
      </c>
      <c r="Q798" s="132">
        <v>2</v>
      </c>
    </row>
    <row r="799" spans="1:17" hidden="1" x14ac:dyDescent="0.3">
      <c r="A799" s="107" t="s">
        <v>1652</v>
      </c>
      <c r="B799" s="107" t="s">
        <v>875</v>
      </c>
      <c r="C799" s="110">
        <v>0</v>
      </c>
      <c r="D799" s="110">
        <v>0</v>
      </c>
      <c r="E799" s="110">
        <v>0</v>
      </c>
      <c r="F799" s="110">
        <v>0</v>
      </c>
      <c r="G799" s="110">
        <v>0</v>
      </c>
      <c r="H799" s="110">
        <v>0</v>
      </c>
      <c r="I799" s="110">
        <v>0</v>
      </c>
      <c r="J799" s="110">
        <v>0</v>
      </c>
      <c r="K799" s="110">
        <v>0</v>
      </c>
      <c r="L799" s="110">
        <v>0</v>
      </c>
      <c r="M799" s="110">
        <v>0</v>
      </c>
      <c r="N799" s="110">
        <v>0</v>
      </c>
      <c r="O799" s="110">
        <v>0</v>
      </c>
      <c r="P799" s="150">
        <v>0</v>
      </c>
      <c r="Q799" s="132">
        <v>2</v>
      </c>
    </row>
    <row r="800" spans="1:17" x14ac:dyDescent="0.3">
      <c r="A800" s="107" t="s">
        <v>1432</v>
      </c>
      <c r="B800" s="107" t="s">
        <v>4330</v>
      </c>
      <c r="C800" s="110">
        <v>3664.36</v>
      </c>
      <c r="D800" s="110">
        <v>5877.22</v>
      </c>
      <c r="E800" s="110">
        <v>5835.09</v>
      </c>
      <c r="F800" s="110">
        <v>6673.27</v>
      </c>
      <c r="G800" s="110">
        <v>7318.8</v>
      </c>
      <c r="H800" s="110">
        <v>7593.11</v>
      </c>
      <c r="I800" s="110">
        <v>8487.57</v>
      </c>
      <c r="J800" s="110">
        <v>6040.09</v>
      </c>
      <c r="K800" s="110">
        <v>4951.12</v>
      </c>
      <c r="L800" s="110">
        <v>4818.76</v>
      </c>
      <c r="M800" s="110">
        <v>4841.1099999999997</v>
      </c>
      <c r="N800" s="110">
        <v>4065.09</v>
      </c>
      <c r="O800" s="110">
        <v>70165.59</v>
      </c>
      <c r="P800" s="150">
        <v>2.2389938732529195</v>
      </c>
      <c r="Q800" s="132">
        <v>1</v>
      </c>
    </row>
    <row r="801" spans="1:17" x14ac:dyDescent="0.3">
      <c r="A801" s="107" t="s">
        <v>1433</v>
      </c>
      <c r="B801" s="107" t="s">
        <v>4331</v>
      </c>
      <c r="C801" s="110">
        <v>322.25</v>
      </c>
      <c r="D801" s="110">
        <v>287.5</v>
      </c>
      <c r="E801" s="110">
        <v>447.5</v>
      </c>
      <c r="F801" s="110">
        <v>365</v>
      </c>
      <c r="G801" s="110">
        <v>352</v>
      </c>
      <c r="H801" s="110">
        <v>98</v>
      </c>
      <c r="I801" s="110">
        <v>0</v>
      </c>
      <c r="J801" s="110">
        <v>377.75</v>
      </c>
      <c r="K801" s="110">
        <v>343.25</v>
      </c>
      <c r="L801" s="110">
        <v>238</v>
      </c>
      <c r="M801" s="110">
        <v>323.5</v>
      </c>
      <c r="N801" s="110">
        <v>129</v>
      </c>
      <c r="O801" s="110">
        <v>3283.75</v>
      </c>
      <c r="P801" s="150">
        <v>0.10478492564937138</v>
      </c>
      <c r="Q801" s="132">
        <v>1</v>
      </c>
    </row>
    <row r="802" spans="1:17" hidden="1" x14ac:dyDescent="0.3">
      <c r="A802" s="107" t="s">
        <v>1434</v>
      </c>
      <c r="B802" s="107" t="s">
        <v>3907</v>
      </c>
      <c r="C802" s="110">
        <v>0</v>
      </c>
      <c r="D802" s="110">
        <v>0</v>
      </c>
      <c r="E802" s="110">
        <v>0</v>
      </c>
      <c r="F802" s="110">
        <v>0</v>
      </c>
      <c r="G802" s="110">
        <v>0</v>
      </c>
      <c r="H802" s="110">
        <v>0</v>
      </c>
      <c r="I802" s="110">
        <v>0</v>
      </c>
      <c r="J802" s="110">
        <v>0</v>
      </c>
      <c r="K802" s="110">
        <v>0</v>
      </c>
      <c r="L802" s="110">
        <v>0</v>
      </c>
      <c r="M802" s="110">
        <v>0</v>
      </c>
      <c r="N802" s="110">
        <v>0</v>
      </c>
      <c r="O802" s="110">
        <v>0</v>
      </c>
      <c r="P802" s="150">
        <v>0</v>
      </c>
      <c r="Q802" s="132">
        <v>2</v>
      </c>
    </row>
    <row r="803" spans="1:17" hidden="1" x14ac:dyDescent="0.3">
      <c r="A803" s="231" t="s">
        <v>2978</v>
      </c>
      <c r="B803" s="107" t="s">
        <v>875</v>
      </c>
      <c r="C803" s="110">
        <v>0</v>
      </c>
      <c r="D803" s="110">
        <v>0</v>
      </c>
      <c r="E803" s="110">
        <v>0</v>
      </c>
      <c r="F803" s="110">
        <v>0</v>
      </c>
      <c r="G803" s="110">
        <v>0</v>
      </c>
      <c r="H803" s="110">
        <v>0</v>
      </c>
      <c r="I803" s="110">
        <v>0</v>
      </c>
      <c r="J803" s="110">
        <v>0</v>
      </c>
      <c r="K803" s="110">
        <v>0</v>
      </c>
      <c r="L803" s="110">
        <v>0</v>
      </c>
      <c r="M803" s="110">
        <v>0</v>
      </c>
      <c r="N803" s="110">
        <v>0</v>
      </c>
      <c r="O803" s="110">
        <v>0</v>
      </c>
      <c r="P803" s="150">
        <v>0</v>
      </c>
      <c r="Q803" s="132">
        <v>2</v>
      </c>
    </row>
    <row r="804" spans="1:17" hidden="1" x14ac:dyDescent="0.3">
      <c r="A804" s="231" t="s">
        <v>2979</v>
      </c>
      <c r="B804" s="107" t="s">
        <v>875</v>
      </c>
      <c r="C804" s="110">
        <v>0</v>
      </c>
      <c r="D804" s="110">
        <v>0</v>
      </c>
      <c r="E804" s="110">
        <v>0</v>
      </c>
      <c r="F804" s="110">
        <v>0</v>
      </c>
      <c r="G804" s="110">
        <v>0</v>
      </c>
      <c r="H804" s="110">
        <v>0</v>
      </c>
      <c r="I804" s="110">
        <v>0</v>
      </c>
      <c r="J804" s="110">
        <v>0</v>
      </c>
      <c r="K804" s="110">
        <v>0</v>
      </c>
      <c r="L804" s="110">
        <v>0</v>
      </c>
      <c r="M804" s="110">
        <v>0</v>
      </c>
      <c r="N804" s="110">
        <v>0</v>
      </c>
      <c r="O804" s="110">
        <v>0</v>
      </c>
      <c r="P804" s="150">
        <v>0</v>
      </c>
      <c r="Q804" s="132">
        <v>2</v>
      </c>
    </row>
    <row r="805" spans="1:17" hidden="1" x14ac:dyDescent="0.3">
      <c r="A805" s="231" t="s">
        <v>2980</v>
      </c>
      <c r="B805" s="107" t="s">
        <v>875</v>
      </c>
      <c r="C805" s="110">
        <v>0</v>
      </c>
      <c r="D805" s="110">
        <v>0</v>
      </c>
      <c r="E805" s="110">
        <v>0</v>
      </c>
      <c r="F805" s="110">
        <v>0</v>
      </c>
      <c r="G805" s="110">
        <v>0</v>
      </c>
      <c r="H805" s="110">
        <v>0</v>
      </c>
      <c r="I805" s="110">
        <v>0</v>
      </c>
      <c r="J805" s="110">
        <v>0</v>
      </c>
      <c r="K805" s="110">
        <v>0</v>
      </c>
      <c r="L805" s="110">
        <v>0</v>
      </c>
      <c r="M805" s="110">
        <v>0</v>
      </c>
      <c r="N805" s="110">
        <v>0</v>
      </c>
      <c r="O805" s="110">
        <v>0</v>
      </c>
      <c r="P805" s="150">
        <v>0</v>
      </c>
      <c r="Q805" s="132">
        <v>2</v>
      </c>
    </row>
    <row r="806" spans="1:17" hidden="1" x14ac:dyDescent="0.3">
      <c r="A806" s="231" t="s">
        <v>1435</v>
      </c>
      <c r="B806" s="107" t="s">
        <v>4332</v>
      </c>
      <c r="C806" s="110">
        <v>0</v>
      </c>
      <c r="D806" s="110">
        <v>0</v>
      </c>
      <c r="E806" s="110">
        <v>0</v>
      </c>
      <c r="F806" s="110">
        <v>0</v>
      </c>
      <c r="G806" s="110">
        <v>0</v>
      </c>
      <c r="H806" s="110">
        <v>0</v>
      </c>
      <c r="I806" s="110">
        <v>0</v>
      </c>
      <c r="J806" s="110">
        <v>0</v>
      </c>
      <c r="K806" s="110">
        <v>0</v>
      </c>
      <c r="L806" s="110">
        <v>0</v>
      </c>
      <c r="M806" s="110">
        <v>0</v>
      </c>
      <c r="N806" s="110">
        <v>0</v>
      </c>
      <c r="O806" s="110">
        <v>0</v>
      </c>
      <c r="P806" s="150">
        <v>0</v>
      </c>
      <c r="Q806" s="132">
        <v>2</v>
      </c>
    </row>
    <row r="807" spans="1:17" x14ac:dyDescent="0.3">
      <c r="A807" s="231" t="s">
        <v>1436</v>
      </c>
      <c r="B807" s="107" t="s">
        <v>4333</v>
      </c>
      <c r="C807" s="110">
        <v>103.95</v>
      </c>
      <c r="D807" s="110">
        <v>109.17</v>
      </c>
      <c r="E807" s="110">
        <v>158.36000000000001</v>
      </c>
      <c r="F807" s="110">
        <v>257.39999999999998</v>
      </c>
      <c r="G807" s="110">
        <v>-4.95</v>
      </c>
      <c r="H807" s="110">
        <v>0</v>
      </c>
      <c r="I807" s="110">
        <v>232.65</v>
      </c>
      <c r="J807" s="110">
        <v>207.9</v>
      </c>
      <c r="K807" s="110">
        <v>188.1</v>
      </c>
      <c r="L807" s="110">
        <v>222.75</v>
      </c>
      <c r="M807" s="110">
        <v>103.95</v>
      </c>
      <c r="N807" s="110">
        <v>217.8</v>
      </c>
      <c r="O807" s="110">
        <v>1797.08</v>
      </c>
      <c r="P807" s="150">
        <v>5.7345076265237091E-2</v>
      </c>
      <c r="Q807" s="132">
        <v>1</v>
      </c>
    </row>
    <row r="808" spans="1:17" x14ac:dyDescent="0.3">
      <c r="A808" s="231" t="s">
        <v>1437</v>
      </c>
      <c r="B808" s="107" t="s">
        <v>4334</v>
      </c>
      <c r="C808" s="110">
        <v>0</v>
      </c>
      <c r="D808" s="110">
        <v>0</v>
      </c>
      <c r="E808" s="110">
        <v>0</v>
      </c>
      <c r="F808" s="110">
        <v>110</v>
      </c>
      <c r="G808" s="110">
        <v>0</v>
      </c>
      <c r="H808" s="110">
        <v>0</v>
      </c>
      <c r="I808" s="110">
        <v>120</v>
      </c>
      <c r="J808" s="110">
        <v>0</v>
      </c>
      <c r="K808" s="110">
        <v>0</v>
      </c>
      <c r="L808" s="110">
        <v>146</v>
      </c>
      <c r="M808" s="110">
        <v>0</v>
      </c>
      <c r="N808" s="110">
        <v>0</v>
      </c>
      <c r="O808" s="110">
        <v>376</v>
      </c>
      <c r="P808" s="150">
        <v>1.1998213032101602E-2</v>
      </c>
      <c r="Q808" s="132">
        <v>1</v>
      </c>
    </row>
    <row r="809" spans="1:17" hidden="1" x14ac:dyDescent="0.3">
      <c r="A809" s="231" t="s">
        <v>1438</v>
      </c>
      <c r="B809" s="107" t="s">
        <v>4335</v>
      </c>
      <c r="C809" s="110">
        <v>0</v>
      </c>
      <c r="D809" s="110">
        <v>0</v>
      </c>
      <c r="E809" s="110">
        <v>0</v>
      </c>
      <c r="F809" s="110">
        <v>0</v>
      </c>
      <c r="G809" s="110">
        <v>0</v>
      </c>
      <c r="H809" s="110">
        <v>0</v>
      </c>
      <c r="I809" s="110">
        <v>0</v>
      </c>
      <c r="J809" s="110">
        <v>0</v>
      </c>
      <c r="K809" s="110">
        <v>0</v>
      </c>
      <c r="L809" s="110">
        <v>0</v>
      </c>
      <c r="M809" s="110">
        <v>0</v>
      </c>
      <c r="N809" s="110">
        <v>0</v>
      </c>
      <c r="O809" s="110">
        <v>0</v>
      </c>
      <c r="P809" s="150">
        <v>0</v>
      </c>
      <c r="Q809" s="132">
        <v>2</v>
      </c>
    </row>
    <row r="810" spans="1:17" hidden="1" x14ac:dyDescent="0.3">
      <c r="A810" s="231" t="s">
        <v>1439</v>
      </c>
      <c r="B810" s="107" t="s">
        <v>4336</v>
      </c>
      <c r="C810" s="110">
        <v>0</v>
      </c>
      <c r="D810" s="110">
        <v>0</v>
      </c>
      <c r="E810" s="110">
        <v>0</v>
      </c>
      <c r="F810" s="110">
        <v>0</v>
      </c>
      <c r="G810" s="110">
        <v>0</v>
      </c>
      <c r="H810" s="110">
        <v>0</v>
      </c>
      <c r="I810" s="110">
        <v>0</v>
      </c>
      <c r="J810" s="110">
        <v>0</v>
      </c>
      <c r="K810" s="110">
        <v>0</v>
      </c>
      <c r="L810" s="110">
        <v>0</v>
      </c>
      <c r="M810" s="110">
        <v>0</v>
      </c>
      <c r="N810" s="110">
        <v>0</v>
      </c>
      <c r="O810" s="110">
        <v>0</v>
      </c>
      <c r="P810" s="150">
        <v>0</v>
      </c>
      <c r="Q810" s="132">
        <v>2</v>
      </c>
    </row>
    <row r="811" spans="1:17" x14ac:dyDescent="0.3">
      <c r="A811" s="231" t="s">
        <v>826</v>
      </c>
      <c r="B811" s="107" t="s">
        <v>3919</v>
      </c>
      <c r="C811" s="110">
        <v>9891.1299999999992</v>
      </c>
      <c r="D811" s="110">
        <v>5066.3</v>
      </c>
      <c r="E811" s="110">
        <v>13768.58</v>
      </c>
      <c r="F811" s="110">
        <v>10711.5</v>
      </c>
      <c r="G811" s="110">
        <v>12804.31</v>
      </c>
      <c r="H811" s="110">
        <v>6610.59</v>
      </c>
      <c r="I811" s="110">
        <v>16842.66</v>
      </c>
      <c r="J811" s="110">
        <v>10238.48</v>
      </c>
      <c r="K811" s="110">
        <v>11598.6</v>
      </c>
      <c r="L811" s="110">
        <v>14899.11</v>
      </c>
      <c r="M811" s="110">
        <v>11623.52</v>
      </c>
      <c r="N811" s="110">
        <v>11280</v>
      </c>
      <c r="O811" s="110">
        <v>135334.78000000003</v>
      </c>
      <c r="P811" s="150">
        <v>4.3185519177994776</v>
      </c>
      <c r="Q811" s="132">
        <v>1</v>
      </c>
    </row>
    <row r="812" spans="1:17" hidden="1" x14ac:dyDescent="0.3">
      <c r="A812" s="231" t="s">
        <v>1440</v>
      </c>
      <c r="B812" s="107" t="s">
        <v>3921</v>
      </c>
      <c r="C812" s="110">
        <v>0</v>
      </c>
      <c r="D812" s="110">
        <v>0</v>
      </c>
      <c r="E812" s="110">
        <v>0</v>
      </c>
      <c r="F812" s="110">
        <v>0</v>
      </c>
      <c r="G812" s="110">
        <v>0</v>
      </c>
      <c r="H812" s="110">
        <v>0</v>
      </c>
      <c r="I812" s="110">
        <v>0</v>
      </c>
      <c r="J812" s="110">
        <v>0</v>
      </c>
      <c r="K812" s="110">
        <v>0</v>
      </c>
      <c r="L812" s="110">
        <v>0</v>
      </c>
      <c r="M812" s="110">
        <v>0</v>
      </c>
      <c r="N812" s="110">
        <v>0</v>
      </c>
      <c r="O812" s="110">
        <v>0</v>
      </c>
      <c r="P812" s="150">
        <v>0</v>
      </c>
      <c r="Q812" s="132">
        <v>2</v>
      </c>
    </row>
    <row r="813" spans="1:17" hidden="1" x14ac:dyDescent="0.3">
      <c r="A813" s="231" t="s">
        <v>827</v>
      </c>
      <c r="B813" s="107" t="s">
        <v>3923</v>
      </c>
      <c r="C813" s="110">
        <v>0</v>
      </c>
      <c r="D813" s="110">
        <v>0</v>
      </c>
      <c r="E813" s="110">
        <v>0</v>
      </c>
      <c r="F813" s="110">
        <v>0</v>
      </c>
      <c r="G813" s="110">
        <v>0</v>
      </c>
      <c r="H813" s="110">
        <v>0</v>
      </c>
      <c r="I813" s="110">
        <v>0</v>
      </c>
      <c r="J813" s="110">
        <v>0</v>
      </c>
      <c r="K813" s="110">
        <v>0</v>
      </c>
      <c r="L813" s="110">
        <v>0</v>
      </c>
      <c r="M813" s="110">
        <v>0</v>
      </c>
      <c r="N813" s="110">
        <v>0</v>
      </c>
      <c r="O813" s="110">
        <v>0</v>
      </c>
      <c r="P813" s="150">
        <v>0</v>
      </c>
      <c r="Q813" s="132">
        <v>2</v>
      </c>
    </row>
    <row r="814" spans="1:17" hidden="1" x14ac:dyDescent="0.3">
      <c r="A814" s="231" t="s">
        <v>1441</v>
      </c>
      <c r="B814" s="107" t="s">
        <v>875</v>
      </c>
      <c r="C814" s="218">
        <v>0</v>
      </c>
      <c r="D814" s="218">
        <v>0</v>
      </c>
      <c r="E814" s="218">
        <v>0</v>
      </c>
      <c r="F814" s="218">
        <v>0</v>
      </c>
      <c r="G814" s="218">
        <v>0</v>
      </c>
      <c r="H814" s="218">
        <v>0</v>
      </c>
      <c r="I814" s="218">
        <v>0</v>
      </c>
      <c r="J814" s="218">
        <v>0</v>
      </c>
      <c r="K814" s="218">
        <v>0</v>
      </c>
      <c r="L814" s="218">
        <v>0</v>
      </c>
      <c r="M814" s="218">
        <v>0</v>
      </c>
      <c r="N814" s="218">
        <v>0</v>
      </c>
      <c r="O814" s="218">
        <v>0</v>
      </c>
      <c r="P814" s="150">
        <v>0</v>
      </c>
      <c r="Q814" s="132">
        <v>2</v>
      </c>
    </row>
    <row r="815" spans="1:17" hidden="1" x14ac:dyDescent="0.3">
      <c r="A815" s="231" t="s">
        <v>1442</v>
      </c>
      <c r="B815" s="107" t="s">
        <v>875</v>
      </c>
      <c r="C815" s="218">
        <v>0</v>
      </c>
      <c r="D815" s="218">
        <v>0</v>
      </c>
      <c r="E815" s="218">
        <v>0</v>
      </c>
      <c r="F815" s="218">
        <v>0</v>
      </c>
      <c r="G815" s="218">
        <v>0</v>
      </c>
      <c r="H815" s="218">
        <v>0</v>
      </c>
      <c r="I815" s="218">
        <v>0</v>
      </c>
      <c r="J815" s="218">
        <v>0</v>
      </c>
      <c r="K815" s="218">
        <v>0</v>
      </c>
      <c r="L815" s="218">
        <v>0</v>
      </c>
      <c r="M815" s="218">
        <v>0</v>
      </c>
      <c r="N815" s="218">
        <v>0</v>
      </c>
      <c r="O815" s="218">
        <v>0</v>
      </c>
      <c r="P815" s="150">
        <v>0</v>
      </c>
      <c r="Q815" s="132">
        <v>2</v>
      </c>
    </row>
    <row r="816" spans="1:17" hidden="1" x14ac:dyDescent="0.3">
      <c r="A816" s="219" t="s">
        <v>1664</v>
      </c>
      <c r="B816" s="107" t="s">
        <v>4337</v>
      </c>
      <c r="C816" s="218">
        <v>0</v>
      </c>
      <c r="D816" s="218">
        <v>0</v>
      </c>
      <c r="E816" s="218">
        <v>0</v>
      </c>
      <c r="F816" s="218">
        <v>0</v>
      </c>
      <c r="G816" s="218">
        <v>0</v>
      </c>
      <c r="H816" s="218">
        <v>0</v>
      </c>
      <c r="I816" s="218">
        <v>0</v>
      </c>
      <c r="J816" s="218">
        <v>0</v>
      </c>
      <c r="K816" s="218">
        <v>0</v>
      </c>
      <c r="L816" s="218">
        <v>0</v>
      </c>
      <c r="M816" s="218">
        <v>0</v>
      </c>
      <c r="N816" s="218">
        <v>0</v>
      </c>
      <c r="O816" s="218">
        <v>0</v>
      </c>
      <c r="P816" s="150">
        <v>0</v>
      </c>
      <c r="Q816" s="132">
        <v>2</v>
      </c>
    </row>
    <row r="817" spans="1:17" hidden="1" x14ac:dyDescent="0.3">
      <c r="A817" s="219" t="s">
        <v>1665</v>
      </c>
      <c r="B817" s="107" t="s">
        <v>875</v>
      </c>
      <c r="C817" s="218">
        <v>0</v>
      </c>
      <c r="D817" s="218">
        <v>0</v>
      </c>
      <c r="E817" s="218">
        <v>0</v>
      </c>
      <c r="F817" s="218">
        <v>0</v>
      </c>
      <c r="G817" s="218">
        <v>0</v>
      </c>
      <c r="H817" s="218">
        <v>0</v>
      </c>
      <c r="I817" s="218">
        <v>0</v>
      </c>
      <c r="J817" s="218">
        <v>0</v>
      </c>
      <c r="K817" s="218">
        <v>0</v>
      </c>
      <c r="L817" s="218">
        <v>0</v>
      </c>
      <c r="M817" s="218">
        <v>0</v>
      </c>
      <c r="N817" s="218">
        <v>0</v>
      </c>
      <c r="O817" s="218">
        <v>0</v>
      </c>
      <c r="P817" s="150">
        <v>0</v>
      </c>
      <c r="Q817" s="132">
        <v>2</v>
      </c>
    </row>
    <row r="818" spans="1:17" hidden="1" x14ac:dyDescent="0.3">
      <c r="A818" s="219" t="s">
        <v>1666</v>
      </c>
      <c r="B818" s="107" t="s">
        <v>875</v>
      </c>
      <c r="C818" s="218">
        <v>0</v>
      </c>
      <c r="D818" s="218">
        <v>0</v>
      </c>
      <c r="E818" s="218">
        <v>0</v>
      </c>
      <c r="F818" s="218">
        <v>0</v>
      </c>
      <c r="G818" s="218">
        <v>0</v>
      </c>
      <c r="H818" s="218">
        <v>0</v>
      </c>
      <c r="I818" s="218">
        <v>0</v>
      </c>
      <c r="J818" s="218">
        <v>0</v>
      </c>
      <c r="K818" s="218">
        <v>0</v>
      </c>
      <c r="L818" s="218">
        <v>0</v>
      </c>
      <c r="M818" s="218">
        <v>0</v>
      </c>
      <c r="N818" s="218">
        <v>0</v>
      </c>
      <c r="O818" s="218">
        <v>0</v>
      </c>
      <c r="P818" s="150">
        <v>0</v>
      </c>
      <c r="Q818" s="132">
        <v>2</v>
      </c>
    </row>
    <row r="819" spans="1:17" hidden="1" x14ac:dyDescent="0.3">
      <c r="A819" s="107" t="s">
        <v>1443</v>
      </c>
      <c r="B819" s="107" t="s">
        <v>875</v>
      </c>
      <c r="C819" s="218">
        <v>0</v>
      </c>
      <c r="D819" s="218">
        <v>0</v>
      </c>
      <c r="E819" s="218">
        <v>0</v>
      </c>
      <c r="F819" s="218">
        <v>0</v>
      </c>
      <c r="G819" s="218">
        <v>0</v>
      </c>
      <c r="H819" s="218">
        <v>0</v>
      </c>
      <c r="I819" s="218">
        <v>0</v>
      </c>
      <c r="J819" s="218">
        <v>0</v>
      </c>
      <c r="K819" s="218">
        <v>0</v>
      </c>
      <c r="L819" s="218">
        <v>0</v>
      </c>
      <c r="M819" s="218">
        <v>0</v>
      </c>
      <c r="N819" s="218">
        <v>0</v>
      </c>
      <c r="O819" s="218">
        <v>0</v>
      </c>
      <c r="P819" s="150">
        <v>0</v>
      </c>
      <c r="Q819" s="132">
        <v>2</v>
      </c>
    </row>
    <row r="820" spans="1:17" hidden="1" x14ac:dyDescent="0.3">
      <c r="A820" s="107" t="s">
        <v>1444</v>
      </c>
      <c r="B820" s="107" t="s">
        <v>875</v>
      </c>
      <c r="C820" s="110">
        <v>0</v>
      </c>
      <c r="D820" s="110">
        <v>0</v>
      </c>
      <c r="E820" s="110">
        <v>0</v>
      </c>
      <c r="F820" s="110">
        <v>0</v>
      </c>
      <c r="G820" s="110">
        <v>0</v>
      </c>
      <c r="H820" s="110">
        <v>0</v>
      </c>
      <c r="I820" s="110">
        <v>0</v>
      </c>
      <c r="J820" s="110">
        <v>0</v>
      </c>
      <c r="K820" s="110">
        <v>0</v>
      </c>
      <c r="L820" s="110">
        <v>0</v>
      </c>
      <c r="M820" s="110">
        <v>0</v>
      </c>
      <c r="N820" s="110">
        <v>0</v>
      </c>
      <c r="O820" s="110">
        <v>0</v>
      </c>
      <c r="P820" s="150">
        <v>0</v>
      </c>
      <c r="Q820" s="132">
        <v>2</v>
      </c>
    </row>
    <row r="821" spans="1:17" hidden="1" x14ac:dyDescent="0.3">
      <c r="A821" s="107" t="s">
        <v>1445</v>
      </c>
      <c r="B821" s="107" t="s">
        <v>4338</v>
      </c>
      <c r="C821" s="110">
        <v>0</v>
      </c>
      <c r="D821" s="110">
        <v>0</v>
      </c>
      <c r="E821" s="110">
        <v>0</v>
      </c>
      <c r="F821" s="110">
        <v>0</v>
      </c>
      <c r="G821" s="110">
        <v>0</v>
      </c>
      <c r="H821" s="110">
        <v>0</v>
      </c>
      <c r="I821" s="110">
        <v>0</v>
      </c>
      <c r="J821" s="110">
        <v>0</v>
      </c>
      <c r="K821" s="110">
        <v>0</v>
      </c>
      <c r="L821" s="110">
        <v>0</v>
      </c>
      <c r="M821" s="110">
        <v>0</v>
      </c>
      <c r="N821" s="110">
        <v>0</v>
      </c>
      <c r="O821" s="140">
        <v>0</v>
      </c>
      <c r="P821" s="150">
        <v>0</v>
      </c>
      <c r="Q821" s="132">
        <v>2</v>
      </c>
    </row>
    <row r="822" spans="1:17" x14ac:dyDescent="0.3">
      <c r="B822" s="107" t="s">
        <v>1446</v>
      </c>
      <c r="C822" s="110">
        <v>14355.059999999998</v>
      </c>
      <c r="D822" s="110">
        <v>11632.19</v>
      </c>
      <c r="E822" s="110">
        <v>21184.38</v>
      </c>
      <c r="F822" s="110">
        <v>19142.310000000001</v>
      </c>
      <c r="G822" s="110">
        <v>23180.79</v>
      </c>
      <c r="H822" s="110">
        <v>16387.72</v>
      </c>
      <c r="I822" s="110">
        <v>26267.37</v>
      </c>
      <c r="J822" s="110">
        <v>19412.23</v>
      </c>
      <c r="K822" s="110">
        <v>18724.52</v>
      </c>
      <c r="L822" s="110">
        <v>21618.38</v>
      </c>
      <c r="M822" s="110">
        <v>17962.2</v>
      </c>
      <c r="N822" s="110">
        <v>17848.77</v>
      </c>
      <c r="O822" s="110">
        <v>227715.92000000004</v>
      </c>
      <c r="P822" s="150">
        <v>7.2664471248962936</v>
      </c>
      <c r="Q822" s="132">
        <v>1</v>
      </c>
    </row>
    <row r="823" spans="1:17" ht="9.75" customHeight="1" x14ac:dyDescent="0.3"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51"/>
      <c r="Q823" s="132">
        <v>1</v>
      </c>
    </row>
    <row r="824" spans="1:17" ht="17.25" x14ac:dyDescent="0.35">
      <c r="B824" s="126" t="s">
        <v>35</v>
      </c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1"/>
      <c r="Q824" s="132">
        <v>1</v>
      </c>
    </row>
    <row r="825" spans="1:17" hidden="1" x14ac:dyDescent="0.3">
      <c r="A825" s="107" t="s">
        <v>1447</v>
      </c>
      <c r="B825" s="107" t="s">
        <v>4339</v>
      </c>
      <c r="C825" s="110">
        <v>0</v>
      </c>
      <c r="D825" s="110">
        <v>0</v>
      </c>
      <c r="E825" s="110">
        <v>0</v>
      </c>
      <c r="F825" s="110">
        <v>0</v>
      </c>
      <c r="G825" s="110">
        <v>0</v>
      </c>
      <c r="H825" s="110">
        <v>0</v>
      </c>
      <c r="I825" s="110">
        <v>0</v>
      </c>
      <c r="J825" s="110">
        <v>0</v>
      </c>
      <c r="K825" s="110">
        <v>0</v>
      </c>
      <c r="L825" s="110">
        <v>0</v>
      </c>
      <c r="M825" s="110">
        <v>0</v>
      </c>
      <c r="N825" s="110">
        <v>0</v>
      </c>
      <c r="O825" s="110">
        <v>0</v>
      </c>
      <c r="P825" s="150">
        <v>0</v>
      </c>
      <c r="Q825" s="132">
        <v>2</v>
      </c>
    </row>
    <row r="826" spans="1:17" hidden="1" x14ac:dyDescent="0.3">
      <c r="A826" s="107" t="s">
        <v>831</v>
      </c>
      <c r="B826" s="107" t="s">
        <v>3928</v>
      </c>
      <c r="C826" s="110">
        <v>0</v>
      </c>
      <c r="D826" s="110">
        <v>0</v>
      </c>
      <c r="E826" s="110">
        <v>0</v>
      </c>
      <c r="F826" s="110">
        <v>0</v>
      </c>
      <c r="G826" s="110">
        <v>0</v>
      </c>
      <c r="H826" s="110">
        <v>0</v>
      </c>
      <c r="I826" s="110">
        <v>0</v>
      </c>
      <c r="J826" s="110">
        <v>0</v>
      </c>
      <c r="K826" s="110">
        <v>0</v>
      </c>
      <c r="L826" s="110">
        <v>0</v>
      </c>
      <c r="M826" s="110">
        <v>0</v>
      </c>
      <c r="N826" s="110">
        <v>0</v>
      </c>
      <c r="O826" s="110">
        <v>0</v>
      </c>
      <c r="P826" s="150">
        <v>0</v>
      </c>
      <c r="Q826" s="132">
        <v>2</v>
      </c>
    </row>
    <row r="827" spans="1:17" hidden="1" x14ac:dyDescent="0.3">
      <c r="A827" s="107" t="s">
        <v>1448</v>
      </c>
      <c r="B827" s="107" t="s">
        <v>875</v>
      </c>
      <c r="C827" s="110">
        <v>0</v>
      </c>
      <c r="D827" s="110">
        <v>0</v>
      </c>
      <c r="E827" s="110">
        <v>0</v>
      </c>
      <c r="F827" s="110">
        <v>0</v>
      </c>
      <c r="G827" s="110">
        <v>0</v>
      </c>
      <c r="H827" s="110">
        <v>0</v>
      </c>
      <c r="I827" s="110">
        <v>0</v>
      </c>
      <c r="J827" s="110">
        <v>0</v>
      </c>
      <c r="K827" s="110">
        <v>0</v>
      </c>
      <c r="L827" s="110">
        <v>0</v>
      </c>
      <c r="M827" s="110">
        <v>0</v>
      </c>
      <c r="N827" s="110">
        <v>0</v>
      </c>
      <c r="O827" s="110">
        <v>0</v>
      </c>
      <c r="P827" s="150">
        <v>0</v>
      </c>
      <c r="Q827" s="132">
        <v>2</v>
      </c>
    </row>
    <row r="828" spans="1:17" hidden="1" x14ac:dyDescent="0.3">
      <c r="A828" s="107" t="s">
        <v>1449</v>
      </c>
      <c r="B828" s="107" t="s">
        <v>875</v>
      </c>
      <c r="C828" s="110">
        <v>0</v>
      </c>
      <c r="D828" s="110">
        <v>0</v>
      </c>
      <c r="E828" s="110">
        <v>0</v>
      </c>
      <c r="F828" s="110">
        <v>0</v>
      </c>
      <c r="G828" s="110">
        <v>0</v>
      </c>
      <c r="H828" s="110">
        <v>0</v>
      </c>
      <c r="I828" s="110">
        <v>0</v>
      </c>
      <c r="J828" s="110">
        <v>0</v>
      </c>
      <c r="K828" s="110">
        <v>0</v>
      </c>
      <c r="L828" s="110">
        <v>0</v>
      </c>
      <c r="M828" s="110">
        <v>0</v>
      </c>
      <c r="N828" s="110">
        <v>0</v>
      </c>
      <c r="O828" s="110">
        <v>0</v>
      </c>
      <c r="P828" s="150">
        <v>0</v>
      </c>
      <c r="Q828" s="132">
        <v>2</v>
      </c>
    </row>
    <row r="829" spans="1:17" hidden="1" x14ac:dyDescent="0.3">
      <c r="A829" s="107" t="s">
        <v>1450</v>
      </c>
      <c r="B829" s="107" t="s">
        <v>875</v>
      </c>
      <c r="C829" s="110">
        <v>0</v>
      </c>
      <c r="D829" s="110">
        <v>0</v>
      </c>
      <c r="E829" s="110">
        <v>0</v>
      </c>
      <c r="F829" s="110">
        <v>0</v>
      </c>
      <c r="G829" s="110">
        <v>0</v>
      </c>
      <c r="H829" s="110">
        <v>0</v>
      </c>
      <c r="I829" s="110">
        <v>0</v>
      </c>
      <c r="J829" s="110">
        <v>0</v>
      </c>
      <c r="K829" s="110">
        <v>0</v>
      </c>
      <c r="L829" s="110">
        <v>0</v>
      </c>
      <c r="M829" s="110">
        <v>0</v>
      </c>
      <c r="N829" s="110">
        <v>0</v>
      </c>
      <c r="O829" s="110">
        <v>0</v>
      </c>
      <c r="P829" s="150">
        <v>0</v>
      </c>
      <c r="Q829" s="132">
        <v>2</v>
      </c>
    </row>
    <row r="830" spans="1:17" hidden="1" x14ac:dyDescent="0.3">
      <c r="A830" s="107" t="s">
        <v>1453</v>
      </c>
      <c r="B830" s="107" t="s">
        <v>875</v>
      </c>
      <c r="C830" s="110">
        <v>0</v>
      </c>
      <c r="D830" s="110">
        <v>0</v>
      </c>
      <c r="E830" s="110">
        <v>0</v>
      </c>
      <c r="F830" s="110">
        <v>0</v>
      </c>
      <c r="G830" s="110">
        <v>0</v>
      </c>
      <c r="H830" s="110">
        <v>0</v>
      </c>
      <c r="I830" s="110">
        <v>0</v>
      </c>
      <c r="J830" s="110">
        <v>0</v>
      </c>
      <c r="K830" s="110">
        <v>0</v>
      </c>
      <c r="L830" s="110">
        <v>0</v>
      </c>
      <c r="M830" s="110">
        <v>0</v>
      </c>
      <c r="N830" s="110">
        <v>0</v>
      </c>
      <c r="O830" s="110">
        <v>0</v>
      </c>
      <c r="P830" s="150">
        <v>0</v>
      </c>
      <c r="Q830" s="132">
        <v>2</v>
      </c>
    </row>
    <row r="831" spans="1:17" hidden="1" x14ac:dyDescent="0.3">
      <c r="A831" s="107" t="s">
        <v>4340</v>
      </c>
      <c r="B831" s="107" t="s">
        <v>1682</v>
      </c>
      <c r="C831" s="110">
        <v>0</v>
      </c>
      <c r="D831" s="110">
        <v>0</v>
      </c>
      <c r="E831" s="110">
        <v>0</v>
      </c>
      <c r="F831" s="110">
        <v>0</v>
      </c>
      <c r="G831" s="110">
        <v>0</v>
      </c>
      <c r="H831" s="110">
        <v>0</v>
      </c>
      <c r="I831" s="110">
        <v>0</v>
      </c>
      <c r="J831" s="110">
        <v>0</v>
      </c>
      <c r="K831" s="110">
        <v>0</v>
      </c>
      <c r="L831" s="110">
        <v>0</v>
      </c>
      <c r="M831" s="110">
        <v>0</v>
      </c>
      <c r="N831" s="110">
        <v>0</v>
      </c>
      <c r="O831" s="110">
        <v>0</v>
      </c>
      <c r="P831" s="150">
        <v>0</v>
      </c>
      <c r="Q831" s="132">
        <v>2</v>
      </c>
    </row>
    <row r="832" spans="1:17" hidden="1" x14ac:dyDescent="0.3">
      <c r="A832" s="107" t="s">
        <v>1451</v>
      </c>
      <c r="B832" s="107" t="s">
        <v>875</v>
      </c>
      <c r="C832" s="110">
        <v>0</v>
      </c>
      <c r="D832" s="110">
        <v>0</v>
      </c>
      <c r="E832" s="110">
        <v>0</v>
      </c>
      <c r="F832" s="110">
        <v>0</v>
      </c>
      <c r="G832" s="110">
        <v>0</v>
      </c>
      <c r="H832" s="110">
        <v>0</v>
      </c>
      <c r="I832" s="110">
        <v>0</v>
      </c>
      <c r="J832" s="110">
        <v>0</v>
      </c>
      <c r="K832" s="110">
        <v>0</v>
      </c>
      <c r="L832" s="110">
        <v>0</v>
      </c>
      <c r="M832" s="110">
        <v>0</v>
      </c>
      <c r="N832" s="110">
        <v>0</v>
      </c>
      <c r="O832" s="110">
        <v>0</v>
      </c>
      <c r="P832" s="150">
        <v>0</v>
      </c>
      <c r="Q832" s="132">
        <v>2</v>
      </c>
    </row>
    <row r="833" spans="1:17" hidden="1" x14ac:dyDescent="0.3">
      <c r="A833" s="107" t="s">
        <v>1452</v>
      </c>
      <c r="B833" s="107" t="s">
        <v>875</v>
      </c>
      <c r="C833" s="110">
        <v>0</v>
      </c>
      <c r="D833" s="110">
        <v>0</v>
      </c>
      <c r="E833" s="110">
        <v>0</v>
      </c>
      <c r="F833" s="110">
        <v>0</v>
      </c>
      <c r="G833" s="110">
        <v>0</v>
      </c>
      <c r="H833" s="110">
        <v>0</v>
      </c>
      <c r="I833" s="110">
        <v>0</v>
      </c>
      <c r="J833" s="110">
        <v>0</v>
      </c>
      <c r="K833" s="110">
        <v>0</v>
      </c>
      <c r="L833" s="110">
        <v>0</v>
      </c>
      <c r="M833" s="110">
        <v>0</v>
      </c>
      <c r="N833" s="110">
        <v>0</v>
      </c>
      <c r="O833" s="110">
        <v>0</v>
      </c>
      <c r="P833" s="150">
        <v>0</v>
      </c>
      <c r="Q833" s="132">
        <v>2</v>
      </c>
    </row>
    <row r="834" spans="1:17" hidden="1" x14ac:dyDescent="0.3">
      <c r="A834" s="107" t="s">
        <v>1456</v>
      </c>
      <c r="B834" s="107" t="s">
        <v>875</v>
      </c>
      <c r="C834" s="110">
        <v>0</v>
      </c>
      <c r="D834" s="110">
        <v>0</v>
      </c>
      <c r="E834" s="110">
        <v>0</v>
      </c>
      <c r="F834" s="110">
        <v>0</v>
      </c>
      <c r="G834" s="110">
        <v>0</v>
      </c>
      <c r="H834" s="110">
        <v>0</v>
      </c>
      <c r="I834" s="110">
        <v>0</v>
      </c>
      <c r="J834" s="110">
        <v>0</v>
      </c>
      <c r="K834" s="110">
        <v>0</v>
      </c>
      <c r="L834" s="110">
        <v>0</v>
      </c>
      <c r="M834" s="110">
        <v>0</v>
      </c>
      <c r="N834" s="110">
        <v>0</v>
      </c>
      <c r="O834" s="110">
        <v>0</v>
      </c>
      <c r="P834" s="150">
        <v>0</v>
      </c>
      <c r="Q834" s="132">
        <v>2</v>
      </c>
    </row>
    <row r="835" spans="1:17" x14ac:dyDescent="0.3">
      <c r="A835" s="107" t="s">
        <v>1454</v>
      </c>
      <c r="B835" s="107" t="s">
        <v>4341</v>
      </c>
      <c r="C835" s="110">
        <v>62</v>
      </c>
      <c r="D835" s="110">
        <v>111.3</v>
      </c>
      <c r="E835" s="110">
        <v>167.55</v>
      </c>
      <c r="F835" s="110">
        <v>207.5</v>
      </c>
      <c r="G835" s="110">
        <v>160.69999999999999</v>
      </c>
      <c r="H835" s="110">
        <v>0</v>
      </c>
      <c r="I835" s="110">
        <v>0</v>
      </c>
      <c r="J835" s="110">
        <v>18.75</v>
      </c>
      <c r="K835" s="110">
        <v>117.95</v>
      </c>
      <c r="L835" s="110">
        <v>78.3</v>
      </c>
      <c r="M835" s="110">
        <v>101.05</v>
      </c>
      <c r="N835" s="110">
        <v>59.25</v>
      </c>
      <c r="O835" s="110">
        <v>1084.3499999999999</v>
      </c>
      <c r="P835" s="150">
        <v>3.4601761439785564E-2</v>
      </c>
      <c r="Q835" s="132">
        <v>1</v>
      </c>
    </row>
    <row r="836" spans="1:17" hidden="1" x14ac:dyDescent="0.3">
      <c r="A836" s="107" t="s">
        <v>1455</v>
      </c>
      <c r="B836" s="107" t="s">
        <v>875</v>
      </c>
      <c r="C836" s="110">
        <v>0</v>
      </c>
      <c r="D836" s="110">
        <v>0</v>
      </c>
      <c r="E836" s="110">
        <v>0</v>
      </c>
      <c r="F836" s="110">
        <v>0</v>
      </c>
      <c r="G836" s="110">
        <v>0</v>
      </c>
      <c r="H836" s="110">
        <v>0</v>
      </c>
      <c r="I836" s="110">
        <v>0</v>
      </c>
      <c r="J836" s="110">
        <v>0</v>
      </c>
      <c r="K836" s="110">
        <v>0</v>
      </c>
      <c r="L836" s="110">
        <v>0</v>
      </c>
      <c r="M836" s="110">
        <v>0</v>
      </c>
      <c r="N836" s="110">
        <v>0</v>
      </c>
      <c r="O836" s="110">
        <v>0</v>
      </c>
      <c r="P836" s="150">
        <v>0</v>
      </c>
      <c r="Q836" s="132">
        <v>2</v>
      </c>
    </row>
    <row r="837" spans="1:17" x14ac:dyDescent="0.3">
      <c r="A837" s="107" t="s">
        <v>830</v>
      </c>
      <c r="B837" s="107" t="s">
        <v>4104</v>
      </c>
      <c r="C837" s="110">
        <v>10102.92</v>
      </c>
      <c r="D837" s="110">
        <v>8449.24</v>
      </c>
      <c r="E837" s="110">
        <v>10745.08</v>
      </c>
      <c r="F837" s="110">
        <v>10709.64</v>
      </c>
      <c r="G837" s="110">
        <v>11799.84</v>
      </c>
      <c r="H837" s="110">
        <v>12284.28</v>
      </c>
      <c r="I837" s="110">
        <v>9793.84</v>
      </c>
      <c r="J837" s="110">
        <v>12635.84</v>
      </c>
      <c r="K837" s="110">
        <v>10061.23</v>
      </c>
      <c r="L837" s="110">
        <v>10151.34</v>
      </c>
      <c r="M837" s="110">
        <v>8035.32</v>
      </c>
      <c r="N837" s="110">
        <v>12723.45</v>
      </c>
      <c r="O837" s="110">
        <v>127492.01999999997</v>
      </c>
      <c r="P837" s="150">
        <v>4.0682883400344618</v>
      </c>
      <c r="Q837" s="132">
        <v>1</v>
      </c>
    </row>
    <row r="838" spans="1:17" x14ac:dyDescent="0.3">
      <c r="A838" s="107" t="s">
        <v>1457</v>
      </c>
      <c r="B838" s="107" t="s">
        <v>4342</v>
      </c>
      <c r="C838" s="110">
        <v>1396.83</v>
      </c>
      <c r="D838" s="110">
        <v>2361.48</v>
      </c>
      <c r="E838" s="110">
        <v>2844.66</v>
      </c>
      <c r="F838" s="110">
        <v>1829.28</v>
      </c>
      <c r="G838" s="110">
        <v>3259.11</v>
      </c>
      <c r="H838" s="110">
        <v>2205.88</v>
      </c>
      <c r="I838" s="110">
        <v>1715.1</v>
      </c>
      <c r="J838" s="110">
        <v>2347.56</v>
      </c>
      <c r="K838" s="110">
        <v>2719.14</v>
      </c>
      <c r="L838" s="110">
        <v>2016.67</v>
      </c>
      <c r="M838" s="110">
        <v>2727.72</v>
      </c>
      <c r="N838" s="110">
        <v>1377.1</v>
      </c>
      <c r="O838" s="110">
        <v>26800.53</v>
      </c>
      <c r="P838" s="150">
        <v>0.85520869232242003</v>
      </c>
      <c r="Q838" s="132">
        <v>1</v>
      </c>
    </row>
    <row r="839" spans="1:17" hidden="1" x14ac:dyDescent="0.3">
      <c r="A839" s="107" t="s">
        <v>1458</v>
      </c>
      <c r="B839" s="107" t="s">
        <v>875</v>
      </c>
      <c r="C839" s="110">
        <v>0</v>
      </c>
      <c r="D839" s="110">
        <v>0</v>
      </c>
      <c r="E839" s="110">
        <v>0</v>
      </c>
      <c r="F839" s="110">
        <v>0</v>
      </c>
      <c r="G839" s="110">
        <v>0</v>
      </c>
      <c r="H839" s="110">
        <v>0</v>
      </c>
      <c r="I839" s="110">
        <v>0</v>
      </c>
      <c r="J839" s="110">
        <v>0</v>
      </c>
      <c r="K839" s="110">
        <v>0</v>
      </c>
      <c r="L839" s="110">
        <v>0</v>
      </c>
      <c r="M839" s="110">
        <v>0</v>
      </c>
      <c r="N839" s="110">
        <v>0</v>
      </c>
      <c r="O839" s="110">
        <v>0</v>
      </c>
      <c r="P839" s="150">
        <v>0</v>
      </c>
      <c r="Q839" s="132">
        <v>2</v>
      </c>
    </row>
    <row r="840" spans="1:17" hidden="1" x14ac:dyDescent="0.3">
      <c r="A840" s="107" t="s">
        <v>1459</v>
      </c>
      <c r="B840" s="107" t="s">
        <v>4343</v>
      </c>
      <c r="C840" s="110">
        <v>0</v>
      </c>
      <c r="D840" s="110">
        <v>0</v>
      </c>
      <c r="E840" s="110">
        <v>0</v>
      </c>
      <c r="F840" s="110">
        <v>0</v>
      </c>
      <c r="G840" s="110">
        <v>0</v>
      </c>
      <c r="H840" s="110">
        <v>0</v>
      </c>
      <c r="I840" s="110">
        <v>0</v>
      </c>
      <c r="J840" s="110">
        <v>0</v>
      </c>
      <c r="K840" s="110">
        <v>0</v>
      </c>
      <c r="L840" s="110">
        <v>0</v>
      </c>
      <c r="M840" s="110">
        <v>0</v>
      </c>
      <c r="N840" s="110">
        <v>0</v>
      </c>
      <c r="O840" s="110">
        <v>0</v>
      </c>
      <c r="P840" s="150">
        <v>0</v>
      </c>
      <c r="Q840" s="132">
        <v>2</v>
      </c>
    </row>
    <row r="841" spans="1:17" hidden="1" x14ac:dyDescent="0.3">
      <c r="A841" s="107" t="s">
        <v>1460</v>
      </c>
      <c r="B841" s="107" t="s">
        <v>4344</v>
      </c>
      <c r="C841" s="110">
        <v>0</v>
      </c>
      <c r="D841" s="110">
        <v>0</v>
      </c>
      <c r="E841" s="110">
        <v>0</v>
      </c>
      <c r="F841" s="110">
        <v>0</v>
      </c>
      <c r="G841" s="110">
        <v>0</v>
      </c>
      <c r="H841" s="110">
        <v>0</v>
      </c>
      <c r="I841" s="110">
        <v>0</v>
      </c>
      <c r="J841" s="110">
        <v>0</v>
      </c>
      <c r="K841" s="110">
        <v>0</v>
      </c>
      <c r="L841" s="110">
        <v>0</v>
      </c>
      <c r="M841" s="110">
        <v>0</v>
      </c>
      <c r="N841" s="110">
        <v>0</v>
      </c>
      <c r="O841" s="110">
        <v>0</v>
      </c>
      <c r="P841" s="150">
        <v>0</v>
      </c>
      <c r="Q841" s="132">
        <v>2</v>
      </c>
    </row>
    <row r="842" spans="1:17" x14ac:dyDescent="0.3">
      <c r="B842" s="107" t="s">
        <v>1461</v>
      </c>
      <c r="C842" s="141">
        <v>11561.75</v>
      </c>
      <c r="D842" s="141">
        <v>10922.019999999999</v>
      </c>
      <c r="E842" s="141">
        <v>13757.289999999999</v>
      </c>
      <c r="F842" s="141">
        <v>12746.42</v>
      </c>
      <c r="G842" s="141">
        <v>15219.650000000001</v>
      </c>
      <c r="H842" s="141">
        <v>14490.16</v>
      </c>
      <c r="I842" s="141">
        <v>11508.94</v>
      </c>
      <c r="J842" s="141">
        <v>15002.15</v>
      </c>
      <c r="K842" s="141">
        <v>12898.32</v>
      </c>
      <c r="L842" s="141">
        <v>12246.31</v>
      </c>
      <c r="M842" s="141">
        <v>10864.09</v>
      </c>
      <c r="N842" s="141">
        <v>14159.800000000001</v>
      </c>
      <c r="O842" s="141">
        <v>155376.89999999997</v>
      </c>
      <c r="P842" s="150">
        <v>4.9580987937966672</v>
      </c>
      <c r="Q842" s="132">
        <v>1</v>
      </c>
    </row>
    <row r="843" spans="1:17" x14ac:dyDescent="0.3">
      <c r="B843" s="107" t="s">
        <v>1462</v>
      </c>
      <c r="C843" s="110">
        <v>2793.3099999999977</v>
      </c>
      <c r="D843" s="110">
        <v>710.17000000000189</v>
      </c>
      <c r="E843" s="110">
        <v>7427.090000000002</v>
      </c>
      <c r="F843" s="110">
        <v>6395.8900000000012</v>
      </c>
      <c r="G843" s="110">
        <v>7961.1399999999994</v>
      </c>
      <c r="H843" s="110">
        <v>1897.5600000000013</v>
      </c>
      <c r="I843" s="110">
        <v>14758.429999999998</v>
      </c>
      <c r="J843" s="110">
        <v>4410.08</v>
      </c>
      <c r="K843" s="110">
        <v>5826.2000000000007</v>
      </c>
      <c r="L843" s="110">
        <v>9372.0700000000015</v>
      </c>
      <c r="M843" s="110">
        <v>7098.1100000000006</v>
      </c>
      <c r="N843" s="110">
        <v>3688.9699999999993</v>
      </c>
      <c r="O843" s="110">
        <v>72339.020000000077</v>
      </c>
      <c r="P843" s="150">
        <v>2.308348331099626</v>
      </c>
      <c r="Q843" s="132">
        <v>1</v>
      </c>
    </row>
    <row r="844" spans="1:17" x14ac:dyDescent="0.3"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51"/>
      <c r="Q844" s="132">
        <v>1</v>
      </c>
    </row>
    <row r="845" spans="1:17" ht="17.25" x14ac:dyDescent="0.35">
      <c r="B845" s="126" t="s">
        <v>1198</v>
      </c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1"/>
      <c r="Q845" s="132">
        <v>1</v>
      </c>
    </row>
    <row r="846" spans="1:17" ht="17.25" x14ac:dyDescent="0.35">
      <c r="B846" s="126" t="s">
        <v>1324</v>
      </c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1"/>
      <c r="Q846" s="132">
        <v>1</v>
      </c>
    </row>
    <row r="847" spans="1:17" x14ac:dyDescent="0.3">
      <c r="B847" s="107" t="s">
        <v>1463</v>
      </c>
      <c r="C847" s="110">
        <v>13002.47</v>
      </c>
      <c r="D847" s="110">
        <v>15167.41</v>
      </c>
      <c r="E847" s="110">
        <v>17621.32</v>
      </c>
      <c r="F847" s="110">
        <v>15616.57</v>
      </c>
      <c r="G847" s="110">
        <v>11675.25</v>
      </c>
      <c r="H847" s="110">
        <v>11298.65</v>
      </c>
      <c r="I847" s="110">
        <v>11675.27</v>
      </c>
      <c r="J847" s="110">
        <v>11972.8</v>
      </c>
      <c r="K847" s="110">
        <v>11276.95</v>
      </c>
      <c r="L847" s="110">
        <v>11769.92</v>
      </c>
      <c r="M847" s="110">
        <v>11690.15</v>
      </c>
      <c r="N847" s="110">
        <v>13705.26</v>
      </c>
      <c r="O847" s="110">
        <v>156472.02000000002</v>
      </c>
      <c r="P847" s="151">
        <v>4.9930442274554858</v>
      </c>
      <c r="Q847" s="132">
        <v>1</v>
      </c>
    </row>
    <row r="848" spans="1:17" x14ac:dyDescent="0.3">
      <c r="B848" s="107" t="s">
        <v>1288</v>
      </c>
      <c r="C848" s="140">
        <v>2205.6800000000003</v>
      </c>
      <c r="D848" s="140">
        <v>2657.8</v>
      </c>
      <c r="E848" s="140">
        <v>2783.8799999999997</v>
      </c>
      <c r="F848" s="140">
        <v>2103.7600000000002</v>
      </c>
      <c r="G848" s="140">
        <v>1495.9299999999998</v>
      </c>
      <c r="H848" s="140">
        <v>7839.09</v>
      </c>
      <c r="I848" s="140">
        <v>1750.21</v>
      </c>
      <c r="J848" s="140">
        <v>1726.83</v>
      </c>
      <c r="K848" s="140">
        <v>-10.440000000000026</v>
      </c>
      <c r="L848" s="140">
        <v>1163.5999999999999</v>
      </c>
      <c r="M848" s="140">
        <v>1591.7400000000002</v>
      </c>
      <c r="N848" s="140">
        <v>-1353.0499999999997</v>
      </c>
      <c r="O848" s="140">
        <v>23955.030000000002</v>
      </c>
      <c r="P848" s="186">
        <v>0.15309465551732507</v>
      </c>
      <c r="Q848" s="132">
        <v>1</v>
      </c>
    </row>
    <row r="849" spans="1:17" x14ac:dyDescent="0.3">
      <c r="B849" s="107" t="s">
        <v>1071</v>
      </c>
      <c r="C849" s="110">
        <v>15208.15</v>
      </c>
      <c r="D849" s="110">
        <v>17825.21</v>
      </c>
      <c r="E849" s="110">
        <v>20405.2</v>
      </c>
      <c r="F849" s="110">
        <v>17720.330000000002</v>
      </c>
      <c r="G849" s="110">
        <v>13171.18</v>
      </c>
      <c r="H849" s="110">
        <v>19137.739999999998</v>
      </c>
      <c r="I849" s="110">
        <v>13425.48</v>
      </c>
      <c r="J849" s="110">
        <v>13699.63</v>
      </c>
      <c r="K849" s="110">
        <v>11266.51</v>
      </c>
      <c r="L849" s="110">
        <v>12933.52</v>
      </c>
      <c r="M849" s="110">
        <v>13281.89</v>
      </c>
      <c r="N849" s="110">
        <v>12352.210000000001</v>
      </c>
      <c r="O849" s="110">
        <v>180427.05000000002</v>
      </c>
      <c r="P849" s="151">
        <v>5.7574526134405524</v>
      </c>
      <c r="Q849" s="132">
        <v>1</v>
      </c>
    </row>
    <row r="850" spans="1:17" ht="17.25" x14ac:dyDescent="0.35">
      <c r="B850" s="126" t="s">
        <v>841</v>
      </c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1"/>
      <c r="Q850" s="132">
        <v>1</v>
      </c>
    </row>
    <row r="851" spans="1:17" x14ac:dyDescent="0.3">
      <c r="A851" s="107" t="s">
        <v>1464</v>
      </c>
      <c r="B851" s="107" t="s">
        <v>4345</v>
      </c>
      <c r="C851" s="110">
        <v>5.04</v>
      </c>
      <c r="D851" s="110">
        <v>325.95999999999998</v>
      </c>
      <c r="E851" s="110">
        <v>98.52</v>
      </c>
      <c r="F851" s="110">
        <v>209.95</v>
      </c>
      <c r="G851" s="110">
        <v>0</v>
      </c>
      <c r="H851" s="110">
        <v>270.99</v>
      </c>
      <c r="I851" s="110">
        <v>136.49</v>
      </c>
      <c r="J851" s="110">
        <v>299.75</v>
      </c>
      <c r="K851" s="110">
        <v>220.54</v>
      </c>
      <c r="L851" s="110">
        <v>0</v>
      </c>
      <c r="M851" s="110">
        <v>160.16</v>
      </c>
      <c r="N851" s="110">
        <v>125.18</v>
      </c>
      <c r="O851" s="110">
        <v>1852.5800000000002</v>
      </c>
      <c r="P851" s="151">
        <v>5.9116089093113798E-2</v>
      </c>
      <c r="Q851" s="132">
        <v>1</v>
      </c>
    </row>
    <row r="852" spans="1:17" hidden="1" x14ac:dyDescent="0.3">
      <c r="A852" s="107" t="s">
        <v>1465</v>
      </c>
      <c r="B852" s="107" t="s">
        <v>4346</v>
      </c>
      <c r="C852" s="110">
        <v>0</v>
      </c>
      <c r="D852" s="110">
        <v>0</v>
      </c>
      <c r="E852" s="110">
        <v>0</v>
      </c>
      <c r="F852" s="110">
        <v>0</v>
      </c>
      <c r="G852" s="110">
        <v>0</v>
      </c>
      <c r="H852" s="110">
        <v>0</v>
      </c>
      <c r="I852" s="110">
        <v>0</v>
      </c>
      <c r="J852" s="110">
        <v>0</v>
      </c>
      <c r="K852" s="110">
        <v>0</v>
      </c>
      <c r="L852" s="110">
        <v>0</v>
      </c>
      <c r="M852" s="110">
        <v>0</v>
      </c>
      <c r="N852" s="110">
        <v>0</v>
      </c>
      <c r="O852" s="110">
        <v>0</v>
      </c>
      <c r="P852" s="151">
        <v>0</v>
      </c>
      <c r="Q852" s="132">
        <v>2</v>
      </c>
    </row>
    <row r="853" spans="1:17" x14ac:dyDescent="0.3">
      <c r="A853" s="107" t="s">
        <v>1466</v>
      </c>
      <c r="B853" s="107" t="s">
        <v>4347</v>
      </c>
      <c r="C853" s="110">
        <v>0</v>
      </c>
      <c r="D853" s="110">
        <v>686.01</v>
      </c>
      <c r="E853" s="110">
        <v>1384.36</v>
      </c>
      <c r="F853" s="110">
        <v>1122</v>
      </c>
      <c r="G853" s="110">
        <v>1222.5</v>
      </c>
      <c r="H853" s="110">
        <v>4118</v>
      </c>
      <c r="I853" s="110">
        <v>0</v>
      </c>
      <c r="J853" s="110">
        <v>0</v>
      </c>
      <c r="K853" s="110">
        <v>-1147.25</v>
      </c>
      <c r="L853" s="110">
        <v>0</v>
      </c>
      <c r="M853" s="110">
        <v>0</v>
      </c>
      <c r="N853" s="110">
        <v>0</v>
      </c>
      <c r="O853" s="110">
        <v>7385.619999999999</v>
      </c>
      <c r="P853" s="151">
        <v>0.23567617588869741</v>
      </c>
      <c r="Q853" s="132">
        <v>1</v>
      </c>
    </row>
    <row r="854" spans="1:17" x14ac:dyDescent="0.3">
      <c r="A854" s="107" t="s">
        <v>1467</v>
      </c>
      <c r="B854" s="107" t="s">
        <v>4348</v>
      </c>
      <c r="C854" s="110">
        <v>-309.5</v>
      </c>
      <c r="D854" s="110">
        <v>-259.5</v>
      </c>
      <c r="E854" s="110">
        <v>-67.38</v>
      </c>
      <c r="F854" s="110">
        <v>-451.27</v>
      </c>
      <c r="G854" s="110">
        <v>-691.28</v>
      </c>
      <c r="H854" s="110">
        <v>-508.28</v>
      </c>
      <c r="I854" s="110">
        <v>-442.97</v>
      </c>
      <c r="J854" s="110">
        <v>513.5</v>
      </c>
      <c r="K854" s="110">
        <v>-605.38</v>
      </c>
      <c r="L854" s="110">
        <v>-669.59</v>
      </c>
      <c r="M854" s="110">
        <v>-961.43</v>
      </c>
      <c r="N854" s="110">
        <v>165.18</v>
      </c>
      <c r="O854" s="110">
        <v>-4287.9000000000005</v>
      </c>
      <c r="P854" s="151">
        <v>-0.13682749377752251</v>
      </c>
      <c r="Q854" s="132">
        <v>1</v>
      </c>
    </row>
    <row r="855" spans="1:17" hidden="1" x14ac:dyDescent="0.3">
      <c r="A855" s="107" t="s">
        <v>1468</v>
      </c>
      <c r="B855" s="107" t="s">
        <v>875</v>
      </c>
      <c r="C855" s="110">
        <v>0</v>
      </c>
      <c r="D855" s="110">
        <v>0</v>
      </c>
      <c r="E855" s="110">
        <v>0</v>
      </c>
      <c r="F855" s="110">
        <v>0</v>
      </c>
      <c r="G855" s="110">
        <v>0</v>
      </c>
      <c r="H855" s="110">
        <v>0</v>
      </c>
      <c r="I855" s="110">
        <v>0</v>
      </c>
      <c r="J855" s="110">
        <v>0</v>
      </c>
      <c r="K855" s="110">
        <v>0</v>
      </c>
      <c r="L855" s="110">
        <v>0</v>
      </c>
      <c r="M855" s="110">
        <v>0</v>
      </c>
      <c r="N855" s="110">
        <v>0</v>
      </c>
      <c r="O855" s="110">
        <v>0</v>
      </c>
      <c r="P855" s="151">
        <v>0</v>
      </c>
      <c r="Q855" s="132">
        <v>2</v>
      </c>
    </row>
    <row r="856" spans="1:17" x14ac:dyDescent="0.3">
      <c r="A856" s="107" t="s">
        <v>1469</v>
      </c>
      <c r="B856" s="107" t="s">
        <v>4349</v>
      </c>
      <c r="C856" s="110">
        <v>27.56</v>
      </c>
      <c r="D856" s="110">
        <v>19.61</v>
      </c>
      <c r="E856" s="110">
        <v>24.38</v>
      </c>
      <c r="F856" s="110">
        <v>21.2</v>
      </c>
      <c r="G856" s="110">
        <v>30.74</v>
      </c>
      <c r="H856" s="110">
        <v>23.32</v>
      </c>
      <c r="I856" s="110">
        <v>22.79</v>
      </c>
      <c r="J856" s="110">
        <v>15.2</v>
      </c>
      <c r="K856" s="110">
        <v>30.21</v>
      </c>
      <c r="L856" s="110">
        <v>33.630000000000003</v>
      </c>
      <c r="M856" s="110">
        <v>29.64</v>
      </c>
      <c r="N856" s="110">
        <v>19.38</v>
      </c>
      <c r="O856" s="110">
        <v>297.65999999999997</v>
      </c>
      <c r="P856" s="151">
        <v>9.4983725828068147E-3</v>
      </c>
      <c r="Q856" s="132">
        <v>1</v>
      </c>
    </row>
    <row r="857" spans="1:17" x14ac:dyDescent="0.3">
      <c r="A857" s="107" t="s">
        <v>1471</v>
      </c>
      <c r="B857" s="107" t="s">
        <v>4350</v>
      </c>
      <c r="C857" s="110">
        <v>37.229999999999997</v>
      </c>
      <c r="D857" s="110">
        <v>51.95</v>
      </c>
      <c r="E857" s="110">
        <v>100.99</v>
      </c>
      <c r="F857" s="110">
        <v>31.86</v>
      </c>
      <c r="G857" s="110">
        <v>0</v>
      </c>
      <c r="H857" s="110">
        <v>59.87</v>
      </c>
      <c r="I857" s="110">
        <v>30.64</v>
      </c>
      <c r="J857" s="110">
        <v>56.37</v>
      </c>
      <c r="K857" s="110">
        <v>64.900000000000006</v>
      </c>
      <c r="L857" s="110">
        <v>47.76</v>
      </c>
      <c r="M857" s="110">
        <v>31.98</v>
      </c>
      <c r="N857" s="110">
        <v>40.200000000000003</v>
      </c>
      <c r="O857" s="110">
        <v>553.75000000000011</v>
      </c>
      <c r="P857" s="151">
        <v>1.7670240602463465E-2</v>
      </c>
      <c r="Q857" s="132">
        <v>1</v>
      </c>
    </row>
    <row r="858" spans="1:17" hidden="1" x14ac:dyDescent="0.3">
      <c r="A858" s="107" t="s">
        <v>1472</v>
      </c>
      <c r="B858" s="107" t="s">
        <v>875</v>
      </c>
      <c r="C858" s="110">
        <v>0</v>
      </c>
      <c r="D858" s="110">
        <v>0</v>
      </c>
      <c r="E858" s="110">
        <v>0</v>
      </c>
      <c r="F858" s="110">
        <v>0</v>
      </c>
      <c r="G858" s="110">
        <v>0</v>
      </c>
      <c r="H858" s="110">
        <v>0</v>
      </c>
      <c r="I858" s="110">
        <v>0</v>
      </c>
      <c r="J858" s="110">
        <v>0</v>
      </c>
      <c r="K858" s="110">
        <v>0</v>
      </c>
      <c r="L858" s="110">
        <v>0</v>
      </c>
      <c r="M858" s="110">
        <v>0</v>
      </c>
      <c r="N858" s="110">
        <v>0</v>
      </c>
      <c r="O858" s="110">
        <v>0</v>
      </c>
      <c r="P858" s="151">
        <v>0</v>
      </c>
      <c r="Q858" s="132">
        <v>2</v>
      </c>
    </row>
    <row r="859" spans="1:17" x14ac:dyDescent="0.3">
      <c r="A859" s="107" t="s">
        <v>1473</v>
      </c>
      <c r="B859" s="107" t="s">
        <v>4351</v>
      </c>
      <c r="C859" s="110">
        <v>73.94</v>
      </c>
      <c r="D859" s="110">
        <v>104.99</v>
      </c>
      <c r="E859" s="110">
        <v>104.99</v>
      </c>
      <c r="F859" s="110">
        <v>225.99</v>
      </c>
      <c r="G859" s="110">
        <v>11.99</v>
      </c>
      <c r="H859" s="110">
        <v>77.989999999999995</v>
      </c>
      <c r="I859" s="110">
        <v>149.99</v>
      </c>
      <c r="J859" s="110">
        <v>108.99</v>
      </c>
      <c r="K859" s="110">
        <v>111.99</v>
      </c>
      <c r="L859" s="110">
        <v>51.99</v>
      </c>
      <c r="M859" s="110">
        <v>140</v>
      </c>
      <c r="N859" s="110">
        <v>326.62</v>
      </c>
      <c r="O859" s="110">
        <v>1489.4699999999998</v>
      </c>
      <c r="P859" s="151">
        <v>4.7529197779054178E-2</v>
      </c>
      <c r="Q859" s="132">
        <v>1</v>
      </c>
    </row>
    <row r="860" spans="1:17" x14ac:dyDescent="0.3">
      <c r="A860" s="107" t="s">
        <v>1474</v>
      </c>
      <c r="B860" s="107" t="s">
        <v>4352</v>
      </c>
      <c r="C860" s="110">
        <v>99</v>
      </c>
      <c r="D860" s="110">
        <v>0</v>
      </c>
      <c r="E860" s="110">
        <v>167.01</v>
      </c>
      <c r="F860" s="110">
        <v>167.01</v>
      </c>
      <c r="G860" s="110">
        <v>128.01</v>
      </c>
      <c r="H860" s="110">
        <v>128.01</v>
      </c>
      <c r="I860" s="110">
        <v>141.25</v>
      </c>
      <c r="J860" s="110">
        <v>141.25</v>
      </c>
      <c r="K860" s="110">
        <v>141.25</v>
      </c>
      <c r="L860" s="110">
        <v>141.25</v>
      </c>
      <c r="M860" s="110">
        <v>141.25</v>
      </c>
      <c r="N860" s="110">
        <v>141.25</v>
      </c>
      <c r="O860" s="110">
        <v>1536.54</v>
      </c>
      <c r="P860" s="151">
        <v>4.903120811793988E-2</v>
      </c>
      <c r="Q860" s="132">
        <v>1</v>
      </c>
    </row>
    <row r="861" spans="1:17" hidden="1" x14ac:dyDescent="0.3">
      <c r="A861" s="107" t="s">
        <v>1475</v>
      </c>
      <c r="B861" s="107" t="s">
        <v>875</v>
      </c>
      <c r="C861" s="110">
        <v>0</v>
      </c>
      <c r="D861" s="110">
        <v>0</v>
      </c>
      <c r="E861" s="110">
        <v>0</v>
      </c>
      <c r="F861" s="110">
        <v>0</v>
      </c>
      <c r="G861" s="110">
        <v>0</v>
      </c>
      <c r="H861" s="110">
        <v>0</v>
      </c>
      <c r="I861" s="110">
        <v>0</v>
      </c>
      <c r="J861" s="110">
        <v>0</v>
      </c>
      <c r="K861" s="110">
        <v>0</v>
      </c>
      <c r="L861" s="110">
        <v>0</v>
      </c>
      <c r="M861" s="110">
        <v>0</v>
      </c>
      <c r="N861" s="110">
        <v>0</v>
      </c>
      <c r="O861" s="110">
        <v>0</v>
      </c>
      <c r="P861" s="151">
        <v>0</v>
      </c>
      <c r="Q861" s="132">
        <v>2</v>
      </c>
    </row>
    <row r="862" spans="1:17" hidden="1" x14ac:dyDescent="0.3">
      <c r="A862" s="107" t="s">
        <v>1476</v>
      </c>
      <c r="B862" s="107" t="s">
        <v>875</v>
      </c>
      <c r="C862" s="110">
        <v>0</v>
      </c>
      <c r="D862" s="110">
        <v>0</v>
      </c>
      <c r="E862" s="110">
        <v>0</v>
      </c>
      <c r="F862" s="110">
        <v>0</v>
      </c>
      <c r="G862" s="110">
        <v>0</v>
      </c>
      <c r="H862" s="110">
        <v>0</v>
      </c>
      <c r="I862" s="110">
        <v>0</v>
      </c>
      <c r="J862" s="110">
        <v>0</v>
      </c>
      <c r="K862" s="110">
        <v>0</v>
      </c>
      <c r="L862" s="110">
        <v>0</v>
      </c>
      <c r="M862" s="110">
        <v>0</v>
      </c>
      <c r="N862" s="110">
        <v>0</v>
      </c>
      <c r="O862" s="110">
        <v>0</v>
      </c>
      <c r="P862" s="151">
        <v>0</v>
      </c>
      <c r="Q862" s="132">
        <v>2</v>
      </c>
    </row>
    <row r="863" spans="1:17" x14ac:dyDescent="0.3">
      <c r="A863" s="107" t="s">
        <v>1477</v>
      </c>
      <c r="B863" s="107" t="s">
        <v>4353</v>
      </c>
      <c r="C863" s="110">
        <v>4699.88</v>
      </c>
      <c r="D863" s="110">
        <v>5911.51</v>
      </c>
      <c r="E863" s="110">
        <v>7910.83</v>
      </c>
      <c r="F863" s="110">
        <v>8605.68</v>
      </c>
      <c r="G863" s="110">
        <v>9719.83</v>
      </c>
      <c r="H863" s="110">
        <v>10088.25</v>
      </c>
      <c r="I863" s="110">
        <v>11219.65</v>
      </c>
      <c r="J863" s="110">
        <v>11119.86</v>
      </c>
      <c r="K863" s="110">
        <v>11115.68</v>
      </c>
      <c r="L863" s="110">
        <v>10706.97</v>
      </c>
      <c r="M863" s="110">
        <v>9006.92</v>
      </c>
      <c r="N863" s="110">
        <v>6282.75</v>
      </c>
      <c r="O863" s="110">
        <v>106387.81000000001</v>
      </c>
      <c r="P863" s="186">
        <v>2.6862577320378445E-2</v>
      </c>
      <c r="Q863" s="132">
        <v>1</v>
      </c>
    </row>
    <row r="864" spans="1:17" x14ac:dyDescent="0.3">
      <c r="A864" s="107" t="s">
        <v>1478</v>
      </c>
      <c r="B864" s="107" t="s">
        <v>4354</v>
      </c>
      <c r="C864" s="110">
        <v>606.95000000000005</v>
      </c>
      <c r="D864" s="110">
        <v>2070.35</v>
      </c>
      <c r="E864" s="110">
        <v>3367.1</v>
      </c>
      <c r="F864" s="110">
        <v>74.489999999999995</v>
      </c>
      <c r="G864" s="110">
        <v>84.99</v>
      </c>
      <c r="H864" s="110">
        <v>164.87</v>
      </c>
      <c r="I864" s="110">
        <v>132.94999999999999</v>
      </c>
      <c r="J864" s="110">
        <v>73.97</v>
      </c>
      <c r="K864" s="110">
        <v>83.43</v>
      </c>
      <c r="L864" s="110">
        <v>78.7</v>
      </c>
      <c r="M864" s="110">
        <v>108.38</v>
      </c>
      <c r="N864" s="110">
        <v>1014.51</v>
      </c>
      <c r="O864" s="110">
        <v>7860.69</v>
      </c>
      <c r="P864" s="151">
        <v>0.25083572659391151</v>
      </c>
      <c r="Q864" s="132">
        <v>1</v>
      </c>
    </row>
    <row r="865" spans="1:17" x14ac:dyDescent="0.3">
      <c r="A865" s="107" t="s">
        <v>1479</v>
      </c>
      <c r="B865" s="107" t="s">
        <v>4355</v>
      </c>
      <c r="C865" s="110">
        <v>1477.31</v>
      </c>
      <c r="D865" s="110">
        <v>1340.77</v>
      </c>
      <c r="E865" s="110">
        <v>1524.86</v>
      </c>
      <c r="F865" s="110">
        <v>1889.31</v>
      </c>
      <c r="G865" s="110">
        <v>1448.41</v>
      </c>
      <c r="H865" s="110">
        <v>1355.34</v>
      </c>
      <c r="I865" s="110">
        <v>1498.91</v>
      </c>
      <c r="J865" s="110">
        <v>1591.34</v>
      </c>
      <c r="K865" s="110">
        <v>1377.61</v>
      </c>
      <c r="L865" s="110">
        <v>1318.64</v>
      </c>
      <c r="M865" s="110">
        <v>1217.8</v>
      </c>
      <c r="N865" s="110">
        <v>1187.73</v>
      </c>
      <c r="O865" s="110">
        <v>17228.03</v>
      </c>
      <c r="P865" s="151">
        <v>0.54974886718999294</v>
      </c>
      <c r="Q865" s="132">
        <v>1</v>
      </c>
    </row>
    <row r="866" spans="1:17" hidden="1" x14ac:dyDescent="0.3">
      <c r="A866" s="107" t="s">
        <v>1480</v>
      </c>
      <c r="B866" s="107" t="s">
        <v>4356</v>
      </c>
      <c r="C866" s="110">
        <v>0</v>
      </c>
      <c r="D866" s="110">
        <v>0</v>
      </c>
      <c r="E866" s="110">
        <v>0</v>
      </c>
      <c r="F866" s="110">
        <v>0</v>
      </c>
      <c r="G866" s="110">
        <v>0</v>
      </c>
      <c r="H866" s="110">
        <v>0</v>
      </c>
      <c r="I866" s="110">
        <v>0</v>
      </c>
      <c r="J866" s="110">
        <v>0</v>
      </c>
      <c r="K866" s="110">
        <v>0</v>
      </c>
      <c r="L866" s="110">
        <v>0</v>
      </c>
      <c r="M866" s="110">
        <v>0</v>
      </c>
      <c r="N866" s="110">
        <v>0</v>
      </c>
      <c r="O866" s="110">
        <v>0</v>
      </c>
      <c r="P866" s="151">
        <v>0</v>
      </c>
      <c r="Q866" s="132">
        <v>2</v>
      </c>
    </row>
    <row r="867" spans="1:17" x14ac:dyDescent="0.3">
      <c r="A867" s="107" t="s">
        <v>1650</v>
      </c>
      <c r="B867" s="107" t="s">
        <v>1683</v>
      </c>
      <c r="C867" s="110">
        <v>343.82</v>
      </c>
      <c r="D867" s="110">
        <v>443.36</v>
      </c>
      <c r="E867" s="110">
        <v>3466.98</v>
      </c>
      <c r="F867" s="110">
        <v>658.12</v>
      </c>
      <c r="G867" s="110">
        <v>1807.06</v>
      </c>
      <c r="H867" s="110">
        <v>5845.7</v>
      </c>
      <c r="I867" s="110">
        <v>1354.53</v>
      </c>
      <c r="J867" s="110">
        <v>2114.92</v>
      </c>
      <c r="K867" s="110">
        <v>8064.1900000000005</v>
      </c>
      <c r="L867" s="110">
        <v>791.27</v>
      </c>
      <c r="M867" s="110">
        <v>638.78</v>
      </c>
      <c r="N867" s="110">
        <v>4835.2199999999993</v>
      </c>
      <c r="O867" s="110">
        <v>30363.949999999997</v>
      </c>
      <c r="P867" s="151">
        <v>0.96891792711723779</v>
      </c>
      <c r="Q867" s="132">
        <v>1</v>
      </c>
    </row>
    <row r="868" spans="1:17" hidden="1" x14ac:dyDescent="0.3">
      <c r="A868" s="107" t="s">
        <v>1481</v>
      </c>
      <c r="B868" s="107" t="s">
        <v>875</v>
      </c>
      <c r="C868" s="110">
        <v>0</v>
      </c>
      <c r="D868" s="110">
        <v>0</v>
      </c>
      <c r="E868" s="110">
        <v>0</v>
      </c>
      <c r="F868" s="110">
        <v>0</v>
      </c>
      <c r="G868" s="110">
        <v>0</v>
      </c>
      <c r="H868" s="110">
        <v>0</v>
      </c>
      <c r="I868" s="110">
        <v>0</v>
      </c>
      <c r="J868" s="110">
        <v>0</v>
      </c>
      <c r="K868" s="110">
        <v>0</v>
      </c>
      <c r="L868" s="110">
        <v>0</v>
      </c>
      <c r="M868" s="110">
        <v>0</v>
      </c>
      <c r="N868" s="110">
        <v>0</v>
      </c>
      <c r="O868" s="110">
        <v>0</v>
      </c>
      <c r="P868" s="151">
        <v>0</v>
      </c>
      <c r="Q868" s="132">
        <v>2</v>
      </c>
    </row>
    <row r="869" spans="1:17" x14ac:dyDescent="0.3">
      <c r="A869" s="107" t="s">
        <v>1482</v>
      </c>
      <c r="B869" s="107" t="s">
        <v>4357</v>
      </c>
      <c r="C869" s="110">
        <v>0</v>
      </c>
      <c r="D869" s="110">
        <v>200</v>
      </c>
      <c r="E869" s="110">
        <v>227.98</v>
      </c>
      <c r="F869" s="110">
        <v>289.10000000000002</v>
      </c>
      <c r="G869" s="110">
        <v>200</v>
      </c>
      <c r="H869" s="110">
        <v>200</v>
      </c>
      <c r="I869" s="110">
        <v>200</v>
      </c>
      <c r="J869" s="110">
        <v>200</v>
      </c>
      <c r="K869" s="110">
        <v>200</v>
      </c>
      <c r="L869" s="110">
        <v>200</v>
      </c>
      <c r="M869" s="110">
        <v>200</v>
      </c>
      <c r="N869" s="110">
        <v>200</v>
      </c>
      <c r="O869" s="110">
        <v>2317.08</v>
      </c>
      <c r="P869" s="151">
        <v>7.3938349607505269E-2</v>
      </c>
      <c r="Q869" s="132">
        <v>1</v>
      </c>
    </row>
    <row r="870" spans="1:17" hidden="1" x14ac:dyDescent="0.3">
      <c r="A870" s="107" t="s">
        <v>1483</v>
      </c>
      <c r="B870" s="107" t="s">
        <v>4358</v>
      </c>
      <c r="C870" s="110">
        <v>0</v>
      </c>
      <c r="D870" s="110">
        <v>0</v>
      </c>
      <c r="E870" s="110">
        <v>0</v>
      </c>
      <c r="F870" s="110">
        <v>0</v>
      </c>
      <c r="G870" s="110">
        <v>0</v>
      </c>
      <c r="H870" s="110">
        <v>0</v>
      </c>
      <c r="I870" s="110">
        <v>0</v>
      </c>
      <c r="J870" s="110">
        <v>0</v>
      </c>
      <c r="K870" s="110">
        <v>0</v>
      </c>
      <c r="L870" s="110">
        <v>0</v>
      </c>
      <c r="M870" s="110">
        <v>0</v>
      </c>
      <c r="N870" s="110">
        <v>0</v>
      </c>
      <c r="O870" s="110">
        <v>0</v>
      </c>
      <c r="P870" s="151">
        <v>0</v>
      </c>
      <c r="Q870" s="132">
        <v>2</v>
      </c>
    </row>
    <row r="871" spans="1:17" x14ac:dyDescent="0.3">
      <c r="A871" s="107" t="s">
        <v>1484</v>
      </c>
      <c r="B871" s="107" t="s">
        <v>3742</v>
      </c>
      <c r="C871" s="110">
        <v>0</v>
      </c>
      <c r="D871" s="110">
        <v>0</v>
      </c>
      <c r="E871" s="110">
        <v>90.42</v>
      </c>
      <c r="F871" s="110">
        <v>0</v>
      </c>
      <c r="G871" s="110">
        <v>0</v>
      </c>
      <c r="H871" s="110">
        <v>0</v>
      </c>
      <c r="I871" s="110">
        <v>0</v>
      </c>
      <c r="J871" s="110">
        <v>0</v>
      </c>
      <c r="K871" s="110">
        <v>0</v>
      </c>
      <c r="L871" s="110">
        <v>0</v>
      </c>
      <c r="M871" s="110">
        <v>0</v>
      </c>
      <c r="N871" s="110">
        <v>0</v>
      </c>
      <c r="O871" s="110">
        <v>90.42</v>
      </c>
      <c r="P871" s="151">
        <v>2.8853149530920926E-3</v>
      </c>
      <c r="Q871" s="132">
        <v>1</v>
      </c>
    </row>
    <row r="872" spans="1:17" x14ac:dyDescent="0.3">
      <c r="A872" s="107" t="s">
        <v>1485</v>
      </c>
      <c r="B872" s="107" t="s">
        <v>4359</v>
      </c>
      <c r="C872" s="110">
        <v>171.25</v>
      </c>
      <c r="D872" s="110">
        <v>136.02000000000001</v>
      </c>
      <c r="E872" s="110">
        <v>0</v>
      </c>
      <c r="F872" s="110">
        <v>95.74</v>
      </c>
      <c r="G872" s="110">
        <v>261.25</v>
      </c>
      <c r="H872" s="110">
        <v>171.25</v>
      </c>
      <c r="I872" s="110">
        <v>1632.25</v>
      </c>
      <c r="J872" s="110">
        <v>179.81</v>
      </c>
      <c r="K872" s="110">
        <v>171.25</v>
      </c>
      <c r="L872" s="110">
        <v>179.81</v>
      </c>
      <c r="M872" s="110">
        <v>204.68</v>
      </c>
      <c r="N872" s="110">
        <v>179.31</v>
      </c>
      <c r="O872" s="110">
        <v>3382.62</v>
      </c>
      <c r="P872" s="151">
        <v>0.10793988129427531</v>
      </c>
      <c r="Q872" s="132">
        <v>1</v>
      </c>
    </row>
    <row r="873" spans="1:17" hidden="1" x14ac:dyDescent="0.3">
      <c r="A873" s="107" t="s">
        <v>1487</v>
      </c>
      <c r="B873" s="107" t="s">
        <v>875</v>
      </c>
      <c r="C873" s="110">
        <v>0</v>
      </c>
      <c r="D873" s="110">
        <v>0</v>
      </c>
      <c r="E873" s="110">
        <v>0</v>
      </c>
      <c r="F873" s="110">
        <v>0</v>
      </c>
      <c r="G873" s="110">
        <v>0</v>
      </c>
      <c r="H873" s="110">
        <v>0</v>
      </c>
      <c r="I873" s="110">
        <v>0</v>
      </c>
      <c r="J873" s="110">
        <v>0</v>
      </c>
      <c r="K873" s="110">
        <v>0</v>
      </c>
      <c r="L873" s="110">
        <v>0</v>
      </c>
      <c r="M873" s="110">
        <v>0</v>
      </c>
      <c r="N873" s="110">
        <v>0</v>
      </c>
      <c r="O873" s="110">
        <v>0</v>
      </c>
      <c r="P873" s="151">
        <v>0</v>
      </c>
      <c r="Q873" s="132">
        <v>2</v>
      </c>
    </row>
    <row r="874" spans="1:17" hidden="1" x14ac:dyDescent="0.3">
      <c r="A874" s="107" t="s">
        <v>1486</v>
      </c>
      <c r="B874" s="107" t="s">
        <v>875</v>
      </c>
      <c r="C874" s="110">
        <v>0</v>
      </c>
      <c r="D874" s="110">
        <v>0</v>
      </c>
      <c r="E874" s="110">
        <v>0</v>
      </c>
      <c r="F874" s="110">
        <v>0</v>
      </c>
      <c r="G874" s="110">
        <v>0</v>
      </c>
      <c r="H874" s="110">
        <v>0</v>
      </c>
      <c r="I874" s="110">
        <v>0</v>
      </c>
      <c r="J874" s="110">
        <v>0</v>
      </c>
      <c r="K874" s="110">
        <v>0</v>
      </c>
      <c r="L874" s="110">
        <v>0</v>
      </c>
      <c r="M874" s="110">
        <v>0</v>
      </c>
      <c r="N874" s="110">
        <v>0</v>
      </c>
      <c r="O874" s="110">
        <v>0</v>
      </c>
      <c r="P874" s="151">
        <v>0</v>
      </c>
      <c r="Q874" s="132">
        <v>2</v>
      </c>
    </row>
    <row r="875" spans="1:17" x14ac:dyDescent="0.3">
      <c r="A875" s="107" t="s">
        <v>1488</v>
      </c>
      <c r="B875" s="107" t="s">
        <v>4360</v>
      </c>
      <c r="C875" s="110">
        <v>560.54999999999995</v>
      </c>
      <c r="D875" s="110">
        <v>767.08</v>
      </c>
      <c r="E875" s="110">
        <v>536.94000000000005</v>
      </c>
      <c r="F875" s="110">
        <v>464.63</v>
      </c>
      <c r="G875" s="110">
        <v>574.29</v>
      </c>
      <c r="H875" s="110">
        <v>745.45</v>
      </c>
      <c r="I875" s="110">
        <v>570.79</v>
      </c>
      <c r="J875" s="110">
        <v>602</v>
      </c>
      <c r="K875" s="110">
        <v>515.55999999999995</v>
      </c>
      <c r="L875" s="110">
        <v>589.36</v>
      </c>
      <c r="M875" s="110">
        <v>710.34</v>
      </c>
      <c r="N875" s="110">
        <v>698.01</v>
      </c>
      <c r="O875" s="110">
        <v>7335.0000000000009</v>
      </c>
      <c r="P875" s="151">
        <v>0.23406088454910973</v>
      </c>
      <c r="Q875" s="132">
        <v>1</v>
      </c>
    </row>
    <row r="876" spans="1:17" hidden="1" x14ac:dyDescent="0.3">
      <c r="A876" s="107" t="s">
        <v>2977</v>
      </c>
      <c r="B876" s="107" t="s">
        <v>875</v>
      </c>
      <c r="C876" s="110">
        <v>0</v>
      </c>
      <c r="D876" s="110">
        <v>0</v>
      </c>
      <c r="E876" s="110">
        <v>0</v>
      </c>
      <c r="F876" s="110">
        <v>0</v>
      </c>
      <c r="G876" s="110">
        <v>0</v>
      </c>
      <c r="H876" s="110">
        <v>0</v>
      </c>
      <c r="I876" s="110">
        <v>0</v>
      </c>
      <c r="J876" s="110">
        <v>0</v>
      </c>
      <c r="K876" s="110">
        <v>0</v>
      </c>
      <c r="L876" s="110">
        <v>0</v>
      </c>
      <c r="M876" s="110">
        <v>0</v>
      </c>
      <c r="N876" s="110">
        <v>0</v>
      </c>
      <c r="O876" s="110">
        <v>0</v>
      </c>
      <c r="P876" s="151">
        <v>0</v>
      </c>
      <c r="Q876" s="132">
        <v>2</v>
      </c>
    </row>
    <row r="877" spans="1:17" x14ac:dyDescent="0.3">
      <c r="A877" s="107" t="s">
        <v>1489</v>
      </c>
      <c r="B877" s="107" t="s">
        <v>4361</v>
      </c>
      <c r="C877" s="110">
        <v>1500</v>
      </c>
      <c r="D877" s="110">
        <v>1500</v>
      </c>
      <c r="E877" s="110">
        <v>1500</v>
      </c>
      <c r="F877" s="110">
        <v>1500</v>
      </c>
      <c r="G877" s="110">
        <v>1500</v>
      </c>
      <c r="H877" s="110">
        <v>1500</v>
      </c>
      <c r="I877" s="110">
        <v>1500</v>
      </c>
      <c r="J877" s="110">
        <v>1500</v>
      </c>
      <c r="K877" s="110">
        <v>1500</v>
      </c>
      <c r="L877" s="110">
        <v>1500</v>
      </c>
      <c r="M877" s="110">
        <v>1500</v>
      </c>
      <c r="N877" s="110">
        <v>1500</v>
      </c>
      <c r="O877" s="110">
        <v>18000</v>
      </c>
      <c r="P877" s="151">
        <v>0.57438253877082135</v>
      </c>
      <c r="Q877" s="132">
        <v>1</v>
      </c>
    </row>
    <row r="878" spans="1:17" hidden="1" x14ac:dyDescent="0.3">
      <c r="A878" s="107" t="s">
        <v>1490</v>
      </c>
      <c r="B878" s="107" t="s">
        <v>875</v>
      </c>
      <c r="C878" s="110">
        <v>0</v>
      </c>
      <c r="D878" s="110">
        <v>0</v>
      </c>
      <c r="E878" s="110">
        <v>0</v>
      </c>
      <c r="F878" s="110">
        <v>0</v>
      </c>
      <c r="G878" s="110">
        <v>0</v>
      </c>
      <c r="H878" s="110">
        <v>0</v>
      </c>
      <c r="I878" s="110">
        <v>0</v>
      </c>
      <c r="J878" s="110">
        <v>0</v>
      </c>
      <c r="K878" s="110">
        <v>0</v>
      </c>
      <c r="L878" s="110">
        <v>0</v>
      </c>
      <c r="M878" s="110">
        <v>0</v>
      </c>
      <c r="N878" s="110">
        <v>0</v>
      </c>
      <c r="O878" s="110">
        <v>0</v>
      </c>
      <c r="P878" s="151">
        <v>0</v>
      </c>
      <c r="Q878" s="132">
        <v>2</v>
      </c>
    </row>
    <row r="879" spans="1:17" hidden="1" x14ac:dyDescent="0.3">
      <c r="A879" s="107" t="s">
        <v>1491</v>
      </c>
      <c r="B879" s="107" t="s">
        <v>875</v>
      </c>
      <c r="C879" s="110">
        <v>0</v>
      </c>
      <c r="D879" s="110">
        <v>0</v>
      </c>
      <c r="E879" s="110">
        <v>0</v>
      </c>
      <c r="F879" s="110">
        <v>0</v>
      </c>
      <c r="G879" s="110">
        <v>0</v>
      </c>
      <c r="H879" s="110">
        <v>0</v>
      </c>
      <c r="I879" s="110">
        <v>0</v>
      </c>
      <c r="J879" s="110">
        <v>0</v>
      </c>
      <c r="K879" s="110">
        <v>0</v>
      </c>
      <c r="L879" s="110">
        <v>0</v>
      </c>
      <c r="M879" s="110">
        <v>0</v>
      </c>
      <c r="N879" s="110">
        <v>0</v>
      </c>
      <c r="O879" s="110">
        <v>0</v>
      </c>
      <c r="P879" s="151">
        <v>0</v>
      </c>
      <c r="Q879" s="132">
        <v>2</v>
      </c>
    </row>
    <row r="880" spans="1:17" hidden="1" x14ac:dyDescent="0.3">
      <c r="A880" s="107" t="s">
        <v>1492</v>
      </c>
      <c r="B880" s="107" t="s">
        <v>4362</v>
      </c>
      <c r="C880" s="110">
        <v>0</v>
      </c>
      <c r="D880" s="110">
        <v>0</v>
      </c>
      <c r="E880" s="110">
        <v>0</v>
      </c>
      <c r="F880" s="110">
        <v>0</v>
      </c>
      <c r="G880" s="110">
        <v>0</v>
      </c>
      <c r="H880" s="110">
        <v>0</v>
      </c>
      <c r="I880" s="110">
        <v>0</v>
      </c>
      <c r="J880" s="110">
        <v>0</v>
      </c>
      <c r="K880" s="110">
        <v>0</v>
      </c>
      <c r="L880" s="110">
        <v>0</v>
      </c>
      <c r="M880" s="110">
        <v>0</v>
      </c>
      <c r="N880" s="110">
        <v>0</v>
      </c>
      <c r="O880" s="110">
        <v>0</v>
      </c>
      <c r="P880" s="151">
        <v>0</v>
      </c>
      <c r="Q880" s="132">
        <v>2</v>
      </c>
    </row>
    <row r="881" spans="1:18" hidden="1" x14ac:dyDescent="0.3">
      <c r="A881" s="107" t="s">
        <v>1493</v>
      </c>
      <c r="B881" s="107" t="s">
        <v>3756</v>
      </c>
      <c r="C881" s="110">
        <v>0</v>
      </c>
      <c r="D881" s="110">
        <v>0</v>
      </c>
      <c r="E881" s="110">
        <v>0</v>
      </c>
      <c r="F881" s="110">
        <v>0</v>
      </c>
      <c r="G881" s="110">
        <v>0</v>
      </c>
      <c r="H881" s="110">
        <v>0</v>
      </c>
      <c r="I881" s="110">
        <v>0</v>
      </c>
      <c r="J881" s="110">
        <v>0</v>
      </c>
      <c r="K881" s="110">
        <v>0</v>
      </c>
      <c r="L881" s="110">
        <v>0</v>
      </c>
      <c r="M881" s="110">
        <v>0</v>
      </c>
      <c r="N881" s="110">
        <v>0</v>
      </c>
      <c r="O881" s="110">
        <v>0</v>
      </c>
      <c r="P881" s="151">
        <v>0</v>
      </c>
      <c r="Q881" s="132">
        <v>2</v>
      </c>
    </row>
    <row r="882" spans="1:18" hidden="1" x14ac:dyDescent="0.3">
      <c r="A882" s="107" t="s">
        <v>1494</v>
      </c>
      <c r="B882" s="107" t="s">
        <v>875</v>
      </c>
      <c r="C882" s="110">
        <v>0</v>
      </c>
      <c r="D882" s="110">
        <v>0</v>
      </c>
      <c r="E882" s="110">
        <v>0</v>
      </c>
      <c r="F882" s="110">
        <v>0</v>
      </c>
      <c r="G882" s="110">
        <v>0</v>
      </c>
      <c r="H882" s="110">
        <v>0</v>
      </c>
      <c r="I882" s="110">
        <v>0</v>
      </c>
      <c r="J882" s="110">
        <v>0</v>
      </c>
      <c r="K882" s="110">
        <v>0</v>
      </c>
      <c r="L882" s="110">
        <v>0</v>
      </c>
      <c r="M882" s="110">
        <v>0</v>
      </c>
      <c r="N882" s="110">
        <v>0</v>
      </c>
      <c r="O882" s="110">
        <v>0</v>
      </c>
      <c r="P882" s="151">
        <v>0</v>
      </c>
      <c r="Q882" s="132">
        <v>2</v>
      </c>
    </row>
    <row r="883" spans="1:18" hidden="1" x14ac:dyDescent="0.3">
      <c r="A883" s="107" t="s">
        <v>1495</v>
      </c>
      <c r="B883" s="107" t="s">
        <v>4363</v>
      </c>
      <c r="C883" s="110">
        <v>0</v>
      </c>
      <c r="D883" s="110">
        <v>0</v>
      </c>
      <c r="E883" s="110">
        <v>0</v>
      </c>
      <c r="F883" s="110">
        <v>0</v>
      </c>
      <c r="G883" s="110">
        <v>0</v>
      </c>
      <c r="H883" s="110">
        <v>0</v>
      </c>
      <c r="I883" s="110">
        <v>0</v>
      </c>
      <c r="J883" s="110">
        <v>0</v>
      </c>
      <c r="K883" s="110">
        <v>0</v>
      </c>
      <c r="L883" s="110">
        <v>0</v>
      </c>
      <c r="M883" s="110">
        <v>0</v>
      </c>
      <c r="N883" s="110">
        <v>0</v>
      </c>
      <c r="O883" s="110">
        <v>0</v>
      </c>
      <c r="P883" s="151">
        <v>0</v>
      </c>
      <c r="Q883" s="132">
        <v>2</v>
      </c>
    </row>
    <row r="884" spans="1:18" x14ac:dyDescent="0.3">
      <c r="B884" s="107" t="s">
        <v>1496</v>
      </c>
      <c r="C884" s="141">
        <v>9293.0299999999988</v>
      </c>
      <c r="D884" s="141">
        <v>13298.110000000002</v>
      </c>
      <c r="E884" s="141">
        <v>20437.98</v>
      </c>
      <c r="F884" s="141">
        <v>14903.81</v>
      </c>
      <c r="G884" s="141">
        <v>16297.79</v>
      </c>
      <c r="H884" s="141">
        <v>24240.760000000002</v>
      </c>
      <c r="I884" s="141">
        <v>18147.27</v>
      </c>
      <c r="J884" s="141">
        <v>18516.96</v>
      </c>
      <c r="K884" s="141">
        <v>21843.980000000003</v>
      </c>
      <c r="L884" s="141">
        <v>14969.789999999999</v>
      </c>
      <c r="M884" s="141">
        <v>13128.5</v>
      </c>
      <c r="N884" s="141">
        <v>16715.339999999997</v>
      </c>
      <c r="O884" s="141">
        <v>201793.32</v>
      </c>
      <c r="P884" s="151">
        <v>6.4392533026995977</v>
      </c>
      <c r="Q884" s="132">
        <v>1</v>
      </c>
    </row>
    <row r="885" spans="1:18" x14ac:dyDescent="0.3">
      <c r="B885" s="107" t="s">
        <v>1497</v>
      </c>
      <c r="C885" s="110">
        <v>24501.18</v>
      </c>
      <c r="D885" s="110">
        <v>31123.32</v>
      </c>
      <c r="E885" s="110">
        <v>40843.18</v>
      </c>
      <c r="F885" s="110">
        <v>32624.14</v>
      </c>
      <c r="G885" s="110">
        <v>29468.97</v>
      </c>
      <c r="H885" s="110">
        <v>43378.5</v>
      </c>
      <c r="I885" s="110">
        <v>31572.75</v>
      </c>
      <c r="J885" s="110">
        <v>32216.589999999997</v>
      </c>
      <c r="K885" s="110">
        <v>33110.490000000005</v>
      </c>
      <c r="L885" s="110">
        <v>27903.309999999998</v>
      </c>
      <c r="M885" s="110">
        <v>26410.39</v>
      </c>
      <c r="N885" s="110">
        <v>29067.549999999996</v>
      </c>
      <c r="O885" s="110">
        <v>382220.37</v>
      </c>
      <c r="P885" s="151">
        <v>12.196705916140148</v>
      </c>
      <c r="Q885" s="132">
        <v>1</v>
      </c>
    </row>
    <row r="886" spans="1:18" x14ac:dyDescent="0.3"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50"/>
      <c r="Q886" s="132">
        <v>1</v>
      </c>
    </row>
    <row r="887" spans="1:18" ht="17.25" x14ac:dyDescent="0.35">
      <c r="B887" s="126" t="s">
        <v>1498</v>
      </c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50"/>
      <c r="Q887" s="132">
        <v>1</v>
      </c>
      <c r="R887" s="107">
        <v>0</v>
      </c>
    </row>
    <row r="888" spans="1:18" hidden="1" x14ac:dyDescent="0.3">
      <c r="A888" s="107" t="s">
        <v>1647</v>
      </c>
      <c r="B888" s="107" t="s">
        <v>4364</v>
      </c>
      <c r="C888" s="110">
        <v>0</v>
      </c>
      <c r="D888" s="110">
        <v>0</v>
      </c>
      <c r="E888" s="110">
        <v>0</v>
      </c>
      <c r="F888" s="110">
        <v>0</v>
      </c>
      <c r="G888" s="110">
        <v>0</v>
      </c>
      <c r="H888" s="110">
        <v>0</v>
      </c>
      <c r="I888" s="110">
        <v>0</v>
      </c>
      <c r="J888" s="110">
        <v>0</v>
      </c>
      <c r="K888" s="110">
        <v>0</v>
      </c>
      <c r="L888" s="110">
        <v>0</v>
      </c>
      <c r="M888" s="110">
        <v>0</v>
      </c>
      <c r="N888" s="110">
        <v>0</v>
      </c>
      <c r="O888" s="110">
        <v>0</v>
      </c>
      <c r="P888" s="151">
        <v>0</v>
      </c>
      <c r="Q888" s="132">
        <v>2</v>
      </c>
    </row>
    <row r="889" spans="1:18" x14ac:dyDescent="0.3">
      <c r="A889" s="107" t="s">
        <v>1648</v>
      </c>
      <c r="B889" s="107" t="s">
        <v>2982</v>
      </c>
      <c r="C889" s="110">
        <v>1065.75</v>
      </c>
      <c r="D889" s="110">
        <v>277.38</v>
      </c>
      <c r="E889" s="110">
        <v>1066.25</v>
      </c>
      <c r="F889" s="110">
        <v>661.75</v>
      </c>
      <c r="G889" s="110">
        <v>663.92</v>
      </c>
      <c r="H889" s="110">
        <v>672.27</v>
      </c>
      <c r="I889" s="110">
        <v>283.38</v>
      </c>
      <c r="J889" s="110">
        <v>800.66</v>
      </c>
      <c r="K889" s="110">
        <v>627.51</v>
      </c>
      <c r="L889" s="110">
        <v>622.77</v>
      </c>
      <c r="M889" s="110">
        <v>540.49</v>
      </c>
      <c r="N889" s="110">
        <v>-133.93</v>
      </c>
      <c r="O889" s="110">
        <v>7148.1999999999989</v>
      </c>
      <c r="P889" s="151">
        <v>0.22810007020231027</v>
      </c>
      <c r="Q889" s="132">
        <v>1</v>
      </c>
    </row>
    <row r="890" spans="1:18" x14ac:dyDescent="0.3">
      <c r="A890" s="107" t="s">
        <v>1499</v>
      </c>
      <c r="B890" s="107" t="s">
        <v>4365</v>
      </c>
      <c r="C890" s="110">
        <v>0</v>
      </c>
      <c r="D890" s="110">
        <v>0</v>
      </c>
      <c r="E890" s="110">
        <v>0</v>
      </c>
      <c r="F890" s="110">
        <v>0</v>
      </c>
      <c r="G890" s="110">
        <v>0</v>
      </c>
      <c r="H890" s="110">
        <v>0</v>
      </c>
      <c r="I890" s="110">
        <v>0</v>
      </c>
      <c r="J890" s="110">
        <v>0</v>
      </c>
      <c r="K890" s="110">
        <v>0</v>
      </c>
      <c r="L890" s="110">
        <v>0</v>
      </c>
      <c r="M890" s="110">
        <v>78</v>
      </c>
      <c r="N890" s="110">
        <v>78</v>
      </c>
      <c r="O890" s="110">
        <v>156</v>
      </c>
      <c r="P890" s="151">
        <v>4.9779820026804519E-3</v>
      </c>
      <c r="Q890" s="132">
        <v>1</v>
      </c>
    </row>
    <row r="891" spans="1:18" x14ac:dyDescent="0.3">
      <c r="A891" s="107" t="s">
        <v>1500</v>
      </c>
      <c r="B891" s="107" t="s">
        <v>4366</v>
      </c>
      <c r="C891" s="110">
        <v>1006.25</v>
      </c>
      <c r="D891" s="110">
        <v>983.95</v>
      </c>
      <c r="E891" s="110">
        <v>778.75</v>
      </c>
      <c r="F891" s="110">
        <v>551.25</v>
      </c>
      <c r="G891" s="110">
        <v>551.25</v>
      </c>
      <c r="H891" s="110">
        <v>551.25</v>
      </c>
      <c r="I891" s="110">
        <v>981.25</v>
      </c>
      <c r="J891" s="110">
        <v>551.25</v>
      </c>
      <c r="K891" s="110">
        <v>616.25</v>
      </c>
      <c r="L891" s="110">
        <v>551.25</v>
      </c>
      <c r="M891" s="110">
        <v>648.75</v>
      </c>
      <c r="N891" s="110">
        <v>551.25</v>
      </c>
      <c r="O891" s="110">
        <v>8322.7000000000007</v>
      </c>
      <c r="P891" s="151">
        <v>0.26557853085710642</v>
      </c>
      <c r="Q891" s="132">
        <v>1</v>
      </c>
    </row>
    <row r="892" spans="1:18" x14ac:dyDescent="0.3">
      <c r="A892" s="107" t="s">
        <v>1501</v>
      </c>
      <c r="B892" s="107" t="s">
        <v>4367</v>
      </c>
      <c r="C892" s="110">
        <v>1386.27</v>
      </c>
      <c r="D892" s="110">
        <v>1386.27</v>
      </c>
      <c r="E892" s="110">
        <v>1391.51</v>
      </c>
      <c r="F892" s="110">
        <v>1386.27</v>
      </c>
      <c r="G892" s="110">
        <v>1386.27</v>
      </c>
      <c r="H892" s="110">
        <v>1390.2</v>
      </c>
      <c r="I892" s="110">
        <v>1309.5</v>
      </c>
      <c r="J892" s="110">
        <v>1366.47</v>
      </c>
      <c r="K892" s="110">
        <v>1356.21</v>
      </c>
      <c r="L892" s="110">
        <v>1356.21</v>
      </c>
      <c r="M892" s="110">
        <v>1356.21</v>
      </c>
      <c r="N892" s="110">
        <v>1370.76</v>
      </c>
      <c r="O892" s="110">
        <v>16442.149999999998</v>
      </c>
      <c r="P892" s="151">
        <v>0.52467132554725882</v>
      </c>
      <c r="Q892" s="132">
        <v>1</v>
      </c>
    </row>
    <row r="893" spans="1:18" hidden="1" x14ac:dyDescent="0.3">
      <c r="A893" s="107" t="s">
        <v>1502</v>
      </c>
      <c r="B893" s="107" t="s">
        <v>875</v>
      </c>
      <c r="C893" s="110">
        <v>0</v>
      </c>
      <c r="D893" s="110">
        <v>0</v>
      </c>
      <c r="E893" s="110">
        <v>0</v>
      </c>
      <c r="F893" s="110">
        <v>0</v>
      </c>
      <c r="G893" s="110">
        <v>0</v>
      </c>
      <c r="H893" s="110">
        <v>0</v>
      </c>
      <c r="I893" s="110">
        <v>0</v>
      </c>
      <c r="J893" s="110">
        <v>0</v>
      </c>
      <c r="K893" s="110">
        <v>0</v>
      </c>
      <c r="L893" s="110">
        <v>0</v>
      </c>
      <c r="M893" s="110">
        <v>0</v>
      </c>
      <c r="N893" s="110">
        <v>0</v>
      </c>
      <c r="O893" s="110">
        <v>0</v>
      </c>
      <c r="P893" s="151">
        <v>0</v>
      </c>
      <c r="Q893" s="132">
        <v>2</v>
      </c>
    </row>
    <row r="894" spans="1:18" hidden="1" x14ac:dyDescent="0.3">
      <c r="B894" s="107" t="s">
        <v>1503</v>
      </c>
      <c r="C894" s="218">
        <v>1386.27</v>
      </c>
      <c r="D894" s="218">
        <v>1386.27</v>
      </c>
      <c r="E894" s="218">
        <v>1391.51</v>
      </c>
      <c r="F894" s="218">
        <v>1386.27</v>
      </c>
      <c r="G894" s="218">
        <v>1386.27</v>
      </c>
      <c r="H894" s="218">
        <v>1390.2</v>
      </c>
      <c r="I894" s="218">
        <v>1309.5</v>
      </c>
      <c r="J894" s="218">
        <v>1366.47</v>
      </c>
      <c r="K894" s="218">
        <v>1356.21</v>
      </c>
      <c r="L894" s="218">
        <v>1356.21</v>
      </c>
      <c r="M894" s="218">
        <v>1356.21</v>
      </c>
      <c r="N894" s="218">
        <v>1370.76</v>
      </c>
      <c r="O894" s="110">
        <v>16442.149999999998</v>
      </c>
      <c r="P894" s="151">
        <v>0.52467132554725882</v>
      </c>
      <c r="Q894" s="132">
        <v>2</v>
      </c>
    </row>
    <row r="895" spans="1:18" x14ac:dyDescent="0.3">
      <c r="A895" s="107" t="s">
        <v>1504</v>
      </c>
      <c r="B895" s="107" t="s">
        <v>4368</v>
      </c>
      <c r="C895" s="110">
        <v>1564</v>
      </c>
      <c r="D895" s="110">
        <v>1386.92</v>
      </c>
      <c r="E895" s="110">
        <v>1541.3</v>
      </c>
      <c r="F895" s="110">
        <v>2041.31</v>
      </c>
      <c r="G895" s="110">
        <v>1707.96</v>
      </c>
      <c r="H895" s="110">
        <v>1707.97</v>
      </c>
      <c r="I895" s="110">
        <v>1707.97</v>
      </c>
      <c r="J895" s="110">
        <v>1553.59</v>
      </c>
      <c r="K895" s="110">
        <v>1783.45</v>
      </c>
      <c r="L895" s="110">
        <v>1783.35</v>
      </c>
      <c r="M895" s="110">
        <v>1560.38</v>
      </c>
      <c r="N895" s="110">
        <v>1560.28</v>
      </c>
      <c r="O895" s="110">
        <v>19898.48</v>
      </c>
      <c r="P895" s="151">
        <v>0.63496330333780071</v>
      </c>
      <c r="Q895" s="132">
        <v>1</v>
      </c>
    </row>
    <row r="896" spans="1:18" x14ac:dyDescent="0.3">
      <c r="A896" s="107" t="s">
        <v>1505</v>
      </c>
      <c r="B896" s="107" t="s">
        <v>4369</v>
      </c>
      <c r="C896" s="110">
        <v>154.38</v>
      </c>
      <c r="D896" s="110">
        <v>154.38</v>
      </c>
      <c r="E896" s="110">
        <v>0</v>
      </c>
      <c r="F896" s="110">
        <v>0</v>
      </c>
      <c r="G896" s="110">
        <v>0</v>
      </c>
      <c r="H896" s="110">
        <v>0</v>
      </c>
      <c r="I896" s="110">
        <v>35.69</v>
      </c>
      <c r="J896" s="110">
        <v>35.69</v>
      </c>
      <c r="K896" s="110">
        <v>35.69</v>
      </c>
      <c r="L896" s="110">
        <v>35.69</v>
      </c>
      <c r="M896" s="110">
        <v>35.69</v>
      </c>
      <c r="N896" s="110">
        <v>35.69</v>
      </c>
      <c r="O896" s="110">
        <v>522.9</v>
      </c>
      <c r="P896" s="151">
        <v>1.6685812751292359E-2</v>
      </c>
      <c r="Q896" s="132">
        <v>1</v>
      </c>
    </row>
    <row r="897" spans="1:17" hidden="1" x14ac:dyDescent="0.3">
      <c r="A897" s="107" t="s">
        <v>1506</v>
      </c>
      <c r="B897" s="107" t="s">
        <v>875</v>
      </c>
      <c r="C897" s="110">
        <v>0</v>
      </c>
      <c r="D897" s="110">
        <v>0</v>
      </c>
      <c r="E897" s="110">
        <v>0</v>
      </c>
      <c r="F897" s="110">
        <v>0</v>
      </c>
      <c r="G897" s="110">
        <v>0</v>
      </c>
      <c r="H897" s="110">
        <v>0</v>
      </c>
      <c r="I897" s="110">
        <v>0</v>
      </c>
      <c r="J897" s="110">
        <v>0</v>
      </c>
      <c r="K897" s="110">
        <v>0</v>
      </c>
      <c r="L897" s="110">
        <v>0</v>
      </c>
      <c r="M897" s="110">
        <v>0</v>
      </c>
      <c r="N897" s="110">
        <v>0</v>
      </c>
      <c r="O897" s="110">
        <v>0</v>
      </c>
      <c r="P897" s="151">
        <v>0</v>
      </c>
      <c r="Q897" s="132">
        <v>2</v>
      </c>
    </row>
    <row r="898" spans="1:17" x14ac:dyDescent="0.3">
      <c r="B898" s="107" t="s">
        <v>1507</v>
      </c>
      <c r="C898" s="141">
        <v>5176.6500000000005</v>
      </c>
      <c r="D898" s="141">
        <v>4188.8999999999996</v>
      </c>
      <c r="E898" s="141">
        <v>4777.8100000000004</v>
      </c>
      <c r="F898" s="141">
        <v>4640.58</v>
      </c>
      <c r="G898" s="141">
        <v>4309.3999999999996</v>
      </c>
      <c r="H898" s="141">
        <v>4321.6900000000005</v>
      </c>
      <c r="I898" s="141">
        <v>4317.79</v>
      </c>
      <c r="J898" s="141">
        <v>4307.66</v>
      </c>
      <c r="K898" s="141">
        <v>4419.1099999999997</v>
      </c>
      <c r="L898" s="141">
        <v>4349.2699999999995</v>
      </c>
      <c r="M898" s="141">
        <v>4219.5199999999995</v>
      </c>
      <c r="N898" s="141">
        <v>3462.0499999999997</v>
      </c>
      <c r="O898" s="141">
        <v>52490.43</v>
      </c>
      <c r="P898" s="151">
        <v>1.6749770246984492</v>
      </c>
      <c r="Q898" s="132">
        <v>1</v>
      </c>
    </row>
    <row r="899" spans="1:17" x14ac:dyDescent="0.3"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50"/>
      <c r="Q899" s="132">
        <v>1</v>
      </c>
    </row>
    <row r="900" spans="1:17" ht="17.25" x14ac:dyDescent="0.35">
      <c r="B900" s="126" t="s">
        <v>321</v>
      </c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50"/>
      <c r="Q900" s="132">
        <v>1</v>
      </c>
    </row>
    <row r="901" spans="1:17" x14ac:dyDescent="0.3">
      <c r="A901" s="107" t="s">
        <v>1508</v>
      </c>
      <c r="B901" s="107" t="s">
        <v>1684</v>
      </c>
      <c r="C901" s="110">
        <v>7990.49</v>
      </c>
      <c r="D901" s="110">
        <v>10524.88</v>
      </c>
      <c r="E901" s="110">
        <v>13745.41</v>
      </c>
      <c r="F901" s="110">
        <v>15940.52</v>
      </c>
      <c r="G901" s="110">
        <v>17241.97</v>
      </c>
      <c r="H901" s="110">
        <v>19637.54</v>
      </c>
      <c r="I901" s="110">
        <v>19936.87</v>
      </c>
      <c r="J901" s="110">
        <v>18458.990000000002</v>
      </c>
      <c r="K901" s="110">
        <v>20651.189999999999</v>
      </c>
      <c r="L901" s="110">
        <v>18776.02</v>
      </c>
      <c r="M901" s="110">
        <v>14850.56</v>
      </c>
      <c r="N901" s="110">
        <v>11360.12</v>
      </c>
      <c r="O901" s="110">
        <v>189114.55999999997</v>
      </c>
      <c r="P901" s="188">
        <v>5.5282907631104106E-2</v>
      </c>
      <c r="Q901" s="132">
        <v>1</v>
      </c>
    </row>
    <row r="902" spans="1:17" hidden="1" x14ac:dyDescent="0.3">
      <c r="A902" s="107" t="s">
        <v>1509</v>
      </c>
      <c r="B902" s="107" t="s">
        <v>875</v>
      </c>
      <c r="C902" s="110">
        <v>0</v>
      </c>
      <c r="D902" s="110">
        <v>0</v>
      </c>
      <c r="E902" s="110">
        <v>0</v>
      </c>
      <c r="F902" s="110">
        <v>0</v>
      </c>
      <c r="G902" s="110">
        <v>0</v>
      </c>
      <c r="H902" s="110">
        <v>0</v>
      </c>
      <c r="I902" s="110">
        <v>0</v>
      </c>
      <c r="J902" s="110">
        <v>0</v>
      </c>
      <c r="K902" s="110">
        <v>0</v>
      </c>
      <c r="L902" s="110">
        <v>0</v>
      </c>
      <c r="M902" s="110">
        <v>0</v>
      </c>
      <c r="N902" s="110">
        <v>0</v>
      </c>
      <c r="O902" s="110">
        <v>0</v>
      </c>
      <c r="P902" s="188">
        <v>0</v>
      </c>
      <c r="Q902" s="132">
        <v>2</v>
      </c>
    </row>
    <row r="903" spans="1:17" x14ac:dyDescent="0.3">
      <c r="A903" s="107" t="s">
        <v>1510</v>
      </c>
      <c r="B903" s="107" t="s">
        <v>3788</v>
      </c>
      <c r="C903" s="110">
        <v>3095.28</v>
      </c>
      <c r="D903" s="110">
        <v>1917.7</v>
      </c>
      <c r="E903" s="110">
        <v>3605.21</v>
      </c>
      <c r="F903" s="110">
        <v>4831.03</v>
      </c>
      <c r="G903" s="110">
        <v>4264.83</v>
      </c>
      <c r="H903" s="110">
        <v>6439.03</v>
      </c>
      <c r="I903" s="110">
        <v>5223.8999999999996</v>
      </c>
      <c r="J903" s="110">
        <v>5769.16</v>
      </c>
      <c r="K903" s="110">
        <v>3622.59</v>
      </c>
      <c r="L903" s="110">
        <v>4074.71</v>
      </c>
      <c r="M903" s="110">
        <v>6638.68</v>
      </c>
      <c r="N903" s="110">
        <v>5784.98</v>
      </c>
      <c r="O903" s="110">
        <v>55267.099999999991</v>
      </c>
      <c r="P903" s="188">
        <v>1.6155953218720938E-2</v>
      </c>
      <c r="Q903" s="132">
        <v>1</v>
      </c>
    </row>
    <row r="904" spans="1:17" x14ac:dyDescent="0.3">
      <c r="A904" s="107" t="s">
        <v>1511</v>
      </c>
      <c r="B904" s="107" t="s">
        <v>3790</v>
      </c>
      <c r="C904" s="110">
        <v>6601.02</v>
      </c>
      <c r="D904" s="110">
        <v>5059.34</v>
      </c>
      <c r="E904" s="110">
        <v>3915.26</v>
      </c>
      <c r="F904" s="110">
        <v>4535.1099999999997</v>
      </c>
      <c r="G904" s="110">
        <v>7483.43</v>
      </c>
      <c r="H904" s="110">
        <v>3934.42</v>
      </c>
      <c r="I904" s="110">
        <v>3742.07</v>
      </c>
      <c r="J904" s="110">
        <v>3713.71</v>
      </c>
      <c r="K904" s="110">
        <v>3454.5</v>
      </c>
      <c r="L904" s="110">
        <v>7264.45</v>
      </c>
      <c r="M904" s="110">
        <v>4608</v>
      </c>
      <c r="N904" s="110">
        <v>2472.65</v>
      </c>
      <c r="O904" s="110">
        <v>56783.96</v>
      </c>
      <c r="P904" s="188">
        <v>1.6599369269126137E-2</v>
      </c>
      <c r="Q904" s="132">
        <v>1</v>
      </c>
    </row>
    <row r="905" spans="1:17" x14ac:dyDescent="0.3">
      <c r="A905" s="107" t="s">
        <v>4370</v>
      </c>
      <c r="B905" s="107" t="s">
        <v>4371</v>
      </c>
      <c r="C905" s="110">
        <v>1973.67</v>
      </c>
      <c r="D905" s="110">
        <v>2578.34</v>
      </c>
      <c r="E905" s="110">
        <v>3396.7</v>
      </c>
      <c r="F905" s="110">
        <v>2553.9899999999998</v>
      </c>
      <c r="G905" s="110">
        <v>5518.43</v>
      </c>
      <c r="H905" s="110">
        <v>4820.1000000000004</v>
      </c>
      <c r="I905" s="110">
        <v>4893.6000000000004</v>
      </c>
      <c r="J905" s="110">
        <v>4776.3</v>
      </c>
      <c r="K905" s="110">
        <v>4823.47</v>
      </c>
      <c r="L905" s="110">
        <v>4608.66</v>
      </c>
      <c r="M905" s="110">
        <v>3691.87</v>
      </c>
      <c r="N905" s="110">
        <v>2741.66</v>
      </c>
      <c r="O905" s="110">
        <v>46376.789999999994</v>
      </c>
      <c r="P905" s="188">
        <v>1.3557093635715372E-2</v>
      </c>
      <c r="Q905" s="132">
        <v>1</v>
      </c>
    </row>
    <row r="906" spans="1:17" x14ac:dyDescent="0.3">
      <c r="A906" s="107" t="s">
        <v>1512</v>
      </c>
      <c r="B906" s="107" t="s">
        <v>4372</v>
      </c>
      <c r="C906" s="110">
        <v>2914.75</v>
      </c>
      <c r="D906" s="110">
        <v>3788.21</v>
      </c>
      <c r="E906" s="110">
        <v>5032.13</v>
      </c>
      <c r="F906" s="110">
        <v>6428.02</v>
      </c>
      <c r="G906" s="110">
        <v>5719.42</v>
      </c>
      <c r="H906" s="110">
        <v>7140.9</v>
      </c>
      <c r="I906" s="110">
        <v>7249.77</v>
      </c>
      <c r="J906" s="110">
        <v>7076</v>
      </c>
      <c r="K906" s="110">
        <v>7145.89</v>
      </c>
      <c r="L906" s="110">
        <v>6827.64</v>
      </c>
      <c r="M906" s="110">
        <v>5469.44</v>
      </c>
      <c r="N906" s="110">
        <v>4061.72</v>
      </c>
      <c r="O906" s="110">
        <v>68853.89</v>
      </c>
      <c r="P906" s="188">
        <v>2.0127711165719885E-2</v>
      </c>
      <c r="Q906" s="132">
        <v>1</v>
      </c>
    </row>
    <row r="907" spans="1:17" x14ac:dyDescent="0.3">
      <c r="B907" s="107" t="s">
        <v>1513</v>
      </c>
      <c r="C907" s="141">
        <v>22575.21</v>
      </c>
      <c r="D907" s="141">
        <v>23868.469999999998</v>
      </c>
      <c r="E907" s="141">
        <v>29694.71</v>
      </c>
      <c r="F907" s="141">
        <v>34288.67</v>
      </c>
      <c r="G907" s="141">
        <v>40228.080000000002</v>
      </c>
      <c r="H907" s="141">
        <v>41971.99</v>
      </c>
      <c r="I907" s="141">
        <v>41046.209999999992</v>
      </c>
      <c r="J907" s="141">
        <v>39794.160000000003</v>
      </c>
      <c r="K907" s="141">
        <v>39697.64</v>
      </c>
      <c r="L907" s="141">
        <v>41551.479999999996</v>
      </c>
      <c r="M907" s="141">
        <v>35258.549999999996</v>
      </c>
      <c r="N907" s="141">
        <v>26421.13</v>
      </c>
      <c r="O907" s="141">
        <v>416396.3</v>
      </c>
      <c r="P907" s="188">
        <v>0.12172303492038646</v>
      </c>
      <c r="Q907" s="132">
        <v>1</v>
      </c>
    </row>
    <row r="908" spans="1:17" x14ac:dyDescent="0.3">
      <c r="C908" s="110"/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50"/>
      <c r="Q908" s="132">
        <v>1</v>
      </c>
    </row>
    <row r="909" spans="1:17" ht="17.25" x14ac:dyDescent="0.35">
      <c r="B909" s="126" t="s">
        <v>319</v>
      </c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110"/>
      <c r="N909" s="110"/>
      <c r="O909" s="110"/>
      <c r="P909" s="111"/>
      <c r="Q909" s="132">
        <v>1</v>
      </c>
    </row>
    <row r="910" spans="1:17" ht="17.25" x14ac:dyDescent="0.35">
      <c r="B910" s="126" t="s">
        <v>1324</v>
      </c>
      <c r="C910" s="110"/>
      <c r="D910" s="110"/>
      <c r="E910" s="110"/>
      <c r="F910" s="110"/>
      <c r="G910" s="110"/>
      <c r="H910" s="110"/>
      <c r="I910" s="110"/>
      <c r="J910" s="110"/>
      <c r="K910" s="110"/>
      <c r="L910" s="110"/>
      <c r="M910" s="110"/>
      <c r="N910" s="110"/>
      <c r="O910" s="110"/>
      <c r="P910" s="111"/>
      <c r="Q910" s="132">
        <v>1</v>
      </c>
    </row>
    <row r="911" spans="1:17" x14ac:dyDescent="0.3">
      <c r="B911" s="107" t="s">
        <v>1514</v>
      </c>
      <c r="C911" s="110">
        <v>8408.43</v>
      </c>
      <c r="D911" s="110">
        <v>7116.6</v>
      </c>
      <c r="E911" s="110">
        <v>7734.73</v>
      </c>
      <c r="F911" s="110">
        <v>7528.6900000000005</v>
      </c>
      <c r="G911" s="110">
        <v>7734.7199999999993</v>
      </c>
      <c r="H911" s="110">
        <v>7528.6900000000005</v>
      </c>
      <c r="I911" s="110">
        <v>8467.48</v>
      </c>
      <c r="J911" s="110">
        <v>7722.93</v>
      </c>
      <c r="K911" s="110">
        <v>7516.8799999999992</v>
      </c>
      <c r="L911" s="110">
        <v>8566.31</v>
      </c>
      <c r="M911" s="110">
        <v>7928.9599999999991</v>
      </c>
      <c r="N911" s="110">
        <v>8783.94</v>
      </c>
      <c r="O911" s="110">
        <v>95038.36</v>
      </c>
      <c r="P911" s="151">
        <v>3.0326874720786265</v>
      </c>
      <c r="Q911" s="132">
        <v>1</v>
      </c>
    </row>
    <row r="912" spans="1:17" x14ac:dyDescent="0.3">
      <c r="B912" s="107" t="s">
        <v>1288</v>
      </c>
      <c r="C912" s="140">
        <v>1867.1500000000003</v>
      </c>
      <c r="D912" s="140">
        <v>1679.56</v>
      </c>
      <c r="E912" s="140">
        <v>5197.09</v>
      </c>
      <c r="F912" s="140">
        <v>1234.68</v>
      </c>
      <c r="G912" s="140">
        <v>2705.8100000000004</v>
      </c>
      <c r="H912" s="140">
        <v>7588.43</v>
      </c>
      <c r="I912" s="140">
        <v>1738.92</v>
      </c>
      <c r="J912" s="140">
        <v>1974.74</v>
      </c>
      <c r="K912" s="140">
        <v>6090.4599999999991</v>
      </c>
      <c r="L912" s="140">
        <v>878.31999999999994</v>
      </c>
      <c r="M912" s="140">
        <v>1798.37</v>
      </c>
      <c r="N912" s="140">
        <v>3409.36</v>
      </c>
      <c r="O912" s="140">
        <v>36162.89</v>
      </c>
      <c r="P912" s="186">
        <v>0.38050835473171041</v>
      </c>
      <c r="Q912" s="132">
        <v>1</v>
      </c>
    </row>
    <row r="913" spans="1:17" x14ac:dyDescent="0.3">
      <c r="B913" s="107" t="s">
        <v>1071</v>
      </c>
      <c r="C913" s="110">
        <v>10275.58</v>
      </c>
      <c r="D913" s="110">
        <v>8796.16</v>
      </c>
      <c r="E913" s="110">
        <v>12931.82</v>
      </c>
      <c r="F913" s="110">
        <v>8763.3700000000008</v>
      </c>
      <c r="G913" s="110">
        <v>10440.529999999999</v>
      </c>
      <c r="H913" s="110">
        <v>15117.12</v>
      </c>
      <c r="I913" s="110">
        <v>10206.4</v>
      </c>
      <c r="J913" s="110">
        <v>9697.67</v>
      </c>
      <c r="K913" s="110">
        <v>13607.339999999998</v>
      </c>
      <c r="L913" s="110">
        <v>9444.6299999999992</v>
      </c>
      <c r="M913" s="110">
        <v>9727.3299999999981</v>
      </c>
      <c r="N913" s="110">
        <v>12193.300000000001</v>
      </c>
      <c r="O913" s="110">
        <v>131201.25</v>
      </c>
      <c r="P913" s="151">
        <v>4.1866503924947347</v>
      </c>
      <c r="Q913" s="132">
        <v>1</v>
      </c>
    </row>
    <row r="914" spans="1:17" ht="17.25" x14ac:dyDescent="0.35">
      <c r="B914" s="126" t="s">
        <v>841</v>
      </c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50"/>
      <c r="Q914" s="132">
        <v>1</v>
      </c>
    </row>
    <row r="915" spans="1:17" x14ac:dyDescent="0.3">
      <c r="A915" s="107" t="s">
        <v>1515</v>
      </c>
      <c r="B915" s="107" t="s">
        <v>4373</v>
      </c>
      <c r="C915" s="110">
        <v>246.98</v>
      </c>
      <c r="D915" s="110">
        <v>0</v>
      </c>
      <c r="E915" s="110">
        <v>0</v>
      </c>
      <c r="F915" s="110">
        <v>0</v>
      </c>
      <c r="G915" s="110">
        <v>0</v>
      </c>
      <c r="H915" s="110">
        <v>0</v>
      </c>
      <c r="I915" s="110">
        <v>226.84</v>
      </c>
      <c r="J915" s="110">
        <v>89.23</v>
      </c>
      <c r="K915" s="110">
        <v>0</v>
      </c>
      <c r="L915" s="110">
        <v>0</v>
      </c>
      <c r="M915" s="110">
        <v>0</v>
      </c>
      <c r="N915" s="110">
        <v>0</v>
      </c>
      <c r="O915" s="110">
        <v>563.04999999999995</v>
      </c>
      <c r="P915" s="151">
        <v>1.796700491416172E-2</v>
      </c>
      <c r="Q915" s="132">
        <v>1</v>
      </c>
    </row>
    <row r="916" spans="1:17" hidden="1" x14ac:dyDescent="0.3">
      <c r="A916" s="107" t="s">
        <v>1516</v>
      </c>
      <c r="B916" s="107" t="s">
        <v>4374</v>
      </c>
      <c r="C916" s="110">
        <v>0</v>
      </c>
      <c r="D916" s="110">
        <v>0</v>
      </c>
      <c r="E916" s="110">
        <v>0</v>
      </c>
      <c r="F916" s="110">
        <v>0</v>
      </c>
      <c r="G916" s="110">
        <v>0</v>
      </c>
      <c r="H916" s="110">
        <v>0</v>
      </c>
      <c r="I916" s="110">
        <v>0</v>
      </c>
      <c r="J916" s="110">
        <v>0</v>
      </c>
      <c r="K916" s="110">
        <v>0</v>
      </c>
      <c r="L916" s="110">
        <v>0</v>
      </c>
      <c r="M916" s="110">
        <v>0</v>
      </c>
      <c r="N916" s="110">
        <v>0</v>
      </c>
      <c r="O916" s="110">
        <v>0</v>
      </c>
      <c r="P916" s="151">
        <v>0</v>
      </c>
      <c r="Q916" s="132">
        <v>2</v>
      </c>
    </row>
    <row r="917" spans="1:17" x14ac:dyDescent="0.3">
      <c r="A917" s="107" t="s">
        <v>1517</v>
      </c>
      <c r="B917" s="107" t="s">
        <v>4375</v>
      </c>
      <c r="C917" s="110">
        <v>1967.71</v>
      </c>
      <c r="D917" s="110">
        <v>200.45</v>
      </c>
      <c r="E917" s="110">
        <v>1369.69</v>
      </c>
      <c r="F917" s="110">
        <v>933.27</v>
      </c>
      <c r="G917" s="110">
        <v>855.63</v>
      </c>
      <c r="H917" s="110">
        <v>512.29</v>
      </c>
      <c r="I917" s="110">
        <v>689.52</v>
      </c>
      <c r="J917" s="110">
        <v>647.82000000000005</v>
      </c>
      <c r="K917" s="110">
        <v>1134.6199999999999</v>
      </c>
      <c r="L917" s="110">
        <v>284.05</v>
      </c>
      <c r="M917" s="110">
        <v>556.04999999999995</v>
      </c>
      <c r="N917" s="110">
        <v>433.05</v>
      </c>
      <c r="O917" s="110">
        <v>9584.1499999999978</v>
      </c>
      <c r="P917" s="151">
        <v>0.30583157827557589</v>
      </c>
      <c r="Q917" s="132">
        <v>1</v>
      </c>
    </row>
    <row r="918" spans="1:17" x14ac:dyDescent="0.3">
      <c r="A918" s="107" t="s">
        <v>1518</v>
      </c>
      <c r="B918" s="107" t="s">
        <v>4376</v>
      </c>
      <c r="C918" s="110">
        <v>0</v>
      </c>
      <c r="D918" s="110">
        <v>0</v>
      </c>
      <c r="E918" s="110">
        <v>22.72</v>
      </c>
      <c r="F918" s="110">
        <v>5.25</v>
      </c>
      <c r="G918" s="110">
        <v>-5.25</v>
      </c>
      <c r="H918" s="110">
        <v>468.8</v>
      </c>
      <c r="I918" s="110">
        <v>1005.25</v>
      </c>
      <c r="J918" s="110">
        <v>4.7300000000000004</v>
      </c>
      <c r="K918" s="110">
        <v>-4.7300000000000004</v>
      </c>
      <c r="L918" s="110">
        <v>0</v>
      </c>
      <c r="M918" s="110">
        <v>0</v>
      </c>
      <c r="N918" s="110">
        <v>0</v>
      </c>
      <c r="O918" s="110">
        <v>1496.77</v>
      </c>
      <c r="P918" s="151">
        <v>4.7762141808666794E-2</v>
      </c>
      <c r="Q918" s="132">
        <v>1</v>
      </c>
    </row>
    <row r="919" spans="1:17" hidden="1" x14ac:dyDescent="0.3">
      <c r="A919" s="107" t="s">
        <v>1519</v>
      </c>
      <c r="B919" s="107" t="s">
        <v>875</v>
      </c>
      <c r="C919" s="110">
        <v>0</v>
      </c>
      <c r="D919" s="110">
        <v>0</v>
      </c>
      <c r="E919" s="110">
        <v>0</v>
      </c>
      <c r="F919" s="110">
        <v>0</v>
      </c>
      <c r="G919" s="110">
        <v>0</v>
      </c>
      <c r="H919" s="110">
        <v>0</v>
      </c>
      <c r="I919" s="110">
        <v>0</v>
      </c>
      <c r="J919" s="110">
        <v>0</v>
      </c>
      <c r="K919" s="110">
        <v>0</v>
      </c>
      <c r="L919" s="110">
        <v>0</v>
      </c>
      <c r="M919" s="110">
        <v>0</v>
      </c>
      <c r="N919" s="110">
        <v>0</v>
      </c>
      <c r="O919" s="110">
        <v>0</v>
      </c>
      <c r="P919" s="151">
        <v>0</v>
      </c>
      <c r="Q919" s="132">
        <v>2</v>
      </c>
    </row>
    <row r="920" spans="1:17" x14ac:dyDescent="0.3">
      <c r="A920" s="107" t="s">
        <v>1521</v>
      </c>
      <c r="B920" s="107" t="s">
        <v>4377</v>
      </c>
      <c r="C920" s="110">
        <v>0</v>
      </c>
      <c r="D920" s="110">
        <v>0</v>
      </c>
      <c r="E920" s="110">
        <v>45.83</v>
      </c>
      <c r="F920" s="110">
        <v>-78.040000000000006</v>
      </c>
      <c r="G920" s="110">
        <v>0</v>
      </c>
      <c r="H920" s="110">
        <v>49.76</v>
      </c>
      <c r="I920" s="110">
        <v>0</v>
      </c>
      <c r="J920" s="110">
        <v>0</v>
      </c>
      <c r="K920" s="110">
        <v>0</v>
      </c>
      <c r="L920" s="110">
        <v>0</v>
      </c>
      <c r="M920" s="110">
        <v>100</v>
      </c>
      <c r="N920" s="110">
        <v>0</v>
      </c>
      <c r="O920" s="110">
        <v>117.54999999999998</v>
      </c>
      <c r="P920" s="151">
        <v>3.7510370795838912E-3</v>
      </c>
      <c r="Q920" s="132">
        <v>1</v>
      </c>
    </row>
    <row r="921" spans="1:17" x14ac:dyDescent="0.3">
      <c r="A921" s="107" t="s">
        <v>1522</v>
      </c>
      <c r="B921" s="107" t="s">
        <v>4378</v>
      </c>
      <c r="C921" s="110">
        <v>200</v>
      </c>
      <c r="D921" s="110">
        <v>0</v>
      </c>
      <c r="E921" s="110">
        <v>0</v>
      </c>
      <c r="F921" s="110">
        <v>0</v>
      </c>
      <c r="G921" s="110">
        <v>0</v>
      </c>
      <c r="H921" s="110">
        <v>0</v>
      </c>
      <c r="I921" s="110">
        <v>0</v>
      </c>
      <c r="J921" s="110">
        <v>0</v>
      </c>
      <c r="K921" s="110">
        <v>0</v>
      </c>
      <c r="L921" s="110">
        <v>0</v>
      </c>
      <c r="M921" s="110">
        <v>0</v>
      </c>
      <c r="N921" s="110">
        <v>0</v>
      </c>
      <c r="O921" s="110">
        <v>200</v>
      </c>
      <c r="P921" s="151">
        <v>6.3820282085646817E-3</v>
      </c>
      <c r="Q921" s="132">
        <v>1</v>
      </c>
    </row>
    <row r="922" spans="1:17" hidden="1" x14ac:dyDescent="0.3">
      <c r="A922" s="107" t="s">
        <v>1523</v>
      </c>
      <c r="B922" s="107" t="s">
        <v>4379</v>
      </c>
      <c r="C922" s="110">
        <v>0</v>
      </c>
      <c r="D922" s="110">
        <v>0</v>
      </c>
      <c r="E922" s="110">
        <v>0</v>
      </c>
      <c r="F922" s="110">
        <v>0</v>
      </c>
      <c r="G922" s="110">
        <v>0</v>
      </c>
      <c r="H922" s="110">
        <v>0</v>
      </c>
      <c r="I922" s="110">
        <v>0</v>
      </c>
      <c r="J922" s="110">
        <v>0</v>
      </c>
      <c r="K922" s="110">
        <v>0</v>
      </c>
      <c r="L922" s="110">
        <v>0</v>
      </c>
      <c r="M922" s="110">
        <v>0</v>
      </c>
      <c r="N922" s="110">
        <v>0</v>
      </c>
      <c r="O922" s="110">
        <v>0</v>
      </c>
      <c r="P922" s="151">
        <v>0</v>
      </c>
      <c r="Q922" s="132">
        <v>2</v>
      </c>
    </row>
    <row r="923" spans="1:17" hidden="1" x14ac:dyDescent="0.3">
      <c r="A923" s="107" t="s">
        <v>1524</v>
      </c>
      <c r="B923" s="107" t="s">
        <v>4380</v>
      </c>
      <c r="C923" s="110">
        <v>0</v>
      </c>
      <c r="D923" s="110">
        <v>0</v>
      </c>
      <c r="E923" s="110">
        <v>0</v>
      </c>
      <c r="F923" s="110">
        <v>0</v>
      </c>
      <c r="G923" s="110">
        <v>0</v>
      </c>
      <c r="H923" s="110">
        <v>0</v>
      </c>
      <c r="I923" s="110">
        <v>0</v>
      </c>
      <c r="J923" s="110">
        <v>0</v>
      </c>
      <c r="K923" s="110">
        <v>0</v>
      </c>
      <c r="L923" s="110">
        <v>0</v>
      </c>
      <c r="M923" s="110">
        <v>0</v>
      </c>
      <c r="N923" s="110">
        <v>0</v>
      </c>
      <c r="O923" s="110">
        <v>0</v>
      </c>
      <c r="P923" s="151">
        <v>0</v>
      </c>
      <c r="Q923" s="132">
        <v>2</v>
      </c>
    </row>
    <row r="924" spans="1:17" x14ac:dyDescent="0.3">
      <c r="A924" s="107" t="s">
        <v>1525</v>
      </c>
      <c r="B924" s="107" t="s">
        <v>4381</v>
      </c>
      <c r="C924" s="110">
        <v>1286.6600000000001</v>
      </c>
      <c r="D924" s="110">
        <v>250</v>
      </c>
      <c r="E924" s="110">
        <v>1033.06</v>
      </c>
      <c r="F924" s="110">
        <v>1170.53</v>
      </c>
      <c r="G924" s="110">
        <v>250</v>
      </c>
      <c r="H924" s="110">
        <v>250</v>
      </c>
      <c r="I924" s="110">
        <v>0</v>
      </c>
      <c r="J924" s="110">
        <v>250</v>
      </c>
      <c r="K924" s="110">
        <v>0</v>
      </c>
      <c r="L924" s="110">
        <v>250</v>
      </c>
      <c r="M924" s="110">
        <v>584.20000000000005</v>
      </c>
      <c r="N924" s="110">
        <v>276.88</v>
      </c>
      <c r="O924" s="110">
        <v>5601.33</v>
      </c>
      <c r="P924" s="151">
        <v>0.17873923032739805</v>
      </c>
      <c r="Q924" s="132">
        <v>1</v>
      </c>
    </row>
    <row r="925" spans="1:17" hidden="1" x14ac:dyDescent="0.3">
      <c r="A925" s="107" t="s">
        <v>1526</v>
      </c>
      <c r="B925" s="107" t="s">
        <v>875</v>
      </c>
      <c r="C925" s="110">
        <v>0</v>
      </c>
      <c r="D925" s="110">
        <v>0</v>
      </c>
      <c r="E925" s="110">
        <v>0</v>
      </c>
      <c r="F925" s="110">
        <v>0</v>
      </c>
      <c r="G925" s="110">
        <v>0</v>
      </c>
      <c r="H925" s="110">
        <v>0</v>
      </c>
      <c r="I925" s="110">
        <v>0</v>
      </c>
      <c r="J925" s="110">
        <v>0</v>
      </c>
      <c r="K925" s="110">
        <v>0</v>
      </c>
      <c r="L925" s="110">
        <v>0</v>
      </c>
      <c r="M925" s="110">
        <v>0</v>
      </c>
      <c r="N925" s="110">
        <v>0</v>
      </c>
      <c r="O925" s="110">
        <v>0</v>
      </c>
      <c r="P925" s="151">
        <v>0</v>
      </c>
      <c r="Q925" s="132">
        <v>2</v>
      </c>
    </row>
    <row r="926" spans="1:17" hidden="1" x14ac:dyDescent="0.3">
      <c r="A926" s="107" t="s">
        <v>1527</v>
      </c>
      <c r="B926" s="107" t="s">
        <v>875</v>
      </c>
      <c r="C926" s="110">
        <v>0</v>
      </c>
      <c r="D926" s="110">
        <v>0</v>
      </c>
      <c r="E926" s="110">
        <v>0</v>
      </c>
      <c r="F926" s="110">
        <v>0</v>
      </c>
      <c r="G926" s="110">
        <v>0</v>
      </c>
      <c r="H926" s="110">
        <v>0</v>
      </c>
      <c r="I926" s="110">
        <v>0</v>
      </c>
      <c r="J926" s="110">
        <v>0</v>
      </c>
      <c r="K926" s="110">
        <v>0</v>
      </c>
      <c r="L926" s="110">
        <v>0</v>
      </c>
      <c r="M926" s="110">
        <v>0</v>
      </c>
      <c r="N926" s="110">
        <v>0</v>
      </c>
      <c r="O926" s="110">
        <v>0</v>
      </c>
      <c r="P926" s="151">
        <v>0</v>
      </c>
      <c r="Q926" s="132">
        <v>2</v>
      </c>
    </row>
    <row r="927" spans="1:17" hidden="1" x14ac:dyDescent="0.3">
      <c r="A927" s="107" t="s">
        <v>1528</v>
      </c>
      <c r="B927" s="107" t="s">
        <v>4382</v>
      </c>
      <c r="C927" s="110">
        <v>0</v>
      </c>
      <c r="D927" s="110">
        <v>0</v>
      </c>
      <c r="E927" s="110">
        <v>0</v>
      </c>
      <c r="F927" s="110">
        <v>0</v>
      </c>
      <c r="G927" s="110">
        <v>0</v>
      </c>
      <c r="H927" s="110">
        <v>0</v>
      </c>
      <c r="I927" s="110">
        <v>0</v>
      </c>
      <c r="J927" s="110">
        <v>0</v>
      </c>
      <c r="K927" s="110">
        <v>0</v>
      </c>
      <c r="L927" s="110">
        <v>0</v>
      </c>
      <c r="M927" s="110">
        <v>0</v>
      </c>
      <c r="N927" s="110">
        <v>0</v>
      </c>
      <c r="O927" s="110">
        <v>0</v>
      </c>
      <c r="P927" s="151">
        <v>0</v>
      </c>
      <c r="Q927" s="132">
        <v>2</v>
      </c>
    </row>
    <row r="928" spans="1:17" x14ac:dyDescent="0.3">
      <c r="A928" s="107" t="s">
        <v>1529</v>
      </c>
      <c r="B928" s="107" t="s">
        <v>4383</v>
      </c>
      <c r="C928" s="110">
        <v>100.05</v>
      </c>
      <c r="D928" s="110">
        <v>0</v>
      </c>
      <c r="E928" s="110">
        <v>0</v>
      </c>
      <c r="F928" s="110">
        <v>0</v>
      </c>
      <c r="G928" s="110">
        <v>0</v>
      </c>
      <c r="H928" s="110">
        <v>0</v>
      </c>
      <c r="I928" s="110">
        <v>0</v>
      </c>
      <c r="J928" s="110">
        <v>0</v>
      </c>
      <c r="K928" s="110">
        <v>0</v>
      </c>
      <c r="L928" s="110">
        <v>0</v>
      </c>
      <c r="M928" s="110">
        <v>0</v>
      </c>
      <c r="N928" s="110">
        <v>0</v>
      </c>
      <c r="O928" s="110">
        <v>100.05</v>
      </c>
      <c r="P928" s="151">
        <v>3.1926096113344821E-3</v>
      </c>
      <c r="Q928" s="132">
        <v>1</v>
      </c>
    </row>
    <row r="929" spans="1:18" hidden="1" x14ac:dyDescent="0.3">
      <c r="A929" s="107" t="s">
        <v>1530</v>
      </c>
      <c r="B929" s="107" t="s">
        <v>4384</v>
      </c>
      <c r="C929" s="110">
        <v>0</v>
      </c>
      <c r="D929" s="110">
        <v>0</v>
      </c>
      <c r="E929" s="110">
        <v>0</v>
      </c>
      <c r="F929" s="110">
        <v>0</v>
      </c>
      <c r="G929" s="110">
        <v>0</v>
      </c>
      <c r="H929" s="110">
        <v>0</v>
      </c>
      <c r="I929" s="110">
        <v>0</v>
      </c>
      <c r="J929" s="110">
        <v>0</v>
      </c>
      <c r="K929" s="110">
        <v>0</v>
      </c>
      <c r="L929" s="110">
        <v>0</v>
      </c>
      <c r="M929" s="110">
        <v>0</v>
      </c>
      <c r="N929" s="110">
        <v>0</v>
      </c>
      <c r="O929" s="110">
        <v>0</v>
      </c>
      <c r="P929" s="151">
        <v>0</v>
      </c>
      <c r="Q929" s="132">
        <v>2</v>
      </c>
    </row>
    <row r="930" spans="1:18" hidden="1" x14ac:dyDescent="0.3">
      <c r="A930" s="107" t="s">
        <v>1531</v>
      </c>
      <c r="B930" s="107" t="s">
        <v>875</v>
      </c>
      <c r="C930" s="110">
        <v>0</v>
      </c>
      <c r="D930" s="110">
        <v>0</v>
      </c>
      <c r="E930" s="110">
        <v>0</v>
      </c>
      <c r="F930" s="110">
        <v>0</v>
      </c>
      <c r="G930" s="110">
        <v>0</v>
      </c>
      <c r="H930" s="110">
        <v>0</v>
      </c>
      <c r="I930" s="110">
        <v>0</v>
      </c>
      <c r="J930" s="110">
        <v>0</v>
      </c>
      <c r="K930" s="110">
        <v>0</v>
      </c>
      <c r="L930" s="110">
        <v>0</v>
      </c>
      <c r="M930" s="110">
        <v>0</v>
      </c>
      <c r="N930" s="110">
        <v>0</v>
      </c>
      <c r="O930" s="110">
        <v>0</v>
      </c>
      <c r="P930" s="151">
        <v>0</v>
      </c>
      <c r="Q930" s="132">
        <v>2</v>
      </c>
    </row>
    <row r="931" spans="1:18" hidden="1" x14ac:dyDescent="0.3">
      <c r="A931" s="107" t="s">
        <v>1532</v>
      </c>
      <c r="B931" s="107" t="s">
        <v>875</v>
      </c>
      <c r="C931" s="110">
        <v>0</v>
      </c>
      <c r="D931" s="110">
        <v>0</v>
      </c>
      <c r="E931" s="110">
        <v>0</v>
      </c>
      <c r="F931" s="110">
        <v>0</v>
      </c>
      <c r="G931" s="110">
        <v>0</v>
      </c>
      <c r="H931" s="110">
        <v>0</v>
      </c>
      <c r="I931" s="110">
        <v>0</v>
      </c>
      <c r="J931" s="110">
        <v>0</v>
      </c>
      <c r="K931" s="110">
        <v>0</v>
      </c>
      <c r="L931" s="110">
        <v>0</v>
      </c>
      <c r="M931" s="110">
        <v>0</v>
      </c>
      <c r="N931" s="110">
        <v>0</v>
      </c>
      <c r="O931" s="110">
        <v>0</v>
      </c>
      <c r="P931" s="151">
        <v>0</v>
      </c>
      <c r="Q931" s="132">
        <v>2</v>
      </c>
    </row>
    <row r="932" spans="1:18" hidden="1" x14ac:dyDescent="0.3">
      <c r="A932" s="107" t="s">
        <v>1533</v>
      </c>
      <c r="B932" s="107" t="s">
        <v>875</v>
      </c>
      <c r="C932" s="110">
        <v>0</v>
      </c>
      <c r="D932" s="110">
        <v>0</v>
      </c>
      <c r="E932" s="110">
        <v>0</v>
      </c>
      <c r="F932" s="110">
        <v>0</v>
      </c>
      <c r="G932" s="110">
        <v>0</v>
      </c>
      <c r="H932" s="110">
        <v>0</v>
      </c>
      <c r="I932" s="110">
        <v>0</v>
      </c>
      <c r="J932" s="110">
        <v>0</v>
      </c>
      <c r="K932" s="110">
        <v>0</v>
      </c>
      <c r="L932" s="110">
        <v>0</v>
      </c>
      <c r="M932" s="110">
        <v>0</v>
      </c>
      <c r="N932" s="110">
        <v>0</v>
      </c>
      <c r="O932" s="110">
        <v>0</v>
      </c>
      <c r="P932" s="151">
        <v>0</v>
      </c>
      <c r="Q932" s="132">
        <v>2</v>
      </c>
    </row>
    <row r="933" spans="1:18" hidden="1" x14ac:dyDescent="0.3">
      <c r="A933" s="107" t="s">
        <v>1534</v>
      </c>
      <c r="B933" s="107" t="s">
        <v>4385</v>
      </c>
      <c r="C933" s="110">
        <v>0</v>
      </c>
      <c r="D933" s="110">
        <v>0</v>
      </c>
      <c r="E933" s="110">
        <v>0</v>
      </c>
      <c r="F933" s="110">
        <v>0</v>
      </c>
      <c r="G933" s="110">
        <v>0</v>
      </c>
      <c r="H933" s="110">
        <v>0</v>
      </c>
      <c r="I933" s="110">
        <v>0</v>
      </c>
      <c r="J933" s="110">
        <v>0</v>
      </c>
      <c r="K933" s="110">
        <v>0</v>
      </c>
      <c r="L933" s="110">
        <v>0</v>
      </c>
      <c r="M933" s="110">
        <v>0</v>
      </c>
      <c r="N933" s="110">
        <v>0</v>
      </c>
      <c r="O933" s="110">
        <v>0</v>
      </c>
      <c r="P933" s="151">
        <v>0</v>
      </c>
      <c r="Q933" s="132">
        <v>2</v>
      </c>
    </row>
    <row r="934" spans="1:18" hidden="1" x14ac:dyDescent="0.3">
      <c r="A934" s="107" t="s">
        <v>1535</v>
      </c>
      <c r="B934" s="107" t="s">
        <v>3776</v>
      </c>
      <c r="C934" s="110">
        <v>0</v>
      </c>
      <c r="D934" s="110">
        <v>0</v>
      </c>
      <c r="E934" s="110">
        <v>0</v>
      </c>
      <c r="F934" s="110">
        <v>0</v>
      </c>
      <c r="G934" s="110">
        <v>0</v>
      </c>
      <c r="H934" s="110">
        <v>0</v>
      </c>
      <c r="I934" s="110">
        <v>0</v>
      </c>
      <c r="J934" s="110">
        <v>0</v>
      </c>
      <c r="K934" s="110">
        <v>0</v>
      </c>
      <c r="L934" s="110">
        <v>0</v>
      </c>
      <c r="M934" s="110">
        <v>0</v>
      </c>
      <c r="N934" s="110">
        <v>0</v>
      </c>
      <c r="O934" s="110">
        <v>0</v>
      </c>
      <c r="P934" s="151">
        <v>0</v>
      </c>
      <c r="Q934" s="132">
        <v>2</v>
      </c>
    </row>
    <row r="935" spans="1:18" hidden="1" x14ac:dyDescent="0.3">
      <c r="A935" s="107" t="s">
        <v>1536</v>
      </c>
      <c r="B935" s="107" t="s">
        <v>4386</v>
      </c>
      <c r="C935" s="110">
        <v>0</v>
      </c>
      <c r="D935" s="110">
        <v>0</v>
      </c>
      <c r="E935" s="110">
        <v>0</v>
      </c>
      <c r="F935" s="110">
        <v>0</v>
      </c>
      <c r="G935" s="110">
        <v>0</v>
      </c>
      <c r="H935" s="110">
        <v>0</v>
      </c>
      <c r="I935" s="110">
        <v>0</v>
      </c>
      <c r="J935" s="110">
        <v>0</v>
      </c>
      <c r="K935" s="110">
        <v>0</v>
      </c>
      <c r="L935" s="110">
        <v>0</v>
      </c>
      <c r="M935" s="110">
        <v>0</v>
      </c>
      <c r="N935" s="110">
        <v>0</v>
      </c>
      <c r="O935" s="110">
        <v>0</v>
      </c>
      <c r="P935" s="151">
        <v>0</v>
      </c>
      <c r="Q935" s="132">
        <v>2</v>
      </c>
    </row>
    <row r="936" spans="1:18" x14ac:dyDescent="0.3">
      <c r="A936" s="107" t="s">
        <v>1537</v>
      </c>
      <c r="B936" s="107" t="s">
        <v>4387</v>
      </c>
      <c r="C936" s="110">
        <v>657.31</v>
      </c>
      <c r="D936" s="110">
        <v>699.56</v>
      </c>
      <c r="E936" s="110">
        <v>955.9</v>
      </c>
      <c r="F936" s="110">
        <v>1204.0899999999999</v>
      </c>
      <c r="G936" s="110">
        <v>884.44</v>
      </c>
      <c r="H936" s="110">
        <v>982.78</v>
      </c>
      <c r="I936" s="110">
        <v>821.91</v>
      </c>
      <c r="J936" s="110">
        <v>1807.43</v>
      </c>
      <c r="K936" s="110">
        <v>1071.42</v>
      </c>
      <c r="L936" s="110">
        <v>1335.27</v>
      </c>
      <c r="M936" s="110">
        <v>1499.25</v>
      </c>
      <c r="N936" s="110">
        <v>699.36</v>
      </c>
      <c r="O936" s="110">
        <v>12618.720000000001</v>
      </c>
      <c r="P936" s="151">
        <v>0.40266513497989664</v>
      </c>
      <c r="Q936" s="132">
        <v>1</v>
      </c>
    </row>
    <row r="937" spans="1:18" x14ac:dyDescent="0.3">
      <c r="B937" s="107" t="s">
        <v>1496</v>
      </c>
      <c r="C937" s="141">
        <v>4458.7100000000009</v>
      </c>
      <c r="D937" s="141">
        <v>1150.01</v>
      </c>
      <c r="E937" s="141">
        <v>3427.2000000000003</v>
      </c>
      <c r="F937" s="141">
        <v>3235.1</v>
      </c>
      <c r="G937" s="141">
        <v>1984.8200000000002</v>
      </c>
      <c r="H937" s="141">
        <v>2263.63</v>
      </c>
      <c r="I937" s="141">
        <v>2743.52</v>
      </c>
      <c r="J937" s="141">
        <v>2799.21</v>
      </c>
      <c r="K937" s="141">
        <v>2201.31</v>
      </c>
      <c r="L937" s="141">
        <v>1869.32</v>
      </c>
      <c r="M937" s="141">
        <v>2739.5</v>
      </c>
      <c r="N937" s="141">
        <v>1409.29</v>
      </c>
      <c r="O937" s="141">
        <v>30281.62</v>
      </c>
      <c r="P937" s="151">
        <v>0.9662907652051822</v>
      </c>
      <c r="Q937" s="132">
        <v>1</v>
      </c>
    </row>
    <row r="938" spans="1:18" x14ac:dyDescent="0.3">
      <c r="B938" s="107" t="s">
        <v>1497</v>
      </c>
      <c r="C938" s="110">
        <v>14734.29</v>
      </c>
      <c r="D938" s="110">
        <v>9946.17</v>
      </c>
      <c r="E938" s="110">
        <v>16359.02</v>
      </c>
      <c r="F938" s="110">
        <v>11998.470000000001</v>
      </c>
      <c r="G938" s="110">
        <v>12425.349999999999</v>
      </c>
      <c r="H938" s="110">
        <v>17380.75</v>
      </c>
      <c r="I938" s="110">
        <v>12949.92</v>
      </c>
      <c r="J938" s="110">
        <v>12496.880000000001</v>
      </c>
      <c r="K938" s="110">
        <v>15808.649999999998</v>
      </c>
      <c r="L938" s="110">
        <v>11313.949999999999</v>
      </c>
      <c r="M938" s="110">
        <v>12466.829999999998</v>
      </c>
      <c r="N938" s="110">
        <v>13602.59</v>
      </c>
      <c r="O938" s="110">
        <v>161482.87</v>
      </c>
      <c r="P938" s="151">
        <v>5.1529411576999165</v>
      </c>
      <c r="Q938" s="132">
        <v>1</v>
      </c>
    </row>
    <row r="939" spans="1:18" x14ac:dyDescent="0.3">
      <c r="C939" s="110"/>
      <c r="D939" s="110"/>
      <c r="E939" s="110"/>
      <c r="F939" s="110"/>
      <c r="G939" s="110"/>
      <c r="H939" s="110"/>
      <c r="I939" s="110"/>
      <c r="J939" s="110"/>
      <c r="K939" s="110"/>
      <c r="L939" s="110"/>
      <c r="M939" s="110"/>
      <c r="N939" s="110"/>
      <c r="O939" s="110"/>
      <c r="P939" s="111"/>
      <c r="Q939" s="132">
        <v>1</v>
      </c>
    </row>
    <row r="940" spans="1:18" ht="17.25" x14ac:dyDescent="0.35">
      <c r="B940" s="126" t="s">
        <v>1538</v>
      </c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11"/>
      <c r="Q940" s="132">
        <v>1</v>
      </c>
      <c r="R940" s="112">
        <v>0</v>
      </c>
    </row>
    <row r="941" spans="1:18" ht="17.25" x14ac:dyDescent="0.35">
      <c r="B941" s="126" t="s">
        <v>1324</v>
      </c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11"/>
      <c r="Q941" s="132">
        <v>1</v>
      </c>
    </row>
    <row r="942" spans="1:18" x14ac:dyDescent="0.3">
      <c r="B942" s="107" t="s">
        <v>1539</v>
      </c>
      <c r="C942" s="132">
        <v>9923.9599999999991</v>
      </c>
      <c r="D942" s="132">
        <v>9353.65</v>
      </c>
      <c r="E942" s="132">
        <v>10430.849999999999</v>
      </c>
      <c r="F942" s="132">
        <v>10019.299999999999</v>
      </c>
      <c r="G942" s="132">
        <v>10031.82</v>
      </c>
      <c r="H942" s="132">
        <v>10579.369999999999</v>
      </c>
      <c r="I942" s="132">
        <v>11695.71</v>
      </c>
      <c r="J942" s="132">
        <v>10308.07</v>
      </c>
      <c r="K942" s="132">
        <v>11314.529999999999</v>
      </c>
      <c r="L942" s="132">
        <v>11609.4</v>
      </c>
      <c r="M942" s="132">
        <v>13906.66</v>
      </c>
      <c r="N942" s="132">
        <v>10129.130000000001</v>
      </c>
      <c r="O942" s="132">
        <v>129302.45</v>
      </c>
      <c r="P942" s="151">
        <v>4.1260594166826214</v>
      </c>
      <c r="Q942" s="132">
        <v>1</v>
      </c>
    </row>
    <row r="943" spans="1:18" x14ac:dyDescent="0.3">
      <c r="B943" s="107" t="s">
        <v>1288</v>
      </c>
      <c r="C943" s="135">
        <v>2087.06</v>
      </c>
      <c r="D943" s="135">
        <v>2030.85</v>
      </c>
      <c r="E943" s="135">
        <v>1946.7499999999998</v>
      </c>
      <c r="F943" s="135">
        <v>1819.7000000000003</v>
      </c>
      <c r="G943" s="135">
        <v>1594.7799999999997</v>
      </c>
      <c r="H943" s="135">
        <v>3055.8500000000004</v>
      </c>
      <c r="I943" s="135">
        <v>2515.4300000000003</v>
      </c>
      <c r="J943" s="135">
        <v>2235.2600000000002</v>
      </c>
      <c r="K943" s="135">
        <v>2050.48</v>
      </c>
      <c r="L943" s="135">
        <v>1122.2399999999998</v>
      </c>
      <c r="M943" s="135">
        <v>2542.2999999999997</v>
      </c>
      <c r="N943" s="135">
        <v>1435.84</v>
      </c>
      <c r="O943" s="135">
        <v>24436.54</v>
      </c>
      <c r="P943" s="186">
        <v>0.18898744764697034</v>
      </c>
      <c r="Q943" s="132">
        <v>1</v>
      </c>
    </row>
    <row r="944" spans="1:18" x14ac:dyDescent="0.3">
      <c r="B944" s="107" t="s">
        <v>1071</v>
      </c>
      <c r="C944" s="132">
        <v>12011.019999999999</v>
      </c>
      <c r="D944" s="132">
        <v>11384.5</v>
      </c>
      <c r="E944" s="132">
        <v>12377.599999999999</v>
      </c>
      <c r="F944" s="132">
        <v>11839</v>
      </c>
      <c r="G944" s="132">
        <v>11626.599999999999</v>
      </c>
      <c r="H944" s="132">
        <v>13635.22</v>
      </c>
      <c r="I944" s="132">
        <v>14211.14</v>
      </c>
      <c r="J944" s="132">
        <v>12543.33</v>
      </c>
      <c r="K944" s="132">
        <v>13365.009999999998</v>
      </c>
      <c r="L944" s="132">
        <v>12731.64</v>
      </c>
      <c r="M944" s="132">
        <v>16448.96</v>
      </c>
      <c r="N944" s="132">
        <v>11564.970000000001</v>
      </c>
      <c r="O944" s="132">
        <v>153738.99</v>
      </c>
      <c r="P944" s="151">
        <v>4.9058328546812175</v>
      </c>
      <c r="Q944" s="132">
        <v>1</v>
      </c>
    </row>
    <row r="945" spans="1:17" ht="17.25" x14ac:dyDescent="0.35">
      <c r="B945" s="126" t="s">
        <v>841</v>
      </c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51"/>
      <c r="Q945" s="132">
        <v>1</v>
      </c>
    </row>
    <row r="946" spans="1:17" hidden="1" x14ac:dyDescent="0.3">
      <c r="A946" s="107" t="s">
        <v>1540</v>
      </c>
      <c r="B946" s="107" t="s">
        <v>875</v>
      </c>
      <c r="C946" s="110">
        <v>0</v>
      </c>
      <c r="D946" s="110">
        <v>0</v>
      </c>
      <c r="E946" s="110">
        <v>0</v>
      </c>
      <c r="F946" s="110">
        <v>0</v>
      </c>
      <c r="G946" s="110">
        <v>0</v>
      </c>
      <c r="H946" s="110">
        <v>0</v>
      </c>
      <c r="I946" s="110">
        <v>0</v>
      </c>
      <c r="J946" s="110">
        <v>0</v>
      </c>
      <c r="K946" s="110">
        <v>0</v>
      </c>
      <c r="L946" s="110">
        <v>0</v>
      </c>
      <c r="M946" s="110">
        <v>0</v>
      </c>
      <c r="N946" s="110">
        <v>0</v>
      </c>
      <c r="O946" s="110">
        <v>0</v>
      </c>
      <c r="P946" s="151">
        <v>0</v>
      </c>
      <c r="Q946" s="132">
        <v>2</v>
      </c>
    </row>
    <row r="947" spans="1:17" x14ac:dyDescent="0.3">
      <c r="A947" s="107" t="s">
        <v>1541</v>
      </c>
      <c r="B947" s="107" t="s">
        <v>4388</v>
      </c>
      <c r="C947" s="110">
        <v>0</v>
      </c>
      <c r="D947" s="110">
        <v>0</v>
      </c>
      <c r="E947" s="110">
        <v>0</v>
      </c>
      <c r="F947" s="110">
        <v>0</v>
      </c>
      <c r="G947" s="110">
        <v>0</v>
      </c>
      <c r="H947" s="110">
        <v>0</v>
      </c>
      <c r="I947" s="110">
        <v>29.15</v>
      </c>
      <c r="J947" s="110">
        <v>0</v>
      </c>
      <c r="K947" s="110">
        <v>0</v>
      </c>
      <c r="L947" s="110">
        <v>0</v>
      </c>
      <c r="M947" s="110">
        <v>0</v>
      </c>
      <c r="N947" s="110">
        <v>0</v>
      </c>
      <c r="O947" s="110">
        <v>29.15</v>
      </c>
      <c r="P947" s="151">
        <v>9.3018061139830228E-4</v>
      </c>
      <c r="Q947" s="132">
        <v>1</v>
      </c>
    </row>
    <row r="948" spans="1:17" hidden="1" x14ac:dyDescent="0.3">
      <c r="A948" s="107" t="s">
        <v>1542</v>
      </c>
      <c r="B948" s="107" t="s">
        <v>4389</v>
      </c>
      <c r="C948" s="110">
        <v>0</v>
      </c>
      <c r="D948" s="110">
        <v>0</v>
      </c>
      <c r="E948" s="110">
        <v>0</v>
      </c>
      <c r="F948" s="110">
        <v>0</v>
      </c>
      <c r="G948" s="110">
        <v>0</v>
      </c>
      <c r="H948" s="110">
        <v>0</v>
      </c>
      <c r="I948" s="110">
        <v>0</v>
      </c>
      <c r="J948" s="110">
        <v>0</v>
      </c>
      <c r="K948" s="110">
        <v>0</v>
      </c>
      <c r="L948" s="110">
        <v>0</v>
      </c>
      <c r="M948" s="110">
        <v>0</v>
      </c>
      <c r="N948" s="110">
        <v>0</v>
      </c>
      <c r="O948" s="110">
        <v>0</v>
      </c>
      <c r="P948" s="151">
        <v>0</v>
      </c>
      <c r="Q948" s="132">
        <v>2</v>
      </c>
    </row>
    <row r="949" spans="1:17" x14ac:dyDescent="0.3">
      <c r="A949" s="107" t="s">
        <v>1543</v>
      </c>
      <c r="B949" s="107" t="s">
        <v>4390</v>
      </c>
      <c r="C949" s="110">
        <v>329.76</v>
      </c>
      <c r="D949" s="110">
        <v>461.61</v>
      </c>
      <c r="E949" s="110">
        <v>259.48</v>
      </c>
      <c r="F949" s="110">
        <v>102.76</v>
      </c>
      <c r="G949" s="110">
        <v>685.01</v>
      </c>
      <c r="H949" s="110">
        <v>429.42</v>
      </c>
      <c r="I949" s="110">
        <v>227.24</v>
      </c>
      <c r="J949" s="110">
        <v>454.05</v>
      </c>
      <c r="K949" s="110">
        <v>190.31</v>
      </c>
      <c r="L949" s="110">
        <v>457.03</v>
      </c>
      <c r="M949" s="110">
        <v>208.72</v>
      </c>
      <c r="N949" s="110">
        <v>126.82</v>
      </c>
      <c r="O949" s="110">
        <v>3932.21</v>
      </c>
      <c r="P949" s="151">
        <v>0.12547737571000064</v>
      </c>
      <c r="Q949" s="132">
        <v>1</v>
      </c>
    </row>
    <row r="950" spans="1:17" x14ac:dyDescent="0.3">
      <c r="A950" s="107" t="s">
        <v>1544</v>
      </c>
      <c r="B950" s="107" t="s">
        <v>4391</v>
      </c>
      <c r="C950" s="110">
        <v>91.51</v>
      </c>
      <c r="D950" s="110">
        <v>53.11</v>
      </c>
      <c r="E950" s="110">
        <v>284.20999999999998</v>
      </c>
      <c r="F950" s="110">
        <v>178.79</v>
      </c>
      <c r="G950" s="110">
        <v>264.55</v>
      </c>
      <c r="H950" s="110">
        <v>418.65</v>
      </c>
      <c r="I950" s="110">
        <v>25.9</v>
      </c>
      <c r="J950" s="110">
        <v>357.85</v>
      </c>
      <c r="K950" s="110">
        <v>4540.0600000000004</v>
      </c>
      <c r="L950" s="110">
        <v>0</v>
      </c>
      <c r="M950" s="110">
        <v>45.52</v>
      </c>
      <c r="N950" s="110">
        <v>141.08000000000001</v>
      </c>
      <c r="O950" s="110">
        <v>6401.2300000000014</v>
      </c>
      <c r="P950" s="151">
        <v>0.20426415214755253</v>
      </c>
      <c r="Q950" s="132">
        <v>1</v>
      </c>
    </row>
    <row r="951" spans="1:17" x14ac:dyDescent="0.3">
      <c r="A951" s="107" t="s">
        <v>1545</v>
      </c>
      <c r="B951" s="107" t="s">
        <v>4392</v>
      </c>
      <c r="C951" s="110">
        <v>0</v>
      </c>
      <c r="D951" s="110">
        <v>269.81</v>
      </c>
      <c r="E951" s="110">
        <v>867.6</v>
      </c>
      <c r="F951" s="110">
        <v>134.9</v>
      </c>
      <c r="G951" s="110">
        <v>539.51</v>
      </c>
      <c r="H951" s="110">
        <v>267.11</v>
      </c>
      <c r="I951" s="110">
        <v>357</v>
      </c>
      <c r="J951" s="110">
        <v>117.25</v>
      </c>
      <c r="K951" s="110">
        <v>641.71</v>
      </c>
      <c r="L951" s="110">
        <v>839.56</v>
      </c>
      <c r="M951" s="110">
        <v>217.07</v>
      </c>
      <c r="N951" s="110">
        <v>647.46</v>
      </c>
      <c r="O951" s="110">
        <v>4898.9800000000005</v>
      </c>
      <c r="P951" s="151">
        <v>0.15632714276597104</v>
      </c>
      <c r="Q951" s="132">
        <v>1</v>
      </c>
    </row>
    <row r="952" spans="1:17" hidden="1" x14ac:dyDescent="0.3">
      <c r="A952" s="107" t="s">
        <v>1546</v>
      </c>
      <c r="B952" s="107" t="s">
        <v>875</v>
      </c>
      <c r="C952" s="110">
        <v>0</v>
      </c>
      <c r="D952" s="110">
        <v>0</v>
      </c>
      <c r="E952" s="110">
        <v>0</v>
      </c>
      <c r="F952" s="110">
        <v>0</v>
      </c>
      <c r="G952" s="110">
        <v>0</v>
      </c>
      <c r="H952" s="110">
        <v>0</v>
      </c>
      <c r="I952" s="110">
        <v>0</v>
      </c>
      <c r="J952" s="110">
        <v>0</v>
      </c>
      <c r="K952" s="110">
        <v>0</v>
      </c>
      <c r="L952" s="110">
        <v>0</v>
      </c>
      <c r="M952" s="110">
        <v>0</v>
      </c>
      <c r="N952" s="110">
        <v>0</v>
      </c>
      <c r="O952" s="110">
        <v>0</v>
      </c>
      <c r="P952" s="151">
        <v>0</v>
      </c>
      <c r="Q952" s="132">
        <v>2</v>
      </c>
    </row>
    <row r="953" spans="1:17" x14ac:dyDescent="0.3">
      <c r="A953" s="107" t="s">
        <v>1547</v>
      </c>
      <c r="B953" s="107" t="s">
        <v>4393</v>
      </c>
      <c r="C953" s="110">
        <v>0</v>
      </c>
      <c r="D953" s="110">
        <v>282.52999999999997</v>
      </c>
      <c r="E953" s="110">
        <v>0</v>
      </c>
      <c r="F953" s="110">
        <v>43.81</v>
      </c>
      <c r="G953" s="110">
        <v>0</v>
      </c>
      <c r="H953" s="110">
        <v>0</v>
      </c>
      <c r="I953" s="110">
        <v>0</v>
      </c>
      <c r="J953" s="110">
        <v>0</v>
      </c>
      <c r="K953" s="110">
        <v>119.32</v>
      </c>
      <c r="L953" s="110">
        <v>0</v>
      </c>
      <c r="M953" s="110">
        <v>4</v>
      </c>
      <c r="N953" s="110">
        <v>0</v>
      </c>
      <c r="O953" s="110">
        <v>449.65999999999997</v>
      </c>
      <c r="P953" s="151">
        <v>1.4348714021315974E-2</v>
      </c>
      <c r="Q953" s="132">
        <v>1</v>
      </c>
    </row>
    <row r="954" spans="1:17" x14ac:dyDescent="0.3">
      <c r="A954" s="107" t="s">
        <v>1548</v>
      </c>
      <c r="B954" s="107" t="s">
        <v>4394</v>
      </c>
      <c r="C954" s="110">
        <v>41.88</v>
      </c>
      <c r="D954" s="110">
        <v>28.42</v>
      </c>
      <c r="E954" s="110">
        <v>0</v>
      </c>
      <c r="F954" s="110">
        <v>0</v>
      </c>
      <c r="G954" s="110">
        <v>0</v>
      </c>
      <c r="H954" s="110">
        <v>0</v>
      </c>
      <c r="I954" s="110">
        <v>0</v>
      </c>
      <c r="J954" s="110">
        <v>0</v>
      </c>
      <c r="K954" s="110">
        <v>0</v>
      </c>
      <c r="L954" s="110">
        <v>0</v>
      </c>
      <c r="M954" s="110">
        <v>0</v>
      </c>
      <c r="N954" s="110">
        <v>0</v>
      </c>
      <c r="O954" s="110">
        <v>70.300000000000011</v>
      </c>
      <c r="P954" s="151">
        <v>2.2432829153104859E-3</v>
      </c>
      <c r="Q954" s="132">
        <v>1</v>
      </c>
    </row>
    <row r="955" spans="1:17" x14ac:dyDescent="0.3">
      <c r="A955" s="107" t="s">
        <v>1549</v>
      </c>
      <c r="B955" s="107" t="s">
        <v>4395</v>
      </c>
      <c r="C955" s="110">
        <v>1300</v>
      </c>
      <c r="D955" s="110">
        <v>1300</v>
      </c>
      <c r="E955" s="110">
        <v>2500</v>
      </c>
      <c r="F955" s="110">
        <v>3500</v>
      </c>
      <c r="G955" s="110">
        <v>-600</v>
      </c>
      <c r="H955" s="110">
        <v>600</v>
      </c>
      <c r="I955" s="110">
        <v>600</v>
      </c>
      <c r="J955" s="110">
        <v>1350</v>
      </c>
      <c r="K955" s="110">
        <v>150</v>
      </c>
      <c r="L955" s="110">
        <v>3750</v>
      </c>
      <c r="M955" s="110">
        <v>1375</v>
      </c>
      <c r="N955" s="110">
        <v>1512.5</v>
      </c>
      <c r="O955" s="110">
        <v>17337.5</v>
      </c>
      <c r="P955" s="151">
        <v>0.55324207032995087</v>
      </c>
      <c r="Q955" s="132">
        <v>1</v>
      </c>
    </row>
    <row r="956" spans="1:17" x14ac:dyDescent="0.3">
      <c r="A956" s="107" t="s">
        <v>1550</v>
      </c>
      <c r="B956" s="107" t="s">
        <v>4396</v>
      </c>
      <c r="C956" s="110">
        <v>521.01</v>
      </c>
      <c r="D956" s="110">
        <v>-1169.8599999999999</v>
      </c>
      <c r="E956" s="110">
        <v>395.93</v>
      </c>
      <c r="F956" s="110">
        <v>395.93</v>
      </c>
      <c r="G956" s="110">
        <v>427.61</v>
      </c>
      <c r="H956" s="110">
        <v>427.61</v>
      </c>
      <c r="I956" s="110">
        <v>427.61</v>
      </c>
      <c r="J956" s="110">
        <v>427.61</v>
      </c>
      <c r="K956" s="110">
        <v>427.61</v>
      </c>
      <c r="L956" s="110">
        <v>427.61</v>
      </c>
      <c r="M956" s="110">
        <v>427.61</v>
      </c>
      <c r="N956" s="110">
        <v>427.61</v>
      </c>
      <c r="O956" s="110">
        <v>3563.8900000000008</v>
      </c>
      <c r="P956" s="151">
        <v>0.11372423256110795</v>
      </c>
      <c r="Q956" s="132">
        <v>1</v>
      </c>
    </row>
    <row r="957" spans="1:17" x14ac:dyDescent="0.3">
      <c r="A957" s="107" t="s">
        <v>1551</v>
      </c>
      <c r="B957" s="107" t="s">
        <v>4397</v>
      </c>
      <c r="C957" s="110">
        <v>0</v>
      </c>
      <c r="D957" s="110">
        <v>0</v>
      </c>
      <c r="E957" s="110">
        <v>149.13999999999999</v>
      </c>
      <c r="F957" s="110">
        <v>0</v>
      </c>
      <c r="G957" s="110">
        <v>48.82</v>
      </c>
      <c r="H957" s="110">
        <v>107.15</v>
      </c>
      <c r="I957" s="110">
        <v>0</v>
      </c>
      <c r="J957" s="110">
        <v>0</v>
      </c>
      <c r="K957" s="110">
        <v>252.31</v>
      </c>
      <c r="L957" s="110">
        <v>0</v>
      </c>
      <c r="M957" s="110">
        <v>0</v>
      </c>
      <c r="N957" s="110">
        <v>59.36</v>
      </c>
      <c r="O957" s="110">
        <v>616.78000000000009</v>
      </c>
      <c r="P957" s="151">
        <v>1.9681536792392627E-2</v>
      </c>
      <c r="Q957" s="132">
        <v>1</v>
      </c>
    </row>
    <row r="958" spans="1:17" x14ac:dyDescent="0.3">
      <c r="A958" s="107" t="s">
        <v>1552</v>
      </c>
      <c r="B958" s="107" t="s">
        <v>4398</v>
      </c>
      <c r="C958" s="110">
        <v>46.96</v>
      </c>
      <c r="D958" s="110">
        <v>43.89</v>
      </c>
      <c r="E958" s="110">
        <v>147.56</v>
      </c>
      <c r="F958" s="110">
        <v>110.46</v>
      </c>
      <c r="G958" s="110">
        <v>0</v>
      </c>
      <c r="H958" s="110">
        <v>110.91</v>
      </c>
      <c r="I958" s="110">
        <v>115.64</v>
      </c>
      <c r="J958" s="110">
        <v>96.78</v>
      </c>
      <c r="K958" s="110">
        <v>88.23</v>
      </c>
      <c r="L958" s="110">
        <v>302.07</v>
      </c>
      <c r="M958" s="110">
        <v>24.02</v>
      </c>
      <c r="N958" s="110">
        <v>0</v>
      </c>
      <c r="O958" s="110">
        <v>1086.52</v>
      </c>
      <c r="P958" s="151">
        <v>3.4671006445848487E-2</v>
      </c>
      <c r="Q958" s="132">
        <v>1</v>
      </c>
    </row>
    <row r="959" spans="1:17" x14ac:dyDescent="0.3">
      <c r="A959" s="107" t="s">
        <v>1553</v>
      </c>
      <c r="B959" s="107" t="s">
        <v>4399</v>
      </c>
      <c r="C959" s="110">
        <v>2139.2399999999998</v>
      </c>
      <c r="D959" s="110">
        <v>2739.64</v>
      </c>
      <c r="E959" s="110">
        <v>2281.66</v>
      </c>
      <c r="F959" s="110">
        <v>2534.98</v>
      </c>
      <c r="G959" s="110">
        <v>1955.38</v>
      </c>
      <c r="H959" s="110">
        <v>2412.52</v>
      </c>
      <c r="I959" s="110">
        <v>1841.83</v>
      </c>
      <c r="J959" s="110">
        <v>1013.1</v>
      </c>
      <c r="K959" s="110">
        <v>2150.2199999999998</v>
      </c>
      <c r="L959" s="110">
        <v>2314.44</v>
      </c>
      <c r="M959" s="110">
        <v>2290.37</v>
      </c>
      <c r="N959" s="110">
        <v>1396.12</v>
      </c>
      <c r="O959" s="110">
        <v>25069.499999999996</v>
      </c>
      <c r="P959" s="151">
        <v>0.79997128087306135</v>
      </c>
      <c r="Q959" s="132">
        <v>1</v>
      </c>
    </row>
    <row r="960" spans="1:17" hidden="1" x14ac:dyDescent="0.3">
      <c r="A960" s="107" t="s">
        <v>1554</v>
      </c>
      <c r="B960" s="107" t="s">
        <v>4400</v>
      </c>
      <c r="C960" s="110">
        <v>0</v>
      </c>
      <c r="D960" s="110">
        <v>0</v>
      </c>
      <c r="E960" s="110">
        <v>0</v>
      </c>
      <c r="F960" s="110">
        <v>0</v>
      </c>
      <c r="G960" s="110">
        <v>0</v>
      </c>
      <c r="H960" s="110">
        <v>0</v>
      </c>
      <c r="I960" s="110">
        <v>0</v>
      </c>
      <c r="J960" s="110">
        <v>0</v>
      </c>
      <c r="K960" s="110">
        <v>0</v>
      </c>
      <c r="L960" s="110">
        <v>0</v>
      </c>
      <c r="M960" s="110">
        <v>0</v>
      </c>
      <c r="N960" s="110">
        <v>0</v>
      </c>
      <c r="O960" s="110">
        <v>0</v>
      </c>
      <c r="P960" s="151">
        <v>0</v>
      </c>
      <c r="Q960" s="132">
        <v>2</v>
      </c>
    </row>
    <row r="961" spans="1:17" hidden="1" x14ac:dyDescent="0.3">
      <c r="A961" s="107" t="s">
        <v>1555</v>
      </c>
      <c r="B961" s="107" t="s">
        <v>4401</v>
      </c>
      <c r="C961" s="110">
        <v>0</v>
      </c>
      <c r="D961" s="110">
        <v>0</v>
      </c>
      <c r="E961" s="110">
        <v>0</v>
      </c>
      <c r="F961" s="110">
        <v>0</v>
      </c>
      <c r="G961" s="110">
        <v>0</v>
      </c>
      <c r="H961" s="110">
        <v>0</v>
      </c>
      <c r="I961" s="110">
        <v>0</v>
      </c>
      <c r="J961" s="110">
        <v>0</v>
      </c>
      <c r="K961" s="110">
        <v>0</v>
      </c>
      <c r="L961" s="110">
        <v>0</v>
      </c>
      <c r="M961" s="110">
        <v>0</v>
      </c>
      <c r="N961" s="110">
        <v>0</v>
      </c>
      <c r="O961" s="110">
        <v>0</v>
      </c>
      <c r="P961" s="151">
        <v>0</v>
      </c>
      <c r="Q961" s="132">
        <v>2</v>
      </c>
    </row>
    <row r="962" spans="1:17" x14ac:dyDescent="0.3">
      <c r="A962" s="107" t="s">
        <v>1556</v>
      </c>
      <c r="B962" s="107" t="s">
        <v>4402</v>
      </c>
      <c r="C962" s="110">
        <v>514.53</v>
      </c>
      <c r="D962" s="110">
        <v>0</v>
      </c>
      <c r="E962" s="110">
        <v>0</v>
      </c>
      <c r="F962" s="110">
        <v>83.74</v>
      </c>
      <c r="G962" s="110">
        <v>0</v>
      </c>
      <c r="H962" s="110">
        <v>87.12</v>
      </c>
      <c r="I962" s="110">
        <v>91.92</v>
      </c>
      <c r="J962" s="110">
        <v>-115.88</v>
      </c>
      <c r="K962" s="110">
        <v>77.290000000000006</v>
      </c>
      <c r="L962" s="110">
        <v>93.5</v>
      </c>
      <c r="M962" s="110">
        <v>0</v>
      </c>
      <c r="N962" s="110">
        <v>0</v>
      </c>
      <c r="O962" s="110">
        <v>832.21999999999991</v>
      </c>
      <c r="P962" s="151">
        <v>2.6556257578658496E-2</v>
      </c>
      <c r="Q962" s="132">
        <v>1</v>
      </c>
    </row>
    <row r="963" spans="1:17" hidden="1" x14ac:dyDescent="0.3">
      <c r="A963" s="107" t="s">
        <v>1557</v>
      </c>
      <c r="B963" s="107" t="s">
        <v>875</v>
      </c>
      <c r="C963" s="110">
        <v>0</v>
      </c>
      <c r="D963" s="110">
        <v>0</v>
      </c>
      <c r="E963" s="110">
        <v>0</v>
      </c>
      <c r="F963" s="110">
        <v>0</v>
      </c>
      <c r="G963" s="110">
        <v>0</v>
      </c>
      <c r="H963" s="110">
        <v>0</v>
      </c>
      <c r="I963" s="110">
        <v>0</v>
      </c>
      <c r="J963" s="110">
        <v>0</v>
      </c>
      <c r="K963" s="110">
        <v>0</v>
      </c>
      <c r="L963" s="110">
        <v>0</v>
      </c>
      <c r="M963" s="110">
        <v>0</v>
      </c>
      <c r="N963" s="110">
        <v>0</v>
      </c>
      <c r="O963" s="110">
        <v>0</v>
      </c>
      <c r="P963" s="151">
        <v>0</v>
      </c>
      <c r="Q963" s="132">
        <v>2</v>
      </c>
    </row>
    <row r="964" spans="1:17" x14ac:dyDescent="0.3">
      <c r="A964" s="107" t="s">
        <v>1558</v>
      </c>
      <c r="B964" s="107" t="s">
        <v>4403</v>
      </c>
      <c r="C964" s="110">
        <v>250</v>
      </c>
      <c r="D964" s="110">
        <v>250</v>
      </c>
      <c r="E964" s="110">
        <v>250</v>
      </c>
      <c r="F964" s="110">
        <v>261.33</v>
      </c>
      <c r="G964" s="110">
        <v>450</v>
      </c>
      <c r="H964" s="110">
        <v>250</v>
      </c>
      <c r="I964" s="110">
        <v>250</v>
      </c>
      <c r="J964" s="110">
        <v>250</v>
      </c>
      <c r="K964" s="110">
        <v>250</v>
      </c>
      <c r="L964" s="110">
        <v>250</v>
      </c>
      <c r="M964" s="110">
        <v>250</v>
      </c>
      <c r="N964" s="110">
        <v>500</v>
      </c>
      <c r="O964" s="110">
        <v>3461.33</v>
      </c>
      <c r="P964" s="151">
        <v>0.11045152849575594</v>
      </c>
      <c r="Q964" s="132">
        <v>1</v>
      </c>
    </row>
    <row r="965" spans="1:17" x14ac:dyDescent="0.3">
      <c r="B965" s="107" t="s">
        <v>1496</v>
      </c>
      <c r="C965" s="156">
        <v>5234.8899999999994</v>
      </c>
      <c r="D965" s="156">
        <v>4259.1499999999996</v>
      </c>
      <c r="E965" s="156">
        <v>7135.5800000000008</v>
      </c>
      <c r="F965" s="156">
        <v>7346.7000000000007</v>
      </c>
      <c r="G965" s="156">
        <v>3770.88</v>
      </c>
      <c r="H965" s="156">
        <v>5110.49</v>
      </c>
      <c r="I965" s="156">
        <v>3966.29</v>
      </c>
      <c r="J965" s="156">
        <v>3950.76</v>
      </c>
      <c r="K965" s="156">
        <v>8887.0600000000013</v>
      </c>
      <c r="L965" s="156">
        <v>8434.2099999999991</v>
      </c>
      <c r="M965" s="156">
        <v>4842.3099999999995</v>
      </c>
      <c r="N965" s="156">
        <v>4810.9500000000007</v>
      </c>
      <c r="O965" s="156">
        <v>67749.26999999999</v>
      </c>
      <c r="P965" s="151">
        <v>2.1618887612483242</v>
      </c>
      <c r="Q965" s="132">
        <v>1</v>
      </c>
    </row>
    <row r="966" spans="1:17" x14ac:dyDescent="0.3">
      <c r="B966" s="107" t="s">
        <v>1497</v>
      </c>
      <c r="C966" s="132">
        <v>17245.909999999996</v>
      </c>
      <c r="D966" s="132">
        <v>15643.65</v>
      </c>
      <c r="E966" s="132">
        <v>19513.18</v>
      </c>
      <c r="F966" s="132">
        <v>19185.7</v>
      </c>
      <c r="G966" s="132">
        <v>15397.48</v>
      </c>
      <c r="H966" s="132">
        <v>18745.71</v>
      </c>
      <c r="I966" s="132">
        <v>18177.43</v>
      </c>
      <c r="J966" s="132">
        <v>16494.09</v>
      </c>
      <c r="K966" s="132">
        <v>22252.07</v>
      </c>
      <c r="L966" s="132">
        <v>21165.85</v>
      </c>
      <c r="M966" s="132">
        <v>21291.269999999997</v>
      </c>
      <c r="N966" s="132">
        <v>16375.920000000002</v>
      </c>
      <c r="O966" s="132">
        <v>221488.25999999998</v>
      </c>
      <c r="P966" s="151">
        <v>7.0677216159295417</v>
      </c>
      <c r="Q966" s="132">
        <v>1</v>
      </c>
    </row>
    <row r="967" spans="1:17" x14ac:dyDescent="0.3">
      <c r="B967" s="107" t="s">
        <v>875</v>
      </c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11"/>
      <c r="Q967" s="132">
        <v>1</v>
      </c>
    </row>
    <row r="968" spans="1:17" ht="17.25" x14ac:dyDescent="0.35">
      <c r="B968" s="126" t="s">
        <v>43</v>
      </c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1"/>
      <c r="Q968" s="132">
        <v>1</v>
      </c>
    </row>
    <row r="969" spans="1:17" x14ac:dyDescent="0.3">
      <c r="A969" s="107" t="s">
        <v>1559</v>
      </c>
      <c r="B969" s="107" t="s">
        <v>4404</v>
      </c>
      <c r="C969" s="110">
        <v>11591.1</v>
      </c>
      <c r="D969" s="110">
        <v>7000</v>
      </c>
      <c r="E969" s="110">
        <v>11233.39</v>
      </c>
      <c r="F969" s="110">
        <v>6213.83</v>
      </c>
      <c r="G969" s="110">
        <v>6005.24</v>
      </c>
      <c r="H969" s="110">
        <v>4164.6899999999996</v>
      </c>
      <c r="I969" s="110">
        <v>4238.3599999999997</v>
      </c>
      <c r="J969" s="110">
        <v>3883.73</v>
      </c>
      <c r="K969" s="110">
        <v>3730.41</v>
      </c>
      <c r="L969" s="110">
        <v>2898.29</v>
      </c>
      <c r="M969" s="110">
        <v>3382.79</v>
      </c>
      <c r="N969" s="110">
        <v>3392.36</v>
      </c>
      <c r="O969" s="110">
        <v>67734.19</v>
      </c>
      <c r="P969" s="151">
        <v>2.1614075563213988</v>
      </c>
      <c r="Q969" s="132">
        <v>1</v>
      </c>
    </row>
    <row r="970" spans="1:17" x14ac:dyDescent="0.3">
      <c r="A970" s="107" t="s">
        <v>1560</v>
      </c>
      <c r="B970" s="107" t="s">
        <v>4405</v>
      </c>
      <c r="C970" s="110">
        <v>3387.63</v>
      </c>
      <c r="D970" s="110">
        <v>4113.87</v>
      </c>
      <c r="E970" s="110">
        <v>3039.65</v>
      </c>
      <c r="F970" s="110">
        <v>2516.21</v>
      </c>
      <c r="G970" s="110">
        <v>1719.59</v>
      </c>
      <c r="H970" s="110">
        <v>1236.19</v>
      </c>
      <c r="I970" s="110">
        <v>1061.8900000000001</v>
      </c>
      <c r="J970" s="110">
        <v>1047.04</v>
      </c>
      <c r="K970" s="110">
        <v>1039.8599999999999</v>
      </c>
      <c r="L970" s="110">
        <v>1690.71</v>
      </c>
      <c r="M970" s="110">
        <v>2245.31</v>
      </c>
      <c r="N970" s="110">
        <v>2906.5</v>
      </c>
      <c r="O970" s="110">
        <v>26004.450000000004</v>
      </c>
      <c r="P970" s="151">
        <v>0.82980566724104932</v>
      </c>
      <c r="Q970" s="132">
        <v>1</v>
      </c>
    </row>
    <row r="971" spans="1:17" x14ac:dyDescent="0.3">
      <c r="A971" s="107" t="s">
        <v>1561</v>
      </c>
      <c r="B971" s="107" t="s">
        <v>4406</v>
      </c>
      <c r="C971" s="110">
        <v>2526.9899999999998</v>
      </c>
      <c r="D971" s="110">
        <v>1889.71</v>
      </c>
      <c r="E971" s="110">
        <v>428.84</v>
      </c>
      <c r="F971" s="110">
        <v>1797.34</v>
      </c>
      <c r="G971" s="110">
        <v>1531.49</v>
      </c>
      <c r="H971" s="110">
        <v>1678.72</v>
      </c>
      <c r="I971" s="110">
        <v>1718.9</v>
      </c>
      <c r="J971" s="110">
        <v>1686.91</v>
      </c>
      <c r="K971" s="110">
        <v>1367.12</v>
      </c>
      <c r="L971" s="110">
        <v>1481.55</v>
      </c>
      <c r="M971" s="110">
        <v>1237.49</v>
      </c>
      <c r="N971" s="110">
        <v>1209.5899999999999</v>
      </c>
      <c r="O971" s="110">
        <v>18554.650000000001</v>
      </c>
      <c r="P971" s="151">
        <v>0.5920814985002234</v>
      </c>
      <c r="Q971" s="132">
        <v>1</v>
      </c>
    </row>
    <row r="972" spans="1:17" hidden="1" x14ac:dyDescent="0.3">
      <c r="A972" s="107" t="s">
        <v>1562</v>
      </c>
      <c r="B972" s="107" t="s">
        <v>875</v>
      </c>
      <c r="C972" s="110">
        <v>0</v>
      </c>
      <c r="D972" s="110">
        <v>0</v>
      </c>
      <c r="E972" s="110">
        <v>0</v>
      </c>
      <c r="F972" s="110">
        <v>0</v>
      </c>
      <c r="G972" s="110">
        <v>0</v>
      </c>
      <c r="H972" s="110">
        <v>0</v>
      </c>
      <c r="I972" s="110">
        <v>0</v>
      </c>
      <c r="J972" s="110">
        <v>0</v>
      </c>
      <c r="K972" s="110">
        <v>0</v>
      </c>
      <c r="L972" s="110">
        <v>0</v>
      </c>
      <c r="M972" s="110">
        <v>0</v>
      </c>
      <c r="N972" s="110">
        <v>0</v>
      </c>
      <c r="O972" s="110">
        <v>0</v>
      </c>
      <c r="P972" s="151">
        <v>0</v>
      </c>
      <c r="Q972" s="132">
        <v>2</v>
      </c>
    </row>
    <row r="973" spans="1:17" hidden="1" x14ac:dyDescent="0.3">
      <c r="A973" s="107" t="s">
        <v>1563</v>
      </c>
      <c r="B973" s="107" t="s">
        <v>4407</v>
      </c>
      <c r="C973" s="110">
        <v>0</v>
      </c>
      <c r="D973" s="110">
        <v>0</v>
      </c>
      <c r="E973" s="110">
        <v>0</v>
      </c>
      <c r="F973" s="110">
        <v>0</v>
      </c>
      <c r="G973" s="110">
        <v>0</v>
      </c>
      <c r="H973" s="110">
        <v>0</v>
      </c>
      <c r="I973" s="110">
        <v>0</v>
      </c>
      <c r="J973" s="110">
        <v>0</v>
      </c>
      <c r="K973" s="110">
        <v>0</v>
      </c>
      <c r="L973" s="110">
        <v>0</v>
      </c>
      <c r="M973" s="110">
        <v>0</v>
      </c>
      <c r="N973" s="110">
        <v>0</v>
      </c>
      <c r="O973" s="110">
        <v>0</v>
      </c>
      <c r="P973" s="151">
        <v>0</v>
      </c>
      <c r="Q973" s="132">
        <v>2</v>
      </c>
    </row>
    <row r="974" spans="1:17" x14ac:dyDescent="0.3">
      <c r="A974" s="107" t="s">
        <v>1564</v>
      </c>
      <c r="B974" s="107" t="s">
        <v>4408</v>
      </c>
      <c r="C974" s="110">
        <v>493.72</v>
      </c>
      <c r="D974" s="110">
        <v>702.32</v>
      </c>
      <c r="E974" s="110">
        <v>633.6</v>
      </c>
      <c r="F974" s="110">
        <v>633.6</v>
      </c>
      <c r="G974" s="110">
        <v>633.6</v>
      </c>
      <c r="H974" s="110">
        <v>262.39999999999998</v>
      </c>
      <c r="I974" s="110">
        <v>423</v>
      </c>
      <c r="J974" s="110">
        <v>423</v>
      </c>
      <c r="K974" s="110">
        <v>423</v>
      </c>
      <c r="L974" s="110">
        <v>807.22</v>
      </c>
      <c r="M974" s="110">
        <v>525.88</v>
      </c>
      <c r="N974" s="110">
        <v>423</v>
      </c>
      <c r="O974" s="140">
        <v>6384.34</v>
      </c>
      <c r="P974" s="151">
        <v>0.20372518986533922</v>
      </c>
      <c r="Q974" s="132">
        <v>1</v>
      </c>
    </row>
    <row r="975" spans="1:17" x14ac:dyDescent="0.3">
      <c r="B975" s="107" t="s">
        <v>1565</v>
      </c>
      <c r="C975" s="157">
        <v>17999.440000000002</v>
      </c>
      <c r="D975" s="157">
        <v>13705.899999999998</v>
      </c>
      <c r="E975" s="157">
        <v>15335.48</v>
      </c>
      <c r="F975" s="157">
        <v>11160.980000000001</v>
      </c>
      <c r="G975" s="157">
        <v>9889.92</v>
      </c>
      <c r="H975" s="157">
        <v>7341.9999999999991</v>
      </c>
      <c r="I975" s="157">
        <v>7442.15</v>
      </c>
      <c r="J975" s="157">
        <v>7040.68</v>
      </c>
      <c r="K975" s="157">
        <v>6560.3899999999994</v>
      </c>
      <c r="L975" s="157">
        <v>6877.77</v>
      </c>
      <c r="M975" s="157">
        <v>7391.47</v>
      </c>
      <c r="N975" s="157">
        <v>7931.4500000000007</v>
      </c>
      <c r="O975" s="157">
        <v>118677.63</v>
      </c>
      <c r="P975" s="151">
        <v>3.7870199119280108</v>
      </c>
      <c r="Q975" s="132">
        <v>1</v>
      </c>
    </row>
    <row r="976" spans="1:17" x14ac:dyDescent="0.3"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51"/>
      <c r="Q976" s="132">
        <v>1</v>
      </c>
    </row>
    <row r="977" spans="1:17" ht="17.25" x14ac:dyDescent="0.35">
      <c r="B977" s="126" t="s">
        <v>832</v>
      </c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11"/>
      <c r="Q977" s="132">
        <v>1</v>
      </c>
    </row>
    <row r="978" spans="1:17" x14ac:dyDescent="0.3">
      <c r="A978" s="107" t="s">
        <v>1566</v>
      </c>
      <c r="B978" s="107" t="s">
        <v>328</v>
      </c>
      <c r="C978" s="110">
        <v>5157.2700000000004</v>
      </c>
      <c r="D978" s="110">
        <v>6650.4</v>
      </c>
      <c r="E978" s="110">
        <v>8791.6299999999992</v>
      </c>
      <c r="F978" s="110">
        <v>9871.83</v>
      </c>
      <c r="G978" s="110">
        <v>10904.21</v>
      </c>
      <c r="H978" s="110">
        <v>12100.89</v>
      </c>
      <c r="I978" s="110">
        <v>12645</v>
      </c>
      <c r="J978" s="110">
        <v>11883.33</v>
      </c>
      <c r="K978" s="110">
        <v>12038.81</v>
      </c>
      <c r="L978" s="110">
        <v>11869.03</v>
      </c>
      <c r="M978" s="110">
        <v>9581.65</v>
      </c>
      <c r="N978" s="110">
        <v>7319.37</v>
      </c>
      <c r="O978" s="110">
        <v>118813.41999999998</v>
      </c>
      <c r="P978" s="186">
        <v>3.0000003585453992E-2</v>
      </c>
      <c r="Q978" s="132">
        <v>1</v>
      </c>
    </row>
    <row r="979" spans="1:17" hidden="1" x14ac:dyDescent="0.3">
      <c r="A979" s="107" t="s">
        <v>1567</v>
      </c>
      <c r="B979" s="107" t="s">
        <v>4409</v>
      </c>
      <c r="C979" s="110">
        <v>0</v>
      </c>
      <c r="D979" s="110">
        <v>0</v>
      </c>
      <c r="E979" s="110">
        <v>0</v>
      </c>
      <c r="F979" s="110">
        <v>0</v>
      </c>
      <c r="G979" s="110">
        <v>0</v>
      </c>
      <c r="H979" s="110">
        <v>0</v>
      </c>
      <c r="I979" s="110">
        <v>0</v>
      </c>
      <c r="J979" s="110">
        <v>0</v>
      </c>
      <c r="K979" s="110">
        <v>0</v>
      </c>
      <c r="L979" s="110">
        <v>0</v>
      </c>
      <c r="M979" s="110">
        <v>0</v>
      </c>
      <c r="N979" s="110">
        <v>0</v>
      </c>
      <c r="O979" s="110">
        <v>0</v>
      </c>
      <c r="P979" s="186">
        <v>0</v>
      </c>
      <c r="Q979" s="132">
        <v>2</v>
      </c>
    </row>
    <row r="980" spans="1:17" x14ac:dyDescent="0.3">
      <c r="A980" s="107" t="s">
        <v>1568</v>
      </c>
      <c r="B980" s="107" t="s">
        <v>3839</v>
      </c>
      <c r="C980" s="110">
        <v>5000</v>
      </c>
      <c r="D980" s="110">
        <v>5000</v>
      </c>
      <c r="E980" s="110">
        <v>5000</v>
      </c>
      <c r="F980" s="110">
        <v>5000</v>
      </c>
      <c r="G980" s="110">
        <v>5000</v>
      </c>
      <c r="H980" s="110">
        <v>5000</v>
      </c>
      <c r="I980" s="110">
        <v>5000</v>
      </c>
      <c r="J980" s="110">
        <v>5000</v>
      </c>
      <c r="K980" s="110">
        <v>5000</v>
      </c>
      <c r="L980" s="110">
        <v>5000</v>
      </c>
      <c r="M980" s="110">
        <v>5000</v>
      </c>
      <c r="N980" s="110">
        <v>5000</v>
      </c>
      <c r="O980" s="110">
        <v>60000</v>
      </c>
      <c r="P980" s="186">
        <v>1.5149805595422131E-2</v>
      </c>
      <c r="Q980" s="132">
        <v>1</v>
      </c>
    </row>
    <row r="981" spans="1:17" x14ac:dyDescent="0.3">
      <c r="A981" s="107" t="s">
        <v>1569</v>
      </c>
      <c r="B981" s="107" t="s">
        <v>4410</v>
      </c>
      <c r="C981" s="110">
        <v>5398.39</v>
      </c>
      <c r="D981" s="110">
        <v>4792.3100000000004</v>
      </c>
      <c r="E981" s="110">
        <v>5300.29</v>
      </c>
      <c r="F981" s="110">
        <v>6574.58</v>
      </c>
      <c r="G981" s="110">
        <v>6146.94</v>
      </c>
      <c r="H981" s="110">
        <v>6391.38</v>
      </c>
      <c r="I981" s="110">
        <v>6382.4</v>
      </c>
      <c r="J981" s="110">
        <v>6382.42</v>
      </c>
      <c r="K981" s="110">
        <v>6176.51</v>
      </c>
      <c r="L981" s="110">
        <v>-369.59</v>
      </c>
      <c r="M981" s="110">
        <v>6382.41</v>
      </c>
      <c r="N981" s="110">
        <v>6172.4</v>
      </c>
      <c r="O981" s="110">
        <v>65730.44</v>
      </c>
      <c r="P981" s="186">
        <v>1.659672312835931E-2</v>
      </c>
      <c r="Q981" s="132">
        <v>1</v>
      </c>
    </row>
    <row r="982" spans="1:17" hidden="1" x14ac:dyDescent="0.3">
      <c r="B982" s="107" t="s">
        <v>838</v>
      </c>
      <c r="C982" s="110">
        <v>0</v>
      </c>
      <c r="D982" s="110">
        <v>0</v>
      </c>
      <c r="E982" s="110">
        <v>0</v>
      </c>
      <c r="F982" s="110">
        <v>0</v>
      </c>
      <c r="G982" s="110">
        <v>0</v>
      </c>
      <c r="H982" s="110">
        <v>0</v>
      </c>
      <c r="I982" s="110">
        <v>0</v>
      </c>
      <c r="J982" s="110">
        <v>0</v>
      </c>
      <c r="K982" s="110">
        <v>0</v>
      </c>
      <c r="L982" s="110">
        <v>0</v>
      </c>
      <c r="M982" s="110">
        <v>0</v>
      </c>
      <c r="N982" s="110">
        <v>0</v>
      </c>
      <c r="O982" s="110">
        <v>0</v>
      </c>
      <c r="P982" s="186">
        <v>0</v>
      </c>
      <c r="Q982" s="132">
        <v>2</v>
      </c>
    </row>
    <row r="983" spans="1:17" hidden="1" x14ac:dyDescent="0.3">
      <c r="A983" s="107" t="s">
        <v>1570</v>
      </c>
      <c r="B983" s="107" t="s">
        <v>875</v>
      </c>
      <c r="C983" s="110">
        <v>0</v>
      </c>
      <c r="D983" s="110">
        <v>0</v>
      </c>
      <c r="E983" s="110">
        <v>0</v>
      </c>
      <c r="F983" s="110">
        <v>0</v>
      </c>
      <c r="G983" s="110">
        <v>0</v>
      </c>
      <c r="H983" s="110">
        <v>0</v>
      </c>
      <c r="I983" s="110">
        <v>0</v>
      </c>
      <c r="J983" s="110">
        <v>0</v>
      </c>
      <c r="K983" s="110">
        <v>0</v>
      </c>
      <c r="L983" s="110">
        <v>0</v>
      </c>
      <c r="M983" s="110">
        <v>0</v>
      </c>
      <c r="N983" s="110">
        <v>0</v>
      </c>
      <c r="O983" s="110">
        <v>0</v>
      </c>
      <c r="P983" s="186">
        <v>0</v>
      </c>
      <c r="Q983" s="132">
        <v>2</v>
      </c>
    </row>
    <row r="984" spans="1:17" x14ac:dyDescent="0.3">
      <c r="A984" s="107" t="s">
        <v>1571</v>
      </c>
      <c r="B984" s="107" t="s">
        <v>4411</v>
      </c>
      <c r="C984" s="110">
        <v>16340</v>
      </c>
      <c r="D984" s="110">
        <v>16340</v>
      </c>
      <c r="E984" s="110">
        <v>16340</v>
      </c>
      <c r="F984" s="110">
        <v>16340</v>
      </c>
      <c r="G984" s="110">
        <v>19879.7</v>
      </c>
      <c r="H984" s="110">
        <v>16340</v>
      </c>
      <c r="I984" s="110">
        <v>16340</v>
      </c>
      <c r="J984" s="110">
        <v>16340</v>
      </c>
      <c r="K984" s="110">
        <v>16340</v>
      </c>
      <c r="L984" s="110">
        <v>16340</v>
      </c>
      <c r="M984" s="110">
        <v>16340</v>
      </c>
      <c r="N984" s="110">
        <v>16340</v>
      </c>
      <c r="O984" s="110">
        <v>199619.7</v>
      </c>
      <c r="P984" s="186">
        <v>5.0403327466941455E-2</v>
      </c>
      <c r="Q984" s="132">
        <v>1</v>
      </c>
    </row>
    <row r="985" spans="1:17" x14ac:dyDescent="0.3">
      <c r="A985" s="107" t="s">
        <v>1572</v>
      </c>
      <c r="B985" s="107" t="s">
        <v>4412</v>
      </c>
      <c r="C985" s="110">
        <v>0</v>
      </c>
      <c r="D985" s="110">
        <v>0</v>
      </c>
      <c r="E985" s="110">
        <v>1786.64</v>
      </c>
      <c r="F985" s="110">
        <v>2816.9</v>
      </c>
      <c r="G985" s="110">
        <v>1752.4</v>
      </c>
      <c r="H985" s="110">
        <v>2124.31</v>
      </c>
      <c r="I985" s="110">
        <v>2538.4</v>
      </c>
      <c r="J985" s="110">
        <v>1752.4</v>
      </c>
      <c r="K985" s="110">
        <v>3837.08</v>
      </c>
      <c r="L985" s="110">
        <v>2227.98</v>
      </c>
      <c r="M985" s="110">
        <v>1752.4</v>
      </c>
      <c r="N985" s="110">
        <v>1752.4</v>
      </c>
      <c r="O985" s="110">
        <v>22340.91</v>
      </c>
      <c r="P985" s="186">
        <v>5.6410073887470371E-3</v>
      </c>
      <c r="Q985" s="132">
        <v>1</v>
      </c>
    </row>
    <row r="986" spans="1:17" hidden="1" x14ac:dyDescent="0.3">
      <c r="A986" s="107" t="s">
        <v>1573</v>
      </c>
      <c r="B986" s="107" t="s">
        <v>4413</v>
      </c>
      <c r="C986" s="110">
        <v>0</v>
      </c>
      <c r="D986" s="110">
        <v>0</v>
      </c>
      <c r="E986" s="110">
        <v>0</v>
      </c>
      <c r="F986" s="110">
        <v>0</v>
      </c>
      <c r="G986" s="110">
        <v>0</v>
      </c>
      <c r="H986" s="110">
        <v>0</v>
      </c>
      <c r="I986" s="110">
        <v>0</v>
      </c>
      <c r="J986" s="110">
        <v>0</v>
      </c>
      <c r="K986" s="110">
        <v>0</v>
      </c>
      <c r="L986" s="110">
        <v>0</v>
      </c>
      <c r="M986" s="110">
        <v>0</v>
      </c>
      <c r="N986" s="110">
        <v>0</v>
      </c>
      <c r="O986" s="140">
        <v>0</v>
      </c>
      <c r="P986" s="186">
        <v>0</v>
      </c>
      <c r="Q986" s="132">
        <v>2</v>
      </c>
    </row>
    <row r="987" spans="1:17" x14ac:dyDescent="0.3">
      <c r="B987" s="107" t="s">
        <v>335</v>
      </c>
      <c r="C987" s="157">
        <v>31895.66</v>
      </c>
      <c r="D987" s="157">
        <v>32782.71</v>
      </c>
      <c r="E987" s="157">
        <v>37218.559999999998</v>
      </c>
      <c r="F987" s="157">
        <v>40603.310000000005</v>
      </c>
      <c r="G987" s="157">
        <v>43683.25</v>
      </c>
      <c r="H987" s="157">
        <v>41956.58</v>
      </c>
      <c r="I987" s="157">
        <v>42905.8</v>
      </c>
      <c r="J987" s="157">
        <v>41358.15</v>
      </c>
      <c r="K987" s="157">
        <v>43392.4</v>
      </c>
      <c r="L987" s="157">
        <v>35067.420000000006</v>
      </c>
      <c r="M987" s="157">
        <v>39056.46</v>
      </c>
      <c r="N987" s="157">
        <v>36584.17</v>
      </c>
      <c r="O987" s="157">
        <v>466504.47</v>
      </c>
      <c r="P987" s="186">
        <v>0.11779086716492392</v>
      </c>
      <c r="Q987" s="132">
        <v>1</v>
      </c>
    </row>
    <row r="988" spans="1:17" x14ac:dyDescent="0.3"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86"/>
      <c r="Q988" s="132">
        <v>1</v>
      </c>
    </row>
    <row r="989" spans="1:17" ht="17.25" x14ac:dyDescent="0.35">
      <c r="B989" s="126" t="s">
        <v>1574</v>
      </c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11"/>
      <c r="Q989" s="132">
        <v>1</v>
      </c>
    </row>
    <row r="990" spans="1:17" x14ac:dyDescent="0.3">
      <c r="A990" s="107" t="s">
        <v>1575</v>
      </c>
      <c r="B990" s="107" t="s">
        <v>1685</v>
      </c>
      <c r="C990" s="110">
        <v>-2.48</v>
      </c>
      <c r="D990" s="110">
        <v>-2.17</v>
      </c>
      <c r="E990" s="110">
        <v>-2.5499999999999998</v>
      </c>
      <c r="F990" s="110">
        <v>-2.48</v>
      </c>
      <c r="G990" s="110">
        <v>-2.1</v>
      </c>
      <c r="H990" s="110">
        <v>-2.78</v>
      </c>
      <c r="I990" s="110">
        <v>-2.4</v>
      </c>
      <c r="J990" s="110">
        <v>-2.48</v>
      </c>
      <c r="K990" s="110">
        <v>-2.48</v>
      </c>
      <c r="L990" s="110">
        <v>-2.41</v>
      </c>
      <c r="M990" s="110">
        <v>-2.78</v>
      </c>
      <c r="N990" s="110">
        <v>-14</v>
      </c>
      <c r="O990" s="110">
        <v>-41.11</v>
      </c>
      <c r="P990" s="186">
        <v>-1.0380141800463397E-5</v>
      </c>
      <c r="Q990" s="132">
        <v>1</v>
      </c>
    </row>
    <row r="991" spans="1:17" hidden="1" x14ac:dyDescent="0.3">
      <c r="A991" s="107" t="s">
        <v>1578</v>
      </c>
      <c r="B991" s="107" t="s">
        <v>4414</v>
      </c>
      <c r="C991" s="110">
        <v>0</v>
      </c>
      <c r="D991" s="110">
        <v>0</v>
      </c>
      <c r="E991" s="110">
        <v>0</v>
      </c>
      <c r="F991" s="110">
        <v>0</v>
      </c>
      <c r="G991" s="110">
        <v>0</v>
      </c>
      <c r="H991" s="110">
        <v>0</v>
      </c>
      <c r="I991" s="110">
        <v>0</v>
      </c>
      <c r="J991" s="110">
        <v>0</v>
      </c>
      <c r="K991" s="110">
        <v>0</v>
      </c>
      <c r="L991" s="110">
        <v>0</v>
      </c>
      <c r="M991" s="110">
        <v>0</v>
      </c>
      <c r="N991" s="110">
        <v>0</v>
      </c>
      <c r="O991" s="110">
        <v>0</v>
      </c>
      <c r="P991" s="186">
        <v>0</v>
      </c>
      <c r="Q991" s="132">
        <v>2</v>
      </c>
    </row>
    <row r="992" spans="1:17" hidden="1" x14ac:dyDescent="0.3">
      <c r="A992" s="107" t="s">
        <v>1576</v>
      </c>
      <c r="B992" s="107" t="s">
        <v>875</v>
      </c>
      <c r="C992" s="110">
        <v>0</v>
      </c>
      <c r="D992" s="110">
        <v>0</v>
      </c>
      <c r="E992" s="110">
        <v>0</v>
      </c>
      <c r="F992" s="110">
        <v>0</v>
      </c>
      <c r="G992" s="110">
        <v>0</v>
      </c>
      <c r="H992" s="110">
        <v>0</v>
      </c>
      <c r="I992" s="110">
        <v>0</v>
      </c>
      <c r="J992" s="110">
        <v>0</v>
      </c>
      <c r="K992" s="110">
        <v>0</v>
      </c>
      <c r="L992" s="110">
        <v>0</v>
      </c>
      <c r="M992" s="110">
        <v>0</v>
      </c>
      <c r="N992" s="110">
        <v>0</v>
      </c>
      <c r="O992" s="110">
        <v>0</v>
      </c>
      <c r="P992" s="186">
        <v>0</v>
      </c>
      <c r="Q992" s="132">
        <v>2</v>
      </c>
    </row>
    <row r="993" spans="1:17" hidden="1" x14ac:dyDescent="0.3">
      <c r="A993" s="107" t="s">
        <v>1577</v>
      </c>
      <c r="B993" s="107" t="s">
        <v>875</v>
      </c>
      <c r="C993" s="110">
        <v>0</v>
      </c>
      <c r="D993" s="110">
        <v>0</v>
      </c>
      <c r="E993" s="110">
        <v>0</v>
      </c>
      <c r="F993" s="110">
        <v>0</v>
      </c>
      <c r="G993" s="110">
        <v>0</v>
      </c>
      <c r="H993" s="110">
        <v>0</v>
      </c>
      <c r="I993" s="110">
        <v>0</v>
      </c>
      <c r="J993" s="110">
        <v>0</v>
      </c>
      <c r="K993" s="110">
        <v>0</v>
      </c>
      <c r="L993" s="110">
        <v>0</v>
      </c>
      <c r="M993" s="110">
        <v>0</v>
      </c>
      <c r="N993" s="110">
        <v>0</v>
      </c>
      <c r="O993" s="110">
        <v>0</v>
      </c>
      <c r="P993" s="186">
        <v>0</v>
      </c>
      <c r="Q993" s="132">
        <v>2</v>
      </c>
    </row>
    <row r="994" spans="1:17" hidden="1" x14ac:dyDescent="0.3">
      <c r="A994" s="107" t="s">
        <v>1579</v>
      </c>
      <c r="B994" s="107" t="s">
        <v>875</v>
      </c>
      <c r="C994" s="110">
        <v>0</v>
      </c>
      <c r="D994" s="110">
        <v>0</v>
      </c>
      <c r="E994" s="110">
        <v>0</v>
      </c>
      <c r="F994" s="110">
        <v>0</v>
      </c>
      <c r="G994" s="110">
        <v>0</v>
      </c>
      <c r="H994" s="110">
        <v>0</v>
      </c>
      <c r="I994" s="110">
        <v>0</v>
      </c>
      <c r="J994" s="110">
        <v>0</v>
      </c>
      <c r="K994" s="110">
        <v>0</v>
      </c>
      <c r="L994" s="110">
        <v>0</v>
      </c>
      <c r="M994" s="110">
        <v>0</v>
      </c>
      <c r="N994" s="110">
        <v>0</v>
      </c>
      <c r="O994" s="110">
        <v>0</v>
      </c>
      <c r="P994" s="186">
        <v>0</v>
      </c>
      <c r="Q994" s="132">
        <v>2</v>
      </c>
    </row>
    <row r="995" spans="1:17" x14ac:dyDescent="0.3">
      <c r="A995" s="107" t="s">
        <v>1582</v>
      </c>
      <c r="B995" s="107" t="s">
        <v>4415</v>
      </c>
      <c r="C995" s="110">
        <v>22217.119999999999</v>
      </c>
      <c r="D995" s="110">
        <v>20067.080000000002</v>
      </c>
      <c r="E995" s="110">
        <v>22217.119999999999</v>
      </c>
      <c r="F995" s="110">
        <v>21500.44</v>
      </c>
      <c r="G995" s="110">
        <v>22217.119999999999</v>
      </c>
      <c r="H995" s="110">
        <v>21442.58</v>
      </c>
      <c r="I995" s="110">
        <v>22093.97</v>
      </c>
      <c r="J995" s="110">
        <v>22093.97</v>
      </c>
      <c r="K995" s="110">
        <v>21215.279999999999</v>
      </c>
      <c r="L995" s="110">
        <v>21922.45</v>
      </c>
      <c r="M995" s="110">
        <v>21029.42</v>
      </c>
      <c r="N995" s="110">
        <v>21627.17</v>
      </c>
      <c r="O995" s="110">
        <v>259643.71999999997</v>
      </c>
      <c r="P995" s="186">
        <v>6.5559198034536942E-2</v>
      </c>
      <c r="Q995" s="132">
        <v>1</v>
      </c>
    </row>
    <row r="996" spans="1:17" hidden="1" x14ac:dyDescent="0.3">
      <c r="A996" s="107" t="s">
        <v>1585</v>
      </c>
      <c r="B996" s="107" t="s">
        <v>875</v>
      </c>
      <c r="C996" s="110">
        <v>0</v>
      </c>
      <c r="D996" s="110">
        <v>0</v>
      </c>
      <c r="E996" s="110">
        <v>0</v>
      </c>
      <c r="F996" s="110">
        <v>0</v>
      </c>
      <c r="G996" s="110">
        <v>0</v>
      </c>
      <c r="H996" s="110">
        <v>0</v>
      </c>
      <c r="I996" s="110">
        <v>0</v>
      </c>
      <c r="J996" s="110">
        <v>0</v>
      </c>
      <c r="K996" s="110">
        <v>0</v>
      </c>
      <c r="L996" s="110">
        <v>0</v>
      </c>
      <c r="M996" s="110">
        <v>0</v>
      </c>
      <c r="N996" s="110">
        <v>0</v>
      </c>
      <c r="O996" s="110">
        <v>0</v>
      </c>
      <c r="P996" s="186">
        <v>0</v>
      </c>
      <c r="Q996" s="132">
        <v>2</v>
      </c>
    </row>
    <row r="997" spans="1:17" hidden="1" x14ac:dyDescent="0.3">
      <c r="A997" s="107" t="s">
        <v>1580</v>
      </c>
      <c r="B997" s="107" t="s">
        <v>3857</v>
      </c>
      <c r="C997" s="110">
        <v>0</v>
      </c>
      <c r="D997" s="110">
        <v>0</v>
      </c>
      <c r="E997" s="110">
        <v>0</v>
      </c>
      <c r="F997" s="110">
        <v>0</v>
      </c>
      <c r="G997" s="110">
        <v>0</v>
      </c>
      <c r="H997" s="110">
        <v>0</v>
      </c>
      <c r="I997" s="110">
        <v>0</v>
      </c>
      <c r="J997" s="110">
        <v>0</v>
      </c>
      <c r="K997" s="110">
        <v>0</v>
      </c>
      <c r="L997" s="110">
        <v>0</v>
      </c>
      <c r="M997" s="110">
        <v>0</v>
      </c>
      <c r="N997" s="110">
        <v>0</v>
      </c>
      <c r="O997" s="110">
        <v>0</v>
      </c>
      <c r="P997" s="186">
        <v>0</v>
      </c>
      <c r="Q997" s="132">
        <v>2</v>
      </c>
    </row>
    <row r="998" spans="1:17" hidden="1" x14ac:dyDescent="0.3">
      <c r="A998" s="107" t="s">
        <v>1581</v>
      </c>
      <c r="B998" s="107" t="s">
        <v>4416</v>
      </c>
      <c r="C998" s="110">
        <v>0</v>
      </c>
      <c r="D998" s="110">
        <v>0</v>
      </c>
      <c r="E998" s="110">
        <v>0</v>
      </c>
      <c r="F998" s="110">
        <v>0</v>
      </c>
      <c r="G998" s="110">
        <v>0</v>
      </c>
      <c r="H998" s="110">
        <v>0</v>
      </c>
      <c r="I998" s="110">
        <v>0</v>
      </c>
      <c r="J998" s="110">
        <v>0</v>
      </c>
      <c r="K998" s="110">
        <v>0</v>
      </c>
      <c r="L998" s="110">
        <v>0</v>
      </c>
      <c r="M998" s="110">
        <v>0</v>
      </c>
      <c r="N998" s="110">
        <v>0</v>
      </c>
      <c r="O998" s="110">
        <v>0</v>
      </c>
      <c r="P998" s="186">
        <v>0</v>
      </c>
      <c r="Q998" s="132">
        <v>2</v>
      </c>
    </row>
    <row r="999" spans="1:17" hidden="1" x14ac:dyDescent="0.3">
      <c r="A999" s="107" t="s">
        <v>1583</v>
      </c>
      <c r="B999" s="107" t="s">
        <v>875</v>
      </c>
      <c r="C999" s="110">
        <v>0</v>
      </c>
      <c r="D999" s="110">
        <v>0</v>
      </c>
      <c r="E999" s="110">
        <v>0</v>
      </c>
      <c r="F999" s="110">
        <v>0</v>
      </c>
      <c r="G999" s="110">
        <v>0</v>
      </c>
      <c r="H999" s="110">
        <v>0</v>
      </c>
      <c r="I999" s="110">
        <v>0</v>
      </c>
      <c r="J999" s="110">
        <v>0</v>
      </c>
      <c r="K999" s="110">
        <v>0</v>
      </c>
      <c r="L999" s="110">
        <v>0</v>
      </c>
      <c r="M999" s="110">
        <v>0</v>
      </c>
      <c r="N999" s="110">
        <v>0</v>
      </c>
      <c r="O999" s="110">
        <v>0</v>
      </c>
      <c r="P999" s="186">
        <v>0</v>
      </c>
      <c r="Q999" s="132">
        <v>2</v>
      </c>
    </row>
    <row r="1000" spans="1:17" x14ac:dyDescent="0.3">
      <c r="A1000" s="107" t="s">
        <v>1584</v>
      </c>
      <c r="B1000" s="107" t="s">
        <v>4417</v>
      </c>
      <c r="C1000" s="110">
        <v>1063.01</v>
      </c>
      <c r="D1000" s="110">
        <v>1028.6300000000001</v>
      </c>
      <c r="E1000" s="110">
        <v>1063</v>
      </c>
      <c r="F1000" s="110">
        <v>1051.54</v>
      </c>
      <c r="G1000" s="110">
        <v>1063.01</v>
      </c>
      <c r="H1000" s="110">
        <v>1051.54</v>
      </c>
      <c r="I1000" s="110">
        <v>1063</v>
      </c>
      <c r="J1000" s="110">
        <v>1063</v>
      </c>
      <c r="K1000" s="110">
        <v>1051.55</v>
      </c>
      <c r="L1000" s="110">
        <v>1063</v>
      </c>
      <c r="M1000" s="110">
        <v>1051.54</v>
      </c>
      <c r="N1000" s="110">
        <v>1063</v>
      </c>
      <c r="O1000" s="110">
        <v>12675.82</v>
      </c>
      <c r="P1000" s="186">
        <v>3.2006034793760625E-3</v>
      </c>
      <c r="Q1000" s="132">
        <v>1</v>
      </c>
    </row>
    <row r="1001" spans="1:17" hidden="1" x14ac:dyDescent="0.3">
      <c r="A1001" s="107" t="s">
        <v>1586</v>
      </c>
      <c r="B1001" s="107" t="s">
        <v>3864</v>
      </c>
      <c r="C1001" s="110">
        <v>0</v>
      </c>
      <c r="D1001" s="110">
        <v>0</v>
      </c>
      <c r="E1001" s="110">
        <v>0</v>
      </c>
      <c r="F1001" s="110">
        <v>0</v>
      </c>
      <c r="G1001" s="110">
        <v>0</v>
      </c>
      <c r="H1001" s="110">
        <v>0</v>
      </c>
      <c r="I1001" s="110">
        <v>0</v>
      </c>
      <c r="J1001" s="110">
        <v>0</v>
      </c>
      <c r="K1001" s="110">
        <v>0</v>
      </c>
      <c r="L1001" s="110">
        <v>0</v>
      </c>
      <c r="M1001" s="110">
        <v>0</v>
      </c>
      <c r="N1001" s="110">
        <v>0</v>
      </c>
      <c r="O1001" s="110">
        <v>0</v>
      </c>
      <c r="P1001" s="186">
        <v>0</v>
      </c>
      <c r="Q1001" s="132">
        <v>2</v>
      </c>
    </row>
    <row r="1002" spans="1:17" hidden="1" x14ac:dyDescent="0.3">
      <c r="B1002" s="107" t="s">
        <v>1587</v>
      </c>
      <c r="C1002" s="110">
        <v>0</v>
      </c>
      <c r="D1002" s="110">
        <v>0</v>
      </c>
      <c r="E1002" s="110">
        <v>0</v>
      </c>
      <c r="F1002" s="110">
        <v>0</v>
      </c>
      <c r="G1002" s="110">
        <v>0</v>
      </c>
      <c r="H1002" s="110">
        <v>0</v>
      </c>
      <c r="I1002" s="110">
        <v>0</v>
      </c>
      <c r="J1002" s="110">
        <v>0</v>
      </c>
      <c r="K1002" s="110">
        <v>0</v>
      </c>
      <c r="L1002" s="110">
        <v>0</v>
      </c>
      <c r="M1002" s="110">
        <v>0</v>
      </c>
      <c r="N1002" s="110">
        <v>0</v>
      </c>
      <c r="O1002" s="110">
        <v>0</v>
      </c>
      <c r="P1002" s="186">
        <v>0</v>
      </c>
      <c r="Q1002" s="132">
        <v>2</v>
      </c>
    </row>
    <row r="1003" spans="1:17" hidden="1" x14ac:dyDescent="0.3">
      <c r="A1003" s="107" t="s">
        <v>1588</v>
      </c>
      <c r="B1003" s="107" t="s">
        <v>3866</v>
      </c>
      <c r="C1003" s="110">
        <v>0</v>
      </c>
      <c r="D1003" s="110">
        <v>0</v>
      </c>
      <c r="E1003" s="110">
        <v>0</v>
      </c>
      <c r="F1003" s="110">
        <v>0</v>
      </c>
      <c r="G1003" s="110">
        <v>0</v>
      </c>
      <c r="H1003" s="110">
        <v>0</v>
      </c>
      <c r="I1003" s="110">
        <v>0</v>
      </c>
      <c r="J1003" s="110">
        <v>0</v>
      </c>
      <c r="K1003" s="110">
        <v>0</v>
      </c>
      <c r="L1003" s="110">
        <v>0</v>
      </c>
      <c r="M1003" s="110">
        <v>0</v>
      </c>
      <c r="N1003" s="110">
        <v>0</v>
      </c>
      <c r="O1003" s="110">
        <v>0</v>
      </c>
      <c r="P1003" s="186">
        <v>0</v>
      </c>
      <c r="Q1003" s="132">
        <v>2</v>
      </c>
    </row>
    <row r="1004" spans="1:17" hidden="1" x14ac:dyDescent="0.3">
      <c r="A1004" s="107" t="s">
        <v>1589</v>
      </c>
      <c r="B1004" s="107" t="s">
        <v>875</v>
      </c>
      <c r="C1004" s="110">
        <v>0</v>
      </c>
      <c r="D1004" s="110">
        <v>0</v>
      </c>
      <c r="E1004" s="110">
        <v>0</v>
      </c>
      <c r="F1004" s="110">
        <v>0</v>
      </c>
      <c r="G1004" s="110">
        <v>0</v>
      </c>
      <c r="H1004" s="110">
        <v>0</v>
      </c>
      <c r="I1004" s="110">
        <v>0</v>
      </c>
      <c r="J1004" s="110">
        <v>0</v>
      </c>
      <c r="K1004" s="110">
        <v>0</v>
      </c>
      <c r="L1004" s="110">
        <v>0</v>
      </c>
      <c r="M1004" s="110">
        <v>0</v>
      </c>
      <c r="N1004" s="110">
        <v>0</v>
      </c>
      <c r="O1004" s="110">
        <v>0</v>
      </c>
      <c r="P1004" s="186">
        <v>0</v>
      </c>
      <c r="Q1004" s="132">
        <v>2</v>
      </c>
    </row>
    <row r="1005" spans="1:17" x14ac:dyDescent="0.3">
      <c r="A1005" s="107" t="s">
        <v>1590</v>
      </c>
      <c r="B1005" s="107" t="s">
        <v>4418</v>
      </c>
      <c r="C1005" s="110">
        <v>0</v>
      </c>
      <c r="D1005" s="110">
        <v>0</v>
      </c>
      <c r="E1005" s="110">
        <v>0</v>
      </c>
      <c r="F1005" s="110">
        <v>0</v>
      </c>
      <c r="G1005" s="110">
        <v>0</v>
      </c>
      <c r="H1005" s="110">
        <v>0</v>
      </c>
      <c r="I1005" s="110">
        <v>0</v>
      </c>
      <c r="J1005" s="110">
        <v>0</v>
      </c>
      <c r="K1005" s="110">
        <v>0</v>
      </c>
      <c r="L1005" s="110">
        <v>0</v>
      </c>
      <c r="M1005" s="110">
        <v>0</v>
      </c>
      <c r="N1005" s="110">
        <v>-16464</v>
      </c>
      <c r="O1005" s="110">
        <v>-16464</v>
      </c>
      <c r="P1005" s="186">
        <v>-4.157106655383833E-3</v>
      </c>
      <c r="Q1005" s="132">
        <v>1</v>
      </c>
    </row>
    <row r="1006" spans="1:17" hidden="1" x14ac:dyDescent="0.3">
      <c r="A1006" s="107" t="s">
        <v>1591</v>
      </c>
      <c r="B1006" s="107" t="s">
        <v>875</v>
      </c>
      <c r="C1006" s="110">
        <v>0</v>
      </c>
      <c r="D1006" s="110">
        <v>0</v>
      </c>
      <c r="E1006" s="110">
        <v>0</v>
      </c>
      <c r="F1006" s="110">
        <v>0</v>
      </c>
      <c r="G1006" s="110">
        <v>0</v>
      </c>
      <c r="H1006" s="110">
        <v>0</v>
      </c>
      <c r="I1006" s="110">
        <v>0</v>
      </c>
      <c r="J1006" s="110">
        <v>0</v>
      </c>
      <c r="K1006" s="110">
        <v>0</v>
      </c>
      <c r="L1006" s="110">
        <v>0</v>
      </c>
      <c r="M1006" s="110">
        <v>0</v>
      </c>
      <c r="N1006" s="110">
        <v>0</v>
      </c>
      <c r="O1006" s="110">
        <v>0</v>
      </c>
      <c r="P1006" s="186">
        <v>0</v>
      </c>
      <c r="Q1006" s="132">
        <v>2</v>
      </c>
    </row>
    <row r="1007" spans="1:17" x14ac:dyDescent="0.3">
      <c r="A1007" s="107" t="s">
        <v>1593</v>
      </c>
      <c r="B1007" s="107" t="s">
        <v>2943</v>
      </c>
      <c r="C1007" s="110">
        <v>32536.59</v>
      </c>
      <c r="D1007" s="110">
        <v>33418.910000000003</v>
      </c>
      <c r="E1007" s="110">
        <v>88311.85</v>
      </c>
      <c r="F1007" s="110">
        <v>-12146.54</v>
      </c>
      <c r="G1007" s="110">
        <v>32546.69</v>
      </c>
      <c r="H1007" s="110">
        <v>32156.06</v>
      </c>
      <c r="I1007" s="110">
        <v>31884.11</v>
      </c>
      <c r="J1007" s="110">
        <v>32017.33</v>
      </c>
      <c r="K1007" s="110">
        <v>31983.96</v>
      </c>
      <c r="L1007" s="110">
        <v>31911.279999999999</v>
      </c>
      <c r="M1007" s="110">
        <v>31877.05</v>
      </c>
      <c r="N1007" s="110">
        <v>31798.18</v>
      </c>
      <c r="O1007" s="110">
        <v>398295.47</v>
      </c>
      <c r="P1007" s="186">
        <v>0.10056831566728812</v>
      </c>
      <c r="Q1007" s="132">
        <v>1</v>
      </c>
    </row>
    <row r="1008" spans="1:17" hidden="1" x14ac:dyDescent="0.3">
      <c r="A1008" s="107" t="s">
        <v>1594</v>
      </c>
      <c r="B1008" s="107" t="s">
        <v>3871</v>
      </c>
      <c r="C1008" s="110">
        <v>0</v>
      </c>
      <c r="D1008" s="110">
        <v>0</v>
      </c>
      <c r="E1008" s="110">
        <v>0</v>
      </c>
      <c r="F1008" s="110">
        <v>0</v>
      </c>
      <c r="G1008" s="110">
        <v>0</v>
      </c>
      <c r="H1008" s="110">
        <v>0</v>
      </c>
      <c r="I1008" s="110">
        <v>0</v>
      </c>
      <c r="J1008" s="110">
        <v>0</v>
      </c>
      <c r="K1008" s="110">
        <v>0</v>
      </c>
      <c r="L1008" s="110">
        <v>0</v>
      </c>
      <c r="M1008" s="110">
        <v>0</v>
      </c>
      <c r="N1008" s="110">
        <v>0</v>
      </c>
      <c r="O1008" s="110">
        <v>0</v>
      </c>
      <c r="P1008" s="186">
        <v>0</v>
      </c>
      <c r="Q1008" s="132">
        <v>2</v>
      </c>
    </row>
    <row r="1009" spans="1:18" x14ac:dyDescent="0.3">
      <c r="A1009" s="107" t="s">
        <v>1592</v>
      </c>
      <c r="B1009" s="107" t="s">
        <v>3994</v>
      </c>
      <c r="C1009" s="110">
        <v>0</v>
      </c>
      <c r="D1009" s="110">
        <v>0</v>
      </c>
      <c r="E1009" s="110">
        <v>0</v>
      </c>
      <c r="F1009" s="110">
        <v>-7734.33</v>
      </c>
      <c r="G1009" s="110">
        <v>0</v>
      </c>
      <c r="H1009" s="110">
        <v>-44545.87</v>
      </c>
      <c r="I1009" s="110">
        <v>0</v>
      </c>
      <c r="J1009" s="110">
        <v>-2787.8</v>
      </c>
      <c r="K1009" s="110">
        <v>0</v>
      </c>
      <c r="L1009" s="110">
        <v>-769.44</v>
      </c>
      <c r="M1009" s="110">
        <v>1920</v>
      </c>
      <c r="N1009" s="110">
        <v>0</v>
      </c>
      <c r="O1009" s="110">
        <v>-53917.44000000001</v>
      </c>
      <c r="P1009" s="186">
        <v>-1.3613978903380619E-2</v>
      </c>
      <c r="Q1009" s="132">
        <v>1</v>
      </c>
    </row>
    <row r="1010" spans="1:18" hidden="1" x14ac:dyDescent="0.3">
      <c r="A1010" s="107" t="s">
        <v>1686</v>
      </c>
      <c r="B1010" s="107" t="s">
        <v>3853</v>
      </c>
      <c r="C1010" s="110">
        <v>0</v>
      </c>
      <c r="D1010" s="110">
        <v>0</v>
      </c>
      <c r="E1010" s="110">
        <v>0</v>
      </c>
      <c r="F1010" s="110">
        <v>0</v>
      </c>
      <c r="G1010" s="110">
        <v>0</v>
      </c>
      <c r="H1010" s="110">
        <v>0</v>
      </c>
      <c r="I1010" s="110">
        <v>0</v>
      </c>
      <c r="J1010" s="110">
        <v>0</v>
      </c>
      <c r="K1010" s="110">
        <v>0</v>
      </c>
      <c r="L1010" s="110">
        <v>0</v>
      </c>
      <c r="M1010" s="110">
        <v>0</v>
      </c>
      <c r="N1010" s="110">
        <v>0</v>
      </c>
      <c r="O1010" s="110">
        <v>0</v>
      </c>
      <c r="P1010" s="186">
        <v>0</v>
      </c>
      <c r="Q1010" s="132">
        <v>2</v>
      </c>
    </row>
    <row r="1011" spans="1:18" hidden="1" x14ac:dyDescent="0.3">
      <c r="A1011" s="107" t="s">
        <v>2981</v>
      </c>
      <c r="B1011" s="107" t="s">
        <v>875</v>
      </c>
      <c r="C1011" s="110">
        <v>0</v>
      </c>
      <c r="D1011" s="110">
        <v>0</v>
      </c>
      <c r="E1011" s="110">
        <v>0</v>
      </c>
      <c r="F1011" s="110">
        <v>0</v>
      </c>
      <c r="G1011" s="110">
        <v>0</v>
      </c>
      <c r="H1011" s="110">
        <v>0</v>
      </c>
      <c r="I1011" s="110">
        <v>0</v>
      </c>
      <c r="J1011" s="110">
        <v>0</v>
      </c>
      <c r="K1011" s="110">
        <v>0</v>
      </c>
      <c r="L1011" s="110">
        <v>0</v>
      </c>
      <c r="M1011" s="110">
        <v>0</v>
      </c>
      <c r="N1011" s="110">
        <v>0</v>
      </c>
      <c r="O1011" s="110">
        <v>0</v>
      </c>
      <c r="P1011" s="186">
        <v>0</v>
      </c>
      <c r="Q1011" s="132">
        <v>2</v>
      </c>
    </row>
    <row r="1012" spans="1:18" hidden="1" x14ac:dyDescent="0.3">
      <c r="A1012" s="107" t="s">
        <v>4419</v>
      </c>
      <c r="B1012" s="107" t="s">
        <v>875</v>
      </c>
      <c r="C1012" s="110">
        <v>0</v>
      </c>
      <c r="D1012" s="110">
        <v>0</v>
      </c>
      <c r="E1012" s="110">
        <v>0</v>
      </c>
      <c r="F1012" s="110">
        <v>0</v>
      </c>
      <c r="G1012" s="110">
        <v>0</v>
      </c>
      <c r="H1012" s="110">
        <v>0</v>
      </c>
      <c r="I1012" s="110">
        <v>0</v>
      </c>
      <c r="J1012" s="110">
        <v>0</v>
      </c>
      <c r="K1012" s="110">
        <v>0</v>
      </c>
      <c r="L1012" s="110">
        <v>0</v>
      </c>
      <c r="M1012" s="110">
        <v>0</v>
      </c>
      <c r="N1012" s="110">
        <v>0</v>
      </c>
      <c r="O1012" s="110">
        <v>0</v>
      </c>
      <c r="P1012" s="186">
        <v>0</v>
      </c>
      <c r="Q1012" s="132">
        <v>2</v>
      </c>
    </row>
    <row r="1013" spans="1:18" hidden="1" x14ac:dyDescent="0.3">
      <c r="A1013" s="107" t="s">
        <v>1595</v>
      </c>
      <c r="B1013" s="107" t="s">
        <v>4420</v>
      </c>
      <c r="C1013" s="110">
        <v>0</v>
      </c>
      <c r="D1013" s="110">
        <v>0</v>
      </c>
      <c r="E1013" s="110">
        <v>0</v>
      </c>
      <c r="F1013" s="110">
        <v>0</v>
      </c>
      <c r="G1013" s="110">
        <v>0</v>
      </c>
      <c r="H1013" s="110">
        <v>0</v>
      </c>
      <c r="I1013" s="110">
        <v>0</v>
      </c>
      <c r="J1013" s="110">
        <v>0</v>
      </c>
      <c r="K1013" s="110">
        <v>0</v>
      </c>
      <c r="L1013" s="110">
        <v>0</v>
      </c>
      <c r="M1013" s="110">
        <v>0</v>
      </c>
      <c r="N1013" s="110">
        <v>0</v>
      </c>
      <c r="O1013" s="110">
        <v>0</v>
      </c>
      <c r="P1013" s="186">
        <v>0</v>
      </c>
      <c r="Q1013" s="132">
        <v>2</v>
      </c>
    </row>
    <row r="1014" spans="1:18" x14ac:dyDescent="0.3">
      <c r="A1014" s="107" t="s">
        <v>2983</v>
      </c>
      <c r="B1014" s="107" t="s">
        <v>4421</v>
      </c>
      <c r="C1014" s="110">
        <v>-300</v>
      </c>
      <c r="D1014" s="110">
        <v>0</v>
      </c>
      <c r="E1014" s="110">
        <v>0</v>
      </c>
      <c r="F1014" s="110">
        <v>0</v>
      </c>
      <c r="G1014" s="110">
        <v>0</v>
      </c>
      <c r="H1014" s="110">
        <v>0</v>
      </c>
      <c r="I1014" s="110">
        <v>0</v>
      </c>
      <c r="J1014" s="110">
        <v>0</v>
      </c>
      <c r="K1014" s="110">
        <v>0</v>
      </c>
      <c r="L1014" s="110">
        <v>0</v>
      </c>
      <c r="M1014" s="110">
        <v>0</v>
      </c>
      <c r="N1014" s="110">
        <v>0</v>
      </c>
      <c r="O1014" s="110">
        <v>-300</v>
      </c>
      <c r="P1014" s="186">
        <v>-7.5749027977110655E-5</v>
      </c>
      <c r="Q1014" s="132">
        <v>1</v>
      </c>
    </row>
    <row r="1015" spans="1:18" x14ac:dyDescent="0.3">
      <c r="A1015" s="107" t="s">
        <v>1596</v>
      </c>
      <c r="B1015" s="107" t="s">
        <v>3873</v>
      </c>
      <c r="C1015" s="110">
        <v>0</v>
      </c>
      <c r="D1015" s="110">
        <v>0</v>
      </c>
      <c r="E1015" s="110">
        <v>90.42</v>
      </c>
      <c r="F1015" s="110">
        <v>0</v>
      </c>
      <c r="G1015" s="110">
        <v>5000</v>
      </c>
      <c r="H1015" s="110">
        <v>900</v>
      </c>
      <c r="I1015" s="110">
        <v>515.07000000000005</v>
      </c>
      <c r="J1015" s="110">
        <v>0</v>
      </c>
      <c r="K1015" s="110">
        <v>0</v>
      </c>
      <c r="L1015" s="110">
        <v>1061.75</v>
      </c>
      <c r="M1015" s="110">
        <v>0</v>
      </c>
      <c r="N1015" s="110">
        <v>877.52</v>
      </c>
      <c r="O1015" s="140">
        <v>8444.76</v>
      </c>
      <c r="P1015" s="186">
        <v>2.1322745383332833E-3</v>
      </c>
      <c r="Q1015" s="132">
        <v>1</v>
      </c>
    </row>
    <row r="1016" spans="1:18" x14ac:dyDescent="0.3">
      <c r="B1016" s="107" t="s">
        <v>1597</v>
      </c>
      <c r="C1016" s="157">
        <v>55514.239999999998</v>
      </c>
      <c r="D1016" s="157">
        <v>54512.450000000012</v>
      </c>
      <c r="E1016" s="157">
        <v>111679.84000000001</v>
      </c>
      <c r="F1016" s="157">
        <v>2668.6299999999992</v>
      </c>
      <c r="G1016" s="157">
        <v>60824.72</v>
      </c>
      <c r="H1016" s="157">
        <v>11001.530000000006</v>
      </c>
      <c r="I1016" s="157">
        <v>55553.75</v>
      </c>
      <c r="J1016" s="157">
        <v>52384.020000000004</v>
      </c>
      <c r="K1016" s="157">
        <v>54248.31</v>
      </c>
      <c r="L1016" s="157">
        <v>55186.63</v>
      </c>
      <c r="M1016" s="157">
        <v>55875.229999999996</v>
      </c>
      <c r="N1016" s="157">
        <v>38887.869999999995</v>
      </c>
      <c r="O1016" s="157">
        <v>608337.21999999986</v>
      </c>
      <c r="P1016" s="186">
        <v>0.15360317699099235</v>
      </c>
      <c r="Q1016" s="132">
        <v>1</v>
      </c>
    </row>
    <row r="1017" spans="1:18" x14ac:dyDescent="0.3">
      <c r="C1017" s="132"/>
      <c r="D1017" s="132"/>
      <c r="E1017" s="132"/>
      <c r="F1017" s="132"/>
      <c r="G1017" s="132"/>
      <c r="H1017" s="132"/>
      <c r="I1017" s="132"/>
      <c r="J1017" s="132"/>
      <c r="K1017" s="132"/>
      <c r="L1017" s="132"/>
      <c r="M1017" s="132"/>
      <c r="N1017" s="132"/>
      <c r="O1017" s="132"/>
      <c r="P1017" s="111"/>
      <c r="Q1017" s="132">
        <v>1</v>
      </c>
    </row>
    <row r="1018" spans="1:18" x14ac:dyDescent="0.3">
      <c r="B1018" s="107" t="s">
        <v>1598</v>
      </c>
      <c r="C1018" s="132">
        <v>171908.99</v>
      </c>
      <c r="D1018" s="132">
        <v>221680.03000000003</v>
      </c>
      <c r="E1018" s="132">
        <v>293054.37</v>
      </c>
      <c r="F1018" s="132">
        <v>329061.14</v>
      </c>
      <c r="G1018" s="132">
        <v>363473.57</v>
      </c>
      <c r="H1018" s="132">
        <v>404056.77</v>
      </c>
      <c r="I1018" s="132">
        <v>420806.19999999995</v>
      </c>
      <c r="J1018" s="132">
        <v>396110.88</v>
      </c>
      <c r="K1018" s="132">
        <v>401293.63000000006</v>
      </c>
      <c r="L1018" s="132">
        <v>395634.17</v>
      </c>
      <c r="M1018" s="132">
        <v>319388.18999999994</v>
      </c>
      <c r="N1018" s="132">
        <v>243978.91999999998</v>
      </c>
      <c r="O1018" s="132">
        <v>3960446.8599999994</v>
      </c>
      <c r="P1018" s="111"/>
      <c r="Q1018" s="132">
        <v>1</v>
      </c>
      <c r="R1018" s="112">
        <v>1</v>
      </c>
    </row>
    <row r="1019" spans="1:18" x14ac:dyDescent="0.3">
      <c r="C1019" s="132"/>
      <c r="D1019" s="132"/>
      <c r="E1019" s="132"/>
      <c r="F1019" s="132"/>
      <c r="G1019" s="132"/>
      <c r="H1019" s="132"/>
      <c r="I1019" s="132"/>
      <c r="J1019" s="132"/>
      <c r="K1019" s="132"/>
      <c r="L1019" s="132"/>
      <c r="M1019" s="132"/>
      <c r="N1019" s="132"/>
      <c r="O1019" s="132"/>
      <c r="P1019" s="111"/>
      <c r="Q1019" s="132">
        <v>1</v>
      </c>
    </row>
    <row r="1020" spans="1:18" ht="17.25" customHeight="1" x14ac:dyDescent="0.3">
      <c r="B1020" s="107" t="s">
        <v>1599</v>
      </c>
      <c r="C1020" s="132">
        <v>76386.639999999985</v>
      </c>
      <c r="D1020" s="132">
        <v>73700.38</v>
      </c>
      <c r="E1020" s="132">
        <v>87585.799999999988</v>
      </c>
      <c r="F1020" s="132">
        <v>79704.709999999992</v>
      </c>
      <c r="G1020" s="132">
        <v>88143.080000000016</v>
      </c>
      <c r="H1020" s="132">
        <v>95689.62999999999</v>
      </c>
      <c r="I1020" s="132">
        <v>91329.790000000008</v>
      </c>
      <c r="J1020" s="132">
        <v>103638.47</v>
      </c>
      <c r="K1020" s="132">
        <v>96340.99</v>
      </c>
      <c r="L1020" s="132">
        <v>101562.64999999998</v>
      </c>
      <c r="M1020" s="132">
        <v>91502.13</v>
      </c>
      <c r="N1020" s="132">
        <v>98238.2</v>
      </c>
      <c r="O1020" s="132">
        <v>1083822.47</v>
      </c>
      <c r="P1020" s="147">
        <v>0.27366166200750391</v>
      </c>
      <c r="Q1020" s="132">
        <v>1</v>
      </c>
    </row>
    <row r="1021" spans="1:18" ht="17.25" customHeight="1" x14ac:dyDescent="0.3">
      <c r="C1021" s="132"/>
      <c r="D1021" s="132"/>
      <c r="E1021" s="132"/>
      <c r="F1021" s="132"/>
      <c r="G1021" s="132"/>
      <c r="H1021" s="132"/>
      <c r="I1021" s="132"/>
      <c r="J1021" s="132"/>
      <c r="K1021" s="132"/>
      <c r="L1021" s="132"/>
      <c r="M1021" s="132"/>
      <c r="N1021" s="132"/>
      <c r="O1021" s="132"/>
      <c r="P1021" s="111"/>
      <c r="Q1021" s="132">
        <v>1</v>
      </c>
    </row>
    <row r="1022" spans="1:18" ht="17.25" customHeight="1" x14ac:dyDescent="0.3">
      <c r="C1022" s="132"/>
      <c r="D1022" s="132"/>
      <c r="E1022" s="132"/>
      <c r="F1022" s="132"/>
      <c r="G1022" s="132"/>
      <c r="H1022" s="132"/>
      <c r="I1022" s="132"/>
      <c r="J1022" s="132"/>
      <c r="K1022" s="132"/>
      <c r="L1022" s="132"/>
      <c r="M1022" s="132"/>
      <c r="N1022" s="132"/>
      <c r="O1022" s="132"/>
      <c r="P1022" s="111"/>
      <c r="Q1022" s="132">
        <v>1</v>
      </c>
    </row>
    <row r="1023" spans="1:18" ht="17.25" customHeight="1" x14ac:dyDescent="0.3">
      <c r="B1023" s="107" t="s">
        <v>37</v>
      </c>
      <c r="C1023" s="132">
        <v>0</v>
      </c>
      <c r="D1023" s="132">
        <v>0</v>
      </c>
      <c r="E1023" s="132">
        <v>4627.3600000000006</v>
      </c>
      <c r="F1023" s="132">
        <v>0</v>
      </c>
      <c r="G1023" s="132">
        <v>1025.01</v>
      </c>
      <c r="H1023" s="132">
        <v>16566</v>
      </c>
      <c r="I1023" s="132">
        <v>0</v>
      </c>
      <c r="J1023" s="132">
        <v>0</v>
      </c>
      <c r="K1023" s="132">
        <v>2495.0100000000002</v>
      </c>
      <c r="L1023" s="132">
        <v>0</v>
      </c>
      <c r="M1023" s="132">
        <v>0</v>
      </c>
      <c r="N1023" s="132">
        <v>-3902.76</v>
      </c>
      <c r="O1023" s="132">
        <v>20810.62</v>
      </c>
      <c r="P1023" s="186">
        <v>1.9201133558340047E-2</v>
      </c>
      <c r="Q1023" s="132">
        <v>1</v>
      </c>
      <c r="R1023" s="109"/>
    </row>
    <row r="1024" spans="1:18" ht="17.25" hidden="1" customHeight="1" x14ac:dyDescent="0.3">
      <c r="B1024" s="107" t="s">
        <v>1643</v>
      </c>
      <c r="C1024" s="132">
        <v>0</v>
      </c>
      <c r="D1024" s="132">
        <v>0</v>
      </c>
      <c r="E1024" s="132">
        <v>0</v>
      </c>
      <c r="F1024" s="132">
        <v>0</v>
      </c>
      <c r="G1024" s="132">
        <v>0</v>
      </c>
      <c r="H1024" s="132">
        <v>0</v>
      </c>
      <c r="I1024" s="132">
        <v>0</v>
      </c>
      <c r="J1024" s="132">
        <v>0</v>
      </c>
      <c r="K1024" s="132">
        <v>0</v>
      </c>
      <c r="L1024" s="132">
        <v>0</v>
      </c>
      <c r="M1024" s="132">
        <v>0</v>
      </c>
      <c r="N1024" s="132">
        <v>0</v>
      </c>
      <c r="O1024" s="132">
        <v>0</v>
      </c>
      <c r="P1024" s="186">
        <v>0</v>
      </c>
      <c r="Q1024" s="132">
        <v>2</v>
      </c>
      <c r="R1024" s="109"/>
    </row>
    <row r="1025" spans="1:19" ht="17.25" customHeight="1" x14ac:dyDescent="0.3">
      <c r="B1025" s="107" t="s">
        <v>1601</v>
      </c>
      <c r="C1025" s="132">
        <v>0</v>
      </c>
      <c r="D1025" s="132">
        <v>0</v>
      </c>
      <c r="E1025" s="132">
        <v>0</v>
      </c>
      <c r="F1025" s="132">
        <v>0</v>
      </c>
      <c r="G1025" s="132">
        <v>0</v>
      </c>
      <c r="H1025" s="132">
        <v>199.92</v>
      </c>
      <c r="I1025" s="132">
        <v>139.35</v>
      </c>
      <c r="J1025" s="132">
        <v>179.5</v>
      </c>
      <c r="K1025" s="132">
        <v>0</v>
      </c>
      <c r="L1025" s="132">
        <v>0</v>
      </c>
      <c r="M1025" s="132">
        <v>0</v>
      </c>
      <c r="N1025" s="132">
        <v>875.11</v>
      </c>
      <c r="O1025" s="132">
        <v>1393.8799999999999</v>
      </c>
      <c r="P1025" s="186">
        <v>1.2860777835691116E-3</v>
      </c>
      <c r="Q1025" s="132">
        <v>1</v>
      </c>
      <c r="R1025" s="109"/>
    </row>
    <row r="1026" spans="1:19" ht="17.25" customHeight="1" x14ac:dyDescent="0.3">
      <c r="B1026" s="107" t="s">
        <v>38</v>
      </c>
      <c r="C1026" s="132">
        <v>795.22</v>
      </c>
      <c r="D1026" s="132">
        <v>227.1</v>
      </c>
      <c r="E1026" s="132">
        <v>75</v>
      </c>
      <c r="F1026" s="132">
        <v>10</v>
      </c>
      <c r="G1026" s="132">
        <v>1731</v>
      </c>
      <c r="H1026" s="132">
        <v>646.1</v>
      </c>
      <c r="I1026" s="132">
        <v>1528.95</v>
      </c>
      <c r="J1026" s="132">
        <v>961.94</v>
      </c>
      <c r="K1026" s="132">
        <v>621.82000000000005</v>
      </c>
      <c r="L1026" s="132">
        <v>1342.38</v>
      </c>
      <c r="M1026" s="132">
        <v>598.9</v>
      </c>
      <c r="N1026" s="132">
        <v>4220.9799999999996</v>
      </c>
      <c r="O1026" s="132">
        <v>12759.389999999998</v>
      </c>
      <c r="P1026" s="186">
        <v>1.1772583013526189E-2</v>
      </c>
      <c r="Q1026" s="132">
        <v>1</v>
      </c>
      <c r="R1026" s="109"/>
    </row>
    <row r="1027" spans="1:19" ht="17.25" customHeight="1" x14ac:dyDescent="0.3">
      <c r="B1027" s="107" t="s">
        <v>1602</v>
      </c>
      <c r="C1027" s="132">
        <v>6458.94</v>
      </c>
      <c r="D1027" s="132">
        <v>6640.6100000000006</v>
      </c>
      <c r="E1027" s="132">
        <v>7246.0700000000015</v>
      </c>
      <c r="F1027" s="132">
        <v>6784.79</v>
      </c>
      <c r="G1027" s="132">
        <v>7835.8099999999995</v>
      </c>
      <c r="H1027" s="132">
        <v>6968.47</v>
      </c>
      <c r="I1027" s="132">
        <v>7218.91</v>
      </c>
      <c r="J1027" s="132">
        <v>8137.1800000000021</v>
      </c>
      <c r="K1027" s="132">
        <v>7551.8899999999994</v>
      </c>
      <c r="L1027" s="132">
        <v>7735.4800000000014</v>
      </c>
      <c r="M1027" s="132">
        <v>7686.32</v>
      </c>
      <c r="N1027" s="132">
        <v>8100.170000000001</v>
      </c>
      <c r="O1027" s="132">
        <v>88364.640000000014</v>
      </c>
      <c r="P1027" s="186">
        <v>8.1530548079520829E-2</v>
      </c>
      <c r="Q1027" s="132">
        <v>1</v>
      </c>
      <c r="R1027" s="109"/>
    </row>
    <row r="1028" spans="1:19" ht="17.25" customHeight="1" x14ac:dyDescent="0.3">
      <c r="B1028" s="107" t="s">
        <v>39</v>
      </c>
      <c r="C1028" s="132">
        <v>460.25</v>
      </c>
      <c r="D1028" s="132">
        <v>298.25</v>
      </c>
      <c r="E1028" s="132">
        <v>174.01000000000002</v>
      </c>
      <c r="F1028" s="132">
        <v>105.64999999999999</v>
      </c>
      <c r="G1028" s="132">
        <v>103.25999999999999</v>
      </c>
      <c r="H1028" s="132">
        <v>81.25</v>
      </c>
      <c r="I1028" s="132">
        <v>68.42</v>
      </c>
      <c r="J1028" s="132">
        <v>105.36</v>
      </c>
      <c r="K1028" s="132">
        <v>89.42</v>
      </c>
      <c r="L1028" s="132">
        <v>75.349999999999994</v>
      </c>
      <c r="M1028" s="132">
        <v>58.86</v>
      </c>
      <c r="N1028" s="132">
        <v>364.93</v>
      </c>
      <c r="O1028" s="132">
        <v>1985.0099999999998</v>
      </c>
      <c r="P1028" s="186">
        <v>1.8314899856246751E-3</v>
      </c>
      <c r="Q1028" s="132">
        <v>1</v>
      </c>
      <c r="R1028" s="109"/>
    </row>
    <row r="1029" spans="1:19" ht="17.25" customHeight="1" x14ac:dyDescent="0.3">
      <c r="B1029" s="107" t="s">
        <v>40</v>
      </c>
      <c r="C1029" s="132">
        <v>3891.7799999999997</v>
      </c>
      <c r="D1029" s="132">
        <v>3582.83</v>
      </c>
      <c r="E1029" s="132">
        <v>3348.23</v>
      </c>
      <c r="F1029" s="132">
        <v>2558.75</v>
      </c>
      <c r="G1029" s="132">
        <v>2062.54</v>
      </c>
      <c r="H1029" s="132">
        <v>1164.48</v>
      </c>
      <c r="I1029" s="132">
        <v>1272.8699999999999</v>
      </c>
      <c r="J1029" s="132">
        <v>1333.81</v>
      </c>
      <c r="K1029" s="132">
        <v>1082.1300000000001</v>
      </c>
      <c r="L1029" s="132">
        <v>845.43999999999983</v>
      </c>
      <c r="M1029" s="132">
        <v>947.81000000000006</v>
      </c>
      <c r="N1029" s="132">
        <v>3128.84</v>
      </c>
      <c r="O1029" s="132">
        <v>25219.509999999995</v>
      </c>
      <c r="P1029" s="186">
        <v>2.3269041469494534E-2</v>
      </c>
      <c r="Q1029" s="132">
        <v>1</v>
      </c>
      <c r="R1029" s="109"/>
    </row>
    <row r="1030" spans="1:19" ht="17.25" hidden="1" customHeight="1" x14ac:dyDescent="0.3">
      <c r="B1030" s="107" t="s">
        <v>1603</v>
      </c>
      <c r="C1030" s="132">
        <v>0</v>
      </c>
      <c r="D1030" s="132">
        <v>0</v>
      </c>
      <c r="E1030" s="132">
        <v>0</v>
      </c>
      <c r="F1030" s="132">
        <v>0</v>
      </c>
      <c r="G1030" s="132">
        <v>0</v>
      </c>
      <c r="H1030" s="132">
        <v>0</v>
      </c>
      <c r="I1030" s="132">
        <v>0</v>
      </c>
      <c r="J1030" s="132">
        <v>0</v>
      </c>
      <c r="K1030" s="132">
        <v>0</v>
      </c>
      <c r="L1030" s="132">
        <v>0</v>
      </c>
      <c r="M1030" s="132">
        <v>0</v>
      </c>
      <c r="N1030" s="132">
        <v>0</v>
      </c>
      <c r="O1030" s="132">
        <v>0</v>
      </c>
      <c r="P1030" s="186">
        <v>0</v>
      </c>
      <c r="Q1030" s="132">
        <v>2</v>
      </c>
      <c r="R1030" s="109"/>
    </row>
    <row r="1031" spans="1:19" ht="17.25" customHeight="1" x14ac:dyDescent="0.3">
      <c r="B1031" s="107" t="s">
        <v>41</v>
      </c>
      <c r="C1031" s="132">
        <v>4026.8500000000004</v>
      </c>
      <c r="D1031" s="132">
        <v>5591.1</v>
      </c>
      <c r="E1031" s="132">
        <v>1096.3000000000002</v>
      </c>
      <c r="F1031" s="132">
        <v>3449.62</v>
      </c>
      <c r="G1031" s="132">
        <v>3203.92</v>
      </c>
      <c r="H1031" s="132">
        <v>2425.9899999999998</v>
      </c>
      <c r="I1031" s="132">
        <v>5984.22</v>
      </c>
      <c r="J1031" s="132">
        <v>5609.9699999999993</v>
      </c>
      <c r="K1031" s="132">
        <v>5700.27</v>
      </c>
      <c r="L1031" s="132">
        <v>4718.9299999999994</v>
      </c>
      <c r="M1031" s="132">
        <v>4417.25</v>
      </c>
      <c r="N1031" s="132">
        <v>3336.4799999999996</v>
      </c>
      <c r="O1031" s="132">
        <v>49560.9</v>
      </c>
      <c r="P1031" s="186">
        <v>4.5727876448252637E-2</v>
      </c>
      <c r="Q1031" s="132">
        <v>1</v>
      </c>
      <c r="R1031" s="109"/>
    </row>
    <row r="1032" spans="1:19" ht="17.25" customHeight="1" x14ac:dyDescent="0.3">
      <c r="B1032" s="107" t="s">
        <v>1604</v>
      </c>
      <c r="C1032" s="132">
        <v>2266.27</v>
      </c>
      <c r="D1032" s="132">
        <v>2333.25</v>
      </c>
      <c r="E1032" s="132">
        <v>2518.5299999999997</v>
      </c>
      <c r="F1032" s="132">
        <v>2360.64</v>
      </c>
      <c r="G1032" s="132">
        <v>2708.4500000000003</v>
      </c>
      <c r="H1032" s="132">
        <v>2458.0700000000006</v>
      </c>
      <c r="I1032" s="132">
        <v>2522.4499999999998</v>
      </c>
      <c r="J1032" s="132">
        <v>2936.94</v>
      </c>
      <c r="K1032" s="132">
        <v>2676.4100000000008</v>
      </c>
      <c r="L1032" s="132">
        <v>2699.0299999999997</v>
      </c>
      <c r="M1032" s="132">
        <v>2721.27</v>
      </c>
      <c r="N1032" s="132">
        <v>2877.18</v>
      </c>
      <c r="O1032" s="132">
        <v>31078.489999999998</v>
      </c>
      <c r="P1032" s="186">
        <v>2.8674889901479896E-2</v>
      </c>
      <c r="Q1032" s="132">
        <v>1</v>
      </c>
      <c r="R1032" s="109"/>
    </row>
    <row r="1033" spans="1:19" ht="17.25" customHeight="1" x14ac:dyDescent="0.3">
      <c r="B1033" s="107" t="s">
        <v>1016</v>
      </c>
      <c r="C1033" s="132">
        <v>505.41999999999996</v>
      </c>
      <c r="D1033" s="132">
        <v>579.36999999999989</v>
      </c>
      <c r="E1033" s="132">
        <v>597.45000000000005</v>
      </c>
      <c r="F1033" s="132">
        <v>518.06999999999994</v>
      </c>
      <c r="G1033" s="132">
        <v>440.44</v>
      </c>
      <c r="H1033" s="132">
        <v>703.59</v>
      </c>
      <c r="I1033" s="132">
        <v>427.75</v>
      </c>
      <c r="J1033" s="132">
        <v>394.61</v>
      </c>
      <c r="K1033" s="132">
        <v>358.1</v>
      </c>
      <c r="L1033" s="132">
        <v>391.75</v>
      </c>
      <c r="M1033" s="132">
        <v>391.98</v>
      </c>
      <c r="N1033" s="132">
        <v>564.49</v>
      </c>
      <c r="O1033" s="132">
        <v>5873.0199999999995</v>
      </c>
      <c r="P1033" s="186">
        <v>5.4188025830466495E-3</v>
      </c>
      <c r="Q1033" s="132">
        <v>1</v>
      </c>
      <c r="R1033" s="109"/>
    </row>
    <row r="1034" spans="1:19" ht="17.25" hidden="1" customHeight="1" x14ac:dyDescent="0.3">
      <c r="B1034" s="107" t="s">
        <v>1605</v>
      </c>
      <c r="C1034" s="135">
        <v>0</v>
      </c>
      <c r="D1034" s="135">
        <v>0</v>
      </c>
      <c r="E1034" s="135">
        <v>0</v>
      </c>
      <c r="F1034" s="135">
        <v>0</v>
      </c>
      <c r="G1034" s="135">
        <v>0</v>
      </c>
      <c r="H1034" s="135">
        <v>0</v>
      </c>
      <c r="I1034" s="135">
        <v>0</v>
      </c>
      <c r="J1034" s="135">
        <v>0</v>
      </c>
      <c r="K1034" s="135">
        <v>0</v>
      </c>
      <c r="L1034" s="135">
        <v>0</v>
      </c>
      <c r="M1034" s="135">
        <v>0</v>
      </c>
      <c r="N1034" s="135">
        <v>0</v>
      </c>
      <c r="O1034" s="135">
        <v>0</v>
      </c>
      <c r="P1034" s="186">
        <v>0</v>
      </c>
      <c r="Q1034" s="132">
        <v>2</v>
      </c>
      <c r="R1034" s="109"/>
    </row>
    <row r="1035" spans="1:19" ht="17.25" customHeight="1" x14ac:dyDescent="0.3">
      <c r="B1035" s="107" t="s">
        <v>1019</v>
      </c>
      <c r="C1035" s="156">
        <v>18404.729999999996</v>
      </c>
      <c r="D1035" s="156">
        <v>19252.509999999998</v>
      </c>
      <c r="E1035" s="156">
        <v>19682.95</v>
      </c>
      <c r="F1035" s="156">
        <v>15787.519999999997</v>
      </c>
      <c r="G1035" s="156">
        <v>19110.429999999997</v>
      </c>
      <c r="H1035" s="156">
        <v>31213.87</v>
      </c>
      <c r="I1035" s="156">
        <v>19162.920000000002</v>
      </c>
      <c r="J1035" s="156">
        <v>19659.310000000001</v>
      </c>
      <c r="K1035" s="156">
        <v>20575.05</v>
      </c>
      <c r="L1035" s="156">
        <v>17808.36</v>
      </c>
      <c r="M1035" s="156">
        <v>16822.39</v>
      </c>
      <c r="N1035" s="156">
        <v>19565.420000000002</v>
      </c>
      <c r="O1035" s="156">
        <v>237045.46</v>
      </c>
      <c r="P1035" s="186">
        <v>0.21871244282285457</v>
      </c>
      <c r="Q1035" s="132">
        <v>1</v>
      </c>
      <c r="R1035" s="109"/>
      <c r="S1035" s="109"/>
    </row>
    <row r="1036" spans="1:19" ht="17.25" customHeight="1" x14ac:dyDescent="0.3">
      <c r="B1036" s="107" t="s">
        <v>1020</v>
      </c>
      <c r="C1036" s="135">
        <v>76386.639999999985</v>
      </c>
      <c r="D1036" s="135">
        <v>73700.38</v>
      </c>
      <c r="E1036" s="135">
        <v>87585.799999999988</v>
      </c>
      <c r="F1036" s="135">
        <v>79704.709999999992</v>
      </c>
      <c r="G1036" s="135">
        <v>88143.080000000016</v>
      </c>
      <c r="H1036" s="135">
        <v>95689.62999999999</v>
      </c>
      <c r="I1036" s="135">
        <v>91329.790000000008</v>
      </c>
      <c r="J1036" s="135">
        <v>103638.47</v>
      </c>
      <c r="K1036" s="135">
        <v>96340.99</v>
      </c>
      <c r="L1036" s="135">
        <v>101562.64999999998</v>
      </c>
      <c r="M1036" s="135">
        <v>91502.13</v>
      </c>
      <c r="N1036" s="135">
        <v>98238.2</v>
      </c>
      <c r="O1036" s="135">
        <v>1083822.47</v>
      </c>
      <c r="P1036" s="186">
        <v>0.27366166200750391</v>
      </c>
      <c r="Q1036" s="132">
        <v>1</v>
      </c>
      <c r="R1036" s="109"/>
      <c r="S1036" s="109"/>
    </row>
    <row r="1037" spans="1:19" ht="17.25" customHeight="1" thickBot="1" x14ac:dyDescent="0.35">
      <c r="B1037" s="107" t="s">
        <v>1021</v>
      </c>
      <c r="C1037" s="158">
        <v>94791.369999999981</v>
      </c>
      <c r="D1037" s="158">
        <v>92952.89</v>
      </c>
      <c r="E1037" s="158">
        <v>107268.74999999999</v>
      </c>
      <c r="F1037" s="158">
        <v>95492.229999999981</v>
      </c>
      <c r="G1037" s="158">
        <v>107253.51000000001</v>
      </c>
      <c r="H1037" s="158">
        <v>126903.49999999999</v>
      </c>
      <c r="I1037" s="158">
        <v>110492.71</v>
      </c>
      <c r="J1037" s="158">
        <v>123297.78</v>
      </c>
      <c r="K1037" s="158">
        <v>116916.04000000001</v>
      </c>
      <c r="L1037" s="158">
        <v>119371.00999999998</v>
      </c>
      <c r="M1037" s="158">
        <v>108324.52</v>
      </c>
      <c r="N1037" s="158">
        <v>117803.62</v>
      </c>
      <c r="O1037" s="158">
        <v>1320867.9299999997</v>
      </c>
      <c r="P1037" s="186">
        <v>0.33351487261212737</v>
      </c>
      <c r="Q1037" s="132">
        <v>1</v>
      </c>
      <c r="R1037" s="109"/>
      <c r="S1037" s="109"/>
    </row>
    <row r="1038" spans="1:19" ht="17.25" thickTop="1" x14ac:dyDescent="0.3">
      <c r="C1038" s="132"/>
      <c r="D1038" s="132"/>
      <c r="E1038" s="132"/>
      <c r="F1038" s="132"/>
      <c r="G1038" s="132"/>
      <c r="H1038" s="132"/>
      <c r="I1038" s="132"/>
      <c r="J1038" s="132"/>
      <c r="K1038" s="132"/>
      <c r="L1038" s="132"/>
      <c r="M1038" s="132"/>
      <c r="N1038" s="132"/>
      <c r="O1038" s="132"/>
      <c r="P1038" s="111"/>
      <c r="Q1038" s="132">
        <v>1</v>
      </c>
    </row>
    <row r="1039" spans="1:19" ht="17.25" customHeight="1" x14ac:dyDescent="0.35">
      <c r="B1039" s="126" t="s">
        <v>1606</v>
      </c>
      <c r="C1039" s="132"/>
      <c r="D1039" s="132"/>
      <c r="E1039" s="132"/>
      <c r="F1039" s="132"/>
      <c r="G1039" s="132"/>
      <c r="H1039" s="132"/>
      <c r="I1039" s="132"/>
      <c r="J1039" s="132"/>
      <c r="K1039" s="132"/>
      <c r="L1039" s="132"/>
      <c r="M1039" s="132"/>
      <c r="N1039" s="132"/>
      <c r="O1039" s="132"/>
      <c r="P1039" s="111"/>
      <c r="Q1039" s="132">
        <v>1</v>
      </c>
    </row>
    <row r="1040" spans="1:19" ht="17.25" customHeight="1" x14ac:dyDescent="0.3">
      <c r="A1040" s="107" t="s">
        <v>1559</v>
      </c>
      <c r="B1040" s="107" t="s">
        <v>4404</v>
      </c>
      <c r="C1040" s="110">
        <v>11591.1</v>
      </c>
      <c r="D1040" s="110">
        <v>7000</v>
      </c>
      <c r="E1040" s="110">
        <v>11233.39</v>
      </c>
      <c r="F1040" s="110">
        <v>6213.83</v>
      </c>
      <c r="G1040" s="110">
        <v>6005.24</v>
      </c>
      <c r="H1040" s="110">
        <v>4164.6899999999996</v>
      </c>
      <c r="I1040" s="110">
        <v>4238.3599999999997</v>
      </c>
      <c r="J1040" s="110">
        <v>3883.73</v>
      </c>
      <c r="K1040" s="110">
        <v>3730.41</v>
      </c>
      <c r="L1040" s="110">
        <v>2898.29</v>
      </c>
      <c r="M1040" s="110">
        <v>3382.79</v>
      </c>
      <c r="N1040" s="110">
        <v>3392.36</v>
      </c>
      <c r="O1040" s="159">
        <v>67734.19</v>
      </c>
      <c r="P1040" s="151">
        <v>2.1614075563213988</v>
      </c>
      <c r="Q1040" s="132">
        <v>1</v>
      </c>
    </row>
    <row r="1041" spans="1:17" ht="17.25" customHeight="1" x14ac:dyDescent="0.3">
      <c r="A1041" s="107" t="s">
        <v>1607</v>
      </c>
      <c r="B1041" s="107" t="s">
        <v>4422</v>
      </c>
      <c r="C1041" s="110">
        <v>107849</v>
      </c>
      <c r="D1041" s="110">
        <v>131019</v>
      </c>
      <c r="E1041" s="110">
        <v>120805.2</v>
      </c>
      <c r="F1041" s="110">
        <v>79133</v>
      </c>
      <c r="G1041" s="110">
        <v>68572</v>
      </c>
      <c r="H1041" s="110">
        <v>63504</v>
      </c>
      <c r="I1041" s="110">
        <v>84408.12</v>
      </c>
      <c r="J1041" s="110">
        <v>77783</v>
      </c>
      <c r="K1041" s="110">
        <v>74501.45</v>
      </c>
      <c r="L1041" s="110">
        <v>55411</v>
      </c>
      <c r="M1041" s="110">
        <v>70387</v>
      </c>
      <c r="N1041" s="110">
        <v>70585.710000000006</v>
      </c>
      <c r="O1041" s="110">
        <v>1003958.4799999999</v>
      </c>
      <c r="P1041" s="189">
        <v>32.036456697938604</v>
      </c>
      <c r="Q1041" s="132">
        <v>1</v>
      </c>
    </row>
    <row r="1042" spans="1:17" ht="17.25" customHeight="1" x14ac:dyDescent="0.3">
      <c r="B1042" s="107" t="s">
        <v>1608</v>
      </c>
      <c r="C1042" s="161">
        <v>0.10747526634461145</v>
      </c>
      <c r="D1042" s="161">
        <v>5.3427365496607364E-2</v>
      </c>
      <c r="E1042" s="161">
        <v>9.2987636293801926E-2</v>
      </c>
      <c r="F1042" s="161">
        <v>7.8523877522651733E-2</v>
      </c>
      <c r="G1042" s="161">
        <v>8.7575686869276081E-2</v>
      </c>
      <c r="H1042" s="161">
        <v>6.5581538170823878E-2</v>
      </c>
      <c r="I1042" s="161">
        <v>5.0212704654481105E-2</v>
      </c>
      <c r="J1042" s="161">
        <v>4.9930318964298115E-2</v>
      </c>
      <c r="K1042" s="161">
        <v>5.0071642900909985E-2</v>
      </c>
      <c r="L1042" s="161">
        <v>5.2305318438577178E-2</v>
      </c>
      <c r="M1042" s="161">
        <v>4.8059869009902396E-2</v>
      </c>
      <c r="N1042" s="161">
        <v>4.8060152685295648E-2</v>
      </c>
      <c r="O1042" s="161">
        <v>0.78421137735123703</v>
      </c>
      <c r="P1042" s="111"/>
      <c r="Q1042" s="132">
        <v>1</v>
      </c>
    </row>
    <row r="1043" spans="1:17" ht="17.25" customHeight="1" x14ac:dyDescent="0.3">
      <c r="C1043" s="148"/>
      <c r="D1043" s="148"/>
      <c r="E1043" s="148"/>
      <c r="F1043" s="148"/>
      <c r="G1043" s="148"/>
      <c r="H1043" s="148"/>
      <c r="I1043" s="148"/>
      <c r="J1043" s="148"/>
      <c r="K1043" s="148"/>
      <c r="L1043" s="148"/>
      <c r="M1043" s="148"/>
      <c r="N1043" s="148"/>
      <c r="O1043" s="110"/>
      <c r="P1043" s="111"/>
      <c r="Q1043" s="132">
        <v>1</v>
      </c>
    </row>
    <row r="1044" spans="1:17" ht="17.25" customHeight="1" x14ac:dyDescent="0.3">
      <c r="A1044" s="107" t="s">
        <v>1560</v>
      </c>
      <c r="B1044" s="107" t="s">
        <v>4405</v>
      </c>
      <c r="C1044" s="110">
        <v>3387.63</v>
      </c>
      <c r="D1044" s="110">
        <v>4113.87</v>
      </c>
      <c r="E1044" s="110">
        <v>3039.65</v>
      </c>
      <c r="F1044" s="110">
        <v>2516.21</v>
      </c>
      <c r="G1044" s="110">
        <v>1719.59</v>
      </c>
      <c r="H1044" s="110">
        <v>1236.19</v>
      </c>
      <c r="I1044" s="110">
        <v>1061.8900000000001</v>
      </c>
      <c r="J1044" s="110">
        <v>1047.04</v>
      </c>
      <c r="K1044" s="110">
        <v>1039.8599999999999</v>
      </c>
      <c r="L1044" s="110">
        <v>1690.71</v>
      </c>
      <c r="M1044" s="110">
        <v>2245.31</v>
      </c>
      <c r="N1044" s="110">
        <v>2906.5</v>
      </c>
      <c r="O1044" s="159">
        <v>26004.450000000004</v>
      </c>
      <c r="P1044" s="151">
        <v>0.82980566724104932</v>
      </c>
      <c r="Q1044" s="132">
        <v>1</v>
      </c>
    </row>
    <row r="1045" spans="1:17" ht="17.25" customHeight="1" x14ac:dyDescent="0.3">
      <c r="A1045" s="107" t="s">
        <v>1609</v>
      </c>
      <c r="B1045" s="107" t="s">
        <v>3031</v>
      </c>
      <c r="C1045" s="110">
        <v>6791.06</v>
      </c>
      <c r="D1045" s="110">
        <v>6780.01</v>
      </c>
      <c r="E1045" s="110">
        <v>4842.55</v>
      </c>
      <c r="F1045" s="110">
        <v>3894.8</v>
      </c>
      <c r="G1045" s="110">
        <v>2661.73</v>
      </c>
      <c r="H1045" s="110">
        <v>1154.0899999999999</v>
      </c>
      <c r="I1045" s="110">
        <v>1336.39</v>
      </c>
      <c r="J1045" s="110">
        <v>1291.1400000000001</v>
      </c>
      <c r="K1045" s="110">
        <v>1274.5899999999999</v>
      </c>
      <c r="L1045" s="110">
        <v>1274.5899999999999</v>
      </c>
      <c r="M1045" s="110">
        <v>2487.14</v>
      </c>
      <c r="N1045" s="110">
        <v>4439.1499999999996</v>
      </c>
      <c r="O1045" s="110">
        <v>38227.24</v>
      </c>
      <c r="P1045" s="189">
        <v>1.2198366200778608</v>
      </c>
      <c r="Q1045" s="132">
        <v>1</v>
      </c>
    </row>
    <row r="1046" spans="1:17" ht="17.25" hidden="1" customHeight="1" x14ac:dyDescent="0.3">
      <c r="A1046" s="107" t="s">
        <v>1610</v>
      </c>
      <c r="B1046" s="107" t="s">
        <v>4423</v>
      </c>
      <c r="C1046" s="110">
        <v>0</v>
      </c>
      <c r="D1046" s="110">
        <v>0</v>
      </c>
      <c r="E1046" s="110">
        <v>0</v>
      </c>
      <c r="F1046" s="110">
        <v>0</v>
      </c>
      <c r="G1046" s="110">
        <v>0</v>
      </c>
      <c r="H1046" s="110">
        <v>0</v>
      </c>
      <c r="I1046" s="110">
        <v>0</v>
      </c>
      <c r="J1046" s="110">
        <v>0</v>
      </c>
      <c r="K1046" s="110">
        <v>0</v>
      </c>
      <c r="L1046" s="110">
        <v>0</v>
      </c>
      <c r="M1046" s="110">
        <v>0</v>
      </c>
      <c r="N1046" s="110">
        <v>0</v>
      </c>
      <c r="O1046" s="110">
        <v>0</v>
      </c>
      <c r="P1046" s="189">
        <v>0</v>
      </c>
      <c r="Q1046" s="132">
        <v>2</v>
      </c>
    </row>
    <row r="1047" spans="1:17" ht="17.25" hidden="1" customHeight="1" x14ac:dyDescent="0.3">
      <c r="A1047" s="107" t="s">
        <v>1611</v>
      </c>
      <c r="B1047" s="107" t="s">
        <v>4424</v>
      </c>
      <c r="C1047" s="110">
        <v>0</v>
      </c>
      <c r="D1047" s="110">
        <v>0</v>
      </c>
      <c r="E1047" s="110">
        <v>0</v>
      </c>
      <c r="F1047" s="110">
        <v>0</v>
      </c>
      <c r="G1047" s="110">
        <v>0</v>
      </c>
      <c r="H1047" s="110">
        <v>0</v>
      </c>
      <c r="I1047" s="110">
        <v>0</v>
      </c>
      <c r="J1047" s="110">
        <v>0</v>
      </c>
      <c r="K1047" s="110">
        <v>0</v>
      </c>
      <c r="L1047" s="110">
        <v>0</v>
      </c>
      <c r="M1047" s="110">
        <v>0</v>
      </c>
      <c r="N1047" s="110">
        <v>0</v>
      </c>
      <c r="O1047" s="110">
        <v>0</v>
      </c>
      <c r="P1047" s="189">
        <v>0</v>
      </c>
      <c r="Q1047" s="132">
        <v>2</v>
      </c>
    </row>
    <row r="1048" spans="1:17" ht="17.25" customHeight="1" x14ac:dyDescent="0.3">
      <c r="B1048" s="107" t="s">
        <v>1612</v>
      </c>
      <c r="C1048" s="161">
        <v>0.49883670590452739</v>
      </c>
      <c r="D1048" s="161">
        <v>0.60676459179263742</v>
      </c>
      <c r="E1048" s="161">
        <v>0.62769615182083816</v>
      </c>
      <c r="F1048" s="161">
        <v>0.64604344253876966</v>
      </c>
      <c r="G1048" s="161">
        <v>0.64604223568881891</v>
      </c>
      <c r="H1048" s="161">
        <v>1.0711382994393852</v>
      </c>
      <c r="I1048" s="161">
        <v>0.79459588892464028</v>
      </c>
      <c r="J1048" s="161">
        <v>0.8109422680731756</v>
      </c>
      <c r="K1048" s="161">
        <v>0.81583881875740427</v>
      </c>
      <c r="L1048" s="161">
        <v>1.3264736111220079</v>
      </c>
      <c r="M1048" s="161">
        <v>0.9027678377574242</v>
      </c>
      <c r="N1048" s="161">
        <v>0.65474246195780728</v>
      </c>
      <c r="O1048" s="161">
        <v>0.68025967870031956</v>
      </c>
      <c r="P1048" s="111"/>
      <c r="Q1048" s="132">
        <v>1</v>
      </c>
    </row>
    <row r="1049" spans="1:17" ht="17.25" customHeight="1" x14ac:dyDescent="0.3">
      <c r="C1049" s="148"/>
      <c r="D1049" s="148"/>
      <c r="E1049" s="148"/>
      <c r="F1049" s="148"/>
      <c r="G1049" s="148"/>
      <c r="H1049" s="148"/>
      <c r="I1049" s="148"/>
      <c r="J1049" s="148"/>
      <c r="K1049" s="148"/>
      <c r="L1049" s="148"/>
      <c r="M1049" s="148"/>
      <c r="N1049" s="148"/>
      <c r="O1049" s="148"/>
      <c r="P1049" s="111"/>
      <c r="Q1049" s="132">
        <v>1</v>
      </c>
    </row>
    <row r="1050" spans="1:17" ht="17.25" customHeight="1" x14ac:dyDescent="0.3">
      <c r="A1050" s="107" t="s">
        <v>1561</v>
      </c>
      <c r="B1050" s="107" t="s">
        <v>4406</v>
      </c>
      <c r="C1050" s="110">
        <v>2526.9899999999998</v>
      </c>
      <c r="D1050" s="110">
        <v>1889.71</v>
      </c>
      <c r="E1050" s="110">
        <v>428.84</v>
      </c>
      <c r="F1050" s="110">
        <v>1797.34</v>
      </c>
      <c r="G1050" s="110">
        <v>1531.49</v>
      </c>
      <c r="H1050" s="110">
        <v>1678.72</v>
      </c>
      <c r="I1050" s="110">
        <v>1718.9</v>
      </c>
      <c r="J1050" s="110">
        <v>1686.91</v>
      </c>
      <c r="K1050" s="110">
        <v>1367.12</v>
      </c>
      <c r="L1050" s="110">
        <v>1481.55</v>
      </c>
      <c r="M1050" s="110">
        <v>1237.49</v>
      </c>
      <c r="N1050" s="110">
        <v>1209.5899999999999</v>
      </c>
      <c r="O1050" s="159">
        <v>18554.650000000001</v>
      </c>
      <c r="P1050" s="151">
        <v>0.5920814985002234</v>
      </c>
      <c r="Q1050" s="132">
        <v>1</v>
      </c>
    </row>
    <row r="1051" spans="1:17" ht="17.25" customHeight="1" x14ac:dyDescent="0.3">
      <c r="A1051" s="107" t="s">
        <v>1613</v>
      </c>
      <c r="B1051" s="107" t="s">
        <v>3037</v>
      </c>
      <c r="C1051" s="110">
        <v>38019</v>
      </c>
      <c r="D1051" s="110">
        <v>36846</v>
      </c>
      <c r="E1051" s="110">
        <v>45243</v>
      </c>
      <c r="F1051" s="110">
        <v>36846</v>
      </c>
      <c r="G1051" s="110">
        <v>67808</v>
      </c>
      <c r="H1051" s="110">
        <v>57520</v>
      </c>
      <c r="I1051" s="110">
        <v>66736</v>
      </c>
      <c r="J1051" s="110">
        <v>63171</v>
      </c>
      <c r="K1051" s="110">
        <v>50803</v>
      </c>
      <c r="L1051" s="110">
        <v>55071.08</v>
      </c>
      <c r="M1051" s="110">
        <v>45837.919999999998</v>
      </c>
      <c r="N1051" s="110">
        <v>44893</v>
      </c>
      <c r="O1051" s="110">
        <v>608794</v>
      </c>
      <c r="P1051" s="189">
        <v>19.426702406024635</v>
      </c>
      <c r="Q1051" s="132">
        <v>1</v>
      </c>
    </row>
    <row r="1052" spans="1:17" ht="17.25" hidden="1" customHeight="1" x14ac:dyDescent="0.3">
      <c r="A1052" s="107" t="s">
        <v>1614</v>
      </c>
      <c r="B1052" s="107" t="s">
        <v>4425</v>
      </c>
      <c r="C1052" s="110">
        <v>0</v>
      </c>
      <c r="D1052" s="110">
        <v>0</v>
      </c>
      <c r="E1052" s="110">
        <v>0</v>
      </c>
      <c r="F1052" s="110">
        <v>0</v>
      </c>
      <c r="G1052" s="110">
        <v>0</v>
      </c>
      <c r="H1052" s="110">
        <v>0</v>
      </c>
      <c r="I1052" s="110">
        <v>0</v>
      </c>
      <c r="J1052" s="110">
        <v>0</v>
      </c>
      <c r="K1052" s="110">
        <v>0</v>
      </c>
      <c r="L1052" s="110">
        <v>0</v>
      </c>
      <c r="M1052" s="110">
        <v>0</v>
      </c>
      <c r="N1052" s="110">
        <v>0</v>
      </c>
      <c r="O1052" s="110">
        <v>0</v>
      </c>
      <c r="P1052" s="189">
        <v>0</v>
      </c>
      <c r="Q1052" s="132">
        <v>2</v>
      </c>
    </row>
    <row r="1053" spans="1:17" ht="17.25" hidden="1" customHeight="1" x14ac:dyDescent="0.3">
      <c r="A1053" s="107" t="s">
        <v>1615</v>
      </c>
      <c r="B1053" s="107" t="s">
        <v>3041</v>
      </c>
      <c r="C1053" s="110">
        <v>0</v>
      </c>
      <c r="D1053" s="110">
        <v>0</v>
      </c>
      <c r="E1053" s="110">
        <v>0</v>
      </c>
      <c r="F1053" s="110">
        <v>0</v>
      </c>
      <c r="G1053" s="110">
        <v>0</v>
      </c>
      <c r="H1053" s="110">
        <v>0</v>
      </c>
      <c r="I1053" s="110">
        <v>0</v>
      </c>
      <c r="J1053" s="110">
        <v>0</v>
      </c>
      <c r="K1053" s="110">
        <v>0</v>
      </c>
      <c r="L1053" s="110">
        <v>0</v>
      </c>
      <c r="M1053" s="110">
        <v>0</v>
      </c>
      <c r="N1053" s="110">
        <v>0</v>
      </c>
      <c r="O1053" s="110">
        <v>0</v>
      </c>
      <c r="P1053" s="189">
        <v>0</v>
      </c>
      <c r="Q1053" s="132">
        <v>2</v>
      </c>
    </row>
    <row r="1054" spans="1:17" ht="17.25" customHeight="1" x14ac:dyDescent="0.3">
      <c r="B1054" s="107" t="s">
        <v>1616</v>
      </c>
      <c r="C1054" s="161">
        <v>6.6466503590310103E-2</v>
      </c>
      <c r="D1054" s="161">
        <v>5.1286706833848991E-2</v>
      </c>
      <c r="E1054" s="161">
        <v>9.478593373560551E-3</v>
      </c>
      <c r="F1054" s="161">
        <v>4.8779786136894099E-2</v>
      </c>
      <c r="G1054" s="161">
        <v>2.258568310523832E-2</v>
      </c>
      <c r="H1054" s="161">
        <v>2.9184979137691237E-2</v>
      </c>
      <c r="I1054" s="161">
        <v>2.5756713018460803E-2</v>
      </c>
      <c r="J1054" s="161">
        <v>2.6703867280872554E-2</v>
      </c>
      <c r="K1054" s="161">
        <v>2.691022183729307E-2</v>
      </c>
      <c r="L1054" s="161">
        <v>2.6902504908202271E-2</v>
      </c>
      <c r="M1054" s="161">
        <v>2.6997080146743135E-2</v>
      </c>
      <c r="N1054" s="161">
        <v>2.6943844251887821E-2</v>
      </c>
      <c r="O1054" s="161">
        <v>3.0477714957768968E-2</v>
      </c>
      <c r="P1054" s="111"/>
      <c r="Q1054" s="132">
        <v>1</v>
      </c>
    </row>
    <row r="1055" spans="1:17" ht="17.25" customHeight="1" x14ac:dyDescent="0.3">
      <c r="C1055" s="148"/>
      <c r="D1055" s="148"/>
      <c r="E1055" s="148"/>
      <c r="F1055" s="148"/>
      <c r="G1055" s="148"/>
      <c r="H1055" s="148"/>
      <c r="I1055" s="148"/>
      <c r="J1055" s="148"/>
      <c r="K1055" s="148"/>
      <c r="L1055" s="148"/>
      <c r="M1055" s="148"/>
      <c r="N1055" s="148"/>
      <c r="O1055" s="148"/>
      <c r="P1055" s="111"/>
      <c r="Q1055" s="132">
        <v>1</v>
      </c>
    </row>
    <row r="1056" spans="1:17" ht="17.25" hidden="1" customHeight="1" x14ac:dyDescent="0.3">
      <c r="A1056" s="107" t="s">
        <v>1617</v>
      </c>
      <c r="B1056" s="107" t="s">
        <v>4406</v>
      </c>
      <c r="C1056" s="110">
        <v>0</v>
      </c>
      <c r="D1056" s="110">
        <v>0</v>
      </c>
      <c r="E1056" s="110">
        <v>0</v>
      </c>
      <c r="F1056" s="110">
        <v>0</v>
      </c>
      <c r="G1056" s="110">
        <v>0</v>
      </c>
      <c r="H1056" s="110">
        <v>0</v>
      </c>
      <c r="I1056" s="110">
        <v>0</v>
      </c>
      <c r="J1056" s="110">
        <v>0</v>
      </c>
      <c r="K1056" s="110">
        <v>0</v>
      </c>
      <c r="L1056" s="110">
        <v>0</v>
      </c>
      <c r="M1056" s="110">
        <v>0</v>
      </c>
      <c r="N1056" s="110">
        <v>0</v>
      </c>
      <c r="O1056" s="159">
        <v>0</v>
      </c>
      <c r="P1056" s="151">
        <v>0</v>
      </c>
      <c r="Q1056" s="132">
        <v>2</v>
      </c>
    </row>
    <row r="1057" spans="1:17" ht="17.25" hidden="1" customHeight="1" x14ac:dyDescent="0.3">
      <c r="A1057" s="107" t="s">
        <v>1618</v>
      </c>
      <c r="B1057" s="107" t="s">
        <v>3037</v>
      </c>
      <c r="C1057" s="110">
        <v>0</v>
      </c>
      <c r="D1057" s="110">
        <v>0</v>
      </c>
      <c r="E1057" s="110">
        <v>0</v>
      </c>
      <c r="F1057" s="110">
        <v>0</v>
      </c>
      <c r="G1057" s="110">
        <v>0</v>
      </c>
      <c r="H1057" s="110">
        <v>0</v>
      </c>
      <c r="I1057" s="110">
        <v>0</v>
      </c>
      <c r="J1057" s="110">
        <v>0</v>
      </c>
      <c r="K1057" s="110">
        <v>0</v>
      </c>
      <c r="L1057" s="110">
        <v>0</v>
      </c>
      <c r="M1057" s="110">
        <v>0</v>
      </c>
      <c r="N1057" s="110">
        <v>0</v>
      </c>
      <c r="O1057" s="110">
        <v>0</v>
      </c>
      <c r="P1057" s="189">
        <v>0</v>
      </c>
      <c r="Q1057" s="132">
        <v>2</v>
      </c>
    </row>
    <row r="1058" spans="1:17" ht="17.25" hidden="1" customHeight="1" x14ac:dyDescent="0.3">
      <c r="A1058" s="107" t="s">
        <v>1619</v>
      </c>
      <c r="B1058" s="107" t="s">
        <v>4425</v>
      </c>
      <c r="C1058" s="110">
        <v>0</v>
      </c>
      <c r="D1058" s="110">
        <v>0</v>
      </c>
      <c r="E1058" s="110">
        <v>0</v>
      </c>
      <c r="F1058" s="110">
        <v>0</v>
      </c>
      <c r="G1058" s="110">
        <v>0</v>
      </c>
      <c r="H1058" s="110">
        <v>0</v>
      </c>
      <c r="I1058" s="110">
        <v>0</v>
      </c>
      <c r="J1058" s="110">
        <v>0</v>
      </c>
      <c r="K1058" s="110">
        <v>0</v>
      </c>
      <c r="L1058" s="110">
        <v>0</v>
      </c>
      <c r="M1058" s="110">
        <v>0</v>
      </c>
      <c r="N1058" s="110">
        <v>0</v>
      </c>
      <c r="O1058" s="110">
        <v>0</v>
      </c>
      <c r="P1058" s="189">
        <v>0</v>
      </c>
      <c r="Q1058" s="132">
        <v>2</v>
      </c>
    </row>
    <row r="1059" spans="1:17" ht="17.25" hidden="1" customHeight="1" x14ac:dyDescent="0.3">
      <c r="A1059" s="107" t="s">
        <v>1620</v>
      </c>
      <c r="B1059" s="107" t="s">
        <v>3041</v>
      </c>
      <c r="C1059" s="110">
        <v>0</v>
      </c>
      <c r="D1059" s="110">
        <v>0</v>
      </c>
      <c r="E1059" s="110">
        <v>0</v>
      </c>
      <c r="F1059" s="110">
        <v>0</v>
      </c>
      <c r="G1059" s="110">
        <v>0</v>
      </c>
      <c r="H1059" s="110">
        <v>0</v>
      </c>
      <c r="I1059" s="110">
        <v>0</v>
      </c>
      <c r="J1059" s="110">
        <v>0</v>
      </c>
      <c r="K1059" s="110">
        <v>0</v>
      </c>
      <c r="L1059" s="110">
        <v>0</v>
      </c>
      <c r="M1059" s="110">
        <v>0</v>
      </c>
      <c r="N1059" s="110">
        <v>0</v>
      </c>
      <c r="O1059" s="110">
        <v>0</v>
      </c>
      <c r="P1059" s="189">
        <v>0</v>
      </c>
      <c r="Q1059" s="132">
        <v>2</v>
      </c>
    </row>
    <row r="1060" spans="1:17" ht="17.25" hidden="1" customHeight="1" x14ac:dyDescent="0.3">
      <c r="B1060" s="107" t="s">
        <v>1621</v>
      </c>
      <c r="C1060" s="161">
        <v>0</v>
      </c>
      <c r="D1060" s="161">
        <v>0</v>
      </c>
      <c r="E1060" s="161">
        <v>0</v>
      </c>
      <c r="F1060" s="161">
        <v>0</v>
      </c>
      <c r="G1060" s="161">
        <v>0</v>
      </c>
      <c r="H1060" s="161">
        <v>0</v>
      </c>
      <c r="I1060" s="161">
        <v>0</v>
      </c>
      <c r="J1060" s="161">
        <v>0</v>
      </c>
      <c r="K1060" s="161">
        <v>0</v>
      </c>
      <c r="L1060" s="161">
        <v>0</v>
      </c>
      <c r="M1060" s="161">
        <v>0</v>
      </c>
      <c r="N1060" s="161">
        <v>0</v>
      </c>
      <c r="O1060" s="161">
        <v>0</v>
      </c>
      <c r="Q1060" s="132">
        <v>2</v>
      </c>
    </row>
    <row r="1061" spans="1:17" x14ac:dyDescent="0.3">
      <c r="C1061" s="132"/>
      <c r="D1061" s="132"/>
      <c r="E1061" s="132"/>
      <c r="F1061" s="132"/>
      <c r="G1061" s="132"/>
      <c r="H1061" s="132"/>
      <c r="I1061" s="132"/>
      <c r="J1061" s="132"/>
      <c r="K1061" s="132"/>
      <c r="L1061" s="132"/>
      <c r="M1061" s="132"/>
      <c r="N1061" s="132"/>
      <c r="O1061" s="132"/>
      <c r="P1061" s="111"/>
      <c r="Q1061" s="132">
        <v>1</v>
      </c>
    </row>
  </sheetData>
  <sheetProtection selectLockedCells="1" selectUnlockedCells="1"/>
  <mergeCells count="1">
    <mergeCell ref="B4:P4"/>
  </mergeCells>
  <printOptions horizontalCentered="1"/>
  <pageMargins left="0" right="0" top="0.5" bottom="0.25" header="0" footer="0"/>
  <pageSetup scale="60" orientation="landscape" r:id="rId1"/>
  <headerFooter alignWithMargins="0">
    <oddFooter>&amp;L&amp;A&amp;CPage &amp;P of &amp;N&amp;R&amp;T &amp;D</oddFooter>
  </headerFooter>
  <rowBreaks count="16" manualBreakCount="16">
    <brk id="67" max="15" man="1"/>
    <brk id="123" max="15" man="1"/>
    <brk id="232" max="15" man="1"/>
    <brk id="285" max="15" man="1"/>
    <brk id="495" max="15" man="1"/>
    <brk id="529" max="15" man="1"/>
    <brk id="589" max="15" man="1"/>
    <brk id="625" max="15" man="1"/>
    <brk id="793" max="15" man="1"/>
    <brk id="844" max="15" man="1"/>
    <brk id="902" max="15" man="1"/>
    <brk id="908" max="15" man="1"/>
    <brk id="939" max="15" man="1"/>
    <brk id="970" max="15" man="1"/>
    <brk id="976" max="15" man="1"/>
    <brk id="1017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Sheet6.bud">
                <anchor moveWithCells="1" sizeWithCells="1">
                  <from>
                    <xdr:col>0</xdr:col>
                    <xdr:colOff>57150</xdr:colOff>
                    <xdr:row>0</xdr:row>
                    <xdr:rowOff>-1905000</xdr:rowOff>
                  </from>
                  <to>
                    <xdr:col>1</xdr:col>
                    <xdr:colOff>9525</xdr:colOff>
                    <xdr:row>0</xdr:row>
                    <xdr:rowOff>-1905000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AD61-2DD6-4C6E-9D9B-033A517A807D}">
  <sheetPr codeName="Sheet10"/>
  <dimension ref="A1:M50"/>
  <sheetViews>
    <sheetView workbookViewId="0">
      <selection sqref="A1:XFD1048576"/>
    </sheetView>
  </sheetViews>
  <sheetFormatPr defaultRowHeight="15" x14ac:dyDescent="0.25"/>
  <cols>
    <col min="1" max="1" width="4.28515625" customWidth="1"/>
    <col min="2" max="2" width="2.28515625" customWidth="1"/>
    <col min="3" max="3" width="2.7109375" customWidth="1"/>
    <col min="4" max="4" width="4" customWidth="1"/>
    <col min="9" max="9" width="12.7109375" customWidth="1"/>
    <col min="10" max="12" width="1" customWidth="1"/>
    <col min="13" max="13" width="12.7109375" customWidth="1"/>
  </cols>
  <sheetData>
    <row r="1" spans="1:13" x14ac:dyDescent="0.25">
      <c r="A1" s="224"/>
      <c r="B1" s="224" t="str">
        <f>+Name</f>
        <v>Wood Dale │ Courtyard by Marriot</v>
      </c>
      <c r="C1" s="224"/>
      <c r="D1" s="224"/>
      <c r="E1" s="224"/>
      <c r="F1" s="224"/>
      <c r="G1" s="224"/>
      <c r="H1" s="224"/>
      <c r="I1" s="225"/>
      <c r="J1" s="225"/>
      <c r="K1" s="225"/>
      <c r="L1" s="225"/>
      <c r="M1" s="225"/>
    </row>
    <row r="2" spans="1:13" x14ac:dyDescent="0.25">
      <c r="A2" s="224"/>
      <c r="B2" s="224" t="s">
        <v>2937</v>
      </c>
      <c r="C2" s="224"/>
      <c r="D2" s="224"/>
      <c r="E2" s="224"/>
      <c r="F2" s="224"/>
      <c r="G2" s="224"/>
      <c r="H2" s="224"/>
      <c r="I2" s="225"/>
      <c r="J2" s="225"/>
      <c r="K2" s="225"/>
      <c r="L2" s="225"/>
      <c r="M2" s="225"/>
    </row>
    <row r="3" spans="1:13" x14ac:dyDescent="0.25">
      <c r="A3" s="224"/>
      <c r="B3" s="224"/>
      <c r="C3" s="224"/>
      <c r="D3" s="224"/>
      <c r="E3" s="224"/>
      <c r="F3" s="224"/>
      <c r="G3" s="224"/>
      <c r="H3" s="224"/>
      <c r="I3" s="225" t="s">
        <v>262</v>
      </c>
      <c r="J3" s="225"/>
      <c r="K3" s="225"/>
      <c r="L3" s="225"/>
      <c r="M3" s="225" t="str">
        <f>VLOOKUP(Month, Calendar,2)</f>
        <v>Twelve</v>
      </c>
    </row>
    <row r="4" spans="1:13" x14ac:dyDescent="0.25">
      <c r="A4" s="224"/>
      <c r="B4" s="224"/>
      <c r="C4" s="224"/>
      <c r="D4" s="224"/>
      <c r="E4" s="224"/>
      <c r="F4" s="224"/>
      <c r="G4" s="224"/>
      <c r="H4" s="224"/>
      <c r="I4" s="225" t="s">
        <v>51</v>
      </c>
      <c r="J4" s="225"/>
      <c r="K4" s="225"/>
      <c r="L4" s="225"/>
      <c r="M4" s="225" t="str">
        <f>IF(Month=1,"Month","Months")</f>
        <v>Months</v>
      </c>
    </row>
    <row r="5" spans="1:13" x14ac:dyDescent="0.25">
      <c r="A5" s="224"/>
      <c r="B5" s="224"/>
      <c r="C5" s="224"/>
      <c r="D5" s="224"/>
      <c r="E5" s="224"/>
      <c r="F5" s="224"/>
      <c r="G5" s="224"/>
      <c r="H5" s="224"/>
      <c r="I5" s="225" t="s">
        <v>2938</v>
      </c>
      <c r="J5" s="225"/>
      <c r="K5" s="225"/>
      <c r="L5" s="225"/>
      <c r="M5" s="225" t="s">
        <v>2938</v>
      </c>
    </row>
    <row r="6" spans="1:13" x14ac:dyDescent="0.25">
      <c r="A6" s="224"/>
      <c r="B6" s="224"/>
      <c r="C6" s="224"/>
      <c r="D6" s="224"/>
      <c r="E6" s="224"/>
      <c r="F6" s="224"/>
      <c r="G6" s="224"/>
      <c r="H6" s="224"/>
      <c r="I6" s="226">
        <f>EOMONTH(DATE(Year,Month,1),0)</f>
        <v>44926</v>
      </c>
      <c r="J6" s="227"/>
      <c r="K6" s="227"/>
      <c r="L6" s="227"/>
      <c r="M6" s="226">
        <f>EOMONTH(DATE(Year,Month,1),0)</f>
        <v>44926</v>
      </c>
    </row>
    <row r="7" spans="1:13" x14ac:dyDescent="0.25">
      <c r="A7" s="224" t="s">
        <v>2939</v>
      </c>
      <c r="B7" s="224"/>
      <c r="C7" s="224"/>
      <c r="D7" s="224"/>
      <c r="E7" s="224"/>
      <c r="F7" s="224"/>
      <c r="G7" s="224"/>
      <c r="H7" s="224"/>
      <c r="I7" s="225"/>
      <c r="J7" s="225"/>
      <c r="K7" s="225"/>
      <c r="L7" s="225"/>
      <c r="M7" s="225"/>
    </row>
    <row r="8" spans="1:13" x14ac:dyDescent="0.25">
      <c r="A8" s="224"/>
      <c r="B8" s="224" t="s">
        <v>2940</v>
      </c>
      <c r="C8" s="224"/>
      <c r="D8" s="224"/>
      <c r="E8" s="224"/>
      <c r="F8" s="224"/>
      <c r="G8" s="224"/>
      <c r="H8" s="224"/>
      <c r="I8" s="228">
        <f>+BS!D471</f>
        <v>-45920.119999999995</v>
      </c>
      <c r="J8" s="225"/>
      <c r="K8" s="225"/>
      <c r="L8" s="225"/>
      <c r="M8" s="228">
        <f>+BS!H471</f>
        <v>194840.98999999976</v>
      </c>
    </row>
    <row r="9" spans="1:13" x14ac:dyDescent="0.25">
      <c r="A9" s="224"/>
      <c r="B9" s="224" t="s">
        <v>2941</v>
      </c>
      <c r="C9" s="224"/>
      <c r="D9" s="224"/>
      <c r="E9" s="224"/>
      <c r="F9" s="224"/>
      <c r="G9" s="224"/>
      <c r="H9" s="224"/>
      <c r="I9" s="225"/>
      <c r="J9" s="225"/>
      <c r="K9" s="225"/>
      <c r="L9" s="225"/>
      <c r="M9" s="225"/>
    </row>
    <row r="10" spans="1:13" x14ac:dyDescent="0.25">
      <c r="A10" s="224"/>
      <c r="B10" s="224" t="s">
        <v>2942</v>
      </c>
      <c r="C10" s="224"/>
      <c r="D10" s="224"/>
      <c r="E10" s="224"/>
      <c r="F10" s="224"/>
      <c r="G10" s="224"/>
      <c r="H10" s="224"/>
      <c r="I10" s="225"/>
      <c r="J10" s="225"/>
      <c r="K10" s="225"/>
      <c r="L10" s="225"/>
      <c r="M10" s="225"/>
    </row>
    <row r="11" spans="1:13" x14ac:dyDescent="0.25">
      <c r="A11" s="224"/>
      <c r="B11" s="224"/>
      <c r="C11" s="224"/>
      <c r="D11" s="224"/>
      <c r="E11" s="224"/>
      <c r="F11" s="224"/>
      <c r="G11" s="224"/>
      <c r="H11" s="224"/>
      <c r="I11" s="225"/>
      <c r="J11" s="225"/>
      <c r="K11" s="225"/>
      <c r="L11" s="225"/>
      <c r="M11" s="225"/>
    </row>
    <row r="12" spans="1:13" x14ac:dyDescent="0.25">
      <c r="A12" s="224"/>
      <c r="B12" s="224"/>
      <c r="C12" s="224" t="s">
        <v>2943</v>
      </c>
      <c r="D12" s="224"/>
      <c r="E12" s="224"/>
      <c r="F12" s="224"/>
      <c r="G12" s="224"/>
      <c r="H12" s="224"/>
      <c r="I12" s="228">
        <f>-BS!D259</f>
        <v>31798.18</v>
      </c>
      <c r="J12" s="225"/>
      <c r="K12" s="225"/>
      <c r="L12" s="225"/>
      <c r="M12" s="228">
        <f>-BS!H259</f>
        <v>398295.47</v>
      </c>
    </row>
    <row r="13" spans="1:13" x14ac:dyDescent="0.25">
      <c r="A13" s="224"/>
      <c r="B13" s="224"/>
      <c r="C13" s="224" t="s">
        <v>2944</v>
      </c>
      <c r="D13" s="224"/>
      <c r="E13" s="224"/>
      <c r="F13" s="224"/>
      <c r="G13" s="224"/>
      <c r="H13" s="224"/>
      <c r="I13" s="228">
        <f>+'Statement of Ops'!C1015</f>
        <v>0</v>
      </c>
      <c r="J13" s="225"/>
      <c r="K13" s="225"/>
      <c r="L13" s="225"/>
      <c r="M13" s="228">
        <f>+'Statement of Ops'!L1015</f>
        <v>-300</v>
      </c>
    </row>
    <row r="14" spans="1:13" x14ac:dyDescent="0.25">
      <c r="A14" s="224"/>
      <c r="B14" s="224"/>
      <c r="C14" s="224" t="s">
        <v>2945</v>
      </c>
      <c r="D14" s="224"/>
      <c r="E14" s="224"/>
      <c r="F14" s="224"/>
      <c r="G14" s="224"/>
      <c r="H14" s="224"/>
      <c r="I14" s="228">
        <f>+'Statement of Ops'!C1001</f>
        <v>1063</v>
      </c>
      <c r="J14" s="225"/>
      <c r="K14" s="225"/>
      <c r="L14" s="225"/>
      <c r="M14" s="228">
        <f>+'Statement of Ops'!L1001</f>
        <v>12675.82</v>
      </c>
    </row>
    <row r="15" spans="1:13" x14ac:dyDescent="0.25">
      <c r="A15" s="224"/>
      <c r="B15" s="224"/>
      <c r="C15" s="224" t="s">
        <v>2946</v>
      </c>
      <c r="D15" s="224"/>
      <c r="E15" s="224"/>
      <c r="F15" s="224"/>
      <c r="G15" s="224"/>
      <c r="H15" s="224"/>
      <c r="I15" s="225"/>
      <c r="J15" s="225"/>
      <c r="K15" s="225"/>
      <c r="L15" s="225"/>
      <c r="M15" s="225"/>
    </row>
    <row r="16" spans="1:13" x14ac:dyDescent="0.25">
      <c r="A16" s="224"/>
      <c r="B16" s="224"/>
      <c r="C16" s="224" t="s">
        <v>2947</v>
      </c>
      <c r="D16" s="224"/>
      <c r="E16" s="224"/>
      <c r="F16" s="224"/>
      <c r="G16" s="224"/>
      <c r="H16" s="224"/>
      <c r="I16" s="225"/>
      <c r="J16" s="225"/>
      <c r="K16" s="225"/>
      <c r="L16" s="225"/>
      <c r="M16" s="225"/>
    </row>
    <row r="17" spans="1:13" x14ac:dyDescent="0.25">
      <c r="A17" s="224"/>
      <c r="B17" s="224"/>
      <c r="C17" s="224"/>
      <c r="D17" s="224" t="s">
        <v>2948</v>
      </c>
      <c r="E17" s="224"/>
      <c r="F17" s="224"/>
      <c r="G17" s="224"/>
      <c r="H17" s="224"/>
      <c r="I17" s="228">
        <f>-BS!D214</f>
        <v>-108207.67</v>
      </c>
      <c r="J17" s="225"/>
      <c r="K17" s="225"/>
      <c r="L17" s="225"/>
      <c r="M17" s="228">
        <f>-BS!H214</f>
        <v>-172049.39999999997</v>
      </c>
    </row>
    <row r="18" spans="1:13" x14ac:dyDescent="0.25">
      <c r="A18" s="224"/>
      <c r="B18" s="224"/>
      <c r="C18" s="224"/>
      <c r="D18" s="224" t="s">
        <v>2949</v>
      </c>
      <c r="E18" s="224"/>
      <c r="F18" s="224"/>
      <c r="G18" s="224"/>
      <c r="H18" s="224"/>
      <c r="I18" s="228">
        <f>-(BS!D31+BS!D32+BS!D33+BS!D66+BS!D165)</f>
        <v>-1613.5499999999993</v>
      </c>
      <c r="J18" s="225"/>
      <c r="K18" s="225"/>
      <c r="L18" s="225"/>
      <c r="M18" s="228">
        <f>-(BS!H31+BS!H32+BS!H33+BS!H66+BS!H165)</f>
        <v>-11444.330000000005</v>
      </c>
    </row>
    <row r="19" spans="1:13" x14ac:dyDescent="0.25">
      <c r="A19" s="224"/>
      <c r="B19" s="224"/>
      <c r="C19" s="224"/>
      <c r="D19" s="224" t="s">
        <v>522</v>
      </c>
      <c r="E19" s="224"/>
      <c r="F19" s="224"/>
      <c r="G19" s="224"/>
      <c r="H19" s="224"/>
      <c r="I19" s="228">
        <f>-BS!D188</f>
        <v>575.75</v>
      </c>
      <c r="J19" s="225"/>
      <c r="K19" s="225"/>
      <c r="L19" s="225"/>
      <c r="M19" s="228">
        <f>-BS!H188</f>
        <v>-3319.3199999999997</v>
      </c>
    </row>
    <row r="20" spans="1:13" x14ac:dyDescent="0.25">
      <c r="A20" s="224"/>
      <c r="B20" s="224"/>
      <c r="C20" s="224"/>
      <c r="D20" s="224" t="s">
        <v>2950</v>
      </c>
      <c r="E20" s="224"/>
      <c r="F20" s="224"/>
      <c r="G20" s="224"/>
      <c r="H20" s="224"/>
      <c r="I20" s="228">
        <f>-BS!D202-BS!D203</f>
        <v>13864.099999999999</v>
      </c>
      <c r="J20" s="225"/>
      <c r="K20" s="225"/>
      <c r="L20" s="225"/>
      <c r="M20" s="228">
        <f>-BS!H202-BS!H203</f>
        <v>1005.6200000000063</v>
      </c>
    </row>
    <row r="21" spans="1:13" x14ac:dyDescent="0.25">
      <c r="A21" s="224"/>
      <c r="B21" s="224"/>
      <c r="C21" s="224" t="s">
        <v>2951</v>
      </c>
      <c r="D21" s="224"/>
      <c r="E21" s="224"/>
      <c r="F21" s="224"/>
      <c r="G21" s="224"/>
      <c r="H21" s="224"/>
      <c r="I21" s="225"/>
      <c r="J21" s="225"/>
      <c r="K21" s="225"/>
      <c r="L21" s="225"/>
      <c r="M21" s="225"/>
    </row>
    <row r="22" spans="1:13" x14ac:dyDescent="0.25">
      <c r="A22" s="224"/>
      <c r="B22" s="224"/>
      <c r="C22" s="224"/>
      <c r="D22" s="224" t="s">
        <v>2952</v>
      </c>
      <c r="E22" s="224"/>
      <c r="F22" s="224"/>
      <c r="G22" s="224"/>
      <c r="H22" s="224"/>
      <c r="I22" s="229">
        <f>+BS!D400</f>
        <v>0</v>
      </c>
      <c r="J22" s="225"/>
      <c r="K22" s="225"/>
      <c r="L22" s="225"/>
      <c r="M22" s="229">
        <f>+BS!H400</f>
        <v>0</v>
      </c>
    </row>
    <row r="23" spans="1:13" x14ac:dyDescent="0.25">
      <c r="A23" s="224"/>
      <c r="B23" s="224"/>
      <c r="C23" s="224"/>
      <c r="D23" s="224" t="s">
        <v>2953</v>
      </c>
      <c r="E23" s="224"/>
      <c r="F23" s="224"/>
      <c r="G23" s="224"/>
      <c r="H23" s="224"/>
      <c r="I23" s="228">
        <f>+BS!D296+SUM(BS!D298:D302,BS!D304:D307)+BS!D399</f>
        <v>-76048.679999999993</v>
      </c>
      <c r="J23" s="225"/>
      <c r="K23" s="225"/>
      <c r="L23" s="225"/>
      <c r="M23" s="228">
        <f>+BS!H296+SUM(BS!H298:H302,BS!H304:H307)+BS!H399</f>
        <v>-13372.099999999991</v>
      </c>
    </row>
    <row r="24" spans="1:13" x14ac:dyDescent="0.25">
      <c r="A24" s="224"/>
      <c r="B24" s="224"/>
      <c r="C24" s="224"/>
      <c r="D24" s="224" t="s">
        <v>2954</v>
      </c>
      <c r="E24" s="224"/>
      <c r="F24" s="224"/>
      <c r="G24" s="224"/>
      <c r="H24" s="224"/>
      <c r="I24" s="228">
        <f>+BS!D297+BS!D303</f>
        <v>-1653.07</v>
      </c>
      <c r="J24" s="225"/>
      <c r="K24" s="225"/>
      <c r="L24" s="225"/>
      <c r="M24" s="228">
        <f>+BS!H297+BS!H303</f>
        <v>-486.47</v>
      </c>
    </row>
    <row r="25" spans="1:13" x14ac:dyDescent="0.25">
      <c r="A25" s="224"/>
      <c r="B25" s="224"/>
      <c r="C25" s="224"/>
      <c r="D25" s="224" t="s">
        <v>2955</v>
      </c>
      <c r="E25" s="224"/>
      <c r="F25" s="224"/>
      <c r="G25" s="224"/>
      <c r="H25" s="224"/>
      <c r="I25" s="228">
        <f>BS!D337+BS!D341+BS!D354+BS!D397+BS!D398+BS!D401+BS!D470</f>
        <v>-11187.849999999999</v>
      </c>
      <c r="J25" s="225"/>
      <c r="K25" s="225"/>
      <c r="L25" s="225"/>
      <c r="M25" s="228">
        <f>BS!H337+BS!H341+BS!H354+BS!H397+BS!H398+BS!H401+BS!H470</f>
        <v>92523.56</v>
      </c>
    </row>
    <row r="26" spans="1:13" x14ac:dyDescent="0.25">
      <c r="A26" s="224"/>
      <c r="B26" s="224"/>
      <c r="C26" s="224"/>
      <c r="D26" s="224"/>
      <c r="E26" s="224"/>
      <c r="F26" s="224"/>
      <c r="G26" s="224"/>
      <c r="H26" s="224"/>
      <c r="I26" s="225"/>
      <c r="J26" s="225"/>
      <c r="K26" s="225"/>
      <c r="L26" s="225"/>
      <c r="M26" s="225"/>
    </row>
    <row r="27" spans="1:13" x14ac:dyDescent="0.25">
      <c r="A27" s="224"/>
      <c r="B27" s="224"/>
      <c r="C27" s="224"/>
      <c r="D27" s="224" t="s">
        <v>2956</v>
      </c>
      <c r="E27" s="224"/>
      <c r="F27" s="224"/>
      <c r="G27" s="224"/>
      <c r="H27" s="224"/>
      <c r="I27" s="229"/>
      <c r="J27" s="225"/>
      <c r="K27" s="225"/>
      <c r="L27" s="225"/>
      <c r="M27" s="225"/>
    </row>
    <row r="28" spans="1:13" ht="15.75" thickBot="1" x14ac:dyDescent="0.3">
      <c r="A28" s="224"/>
      <c r="B28" s="224"/>
      <c r="C28" s="224"/>
      <c r="D28" s="224"/>
      <c r="E28" s="224" t="s">
        <v>2957</v>
      </c>
      <c r="F28" s="224"/>
      <c r="G28" s="224"/>
      <c r="H28" s="224"/>
      <c r="I28" s="230">
        <f>SUM(I8:I27)</f>
        <v>-197329.91</v>
      </c>
      <c r="J28" s="225"/>
      <c r="K28" s="225"/>
      <c r="L28" s="225"/>
      <c r="M28" s="230">
        <f>SUM(M8:M27)</f>
        <v>498369.83999999973</v>
      </c>
    </row>
    <row r="29" spans="1:13" x14ac:dyDescent="0.25">
      <c r="A29" s="224"/>
      <c r="B29" s="224"/>
      <c r="C29" s="224"/>
      <c r="D29" s="224"/>
      <c r="E29" s="224"/>
      <c r="F29" s="224"/>
      <c r="G29" s="224"/>
      <c r="H29" s="224"/>
      <c r="I29" s="225"/>
      <c r="J29" s="225"/>
      <c r="K29" s="225"/>
      <c r="L29" s="225"/>
      <c r="M29" s="225"/>
    </row>
    <row r="30" spans="1:13" x14ac:dyDescent="0.25">
      <c r="A30" s="224" t="s">
        <v>2958</v>
      </c>
      <c r="B30" s="224"/>
      <c r="C30" s="224"/>
      <c r="D30" s="224"/>
      <c r="E30" s="224"/>
      <c r="F30" s="224"/>
      <c r="G30" s="224"/>
      <c r="H30" s="224"/>
      <c r="I30" s="225"/>
      <c r="J30" s="225"/>
      <c r="K30" s="225"/>
      <c r="L30" s="225"/>
      <c r="M30" s="225"/>
    </row>
    <row r="31" spans="1:13" x14ac:dyDescent="0.25">
      <c r="A31" s="224"/>
      <c r="B31" s="224" t="s">
        <v>2959</v>
      </c>
      <c r="C31" s="224"/>
      <c r="D31" s="224"/>
      <c r="E31" s="224"/>
      <c r="F31" s="224"/>
      <c r="G31" s="224"/>
      <c r="H31" s="224"/>
      <c r="I31" s="228">
        <f>ROUND(-BS!D252,2)</f>
        <v>56126.39</v>
      </c>
      <c r="J31" s="228"/>
      <c r="K31" s="228"/>
      <c r="L31" s="228"/>
      <c r="M31" s="228">
        <f>ROUND(-BS!H252,2)</f>
        <v>-439.33</v>
      </c>
    </row>
    <row r="32" spans="1:13" x14ac:dyDescent="0.25">
      <c r="A32" s="224"/>
      <c r="B32" s="224"/>
      <c r="C32" s="224"/>
      <c r="D32" s="224"/>
      <c r="E32" s="224"/>
      <c r="F32" s="224"/>
      <c r="G32" s="224"/>
      <c r="H32" s="224"/>
      <c r="I32" s="225"/>
      <c r="J32" s="225"/>
      <c r="K32" s="225"/>
      <c r="L32" s="225"/>
      <c r="M32" s="225"/>
    </row>
    <row r="33" spans="1:13" x14ac:dyDescent="0.25">
      <c r="A33" s="224"/>
      <c r="B33" s="224"/>
      <c r="C33" s="224"/>
      <c r="D33" s="224"/>
      <c r="E33" s="224"/>
      <c r="F33" s="224"/>
      <c r="G33" s="224"/>
      <c r="H33" s="224"/>
      <c r="I33" s="228"/>
      <c r="J33" s="228"/>
      <c r="K33" s="228"/>
      <c r="L33" s="228"/>
      <c r="M33" s="228"/>
    </row>
    <row r="34" spans="1:13" x14ac:dyDescent="0.25">
      <c r="A34" s="224"/>
      <c r="B34" s="224" t="s">
        <v>2960</v>
      </c>
      <c r="C34" s="224"/>
      <c r="D34" s="224"/>
      <c r="E34" s="224"/>
      <c r="F34" s="224"/>
      <c r="G34" s="224"/>
      <c r="H34" s="224"/>
      <c r="I34" s="228">
        <f>-BS!D289-BS!D270-'Statement of Cash Flows'!I14</f>
        <v>0</v>
      </c>
      <c r="J34" s="228"/>
      <c r="K34" s="228"/>
      <c r="L34" s="228"/>
      <c r="M34" s="228">
        <f>-BS!H289-BS!H270-'Statement of Cash Flows'!M14</f>
        <v>0</v>
      </c>
    </row>
    <row r="35" spans="1:13" x14ac:dyDescent="0.25">
      <c r="A35" s="224"/>
      <c r="B35" s="224"/>
      <c r="C35" s="224"/>
      <c r="D35" s="224"/>
      <c r="E35" s="224"/>
      <c r="F35" s="224"/>
      <c r="G35" s="224"/>
      <c r="H35" s="224"/>
      <c r="I35" s="225"/>
      <c r="J35" s="225"/>
      <c r="K35" s="225"/>
      <c r="L35" s="225"/>
      <c r="M35" s="225"/>
    </row>
    <row r="36" spans="1:13" ht="15.75" thickBot="1" x14ac:dyDescent="0.3">
      <c r="A36" s="224"/>
      <c r="B36" s="224"/>
      <c r="C36" s="224"/>
      <c r="D36" s="224"/>
      <c r="E36" s="224" t="s">
        <v>2961</v>
      </c>
      <c r="F36" s="224"/>
      <c r="G36" s="224"/>
      <c r="H36" s="224"/>
      <c r="I36" s="230">
        <f>SUM(I31:I35)</f>
        <v>56126.39</v>
      </c>
      <c r="J36" s="225"/>
      <c r="K36" s="225"/>
      <c r="L36" s="225"/>
      <c r="M36" s="230">
        <f>SUM(M31:M35)</f>
        <v>-439.33</v>
      </c>
    </row>
    <row r="37" spans="1:13" x14ac:dyDescent="0.25">
      <c r="A37" s="224"/>
      <c r="B37" s="224"/>
      <c r="C37" s="224"/>
      <c r="D37" s="224"/>
      <c r="E37" s="224"/>
      <c r="F37" s="224"/>
      <c r="G37" s="224"/>
      <c r="H37" s="224"/>
      <c r="I37" s="225"/>
      <c r="J37" s="225"/>
      <c r="K37" s="225"/>
      <c r="L37" s="225"/>
      <c r="M37" s="225"/>
    </row>
    <row r="38" spans="1:13" x14ac:dyDescent="0.25">
      <c r="A38" s="224" t="s">
        <v>2962</v>
      </c>
      <c r="B38" s="224"/>
      <c r="C38" s="224"/>
      <c r="D38" s="224"/>
      <c r="E38" s="224"/>
      <c r="F38" s="224"/>
      <c r="G38" s="224"/>
      <c r="H38" s="224"/>
      <c r="I38" s="225"/>
      <c r="J38" s="225"/>
      <c r="K38" s="225"/>
      <c r="L38" s="225"/>
      <c r="M38" s="225"/>
    </row>
    <row r="39" spans="1:13" x14ac:dyDescent="0.25">
      <c r="A39" s="224"/>
      <c r="B39" s="224" t="s">
        <v>2963</v>
      </c>
      <c r="C39" s="224"/>
      <c r="D39" s="224"/>
      <c r="E39" s="224"/>
      <c r="F39" s="224"/>
      <c r="G39" s="224"/>
      <c r="H39" s="224"/>
      <c r="I39" s="225"/>
      <c r="J39" s="225"/>
      <c r="K39" s="225"/>
      <c r="L39" s="225"/>
      <c r="M39" s="225"/>
    </row>
    <row r="40" spans="1:13" x14ac:dyDescent="0.25">
      <c r="A40" s="224"/>
      <c r="B40" s="224" t="s">
        <v>2964</v>
      </c>
      <c r="C40" s="224"/>
      <c r="D40" s="224"/>
      <c r="E40" s="224"/>
      <c r="F40" s="224"/>
      <c r="G40" s="224"/>
      <c r="H40" s="224"/>
      <c r="I40" s="228">
        <f>+BS!D424</f>
        <v>-27814.18</v>
      </c>
      <c r="J40" s="225"/>
      <c r="K40" s="225"/>
      <c r="L40" s="225"/>
      <c r="M40" s="228">
        <f>+BS!H424</f>
        <v>-158957.41</v>
      </c>
    </row>
    <row r="41" spans="1:13" x14ac:dyDescent="0.25">
      <c r="A41" s="224"/>
      <c r="B41" s="224" t="s">
        <v>2965</v>
      </c>
      <c r="C41" s="224"/>
      <c r="D41" s="224"/>
      <c r="E41" s="224"/>
      <c r="F41" s="224"/>
      <c r="G41" s="224"/>
      <c r="H41" s="224"/>
      <c r="I41" s="228">
        <f>+BS!D414+BS!D426</f>
        <v>0</v>
      </c>
      <c r="J41" s="225"/>
      <c r="K41" s="225"/>
      <c r="L41" s="225"/>
      <c r="M41" s="228">
        <f>+BS!H414+BS!H426</f>
        <v>0</v>
      </c>
    </row>
    <row r="42" spans="1:13" x14ac:dyDescent="0.25">
      <c r="A42" s="224"/>
      <c r="B42" s="224" t="s">
        <v>2966</v>
      </c>
      <c r="C42" s="224"/>
      <c r="D42" s="224"/>
      <c r="E42" s="224"/>
      <c r="F42" s="224"/>
      <c r="G42" s="224"/>
      <c r="H42" s="224"/>
      <c r="I42" s="228">
        <f>+BS!D461</f>
        <v>0</v>
      </c>
      <c r="J42" s="225"/>
      <c r="K42" s="225"/>
      <c r="L42" s="225"/>
      <c r="M42" s="228">
        <f>+BS!H461</f>
        <v>130000</v>
      </c>
    </row>
    <row r="43" spans="1:13" ht="15.75" thickBot="1" x14ac:dyDescent="0.3">
      <c r="A43" s="224"/>
      <c r="B43" s="224"/>
      <c r="C43" s="224"/>
      <c r="D43" s="224"/>
      <c r="E43" s="224" t="s">
        <v>2967</v>
      </c>
      <c r="F43" s="224"/>
      <c r="G43" s="224"/>
      <c r="H43" s="224"/>
      <c r="I43" s="230">
        <f>SUM(I39:I42)</f>
        <v>-27814.18</v>
      </c>
      <c r="J43" s="225"/>
      <c r="K43" s="225"/>
      <c r="L43" s="225"/>
      <c r="M43" s="230">
        <f>SUM(M39:M42)</f>
        <v>-28957.410000000003</v>
      </c>
    </row>
    <row r="44" spans="1:13" x14ac:dyDescent="0.25">
      <c r="A44" s="224"/>
      <c r="B44" s="224"/>
      <c r="C44" s="224"/>
      <c r="D44" s="224"/>
      <c r="E44" s="224"/>
      <c r="F44" s="224"/>
      <c r="G44" s="224"/>
      <c r="H44" s="224"/>
      <c r="I44" s="225"/>
      <c r="J44" s="225"/>
      <c r="K44" s="225"/>
      <c r="L44" s="225"/>
      <c r="M44" s="225"/>
    </row>
    <row r="45" spans="1:13" x14ac:dyDescent="0.25">
      <c r="A45" s="224"/>
      <c r="B45" s="224"/>
      <c r="C45" s="224"/>
      <c r="D45" s="224"/>
      <c r="E45" s="224" t="s">
        <v>2968</v>
      </c>
      <c r="F45" s="224"/>
      <c r="G45" s="224"/>
      <c r="H45" s="224"/>
      <c r="I45" s="228">
        <f>+I43+I36+I28</f>
        <v>-169017.7</v>
      </c>
      <c r="J45" s="225"/>
      <c r="K45" s="225"/>
      <c r="L45" s="225"/>
      <c r="M45" s="228">
        <f>+M43+M36+M28</f>
        <v>468973.09999999974</v>
      </c>
    </row>
    <row r="46" spans="1:13" x14ac:dyDescent="0.25">
      <c r="A46" s="224"/>
      <c r="B46" s="224"/>
      <c r="C46" s="224"/>
      <c r="D46" s="224"/>
      <c r="E46" s="224"/>
      <c r="F46" s="224"/>
      <c r="G46" s="224"/>
      <c r="H46" s="224"/>
      <c r="I46" s="225"/>
      <c r="J46" s="225"/>
      <c r="K46" s="225"/>
      <c r="L46" s="225"/>
      <c r="M46" s="225"/>
    </row>
    <row r="47" spans="1:13" x14ac:dyDescent="0.25">
      <c r="A47" s="224" t="s">
        <v>45</v>
      </c>
      <c r="B47" s="224"/>
      <c r="C47" s="224"/>
      <c r="D47" s="224"/>
      <c r="E47" s="224"/>
      <c r="F47" s="224"/>
      <c r="G47" s="224"/>
      <c r="H47" s="224"/>
      <c r="I47" s="225"/>
      <c r="J47" s="225"/>
      <c r="K47" s="225"/>
      <c r="L47" s="225"/>
      <c r="M47" s="225"/>
    </row>
    <row r="48" spans="1:13" x14ac:dyDescent="0.25">
      <c r="A48" s="224"/>
      <c r="B48" s="224" t="s">
        <v>2969</v>
      </c>
      <c r="C48" s="224"/>
      <c r="D48" s="224"/>
      <c r="E48" s="224"/>
      <c r="F48" s="224"/>
      <c r="G48" s="224"/>
      <c r="H48" s="224"/>
      <c r="I48" s="228">
        <f>+BS!F10+BS!F30-BS!D30-BS!D10</f>
        <v>932819.46</v>
      </c>
      <c r="J48" s="225"/>
      <c r="K48" s="225"/>
      <c r="L48" s="225"/>
      <c r="M48" s="228">
        <f>+BS!F10+BS!F30-BS!H10-BS!H30</f>
        <v>294528.65999999997</v>
      </c>
    </row>
    <row r="49" spans="1:13" x14ac:dyDescent="0.25">
      <c r="A49" s="224"/>
      <c r="B49" s="224"/>
      <c r="C49" s="224"/>
      <c r="D49" s="224"/>
      <c r="E49" s="224"/>
      <c r="F49" s="224"/>
      <c r="G49" s="224"/>
      <c r="H49" s="224"/>
      <c r="I49" s="225"/>
      <c r="J49" s="225"/>
      <c r="K49" s="225"/>
      <c r="L49" s="225"/>
      <c r="M49" s="225"/>
    </row>
    <row r="50" spans="1:13" x14ac:dyDescent="0.25">
      <c r="A50" s="224"/>
      <c r="B50" s="224" t="s">
        <v>2970</v>
      </c>
      <c r="C50" s="224"/>
      <c r="D50" s="224"/>
      <c r="E50" s="224"/>
      <c r="F50" s="224"/>
      <c r="G50" s="224"/>
      <c r="H50" s="224"/>
      <c r="I50" s="228">
        <f>+I48+I45</f>
        <v>763801.76</v>
      </c>
      <c r="J50" s="225"/>
      <c r="K50" s="225"/>
      <c r="L50" s="225"/>
      <c r="M50" s="228">
        <f>+M48+M45</f>
        <v>763501.75999999978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5"/>
  <sheetViews>
    <sheetView workbookViewId="0"/>
  </sheetViews>
  <sheetFormatPr defaultRowHeight="15" x14ac:dyDescent="0.25"/>
  <cols>
    <col min="1" max="1" width="14.5703125" bestFit="1" customWidth="1"/>
    <col min="2" max="2" width="12.85546875" bestFit="1" customWidth="1"/>
    <col min="3" max="3" width="18" bestFit="1" customWidth="1"/>
  </cols>
  <sheetData>
    <row r="1" spans="1:3" ht="15.75" thickBot="1" x14ac:dyDescent="0.3">
      <c r="A1" s="1" t="s">
        <v>0</v>
      </c>
      <c r="B1" s="1" t="s">
        <v>3</v>
      </c>
      <c r="C1" s="1" t="s">
        <v>4</v>
      </c>
    </row>
    <row r="2" spans="1:3" x14ac:dyDescent="0.25">
      <c r="A2" t="s">
        <v>2999</v>
      </c>
      <c r="B2" t="s">
        <v>1739</v>
      </c>
      <c r="C2" t="s">
        <v>45</v>
      </c>
    </row>
    <row r="3" spans="1:3" x14ac:dyDescent="0.25">
      <c r="A3" t="s">
        <v>2999</v>
      </c>
      <c r="B3" t="s">
        <v>1807</v>
      </c>
      <c r="C3" t="s">
        <v>46</v>
      </c>
    </row>
    <row r="4" spans="1:3" x14ac:dyDescent="0.25">
      <c r="A4" t="s">
        <v>2999</v>
      </c>
      <c r="B4" t="s">
        <v>1858</v>
      </c>
      <c r="C4" t="s">
        <v>2542</v>
      </c>
    </row>
    <row r="5" spans="1:3" x14ac:dyDescent="0.25">
      <c r="A5" t="s">
        <v>2999</v>
      </c>
      <c r="B5" t="s">
        <v>1948</v>
      </c>
      <c r="C5" t="s">
        <v>1949</v>
      </c>
    </row>
    <row r="6" spans="1:3" x14ac:dyDescent="0.25">
      <c r="A6" t="s">
        <v>2999</v>
      </c>
      <c r="B6" t="s">
        <v>1951</v>
      </c>
      <c r="C6" t="s">
        <v>47</v>
      </c>
    </row>
    <row r="7" spans="1:3" x14ac:dyDescent="0.25">
      <c r="A7" t="s">
        <v>2999</v>
      </c>
      <c r="B7" t="s">
        <v>1956</v>
      </c>
      <c r="C7" t="s">
        <v>2543</v>
      </c>
    </row>
    <row r="8" spans="1:3" x14ac:dyDescent="0.25">
      <c r="A8" t="s">
        <v>2999</v>
      </c>
      <c r="B8" t="s">
        <v>2030</v>
      </c>
      <c r="C8" t="s">
        <v>2544</v>
      </c>
    </row>
    <row r="9" spans="1:3" x14ac:dyDescent="0.25">
      <c r="A9" t="s">
        <v>2999</v>
      </c>
      <c r="B9" t="s">
        <v>1689</v>
      </c>
      <c r="C9" t="s">
        <v>2545</v>
      </c>
    </row>
    <row r="10" spans="1:3" x14ac:dyDescent="0.25">
      <c r="A10" t="s">
        <v>2999</v>
      </c>
      <c r="B10" t="s">
        <v>2373</v>
      </c>
      <c r="C10" t="s">
        <v>2546</v>
      </c>
    </row>
    <row r="11" spans="1:3" x14ac:dyDescent="0.25">
      <c r="A11" t="s">
        <v>1687</v>
      </c>
      <c r="B11" t="s">
        <v>1956</v>
      </c>
      <c r="C11" t="s">
        <v>2543</v>
      </c>
    </row>
    <row r="12" spans="1:3" x14ac:dyDescent="0.25">
      <c r="A12" t="s">
        <v>1687</v>
      </c>
      <c r="B12" t="s">
        <v>2016</v>
      </c>
      <c r="C12" t="s">
        <v>2018</v>
      </c>
    </row>
    <row r="13" spans="1:3" x14ac:dyDescent="0.25">
      <c r="A13" t="s">
        <v>1687</v>
      </c>
      <c r="B13" t="s">
        <v>2030</v>
      </c>
      <c r="C13" t="s">
        <v>2544</v>
      </c>
    </row>
    <row r="14" spans="1:3" x14ac:dyDescent="0.25">
      <c r="A14" t="s">
        <v>1687</v>
      </c>
      <c r="B14" t="s">
        <v>1689</v>
      </c>
      <c r="C14" t="s">
        <v>2545</v>
      </c>
    </row>
    <row r="15" spans="1:3" x14ac:dyDescent="0.25">
      <c r="A15" t="s">
        <v>1687</v>
      </c>
      <c r="B15" t="s">
        <v>2373</v>
      </c>
      <c r="C15" t="s">
        <v>2546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450"/>
  <sheetViews>
    <sheetView workbookViewId="0"/>
  </sheetViews>
  <sheetFormatPr defaultRowHeight="15" x14ac:dyDescent="0.25"/>
  <cols>
    <col min="1" max="1" width="18" bestFit="1" customWidth="1"/>
    <col min="2" max="2" width="32" bestFit="1" customWidth="1"/>
    <col min="3" max="4" width="21.85546875" bestFit="1" customWidth="1"/>
    <col min="5" max="5" width="18" bestFit="1" customWidth="1"/>
    <col min="6" max="6" width="15.140625" bestFit="1" customWidth="1"/>
    <col min="7" max="7" width="14.5703125" bestFit="1" customWidth="1"/>
  </cols>
  <sheetData>
    <row r="1" spans="1:7" ht="15.75" thickBot="1" x14ac:dyDescent="0.3">
      <c r="A1" s="1" t="s">
        <v>5</v>
      </c>
      <c r="B1" s="1" t="s">
        <v>6</v>
      </c>
      <c r="C1" s="1" t="s">
        <v>14</v>
      </c>
      <c r="D1" s="1" t="s">
        <v>13</v>
      </c>
      <c r="E1" s="1" t="s">
        <v>4</v>
      </c>
      <c r="F1" s="1" t="s">
        <v>18</v>
      </c>
      <c r="G1" s="1" t="s">
        <v>0</v>
      </c>
    </row>
    <row r="2" spans="1:7" x14ac:dyDescent="0.25">
      <c r="A2" t="s">
        <v>2547</v>
      </c>
      <c r="B2" t="s">
        <v>292</v>
      </c>
      <c r="C2" t="s">
        <v>1692</v>
      </c>
      <c r="D2" t="s">
        <v>1691</v>
      </c>
      <c r="E2" t="s">
        <v>2545</v>
      </c>
      <c r="F2" t="s">
        <v>33</v>
      </c>
      <c r="G2" t="s">
        <v>2999</v>
      </c>
    </row>
    <row r="3" spans="1:7" x14ac:dyDescent="0.25">
      <c r="A3" t="s">
        <v>2548</v>
      </c>
      <c r="C3" t="s">
        <v>1692</v>
      </c>
      <c r="D3" t="s">
        <v>1691</v>
      </c>
      <c r="E3" t="s">
        <v>2545</v>
      </c>
      <c r="F3" t="s">
        <v>33</v>
      </c>
      <c r="G3" t="s">
        <v>2999</v>
      </c>
    </row>
    <row r="4" spans="1:7" x14ac:dyDescent="0.25">
      <c r="A4" t="s">
        <v>2549</v>
      </c>
      <c r="C4" t="s">
        <v>1692</v>
      </c>
      <c r="D4" t="s">
        <v>1691</v>
      </c>
      <c r="E4" t="s">
        <v>2545</v>
      </c>
      <c r="F4" t="s">
        <v>33</v>
      </c>
      <c r="G4" t="s">
        <v>2999</v>
      </c>
    </row>
    <row r="5" spans="1:7" x14ac:dyDescent="0.25">
      <c r="A5" t="s">
        <v>2550</v>
      </c>
      <c r="C5" t="s">
        <v>1692</v>
      </c>
      <c r="D5" t="s">
        <v>1691</v>
      </c>
      <c r="E5" t="s">
        <v>2545</v>
      </c>
      <c r="F5" t="s">
        <v>33</v>
      </c>
      <c r="G5" t="s">
        <v>2999</v>
      </c>
    </row>
    <row r="6" spans="1:7" x14ac:dyDescent="0.25">
      <c r="A6" t="s">
        <v>3952</v>
      </c>
      <c r="C6" t="s">
        <v>1692</v>
      </c>
      <c r="D6" t="s">
        <v>1691</v>
      </c>
      <c r="E6" t="s">
        <v>2545</v>
      </c>
      <c r="F6" t="s">
        <v>33</v>
      </c>
      <c r="G6" t="s">
        <v>2999</v>
      </c>
    </row>
    <row r="7" spans="1:7" x14ac:dyDescent="0.25">
      <c r="A7" t="s">
        <v>3953</v>
      </c>
      <c r="C7" t="s">
        <v>1692</v>
      </c>
      <c r="D7" t="s">
        <v>1691</v>
      </c>
      <c r="E7" t="s">
        <v>2545</v>
      </c>
      <c r="F7" t="s">
        <v>33</v>
      </c>
      <c r="G7" t="s">
        <v>2999</v>
      </c>
    </row>
    <row r="8" spans="1:7" x14ac:dyDescent="0.25">
      <c r="A8" t="s">
        <v>3954</v>
      </c>
      <c r="C8" t="s">
        <v>1692</v>
      </c>
      <c r="D8" t="s">
        <v>1691</v>
      </c>
      <c r="E8" t="s">
        <v>2545</v>
      </c>
      <c r="F8" t="s">
        <v>33</v>
      </c>
      <c r="G8" t="s">
        <v>2999</v>
      </c>
    </row>
    <row r="9" spans="1:7" x14ac:dyDescent="0.25">
      <c r="A9" t="s">
        <v>3955</v>
      </c>
      <c r="C9" t="s">
        <v>1692</v>
      </c>
      <c r="D9" t="s">
        <v>1691</v>
      </c>
      <c r="E9" t="s">
        <v>2545</v>
      </c>
      <c r="F9" t="s">
        <v>33</v>
      </c>
      <c r="G9" t="s">
        <v>2999</v>
      </c>
    </row>
    <row r="10" spans="1:7" x14ac:dyDescent="0.25">
      <c r="A10" t="s">
        <v>2551</v>
      </c>
      <c r="C10" t="s">
        <v>1692</v>
      </c>
      <c r="D10" t="s">
        <v>1691</v>
      </c>
      <c r="E10" t="s">
        <v>2545</v>
      </c>
      <c r="F10" t="s">
        <v>33</v>
      </c>
      <c r="G10" t="s">
        <v>2999</v>
      </c>
    </row>
    <row r="11" spans="1:7" x14ac:dyDescent="0.25">
      <c r="A11" t="s">
        <v>2552</v>
      </c>
      <c r="C11" t="s">
        <v>1692</v>
      </c>
      <c r="D11" t="s">
        <v>1691</v>
      </c>
      <c r="E11" t="s">
        <v>2545</v>
      </c>
      <c r="F11" t="s">
        <v>33</v>
      </c>
      <c r="G11" t="s">
        <v>2999</v>
      </c>
    </row>
    <row r="12" spans="1:7" x14ac:dyDescent="0.25">
      <c r="A12" t="s">
        <v>2553</v>
      </c>
      <c r="C12" t="s">
        <v>1692</v>
      </c>
      <c r="D12" t="s">
        <v>1691</v>
      </c>
      <c r="E12" t="s">
        <v>2545</v>
      </c>
      <c r="F12" t="s">
        <v>33</v>
      </c>
      <c r="G12" t="s">
        <v>2999</v>
      </c>
    </row>
    <row r="13" spans="1:7" x14ac:dyDescent="0.25">
      <c r="A13" t="s">
        <v>2554</v>
      </c>
      <c r="C13" t="s">
        <v>1692</v>
      </c>
      <c r="D13" t="s">
        <v>1691</v>
      </c>
      <c r="E13" t="s">
        <v>2545</v>
      </c>
      <c r="F13" t="s">
        <v>33</v>
      </c>
      <c r="G13" t="s">
        <v>2999</v>
      </c>
    </row>
    <row r="14" spans="1:7" x14ac:dyDescent="0.25">
      <c r="A14" t="s">
        <v>2555</v>
      </c>
      <c r="C14" t="s">
        <v>1692</v>
      </c>
      <c r="D14" t="s">
        <v>1691</v>
      </c>
      <c r="E14" t="s">
        <v>2545</v>
      </c>
      <c r="F14" t="s">
        <v>33</v>
      </c>
      <c r="G14" t="s">
        <v>2999</v>
      </c>
    </row>
    <row r="15" spans="1:7" x14ac:dyDescent="0.25">
      <c r="A15" t="s">
        <v>2556</v>
      </c>
      <c r="C15" t="s">
        <v>1692</v>
      </c>
      <c r="D15" t="s">
        <v>1691</v>
      </c>
      <c r="E15" t="s">
        <v>2545</v>
      </c>
      <c r="F15" t="s">
        <v>33</v>
      </c>
      <c r="G15" t="s">
        <v>2999</v>
      </c>
    </row>
    <row r="16" spans="1:7" x14ac:dyDescent="0.25">
      <c r="A16" t="s">
        <v>2557</v>
      </c>
      <c r="C16" t="s">
        <v>1692</v>
      </c>
      <c r="D16" t="s">
        <v>1691</v>
      </c>
      <c r="E16" t="s">
        <v>2545</v>
      </c>
      <c r="F16" t="s">
        <v>33</v>
      </c>
      <c r="G16" t="s">
        <v>2999</v>
      </c>
    </row>
    <row r="17" spans="1:7" x14ac:dyDescent="0.25">
      <c r="A17" t="s">
        <v>2558</v>
      </c>
      <c r="C17" t="s">
        <v>1692</v>
      </c>
      <c r="D17" t="s">
        <v>1691</v>
      </c>
      <c r="E17" t="s">
        <v>2545</v>
      </c>
      <c r="F17" t="s">
        <v>33</v>
      </c>
      <c r="G17" t="s">
        <v>2999</v>
      </c>
    </row>
    <row r="18" spans="1:7" x14ac:dyDescent="0.25">
      <c r="A18" t="s">
        <v>2559</v>
      </c>
      <c r="C18" t="s">
        <v>1692</v>
      </c>
      <c r="D18" t="s">
        <v>1691</v>
      </c>
      <c r="E18" t="s">
        <v>2545</v>
      </c>
      <c r="F18" t="s">
        <v>33</v>
      </c>
      <c r="G18" t="s">
        <v>2999</v>
      </c>
    </row>
    <row r="19" spans="1:7" x14ac:dyDescent="0.25">
      <c r="A19" t="s">
        <v>2560</v>
      </c>
      <c r="C19" t="s">
        <v>1692</v>
      </c>
      <c r="D19" t="s">
        <v>1691</v>
      </c>
      <c r="E19" t="s">
        <v>2545</v>
      </c>
      <c r="F19" t="s">
        <v>33</v>
      </c>
      <c r="G19" t="s">
        <v>2999</v>
      </c>
    </row>
    <row r="20" spans="1:7" x14ac:dyDescent="0.25">
      <c r="A20" t="s">
        <v>2561</v>
      </c>
      <c r="C20" t="s">
        <v>1692</v>
      </c>
      <c r="D20" t="s">
        <v>1691</v>
      </c>
      <c r="E20" t="s">
        <v>2545</v>
      </c>
      <c r="F20" t="s">
        <v>33</v>
      </c>
      <c r="G20" t="s">
        <v>2999</v>
      </c>
    </row>
    <row r="21" spans="1:7" x14ac:dyDescent="0.25">
      <c r="A21" t="s">
        <v>2562</v>
      </c>
      <c r="C21" t="s">
        <v>1692</v>
      </c>
      <c r="D21" t="s">
        <v>1691</v>
      </c>
      <c r="E21" t="s">
        <v>2545</v>
      </c>
      <c r="F21" t="s">
        <v>33</v>
      </c>
      <c r="G21" t="s">
        <v>2999</v>
      </c>
    </row>
    <row r="22" spans="1:7" x14ac:dyDescent="0.25">
      <c r="A22" t="s">
        <v>2563</v>
      </c>
      <c r="C22" t="s">
        <v>1692</v>
      </c>
      <c r="D22" t="s">
        <v>1691</v>
      </c>
      <c r="E22" t="s">
        <v>2545</v>
      </c>
      <c r="F22" t="s">
        <v>33</v>
      </c>
      <c r="G22" t="s">
        <v>2999</v>
      </c>
    </row>
    <row r="23" spans="1:7" x14ac:dyDescent="0.25">
      <c r="A23" t="s">
        <v>2564</v>
      </c>
      <c r="B23" t="s">
        <v>3027</v>
      </c>
      <c r="C23" t="s">
        <v>1692</v>
      </c>
      <c r="D23" t="s">
        <v>1691</v>
      </c>
      <c r="E23" t="s">
        <v>2545</v>
      </c>
      <c r="F23" t="s">
        <v>33</v>
      </c>
      <c r="G23" t="s">
        <v>2999</v>
      </c>
    </row>
    <row r="24" spans="1:7" x14ac:dyDescent="0.25">
      <c r="A24" t="s">
        <v>2565</v>
      </c>
      <c r="B24" t="s">
        <v>1726</v>
      </c>
      <c r="C24" t="s">
        <v>1692</v>
      </c>
      <c r="D24" t="s">
        <v>1691</v>
      </c>
      <c r="E24" t="s">
        <v>2545</v>
      </c>
      <c r="F24" t="s">
        <v>33</v>
      </c>
      <c r="G24" t="s">
        <v>2999</v>
      </c>
    </row>
    <row r="25" spans="1:7" x14ac:dyDescent="0.25">
      <c r="A25" t="s">
        <v>2566</v>
      </c>
      <c r="B25" t="s">
        <v>1728</v>
      </c>
      <c r="C25" t="s">
        <v>1692</v>
      </c>
      <c r="D25" t="s">
        <v>1691</v>
      </c>
      <c r="E25" t="s">
        <v>2545</v>
      </c>
      <c r="F25" t="s">
        <v>33</v>
      </c>
      <c r="G25" t="s">
        <v>2999</v>
      </c>
    </row>
    <row r="26" spans="1:7" x14ac:dyDescent="0.25">
      <c r="A26" t="s">
        <v>2567</v>
      </c>
      <c r="B26" t="s">
        <v>1728</v>
      </c>
      <c r="C26" t="s">
        <v>1692</v>
      </c>
      <c r="D26" t="s">
        <v>1691</v>
      </c>
      <c r="E26" t="s">
        <v>2545</v>
      </c>
      <c r="F26" t="s">
        <v>33</v>
      </c>
      <c r="G26" t="s">
        <v>2999</v>
      </c>
    </row>
    <row r="27" spans="1:7" x14ac:dyDescent="0.25">
      <c r="A27" t="s">
        <v>2568</v>
      </c>
      <c r="B27" t="s">
        <v>1728</v>
      </c>
      <c r="C27" t="s">
        <v>1692</v>
      </c>
      <c r="D27" t="s">
        <v>1691</v>
      </c>
      <c r="E27" t="s">
        <v>2545</v>
      </c>
      <c r="F27" t="s">
        <v>33</v>
      </c>
      <c r="G27" t="s">
        <v>2999</v>
      </c>
    </row>
    <row r="28" spans="1:7" x14ac:dyDescent="0.25">
      <c r="A28" t="s">
        <v>2569</v>
      </c>
      <c r="B28" t="s">
        <v>1732</v>
      </c>
      <c r="C28" t="s">
        <v>1692</v>
      </c>
      <c r="D28" t="s">
        <v>1691</v>
      </c>
      <c r="E28" t="s">
        <v>2545</v>
      </c>
      <c r="F28" t="s">
        <v>33</v>
      </c>
      <c r="G28" t="s">
        <v>2999</v>
      </c>
    </row>
    <row r="29" spans="1:7" x14ac:dyDescent="0.25">
      <c r="A29" t="s">
        <v>2570</v>
      </c>
      <c r="B29" t="s">
        <v>1732</v>
      </c>
      <c r="C29" t="s">
        <v>1692</v>
      </c>
      <c r="D29" t="s">
        <v>1691</v>
      </c>
      <c r="E29" t="s">
        <v>2545</v>
      </c>
      <c r="F29" t="s">
        <v>33</v>
      </c>
      <c r="G29" t="s">
        <v>2999</v>
      </c>
    </row>
    <row r="30" spans="1:7" x14ac:dyDescent="0.25">
      <c r="A30" t="s">
        <v>2571</v>
      </c>
      <c r="B30" t="s">
        <v>1732</v>
      </c>
      <c r="C30" t="s">
        <v>1692</v>
      </c>
      <c r="D30" t="s">
        <v>1691</v>
      </c>
      <c r="E30" t="s">
        <v>2545</v>
      </c>
      <c r="F30" t="s">
        <v>33</v>
      </c>
      <c r="G30" t="s">
        <v>2999</v>
      </c>
    </row>
    <row r="31" spans="1:7" x14ac:dyDescent="0.25">
      <c r="A31" t="s">
        <v>2572</v>
      </c>
      <c r="B31" t="s">
        <v>1736</v>
      </c>
      <c r="C31" t="s">
        <v>1692</v>
      </c>
      <c r="D31" t="s">
        <v>1691</v>
      </c>
      <c r="E31" t="s">
        <v>2545</v>
      </c>
      <c r="F31" t="s">
        <v>33</v>
      </c>
      <c r="G31" t="s">
        <v>2999</v>
      </c>
    </row>
    <row r="32" spans="1:7" x14ac:dyDescent="0.25">
      <c r="A32" t="s">
        <v>1740</v>
      </c>
      <c r="C32" t="s">
        <v>1742</v>
      </c>
      <c r="D32" t="s">
        <v>342</v>
      </c>
      <c r="E32" t="s">
        <v>45</v>
      </c>
      <c r="F32" t="s">
        <v>33</v>
      </c>
      <c r="G32" t="s">
        <v>2999</v>
      </c>
    </row>
    <row r="33" spans="1:7" x14ac:dyDescent="0.25">
      <c r="A33" t="s">
        <v>2573</v>
      </c>
      <c r="C33" t="s">
        <v>1742</v>
      </c>
      <c r="D33" t="s">
        <v>342</v>
      </c>
      <c r="E33" t="s">
        <v>45</v>
      </c>
      <c r="F33" t="s">
        <v>33</v>
      </c>
      <c r="G33" t="s">
        <v>2999</v>
      </c>
    </row>
    <row r="34" spans="1:7" x14ac:dyDescent="0.25">
      <c r="A34" t="s">
        <v>2574</v>
      </c>
      <c r="C34" t="s">
        <v>1742</v>
      </c>
      <c r="D34" t="s">
        <v>342</v>
      </c>
      <c r="E34" t="s">
        <v>45</v>
      </c>
      <c r="F34" t="s">
        <v>33</v>
      </c>
      <c r="G34" t="s">
        <v>2999</v>
      </c>
    </row>
    <row r="35" spans="1:7" x14ac:dyDescent="0.25">
      <c r="A35" t="s">
        <v>2575</v>
      </c>
      <c r="C35" t="s">
        <v>1742</v>
      </c>
      <c r="D35" t="s">
        <v>342</v>
      </c>
      <c r="E35" t="s">
        <v>45</v>
      </c>
      <c r="F35" t="s">
        <v>33</v>
      </c>
      <c r="G35" t="s">
        <v>2999</v>
      </c>
    </row>
    <row r="36" spans="1:7" x14ac:dyDescent="0.25">
      <c r="A36" t="s">
        <v>3956</v>
      </c>
      <c r="B36" t="s">
        <v>3049</v>
      </c>
      <c r="C36" t="s">
        <v>1742</v>
      </c>
      <c r="D36" t="s">
        <v>342</v>
      </c>
      <c r="E36" t="s">
        <v>45</v>
      </c>
      <c r="F36" t="s">
        <v>33</v>
      </c>
      <c r="G36" t="s">
        <v>2999</v>
      </c>
    </row>
    <row r="37" spans="1:7" x14ac:dyDescent="0.25">
      <c r="A37" t="s">
        <v>3957</v>
      </c>
      <c r="C37" t="s">
        <v>1742</v>
      </c>
      <c r="D37" t="s">
        <v>342</v>
      </c>
      <c r="E37" t="s">
        <v>45</v>
      </c>
      <c r="F37" t="s">
        <v>33</v>
      </c>
      <c r="G37" t="s">
        <v>2999</v>
      </c>
    </row>
    <row r="38" spans="1:7" x14ac:dyDescent="0.25">
      <c r="A38" t="s">
        <v>2576</v>
      </c>
      <c r="C38" t="s">
        <v>1742</v>
      </c>
      <c r="D38" t="s">
        <v>342</v>
      </c>
      <c r="E38" t="s">
        <v>45</v>
      </c>
      <c r="F38" t="s">
        <v>33</v>
      </c>
      <c r="G38" t="s">
        <v>2999</v>
      </c>
    </row>
    <row r="39" spans="1:7" x14ac:dyDescent="0.25">
      <c r="A39" t="s">
        <v>2577</v>
      </c>
      <c r="C39" t="s">
        <v>1742</v>
      </c>
      <c r="D39" t="s">
        <v>342</v>
      </c>
      <c r="E39" t="s">
        <v>45</v>
      </c>
      <c r="F39" t="s">
        <v>33</v>
      </c>
      <c r="G39" t="s">
        <v>2999</v>
      </c>
    </row>
    <row r="40" spans="1:7" x14ac:dyDescent="0.25">
      <c r="A40" t="s">
        <v>3958</v>
      </c>
      <c r="C40" t="s">
        <v>1742</v>
      </c>
      <c r="D40" t="s">
        <v>342</v>
      </c>
      <c r="E40" t="s">
        <v>45</v>
      </c>
      <c r="F40" t="s">
        <v>33</v>
      </c>
      <c r="G40" t="s">
        <v>2999</v>
      </c>
    </row>
    <row r="41" spans="1:7" x14ac:dyDescent="0.25">
      <c r="A41" t="s">
        <v>1752</v>
      </c>
      <c r="C41" t="s">
        <v>1742</v>
      </c>
      <c r="D41" t="s">
        <v>342</v>
      </c>
      <c r="E41" t="s">
        <v>45</v>
      </c>
      <c r="F41" t="s">
        <v>33</v>
      </c>
      <c r="G41" t="s">
        <v>2999</v>
      </c>
    </row>
    <row r="42" spans="1:7" x14ac:dyDescent="0.25">
      <c r="A42" t="s">
        <v>2578</v>
      </c>
      <c r="C42" t="s">
        <v>1742</v>
      </c>
      <c r="D42" t="s">
        <v>342</v>
      </c>
      <c r="E42" t="s">
        <v>45</v>
      </c>
      <c r="F42" t="s">
        <v>33</v>
      </c>
      <c r="G42" t="s">
        <v>2999</v>
      </c>
    </row>
    <row r="43" spans="1:7" x14ac:dyDescent="0.25">
      <c r="A43" t="s">
        <v>2579</v>
      </c>
      <c r="C43" t="s">
        <v>1742</v>
      </c>
      <c r="D43" t="s">
        <v>342</v>
      </c>
      <c r="E43" t="s">
        <v>45</v>
      </c>
      <c r="F43" t="s">
        <v>33</v>
      </c>
      <c r="G43" t="s">
        <v>2999</v>
      </c>
    </row>
    <row r="44" spans="1:7" x14ac:dyDescent="0.25">
      <c r="A44" t="s">
        <v>2580</v>
      </c>
      <c r="C44" t="s">
        <v>1742</v>
      </c>
      <c r="D44" t="s">
        <v>342</v>
      </c>
      <c r="E44" t="s">
        <v>45</v>
      </c>
      <c r="F44" t="s">
        <v>33</v>
      </c>
      <c r="G44" t="s">
        <v>2999</v>
      </c>
    </row>
    <row r="45" spans="1:7" x14ac:dyDescent="0.25">
      <c r="A45" t="s">
        <v>3959</v>
      </c>
      <c r="C45" t="s">
        <v>1742</v>
      </c>
      <c r="D45" t="s">
        <v>342</v>
      </c>
      <c r="E45" t="s">
        <v>45</v>
      </c>
      <c r="F45" t="s">
        <v>33</v>
      </c>
      <c r="G45" t="s">
        <v>2999</v>
      </c>
    </row>
    <row r="46" spans="1:7" x14ac:dyDescent="0.25">
      <c r="A46" t="s">
        <v>3960</v>
      </c>
      <c r="C46" t="s">
        <v>1742</v>
      </c>
      <c r="D46" t="s">
        <v>342</v>
      </c>
      <c r="E46" t="s">
        <v>45</v>
      </c>
      <c r="F46" t="s">
        <v>33</v>
      </c>
      <c r="G46" t="s">
        <v>2999</v>
      </c>
    </row>
    <row r="47" spans="1:7" x14ac:dyDescent="0.25">
      <c r="A47" t="s">
        <v>3961</v>
      </c>
      <c r="C47" t="s">
        <v>1742</v>
      </c>
      <c r="D47" t="s">
        <v>342</v>
      </c>
      <c r="E47" t="s">
        <v>45</v>
      </c>
      <c r="F47" t="s">
        <v>33</v>
      </c>
      <c r="G47" t="s">
        <v>2999</v>
      </c>
    </row>
    <row r="48" spans="1:7" x14ac:dyDescent="0.25">
      <c r="A48" t="s">
        <v>2581</v>
      </c>
      <c r="C48" t="s">
        <v>1742</v>
      </c>
      <c r="D48" t="s">
        <v>342</v>
      </c>
      <c r="E48" t="s">
        <v>45</v>
      </c>
      <c r="F48" t="s">
        <v>33</v>
      </c>
      <c r="G48" t="s">
        <v>2999</v>
      </c>
    </row>
    <row r="49" spans="1:7" x14ac:dyDescent="0.25">
      <c r="A49" t="s">
        <v>3962</v>
      </c>
      <c r="C49" t="s">
        <v>1742</v>
      </c>
      <c r="D49" t="s">
        <v>342</v>
      </c>
      <c r="E49" t="s">
        <v>45</v>
      </c>
      <c r="F49" t="s">
        <v>33</v>
      </c>
      <c r="G49" t="s">
        <v>2999</v>
      </c>
    </row>
    <row r="50" spans="1:7" x14ac:dyDescent="0.25">
      <c r="A50" t="s">
        <v>2582</v>
      </c>
      <c r="C50" t="s">
        <v>1742</v>
      </c>
      <c r="D50" t="s">
        <v>342</v>
      </c>
      <c r="E50" t="s">
        <v>45</v>
      </c>
      <c r="F50" t="s">
        <v>33</v>
      </c>
      <c r="G50" t="s">
        <v>2999</v>
      </c>
    </row>
    <row r="51" spans="1:7" x14ac:dyDescent="0.25">
      <c r="A51" t="s">
        <v>3963</v>
      </c>
      <c r="B51" t="s">
        <v>3077</v>
      </c>
      <c r="C51" t="s">
        <v>1742</v>
      </c>
      <c r="D51" t="s">
        <v>342</v>
      </c>
      <c r="E51" t="s">
        <v>45</v>
      </c>
      <c r="F51" t="s">
        <v>33</v>
      </c>
      <c r="G51" t="s">
        <v>2999</v>
      </c>
    </row>
    <row r="52" spans="1:7" x14ac:dyDescent="0.25">
      <c r="A52" t="s">
        <v>3964</v>
      </c>
      <c r="C52" t="s">
        <v>1742</v>
      </c>
      <c r="D52" t="s">
        <v>342</v>
      </c>
      <c r="E52" t="s">
        <v>45</v>
      </c>
      <c r="F52" t="s">
        <v>33</v>
      </c>
      <c r="G52" t="s">
        <v>2999</v>
      </c>
    </row>
    <row r="53" spans="1:7" x14ac:dyDescent="0.25">
      <c r="A53" t="s">
        <v>2583</v>
      </c>
      <c r="B53" t="s">
        <v>1762</v>
      </c>
      <c r="C53" t="s">
        <v>1742</v>
      </c>
      <c r="D53" t="s">
        <v>342</v>
      </c>
      <c r="E53" t="s">
        <v>45</v>
      </c>
      <c r="F53" t="s">
        <v>33</v>
      </c>
      <c r="G53" t="s">
        <v>2999</v>
      </c>
    </row>
    <row r="54" spans="1:7" x14ac:dyDescent="0.25">
      <c r="A54" t="s">
        <v>3965</v>
      </c>
      <c r="C54" t="s">
        <v>1742</v>
      </c>
      <c r="D54" t="s">
        <v>342</v>
      </c>
      <c r="E54" t="s">
        <v>45</v>
      </c>
      <c r="F54" t="s">
        <v>33</v>
      </c>
      <c r="G54" t="s">
        <v>2999</v>
      </c>
    </row>
    <row r="55" spans="1:7" x14ac:dyDescent="0.25">
      <c r="A55" t="s">
        <v>3966</v>
      </c>
      <c r="B55" t="s">
        <v>3084</v>
      </c>
      <c r="C55" t="s">
        <v>1742</v>
      </c>
      <c r="D55" t="s">
        <v>342</v>
      </c>
      <c r="E55" t="s">
        <v>45</v>
      </c>
      <c r="F55" t="s">
        <v>33</v>
      </c>
      <c r="G55" t="s">
        <v>2999</v>
      </c>
    </row>
    <row r="56" spans="1:7" x14ac:dyDescent="0.25">
      <c r="A56" t="s">
        <v>3967</v>
      </c>
      <c r="C56" t="s">
        <v>1742</v>
      </c>
      <c r="D56" t="s">
        <v>342</v>
      </c>
      <c r="E56" t="s">
        <v>45</v>
      </c>
      <c r="F56" t="s">
        <v>33</v>
      </c>
      <c r="G56" t="s">
        <v>2999</v>
      </c>
    </row>
    <row r="57" spans="1:7" x14ac:dyDescent="0.25">
      <c r="A57" t="s">
        <v>3968</v>
      </c>
      <c r="C57" t="s">
        <v>1742</v>
      </c>
      <c r="D57" t="s">
        <v>342</v>
      </c>
      <c r="E57" t="s">
        <v>45</v>
      </c>
      <c r="F57" t="s">
        <v>33</v>
      </c>
      <c r="G57" t="s">
        <v>2999</v>
      </c>
    </row>
    <row r="58" spans="1:7" x14ac:dyDescent="0.25">
      <c r="A58" t="s">
        <v>3969</v>
      </c>
      <c r="C58" t="s">
        <v>1742</v>
      </c>
      <c r="D58" t="s">
        <v>342</v>
      </c>
      <c r="E58" t="s">
        <v>45</v>
      </c>
      <c r="F58" t="s">
        <v>33</v>
      </c>
      <c r="G58" t="s">
        <v>2999</v>
      </c>
    </row>
    <row r="59" spans="1:7" x14ac:dyDescent="0.25">
      <c r="A59" t="s">
        <v>3970</v>
      </c>
      <c r="C59" t="s">
        <v>1742</v>
      </c>
      <c r="D59" t="s">
        <v>342</v>
      </c>
      <c r="E59" t="s">
        <v>45</v>
      </c>
      <c r="F59" t="s">
        <v>33</v>
      </c>
      <c r="G59" t="s">
        <v>2999</v>
      </c>
    </row>
    <row r="60" spans="1:7" x14ac:dyDescent="0.25">
      <c r="A60" t="s">
        <v>3971</v>
      </c>
      <c r="C60" t="s">
        <v>1742</v>
      </c>
      <c r="D60" t="s">
        <v>342</v>
      </c>
      <c r="E60" t="s">
        <v>45</v>
      </c>
      <c r="F60" t="s">
        <v>33</v>
      </c>
      <c r="G60" t="s">
        <v>2999</v>
      </c>
    </row>
    <row r="61" spans="1:7" x14ac:dyDescent="0.25">
      <c r="A61" t="s">
        <v>3972</v>
      </c>
      <c r="C61" t="s">
        <v>1742</v>
      </c>
      <c r="D61" t="s">
        <v>342</v>
      </c>
      <c r="E61" t="s">
        <v>45</v>
      </c>
      <c r="F61" t="s">
        <v>33</v>
      </c>
      <c r="G61" t="s">
        <v>2999</v>
      </c>
    </row>
    <row r="62" spans="1:7" x14ac:dyDescent="0.25">
      <c r="A62" t="s">
        <v>2584</v>
      </c>
      <c r="C62" t="s">
        <v>1742</v>
      </c>
      <c r="D62" t="s">
        <v>342</v>
      </c>
      <c r="E62" t="s">
        <v>45</v>
      </c>
      <c r="F62" t="s">
        <v>33</v>
      </c>
      <c r="G62" t="s">
        <v>2999</v>
      </c>
    </row>
    <row r="63" spans="1:7" x14ac:dyDescent="0.25">
      <c r="A63" t="s">
        <v>2585</v>
      </c>
      <c r="C63" t="s">
        <v>1742</v>
      </c>
      <c r="D63" t="s">
        <v>342</v>
      </c>
      <c r="E63" t="s">
        <v>45</v>
      </c>
      <c r="F63" t="s">
        <v>33</v>
      </c>
      <c r="G63" t="s">
        <v>2999</v>
      </c>
    </row>
    <row r="64" spans="1:7" x14ac:dyDescent="0.25">
      <c r="A64" t="s">
        <v>2586</v>
      </c>
      <c r="C64" t="s">
        <v>1742</v>
      </c>
      <c r="D64" t="s">
        <v>342</v>
      </c>
      <c r="E64" t="s">
        <v>45</v>
      </c>
      <c r="F64" t="s">
        <v>33</v>
      </c>
      <c r="G64" t="s">
        <v>2999</v>
      </c>
    </row>
    <row r="65" spans="1:7" x14ac:dyDescent="0.25">
      <c r="A65" t="s">
        <v>2587</v>
      </c>
      <c r="C65" t="s">
        <v>1742</v>
      </c>
      <c r="D65" t="s">
        <v>342</v>
      </c>
      <c r="E65" t="s">
        <v>45</v>
      </c>
      <c r="F65" t="s">
        <v>33</v>
      </c>
      <c r="G65" t="s">
        <v>2999</v>
      </c>
    </row>
    <row r="66" spans="1:7" x14ac:dyDescent="0.25">
      <c r="A66" t="s">
        <v>2588</v>
      </c>
      <c r="C66" t="s">
        <v>1742</v>
      </c>
      <c r="D66" t="s">
        <v>342</v>
      </c>
      <c r="E66" t="s">
        <v>45</v>
      </c>
      <c r="F66" t="s">
        <v>33</v>
      </c>
      <c r="G66" t="s">
        <v>2999</v>
      </c>
    </row>
    <row r="67" spans="1:7" x14ac:dyDescent="0.25">
      <c r="A67" t="s">
        <v>2589</v>
      </c>
      <c r="C67" t="s">
        <v>1742</v>
      </c>
      <c r="D67" t="s">
        <v>342</v>
      </c>
      <c r="E67" t="s">
        <v>45</v>
      </c>
      <c r="F67" t="s">
        <v>33</v>
      </c>
      <c r="G67" t="s">
        <v>2999</v>
      </c>
    </row>
    <row r="68" spans="1:7" x14ac:dyDescent="0.25">
      <c r="A68" t="s">
        <v>2590</v>
      </c>
      <c r="C68" t="s">
        <v>1742</v>
      </c>
      <c r="D68" t="s">
        <v>342</v>
      </c>
      <c r="E68" t="s">
        <v>45</v>
      </c>
      <c r="F68" t="s">
        <v>33</v>
      </c>
      <c r="G68" t="s">
        <v>2999</v>
      </c>
    </row>
    <row r="69" spans="1:7" x14ac:dyDescent="0.25">
      <c r="A69" t="s">
        <v>2591</v>
      </c>
      <c r="C69" t="s">
        <v>1742</v>
      </c>
      <c r="D69" t="s">
        <v>3105</v>
      </c>
      <c r="E69" t="s">
        <v>45</v>
      </c>
      <c r="F69" t="s">
        <v>33</v>
      </c>
      <c r="G69" t="s">
        <v>2999</v>
      </c>
    </row>
    <row r="70" spans="1:7" x14ac:dyDescent="0.25">
      <c r="A70" t="s">
        <v>2592</v>
      </c>
      <c r="C70" t="s">
        <v>1742</v>
      </c>
      <c r="D70" t="s">
        <v>3105</v>
      </c>
      <c r="E70" t="s">
        <v>45</v>
      </c>
      <c r="F70" t="s">
        <v>33</v>
      </c>
      <c r="G70" t="s">
        <v>2999</v>
      </c>
    </row>
    <row r="71" spans="1:7" x14ac:dyDescent="0.25">
      <c r="A71" t="s">
        <v>2593</v>
      </c>
      <c r="C71" t="s">
        <v>1742</v>
      </c>
      <c r="D71" t="s">
        <v>3105</v>
      </c>
      <c r="E71" t="s">
        <v>45</v>
      </c>
      <c r="F71" t="s">
        <v>33</v>
      </c>
      <c r="G71" t="s">
        <v>2999</v>
      </c>
    </row>
    <row r="72" spans="1:7" x14ac:dyDescent="0.25">
      <c r="A72" t="s">
        <v>3973</v>
      </c>
      <c r="C72" t="s">
        <v>1742</v>
      </c>
      <c r="D72" t="s">
        <v>3105</v>
      </c>
      <c r="E72" t="s">
        <v>45</v>
      </c>
      <c r="F72" t="s">
        <v>33</v>
      </c>
      <c r="G72" t="s">
        <v>2999</v>
      </c>
    </row>
    <row r="73" spans="1:7" x14ac:dyDescent="0.25">
      <c r="A73" t="s">
        <v>2594</v>
      </c>
      <c r="C73" t="s">
        <v>1742</v>
      </c>
      <c r="D73" t="s">
        <v>3105</v>
      </c>
      <c r="E73" t="s">
        <v>45</v>
      </c>
      <c r="F73" t="s">
        <v>33</v>
      </c>
      <c r="G73" t="s">
        <v>2999</v>
      </c>
    </row>
    <row r="74" spans="1:7" x14ac:dyDescent="0.25">
      <c r="A74" t="s">
        <v>2595</v>
      </c>
      <c r="C74" t="s">
        <v>1742</v>
      </c>
      <c r="D74" t="s">
        <v>3105</v>
      </c>
      <c r="E74" t="s">
        <v>45</v>
      </c>
      <c r="F74" t="s">
        <v>33</v>
      </c>
      <c r="G74" t="s">
        <v>2999</v>
      </c>
    </row>
    <row r="75" spans="1:7" x14ac:dyDescent="0.25">
      <c r="A75" t="s">
        <v>2596</v>
      </c>
      <c r="C75" t="s">
        <v>1742</v>
      </c>
      <c r="D75" t="s">
        <v>3105</v>
      </c>
      <c r="E75" t="s">
        <v>45</v>
      </c>
      <c r="F75" t="s">
        <v>33</v>
      </c>
      <c r="G75" t="s">
        <v>2999</v>
      </c>
    </row>
    <row r="76" spans="1:7" x14ac:dyDescent="0.25">
      <c r="A76" t="s">
        <v>2597</v>
      </c>
      <c r="C76" t="s">
        <v>1742</v>
      </c>
      <c r="D76" t="s">
        <v>3105</v>
      </c>
      <c r="E76" t="s">
        <v>45</v>
      </c>
      <c r="F76" t="s">
        <v>33</v>
      </c>
      <c r="G76" t="s">
        <v>2999</v>
      </c>
    </row>
    <row r="77" spans="1:7" x14ac:dyDescent="0.25">
      <c r="A77" t="s">
        <v>2598</v>
      </c>
      <c r="C77" t="s">
        <v>1742</v>
      </c>
      <c r="D77" t="s">
        <v>3105</v>
      </c>
      <c r="E77" t="s">
        <v>45</v>
      </c>
      <c r="F77" t="s">
        <v>33</v>
      </c>
      <c r="G77" t="s">
        <v>2999</v>
      </c>
    </row>
    <row r="78" spans="1:7" x14ac:dyDescent="0.25">
      <c r="A78" t="s">
        <v>2599</v>
      </c>
      <c r="C78" t="s">
        <v>1742</v>
      </c>
      <c r="D78" t="s">
        <v>3105</v>
      </c>
      <c r="E78" t="s">
        <v>45</v>
      </c>
      <c r="F78" t="s">
        <v>33</v>
      </c>
      <c r="G78" t="s">
        <v>2999</v>
      </c>
    </row>
    <row r="79" spans="1:7" x14ac:dyDescent="0.25">
      <c r="A79" t="s">
        <v>2600</v>
      </c>
      <c r="C79" t="s">
        <v>1742</v>
      </c>
      <c r="D79" t="s">
        <v>3105</v>
      </c>
      <c r="E79" t="s">
        <v>45</v>
      </c>
      <c r="F79" t="s">
        <v>33</v>
      </c>
      <c r="G79" t="s">
        <v>2999</v>
      </c>
    </row>
    <row r="80" spans="1:7" x14ac:dyDescent="0.25">
      <c r="A80" t="s">
        <v>2601</v>
      </c>
      <c r="C80" t="s">
        <v>1742</v>
      </c>
      <c r="D80" t="s">
        <v>3105</v>
      </c>
      <c r="E80" t="s">
        <v>45</v>
      </c>
      <c r="F80" t="s">
        <v>33</v>
      </c>
      <c r="G80" t="s">
        <v>2999</v>
      </c>
    </row>
    <row r="81" spans="1:7" x14ac:dyDescent="0.25">
      <c r="A81" t="s">
        <v>1808</v>
      </c>
      <c r="C81" t="s">
        <v>1742</v>
      </c>
      <c r="D81" t="s">
        <v>1809</v>
      </c>
      <c r="E81" t="s">
        <v>46</v>
      </c>
      <c r="F81" t="s">
        <v>33</v>
      </c>
      <c r="G81" t="s">
        <v>2999</v>
      </c>
    </row>
    <row r="82" spans="1:7" x14ac:dyDescent="0.25">
      <c r="A82" t="s">
        <v>2602</v>
      </c>
      <c r="C82" t="s">
        <v>1742</v>
      </c>
      <c r="D82" t="s">
        <v>1809</v>
      </c>
      <c r="E82" t="s">
        <v>46</v>
      </c>
      <c r="F82" t="s">
        <v>33</v>
      </c>
      <c r="G82" t="s">
        <v>2999</v>
      </c>
    </row>
    <row r="83" spans="1:7" x14ac:dyDescent="0.25">
      <c r="A83" t="s">
        <v>2603</v>
      </c>
      <c r="C83" t="s">
        <v>1742</v>
      </c>
      <c r="D83" t="s">
        <v>1809</v>
      </c>
      <c r="E83" t="s">
        <v>46</v>
      </c>
      <c r="F83" t="s">
        <v>33</v>
      </c>
      <c r="G83" t="s">
        <v>2999</v>
      </c>
    </row>
    <row r="84" spans="1:7" x14ac:dyDescent="0.25">
      <c r="A84" t="s">
        <v>2604</v>
      </c>
      <c r="C84" t="s">
        <v>1742</v>
      </c>
      <c r="D84" t="s">
        <v>1809</v>
      </c>
      <c r="E84" t="s">
        <v>46</v>
      </c>
      <c r="F84" t="s">
        <v>33</v>
      </c>
      <c r="G84" t="s">
        <v>2999</v>
      </c>
    </row>
    <row r="85" spans="1:7" x14ac:dyDescent="0.25">
      <c r="A85" t="s">
        <v>2605</v>
      </c>
      <c r="C85" t="s">
        <v>1742</v>
      </c>
      <c r="D85" t="s">
        <v>1809</v>
      </c>
      <c r="E85" t="s">
        <v>46</v>
      </c>
      <c r="F85" t="s">
        <v>33</v>
      </c>
      <c r="G85" t="s">
        <v>2999</v>
      </c>
    </row>
    <row r="86" spans="1:7" x14ac:dyDescent="0.25">
      <c r="A86" t="s">
        <v>2606</v>
      </c>
      <c r="B86" t="s">
        <v>3127</v>
      </c>
      <c r="C86" t="s">
        <v>1742</v>
      </c>
      <c r="D86" t="s">
        <v>1809</v>
      </c>
      <c r="E86" t="s">
        <v>46</v>
      </c>
      <c r="F86" t="s">
        <v>33</v>
      </c>
      <c r="G86" t="s">
        <v>2999</v>
      </c>
    </row>
    <row r="87" spans="1:7" x14ac:dyDescent="0.25">
      <c r="A87" t="s">
        <v>2607</v>
      </c>
      <c r="C87" t="s">
        <v>1742</v>
      </c>
      <c r="D87" t="s">
        <v>1809</v>
      </c>
      <c r="E87" t="s">
        <v>46</v>
      </c>
      <c r="F87" t="s">
        <v>33</v>
      </c>
      <c r="G87" t="s">
        <v>2999</v>
      </c>
    </row>
    <row r="88" spans="1:7" x14ac:dyDescent="0.25">
      <c r="A88" t="s">
        <v>2608</v>
      </c>
      <c r="C88" t="s">
        <v>1742</v>
      </c>
      <c r="D88" t="s">
        <v>1809</v>
      </c>
      <c r="E88" t="s">
        <v>46</v>
      </c>
      <c r="F88" t="s">
        <v>33</v>
      </c>
      <c r="G88" t="s">
        <v>2999</v>
      </c>
    </row>
    <row r="89" spans="1:7" x14ac:dyDescent="0.25">
      <c r="A89" t="s">
        <v>2609</v>
      </c>
      <c r="C89" t="s">
        <v>1742</v>
      </c>
      <c r="D89" t="s">
        <v>1809</v>
      </c>
      <c r="E89" t="s">
        <v>46</v>
      </c>
      <c r="F89" t="s">
        <v>33</v>
      </c>
      <c r="G89" t="s">
        <v>2999</v>
      </c>
    </row>
    <row r="90" spans="1:7" x14ac:dyDescent="0.25">
      <c r="A90" t="s">
        <v>2610</v>
      </c>
      <c r="C90" t="s">
        <v>1742</v>
      </c>
      <c r="D90" t="s">
        <v>1809</v>
      </c>
      <c r="E90" t="s">
        <v>46</v>
      </c>
      <c r="F90" t="s">
        <v>33</v>
      </c>
      <c r="G90" t="s">
        <v>2999</v>
      </c>
    </row>
    <row r="91" spans="1:7" x14ac:dyDescent="0.25">
      <c r="A91" t="s">
        <v>2611</v>
      </c>
      <c r="C91" t="s">
        <v>1742</v>
      </c>
      <c r="D91" t="s">
        <v>1809</v>
      </c>
      <c r="E91" t="s">
        <v>46</v>
      </c>
      <c r="F91" t="s">
        <v>33</v>
      </c>
      <c r="G91" t="s">
        <v>2999</v>
      </c>
    </row>
    <row r="92" spans="1:7" x14ac:dyDescent="0.25">
      <c r="A92" t="s">
        <v>2612</v>
      </c>
      <c r="C92" t="s">
        <v>1742</v>
      </c>
      <c r="D92" t="s">
        <v>1809</v>
      </c>
      <c r="E92" t="s">
        <v>46</v>
      </c>
      <c r="F92" t="s">
        <v>33</v>
      </c>
      <c r="G92" t="s">
        <v>2999</v>
      </c>
    </row>
    <row r="93" spans="1:7" x14ac:dyDescent="0.25">
      <c r="A93" t="s">
        <v>2613</v>
      </c>
      <c r="C93" t="s">
        <v>1742</v>
      </c>
      <c r="D93" t="s">
        <v>1809</v>
      </c>
      <c r="E93" t="s">
        <v>46</v>
      </c>
      <c r="F93" t="s">
        <v>33</v>
      </c>
      <c r="G93" t="s">
        <v>2999</v>
      </c>
    </row>
    <row r="94" spans="1:7" x14ac:dyDescent="0.25">
      <c r="A94" t="s">
        <v>2614</v>
      </c>
      <c r="C94" t="s">
        <v>1742</v>
      </c>
      <c r="D94" t="s">
        <v>1809</v>
      </c>
      <c r="E94" t="s">
        <v>46</v>
      </c>
      <c r="F94" t="s">
        <v>33</v>
      </c>
      <c r="G94" t="s">
        <v>2999</v>
      </c>
    </row>
    <row r="95" spans="1:7" x14ac:dyDescent="0.25">
      <c r="A95" t="s">
        <v>3974</v>
      </c>
      <c r="C95" t="s">
        <v>1742</v>
      </c>
      <c r="D95" t="s">
        <v>1809</v>
      </c>
      <c r="E95" t="s">
        <v>46</v>
      </c>
      <c r="F95" t="s">
        <v>33</v>
      </c>
      <c r="G95" t="s">
        <v>2999</v>
      </c>
    </row>
    <row r="96" spans="1:7" x14ac:dyDescent="0.25">
      <c r="A96" t="s">
        <v>3975</v>
      </c>
      <c r="C96" t="s">
        <v>1742</v>
      </c>
      <c r="D96" t="s">
        <v>1809</v>
      </c>
      <c r="E96" t="s">
        <v>46</v>
      </c>
      <c r="F96" t="s">
        <v>33</v>
      </c>
      <c r="G96" t="s">
        <v>2999</v>
      </c>
    </row>
    <row r="97" spans="1:7" x14ac:dyDescent="0.25">
      <c r="A97" t="s">
        <v>2615</v>
      </c>
      <c r="C97" t="s">
        <v>1742</v>
      </c>
      <c r="D97" t="s">
        <v>1809</v>
      </c>
      <c r="E97" t="s">
        <v>46</v>
      </c>
      <c r="F97" t="s">
        <v>33</v>
      </c>
      <c r="G97" t="s">
        <v>2999</v>
      </c>
    </row>
    <row r="98" spans="1:7" x14ac:dyDescent="0.25">
      <c r="A98" t="s">
        <v>3976</v>
      </c>
      <c r="C98" t="s">
        <v>1742</v>
      </c>
      <c r="D98" t="s">
        <v>1809</v>
      </c>
      <c r="E98" t="s">
        <v>46</v>
      </c>
      <c r="F98" t="s">
        <v>33</v>
      </c>
      <c r="G98" t="s">
        <v>2999</v>
      </c>
    </row>
    <row r="99" spans="1:7" x14ac:dyDescent="0.25">
      <c r="A99" t="s">
        <v>3977</v>
      </c>
      <c r="C99" t="s">
        <v>1742</v>
      </c>
      <c r="D99" t="s">
        <v>1809</v>
      </c>
      <c r="E99" t="s">
        <v>46</v>
      </c>
      <c r="F99" t="s">
        <v>33</v>
      </c>
      <c r="G99" t="s">
        <v>2999</v>
      </c>
    </row>
    <row r="100" spans="1:7" x14ac:dyDescent="0.25">
      <c r="A100" t="s">
        <v>3978</v>
      </c>
      <c r="C100" t="s">
        <v>1742</v>
      </c>
      <c r="D100" t="s">
        <v>1809</v>
      </c>
      <c r="E100" t="s">
        <v>46</v>
      </c>
      <c r="F100" t="s">
        <v>33</v>
      </c>
      <c r="G100" t="s">
        <v>2999</v>
      </c>
    </row>
    <row r="101" spans="1:7" x14ac:dyDescent="0.25">
      <c r="A101" t="s">
        <v>3979</v>
      </c>
      <c r="C101" t="s">
        <v>1742</v>
      </c>
      <c r="D101" t="s">
        <v>1809</v>
      </c>
      <c r="E101" t="s">
        <v>46</v>
      </c>
      <c r="F101" t="s">
        <v>33</v>
      </c>
      <c r="G101" t="s">
        <v>2999</v>
      </c>
    </row>
    <row r="102" spans="1:7" x14ac:dyDescent="0.25">
      <c r="A102" t="s">
        <v>2616</v>
      </c>
      <c r="C102" t="s">
        <v>1742</v>
      </c>
      <c r="D102" t="s">
        <v>1809</v>
      </c>
      <c r="E102" t="s">
        <v>46</v>
      </c>
      <c r="F102" t="s">
        <v>33</v>
      </c>
      <c r="G102" t="s">
        <v>2999</v>
      </c>
    </row>
    <row r="103" spans="1:7" x14ac:dyDescent="0.25">
      <c r="A103" t="s">
        <v>1839</v>
      </c>
      <c r="B103" t="s">
        <v>3152</v>
      </c>
      <c r="C103" t="s">
        <v>1742</v>
      </c>
      <c r="D103" t="s">
        <v>1809</v>
      </c>
      <c r="E103" t="s">
        <v>46</v>
      </c>
      <c r="F103" t="s">
        <v>33</v>
      </c>
      <c r="G103" t="s">
        <v>2999</v>
      </c>
    </row>
    <row r="104" spans="1:7" x14ac:dyDescent="0.25">
      <c r="A104" t="s">
        <v>2617</v>
      </c>
      <c r="C104" t="s">
        <v>1742</v>
      </c>
      <c r="D104" t="s">
        <v>1809</v>
      </c>
      <c r="E104" t="s">
        <v>46</v>
      </c>
      <c r="F104" t="s">
        <v>33</v>
      </c>
      <c r="G104" t="s">
        <v>2999</v>
      </c>
    </row>
    <row r="105" spans="1:7" x14ac:dyDescent="0.25">
      <c r="A105" t="s">
        <v>2618</v>
      </c>
      <c r="C105" t="s">
        <v>1742</v>
      </c>
      <c r="D105" t="s">
        <v>1809</v>
      </c>
      <c r="E105" t="s">
        <v>46</v>
      </c>
      <c r="F105" t="s">
        <v>33</v>
      </c>
      <c r="G105" t="s">
        <v>2999</v>
      </c>
    </row>
    <row r="106" spans="1:7" x14ac:dyDescent="0.25">
      <c r="A106" t="s">
        <v>2619</v>
      </c>
      <c r="C106" t="s">
        <v>1742</v>
      </c>
      <c r="D106" t="s">
        <v>1809</v>
      </c>
      <c r="E106" t="s">
        <v>46</v>
      </c>
      <c r="F106" t="s">
        <v>33</v>
      </c>
      <c r="G106" t="s">
        <v>2999</v>
      </c>
    </row>
    <row r="107" spans="1:7" x14ac:dyDescent="0.25">
      <c r="A107" t="s">
        <v>2620</v>
      </c>
      <c r="C107" t="s">
        <v>1742</v>
      </c>
      <c r="D107" t="s">
        <v>1809</v>
      </c>
      <c r="E107" t="s">
        <v>46</v>
      </c>
      <c r="F107" t="s">
        <v>33</v>
      </c>
      <c r="G107" t="s">
        <v>2999</v>
      </c>
    </row>
    <row r="108" spans="1:7" x14ac:dyDescent="0.25">
      <c r="A108" t="s">
        <v>2621</v>
      </c>
      <c r="C108" t="s">
        <v>1742</v>
      </c>
      <c r="D108" t="s">
        <v>1809</v>
      </c>
      <c r="E108" t="s">
        <v>46</v>
      </c>
      <c r="F108" t="s">
        <v>33</v>
      </c>
      <c r="G108" t="s">
        <v>2999</v>
      </c>
    </row>
    <row r="109" spans="1:7" x14ac:dyDescent="0.25">
      <c r="A109" t="s">
        <v>2622</v>
      </c>
      <c r="C109" t="s">
        <v>1742</v>
      </c>
      <c r="D109" t="s">
        <v>1809</v>
      </c>
      <c r="E109" t="s">
        <v>46</v>
      </c>
      <c r="F109" t="s">
        <v>33</v>
      </c>
      <c r="G109" t="s">
        <v>2999</v>
      </c>
    </row>
    <row r="110" spans="1:7" x14ac:dyDescent="0.25">
      <c r="A110" t="s">
        <v>3980</v>
      </c>
      <c r="C110" t="s">
        <v>1742</v>
      </c>
      <c r="D110" t="s">
        <v>1809</v>
      </c>
      <c r="E110" t="s">
        <v>46</v>
      </c>
      <c r="F110" t="s">
        <v>33</v>
      </c>
      <c r="G110" t="s">
        <v>2999</v>
      </c>
    </row>
    <row r="111" spans="1:7" x14ac:dyDescent="0.25">
      <c r="A111" t="s">
        <v>2623</v>
      </c>
      <c r="C111" t="s">
        <v>1742</v>
      </c>
      <c r="D111" t="s">
        <v>1809</v>
      </c>
      <c r="E111" t="s">
        <v>46</v>
      </c>
      <c r="F111" t="s">
        <v>33</v>
      </c>
      <c r="G111" t="s">
        <v>2999</v>
      </c>
    </row>
    <row r="112" spans="1:7" x14ac:dyDescent="0.25">
      <c r="A112" t="s">
        <v>2624</v>
      </c>
      <c r="C112" t="s">
        <v>1742</v>
      </c>
      <c r="D112" t="s">
        <v>1809</v>
      </c>
      <c r="E112" t="s">
        <v>46</v>
      </c>
      <c r="F112" t="s">
        <v>33</v>
      </c>
      <c r="G112" t="s">
        <v>2999</v>
      </c>
    </row>
    <row r="113" spans="1:7" x14ac:dyDescent="0.25">
      <c r="A113" t="s">
        <v>3981</v>
      </c>
      <c r="C113" t="s">
        <v>1742</v>
      </c>
      <c r="D113" t="s">
        <v>1809</v>
      </c>
      <c r="E113" t="s">
        <v>46</v>
      </c>
      <c r="F113" t="s">
        <v>33</v>
      </c>
      <c r="G113" t="s">
        <v>2999</v>
      </c>
    </row>
    <row r="114" spans="1:7" x14ac:dyDescent="0.25">
      <c r="A114" t="s">
        <v>2625</v>
      </c>
      <c r="C114" t="s">
        <v>1861</v>
      </c>
      <c r="D114" t="s">
        <v>627</v>
      </c>
      <c r="E114" t="s">
        <v>2542</v>
      </c>
      <c r="F114" t="s">
        <v>33</v>
      </c>
      <c r="G114" t="s">
        <v>2999</v>
      </c>
    </row>
    <row r="115" spans="1:7" x14ac:dyDescent="0.25">
      <c r="A115" t="s">
        <v>2626</v>
      </c>
      <c r="C115" t="s">
        <v>1861</v>
      </c>
      <c r="D115" t="s">
        <v>627</v>
      </c>
      <c r="E115" t="s">
        <v>2542</v>
      </c>
      <c r="F115" t="s">
        <v>33</v>
      </c>
      <c r="G115" t="s">
        <v>2999</v>
      </c>
    </row>
    <row r="116" spans="1:7" x14ac:dyDescent="0.25">
      <c r="A116" t="s">
        <v>2627</v>
      </c>
      <c r="B116" t="s">
        <v>1863</v>
      </c>
      <c r="C116" t="s">
        <v>1861</v>
      </c>
      <c r="D116" t="s">
        <v>627</v>
      </c>
      <c r="E116" t="s">
        <v>2542</v>
      </c>
      <c r="F116" t="s">
        <v>33</v>
      </c>
      <c r="G116" t="s">
        <v>2999</v>
      </c>
    </row>
    <row r="117" spans="1:7" x14ac:dyDescent="0.25">
      <c r="A117" t="s">
        <v>2628</v>
      </c>
      <c r="C117" t="s">
        <v>1861</v>
      </c>
      <c r="D117" t="s">
        <v>627</v>
      </c>
      <c r="E117" t="s">
        <v>2542</v>
      </c>
      <c r="F117" t="s">
        <v>33</v>
      </c>
      <c r="G117" t="s">
        <v>2999</v>
      </c>
    </row>
    <row r="118" spans="1:7" x14ac:dyDescent="0.25">
      <c r="A118" t="s">
        <v>2629</v>
      </c>
      <c r="C118" t="s">
        <v>1861</v>
      </c>
      <c r="D118" t="s">
        <v>627</v>
      </c>
      <c r="E118" t="s">
        <v>2542</v>
      </c>
      <c r="F118" t="s">
        <v>33</v>
      </c>
      <c r="G118" t="s">
        <v>2999</v>
      </c>
    </row>
    <row r="119" spans="1:7" x14ac:dyDescent="0.25">
      <c r="A119" t="s">
        <v>2630</v>
      </c>
      <c r="C119" t="s">
        <v>1861</v>
      </c>
      <c r="D119" t="s">
        <v>627</v>
      </c>
      <c r="E119" t="s">
        <v>2542</v>
      </c>
      <c r="F119" t="s">
        <v>33</v>
      </c>
      <c r="G119" t="s">
        <v>2999</v>
      </c>
    </row>
    <row r="120" spans="1:7" x14ac:dyDescent="0.25">
      <c r="A120" t="s">
        <v>2631</v>
      </c>
      <c r="C120" t="s">
        <v>1861</v>
      </c>
      <c r="D120" t="s">
        <v>627</v>
      </c>
      <c r="E120" t="s">
        <v>2542</v>
      </c>
      <c r="F120" t="s">
        <v>33</v>
      </c>
      <c r="G120" t="s">
        <v>2999</v>
      </c>
    </row>
    <row r="121" spans="1:7" x14ac:dyDescent="0.25">
      <c r="A121" t="s">
        <v>2632</v>
      </c>
      <c r="C121" t="s">
        <v>1861</v>
      </c>
      <c r="D121" t="s">
        <v>627</v>
      </c>
      <c r="E121" t="s">
        <v>2542</v>
      </c>
      <c r="F121" t="s">
        <v>33</v>
      </c>
      <c r="G121" t="s">
        <v>2999</v>
      </c>
    </row>
    <row r="122" spans="1:7" x14ac:dyDescent="0.25">
      <c r="A122" t="s">
        <v>2633</v>
      </c>
      <c r="C122" t="s">
        <v>1861</v>
      </c>
      <c r="D122" t="s">
        <v>627</v>
      </c>
      <c r="E122" t="s">
        <v>2542</v>
      </c>
      <c r="F122" t="s">
        <v>33</v>
      </c>
      <c r="G122" t="s">
        <v>2999</v>
      </c>
    </row>
    <row r="123" spans="1:7" x14ac:dyDescent="0.25">
      <c r="A123" t="s">
        <v>2634</v>
      </c>
      <c r="C123" t="s">
        <v>1861</v>
      </c>
      <c r="D123" t="s">
        <v>627</v>
      </c>
      <c r="E123" t="s">
        <v>2542</v>
      </c>
      <c r="F123" t="s">
        <v>33</v>
      </c>
      <c r="G123" t="s">
        <v>2999</v>
      </c>
    </row>
    <row r="124" spans="1:7" x14ac:dyDescent="0.25">
      <c r="A124" t="s">
        <v>2635</v>
      </c>
      <c r="C124" t="s">
        <v>1861</v>
      </c>
      <c r="D124" t="s">
        <v>627</v>
      </c>
      <c r="E124" t="s">
        <v>2542</v>
      </c>
      <c r="F124" t="s">
        <v>33</v>
      </c>
      <c r="G124" t="s">
        <v>2999</v>
      </c>
    </row>
    <row r="125" spans="1:7" x14ac:dyDescent="0.25">
      <c r="A125" t="s">
        <v>2636</v>
      </c>
      <c r="C125" t="s">
        <v>1861</v>
      </c>
      <c r="D125" t="s">
        <v>627</v>
      </c>
      <c r="E125" t="s">
        <v>2542</v>
      </c>
      <c r="F125" t="s">
        <v>33</v>
      </c>
      <c r="G125" t="s">
        <v>2999</v>
      </c>
    </row>
    <row r="126" spans="1:7" x14ac:dyDescent="0.25">
      <c r="A126" t="s">
        <v>2637</v>
      </c>
      <c r="C126" t="s">
        <v>1861</v>
      </c>
      <c r="D126" t="s">
        <v>627</v>
      </c>
      <c r="E126" t="s">
        <v>2542</v>
      </c>
      <c r="F126" t="s">
        <v>33</v>
      </c>
      <c r="G126" t="s">
        <v>2999</v>
      </c>
    </row>
    <row r="127" spans="1:7" x14ac:dyDescent="0.25">
      <c r="A127" t="s">
        <v>2638</v>
      </c>
      <c r="C127" t="s">
        <v>1861</v>
      </c>
      <c r="D127" t="s">
        <v>627</v>
      </c>
      <c r="E127" t="s">
        <v>2542</v>
      </c>
      <c r="F127" t="s">
        <v>33</v>
      </c>
      <c r="G127" t="s">
        <v>2999</v>
      </c>
    </row>
    <row r="128" spans="1:7" x14ac:dyDescent="0.25">
      <c r="A128" t="s">
        <v>2639</v>
      </c>
      <c r="C128" t="s">
        <v>1861</v>
      </c>
      <c r="D128" t="s">
        <v>627</v>
      </c>
      <c r="E128" t="s">
        <v>2542</v>
      </c>
      <c r="F128" t="s">
        <v>33</v>
      </c>
      <c r="G128" t="s">
        <v>2999</v>
      </c>
    </row>
    <row r="129" spans="1:7" x14ac:dyDescent="0.25">
      <c r="A129" t="s">
        <v>2640</v>
      </c>
      <c r="C129" t="s">
        <v>1861</v>
      </c>
      <c r="D129" t="s">
        <v>627</v>
      </c>
      <c r="E129" t="s">
        <v>2542</v>
      </c>
      <c r="F129" t="s">
        <v>33</v>
      </c>
      <c r="G129" t="s">
        <v>2999</v>
      </c>
    </row>
    <row r="130" spans="1:7" x14ac:dyDescent="0.25">
      <c r="A130" t="s">
        <v>2641</v>
      </c>
      <c r="C130" t="s">
        <v>1861</v>
      </c>
      <c r="D130" t="s">
        <v>627</v>
      </c>
      <c r="E130" t="s">
        <v>2542</v>
      </c>
      <c r="F130" t="s">
        <v>33</v>
      </c>
      <c r="G130" t="s">
        <v>2999</v>
      </c>
    </row>
    <row r="131" spans="1:7" x14ac:dyDescent="0.25">
      <c r="A131" t="s">
        <v>2642</v>
      </c>
      <c r="C131" t="s">
        <v>1861</v>
      </c>
      <c r="D131" t="s">
        <v>627</v>
      </c>
      <c r="E131" t="s">
        <v>2542</v>
      </c>
      <c r="F131" t="s">
        <v>33</v>
      </c>
      <c r="G131" t="s">
        <v>2999</v>
      </c>
    </row>
    <row r="132" spans="1:7" x14ac:dyDescent="0.25">
      <c r="A132" t="s">
        <v>2643</v>
      </c>
      <c r="C132" t="s">
        <v>1861</v>
      </c>
      <c r="D132" t="s">
        <v>627</v>
      </c>
      <c r="E132" t="s">
        <v>2542</v>
      </c>
      <c r="F132" t="s">
        <v>33</v>
      </c>
      <c r="G132" t="s">
        <v>2999</v>
      </c>
    </row>
    <row r="133" spans="1:7" x14ac:dyDescent="0.25">
      <c r="A133" t="s">
        <v>3982</v>
      </c>
      <c r="C133" t="s">
        <v>1861</v>
      </c>
      <c r="D133" t="s">
        <v>627</v>
      </c>
      <c r="E133" t="s">
        <v>2542</v>
      </c>
      <c r="F133" t="s">
        <v>33</v>
      </c>
      <c r="G133" t="s">
        <v>2999</v>
      </c>
    </row>
    <row r="134" spans="1:7" x14ac:dyDescent="0.25">
      <c r="A134" t="s">
        <v>2644</v>
      </c>
      <c r="C134" t="s">
        <v>1861</v>
      </c>
      <c r="D134" t="s">
        <v>627</v>
      </c>
      <c r="E134" t="s">
        <v>2542</v>
      </c>
      <c r="F134" t="s">
        <v>33</v>
      </c>
      <c r="G134" t="s">
        <v>2999</v>
      </c>
    </row>
    <row r="135" spans="1:7" x14ac:dyDescent="0.25">
      <c r="A135" t="s">
        <v>2645</v>
      </c>
      <c r="C135" t="s">
        <v>1861</v>
      </c>
      <c r="D135" t="s">
        <v>627</v>
      </c>
      <c r="E135" t="s">
        <v>2542</v>
      </c>
      <c r="F135" t="s">
        <v>33</v>
      </c>
      <c r="G135" t="s">
        <v>2999</v>
      </c>
    </row>
    <row r="136" spans="1:7" x14ac:dyDescent="0.25">
      <c r="A136" t="s">
        <v>2646</v>
      </c>
      <c r="C136" t="s">
        <v>1861</v>
      </c>
      <c r="D136" t="s">
        <v>627</v>
      </c>
      <c r="E136" t="s">
        <v>2542</v>
      </c>
      <c r="F136" t="s">
        <v>33</v>
      </c>
      <c r="G136" t="s">
        <v>2999</v>
      </c>
    </row>
    <row r="137" spans="1:7" x14ac:dyDescent="0.25">
      <c r="A137" t="s">
        <v>2647</v>
      </c>
      <c r="C137" t="s">
        <v>1861</v>
      </c>
      <c r="D137" t="s">
        <v>627</v>
      </c>
      <c r="E137" t="s">
        <v>2542</v>
      </c>
      <c r="F137" t="s">
        <v>33</v>
      </c>
      <c r="G137" t="s">
        <v>2999</v>
      </c>
    </row>
    <row r="138" spans="1:7" x14ac:dyDescent="0.25">
      <c r="A138" t="s">
        <v>2648</v>
      </c>
      <c r="C138" t="s">
        <v>1861</v>
      </c>
      <c r="D138" t="s">
        <v>627</v>
      </c>
      <c r="E138" t="s">
        <v>2542</v>
      </c>
      <c r="F138" t="s">
        <v>33</v>
      </c>
      <c r="G138" t="s">
        <v>2999</v>
      </c>
    </row>
    <row r="139" spans="1:7" x14ac:dyDescent="0.25">
      <c r="A139" t="s">
        <v>2649</v>
      </c>
      <c r="C139" t="s">
        <v>1861</v>
      </c>
      <c r="D139" t="s">
        <v>627</v>
      </c>
      <c r="E139" t="s">
        <v>2542</v>
      </c>
      <c r="F139" t="s">
        <v>33</v>
      </c>
      <c r="G139" t="s">
        <v>2999</v>
      </c>
    </row>
    <row r="140" spans="1:7" x14ac:dyDescent="0.25">
      <c r="A140" t="s">
        <v>2650</v>
      </c>
      <c r="C140" t="s">
        <v>1861</v>
      </c>
      <c r="D140" t="s">
        <v>627</v>
      </c>
      <c r="E140" t="s">
        <v>2542</v>
      </c>
      <c r="F140" t="s">
        <v>33</v>
      </c>
      <c r="G140" t="s">
        <v>2999</v>
      </c>
    </row>
    <row r="141" spans="1:7" x14ac:dyDescent="0.25">
      <c r="A141" t="s">
        <v>2651</v>
      </c>
      <c r="C141" t="s">
        <v>1861</v>
      </c>
      <c r="D141" t="s">
        <v>627</v>
      </c>
      <c r="E141" t="s">
        <v>2542</v>
      </c>
      <c r="F141" t="s">
        <v>33</v>
      </c>
      <c r="G141" t="s">
        <v>2999</v>
      </c>
    </row>
    <row r="142" spans="1:7" x14ac:dyDescent="0.25">
      <c r="A142" t="s">
        <v>2652</v>
      </c>
      <c r="C142" t="s">
        <v>1861</v>
      </c>
      <c r="D142" t="s">
        <v>627</v>
      </c>
      <c r="E142" t="s">
        <v>2542</v>
      </c>
      <c r="F142" t="s">
        <v>33</v>
      </c>
      <c r="G142" t="s">
        <v>2999</v>
      </c>
    </row>
    <row r="143" spans="1:7" x14ac:dyDescent="0.25">
      <c r="A143" t="s">
        <v>2653</v>
      </c>
      <c r="C143" t="s">
        <v>1861</v>
      </c>
      <c r="D143" t="s">
        <v>627</v>
      </c>
      <c r="E143" t="s">
        <v>2542</v>
      </c>
      <c r="F143" t="s">
        <v>33</v>
      </c>
      <c r="G143" t="s">
        <v>2999</v>
      </c>
    </row>
    <row r="144" spans="1:7" x14ac:dyDescent="0.25">
      <c r="A144" t="s">
        <v>2654</v>
      </c>
      <c r="C144" t="s">
        <v>1861</v>
      </c>
      <c r="D144" t="s">
        <v>627</v>
      </c>
      <c r="E144" t="s">
        <v>2542</v>
      </c>
      <c r="F144" t="s">
        <v>33</v>
      </c>
      <c r="G144" t="s">
        <v>2999</v>
      </c>
    </row>
    <row r="145" spans="1:7" x14ac:dyDescent="0.25">
      <c r="A145" t="s">
        <v>2655</v>
      </c>
      <c r="C145" t="s">
        <v>1861</v>
      </c>
      <c r="D145" t="s">
        <v>627</v>
      </c>
      <c r="E145" t="s">
        <v>2542</v>
      </c>
      <c r="F145" t="s">
        <v>33</v>
      </c>
      <c r="G145" t="s">
        <v>2999</v>
      </c>
    </row>
    <row r="146" spans="1:7" x14ac:dyDescent="0.25">
      <c r="A146" t="s">
        <v>2656</v>
      </c>
      <c r="C146" t="s">
        <v>1861</v>
      </c>
      <c r="D146" t="s">
        <v>627</v>
      </c>
      <c r="E146" t="s">
        <v>2542</v>
      </c>
      <c r="F146" t="s">
        <v>33</v>
      </c>
      <c r="G146" t="s">
        <v>2999</v>
      </c>
    </row>
    <row r="147" spans="1:7" x14ac:dyDescent="0.25">
      <c r="A147" t="s">
        <v>2657</v>
      </c>
      <c r="C147" t="s">
        <v>1861</v>
      </c>
      <c r="D147" t="s">
        <v>627</v>
      </c>
      <c r="E147" t="s">
        <v>2542</v>
      </c>
      <c r="F147" t="s">
        <v>33</v>
      </c>
      <c r="G147" t="s">
        <v>2999</v>
      </c>
    </row>
    <row r="148" spans="1:7" x14ac:dyDescent="0.25">
      <c r="A148" t="s">
        <v>2658</v>
      </c>
      <c r="C148" t="s">
        <v>1861</v>
      </c>
      <c r="D148" t="s">
        <v>627</v>
      </c>
      <c r="E148" t="s">
        <v>2542</v>
      </c>
      <c r="F148" t="s">
        <v>33</v>
      </c>
      <c r="G148" t="s">
        <v>2999</v>
      </c>
    </row>
    <row r="149" spans="1:7" x14ac:dyDescent="0.25">
      <c r="A149" t="s">
        <v>2659</v>
      </c>
      <c r="C149" t="s">
        <v>1861</v>
      </c>
      <c r="D149" t="s">
        <v>627</v>
      </c>
      <c r="E149" t="s">
        <v>2542</v>
      </c>
      <c r="F149" t="s">
        <v>33</v>
      </c>
      <c r="G149" t="s">
        <v>2999</v>
      </c>
    </row>
    <row r="150" spans="1:7" x14ac:dyDescent="0.25">
      <c r="A150" t="s">
        <v>2660</v>
      </c>
      <c r="C150" t="s">
        <v>1861</v>
      </c>
      <c r="D150" t="s">
        <v>627</v>
      </c>
      <c r="E150" t="s">
        <v>2542</v>
      </c>
      <c r="F150" t="s">
        <v>33</v>
      </c>
      <c r="G150" t="s">
        <v>2999</v>
      </c>
    </row>
    <row r="151" spans="1:7" x14ac:dyDescent="0.25">
      <c r="A151" t="s">
        <v>2661</v>
      </c>
      <c r="C151" t="s">
        <v>1861</v>
      </c>
      <c r="D151" t="s">
        <v>627</v>
      </c>
      <c r="E151" t="s">
        <v>2542</v>
      </c>
      <c r="F151" t="s">
        <v>33</v>
      </c>
      <c r="G151" t="s">
        <v>2999</v>
      </c>
    </row>
    <row r="152" spans="1:7" x14ac:dyDescent="0.25">
      <c r="A152" t="s">
        <v>2662</v>
      </c>
      <c r="C152" t="s">
        <v>1861</v>
      </c>
      <c r="D152" t="s">
        <v>627</v>
      </c>
      <c r="E152" t="s">
        <v>2542</v>
      </c>
      <c r="F152" t="s">
        <v>33</v>
      </c>
      <c r="G152" t="s">
        <v>2999</v>
      </c>
    </row>
    <row r="153" spans="1:7" x14ac:dyDescent="0.25">
      <c r="A153" t="s">
        <v>2663</v>
      </c>
      <c r="C153" t="s">
        <v>1861</v>
      </c>
      <c r="D153" t="s">
        <v>627</v>
      </c>
      <c r="E153" t="s">
        <v>2542</v>
      </c>
      <c r="F153" t="s">
        <v>33</v>
      </c>
      <c r="G153" t="s">
        <v>2999</v>
      </c>
    </row>
    <row r="154" spans="1:7" x14ac:dyDescent="0.25">
      <c r="A154" t="s">
        <v>2664</v>
      </c>
      <c r="C154" t="s">
        <v>1861</v>
      </c>
      <c r="D154" t="s">
        <v>627</v>
      </c>
      <c r="E154" t="s">
        <v>2542</v>
      </c>
      <c r="F154" t="s">
        <v>33</v>
      </c>
      <c r="G154" t="s">
        <v>2999</v>
      </c>
    </row>
    <row r="155" spans="1:7" x14ac:dyDescent="0.25">
      <c r="A155" t="s">
        <v>2665</v>
      </c>
      <c r="C155" t="s">
        <v>1861</v>
      </c>
      <c r="D155" t="s">
        <v>627</v>
      </c>
      <c r="E155" t="s">
        <v>2542</v>
      </c>
      <c r="F155" t="s">
        <v>33</v>
      </c>
      <c r="G155" t="s">
        <v>2999</v>
      </c>
    </row>
    <row r="156" spans="1:7" x14ac:dyDescent="0.25">
      <c r="A156" t="s">
        <v>2666</v>
      </c>
      <c r="C156" t="s">
        <v>1861</v>
      </c>
      <c r="D156" t="s">
        <v>627</v>
      </c>
      <c r="E156" t="s">
        <v>2542</v>
      </c>
      <c r="F156" t="s">
        <v>33</v>
      </c>
      <c r="G156" t="s">
        <v>2999</v>
      </c>
    </row>
    <row r="157" spans="1:7" x14ac:dyDescent="0.25">
      <c r="A157" t="s">
        <v>2667</v>
      </c>
      <c r="C157" t="s">
        <v>1861</v>
      </c>
      <c r="D157" t="s">
        <v>627</v>
      </c>
      <c r="E157" t="s">
        <v>2542</v>
      </c>
      <c r="F157" t="s">
        <v>33</v>
      </c>
      <c r="G157" t="s">
        <v>2999</v>
      </c>
    </row>
    <row r="158" spans="1:7" x14ac:dyDescent="0.25">
      <c r="A158" t="s">
        <v>2668</v>
      </c>
      <c r="C158" t="s">
        <v>1861</v>
      </c>
      <c r="D158" t="s">
        <v>627</v>
      </c>
      <c r="E158" t="s">
        <v>2542</v>
      </c>
      <c r="F158" t="s">
        <v>33</v>
      </c>
      <c r="G158" t="s">
        <v>2999</v>
      </c>
    </row>
    <row r="159" spans="1:7" x14ac:dyDescent="0.25">
      <c r="A159" t="s">
        <v>2669</v>
      </c>
      <c r="C159" t="s">
        <v>1861</v>
      </c>
      <c r="D159" t="s">
        <v>627</v>
      </c>
      <c r="E159" t="s">
        <v>2542</v>
      </c>
      <c r="F159" t="s">
        <v>33</v>
      </c>
      <c r="G159" t="s">
        <v>2999</v>
      </c>
    </row>
    <row r="160" spans="1:7" x14ac:dyDescent="0.25">
      <c r="A160" t="s">
        <v>2670</v>
      </c>
      <c r="C160" t="s">
        <v>1861</v>
      </c>
      <c r="D160" t="s">
        <v>627</v>
      </c>
      <c r="E160" t="s">
        <v>2542</v>
      </c>
      <c r="F160" t="s">
        <v>33</v>
      </c>
      <c r="G160" t="s">
        <v>2999</v>
      </c>
    </row>
    <row r="161" spans="1:7" x14ac:dyDescent="0.25">
      <c r="A161" t="s">
        <v>2671</v>
      </c>
      <c r="C161" t="s">
        <v>1861</v>
      </c>
      <c r="D161" t="s">
        <v>627</v>
      </c>
      <c r="E161" t="s">
        <v>2542</v>
      </c>
      <c r="F161" t="s">
        <v>33</v>
      </c>
      <c r="G161" t="s">
        <v>2999</v>
      </c>
    </row>
    <row r="162" spans="1:7" x14ac:dyDescent="0.25">
      <c r="A162" t="s">
        <v>2672</v>
      </c>
      <c r="C162" t="s">
        <v>1861</v>
      </c>
      <c r="D162" t="s">
        <v>627</v>
      </c>
      <c r="E162" t="s">
        <v>2542</v>
      </c>
      <c r="F162" t="s">
        <v>33</v>
      </c>
      <c r="G162" t="s">
        <v>2999</v>
      </c>
    </row>
    <row r="163" spans="1:7" x14ac:dyDescent="0.25">
      <c r="A163" t="s">
        <v>3983</v>
      </c>
      <c r="C163" t="s">
        <v>1861</v>
      </c>
      <c r="D163" t="s">
        <v>627</v>
      </c>
      <c r="E163" t="s">
        <v>2542</v>
      </c>
      <c r="F163" t="s">
        <v>33</v>
      </c>
      <c r="G163" t="s">
        <v>2999</v>
      </c>
    </row>
    <row r="164" spans="1:7" x14ac:dyDescent="0.25">
      <c r="A164" t="s">
        <v>2673</v>
      </c>
      <c r="C164" t="s">
        <v>1861</v>
      </c>
      <c r="D164" t="s">
        <v>627</v>
      </c>
      <c r="E164" t="s">
        <v>2542</v>
      </c>
      <c r="F164" t="s">
        <v>33</v>
      </c>
      <c r="G164" t="s">
        <v>2999</v>
      </c>
    </row>
    <row r="165" spans="1:7" x14ac:dyDescent="0.25">
      <c r="A165" t="s">
        <v>3984</v>
      </c>
      <c r="C165" t="s">
        <v>1861</v>
      </c>
      <c r="D165" t="s">
        <v>3233</v>
      </c>
      <c r="E165" t="s">
        <v>1949</v>
      </c>
      <c r="F165" t="s">
        <v>33</v>
      </c>
      <c r="G165" t="s">
        <v>2999</v>
      </c>
    </row>
    <row r="166" spans="1:7" x14ac:dyDescent="0.25">
      <c r="A166" t="s">
        <v>3985</v>
      </c>
      <c r="C166" t="s">
        <v>1861</v>
      </c>
      <c r="D166" t="s">
        <v>3233</v>
      </c>
      <c r="E166" t="s">
        <v>1949</v>
      </c>
      <c r="F166" t="s">
        <v>33</v>
      </c>
      <c r="G166" t="s">
        <v>2999</v>
      </c>
    </row>
    <row r="167" spans="1:7" x14ac:dyDescent="0.25">
      <c r="A167" t="s">
        <v>2674</v>
      </c>
      <c r="C167" t="s">
        <v>1861</v>
      </c>
      <c r="D167" t="s">
        <v>3233</v>
      </c>
      <c r="E167" t="s">
        <v>1949</v>
      </c>
      <c r="F167" t="s">
        <v>33</v>
      </c>
      <c r="G167" t="s">
        <v>2999</v>
      </c>
    </row>
    <row r="168" spans="1:7" x14ac:dyDescent="0.25">
      <c r="A168" t="s">
        <v>3986</v>
      </c>
      <c r="C168" t="s">
        <v>1861</v>
      </c>
      <c r="D168" t="s">
        <v>3233</v>
      </c>
      <c r="E168" t="s">
        <v>1949</v>
      </c>
      <c r="F168" t="s">
        <v>33</v>
      </c>
      <c r="G168" t="s">
        <v>2999</v>
      </c>
    </row>
    <row r="169" spans="1:7" x14ac:dyDescent="0.25">
      <c r="A169" t="s">
        <v>3987</v>
      </c>
      <c r="C169" t="s">
        <v>1861</v>
      </c>
      <c r="D169" t="s">
        <v>3233</v>
      </c>
      <c r="E169" t="s">
        <v>1949</v>
      </c>
      <c r="F169" t="s">
        <v>33</v>
      </c>
      <c r="G169" t="s">
        <v>2999</v>
      </c>
    </row>
    <row r="170" spans="1:7" x14ac:dyDescent="0.25">
      <c r="A170" t="s">
        <v>3988</v>
      </c>
      <c r="C170" t="s">
        <v>1861</v>
      </c>
      <c r="D170" t="s">
        <v>3233</v>
      </c>
      <c r="E170" t="s">
        <v>1949</v>
      </c>
      <c r="F170" t="s">
        <v>33</v>
      </c>
      <c r="G170" t="s">
        <v>2999</v>
      </c>
    </row>
    <row r="171" spans="1:7" x14ac:dyDescent="0.25">
      <c r="A171" t="s">
        <v>2675</v>
      </c>
      <c r="C171" t="s">
        <v>1861</v>
      </c>
      <c r="D171" t="s">
        <v>3233</v>
      </c>
      <c r="E171" t="s">
        <v>1949</v>
      </c>
      <c r="F171" t="s">
        <v>33</v>
      </c>
      <c r="G171" t="s">
        <v>2999</v>
      </c>
    </row>
    <row r="172" spans="1:7" x14ac:dyDescent="0.25">
      <c r="A172" t="s">
        <v>2676</v>
      </c>
      <c r="C172" t="s">
        <v>1861</v>
      </c>
      <c r="D172" t="s">
        <v>3233</v>
      </c>
      <c r="E172" t="s">
        <v>1949</v>
      </c>
      <c r="F172" t="s">
        <v>33</v>
      </c>
      <c r="G172" t="s">
        <v>2999</v>
      </c>
    </row>
    <row r="173" spans="1:7" x14ac:dyDescent="0.25">
      <c r="A173" t="s">
        <v>2677</v>
      </c>
      <c r="C173" t="s">
        <v>1861</v>
      </c>
      <c r="D173" t="s">
        <v>3233</v>
      </c>
      <c r="E173" t="s">
        <v>1949</v>
      </c>
      <c r="F173" t="s">
        <v>33</v>
      </c>
      <c r="G173" t="s">
        <v>2999</v>
      </c>
    </row>
    <row r="174" spans="1:7" x14ac:dyDescent="0.25">
      <c r="A174" t="s">
        <v>3989</v>
      </c>
      <c r="B174" t="s">
        <v>3251</v>
      </c>
      <c r="C174" t="s">
        <v>34</v>
      </c>
      <c r="D174" t="s">
        <v>34</v>
      </c>
      <c r="E174" t="s">
        <v>47</v>
      </c>
      <c r="F174" t="s">
        <v>33</v>
      </c>
      <c r="G174" t="s">
        <v>2999</v>
      </c>
    </row>
    <row r="175" spans="1:7" x14ac:dyDescent="0.25">
      <c r="A175" t="s">
        <v>2678</v>
      </c>
      <c r="B175" t="s">
        <v>47</v>
      </c>
      <c r="C175" t="s">
        <v>34</v>
      </c>
      <c r="D175" t="s">
        <v>34</v>
      </c>
      <c r="E175" t="s">
        <v>47</v>
      </c>
      <c r="F175" t="s">
        <v>33</v>
      </c>
      <c r="G175" t="s">
        <v>2999</v>
      </c>
    </row>
    <row r="176" spans="1:7" x14ac:dyDescent="0.25">
      <c r="A176" t="s">
        <v>2679</v>
      </c>
      <c r="C176" t="s">
        <v>1959</v>
      </c>
      <c r="D176" t="s">
        <v>1959</v>
      </c>
      <c r="E176" t="s">
        <v>2543</v>
      </c>
      <c r="F176" t="s">
        <v>33</v>
      </c>
      <c r="G176" t="s">
        <v>2999</v>
      </c>
    </row>
    <row r="177" spans="1:7" x14ac:dyDescent="0.25">
      <c r="A177" t="s">
        <v>2680</v>
      </c>
      <c r="C177" t="s">
        <v>1959</v>
      </c>
      <c r="D177" t="s">
        <v>1959</v>
      </c>
      <c r="E177" t="s">
        <v>2543</v>
      </c>
      <c r="F177" t="s">
        <v>33</v>
      </c>
      <c r="G177" t="s">
        <v>2999</v>
      </c>
    </row>
    <row r="178" spans="1:7" x14ac:dyDescent="0.25">
      <c r="A178" t="s">
        <v>2681</v>
      </c>
      <c r="C178" t="s">
        <v>1959</v>
      </c>
      <c r="D178" t="s">
        <v>1959</v>
      </c>
      <c r="E178" t="s">
        <v>2543</v>
      </c>
      <c r="F178" t="s">
        <v>33</v>
      </c>
      <c r="G178" t="s">
        <v>2999</v>
      </c>
    </row>
    <row r="179" spans="1:7" x14ac:dyDescent="0.25">
      <c r="A179" t="s">
        <v>2682</v>
      </c>
      <c r="B179" t="s">
        <v>3264</v>
      </c>
      <c r="C179" t="s">
        <v>1959</v>
      </c>
      <c r="D179" t="s">
        <v>1959</v>
      </c>
      <c r="E179" t="s">
        <v>2543</v>
      </c>
      <c r="F179" t="s">
        <v>33</v>
      </c>
      <c r="G179" t="s">
        <v>2999</v>
      </c>
    </row>
    <row r="180" spans="1:7" x14ac:dyDescent="0.25">
      <c r="A180" t="s">
        <v>2683</v>
      </c>
      <c r="B180" t="s">
        <v>3266</v>
      </c>
      <c r="C180" t="s">
        <v>1959</v>
      </c>
      <c r="D180" t="s">
        <v>1959</v>
      </c>
      <c r="E180" t="s">
        <v>2543</v>
      </c>
      <c r="F180" t="s">
        <v>33</v>
      </c>
      <c r="G180" t="s">
        <v>2999</v>
      </c>
    </row>
    <row r="181" spans="1:7" x14ac:dyDescent="0.25">
      <c r="A181" t="s">
        <v>2684</v>
      </c>
      <c r="B181" t="s">
        <v>3268</v>
      </c>
      <c r="C181" t="s">
        <v>1959</v>
      </c>
      <c r="D181" t="s">
        <v>1959</v>
      </c>
      <c r="E181" t="s">
        <v>2543</v>
      </c>
      <c r="F181" t="s">
        <v>33</v>
      </c>
      <c r="G181" t="s">
        <v>2999</v>
      </c>
    </row>
    <row r="182" spans="1:7" x14ac:dyDescent="0.25">
      <c r="A182" t="s">
        <v>2685</v>
      </c>
      <c r="C182" t="s">
        <v>1959</v>
      </c>
      <c r="D182" t="s">
        <v>1959</v>
      </c>
      <c r="E182" t="s">
        <v>2543</v>
      </c>
      <c r="F182" t="s">
        <v>33</v>
      </c>
      <c r="G182" t="s">
        <v>2999</v>
      </c>
    </row>
    <row r="183" spans="1:7" x14ac:dyDescent="0.25">
      <c r="A183" t="s">
        <v>2686</v>
      </c>
      <c r="C183" t="s">
        <v>1959</v>
      </c>
      <c r="D183" t="s">
        <v>1959</v>
      </c>
      <c r="E183" t="s">
        <v>2543</v>
      </c>
      <c r="F183" t="s">
        <v>33</v>
      </c>
      <c r="G183" t="s">
        <v>2999</v>
      </c>
    </row>
    <row r="184" spans="1:7" x14ac:dyDescent="0.25">
      <c r="A184" t="s">
        <v>2687</v>
      </c>
      <c r="C184" t="s">
        <v>1959</v>
      </c>
      <c r="D184" t="s">
        <v>1959</v>
      </c>
      <c r="E184" t="s">
        <v>2543</v>
      </c>
      <c r="F184" t="s">
        <v>33</v>
      </c>
      <c r="G184" t="s">
        <v>2999</v>
      </c>
    </row>
    <row r="185" spans="1:7" x14ac:dyDescent="0.25">
      <c r="A185" t="s">
        <v>2688</v>
      </c>
      <c r="C185" t="s">
        <v>1959</v>
      </c>
      <c r="D185" t="s">
        <v>1959</v>
      </c>
      <c r="E185" t="s">
        <v>2543</v>
      </c>
      <c r="F185" t="s">
        <v>33</v>
      </c>
      <c r="G185" t="s">
        <v>2999</v>
      </c>
    </row>
    <row r="186" spans="1:7" x14ac:dyDescent="0.25">
      <c r="A186" t="s">
        <v>2689</v>
      </c>
      <c r="C186" t="s">
        <v>1959</v>
      </c>
      <c r="D186" t="s">
        <v>1959</v>
      </c>
      <c r="E186" t="s">
        <v>2543</v>
      </c>
      <c r="F186" t="s">
        <v>33</v>
      </c>
      <c r="G186" t="s">
        <v>2999</v>
      </c>
    </row>
    <row r="187" spans="1:7" x14ac:dyDescent="0.25">
      <c r="A187" t="s">
        <v>2690</v>
      </c>
      <c r="C187" t="s">
        <v>1959</v>
      </c>
      <c r="D187" t="s">
        <v>1959</v>
      </c>
      <c r="E187" t="s">
        <v>2543</v>
      </c>
      <c r="F187" t="s">
        <v>33</v>
      </c>
      <c r="G187" t="s">
        <v>2999</v>
      </c>
    </row>
    <row r="188" spans="1:7" x14ac:dyDescent="0.25">
      <c r="A188" t="s">
        <v>2691</v>
      </c>
      <c r="C188" t="s">
        <v>1959</v>
      </c>
      <c r="D188" t="s">
        <v>1959</v>
      </c>
      <c r="E188" t="s">
        <v>2543</v>
      </c>
      <c r="F188" t="s">
        <v>33</v>
      </c>
      <c r="G188" t="s">
        <v>2999</v>
      </c>
    </row>
    <row r="189" spans="1:7" x14ac:dyDescent="0.25">
      <c r="A189" t="s">
        <v>2692</v>
      </c>
      <c r="C189" t="s">
        <v>1959</v>
      </c>
      <c r="D189" t="s">
        <v>1959</v>
      </c>
      <c r="E189" t="s">
        <v>2543</v>
      </c>
      <c r="F189" t="s">
        <v>33</v>
      </c>
      <c r="G189" t="s">
        <v>2999</v>
      </c>
    </row>
    <row r="190" spans="1:7" x14ac:dyDescent="0.25">
      <c r="A190" t="s">
        <v>2693</v>
      </c>
      <c r="C190" t="s">
        <v>1959</v>
      </c>
      <c r="D190" t="s">
        <v>1959</v>
      </c>
      <c r="E190" t="s">
        <v>2543</v>
      </c>
      <c r="F190" t="s">
        <v>33</v>
      </c>
      <c r="G190" t="s">
        <v>2999</v>
      </c>
    </row>
    <row r="191" spans="1:7" x14ac:dyDescent="0.25">
      <c r="A191" t="s">
        <v>2694</v>
      </c>
      <c r="B191" t="s">
        <v>1993</v>
      </c>
      <c r="C191" t="s">
        <v>1959</v>
      </c>
      <c r="D191" t="s">
        <v>1959</v>
      </c>
      <c r="E191" t="s">
        <v>2543</v>
      </c>
      <c r="F191" t="s">
        <v>33</v>
      </c>
      <c r="G191" t="s">
        <v>2999</v>
      </c>
    </row>
    <row r="192" spans="1:7" x14ac:dyDescent="0.25">
      <c r="A192" t="s">
        <v>2695</v>
      </c>
      <c r="C192" t="s">
        <v>1959</v>
      </c>
      <c r="D192" t="s">
        <v>1959</v>
      </c>
      <c r="E192" t="s">
        <v>2543</v>
      </c>
      <c r="F192" t="s">
        <v>33</v>
      </c>
      <c r="G192" t="s">
        <v>2999</v>
      </c>
    </row>
    <row r="193" spans="1:7" x14ac:dyDescent="0.25">
      <c r="A193" t="s">
        <v>2696</v>
      </c>
      <c r="C193" t="s">
        <v>1959</v>
      </c>
      <c r="D193" t="s">
        <v>1959</v>
      </c>
      <c r="E193" t="s">
        <v>2543</v>
      </c>
      <c r="F193" t="s">
        <v>33</v>
      </c>
      <c r="G193" t="s">
        <v>2999</v>
      </c>
    </row>
    <row r="194" spans="1:7" x14ac:dyDescent="0.25">
      <c r="A194" t="s">
        <v>2697</v>
      </c>
      <c r="C194" t="s">
        <v>1959</v>
      </c>
      <c r="D194" t="s">
        <v>1959</v>
      </c>
      <c r="E194" t="s">
        <v>2543</v>
      </c>
      <c r="F194" t="s">
        <v>33</v>
      </c>
      <c r="G194" t="s">
        <v>2999</v>
      </c>
    </row>
    <row r="195" spans="1:7" x14ac:dyDescent="0.25">
      <c r="A195" t="s">
        <v>2698</v>
      </c>
      <c r="C195" t="s">
        <v>1959</v>
      </c>
      <c r="D195" t="s">
        <v>1959</v>
      </c>
      <c r="E195" t="s">
        <v>2543</v>
      </c>
      <c r="F195" t="s">
        <v>33</v>
      </c>
      <c r="G195" t="s">
        <v>2999</v>
      </c>
    </row>
    <row r="196" spans="1:7" x14ac:dyDescent="0.25">
      <c r="A196" t="s">
        <v>2699</v>
      </c>
      <c r="C196" t="s">
        <v>1959</v>
      </c>
      <c r="D196" t="s">
        <v>1959</v>
      </c>
      <c r="E196" t="s">
        <v>2543</v>
      </c>
      <c r="F196" t="s">
        <v>33</v>
      </c>
      <c r="G196" t="s">
        <v>2999</v>
      </c>
    </row>
    <row r="197" spans="1:7" x14ac:dyDescent="0.25">
      <c r="A197" t="s">
        <v>2700</v>
      </c>
      <c r="C197" t="s">
        <v>1959</v>
      </c>
      <c r="D197" t="s">
        <v>1959</v>
      </c>
      <c r="E197" t="s">
        <v>2543</v>
      </c>
      <c r="F197" t="s">
        <v>33</v>
      </c>
      <c r="G197" t="s">
        <v>2999</v>
      </c>
    </row>
    <row r="198" spans="1:7" x14ac:dyDescent="0.25">
      <c r="A198" t="s">
        <v>2701</v>
      </c>
      <c r="C198" t="s">
        <v>1959</v>
      </c>
      <c r="D198" t="s">
        <v>1959</v>
      </c>
      <c r="E198" t="s">
        <v>2543</v>
      </c>
      <c r="F198" t="s">
        <v>33</v>
      </c>
      <c r="G198" t="s">
        <v>2999</v>
      </c>
    </row>
    <row r="199" spans="1:7" x14ac:dyDescent="0.25">
      <c r="A199" t="s">
        <v>2702</v>
      </c>
      <c r="C199" t="s">
        <v>1959</v>
      </c>
      <c r="D199" t="s">
        <v>1959</v>
      </c>
      <c r="E199" t="s">
        <v>2543</v>
      </c>
      <c r="F199" t="s">
        <v>33</v>
      </c>
      <c r="G199" t="s">
        <v>2999</v>
      </c>
    </row>
    <row r="200" spans="1:7" x14ac:dyDescent="0.25">
      <c r="A200" t="s">
        <v>2703</v>
      </c>
      <c r="C200" t="s">
        <v>1959</v>
      </c>
      <c r="D200" t="s">
        <v>1959</v>
      </c>
      <c r="E200" t="s">
        <v>2543</v>
      </c>
      <c r="F200" t="s">
        <v>33</v>
      </c>
      <c r="G200" t="s">
        <v>2999</v>
      </c>
    </row>
    <row r="201" spans="1:7" x14ac:dyDescent="0.25">
      <c r="A201" t="s">
        <v>2704</v>
      </c>
      <c r="C201" t="s">
        <v>1959</v>
      </c>
      <c r="D201" t="s">
        <v>1959</v>
      </c>
      <c r="E201" t="s">
        <v>2543</v>
      </c>
      <c r="F201" t="s">
        <v>33</v>
      </c>
      <c r="G201" t="s">
        <v>2999</v>
      </c>
    </row>
    <row r="202" spans="1:7" x14ac:dyDescent="0.25">
      <c r="A202" t="s">
        <v>2705</v>
      </c>
      <c r="C202" t="s">
        <v>1959</v>
      </c>
      <c r="D202" t="s">
        <v>1959</v>
      </c>
      <c r="E202" t="s">
        <v>2543</v>
      </c>
      <c r="F202" t="s">
        <v>33</v>
      </c>
      <c r="G202" t="s">
        <v>2999</v>
      </c>
    </row>
    <row r="203" spans="1:7" x14ac:dyDescent="0.25">
      <c r="A203" t="s">
        <v>2706</v>
      </c>
      <c r="C203" t="s">
        <v>1959</v>
      </c>
      <c r="D203" t="s">
        <v>1959</v>
      </c>
      <c r="E203" t="s">
        <v>2543</v>
      </c>
      <c r="F203" t="s">
        <v>33</v>
      </c>
      <c r="G203" t="s">
        <v>2999</v>
      </c>
    </row>
    <row r="204" spans="1:7" x14ac:dyDescent="0.25">
      <c r="A204" t="s">
        <v>2707</v>
      </c>
      <c r="C204" t="s">
        <v>1959</v>
      </c>
      <c r="D204" t="s">
        <v>1959</v>
      </c>
      <c r="E204" t="s">
        <v>2543</v>
      </c>
      <c r="F204" t="s">
        <v>33</v>
      </c>
      <c r="G204" t="s">
        <v>2999</v>
      </c>
    </row>
    <row r="205" spans="1:7" x14ac:dyDescent="0.25">
      <c r="A205" t="s">
        <v>2708</v>
      </c>
      <c r="C205" t="s">
        <v>1959</v>
      </c>
      <c r="D205" t="s">
        <v>1959</v>
      </c>
      <c r="E205" t="s">
        <v>2543</v>
      </c>
      <c r="F205" t="s">
        <v>33</v>
      </c>
      <c r="G205" t="s">
        <v>2999</v>
      </c>
    </row>
    <row r="206" spans="1:7" x14ac:dyDescent="0.25">
      <c r="A206" t="s">
        <v>2709</v>
      </c>
      <c r="C206" t="s">
        <v>35</v>
      </c>
      <c r="D206" t="s">
        <v>2018</v>
      </c>
      <c r="E206" t="s">
        <v>2544</v>
      </c>
      <c r="F206" t="s">
        <v>33</v>
      </c>
      <c r="G206" t="s">
        <v>2999</v>
      </c>
    </row>
    <row r="207" spans="1:7" x14ac:dyDescent="0.25">
      <c r="A207" t="s">
        <v>2710</v>
      </c>
      <c r="B207" t="s">
        <v>3319</v>
      </c>
      <c r="C207" t="s">
        <v>35</v>
      </c>
      <c r="D207" t="s">
        <v>2018</v>
      </c>
      <c r="E207" t="s">
        <v>2544</v>
      </c>
      <c r="F207" t="s">
        <v>33</v>
      </c>
      <c r="G207" t="s">
        <v>2999</v>
      </c>
    </row>
    <row r="208" spans="1:7" x14ac:dyDescent="0.25">
      <c r="A208" t="s">
        <v>2711</v>
      </c>
      <c r="B208" t="s">
        <v>3321</v>
      </c>
      <c r="C208" t="s">
        <v>35</v>
      </c>
      <c r="D208" t="s">
        <v>2018</v>
      </c>
      <c r="E208" t="s">
        <v>2544</v>
      </c>
      <c r="F208" t="s">
        <v>33</v>
      </c>
      <c r="G208" t="s">
        <v>2999</v>
      </c>
    </row>
    <row r="209" spans="1:7" x14ac:dyDescent="0.25">
      <c r="A209" t="s">
        <v>2712</v>
      </c>
      <c r="B209" t="s">
        <v>3323</v>
      </c>
      <c r="C209" t="s">
        <v>35</v>
      </c>
      <c r="D209" t="s">
        <v>2018</v>
      </c>
      <c r="E209" t="s">
        <v>2544</v>
      </c>
      <c r="F209" t="s">
        <v>33</v>
      </c>
      <c r="G209" t="s">
        <v>2999</v>
      </c>
    </row>
    <row r="210" spans="1:7" x14ac:dyDescent="0.25">
      <c r="A210" t="s">
        <v>2713</v>
      </c>
      <c r="C210" t="s">
        <v>35</v>
      </c>
      <c r="D210" t="s">
        <v>2033</v>
      </c>
      <c r="E210" t="s">
        <v>2544</v>
      </c>
      <c r="F210" t="s">
        <v>33</v>
      </c>
      <c r="G210" t="s">
        <v>2999</v>
      </c>
    </row>
    <row r="211" spans="1:7" x14ac:dyDescent="0.25">
      <c r="A211" t="s">
        <v>2714</v>
      </c>
      <c r="C211" t="s">
        <v>35</v>
      </c>
      <c r="D211" t="s">
        <v>2033</v>
      </c>
      <c r="E211" t="s">
        <v>2544</v>
      </c>
      <c r="F211" t="s">
        <v>33</v>
      </c>
      <c r="G211" t="s">
        <v>2999</v>
      </c>
    </row>
    <row r="212" spans="1:7" x14ac:dyDescent="0.25">
      <c r="A212" t="s">
        <v>2715</v>
      </c>
      <c r="C212" t="s">
        <v>35</v>
      </c>
      <c r="D212" t="s">
        <v>2033</v>
      </c>
      <c r="E212" t="s">
        <v>2544</v>
      </c>
      <c r="F212" t="s">
        <v>33</v>
      </c>
      <c r="G212" t="s">
        <v>2999</v>
      </c>
    </row>
    <row r="213" spans="1:7" x14ac:dyDescent="0.25">
      <c r="A213" t="s">
        <v>2716</v>
      </c>
      <c r="C213" t="s">
        <v>35</v>
      </c>
      <c r="D213" t="s">
        <v>2033</v>
      </c>
      <c r="E213" t="s">
        <v>2544</v>
      </c>
      <c r="F213" t="s">
        <v>33</v>
      </c>
      <c r="G213" t="s">
        <v>2999</v>
      </c>
    </row>
    <row r="214" spans="1:7" x14ac:dyDescent="0.25">
      <c r="A214" t="s">
        <v>2717</v>
      </c>
      <c r="C214" t="s">
        <v>35</v>
      </c>
      <c r="D214" t="s">
        <v>2033</v>
      </c>
      <c r="E214" t="s">
        <v>2544</v>
      </c>
      <c r="F214" t="s">
        <v>33</v>
      </c>
      <c r="G214" t="s">
        <v>2999</v>
      </c>
    </row>
    <row r="215" spans="1:7" x14ac:dyDescent="0.25">
      <c r="A215" t="s">
        <v>2718</v>
      </c>
      <c r="C215" t="s">
        <v>35</v>
      </c>
      <c r="D215" t="s">
        <v>2033</v>
      </c>
      <c r="E215" t="s">
        <v>2544</v>
      </c>
      <c r="F215" t="s">
        <v>33</v>
      </c>
      <c r="G215" t="s">
        <v>2999</v>
      </c>
    </row>
    <row r="216" spans="1:7" x14ac:dyDescent="0.25">
      <c r="A216" t="s">
        <v>2719</v>
      </c>
      <c r="C216" t="s">
        <v>35</v>
      </c>
      <c r="D216" t="s">
        <v>2033</v>
      </c>
      <c r="E216" t="s">
        <v>2544</v>
      </c>
      <c r="F216" t="s">
        <v>33</v>
      </c>
      <c r="G216" t="s">
        <v>2999</v>
      </c>
    </row>
    <row r="217" spans="1:7" x14ac:dyDescent="0.25">
      <c r="A217" t="s">
        <v>2720</v>
      </c>
      <c r="C217" t="s">
        <v>35</v>
      </c>
      <c r="D217" t="s">
        <v>2033</v>
      </c>
      <c r="E217" t="s">
        <v>2544</v>
      </c>
      <c r="F217" t="s">
        <v>33</v>
      </c>
      <c r="G217" t="s">
        <v>2999</v>
      </c>
    </row>
    <row r="218" spans="1:7" x14ac:dyDescent="0.25">
      <c r="A218" t="s">
        <v>2721</v>
      </c>
      <c r="C218" t="s">
        <v>35</v>
      </c>
      <c r="D218" t="s">
        <v>2033</v>
      </c>
      <c r="E218" t="s">
        <v>2544</v>
      </c>
      <c r="F218" t="s">
        <v>33</v>
      </c>
      <c r="G218" t="s">
        <v>2999</v>
      </c>
    </row>
    <row r="219" spans="1:7" x14ac:dyDescent="0.25">
      <c r="A219" t="s">
        <v>2722</v>
      </c>
      <c r="C219" t="s">
        <v>35</v>
      </c>
      <c r="D219" t="s">
        <v>2033</v>
      </c>
      <c r="E219" t="s">
        <v>2544</v>
      </c>
      <c r="F219" t="s">
        <v>33</v>
      </c>
      <c r="G219" t="s">
        <v>2999</v>
      </c>
    </row>
    <row r="220" spans="1:7" x14ac:dyDescent="0.25">
      <c r="A220" t="s">
        <v>2723</v>
      </c>
      <c r="C220" t="s">
        <v>35</v>
      </c>
      <c r="D220" t="s">
        <v>2033</v>
      </c>
      <c r="E220" t="s">
        <v>2544</v>
      </c>
      <c r="F220" t="s">
        <v>33</v>
      </c>
      <c r="G220" t="s">
        <v>2999</v>
      </c>
    </row>
    <row r="221" spans="1:7" x14ac:dyDescent="0.25">
      <c r="A221" t="s">
        <v>2724</v>
      </c>
      <c r="C221" t="s">
        <v>35</v>
      </c>
      <c r="D221" t="s">
        <v>2033</v>
      </c>
      <c r="E221" t="s">
        <v>2544</v>
      </c>
      <c r="F221" t="s">
        <v>33</v>
      </c>
      <c r="G221" t="s">
        <v>2999</v>
      </c>
    </row>
    <row r="222" spans="1:7" x14ac:dyDescent="0.25">
      <c r="A222" t="s">
        <v>2725</v>
      </c>
      <c r="C222" t="s">
        <v>35</v>
      </c>
      <c r="D222" t="s">
        <v>2033</v>
      </c>
      <c r="E222" t="s">
        <v>2544</v>
      </c>
      <c r="F222" t="s">
        <v>33</v>
      </c>
      <c r="G222" t="s">
        <v>2999</v>
      </c>
    </row>
    <row r="223" spans="1:7" x14ac:dyDescent="0.25">
      <c r="A223" t="s">
        <v>2726</v>
      </c>
      <c r="C223" t="s">
        <v>35</v>
      </c>
      <c r="D223" t="s">
        <v>2033</v>
      </c>
      <c r="E223" t="s">
        <v>2544</v>
      </c>
      <c r="F223" t="s">
        <v>33</v>
      </c>
      <c r="G223" t="s">
        <v>2999</v>
      </c>
    </row>
    <row r="224" spans="1:7" x14ac:dyDescent="0.25">
      <c r="A224" t="s">
        <v>2727</v>
      </c>
      <c r="C224" t="s">
        <v>35</v>
      </c>
      <c r="D224" t="s">
        <v>2033</v>
      </c>
      <c r="E224" t="s">
        <v>2544</v>
      </c>
      <c r="F224" t="s">
        <v>33</v>
      </c>
      <c r="G224" t="s">
        <v>2999</v>
      </c>
    </row>
    <row r="225" spans="1:7" x14ac:dyDescent="0.25">
      <c r="A225" t="s">
        <v>2728</v>
      </c>
      <c r="C225" t="s">
        <v>35</v>
      </c>
      <c r="D225" t="s">
        <v>2033</v>
      </c>
      <c r="E225" t="s">
        <v>2544</v>
      </c>
      <c r="F225" t="s">
        <v>33</v>
      </c>
      <c r="G225" t="s">
        <v>2999</v>
      </c>
    </row>
    <row r="226" spans="1:7" x14ac:dyDescent="0.25">
      <c r="A226" t="s">
        <v>2729</v>
      </c>
      <c r="C226" t="s">
        <v>35</v>
      </c>
      <c r="D226" t="s">
        <v>2033</v>
      </c>
      <c r="E226" t="s">
        <v>2544</v>
      </c>
      <c r="F226" t="s">
        <v>33</v>
      </c>
      <c r="G226" t="s">
        <v>2999</v>
      </c>
    </row>
    <row r="227" spans="1:7" x14ac:dyDescent="0.25">
      <c r="A227" t="s">
        <v>2730</v>
      </c>
      <c r="C227" t="s">
        <v>35</v>
      </c>
      <c r="D227" t="s">
        <v>2033</v>
      </c>
      <c r="E227" t="s">
        <v>2544</v>
      </c>
      <c r="F227" t="s">
        <v>33</v>
      </c>
      <c r="G227" t="s">
        <v>2999</v>
      </c>
    </row>
    <row r="228" spans="1:7" x14ac:dyDescent="0.25">
      <c r="A228" t="s">
        <v>2731</v>
      </c>
      <c r="C228" t="s">
        <v>35</v>
      </c>
      <c r="D228" t="s">
        <v>2033</v>
      </c>
      <c r="E228" t="s">
        <v>2544</v>
      </c>
      <c r="F228" t="s">
        <v>33</v>
      </c>
      <c r="G228" t="s">
        <v>2999</v>
      </c>
    </row>
    <row r="229" spans="1:7" x14ac:dyDescent="0.25">
      <c r="A229" t="s">
        <v>2732</v>
      </c>
      <c r="C229" t="s">
        <v>35</v>
      </c>
      <c r="D229" t="s">
        <v>2033</v>
      </c>
      <c r="E229" t="s">
        <v>2544</v>
      </c>
      <c r="F229" t="s">
        <v>33</v>
      </c>
      <c r="G229" t="s">
        <v>2999</v>
      </c>
    </row>
    <row r="230" spans="1:7" x14ac:dyDescent="0.25">
      <c r="A230" t="s">
        <v>2733</v>
      </c>
      <c r="C230" t="s">
        <v>35</v>
      </c>
      <c r="D230" t="s">
        <v>2033</v>
      </c>
      <c r="E230" t="s">
        <v>2544</v>
      </c>
      <c r="F230" t="s">
        <v>33</v>
      </c>
      <c r="G230" t="s">
        <v>2999</v>
      </c>
    </row>
    <row r="231" spans="1:7" x14ac:dyDescent="0.25">
      <c r="A231" t="s">
        <v>2734</v>
      </c>
      <c r="C231" t="s">
        <v>35</v>
      </c>
      <c r="D231" t="s">
        <v>2033</v>
      </c>
      <c r="E231" t="s">
        <v>2544</v>
      </c>
      <c r="F231" t="s">
        <v>33</v>
      </c>
      <c r="G231" t="s">
        <v>2999</v>
      </c>
    </row>
    <row r="232" spans="1:7" x14ac:dyDescent="0.25">
      <c r="A232" t="s">
        <v>2735</v>
      </c>
      <c r="C232" t="s">
        <v>35</v>
      </c>
      <c r="D232" t="s">
        <v>2033</v>
      </c>
      <c r="E232" t="s">
        <v>2544</v>
      </c>
      <c r="F232" t="s">
        <v>33</v>
      </c>
      <c r="G232" t="s">
        <v>2999</v>
      </c>
    </row>
    <row r="233" spans="1:7" x14ac:dyDescent="0.25">
      <c r="A233" t="s">
        <v>2736</v>
      </c>
      <c r="C233" t="s">
        <v>35</v>
      </c>
      <c r="D233" t="s">
        <v>2033</v>
      </c>
      <c r="E233" t="s">
        <v>2544</v>
      </c>
      <c r="F233" t="s">
        <v>33</v>
      </c>
      <c r="G233" t="s">
        <v>2999</v>
      </c>
    </row>
    <row r="234" spans="1:7" x14ac:dyDescent="0.25">
      <c r="A234" t="s">
        <v>2737</v>
      </c>
      <c r="C234" t="s">
        <v>35</v>
      </c>
      <c r="D234" t="s">
        <v>2033</v>
      </c>
      <c r="E234" t="s">
        <v>2544</v>
      </c>
      <c r="F234" t="s">
        <v>33</v>
      </c>
      <c r="G234" t="s">
        <v>2999</v>
      </c>
    </row>
    <row r="235" spans="1:7" x14ac:dyDescent="0.25">
      <c r="A235" t="s">
        <v>2738</v>
      </c>
      <c r="C235" t="s">
        <v>35</v>
      </c>
      <c r="D235" t="s">
        <v>2033</v>
      </c>
      <c r="E235" t="s">
        <v>2544</v>
      </c>
      <c r="F235" t="s">
        <v>33</v>
      </c>
      <c r="G235" t="s">
        <v>2999</v>
      </c>
    </row>
    <row r="236" spans="1:7" x14ac:dyDescent="0.25">
      <c r="A236" t="s">
        <v>2739</v>
      </c>
      <c r="C236" t="s">
        <v>35</v>
      </c>
      <c r="D236" t="s">
        <v>2033</v>
      </c>
      <c r="E236" t="s">
        <v>2544</v>
      </c>
      <c r="F236" t="s">
        <v>33</v>
      </c>
      <c r="G236" t="s">
        <v>2999</v>
      </c>
    </row>
    <row r="237" spans="1:7" x14ac:dyDescent="0.25">
      <c r="A237" t="s">
        <v>2740</v>
      </c>
      <c r="C237" t="s">
        <v>35</v>
      </c>
      <c r="D237" t="s">
        <v>2033</v>
      </c>
      <c r="E237" t="s">
        <v>2544</v>
      </c>
      <c r="F237" t="s">
        <v>33</v>
      </c>
      <c r="G237" t="s">
        <v>2999</v>
      </c>
    </row>
    <row r="238" spans="1:7" x14ac:dyDescent="0.25">
      <c r="A238" t="s">
        <v>2741</v>
      </c>
      <c r="C238" t="s">
        <v>35</v>
      </c>
      <c r="D238" t="s">
        <v>2033</v>
      </c>
      <c r="E238" t="s">
        <v>2544</v>
      </c>
      <c r="F238" t="s">
        <v>33</v>
      </c>
      <c r="G238" t="s">
        <v>2999</v>
      </c>
    </row>
    <row r="239" spans="1:7" x14ac:dyDescent="0.25">
      <c r="A239" t="s">
        <v>2742</v>
      </c>
      <c r="C239" t="s">
        <v>35</v>
      </c>
      <c r="D239" t="s">
        <v>2033</v>
      </c>
      <c r="E239" t="s">
        <v>2544</v>
      </c>
      <c r="F239" t="s">
        <v>33</v>
      </c>
      <c r="G239" t="s">
        <v>2999</v>
      </c>
    </row>
    <row r="240" spans="1:7" x14ac:dyDescent="0.25">
      <c r="A240" t="s">
        <v>2743</v>
      </c>
      <c r="B240" t="s">
        <v>3420</v>
      </c>
      <c r="C240" t="s">
        <v>35</v>
      </c>
      <c r="D240" t="s">
        <v>2033</v>
      </c>
      <c r="E240" t="s">
        <v>2544</v>
      </c>
      <c r="F240" t="s">
        <v>33</v>
      </c>
      <c r="G240" t="s">
        <v>2999</v>
      </c>
    </row>
    <row r="241" spans="1:7" x14ac:dyDescent="0.25">
      <c r="A241" t="s">
        <v>2744</v>
      </c>
      <c r="C241" t="s">
        <v>35</v>
      </c>
      <c r="D241" t="s">
        <v>2033</v>
      </c>
      <c r="E241" t="s">
        <v>2544</v>
      </c>
      <c r="F241" t="s">
        <v>33</v>
      </c>
      <c r="G241" t="s">
        <v>2999</v>
      </c>
    </row>
    <row r="242" spans="1:7" x14ac:dyDescent="0.25">
      <c r="A242" t="s">
        <v>2745</v>
      </c>
      <c r="C242" t="s">
        <v>35</v>
      </c>
      <c r="D242" t="s">
        <v>2033</v>
      </c>
      <c r="E242" t="s">
        <v>2544</v>
      </c>
      <c r="F242" t="s">
        <v>33</v>
      </c>
      <c r="G242" t="s">
        <v>2999</v>
      </c>
    </row>
    <row r="243" spans="1:7" x14ac:dyDescent="0.25">
      <c r="A243" t="s">
        <v>2746</v>
      </c>
      <c r="C243" t="s">
        <v>35</v>
      </c>
      <c r="D243" t="s">
        <v>2033</v>
      </c>
      <c r="E243" t="s">
        <v>2544</v>
      </c>
      <c r="F243" t="s">
        <v>33</v>
      </c>
      <c r="G243" t="s">
        <v>2999</v>
      </c>
    </row>
    <row r="244" spans="1:7" x14ac:dyDescent="0.25">
      <c r="A244" t="s">
        <v>2747</v>
      </c>
      <c r="C244" t="s">
        <v>35</v>
      </c>
      <c r="D244" t="s">
        <v>2033</v>
      </c>
      <c r="E244" t="s">
        <v>2544</v>
      </c>
      <c r="F244" t="s">
        <v>33</v>
      </c>
      <c r="G244" t="s">
        <v>2999</v>
      </c>
    </row>
    <row r="245" spans="1:7" x14ac:dyDescent="0.25">
      <c r="A245" t="s">
        <v>2748</v>
      </c>
      <c r="C245" t="s">
        <v>35</v>
      </c>
      <c r="D245" t="s">
        <v>2033</v>
      </c>
      <c r="E245" t="s">
        <v>2544</v>
      </c>
      <c r="F245" t="s">
        <v>33</v>
      </c>
      <c r="G245" t="s">
        <v>2999</v>
      </c>
    </row>
    <row r="246" spans="1:7" x14ac:dyDescent="0.25">
      <c r="A246" t="s">
        <v>2749</v>
      </c>
      <c r="C246" t="s">
        <v>35</v>
      </c>
      <c r="D246" t="s">
        <v>2033</v>
      </c>
      <c r="E246" t="s">
        <v>2544</v>
      </c>
      <c r="F246" t="s">
        <v>33</v>
      </c>
      <c r="G246" t="s">
        <v>2999</v>
      </c>
    </row>
    <row r="247" spans="1:7" x14ac:dyDescent="0.25">
      <c r="A247" t="s">
        <v>2750</v>
      </c>
      <c r="C247" t="s">
        <v>35</v>
      </c>
      <c r="D247" t="s">
        <v>2033</v>
      </c>
      <c r="E247" t="s">
        <v>2544</v>
      </c>
      <c r="F247" t="s">
        <v>33</v>
      </c>
      <c r="G247" t="s">
        <v>2999</v>
      </c>
    </row>
    <row r="248" spans="1:7" x14ac:dyDescent="0.25">
      <c r="A248" t="s">
        <v>2751</v>
      </c>
      <c r="C248" t="s">
        <v>35</v>
      </c>
      <c r="D248" t="s">
        <v>2033</v>
      </c>
      <c r="E248" t="s">
        <v>2544</v>
      </c>
      <c r="F248" t="s">
        <v>33</v>
      </c>
      <c r="G248" t="s">
        <v>2999</v>
      </c>
    </row>
    <row r="249" spans="1:7" x14ac:dyDescent="0.25">
      <c r="A249" t="s">
        <v>2752</v>
      </c>
      <c r="C249" t="s">
        <v>35</v>
      </c>
      <c r="D249" t="s">
        <v>2033</v>
      </c>
      <c r="E249" t="s">
        <v>2544</v>
      </c>
      <c r="F249" t="s">
        <v>33</v>
      </c>
      <c r="G249" t="s">
        <v>2999</v>
      </c>
    </row>
    <row r="250" spans="1:7" x14ac:dyDescent="0.25">
      <c r="A250" t="s">
        <v>2753</v>
      </c>
      <c r="C250" t="s">
        <v>35</v>
      </c>
      <c r="D250" t="s">
        <v>2033</v>
      </c>
      <c r="E250" t="s">
        <v>2544</v>
      </c>
      <c r="F250" t="s">
        <v>33</v>
      </c>
      <c r="G250" t="s">
        <v>2999</v>
      </c>
    </row>
    <row r="251" spans="1:7" x14ac:dyDescent="0.25">
      <c r="A251" t="s">
        <v>2754</v>
      </c>
      <c r="C251" t="s">
        <v>35</v>
      </c>
      <c r="D251" t="s">
        <v>2033</v>
      </c>
      <c r="E251" t="s">
        <v>2544</v>
      </c>
      <c r="F251" t="s">
        <v>33</v>
      </c>
      <c r="G251" t="s">
        <v>2999</v>
      </c>
    </row>
    <row r="252" spans="1:7" x14ac:dyDescent="0.25">
      <c r="A252" t="s">
        <v>2755</v>
      </c>
      <c r="C252" t="s">
        <v>35</v>
      </c>
      <c r="D252" t="s">
        <v>2033</v>
      </c>
      <c r="E252" t="s">
        <v>2544</v>
      </c>
      <c r="F252" t="s">
        <v>33</v>
      </c>
      <c r="G252" t="s">
        <v>2999</v>
      </c>
    </row>
    <row r="253" spans="1:7" x14ac:dyDescent="0.25">
      <c r="A253" t="s">
        <v>2756</v>
      </c>
      <c r="C253" t="s">
        <v>35</v>
      </c>
      <c r="D253" t="s">
        <v>2033</v>
      </c>
      <c r="E253" t="s">
        <v>2544</v>
      </c>
      <c r="F253" t="s">
        <v>33</v>
      </c>
      <c r="G253" t="s">
        <v>2999</v>
      </c>
    </row>
    <row r="254" spans="1:7" x14ac:dyDescent="0.25">
      <c r="A254" t="s">
        <v>2757</v>
      </c>
      <c r="C254" t="s">
        <v>35</v>
      </c>
      <c r="D254" t="s">
        <v>2033</v>
      </c>
      <c r="E254" t="s">
        <v>2544</v>
      </c>
      <c r="F254" t="s">
        <v>33</v>
      </c>
      <c r="G254" t="s">
        <v>2999</v>
      </c>
    </row>
    <row r="255" spans="1:7" x14ac:dyDescent="0.25">
      <c r="A255" t="s">
        <v>2758</v>
      </c>
      <c r="C255" t="s">
        <v>35</v>
      </c>
      <c r="D255" t="s">
        <v>2033</v>
      </c>
      <c r="E255" t="s">
        <v>2544</v>
      </c>
      <c r="F255" t="s">
        <v>33</v>
      </c>
      <c r="G255" t="s">
        <v>2999</v>
      </c>
    </row>
    <row r="256" spans="1:7" x14ac:dyDescent="0.25">
      <c r="A256" t="s">
        <v>2759</v>
      </c>
      <c r="C256" t="s">
        <v>35</v>
      </c>
      <c r="D256" t="s">
        <v>2033</v>
      </c>
      <c r="E256" t="s">
        <v>2544</v>
      </c>
      <c r="F256" t="s">
        <v>33</v>
      </c>
      <c r="G256" t="s">
        <v>2999</v>
      </c>
    </row>
    <row r="257" spans="1:7" x14ac:dyDescent="0.25">
      <c r="A257" t="s">
        <v>2760</v>
      </c>
      <c r="C257" t="s">
        <v>35</v>
      </c>
      <c r="D257" t="s">
        <v>2033</v>
      </c>
      <c r="E257" t="s">
        <v>2544</v>
      </c>
      <c r="F257" t="s">
        <v>33</v>
      </c>
      <c r="G257" t="s">
        <v>2999</v>
      </c>
    </row>
    <row r="258" spans="1:7" x14ac:dyDescent="0.25">
      <c r="A258" t="s">
        <v>2761</v>
      </c>
      <c r="C258" t="s">
        <v>35</v>
      </c>
      <c r="D258" t="s">
        <v>2033</v>
      </c>
      <c r="E258" t="s">
        <v>2544</v>
      </c>
      <c r="F258" t="s">
        <v>33</v>
      </c>
      <c r="G258" t="s">
        <v>2999</v>
      </c>
    </row>
    <row r="259" spans="1:7" x14ac:dyDescent="0.25">
      <c r="A259" t="s">
        <v>2762</v>
      </c>
      <c r="C259" t="s">
        <v>35</v>
      </c>
      <c r="D259" t="s">
        <v>2033</v>
      </c>
      <c r="E259" t="s">
        <v>2544</v>
      </c>
      <c r="F259" t="s">
        <v>33</v>
      </c>
      <c r="G259" t="s">
        <v>2999</v>
      </c>
    </row>
    <row r="260" spans="1:7" x14ac:dyDescent="0.25">
      <c r="A260" t="s">
        <v>2763</v>
      </c>
      <c r="C260" t="s">
        <v>35</v>
      </c>
      <c r="D260" t="s">
        <v>2033</v>
      </c>
      <c r="E260" t="s">
        <v>2544</v>
      </c>
      <c r="F260" t="s">
        <v>33</v>
      </c>
      <c r="G260" t="s">
        <v>2999</v>
      </c>
    </row>
    <row r="261" spans="1:7" x14ac:dyDescent="0.25">
      <c r="A261" t="s">
        <v>2764</v>
      </c>
      <c r="C261" t="s">
        <v>35</v>
      </c>
      <c r="D261" t="s">
        <v>2033</v>
      </c>
      <c r="E261" t="s">
        <v>2544</v>
      </c>
      <c r="F261" t="s">
        <v>33</v>
      </c>
      <c r="G261" t="s">
        <v>2999</v>
      </c>
    </row>
    <row r="262" spans="1:7" x14ac:dyDescent="0.25">
      <c r="A262" t="s">
        <v>2765</v>
      </c>
      <c r="C262" t="s">
        <v>35</v>
      </c>
      <c r="D262" t="s">
        <v>2033</v>
      </c>
      <c r="E262" t="s">
        <v>2544</v>
      </c>
      <c r="F262" t="s">
        <v>33</v>
      </c>
      <c r="G262" t="s">
        <v>2999</v>
      </c>
    </row>
    <row r="263" spans="1:7" x14ac:dyDescent="0.25">
      <c r="A263" t="s">
        <v>2766</v>
      </c>
      <c r="C263" t="s">
        <v>35</v>
      </c>
      <c r="D263" t="s">
        <v>2544</v>
      </c>
      <c r="E263" t="s">
        <v>2544</v>
      </c>
      <c r="F263" t="s">
        <v>33</v>
      </c>
      <c r="G263" t="s">
        <v>2999</v>
      </c>
    </row>
    <row r="264" spans="1:7" x14ac:dyDescent="0.25">
      <c r="A264" t="s">
        <v>2767</v>
      </c>
      <c r="C264" t="s">
        <v>35</v>
      </c>
      <c r="D264" t="s">
        <v>2544</v>
      </c>
      <c r="E264" t="s">
        <v>2544</v>
      </c>
      <c r="F264" t="s">
        <v>33</v>
      </c>
      <c r="G264" t="s">
        <v>2999</v>
      </c>
    </row>
    <row r="265" spans="1:7" x14ac:dyDescent="0.25">
      <c r="A265" t="s">
        <v>2768</v>
      </c>
      <c r="C265" t="s">
        <v>35</v>
      </c>
      <c r="D265" t="s">
        <v>2544</v>
      </c>
      <c r="E265" t="s">
        <v>2544</v>
      </c>
      <c r="F265" t="s">
        <v>33</v>
      </c>
      <c r="G265" t="s">
        <v>2999</v>
      </c>
    </row>
    <row r="266" spans="1:7" x14ac:dyDescent="0.25">
      <c r="A266" t="s">
        <v>2769</v>
      </c>
      <c r="C266" t="s">
        <v>35</v>
      </c>
      <c r="D266" t="s">
        <v>2544</v>
      </c>
      <c r="E266" t="s">
        <v>2544</v>
      </c>
      <c r="F266" t="s">
        <v>33</v>
      </c>
      <c r="G266" t="s">
        <v>2999</v>
      </c>
    </row>
    <row r="267" spans="1:7" x14ac:dyDescent="0.25">
      <c r="A267" t="s">
        <v>2770</v>
      </c>
      <c r="C267" t="s">
        <v>35</v>
      </c>
      <c r="D267" t="s">
        <v>2544</v>
      </c>
      <c r="E267" t="s">
        <v>2544</v>
      </c>
      <c r="F267" t="s">
        <v>33</v>
      </c>
      <c r="G267" t="s">
        <v>2999</v>
      </c>
    </row>
    <row r="268" spans="1:7" x14ac:dyDescent="0.25">
      <c r="A268" t="s">
        <v>2771</v>
      </c>
      <c r="C268" t="s">
        <v>35</v>
      </c>
      <c r="D268" t="s">
        <v>2544</v>
      </c>
      <c r="E268" t="s">
        <v>2544</v>
      </c>
      <c r="F268" t="s">
        <v>33</v>
      </c>
      <c r="G268" t="s">
        <v>2999</v>
      </c>
    </row>
    <row r="269" spans="1:7" x14ac:dyDescent="0.25">
      <c r="A269" t="s">
        <v>2772</v>
      </c>
      <c r="C269" t="s">
        <v>35</v>
      </c>
      <c r="D269" t="s">
        <v>2544</v>
      </c>
      <c r="E269" t="s">
        <v>2544</v>
      </c>
      <c r="F269" t="s">
        <v>33</v>
      </c>
      <c r="G269" t="s">
        <v>2999</v>
      </c>
    </row>
    <row r="270" spans="1:7" x14ac:dyDescent="0.25">
      <c r="A270" t="s">
        <v>2773</v>
      </c>
      <c r="C270" t="s">
        <v>35</v>
      </c>
      <c r="D270" t="s">
        <v>2544</v>
      </c>
      <c r="E270" t="s">
        <v>2544</v>
      </c>
      <c r="F270" t="s">
        <v>33</v>
      </c>
      <c r="G270" t="s">
        <v>2999</v>
      </c>
    </row>
    <row r="271" spans="1:7" x14ac:dyDescent="0.25">
      <c r="A271" t="s">
        <v>2774</v>
      </c>
      <c r="C271" t="s">
        <v>35</v>
      </c>
      <c r="D271" t="s">
        <v>2544</v>
      </c>
      <c r="E271" t="s">
        <v>2544</v>
      </c>
      <c r="F271" t="s">
        <v>33</v>
      </c>
      <c r="G271" t="s">
        <v>2999</v>
      </c>
    </row>
    <row r="272" spans="1:7" x14ac:dyDescent="0.25">
      <c r="A272" t="s">
        <v>2775</v>
      </c>
      <c r="C272" t="s">
        <v>35</v>
      </c>
      <c r="D272" t="s">
        <v>2544</v>
      </c>
      <c r="E272" t="s">
        <v>2544</v>
      </c>
      <c r="F272" t="s">
        <v>33</v>
      </c>
      <c r="G272" t="s">
        <v>2999</v>
      </c>
    </row>
    <row r="273" spans="1:7" x14ac:dyDescent="0.25">
      <c r="A273" t="s">
        <v>2776</v>
      </c>
      <c r="C273" t="s">
        <v>35</v>
      </c>
      <c r="D273" t="s">
        <v>2544</v>
      </c>
      <c r="E273" t="s">
        <v>2544</v>
      </c>
      <c r="F273" t="s">
        <v>33</v>
      </c>
      <c r="G273" t="s">
        <v>2999</v>
      </c>
    </row>
    <row r="274" spans="1:7" x14ac:dyDescent="0.25">
      <c r="A274" t="s">
        <v>2777</v>
      </c>
      <c r="C274" t="s">
        <v>35</v>
      </c>
      <c r="D274" t="s">
        <v>2544</v>
      </c>
      <c r="E274" t="s">
        <v>2544</v>
      </c>
      <c r="F274" t="s">
        <v>33</v>
      </c>
      <c r="G274" t="s">
        <v>2999</v>
      </c>
    </row>
    <row r="275" spans="1:7" x14ac:dyDescent="0.25">
      <c r="A275" t="s">
        <v>2778</v>
      </c>
      <c r="C275" t="s">
        <v>35</v>
      </c>
      <c r="D275" t="s">
        <v>2544</v>
      </c>
      <c r="E275" t="s">
        <v>2544</v>
      </c>
      <c r="F275" t="s">
        <v>33</v>
      </c>
      <c r="G275" t="s">
        <v>2999</v>
      </c>
    </row>
    <row r="276" spans="1:7" x14ac:dyDescent="0.25">
      <c r="A276" t="s">
        <v>2779</v>
      </c>
      <c r="C276" t="s">
        <v>35</v>
      </c>
      <c r="D276" t="s">
        <v>2544</v>
      </c>
      <c r="E276" t="s">
        <v>2544</v>
      </c>
      <c r="F276" t="s">
        <v>33</v>
      </c>
      <c r="G276" t="s">
        <v>2999</v>
      </c>
    </row>
    <row r="277" spans="1:7" x14ac:dyDescent="0.25">
      <c r="A277" t="s">
        <v>2780</v>
      </c>
      <c r="C277" t="s">
        <v>35</v>
      </c>
      <c r="D277" t="s">
        <v>2544</v>
      </c>
      <c r="E277" t="s">
        <v>2544</v>
      </c>
      <c r="F277" t="s">
        <v>33</v>
      </c>
      <c r="G277" t="s">
        <v>2999</v>
      </c>
    </row>
    <row r="278" spans="1:7" x14ac:dyDescent="0.25">
      <c r="A278" t="s">
        <v>2781</v>
      </c>
      <c r="C278" t="s">
        <v>35</v>
      </c>
      <c r="D278" t="s">
        <v>2544</v>
      </c>
      <c r="E278" t="s">
        <v>2544</v>
      </c>
      <c r="F278" t="s">
        <v>33</v>
      </c>
      <c r="G278" t="s">
        <v>2999</v>
      </c>
    </row>
    <row r="279" spans="1:7" x14ac:dyDescent="0.25">
      <c r="A279" t="s">
        <v>2782</v>
      </c>
      <c r="C279" t="s">
        <v>35</v>
      </c>
      <c r="D279" t="s">
        <v>2544</v>
      </c>
      <c r="E279" t="s">
        <v>2544</v>
      </c>
      <c r="F279" t="s">
        <v>33</v>
      </c>
      <c r="G279" t="s">
        <v>2999</v>
      </c>
    </row>
    <row r="280" spans="1:7" x14ac:dyDescent="0.25">
      <c r="A280" t="s">
        <v>2783</v>
      </c>
      <c r="C280" t="s">
        <v>35</v>
      </c>
      <c r="D280" t="s">
        <v>2544</v>
      </c>
      <c r="E280" t="s">
        <v>2544</v>
      </c>
      <c r="F280" t="s">
        <v>33</v>
      </c>
      <c r="G280" t="s">
        <v>2999</v>
      </c>
    </row>
    <row r="281" spans="1:7" x14ac:dyDescent="0.25">
      <c r="A281" t="s">
        <v>2784</v>
      </c>
      <c r="C281" t="s">
        <v>35</v>
      </c>
      <c r="D281" t="s">
        <v>2544</v>
      </c>
      <c r="E281" t="s">
        <v>2544</v>
      </c>
      <c r="F281" t="s">
        <v>33</v>
      </c>
      <c r="G281" t="s">
        <v>2999</v>
      </c>
    </row>
    <row r="282" spans="1:7" x14ac:dyDescent="0.25">
      <c r="A282" t="s">
        <v>3990</v>
      </c>
      <c r="C282" t="s">
        <v>35</v>
      </c>
      <c r="D282" t="s">
        <v>2544</v>
      </c>
      <c r="E282" t="s">
        <v>2544</v>
      </c>
      <c r="F282" t="s">
        <v>33</v>
      </c>
      <c r="G282" t="s">
        <v>2999</v>
      </c>
    </row>
    <row r="283" spans="1:7" x14ac:dyDescent="0.25">
      <c r="A283" t="s">
        <v>2785</v>
      </c>
      <c r="C283" t="s">
        <v>35</v>
      </c>
      <c r="D283" t="s">
        <v>2544</v>
      </c>
      <c r="E283" t="s">
        <v>2544</v>
      </c>
      <c r="F283" t="s">
        <v>33</v>
      </c>
      <c r="G283" t="s">
        <v>2999</v>
      </c>
    </row>
    <row r="284" spans="1:7" x14ac:dyDescent="0.25">
      <c r="A284" t="s">
        <v>2786</v>
      </c>
      <c r="C284" t="s">
        <v>35</v>
      </c>
      <c r="D284" t="s">
        <v>2544</v>
      </c>
      <c r="E284" t="s">
        <v>2544</v>
      </c>
      <c r="F284" t="s">
        <v>33</v>
      </c>
      <c r="G284" t="s">
        <v>2999</v>
      </c>
    </row>
    <row r="285" spans="1:7" x14ac:dyDescent="0.25">
      <c r="A285" t="s">
        <v>2787</v>
      </c>
      <c r="C285" t="s">
        <v>35</v>
      </c>
      <c r="D285" t="s">
        <v>2544</v>
      </c>
      <c r="E285" t="s">
        <v>2544</v>
      </c>
      <c r="F285" t="s">
        <v>33</v>
      </c>
      <c r="G285" t="s">
        <v>2999</v>
      </c>
    </row>
    <row r="286" spans="1:7" x14ac:dyDescent="0.25">
      <c r="A286" t="s">
        <v>2788</v>
      </c>
      <c r="C286" t="s">
        <v>35</v>
      </c>
      <c r="D286" t="s">
        <v>2544</v>
      </c>
      <c r="E286" t="s">
        <v>2544</v>
      </c>
      <c r="F286" t="s">
        <v>33</v>
      </c>
      <c r="G286" t="s">
        <v>2999</v>
      </c>
    </row>
    <row r="287" spans="1:7" x14ac:dyDescent="0.25">
      <c r="A287" t="s">
        <v>2789</v>
      </c>
      <c r="C287" t="s">
        <v>35</v>
      </c>
      <c r="D287" t="s">
        <v>2544</v>
      </c>
      <c r="E287" t="s">
        <v>2544</v>
      </c>
      <c r="F287" t="s">
        <v>33</v>
      </c>
      <c r="G287" t="s">
        <v>2999</v>
      </c>
    </row>
    <row r="288" spans="1:7" x14ac:dyDescent="0.25">
      <c r="A288" t="s">
        <v>2790</v>
      </c>
      <c r="C288" t="s">
        <v>35</v>
      </c>
      <c r="D288" t="s">
        <v>2544</v>
      </c>
      <c r="E288" t="s">
        <v>2544</v>
      </c>
      <c r="F288" t="s">
        <v>33</v>
      </c>
      <c r="G288" t="s">
        <v>2999</v>
      </c>
    </row>
    <row r="289" spans="1:7" x14ac:dyDescent="0.25">
      <c r="A289" t="s">
        <v>2791</v>
      </c>
      <c r="C289" t="s">
        <v>35</v>
      </c>
      <c r="D289" t="s">
        <v>2544</v>
      </c>
      <c r="E289" t="s">
        <v>2544</v>
      </c>
      <c r="F289" t="s">
        <v>33</v>
      </c>
      <c r="G289" t="s">
        <v>2999</v>
      </c>
    </row>
    <row r="290" spans="1:7" x14ac:dyDescent="0.25">
      <c r="A290" t="s">
        <v>2792</v>
      </c>
      <c r="C290" t="s">
        <v>35</v>
      </c>
      <c r="D290" t="s">
        <v>2544</v>
      </c>
      <c r="E290" t="s">
        <v>2544</v>
      </c>
      <c r="F290" t="s">
        <v>33</v>
      </c>
      <c r="G290" t="s">
        <v>2999</v>
      </c>
    </row>
    <row r="291" spans="1:7" x14ac:dyDescent="0.25">
      <c r="A291" t="s">
        <v>2793</v>
      </c>
      <c r="C291" t="s">
        <v>35</v>
      </c>
      <c r="D291" t="s">
        <v>2544</v>
      </c>
      <c r="E291" t="s">
        <v>2544</v>
      </c>
      <c r="F291" t="s">
        <v>33</v>
      </c>
      <c r="G291" t="s">
        <v>2999</v>
      </c>
    </row>
    <row r="292" spans="1:7" x14ac:dyDescent="0.25">
      <c r="A292" t="s">
        <v>2794</v>
      </c>
      <c r="C292" t="s">
        <v>35</v>
      </c>
      <c r="D292" t="s">
        <v>2544</v>
      </c>
      <c r="E292" t="s">
        <v>2544</v>
      </c>
      <c r="F292" t="s">
        <v>33</v>
      </c>
      <c r="G292" t="s">
        <v>2999</v>
      </c>
    </row>
    <row r="293" spans="1:7" x14ac:dyDescent="0.25">
      <c r="A293" t="s">
        <v>2795</v>
      </c>
      <c r="B293" t="s">
        <v>3991</v>
      </c>
      <c r="C293" t="s">
        <v>35</v>
      </c>
      <c r="D293" t="s">
        <v>2544</v>
      </c>
      <c r="E293" t="s">
        <v>2544</v>
      </c>
      <c r="F293" t="s">
        <v>33</v>
      </c>
      <c r="G293" t="s">
        <v>2999</v>
      </c>
    </row>
    <row r="294" spans="1:7" x14ac:dyDescent="0.25">
      <c r="A294" t="s">
        <v>2796</v>
      </c>
      <c r="C294" t="s">
        <v>35</v>
      </c>
      <c r="D294" t="s">
        <v>2544</v>
      </c>
      <c r="E294" t="s">
        <v>2544</v>
      </c>
      <c r="F294" t="s">
        <v>33</v>
      </c>
      <c r="G294" t="s">
        <v>2999</v>
      </c>
    </row>
    <row r="295" spans="1:7" x14ac:dyDescent="0.25">
      <c r="A295" t="s">
        <v>2797</v>
      </c>
      <c r="C295" t="s">
        <v>35</v>
      </c>
      <c r="D295" t="s">
        <v>2544</v>
      </c>
      <c r="E295" t="s">
        <v>2544</v>
      </c>
      <c r="F295" t="s">
        <v>33</v>
      </c>
      <c r="G295" t="s">
        <v>2999</v>
      </c>
    </row>
    <row r="296" spans="1:7" x14ac:dyDescent="0.25">
      <c r="A296" t="s">
        <v>2798</v>
      </c>
      <c r="C296" t="s">
        <v>35</v>
      </c>
      <c r="D296" t="s">
        <v>2544</v>
      </c>
      <c r="E296" t="s">
        <v>2544</v>
      </c>
      <c r="F296" t="s">
        <v>33</v>
      </c>
      <c r="G296" t="s">
        <v>2999</v>
      </c>
    </row>
    <row r="297" spans="1:7" x14ac:dyDescent="0.25">
      <c r="A297" t="s">
        <v>2799</v>
      </c>
      <c r="C297" t="s">
        <v>35</v>
      </c>
      <c r="D297" t="s">
        <v>2544</v>
      </c>
      <c r="E297" t="s">
        <v>2544</v>
      </c>
      <c r="F297" t="s">
        <v>33</v>
      </c>
      <c r="G297" t="s">
        <v>2999</v>
      </c>
    </row>
    <row r="298" spans="1:7" x14ac:dyDescent="0.25">
      <c r="A298" t="s">
        <v>2800</v>
      </c>
      <c r="C298" t="s">
        <v>35</v>
      </c>
      <c r="D298" t="s">
        <v>2544</v>
      </c>
      <c r="E298" t="s">
        <v>2544</v>
      </c>
      <c r="F298" t="s">
        <v>33</v>
      </c>
      <c r="G298" t="s">
        <v>2999</v>
      </c>
    </row>
    <row r="299" spans="1:7" x14ac:dyDescent="0.25">
      <c r="A299" t="s">
        <v>2801</v>
      </c>
      <c r="C299" t="s">
        <v>35</v>
      </c>
      <c r="D299" t="s">
        <v>2544</v>
      </c>
      <c r="E299" t="s">
        <v>2544</v>
      </c>
      <c r="F299" t="s">
        <v>33</v>
      </c>
      <c r="G299" t="s">
        <v>2999</v>
      </c>
    </row>
    <row r="300" spans="1:7" x14ac:dyDescent="0.25">
      <c r="A300" t="s">
        <v>2802</v>
      </c>
      <c r="C300" t="s">
        <v>35</v>
      </c>
      <c r="D300" t="s">
        <v>2544</v>
      </c>
      <c r="E300" t="s">
        <v>2544</v>
      </c>
      <c r="F300" t="s">
        <v>33</v>
      </c>
      <c r="G300" t="s">
        <v>2999</v>
      </c>
    </row>
    <row r="301" spans="1:7" x14ac:dyDescent="0.25">
      <c r="A301" t="s">
        <v>2803</v>
      </c>
      <c r="C301" t="s">
        <v>35</v>
      </c>
      <c r="D301" t="s">
        <v>2544</v>
      </c>
      <c r="E301" t="s">
        <v>2544</v>
      </c>
      <c r="F301" t="s">
        <v>33</v>
      </c>
      <c r="G301" t="s">
        <v>2999</v>
      </c>
    </row>
    <row r="302" spans="1:7" x14ac:dyDescent="0.25">
      <c r="A302" t="s">
        <v>2804</v>
      </c>
      <c r="C302" t="s">
        <v>35</v>
      </c>
      <c r="D302" t="s">
        <v>2544</v>
      </c>
      <c r="E302" t="s">
        <v>2544</v>
      </c>
      <c r="F302" t="s">
        <v>33</v>
      </c>
      <c r="G302" t="s">
        <v>2999</v>
      </c>
    </row>
    <row r="303" spans="1:7" x14ac:dyDescent="0.25">
      <c r="A303" t="s">
        <v>2805</v>
      </c>
      <c r="C303" t="s">
        <v>35</v>
      </c>
      <c r="D303" t="s">
        <v>2544</v>
      </c>
      <c r="E303" t="s">
        <v>2544</v>
      </c>
      <c r="F303" t="s">
        <v>33</v>
      </c>
      <c r="G303" t="s">
        <v>2999</v>
      </c>
    </row>
    <row r="304" spans="1:7" x14ac:dyDescent="0.25">
      <c r="A304" t="s">
        <v>2806</v>
      </c>
      <c r="C304" t="s">
        <v>35</v>
      </c>
      <c r="D304" t="s">
        <v>2544</v>
      </c>
      <c r="E304" t="s">
        <v>2544</v>
      </c>
      <c r="F304" t="s">
        <v>33</v>
      </c>
      <c r="G304" t="s">
        <v>2999</v>
      </c>
    </row>
    <row r="305" spans="1:7" x14ac:dyDescent="0.25">
      <c r="A305" t="s">
        <v>2807</v>
      </c>
      <c r="C305" t="s">
        <v>35</v>
      </c>
      <c r="D305" t="s">
        <v>2544</v>
      </c>
      <c r="E305" t="s">
        <v>2544</v>
      </c>
      <c r="F305" t="s">
        <v>33</v>
      </c>
      <c r="G305" t="s">
        <v>2999</v>
      </c>
    </row>
    <row r="306" spans="1:7" x14ac:dyDescent="0.25">
      <c r="A306" t="s">
        <v>2808</v>
      </c>
      <c r="C306" t="s">
        <v>35</v>
      </c>
      <c r="D306" t="s">
        <v>2544</v>
      </c>
      <c r="E306" t="s">
        <v>2544</v>
      </c>
      <c r="F306" t="s">
        <v>33</v>
      </c>
      <c r="G306" t="s">
        <v>2999</v>
      </c>
    </row>
    <row r="307" spans="1:7" x14ac:dyDescent="0.25">
      <c r="A307" t="s">
        <v>2809</v>
      </c>
      <c r="C307" t="s">
        <v>35</v>
      </c>
      <c r="D307" t="s">
        <v>2544</v>
      </c>
      <c r="E307" t="s">
        <v>2544</v>
      </c>
      <c r="F307" t="s">
        <v>33</v>
      </c>
      <c r="G307" t="s">
        <v>2999</v>
      </c>
    </row>
    <row r="308" spans="1:7" x14ac:dyDescent="0.25">
      <c r="A308" t="s">
        <v>2810</v>
      </c>
      <c r="C308" t="s">
        <v>35</v>
      </c>
      <c r="D308" t="s">
        <v>2544</v>
      </c>
      <c r="E308" t="s">
        <v>2544</v>
      </c>
      <c r="F308" t="s">
        <v>33</v>
      </c>
      <c r="G308" t="s">
        <v>2999</v>
      </c>
    </row>
    <row r="309" spans="1:7" x14ac:dyDescent="0.25">
      <c r="A309" t="s">
        <v>2811</v>
      </c>
      <c r="C309" t="s">
        <v>35</v>
      </c>
      <c r="D309" t="s">
        <v>2544</v>
      </c>
      <c r="E309" t="s">
        <v>2544</v>
      </c>
      <c r="F309" t="s">
        <v>33</v>
      </c>
      <c r="G309" t="s">
        <v>2999</v>
      </c>
    </row>
    <row r="310" spans="1:7" x14ac:dyDescent="0.25">
      <c r="A310" t="s">
        <v>2812</v>
      </c>
      <c r="C310" t="s">
        <v>35</v>
      </c>
      <c r="D310" t="s">
        <v>2544</v>
      </c>
      <c r="E310" t="s">
        <v>2544</v>
      </c>
      <c r="F310" t="s">
        <v>33</v>
      </c>
      <c r="G310" t="s">
        <v>2999</v>
      </c>
    </row>
    <row r="311" spans="1:7" x14ac:dyDescent="0.25">
      <c r="A311" t="s">
        <v>2813</v>
      </c>
      <c r="C311" t="s">
        <v>35</v>
      </c>
      <c r="D311" t="s">
        <v>2544</v>
      </c>
      <c r="E311" t="s">
        <v>2544</v>
      </c>
      <c r="F311" t="s">
        <v>33</v>
      </c>
      <c r="G311" t="s">
        <v>2999</v>
      </c>
    </row>
    <row r="312" spans="1:7" x14ac:dyDescent="0.25">
      <c r="A312" t="s">
        <v>2814</v>
      </c>
      <c r="C312" t="s">
        <v>35</v>
      </c>
      <c r="D312" t="s">
        <v>2544</v>
      </c>
      <c r="E312" t="s">
        <v>2544</v>
      </c>
      <c r="F312" t="s">
        <v>33</v>
      </c>
      <c r="G312" t="s">
        <v>2999</v>
      </c>
    </row>
    <row r="313" spans="1:7" x14ac:dyDescent="0.25">
      <c r="A313" t="s">
        <v>2815</v>
      </c>
      <c r="C313" t="s">
        <v>35</v>
      </c>
      <c r="D313" t="s">
        <v>2544</v>
      </c>
      <c r="E313" t="s">
        <v>2544</v>
      </c>
      <c r="F313" t="s">
        <v>33</v>
      </c>
      <c r="G313" t="s">
        <v>2999</v>
      </c>
    </row>
    <row r="314" spans="1:7" x14ac:dyDescent="0.25">
      <c r="A314" t="s">
        <v>2816</v>
      </c>
      <c r="C314" t="s">
        <v>35</v>
      </c>
      <c r="D314" t="s">
        <v>2544</v>
      </c>
      <c r="E314" t="s">
        <v>2544</v>
      </c>
      <c r="F314" t="s">
        <v>33</v>
      </c>
      <c r="G314" t="s">
        <v>2999</v>
      </c>
    </row>
    <row r="315" spans="1:7" x14ac:dyDescent="0.25">
      <c r="A315" t="s">
        <v>2817</v>
      </c>
      <c r="C315" t="s">
        <v>35</v>
      </c>
      <c r="D315" t="s">
        <v>2544</v>
      </c>
      <c r="E315" t="s">
        <v>2544</v>
      </c>
      <c r="F315" t="s">
        <v>33</v>
      </c>
      <c r="G315" t="s">
        <v>2999</v>
      </c>
    </row>
    <row r="316" spans="1:7" x14ac:dyDescent="0.25">
      <c r="A316" t="s">
        <v>2818</v>
      </c>
      <c r="C316" t="s">
        <v>35</v>
      </c>
      <c r="D316" t="s">
        <v>2544</v>
      </c>
      <c r="E316" t="s">
        <v>2544</v>
      </c>
      <c r="F316" t="s">
        <v>33</v>
      </c>
      <c r="G316" t="s">
        <v>2999</v>
      </c>
    </row>
    <row r="317" spans="1:7" x14ac:dyDescent="0.25">
      <c r="A317" t="s">
        <v>2819</v>
      </c>
      <c r="C317" t="s">
        <v>35</v>
      </c>
      <c r="D317" t="s">
        <v>2544</v>
      </c>
      <c r="E317" t="s">
        <v>2544</v>
      </c>
      <c r="F317" t="s">
        <v>33</v>
      </c>
      <c r="G317" t="s">
        <v>2999</v>
      </c>
    </row>
    <row r="318" spans="1:7" x14ac:dyDescent="0.25">
      <c r="A318" t="s">
        <v>2820</v>
      </c>
      <c r="C318" t="s">
        <v>35</v>
      </c>
      <c r="D318" t="s">
        <v>2544</v>
      </c>
      <c r="E318" t="s">
        <v>2544</v>
      </c>
      <c r="F318" t="s">
        <v>33</v>
      </c>
      <c r="G318" t="s">
        <v>2999</v>
      </c>
    </row>
    <row r="319" spans="1:7" x14ac:dyDescent="0.25">
      <c r="A319" t="s">
        <v>2821</v>
      </c>
      <c r="C319" t="s">
        <v>35</v>
      </c>
      <c r="D319" t="s">
        <v>2544</v>
      </c>
      <c r="E319" t="s">
        <v>2544</v>
      </c>
      <c r="F319" t="s">
        <v>33</v>
      </c>
      <c r="G319" t="s">
        <v>2999</v>
      </c>
    </row>
    <row r="320" spans="1:7" x14ac:dyDescent="0.25">
      <c r="A320" t="s">
        <v>2822</v>
      </c>
      <c r="C320" t="s">
        <v>35</v>
      </c>
      <c r="D320" t="s">
        <v>2544</v>
      </c>
      <c r="E320" t="s">
        <v>2544</v>
      </c>
      <c r="F320" t="s">
        <v>33</v>
      </c>
      <c r="G320" t="s">
        <v>2999</v>
      </c>
    </row>
    <row r="321" spans="1:7" x14ac:dyDescent="0.25">
      <c r="A321" t="s">
        <v>2823</v>
      </c>
      <c r="C321" t="s">
        <v>35</v>
      </c>
      <c r="D321" t="s">
        <v>2544</v>
      </c>
      <c r="E321" t="s">
        <v>2544</v>
      </c>
      <c r="F321" t="s">
        <v>33</v>
      </c>
      <c r="G321" t="s">
        <v>2999</v>
      </c>
    </row>
    <row r="322" spans="1:7" x14ac:dyDescent="0.25">
      <c r="A322" t="s">
        <v>2824</v>
      </c>
      <c r="C322" t="s">
        <v>35</v>
      </c>
      <c r="D322" t="s">
        <v>2544</v>
      </c>
      <c r="E322" t="s">
        <v>2544</v>
      </c>
      <c r="F322" t="s">
        <v>33</v>
      </c>
      <c r="G322" t="s">
        <v>2999</v>
      </c>
    </row>
    <row r="323" spans="1:7" x14ac:dyDescent="0.25">
      <c r="A323" t="s">
        <v>2825</v>
      </c>
      <c r="C323" t="s">
        <v>35</v>
      </c>
      <c r="D323" t="s">
        <v>2544</v>
      </c>
      <c r="E323" t="s">
        <v>2544</v>
      </c>
      <c r="F323" t="s">
        <v>33</v>
      </c>
      <c r="G323" t="s">
        <v>2999</v>
      </c>
    </row>
    <row r="324" spans="1:7" x14ac:dyDescent="0.25">
      <c r="A324" t="s">
        <v>2826</v>
      </c>
      <c r="C324" t="s">
        <v>35</v>
      </c>
      <c r="D324" t="s">
        <v>2544</v>
      </c>
      <c r="E324" t="s">
        <v>2544</v>
      </c>
      <c r="F324" t="s">
        <v>33</v>
      </c>
      <c r="G324" t="s">
        <v>2999</v>
      </c>
    </row>
    <row r="325" spans="1:7" x14ac:dyDescent="0.25">
      <c r="A325" t="s">
        <v>2827</v>
      </c>
      <c r="C325" t="s">
        <v>35</v>
      </c>
      <c r="D325" t="s">
        <v>2544</v>
      </c>
      <c r="E325" t="s">
        <v>2544</v>
      </c>
      <c r="F325" t="s">
        <v>33</v>
      </c>
      <c r="G325" t="s">
        <v>2999</v>
      </c>
    </row>
    <row r="326" spans="1:7" x14ac:dyDescent="0.25">
      <c r="A326" t="s">
        <v>2828</v>
      </c>
      <c r="C326" t="s">
        <v>35</v>
      </c>
      <c r="D326" t="s">
        <v>2544</v>
      </c>
      <c r="E326" t="s">
        <v>2544</v>
      </c>
      <c r="F326" t="s">
        <v>33</v>
      </c>
      <c r="G326" t="s">
        <v>2999</v>
      </c>
    </row>
    <row r="327" spans="1:7" x14ac:dyDescent="0.25">
      <c r="A327" t="s">
        <v>2829</v>
      </c>
      <c r="C327" t="s">
        <v>35</v>
      </c>
      <c r="D327" t="s">
        <v>2544</v>
      </c>
      <c r="E327" t="s">
        <v>2544</v>
      </c>
      <c r="F327" t="s">
        <v>33</v>
      </c>
      <c r="G327" t="s">
        <v>2999</v>
      </c>
    </row>
    <row r="328" spans="1:7" x14ac:dyDescent="0.25">
      <c r="A328" t="s">
        <v>2830</v>
      </c>
      <c r="C328" t="s">
        <v>35</v>
      </c>
      <c r="D328" t="s">
        <v>2544</v>
      </c>
      <c r="E328" t="s">
        <v>2544</v>
      </c>
      <c r="F328" t="s">
        <v>33</v>
      </c>
      <c r="G328" t="s">
        <v>2999</v>
      </c>
    </row>
    <row r="329" spans="1:7" x14ac:dyDescent="0.25">
      <c r="A329" t="s">
        <v>2831</v>
      </c>
      <c r="C329" t="s">
        <v>35</v>
      </c>
      <c r="D329" t="s">
        <v>2544</v>
      </c>
      <c r="E329" t="s">
        <v>2544</v>
      </c>
      <c r="F329" t="s">
        <v>33</v>
      </c>
      <c r="G329" t="s">
        <v>2999</v>
      </c>
    </row>
    <row r="330" spans="1:7" x14ac:dyDescent="0.25">
      <c r="A330" t="s">
        <v>2832</v>
      </c>
      <c r="C330" t="s">
        <v>35</v>
      </c>
      <c r="D330" t="s">
        <v>2544</v>
      </c>
      <c r="E330" t="s">
        <v>2544</v>
      </c>
      <c r="F330" t="s">
        <v>33</v>
      </c>
      <c r="G330" t="s">
        <v>2999</v>
      </c>
    </row>
    <row r="331" spans="1:7" x14ac:dyDescent="0.25">
      <c r="A331" t="s">
        <v>2833</v>
      </c>
      <c r="C331" t="s">
        <v>35</v>
      </c>
      <c r="D331" t="s">
        <v>2544</v>
      </c>
      <c r="E331" t="s">
        <v>2544</v>
      </c>
      <c r="F331" t="s">
        <v>33</v>
      </c>
      <c r="G331" t="s">
        <v>2999</v>
      </c>
    </row>
    <row r="332" spans="1:7" x14ac:dyDescent="0.25">
      <c r="A332" t="s">
        <v>2834</v>
      </c>
      <c r="B332" t="s">
        <v>3786</v>
      </c>
      <c r="C332" t="s">
        <v>35</v>
      </c>
      <c r="D332" t="s">
        <v>2544</v>
      </c>
      <c r="E332" t="s">
        <v>2544</v>
      </c>
      <c r="F332" t="s">
        <v>33</v>
      </c>
      <c r="G332" t="s">
        <v>2999</v>
      </c>
    </row>
    <row r="333" spans="1:7" x14ac:dyDescent="0.25">
      <c r="A333" t="s">
        <v>2835</v>
      </c>
      <c r="C333" t="s">
        <v>35</v>
      </c>
      <c r="D333" t="s">
        <v>2544</v>
      </c>
      <c r="E333" t="s">
        <v>2544</v>
      </c>
      <c r="F333" t="s">
        <v>33</v>
      </c>
      <c r="G333" t="s">
        <v>2999</v>
      </c>
    </row>
    <row r="334" spans="1:7" x14ac:dyDescent="0.25">
      <c r="A334" t="s">
        <v>2836</v>
      </c>
      <c r="C334" t="s">
        <v>35</v>
      </c>
      <c r="D334" t="s">
        <v>2544</v>
      </c>
      <c r="E334" t="s">
        <v>2544</v>
      </c>
      <c r="F334" t="s">
        <v>33</v>
      </c>
      <c r="G334" t="s">
        <v>2999</v>
      </c>
    </row>
    <row r="335" spans="1:7" x14ac:dyDescent="0.25">
      <c r="A335" t="s">
        <v>2837</v>
      </c>
      <c r="C335" t="s">
        <v>35</v>
      </c>
      <c r="D335" t="s">
        <v>2544</v>
      </c>
      <c r="E335" t="s">
        <v>2544</v>
      </c>
      <c r="F335" t="s">
        <v>33</v>
      </c>
      <c r="G335" t="s">
        <v>2999</v>
      </c>
    </row>
    <row r="336" spans="1:7" x14ac:dyDescent="0.25">
      <c r="A336" t="s">
        <v>2838</v>
      </c>
      <c r="C336" t="s">
        <v>35</v>
      </c>
      <c r="D336" t="s">
        <v>2544</v>
      </c>
      <c r="E336" t="s">
        <v>2544</v>
      </c>
      <c r="F336" t="s">
        <v>33</v>
      </c>
      <c r="G336" t="s">
        <v>2999</v>
      </c>
    </row>
    <row r="337" spans="1:7" x14ac:dyDescent="0.25">
      <c r="A337" t="s">
        <v>2839</v>
      </c>
      <c r="C337" t="s">
        <v>35</v>
      </c>
      <c r="D337" t="s">
        <v>2544</v>
      </c>
      <c r="E337" t="s">
        <v>2544</v>
      </c>
      <c r="F337" t="s">
        <v>33</v>
      </c>
      <c r="G337" t="s">
        <v>2999</v>
      </c>
    </row>
    <row r="338" spans="1:7" x14ac:dyDescent="0.25">
      <c r="A338" t="s">
        <v>2840</v>
      </c>
      <c r="C338" t="s">
        <v>35</v>
      </c>
      <c r="D338" t="s">
        <v>2544</v>
      </c>
      <c r="E338" t="s">
        <v>2544</v>
      </c>
      <c r="F338" t="s">
        <v>33</v>
      </c>
      <c r="G338" t="s">
        <v>2999</v>
      </c>
    </row>
    <row r="339" spans="1:7" x14ac:dyDescent="0.25">
      <c r="A339" t="s">
        <v>2841</v>
      </c>
      <c r="C339" t="s">
        <v>35</v>
      </c>
      <c r="D339" t="s">
        <v>2544</v>
      </c>
      <c r="E339" t="s">
        <v>2544</v>
      </c>
      <c r="F339" t="s">
        <v>33</v>
      </c>
      <c r="G339" t="s">
        <v>2999</v>
      </c>
    </row>
    <row r="340" spans="1:7" x14ac:dyDescent="0.25">
      <c r="A340" t="s">
        <v>2842</v>
      </c>
      <c r="C340" t="s">
        <v>35</v>
      </c>
      <c r="D340" t="s">
        <v>2544</v>
      </c>
      <c r="E340" t="s">
        <v>2544</v>
      </c>
      <c r="F340" t="s">
        <v>33</v>
      </c>
      <c r="G340" t="s">
        <v>2999</v>
      </c>
    </row>
    <row r="341" spans="1:7" x14ac:dyDescent="0.25">
      <c r="A341" t="s">
        <v>2843</v>
      </c>
      <c r="C341" t="s">
        <v>35</v>
      </c>
      <c r="D341" t="s">
        <v>2544</v>
      </c>
      <c r="E341" t="s">
        <v>2544</v>
      </c>
      <c r="F341" t="s">
        <v>33</v>
      </c>
      <c r="G341" t="s">
        <v>2999</v>
      </c>
    </row>
    <row r="342" spans="1:7" x14ac:dyDescent="0.25">
      <c r="A342" t="s">
        <v>2844</v>
      </c>
      <c r="C342" t="s">
        <v>35</v>
      </c>
      <c r="D342" t="s">
        <v>2544</v>
      </c>
      <c r="E342" t="s">
        <v>2544</v>
      </c>
      <c r="F342" t="s">
        <v>33</v>
      </c>
      <c r="G342" t="s">
        <v>2999</v>
      </c>
    </row>
    <row r="343" spans="1:7" x14ac:dyDescent="0.25">
      <c r="A343" t="s">
        <v>2845</v>
      </c>
      <c r="C343" t="s">
        <v>35</v>
      </c>
      <c r="D343" t="s">
        <v>2544</v>
      </c>
      <c r="E343" t="s">
        <v>2544</v>
      </c>
      <c r="F343" t="s">
        <v>33</v>
      </c>
      <c r="G343" t="s">
        <v>2999</v>
      </c>
    </row>
    <row r="344" spans="1:7" x14ac:dyDescent="0.25">
      <c r="A344" t="s">
        <v>2846</v>
      </c>
      <c r="C344" t="s">
        <v>35</v>
      </c>
      <c r="D344" t="s">
        <v>2544</v>
      </c>
      <c r="E344" t="s">
        <v>2544</v>
      </c>
      <c r="F344" t="s">
        <v>33</v>
      </c>
      <c r="G344" t="s">
        <v>2999</v>
      </c>
    </row>
    <row r="345" spans="1:7" x14ac:dyDescent="0.25">
      <c r="A345" t="s">
        <v>2847</v>
      </c>
      <c r="C345" t="s">
        <v>35</v>
      </c>
      <c r="D345" t="s">
        <v>2544</v>
      </c>
      <c r="E345" t="s">
        <v>2544</v>
      </c>
      <c r="F345" t="s">
        <v>33</v>
      </c>
      <c r="G345" t="s">
        <v>2999</v>
      </c>
    </row>
    <row r="346" spans="1:7" x14ac:dyDescent="0.25">
      <c r="A346" t="s">
        <v>2848</v>
      </c>
      <c r="C346" t="s">
        <v>35</v>
      </c>
      <c r="D346" t="s">
        <v>2544</v>
      </c>
      <c r="E346" t="s">
        <v>2544</v>
      </c>
      <c r="F346" t="s">
        <v>33</v>
      </c>
      <c r="G346" t="s">
        <v>2999</v>
      </c>
    </row>
    <row r="347" spans="1:7" x14ac:dyDescent="0.25">
      <c r="A347" t="s">
        <v>2849</v>
      </c>
      <c r="C347" t="s">
        <v>35</v>
      </c>
      <c r="D347" t="s">
        <v>2544</v>
      </c>
      <c r="E347" t="s">
        <v>2544</v>
      </c>
      <c r="F347" t="s">
        <v>33</v>
      </c>
      <c r="G347" t="s">
        <v>2999</v>
      </c>
    </row>
    <row r="348" spans="1:7" x14ac:dyDescent="0.25">
      <c r="A348" t="s">
        <v>2850</v>
      </c>
      <c r="C348" t="s">
        <v>35</v>
      </c>
      <c r="D348" t="s">
        <v>2544</v>
      </c>
      <c r="E348" t="s">
        <v>2544</v>
      </c>
      <c r="F348" t="s">
        <v>33</v>
      </c>
      <c r="G348" t="s">
        <v>2999</v>
      </c>
    </row>
    <row r="349" spans="1:7" x14ac:dyDescent="0.25">
      <c r="A349" t="s">
        <v>2851</v>
      </c>
      <c r="C349" t="s">
        <v>35</v>
      </c>
      <c r="D349" t="s">
        <v>2544</v>
      </c>
      <c r="E349" t="s">
        <v>2544</v>
      </c>
      <c r="F349" t="s">
        <v>33</v>
      </c>
      <c r="G349" t="s">
        <v>2999</v>
      </c>
    </row>
    <row r="350" spans="1:7" x14ac:dyDescent="0.25">
      <c r="A350" t="s">
        <v>2852</v>
      </c>
      <c r="C350" t="s">
        <v>35</v>
      </c>
      <c r="D350" t="s">
        <v>2544</v>
      </c>
      <c r="E350" t="s">
        <v>2544</v>
      </c>
      <c r="F350" t="s">
        <v>33</v>
      </c>
      <c r="G350" t="s">
        <v>2999</v>
      </c>
    </row>
    <row r="351" spans="1:7" x14ac:dyDescent="0.25">
      <c r="A351" t="s">
        <v>2853</v>
      </c>
      <c r="C351" t="s">
        <v>35</v>
      </c>
      <c r="D351" t="s">
        <v>2544</v>
      </c>
      <c r="E351" t="s">
        <v>2544</v>
      </c>
      <c r="F351" t="s">
        <v>33</v>
      </c>
      <c r="G351" t="s">
        <v>2999</v>
      </c>
    </row>
    <row r="352" spans="1:7" x14ac:dyDescent="0.25">
      <c r="A352" t="s">
        <v>2854</v>
      </c>
      <c r="C352" t="s">
        <v>35</v>
      </c>
      <c r="D352" t="s">
        <v>2544</v>
      </c>
      <c r="E352" t="s">
        <v>2544</v>
      </c>
      <c r="F352" t="s">
        <v>33</v>
      </c>
      <c r="G352" t="s">
        <v>2999</v>
      </c>
    </row>
    <row r="353" spans="1:7" x14ac:dyDescent="0.25">
      <c r="A353" t="s">
        <v>2855</v>
      </c>
      <c r="C353" t="s">
        <v>35</v>
      </c>
      <c r="D353" t="s">
        <v>2544</v>
      </c>
      <c r="E353" t="s">
        <v>2544</v>
      </c>
      <c r="F353" t="s">
        <v>33</v>
      </c>
      <c r="G353" t="s">
        <v>2999</v>
      </c>
    </row>
    <row r="354" spans="1:7" x14ac:dyDescent="0.25">
      <c r="A354" t="s">
        <v>2856</v>
      </c>
      <c r="C354" t="s">
        <v>35</v>
      </c>
      <c r="D354" t="s">
        <v>2544</v>
      </c>
      <c r="E354" t="s">
        <v>2544</v>
      </c>
      <c r="F354" t="s">
        <v>33</v>
      </c>
      <c r="G354" t="s">
        <v>2999</v>
      </c>
    </row>
    <row r="355" spans="1:7" x14ac:dyDescent="0.25">
      <c r="A355" t="s">
        <v>2857</v>
      </c>
      <c r="C355" t="s">
        <v>35</v>
      </c>
      <c r="D355" t="s">
        <v>2544</v>
      </c>
      <c r="E355" t="s">
        <v>2544</v>
      </c>
      <c r="F355" t="s">
        <v>33</v>
      </c>
      <c r="G355" t="s">
        <v>2999</v>
      </c>
    </row>
    <row r="356" spans="1:7" x14ac:dyDescent="0.25">
      <c r="A356" t="s">
        <v>2858</v>
      </c>
      <c r="C356" t="s">
        <v>35</v>
      </c>
      <c r="D356" t="s">
        <v>2544</v>
      </c>
      <c r="E356" t="s">
        <v>2544</v>
      </c>
      <c r="F356" t="s">
        <v>33</v>
      </c>
      <c r="G356" t="s">
        <v>2999</v>
      </c>
    </row>
    <row r="357" spans="1:7" x14ac:dyDescent="0.25">
      <c r="A357" t="s">
        <v>2859</v>
      </c>
      <c r="C357" t="s">
        <v>35</v>
      </c>
      <c r="D357" t="s">
        <v>2544</v>
      </c>
      <c r="E357" t="s">
        <v>2544</v>
      </c>
      <c r="F357" t="s">
        <v>33</v>
      </c>
      <c r="G357" t="s">
        <v>2999</v>
      </c>
    </row>
    <row r="358" spans="1:7" x14ac:dyDescent="0.25">
      <c r="A358" t="s">
        <v>2860</v>
      </c>
      <c r="B358" t="s">
        <v>3839</v>
      </c>
      <c r="C358" t="s">
        <v>35</v>
      </c>
      <c r="D358" t="s">
        <v>2544</v>
      </c>
      <c r="E358" t="s">
        <v>2544</v>
      </c>
      <c r="F358" t="s">
        <v>33</v>
      </c>
      <c r="G358" t="s">
        <v>2999</v>
      </c>
    </row>
    <row r="359" spans="1:7" x14ac:dyDescent="0.25">
      <c r="A359" t="s">
        <v>2861</v>
      </c>
      <c r="C359" t="s">
        <v>35</v>
      </c>
      <c r="D359" t="s">
        <v>2544</v>
      </c>
      <c r="E359" t="s">
        <v>2544</v>
      </c>
      <c r="F359" t="s">
        <v>33</v>
      </c>
      <c r="G359" t="s">
        <v>2999</v>
      </c>
    </row>
    <row r="360" spans="1:7" x14ac:dyDescent="0.25">
      <c r="A360" t="s">
        <v>2862</v>
      </c>
      <c r="C360" t="s">
        <v>35</v>
      </c>
      <c r="D360" t="s">
        <v>2544</v>
      </c>
      <c r="E360" t="s">
        <v>2544</v>
      </c>
      <c r="F360" t="s">
        <v>33</v>
      </c>
      <c r="G360" t="s">
        <v>2999</v>
      </c>
    </row>
    <row r="361" spans="1:7" x14ac:dyDescent="0.25">
      <c r="A361" t="s">
        <v>3992</v>
      </c>
      <c r="C361" t="s">
        <v>35</v>
      </c>
      <c r="D361" t="s">
        <v>2544</v>
      </c>
      <c r="E361" t="s">
        <v>2544</v>
      </c>
      <c r="F361" t="s">
        <v>33</v>
      </c>
      <c r="G361" t="s">
        <v>2999</v>
      </c>
    </row>
    <row r="362" spans="1:7" x14ac:dyDescent="0.25">
      <c r="A362" t="s">
        <v>2863</v>
      </c>
      <c r="C362" t="s">
        <v>35</v>
      </c>
      <c r="D362" t="s">
        <v>2544</v>
      </c>
      <c r="E362" t="s">
        <v>2544</v>
      </c>
      <c r="F362" t="s">
        <v>33</v>
      </c>
      <c r="G362" t="s">
        <v>2999</v>
      </c>
    </row>
    <row r="363" spans="1:7" x14ac:dyDescent="0.25">
      <c r="A363" t="s">
        <v>2864</v>
      </c>
      <c r="C363" t="s">
        <v>35</v>
      </c>
      <c r="D363" t="s">
        <v>2544</v>
      </c>
      <c r="E363" t="s">
        <v>2544</v>
      </c>
      <c r="F363" t="s">
        <v>33</v>
      </c>
      <c r="G363" t="s">
        <v>2999</v>
      </c>
    </row>
    <row r="364" spans="1:7" x14ac:dyDescent="0.25">
      <c r="A364" t="s">
        <v>2865</v>
      </c>
      <c r="C364" t="s">
        <v>35</v>
      </c>
      <c r="D364" t="s">
        <v>2544</v>
      </c>
      <c r="E364" t="s">
        <v>2544</v>
      </c>
      <c r="F364" t="s">
        <v>33</v>
      </c>
      <c r="G364" t="s">
        <v>2999</v>
      </c>
    </row>
    <row r="365" spans="1:7" x14ac:dyDescent="0.25">
      <c r="A365" t="s">
        <v>2866</v>
      </c>
      <c r="C365" t="s">
        <v>35</v>
      </c>
      <c r="D365" t="s">
        <v>2544</v>
      </c>
      <c r="E365" t="s">
        <v>2544</v>
      </c>
      <c r="F365" t="s">
        <v>33</v>
      </c>
      <c r="G365" t="s">
        <v>2999</v>
      </c>
    </row>
    <row r="366" spans="1:7" x14ac:dyDescent="0.25">
      <c r="A366" t="s">
        <v>2867</v>
      </c>
      <c r="C366" t="s">
        <v>2376</v>
      </c>
      <c r="D366" t="s">
        <v>2376</v>
      </c>
      <c r="E366" t="s">
        <v>2546</v>
      </c>
      <c r="F366" t="s">
        <v>33</v>
      </c>
      <c r="G366" t="s">
        <v>2999</v>
      </c>
    </row>
    <row r="367" spans="1:7" x14ac:dyDescent="0.25">
      <c r="A367" t="s">
        <v>2868</v>
      </c>
      <c r="C367" t="s">
        <v>2376</v>
      </c>
      <c r="D367" t="s">
        <v>2376</v>
      </c>
      <c r="E367" t="s">
        <v>2546</v>
      </c>
      <c r="F367" t="s">
        <v>33</v>
      </c>
      <c r="G367" t="s">
        <v>2999</v>
      </c>
    </row>
    <row r="368" spans="1:7" x14ac:dyDescent="0.25">
      <c r="A368" t="s">
        <v>3993</v>
      </c>
      <c r="B368" t="s">
        <v>3859</v>
      </c>
      <c r="C368" t="s">
        <v>2376</v>
      </c>
      <c r="D368" t="s">
        <v>2376</v>
      </c>
      <c r="E368" t="s">
        <v>2546</v>
      </c>
      <c r="F368" t="s">
        <v>33</v>
      </c>
      <c r="G368" t="s">
        <v>2999</v>
      </c>
    </row>
    <row r="369" spans="1:7" x14ac:dyDescent="0.25">
      <c r="A369" t="s">
        <v>2869</v>
      </c>
      <c r="C369" t="s">
        <v>2376</v>
      </c>
      <c r="D369" t="s">
        <v>2376</v>
      </c>
      <c r="E369" t="s">
        <v>2546</v>
      </c>
      <c r="F369" t="s">
        <v>33</v>
      </c>
      <c r="G369" t="s">
        <v>2999</v>
      </c>
    </row>
    <row r="370" spans="1:7" x14ac:dyDescent="0.25">
      <c r="A370" t="s">
        <v>2870</v>
      </c>
      <c r="C370" t="s">
        <v>2376</v>
      </c>
      <c r="D370" t="s">
        <v>2376</v>
      </c>
      <c r="E370" t="s">
        <v>2546</v>
      </c>
      <c r="F370" t="s">
        <v>33</v>
      </c>
      <c r="G370" t="s">
        <v>2999</v>
      </c>
    </row>
    <row r="371" spans="1:7" x14ac:dyDescent="0.25">
      <c r="A371" t="s">
        <v>2871</v>
      </c>
      <c r="C371" t="s">
        <v>2376</v>
      </c>
      <c r="D371" t="s">
        <v>2376</v>
      </c>
      <c r="E371" t="s">
        <v>2546</v>
      </c>
      <c r="F371" t="s">
        <v>33</v>
      </c>
      <c r="G371" t="s">
        <v>2999</v>
      </c>
    </row>
    <row r="372" spans="1:7" x14ac:dyDescent="0.25">
      <c r="A372" t="s">
        <v>2872</v>
      </c>
      <c r="C372" t="s">
        <v>2376</v>
      </c>
      <c r="D372" t="s">
        <v>2376</v>
      </c>
      <c r="E372" t="s">
        <v>2546</v>
      </c>
      <c r="F372" t="s">
        <v>33</v>
      </c>
      <c r="G372" t="s">
        <v>2999</v>
      </c>
    </row>
    <row r="373" spans="1:7" x14ac:dyDescent="0.25">
      <c r="A373" t="s">
        <v>2873</v>
      </c>
      <c r="C373" t="s">
        <v>2376</v>
      </c>
      <c r="D373" t="s">
        <v>2376</v>
      </c>
      <c r="E373" t="s">
        <v>2546</v>
      </c>
      <c r="F373" t="s">
        <v>33</v>
      </c>
      <c r="G373" t="s">
        <v>2999</v>
      </c>
    </row>
    <row r="374" spans="1:7" x14ac:dyDescent="0.25">
      <c r="A374" t="s">
        <v>2874</v>
      </c>
      <c r="C374" t="s">
        <v>2376</v>
      </c>
      <c r="D374" t="s">
        <v>2376</v>
      </c>
      <c r="E374" t="s">
        <v>2546</v>
      </c>
      <c r="F374" t="s">
        <v>33</v>
      </c>
      <c r="G374" t="s">
        <v>2999</v>
      </c>
    </row>
    <row r="375" spans="1:7" x14ac:dyDescent="0.25">
      <c r="A375" t="s">
        <v>2875</v>
      </c>
      <c r="B375" t="s">
        <v>3871</v>
      </c>
      <c r="C375" t="s">
        <v>2376</v>
      </c>
      <c r="D375" t="s">
        <v>2376</v>
      </c>
      <c r="E375" t="s">
        <v>2546</v>
      </c>
      <c r="F375" t="s">
        <v>33</v>
      </c>
      <c r="G375" t="s">
        <v>2999</v>
      </c>
    </row>
    <row r="376" spans="1:7" x14ac:dyDescent="0.25">
      <c r="A376" t="s">
        <v>2876</v>
      </c>
      <c r="C376" t="s">
        <v>2376</v>
      </c>
      <c r="D376" t="s">
        <v>2376</v>
      </c>
      <c r="E376" t="s">
        <v>2546</v>
      </c>
      <c r="F376" t="s">
        <v>33</v>
      </c>
      <c r="G376" t="s">
        <v>2999</v>
      </c>
    </row>
    <row r="377" spans="1:7" x14ac:dyDescent="0.25">
      <c r="A377" t="s">
        <v>2877</v>
      </c>
      <c r="B377" t="s">
        <v>3994</v>
      </c>
      <c r="C377" t="s">
        <v>2376</v>
      </c>
      <c r="D377" t="s">
        <v>2376</v>
      </c>
      <c r="E377" t="s">
        <v>2546</v>
      </c>
      <c r="F377" t="s">
        <v>33</v>
      </c>
      <c r="G377" t="s">
        <v>2999</v>
      </c>
    </row>
    <row r="378" spans="1:7" x14ac:dyDescent="0.25">
      <c r="A378" t="s">
        <v>2878</v>
      </c>
      <c r="C378" t="s">
        <v>2376</v>
      </c>
      <c r="D378" t="s">
        <v>2376</v>
      </c>
      <c r="E378" t="s">
        <v>2546</v>
      </c>
      <c r="F378" t="s">
        <v>33</v>
      </c>
      <c r="G378" t="s">
        <v>2999</v>
      </c>
    </row>
    <row r="379" spans="1:7" x14ac:dyDescent="0.25">
      <c r="A379" t="s">
        <v>2879</v>
      </c>
      <c r="C379" t="s">
        <v>2376</v>
      </c>
      <c r="D379" t="s">
        <v>2376</v>
      </c>
      <c r="E379" t="s">
        <v>2546</v>
      </c>
      <c r="F379" t="s">
        <v>33</v>
      </c>
      <c r="G379" t="s">
        <v>2999</v>
      </c>
    </row>
    <row r="380" spans="1:7" x14ac:dyDescent="0.25">
      <c r="A380" t="s">
        <v>2880</v>
      </c>
      <c r="C380" t="s">
        <v>2376</v>
      </c>
      <c r="D380" t="s">
        <v>2376</v>
      </c>
      <c r="E380" t="s">
        <v>2546</v>
      </c>
      <c r="F380" t="s">
        <v>33</v>
      </c>
      <c r="G380" t="s">
        <v>2999</v>
      </c>
    </row>
    <row r="381" spans="1:7" x14ac:dyDescent="0.25">
      <c r="A381" t="s">
        <v>2881</v>
      </c>
      <c r="C381" t="s">
        <v>2376</v>
      </c>
      <c r="D381" t="s">
        <v>2376</v>
      </c>
      <c r="E381" t="s">
        <v>2546</v>
      </c>
      <c r="F381" t="s">
        <v>33</v>
      </c>
      <c r="G381" t="s">
        <v>2999</v>
      </c>
    </row>
    <row r="382" spans="1:7" x14ac:dyDescent="0.25">
      <c r="A382" t="s">
        <v>2882</v>
      </c>
      <c r="B382" t="s">
        <v>3885</v>
      </c>
      <c r="C382" t="s">
        <v>2376</v>
      </c>
      <c r="D382" t="s">
        <v>2376</v>
      </c>
      <c r="E382" t="s">
        <v>2546</v>
      </c>
      <c r="F382" t="s">
        <v>33</v>
      </c>
      <c r="G382" t="s">
        <v>2999</v>
      </c>
    </row>
    <row r="383" spans="1:7" x14ac:dyDescent="0.25">
      <c r="A383" t="s">
        <v>2883</v>
      </c>
      <c r="B383" t="s">
        <v>3887</v>
      </c>
      <c r="C383" t="s">
        <v>2376</v>
      </c>
      <c r="D383" t="s">
        <v>2376</v>
      </c>
      <c r="E383" t="s">
        <v>2546</v>
      </c>
      <c r="F383" t="s">
        <v>33</v>
      </c>
      <c r="G383" t="s">
        <v>2999</v>
      </c>
    </row>
    <row r="384" spans="1:7" x14ac:dyDescent="0.25">
      <c r="A384" t="s">
        <v>2884</v>
      </c>
      <c r="C384" t="s">
        <v>2376</v>
      </c>
      <c r="D384" t="s">
        <v>2376</v>
      </c>
      <c r="E384" t="s">
        <v>2546</v>
      </c>
      <c r="F384" t="s">
        <v>33</v>
      </c>
      <c r="G384" t="s">
        <v>2999</v>
      </c>
    </row>
    <row r="385" spans="1:7" x14ac:dyDescent="0.25">
      <c r="A385" t="s">
        <v>2885</v>
      </c>
      <c r="B385" t="s">
        <v>3891</v>
      </c>
      <c r="C385" t="s">
        <v>2376</v>
      </c>
      <c r="D385" t="s">
        <v>2376</v>
      </c>
      <c r="E385" t="s">
        <v>2546</v>
      </c>
      <c r="F385" t="s">
        <v>33</v>
      </c>
      <c r="G385" t="s">
        <v>2999</v>
      </c>
    </row>
    <row r="386" spans="1:7" x14ac:dyDescent="0.25">
      <c r="A386" t="s">
        <v>2886</v>
      </c>
      <c r="C386" t="s">
        <v>2376</v>
      </c>
      <c r="D386" t="s">
        <v>2376</v>
      </c>
      <c r="E386" t="s">
        <v>2546</v>
      </c>
      <c r="F386" t="s">
        <v>33</v>
      </c>
      <c r="G386" t="s">
        <v>2999</v>
      </c>
    </row>
    <row r="387" spans="1:7" x14ac:dyDescent="0.25">
      <c r="A387" t="s">
        <v>2887</v>
      </c>
      <c r="C387" t="s">
        <v>2376</v>
      </c>
      <c r="D387" t="s">
        <v>2376</v>
      </c>
      <c r="E387" t="s">
        <v>2546</v>
      </c>
      <c r="F387" t="s">
        <v>33</v>
      </c>
      <c r="G387" t="s">
        <v>2999</v>
      </c>
    </row>
    <row r="388" spans="1:7" x14ac:dyDescent="0.25">
      <c r="A388" t="s">
        <v>2888</v>
      </c>
      <c r="C388" t="s">
        <v>2376</v>
      </c>
      <c r="D388" t="s">
        <v>2376</v>
      </c>
      <c r="E388" t="s">
        <v>2546</v>
      </c>
      <c r="F388" t="s">
        <v>33</v>
      </c>
      <c r="G388" t="s">
        <v>2999</v>
      </c>
    </row>
    <row r="389" spans="1:7" x14ac:dyDescent="0.25">
      <c r="A389" t="s">
        <v>2889</v>
      </c>
      <c r="B389" t="s">
        <v>2430</v>
      </c>
      <c r="C389" t="s">
        <v>2376</v>
      </c>
      <c r="D389" t="s">
        <v>2376</v>
      </c>
      <c r="E389" t="s">
        <v>2546</v>
      </c>
      <c r="F389" t="s">
        <v>33</v>
      </c>
      <c r="G389" t="s">
        <v>2999</v>
      </c>
    </row>
    <row r="390" spans="1:7" x14ac:dyDescent="0.25">
      <c r="A390" t="s">
        <v>2890</v>
      </c>
      <c r="C390" t="s">
        <v>2376</v>
      </c>
      <c r="D390" t="s">
        <v>2376</v>
      </c>
      <c r="E390" t="s">
        <v>2546</v>
      </c>
      <c r="F390" t="s">
        <v>33</v>
      </c>
      <c r="G390" t="s">
        <v>2999</v>
      </c>
    </row>
    <row r="391" spans="1:7" x14ac:dyDescent="0.25">
      <c r="A391" t="s">
        <v>2891</v>
      </c>
      <c r="C391" t="s">
        <v>2376</v>
      </c>
      <c r="D391" t="s">
        <v>2376</v>
      </c>
      <c r="E391" t="s">
        <v>2546</v>
      </c>
      <c r="F391" t="s">
        <v>33</v>
      </c>
      <c r="G391" t="s">
        <v>2999</v>
      </c>
    </row>
    <row r="392" spans="1:7" x14ac:dyDescent="0.25">
      <c r="A392" t="s">
        <v>2892</v>
      </c>
      <c r="C392" t="s">
        <v>2376</v>
      </c>
      <c r="D392" t="s">
        <v>2376</v>
      </c>
      <c r="E392" t="s">
        <v>2546</v>
      </c>
      <c r="F392" t="s">
        <v>33</v>
      </c>
      <c r="G392" t="s">
        <v>2999</v>
      </c>
    </row>
    <row r="393" spans="1:7" x14ac:dyDescent="0.25">
      <c r="A393" t="s">
        <v>2893</v>
      </c>
      <c r="C393" t="s">
        <v>2376</v>
      </c>
      <c r="D393" t="s">
        <v>2376</v>
      </c>
      <c r="E393" t="s">
        <v>2546</v>
      </c>
      <c r="F393" t="s">
        <v>33</v>
      </c>
      <c r="G393" t="s">
        <v>2999</v>
      </c>
    </row>
    <row r="394" spans="1:7" x14ac:dyDescent="0.25">
      <c r="A394" t="s">
        <v>2894</v>
      </c>
      <c r="C394" t="s">
        <v>2376</v>
      </c>
      <c r="D394" t="s">
        <v>2376</v>
      </c>
      <c r="E394" t="s">
        <v>2546</v>
      </c>
      <c r="F394" t="s">
        <v>33</v>
      </c>
      <c r="G394" t="s">
        <v>2999</v>
      </c>
    </row>
    <row r="395" spans="1:7" x14ac:dyDescent="0.25">
      <c r="A395" t="s">
        <v>2895</v>
      </c>
      <c r="C395" t="s">
        <v>2376</v>
      </c>
      <c r="D395" t="s">
        <v>2376</v>
      </c>
      <c r="E395" t="s">
        <v>2546</v>
      </c>
      <c r="F395" t="s">
        <v>33</v>
      </c>
      <c r="G395" t="s">
        <v>2999</v>
      </c>
    </row>
    <row r="396" spans="1:7" x14ac:dyDescent="0.25">
      <c r="A396" t="s">
        <v>2896</v>
      </c>
      <c r="C396" t="s">
        <v>2376</v>
      </c>
      <c r="D396" t="s">
        <v>2376</v>
      </c>
      <c r="E396" t="s">
        <v>2546</v>
      </c>
      <c r="F396" t="s">
        <v>33</v>
      </c>
      <c r="G396" t="s">
        <v>2999</v>
      </c>
    </row>
    <row r="397" spans="1:7" x14ac:dyDescent="0.25">
      <c r="A397" t="s">
        <v>2897</v>
      </c>
      <c r="C397" t="s">
        <v>2376</v>
      </c>
      <c r="D397" t="s">
        <v>2376</v>
      </c>
      <c r="E397" t="s">
        <v>2546</v>
      </c>
      <c r="F397" t="s">
        <v>33</v>
      </c>
      <c r="G397" t="s">
        <v>2999</v>
      </c>
    </row>
    <row r="398" spans="1:7" x14ac:dyDescent="0.25">
      <c r="A398" t="s">
        <v>2898</v>
      </c>
      <c r="C398" t="s">
        <v>2376</v>
      </c>
      <c r="D398" t="s">
        <v>2376</v>
      </c>
      <c r="E398" t="s">
        <v>2546</v>
      </c>
      <c r="F398" t="s">
        <v>33</v>
      </c>
      <c r="G398" t="s">
        <v>2999</v>
      </c>
    </row>
    <row r="399" spans="1:7" x14ac:dyDescent="0.25">
      <c r="A399" t="s">
        <v>2899</v>
      </c>
      <c r="C399" t="s">
        <v>2376</v>
      </c>
      <c r="D399" t="s">
        <v>2376</v>
      </c>
      <c r="E399" t="s">
        <v>2546</v>
      </c>
      <c r="F399" t="s">
        <v>33</v>
      </c>
      <c r="G399" t="s">
        <v>2999</v>
      </c>
    </row>
    <row r="400" spans="1:7" x14ac:dyDescent="0.25">
      <c r="A400" t="s">
        <v>2900</v>
      </c>
      <c r="C400" t="s">
        <v>2376</v>
      </c>
      <c r="D400" t="s">
        <v>2376</v>
      </c>
      <c r="E400" t="s">
        <v>2546</v>
      </c>
      <c r="F400" t="s">
        <v>33</v>
      </c>
      <c r="G400" t="s">
        <v>2999</v>
      </c>
    </row>
    <row r="401" spans="1:7" x14ac:dyDescent="0.25">
      <c r="A401" t="s">
        <v>2901</v>
      </c>
      <c r="C401" t="s">
        <v>2376</v>
      </c>
      <c r="D401" t="s">
        <v>2376</v>
      </c>
      <c r="E401" t="s">
        <v>2546</v>
      </c>
      <c r="F401" t="s">
        <v>33</v>
      </c>
      <c r="G401" t="s">
        <v>2999</v>
      </c>
    </row>
    <row r="402" spans="1:7" x14ac:dyDescent="0.25">
      <c r="A402" t="s">
        <v>2902</v>
      </c>
      <c r="C402" t="s">
        <v>2376</v>
      </c>
      <c r="D402" t="s">
        <v>2376</v>
      </c>
      <c r="E402" t="s">
        <v>2546</v>
      </c>
      <c r="F402" t="s">
        <v>33</v>
      </c>
      <c r="G402" t="s">
        <v>2999</v>
      </c>
    </row>
    <row r="403" spans="1:7" x14ac:dyDescent="0.25">
      <c r="A403" t="s">
        <v>2904</v>
      </c>
      <c r="C403" t="s">
        <v>2376</v>
      </c>
      <c r="D403" t="s">
        <v>2376</v>
      </c>
      <c r="E403" t="s">
        <v>2546</v>
      </c>
      <c r="F403" t="s">
        <v>33</v>
      </c>
      <c r="G403" t="s">
        <v>2999</v>
      </c>
    </row>
    <row r="404" spans="1:7" x14ac:dyDescent="0.25">
      <c r="A404" t="s">
        <v>2905</v>
      </c>
      <c r="C404" t="s">
        <v>2376</v>
      </c>
      <c r="D404" t="s">
        <v>2376</v>
      </c>
      <c r="E404" t="s">
        <v>2546</v>
      </c>
      <c r="F404" t="s">
        <v>33</v>
      </c>
      <c r="G404" t="s">
        <v>2999</v>
      </c>
    </row>
    <row r="405" spans="1:7" x14ac:dyDescent="0.25">
      <c r="A405" t="s">
        <v>2909</v>
      </c>
      <c r="C405" t="s">
        <v>2376</v>
      </c>
      <c r="D405" t="s">
        <v>2376</v>
      </c>
      <c r="E405" t="s">
        <v>2546</v>
      </c>
      <c r="F405" t="s">
        <v>33</v>
      </c>
      <c r="G405" t="s">
        <v>2999</v>
      </c>
    </row>
    <row r="406" spans="1:7" x14ac:dyDescent="0.25">
      <c r="A406" t="s">
        <v>2910</v>
      </c>
      <c r="C406" t="s">
        <v>2376</v>
      </c>
      <c r="D406" t="s">
        <v>2376</v>
      </c>
      <c r="E406" t="s">
        <v>2546</v>
      </c>
      <c r="F406" t="s">
        <v>33</v>
      </c>
      <c r="G406" t="s">
        <v>2999</v>
      </c>
    </row>
    <row r="407" spans="1:7" x14ac:dyDescent="0.25">
      <c r="A407" t="s">
        <v>2913</v>
      </c>
      <c r="C407" t="s">
        <v>2376</v>
      </c>
      <c r="D407" t="s">
        <v>2376</v>
      </c>
      <c r="E407" t="s">
        <v>2546</v>
      </c>
      <c r="F407" t="s">
        <v>33</v>
      </c>
      <c r="G407" t="s">
        <v>2999</v>
      </c>
    </row>
    <row r="408" spans="1:7" x14ac:dyDescent="0.25">
      <c r="A408" t="s">
        <v>2917</v>
      </c>
      <c r="C408" t="s">
        <v>2376</v>
      </c>
      <c r="D408" t="s">
        <v>2376</v>
      </c>
      <c r="E408" t="s">
        <v>2546</v>
      </c>
      <c r="F408" t="s">
        <v>33</v>
      </c>
      <c r="G408" t="s">
        <v>2999</v>
      </c>
    </row>
    <row r="409" spans="1:7" x14ac:dyDescent="0.25">
      <c r="A409" t="s">
        <v>2918</v>
      </c>
      <c r="C409" t="s">
        <v>2376</v>
      </c>
      <c r="D409" t="s">
        <v>2376</v>
      </c>
      <c r="E409" t="s">
        <v>2546</v>
      </c>
      <c r="F409" t="s">
        <v>33</v>
      </c>
      <c r="G409" t="s">
        <v>2999</v>
      </c>
    </row>
    <row r="410" spans="1:7" x14ac:dyDescent="0.25">
      <c r="A410" t="s">
        <v>2920</v>
      </c>
      <c r="C410" t="s">
        <v>2376</v>
      </c>
      <c r="D410" t="s">
        <v>2376</v>
      </c>
      <c r="E410" t="s">
        <v>2546</v>
      </c>
      <c r="F410" t="s">
        <v>33</v>
      </c>
      <c r="G410" t="s">
        <v>2999</v>
      </c>
    </row>
    <row r="411" spans="1:7" x14ac:dyDescent="0.25">
      <c r="A411" t="s">
        <v>2921</v>
      </c>
      <c r="C411" t="s">
        <v>2376</v>
      </c>
      <c r="D411" t="s">
        <v>2376</v>
      </c>
      <c r="E411" t="s">
        <v>2546</v>
      </c>
      <c r="F411" t="s">
        <v>33</v>
      </c>
      <c r="G411" t="s">
        <v>2999</v>
      </c>
    </row>
    <row r="412" spans="1:7" x14ac:dyDescent="0.25">
      <c r="A412" t="s">
        <v>2922</v>
      </c>
      <c r="C412" t="s">
        <v>2376</v>
      </c>
      <c r="D412" t="s">
        <v>2376</v>
      </c>
      <c r="E412" t="s">
        <v>2546</v>
      </c>
      <c r="F412" t="s">
        <v>33</v>
      </c>
      <c r="G412" t="s">
        <v>2999</v>
      </c>
    </row>
    <row r="413" spans="1:7" x14ac:dyDescent="0.25">
      <c r="A413" t="s">
        <v>2925</v>
      </c>
      <c r="B413" t="s">
        <v>3945</v>
      </c>
      <c r="C413" t="s">
        <v>2376</v>
      </c>
      <c r="D413" t="s">
        <v>2376</v>
      </c>
      <c r="E413" t="s">
        <v>2546</v>
      </c>
      <c r="F413" t="s">
        <v>33</v>
      </c>
      <c r="G413" t="s">
        <v>2999</v>
      </c>
    </row>
    <row r="414" spans="1:7" x14ac:dyDescent="0.25">
      <c r="A414" t="s">
        <v>2926</v>
      </c>
      <c r="B414" t="s">
        <v>3947</v>
      </c>
      <c r="C414" t="s">
        <v>2376</v>
      </c>
      <c r="D414" t="s">
        <v>2376</v>
      </c>
      <c r="E414" t="s">
        <v>2546</v>
      </c>
      <c r="F414" t="s">
        <v>33</v>
      </c>
      <c r="G414" t="s">
        <v>2999</v>
      </c>
    </row>
    <row r="415" spans="1:7" x14ac:dyDescent="0.25">
      <c r="A415" t="s">
        <v>2928</v>
      </c>
      <c r="B415" t="s">
        <v>3949</v>
      </c>
      <c r="C415" t="s">
        <v>2376</v>
      </c>
      <c r="D415" t="s">
        <v>2376</v>
      </c>
      <c r="E415" t="s">
        <v>2546</v>
      </c>
      <c r="F415" t="s">
        <v>33</v>
      </c>
      <c r="G415" t="s">
        <v>2999</v>
      </c>
    </row>
    <row r="416" spans="1:7" x14ac:dyDescent="0.25">
      <c r="A416" t="s">
        <v>2930</v>
      </c>
      <c r="C416" t="s">
        <v>2376</v>
      </c>
      <c r="D416" t="s">
        <v>2376</v>
      </c>
      <c r="E416" t="s">
        <v>2546</v>
      </c>
      <c r="F416" t="s">
        <v>33</v>
      </c>
      <c r="G416" t="s">
        <v>2999</v>
      </c>
    </row>
    <row r="417" spans="1:7" x14ac:dyDescent="0.25">
      <c r="A417" t="s">
        <v>2899</v>
      </c>
      <c r="C417" t="s">
        <v>2376</v>
      </c>
      <c r="D417" t="s">
        <v>2376</v>
      </c>
      <c r="E417" t="s">
        <v>2546</v>
      </c>
      <c r="F417" t="s">
        <v>33</v>
      </c>
      <c r="G417" t="s">
        <v>1687</v>
      </c>
    </row>
    <row r="418" spans="1:7" x14ac:dyDescent="0.25">
      <c r="A418" t="s">
        <v>2900</v>
      </c>
      <c r="C418" t="s">
        <v>2376</v>
      </c>
      <c r="D418" t="s">
        <v>2376</v>
      </c>
      <c r="E418" t="s">
        <v>2546</v>
      </c>
      <c r="F418" t="s">
        <v>33</v>
      </c>
      <c r="G418" t="s">
        <v>1687</v>
      </c>
    </row>
    <row r="419" spans="1:7" x14ac:dyDescent="0.25">
      <c r="A419" t="s">
        <v>2901</v>
      </c>
      <c r="C419" t="s">
        <v>2376</v>
      </c>
      <c r="D419" t="s">
        <v>2376</v>
      </c>
      <c r="E419" t="s">
        <v>2546</v>
      </c>
      <c r="F419" t="s">
        <v>33</v>
      </c>
      <c r="G419" t="s">
        <v>1687</v>
      </c>
    </row>
    <row r="420" spans="1:7" x14ac:dyDescent="0.25">
      <c r="A420" t="s">
        <v>2902</v>
      </c>
      <c r="C420" t="s">
        <v>2376</v>
      </c>
      <c r="D420" t="s">
        <v>2376</v>
      </c>
      <c r="E420" t="s">
        <v>2546</v>
      </c>
      <c r="F420" t="s">
        <v>33</v>
      </c>
      <c r="G420" t="s">
        <v>1687</v>
      </c>
    </row>
    <row r="421" spans="1:7" x14ac:dyDescent="0.25">
      <c r="A421" t="s">
        <v>2903</v>
      </c>
      <c r="C421" t="s">
        <v>2376</v>
      </c>
      <c r="D421" t="s">
        <v>2376</v>
      </c>
      <c r="E421" t="s">
        <v>2546</v>
      </c>
      <c r="F421" t="s">
        <v>33</v>
      </c>
      <c r="G421" t="s">
        <v>1687</v>
      </c>
    </row>
    <row r="422" spans="1:7" x14ac:dyDescent="0.25">
      <c r="A422" t="s">
        <v>2904</v>
      </c>
      <c r="C422" t="s">
        <v>2376</v>
      </c>
      <c r="D422" t="s">
        <v>2376</v>
      </c>
      <c r="E422" t="s">
        <v>2546</v>
      </c>
      <c r="F422" t="s">
        <v>33</v>
      </c>
      <c r="G422" t="s">
        <v>1687</v>
      </c>
    </row>
    <row r="423" spans="1:7" x14ac:dyDescent="0.25">
      <c r="A423" t="s">
        <v>2905</v>
      </c>
      <c r="C423" t="s">
        <v>2376</v>
      </c>
      <c r="D423" t="s">
        <v>2376</v>
      </c>
      <c r="E423" t="s">
        <v>2546</v>
      </c>
      <c r="F423" t="s">
        <v>33</v>
      </c>
      <c r="G423" t="s">
        <v>1687</v>
      </c>
    </row>
    <row r="424" spans="1:7" x14ac:dyDescent="0.25">
      <c r="A424" t="s">
        <v>2906</v>
      </c>
      <c r="C424" t="s">
        <v>2376</v>
      </c>
      <c r="D424" t="s">
        <v>2376</v>
      </c>
      <c r="E424" t="s">
        <v>2546</v>
      </c>
      <c r="F424" t="s">
        <v>33</v>
      </c>
      <c r="G424" t="s">
        <v>1687</v>
      </c>
    </row>
    <row r="425" spans="1:7" x14ac:dyDescent="0.25">
      <c r="A425" t="s">
        <v>2907</v>
      </c>
      <c r="C425" t="s">
        <v>2376</v>
      </c>
      <c r="D425" t="s">
        <v>2376</v>
      </c>
      <c r="E425" t="s">
        <v>2546</v>
      </c>
      <c r="F425" t="s">
        <v>33</v>
      </c>
      <c r="G425" t="s">
        <v>1687</v>
      </c>
    </row>
    <row r="426" spans="1:7" x14ac:dyDescent="0.25">
      <c r="A426" t="s">
        <v>2908</v>
      </c>
      <c r="C426" t="s">
        <v>2376</v>
      </c>
      <c r="D426" t="s">
        <v>2376</v>
      </c>
      <c r="E426" t="s">
        <v>2546</v>
      </c>
      <c r="F426" t="s">
        <v>33</v>
      </c>
      <c r="G426" t="s">
        <v>1687</v>
      </c>
    </row>
    <row r="427" spans="1:7" x14ac:dyDescent="0.25">
      <c r="A427" t="s">
        <v>2909</v>
      </c>
      <c r="C427" t="s">
        <v>2376</v>
      </c>
      <c r="D427" t="s">
        <v>2376</v>
      </c>
      <c r="E427" t="s">
        <v>2546</v>
      </c>
      <c r="F427" t="s">
        <v>33</v>
      </c>
      <c r="G427" t="s">
        <v>1687</v>
      </c>
    </row>
    <row r="428" spans="1:7" x14ac:dyDescent="0.25">
      <c r="A428" t="s">
        <v>2910</v>
      </c>
      <c r="C428" t="s">
        <v>2376</v>
      </c>
      <c r="D428" t="s">
        <v>2376</v>
      </c>
      <c r="E428" t="s">
        <v>2546</v>
      </c>
      <c r="F428" t="s">
        <v>33</v>
      </c>
      <c r="G428" t="s">
        <v>1687</v>
      </c>
    </row>
    <row r="429" spans="1:7" x14ac:dyDescent="0.25">
      <c r="A429" t="s">
        <v>2911</v>
      </c>
      <c r="C429" t="s">
        <v>2376</v>
      </c>
      <c r="D429" t="s">
        <v>2376</v>
      </c>
      <c r="E429" t="s">
        <v>2546</v>
      </c>
      <c r="F429" t="s">
        <v>33</v>
      </c>
      <c r="G429" t="s">
        <v>1687</v>
      </c>
    </row>
    <row r="430" spans="1:7" x14ac:dyDescent="0.25">
      <c r="A430" t="s">
        <v>2912</v>
      </c>
      <c r="C430" t="s">
        <v>2376</v>
      </c>
      <c r="D430" t="s">
        <v>2376</v>
      </c>
      <c r="E430" t="s">
        <v>2546</v>
      </c>
      <c r="F430" t="s">
        <v>33</v>
      </c>
      <c r="G430" t="s">
        <v>1687</v>
      </c>
    </row>
    <row r="431" spans="1:7" x14ac:dyDescent="0.25">
      <c r="A431" t="s">
        <v>2913</v>
      </c>
      <c r="C431" t="s">
        <v>2376</v>
      </c>
      <c r="D431" t="s">
        <v>2376</v>
      </c>
      <c r="E431" t="s">
        <v>2546</v>
      </c>
      <c r="F431" t="s">
        <v>33</v>
      </c>
      <c r="G431" t="s">
        <v>1687</v>
      </c>
    </row>
    <row r="432" spans="1:7" x14ac:dyDescent="0.25">
      <c r="A432" t="s">
        <v>2914</v>
      </c>
      <c r="C432" t="s">
        <v>2376</v>
      </c>
      <c r="D432" t="s">
        <v>2376</v>
      </c>
      <c r="E432" t="s">
        <v>2546</v>
      </c>
      <c r="F432" t="s">
        <v>33</v>
      </c>
      <c r="G432" t="s">
        <v>1687</v>
      </c>
    </row>
    <row r="433" spans="1:7" x14ac:dyDescent="0.25">
      <c r="A433" t="s">
        <v>2915</v>
      </c>
      <c r="C433" t="s">
        <v>2376</v>
      </c>
      <c r="D433" t="s">
        <v>2376</v>
      </c>
      <c r="E433" t="s">
        <v>2546</v>
      </c>
      <c r="F433" t="s">
        <v>33</v>
      </c>
      <c r="G433" t="s">
        <v>1687</v>
      </c>
    </row>
    <row r="434" spans="1:7" x14ac:dyDescent="0.25">
      <c r="A434" t="s">
        <v>2916</v>
      </c>
      <c r="C434" t="s">
        <v>2376</v>
      </c>
      <c r="D434" t="s">
        <v>2376</v>
      </c>
      <c r="E434" t="s">
        <v>2546</v>
      </c>
      <c r="F434" t="s">
        <v>33</v>
      </c>
      <c r="G434" t="s">
        <v>1687</v>
      </c>
    </row>
    <row r="435" spans="1:7" x14ac:dyDescent="0.25">
      <c r="A435" t="s">
        <v>2917</v>
      </c>
      <c r="C435" t="s">
        <v>2376</v>
      </c>
      <c r="D435" t="s">
        <v>2376</v>
      </c>
      <c r="E435" t="s">
        <v>2546</v>
      </c>
      <c r="F435" t="s">
        <v>33</v>
      </c>
      <c r="G435" t="s">
        <v>1687</v>
      </c>
    </row>
    <row r="436" spans="1:7" x14ac:dyDescent="0.25">
      <c r="A436" t="s">
        <v>2918</v>
      </c>
      <c r="C436" t="s">
        <v>2376</v>
      </c>
      <c r="D436" t="s">
        <v>2376</v>
      </c>
      <c r="E436" t="s">
        <v>2546</v>
      </c>
      <c r="F436" t="s">
        <v>33</v>
      </c>
      <c r="G436" t="s">
        <v>1687</v>
      </c>
    </row>
    <row r="437" spans="1:7" x14ac:dyDescent="0.25">
      <c r="A437" t="s">
        <v>2919</v>
      </c>
      <c r="C437" t="s">
        <v>2376</v>
      </c>
      <c r="D437" t="s">
        <v>2376</v>
      </c>
      <c r="E437" t="s">
        <v>2546</v>
      </c>
      <c r="F437" t="s">
        <v>33</v>
      </c>
      <c r="G437" t="s">
        <v>1687</v>
      </c>
    </row>
    <row r="438" spans="1:7" x14ac:dyDescent="0.25">
      <c r="A438" t="s">
        <v>2920</v>
      </c>
      <c r="C438" t="s">
        <v>2376</v>
      </c>
      <c r="D438" t="s">
        <v>2376</v>
      </c>
      <c r="E438" t="s">
        <v>2546</v>
      </c>
      <c r="F438" t="s">
        <v>33</v>
      </c>
      <c r="G438" t="s">
        <v>1687</v>
      </c>
    </row>
    <row r="439" spans="1:7" x14ac:dyDescent="0.25">
      <c r="A439" t="s">
        <v>2921</v>
      </c>
      <c r="C439" t="s">
        <v>2376</v>
      </c>
      <c r="D439" t="s">
        <v>2376</v>
      </c>
      <c r="E439" t="s">
        <v>2546</v>
      </c>
      <c r="F439" t="s">
        <v>33</v>
      </c>
      <c r="G439" t="s">
        <v>1687</v>
      </c>
    </row>
    <row r="440" spans="1:7" x14ac:dyDescent="0.25">
      <c r="A440" t="s">
        <v>2922</v>
      </c>
      <c r="C440" t="s">
        <v>2376</v>
      </c>
      <c r="D440" t="s">
        <v>2376</v>
      </c>
      <c r="E440" t="s">
        <v>2546</v>
      </c>
      <c r="F440" t="s">
        <v>33</v>
      </c>
      <c r="G440" t="s">
        <v>1687</v>
      </c>
    </row>
    <row r="441" spans="1:7" x14ac:dyDescent="0.25">
      <c r="A441" t="s">
        <v>2923</v>
      </c>
      <c r="C441" t="s">
        <v>2376</v>
      </c>
      <c r="D441" t="s">
        <v>2376</v>
      </c>
      <c r="E441" t="s">
        <v>2546</v>
      </c>
      <c r="F441" t="s">
        <v>33</v>
      </c>
      <c r="G441" t="s">
        <v>1687</v>
      </c>
    </row>
    <row r="442" spans="1:7" x14ac:dyDescent="0.25">
      <c r="A442" t="s">
        <v>2924</v>
      </c>
      <c r="C442" t="s">
        <v>2376</v>
      </c>
      <c r="D442" t="s">
        <v>2376</v>
      </c>
      <c r="E442" t="s">
        <v>2546</v>
      </c>
      <c r="F442" t="s">
        <v>33</v>
      </c>
      <c r="G442" t="s">
        <v>1687</v>
      </c>
    </row>
    <row r="443" spans="1:7" x14ac:dyDescent="0.25">
      <c r="A443" t="s">
        <v>2925</v>
      </c>
      <c r="C443" t="s">
        <v>2376</v>
      </c>
      <c r="D443" t="s">
        <v>2376</v>
      </c>
      <c r="E443" t="s">
        <v>2546</v>
      </c>
      <c r="F443" t="s">
        <v>33</v>
      </c>
      <c r="G443" t="s">
        <v>1687</v>
      </c>
    </row>
    <row r="444" spans="1:7" x14ac:dyDescent="0.25">
      <c r="A444" t="s">
        <v>2926</v>
      </c>
      <c r="C444" t="s">
        <v>2376</v>
      </c>
      <c r="D444" t="s">
        <v>2376</v>
      </c>
      <c r="E444" t="s">
        <v>2546</v>
      </c>
      <c r="F444" t="s">
        <v>33</v>
      </c>
      <c r="G444" t="s">
        <v>1687</v>
      </c>
    </row>
    <row r="445" spans="1:7" x14ac:dyDescent="0.25">
      <c r="A445" t="s">
        <v>2927</v>
      </c>
      <c r="C445" t="s">
        <v>2376</v>
      </c>
      <c r="D445" t="s">
        <v>2376</v>
      </c>
      <c r="E445" t="s">
        <v>2546</v>
      </c>
      <c r="F445" t="s">
        <v>33</v>
      </c>
      <c r="G445" t="s">
        <v>1687</v>
      </c>
    </row>
    <row r="446" spans="1:7" x14ac:dyDescent="0.25">
      <c r="A446" t="s">
        <v>2928</v>
      </c>
      <c r="C446" t="s">
        <v>2376</v>
      </c>
      <c r="D446" t="s">
        <v>2376</v>
      </c>
      <c r="E446" t="s">
        <v>2546</v>
      </c>
      <c r="F446" t="s">
        <v>33</v>
      </c>
      <c r="G446" t="s">
        <v>1687</v>
      </c>
    </row>
    <row r="447" spans="1:7" x14ac:dyDescent="0.25">
      <c r="A447" t="s">
        <v>2929</v>
      </c>
      <c r="C447" t="s">
        <v>2376</v>
      </c>
      <c r="D447" t="s">
        <v>2376</v>
      </c>
      <c r="E447" t="s">
        <v>2546</v>
      </c>
      <c r="F447" t="s">
        <v>33</v>
      </c>
      <c r="G447" t="s">
        <v>1687</v>
      </c>
    </row>
    <row r="448" spans="1:7" x14ac:dyDescent="0.25">
      <c r="A448" t="s">
        <v>2930</v>
      </c>
      <c r="C448" t="s">
        <v>2376</v>
      </c>
      <c r="D448" t="s">
        <v>2376</v>
      </c>
      <c r="E448" t="s">
        <v>2546</v>
      </c>
      <c r="F448" t="s">
        <v>33</v>
      </c>
      <c r="G448" t="s">
        <v>1687</v>
      </c>
    </row>
    <row r="449" spans="1:7" x14ac:dyDescent="0.25">
      <c r="A449" t="s">
        <v>2931</v>
      </c>
      <c r="C449" t="s">
        <v>2376</v>
      </c>
      <c r="D449" t="s">
        <v>2376</v>
      </c>
      <c r="E449" t="s">
        <v>2546</v>
      </c>
      <c r="F449" t="s">
        <v>33</v>
      </c>
      <c r="G449" t="s">
        <v>1687</v>
      </c>
    </row>
    <row r="450" spans="1:7" x14ac:dyDescent="0.25">
      <c r="A450" t="s">
        <v>2932</v>
      </c>
      <c r="C450" t="s">
        <v>2376</v>
      </c>
      <c r="D450" t="s">
        <v>2376</v>
      </c>
      <c r="E450" t="s">
        <v>2546</v>
      </c>
      <c r="F450" t="s">
        <v>33</v>
      </c>
      <c r="G450" t="s">
        <v>1687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4918"/>
  <sheetViews>
    <sheetView workbookViewId="0"/>
  </sheetViews>
  <sheetFormatPr defaultRowHeight="15" x14ac:dyDescent="0.25"/>
  <cols>
    <col min="1" max="1" width="14.5703125" bestFit="1" customWidth="1"/>
    <col min="2" max="2" width="11.85546875" bestFit="1" customWidth="1"/>
    <col min="3" max="3" width="10.140625" bestFit="1" customWidth="1"/>
    <col min="4" max="4" width="11.85546875" bestFit="1" customWidth="1"/>
    <col min="5" max="5" width="14" bestFit="1" customWidth="1"/>
    <col min="6" max="6" width="13.42578125" bestFit="1" customWidth="1"/>
    <col min="7" max="7" width="14.42578125" bestFit="1" customWidth="1"/>
  </cols>
  <sheetData>
    <row r="1" spans="1:7" ht="15.75" thickBot="1" x14ac:dyDescent="0.3">
      <c r="A1" s="1" t="s">
        <v>0</v>
      </c>
      <c r="B1" s="1" t="s">
        <v>1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19</v>
      </c>
    </row>
    <row r="2" spans="1:7" x14ac:dyDescent="0.25">
      <c r="A2" t="s">
        <v>2999</v>
      </c>
      <c r="B2" t="s">
        <v>1688</v>
      </c>
      <c r="C2" t="s">
        <v>3995</v>
      </c>
      <c r="D2" t="s">
        <v>1739</v>
      </c>
      <c r="E2">
        <v>0</v>
      </c>
      <c r="F2">
        <v>261</v>
      </c>
      <c r="G2">
        <v>261</v>
      </c>
    </row>
    <row r="3" spans="1:7" x14ac:dyDescent="0.25">
      <c r="A3" t="s">
        <v>2999</v>
      </c>
      <c r="B3" t="s">
        <v>1688</v>
      </c>
      <c r="C3" t="s">
        <v>3995</v>
      </c>
      <c r="D3" t="s">
        <v>1751</v>
      </c>
      <c r="E3">
        <v>0</v>
      </c>
      <c r="F3">
        <v>224</v>
      </c>
      <c r="G3">
        <v>224</v>
      </c>
    </row>
    <row r="4" spans="1:7" x14ac:dyDescent="0.25">
      <c r="A4" t="s">
        <v>2999</v>
      </c>
      <c r="B4" t="s">
        <v>1688</v>
      </c>
      <c r="C4" t="s">
        <v>3995</v>
      </c>
      <c r="D4" t="s">
        <v>1763</v>
      </c>
      <c r="E4">
        <v>0</v>
      </c>
      <c r="F4">
        <v>350</v>
      </c>
      <c r="G4">
        <v>350</v>
      </c>
    </row>
    <row r="5" spans="1:7" x14ac:dyDescent="0.25">
      <c r="A5" t="s">
        <v>2999</v>
      </c>
      <c r="B5" t="s">
        <v>1688</v>
      </c>
      <c r="C5" t="s">
        <v>3995</v>
      </c>
      <c r="D5" t="s">
        <v>1767</v>
      </c>
      <c r="E5">
        <v>0</v>
      </c>
      <c r="F5">
        <v>332</v>
      </c>
      <c r="G5">
        <v>332</v>
      </c>
    </row>
    <row r="6" spans="1:7" x14ac:dyDescent="0.25">
      <c r="A6" t="s">
        <v>2999</v>
      </c>
      <c r="B6" t="s">
        <v>1688</v>
      </c>
      <c r="C6" t="s">
        <v>3995</v>
      </c>
      <c r="D6" t="s">
        <v>1782</v>
      </c>
      <c r="E6">
        <v>0</v>
      </c>
      <c r="F6">
        <v>474</v>
      </c>
      <c r="G6">
        <v>474</v>
      </c>
    </row>
    <row r="7" spans="1:7" x14ac:dyDescent="0.25">
      <c r="A7" t="s">
        <v>2999</v>
      </c>
      <c r="B7" t="s">
        <v>1688</v>
      </c>
      <c r="C7" t="s">
        <v>3995</v>
      </c>
      <c r="D7" t="s">
        <v>1807</v>
      </c>
      <c r="E7">
        <v>0</v>
      </c>
      <c r="F7">
        <v>606</v>
      </c>
      <c r="G7">
        <v>606</v>
      </c>
    </row>
    <row r="8" spans="1:7" x14ac:dyDescent="0.25">
      <c r="A8" t="s">
        <v>2999</v>
      </c>
      <c r="B8" t="s">
        <v>1688</v>
      </c>
      <c r="C8" t="s">
        <v>3995</v>
      </c>
      <c r="D8" t="s">
        <v>1858</v>
      </c>
      <c r="E8">
        <v>0</v>
      </c>
      <c r="F8">
        <v>646</v>
      </c>
      <c r="G8">
        <v>646</v>
      </c>
    </row>
    <row r="9" spans="1:7" x14ac:dyDescent="0.25">
      <c r="A9" t="s">
        <v>2999</v>
      </c>
      <c r="B9" t="s">
        <v>1688</v>
      </c>
      <c r="C9" t="s">
        <v>3995</v>
      </c>
      <c r="D9" t="s">
        <v>1948</v>
      </c>
      <c r="E9">
        <v>0</v>
      </c>
      <c r="F9">
        <v>694</v>
      </c>
      <c r="G9">
        <v>694</v>
      </c>
    </row>
    <row r="10" spans="1:7" x14ac:dyDescent="0.25">
      <c r="A10" t="s">
        <v>2999</v>
      </c>
      <c r="B10" t="s">
        <v>1688</v>
      </c>
      <c r="C10" t="s">
        <v>3995</v>
      </c>
      <c r="D10" t="s">
        <v>2934</v>
      </c>
      <c r="E10">
        <v>0</v>
      </c>
      <c r="F10">
        <v>576</v>
      </c>
      <c r="G10">
        <v>576</v>
      </c>
    </row>
    <row r="11" spans="1:7" x14ac:dyDescent="0.25">
      <c r="A11" t="s">
        <v>2999</v>
      </c>
      <c r="B11" t="s">
        <v>1688</v>
      </c>
      <c r="C11" t="s">
        <v>3995</v>
      </c>
      <c r="D11" t="s">
        <v>1951</v>
      </c>
      <c r="E11">
        <v>0</v>
      </c>
      <c r="F11">
        <v>459</v>
      </c>
      <c r="G11">
        <v>459</v>
      </c>
    </row>
    <row r="12" spans="1:7" x14ac:dyDescent="0.25">
      <c r="A12" t="s">
        <v>2999</v>
      </c>
      <c r="B12" t="s">
        <v>1688</v>
      </c>
      <c r="C12" t="s">
        <v>3995</v>
      </c>
      <c r="D12" t="s">
        <v>1956</v>
      </c>
      <c r="E12">
        <v>0</v>
      </c>
      <c r="F12">
        <v>375</v>
      </c>
      <c r="G12">
        <v>375</v>
      </c>
    </row>
    <row r="13" spans="1:7" x14ac:dyDescent="0.25">
      <c r="A13" t="s">
        <v>2999</v>
      </c>
      <c r="B13" t="s">
        <v>1688</v>
      </c>
      <c r="C13" t="s">
        <v>3995</v>
      </c>
      <c r="D13" t="s">
        <v>2016</v>
      </c>
      <c r="E13">
        <v>0</v>
      </c>
      <c r="F13">
        <v>358</v>
      </c>
      <c r="G13">
        <v>358</v>
      </c>
    </row>
    <row r="14" spans="1:7" x14ac:dyDescent="0.25">
      <c r="A14" t="s">
        <v>2999</v>
      </c>
      <c r="B14" t="s">
        <v>1688</v>
      </c>
      <c r="C14" t="s">
        <v>2933</v>
      </c>
      <c r="D14" t="s">
        <v>1739</v>
      </c>
      <c r="E14">
        <v>0</v>
      </c>
      <c r="F14">
        <v>286</v>
      </c>
      <c r="G14">
        <v>286</v>
      </c>
    </row>
    <row r="15" spans="1:7" x14ac:dyDescent="0.25">
      <c r="A15" t="s">
        <v>2999</v>
      </c>
      <c r="B15" t="s">
        <v>1688</v>
      </c>
      <c r="C15" t="s">
        <v>2933</v>
      </c>
      <c r="D15" t="s">
        <v>1751</v>
      </c>
      <c r="E15">
        <v>0</v>
      </c>
      <c r="F15">
        <v>408</v>
      </c>
      <c r="G15">
        <v>408</v>
      </c>
    </row>
    <row r="16" spans="1:7" x14ac:dyDescent="0.25">
      <c r="A16" t="s">
        <v>2999</v>
      </c>
      <c r="B16" t="s">
        <v>1688</v>
      </c>
      <c r="C16" t="s">
        <v>2933</v>
      </c>
      <c r="D16" t="s">
        <v>1763</v>
      </c>
      <c r="E16">
        <v>0</v>
      </c>
      <c r="F16">
        <v>510</v>
      </c>
      <c r="G16">
        <v>510</v>
      </c>
    </row>
    <row r="17" spans="1:7" x14ac:dyDescent="0.25">
      <c r="A17" t="s">
        <v>2999</v>
      </c>
      <c r="B17" t="s">
        <v>1688</v>
      </c>
      <c r="C17" t="s">
        <v>2933</v>
      </c>
      <c r="D17" t="s">
        <v>1767</v>
      </c>
      <c r="E17">
        <v>0</v>
      </c>
      <c r="F17">
        <v>509</v>
      </c>
      <c r="G17">
        <v>509</v>
      </c>
    </row>
    <row r="18" spans="1:7" x14ac:dyDescent="0.25">
      <c r="A18" t="s">
        <v>2999</v>
      </c>
      <c r="B18" t="s">
        <v>1688</v>
      </c>
      <c r="C18" t="s">
        <v>2933</v>
      </c>
      <c r="D18" t="s">
        <v>1782</v>
      </c>
      <c r="E18">
        <v>0</v>
      </c>
      <c r="F18">
        <v>483</v>
      </c>
      <c r="G18">
        <v>483</v>
      </c>
    </row>
    <row r="19" spans="1:7" x14ac:dyDescent="0.25">
      <c r="A19" t="s">
        <v>2999</v>
      </c>
      <c r="B19" t="s">
        <v>1688</v>
      </c>
      <c r="C19" t="s">
        <v>2933</v>
      </c>
      <c r="D19" t="s">
        <v>1807</v>
      </c>
      <c r="E19">
        <v>0</v>
      </c>
      <c r="F19">
        <v>506</v>
      </c>
      <c r="G19">
        <v>506</v>
      </c>
    </row>
    <row r="20" spans="1:7" x14ac:dyDescent="0.25">
      <c r="A20" t="s">
        <v>2999</v>
      </c>
      <c r="B20" t="s">
        <v>1688</v>
      </c>
      <c r="C20" t="s">
        <v>2933</v>
      </c>
      <c r="D20" t="s">
        <v>1858</v>
      </c>
      <c r="E20">
        <v>406</v>
      </c>
      <c r="F20">
        <v>882</v>
      </c>
      <c r="G20">
        <v>476</v>
      </c>
    </row>
    <row r="21" spans="1:7" x14ac:dyDescent="0.25">
      <c r="A21" t="s">
        <v>2999</v>
      </c>
      <c r="B21" t="s">
        <v>1688</v>
      </c>
      <c r="C21" t="s">
        <v>2933</v>
      </c>
      <c r="D21" t="s">
        <v>1948</v>
      </c>
      <c r="E21">
        <v>0</v>
      </c>
      <c r="F21">
        <v>533</v>
      </c>
      <c r="G21">
        <v>533</v>
      </c>
    </row>
    <row r="22" spans="1:7" x14ac:dyDescent="0.25">
      <c r="A22" t="s">
        <v>2999</v>
      </c>
      <c r="B22" t="s">
        <v>1688</v>
      </c>
      <c r="C22" t="s">
        <v>2933</v>
      </c>
      <c r="D22" t="s">
        <v>2934</v>
      </c>
      <c r="E22">
        <v>0</v>
      </c>
      <c r="F22">
        <v>465</v>
      </c>
      <c r="G22">
        <v>465</v>
      </c>
    </row>
    <row r="23" spans="1:7" x14ac:dyDescent="0.25">
      <c r="A23" t="s">
        <v>2999</v>
      </c>
      <c r="B23" t="s">
        <v>1688</v>
      </c>
      <c r="C23" t="s">
        <v>2933</v>
      </c>
      <c r="D23" t="s">
        <v>1951</v>
      </c>
      <c r="E23">
        <v>0</v>
      </c>
      <c r="F23">
        <v>523</v>
      </c>
      <c r="G23">
        <v>523</v>
      </c>
    </row>
    <row r="24" spans="1:7" x14ac:dyDescent="0.25">
      <c r="A24" t="s">
        <v>2999</v>
      </c>
      <c r="B24" t="s">
        <v>1688</v>
      </c>
      <c r="C24" t="s">
        <v>2933</v>
      </c>
      <c r="D24" t="s">
        <v>1956</v>
      </c>
      <c r="E24">
        <v>0</v>
      </c>
      <c r="F24">
        <v>468</v>
      </c>
      <c r="G24">
        <v>468</v>
      </c>
    </row>
    <row r="25" spans="1:7" x14ac:dyDescent="0.25">
      <c r="A25" t="s">
        <v>2999</v>
      </c>
      <c r="B25" t="s">
        <v>1688</v>
      </c>
      <c r="C25" t="s">
        <v>2933</v>
      </c>
      <c r="D25" t="s">
        <v>2016</v>
      </c>
      <c r="E25">
        <v>0</v>
      </c>
      <c r="F25">
        <v>380</v>
      </c>
      <c r="G25">
        <v>380</v>
      </c>
    </row>
    <row r="26" spans="1:7" x14ac:dyDescent="0.25">
      <c r="A26" t="s">
        <v>2999</v>
      </c>
      <c r="B26" t="s">
        <v>1693</v>
      </c>
      <c r="C26" t="s">
        <v>3995</v>
      </c>
      <c r="D26" t="s">
        <v>1739</v>
      </c>
      <c r="E26">
        <v>0</v>
      </c>
      <c r="F26">
        <v>59</v>
      </c>
      <c r="G26">
        <v>59</v>
      </c>
    </row>
    <row r="27" spans="1:7" x14ac:dyDescent="0.25">
      <c r="A27" t="s">
        <v>2999</v>
      </c>
      <c r="B27" t="s">
        <v>1693</v>
      </c>
      <c r="C27" t="s">
        <v>3995</v>
      </c>
      <c r="D27" t="s">
        <v>1751</v>
      </c>
      <c r="E27">
        <v>0</v>
      </c>
      <c r="F27">
        <v>76</v>
      </c>
      <c r="G27">
        <v>76</v>
      </c>
    </row>
    <row r="28" spans="1:7" x14ac:dyDescent="0.25">
      <c r="A28" t="s">
        <v>2999</v>
      </c>
      <c r="B28" t="s">
        <v>1693</v>
      </c>
      <c r="C28" t="s">
        <v>3995</v>
      </c>
      <c r="D28" t="s">
        <v>1763</v>
      </c>
      <c r="E28">
        <v>0</v>
      </c>
      <c r="F28">
        <v>138</v>
      </c>
      <c r="G28">
        <v>138</v>
      </c>
    </row>
    <row r="29" spans="1:7" x14ac:dyDescent="0.25">
      <c r="A29" t="s">
        <v>2999</v>
      </c>
      <c r="B29" t="s">
        <v>1693</v>
      </c>
      <c r="C29" t="s">
        <v>3995</v>
      </c>
      <c r="D29" t="s">
        <v>1767</v>
      </c>
      <c r="E29">
        <v>0</v>
      </c>
      <c r="F29">
        <v>225</v>
      </c>
      <c r="G29">
        <v>225</v>
      </c>
    </row>
    <row r="30" spans="1:7" x14ac:dyDescent="0.25">
      <c r="A30" t="s">
        <v>2999</v>
      </c>
      <c r="B30" t="s">
        <v>1693</v>
      </c>
      <c r="C30" t="s">
        <v>3995</v>
      </c>
      <c r="D30" t="s">
        <v>1782</v>
      </c>
      <c r="E30">
        <v>0</v>
      </c>
      <c r="F30">
        <v>150</v>
      </c>
      <c r="G30">
        <v>150</v>
      </c>
    </row>
    <row r="31" spans="1:7" x14ac:dyDescent="0.25">
      <c r="A31" t="s">
        <v>2999</v>
      </c>
      <c r="B31" t="s">
        <v>1693</v>
      </c>
      <c r="C31" t="s">
        <v>3995</v>
      </c>
      <c r="D31" t="s">
        <v>1807</v>
      </c>
      <c r="E31">
        <v>0</v>
      </c>
      <c r="F31">
        <v>270</v>
      </c>
      <c r="G31">
        <v>270</v>
      </c>
    </row>
    <row r="32" spans="1:7" x14ac:dyDescent="0.25">
      <c r="A32" t="s">
        <v>2999</v>
      </c>
      <c r="B32" t="s">
        <v>1693</v>
      </c>
      <c r="C32" t="s">
        <v>3995</v>
      </c>
      <c r="D32" t="s">
        <v>1858</v>
      </c>
      <c r="E32">
        <v>0</v>
      </c>
      <c r="F32">
        <v>521</v>
      </c>
      <c r="G32">
        <v>521</v>
      </c>
    </row>
    <row r="33" spans="1:7" x14ac:dyDescent="0.25">
      <c r="A33" t="s">
        <v>2999</v>
      </c>
      <c r="B33" t="s">
        <v>1693</v>
      </c>
      <c r="C33" t="s">
        <v>3995</v>
      </c>
      <c r="D33" t="s">
        <v>1948</v>
      </c>
      <c r="E33">
        <v>0</v>
      </c>
      <c r="F33">
        <v>682</v>
      </c>
      <c r="G33">
        <v>682</v>
      </c>
    </row>
    <row r="34" spans="1:7" x14ac:dyDescent="0.25">
      <c r="A34" t="s">
        <v>2999</v>
      </c>
      <c r="B34" t="s">
        <v>1693</v>
      </c>
      <c r="C34" t="s">
        <v>3995</v>
      </c>
      <c r="D34" t="s">
        <v>2934</v>
      </c>
      <c r="E34">
        <v>0</v>
      </c>
      <c r="F34">
        <v>455</v>
      </c>
      <c r="G34">
        <v>455</v>
      </c>
    </row>
    <row r="35" spans="1:7" x14ac:dyDescent="0.25">
      <c r="A35" t="s">
        <v>2999</v>
      </c>
      <c r="B35" t="s">
        <v>1693</v>
      </c>
      <c r="C35" t="s">
        <v>3995</v>
      </c>
      <c r="D35" t="s">
        <v>1951</v>
      </c>
      <c r="E35">
        <v>0</v>
      </c>
      <c r="F35">
        <v>590</v>
      </c>
      <c r="G35">
        <v>590</v>
      </c>
    </row>
    <row r="36" spans="1:7" x14ac:dyDescent="0.25">
      <c r="A36" t="s">
        <v>2999</v>
      </c>
      <c r="B36" t="s">
        <v>1693</v>
      </c>
      <c r="C36" t="s">
        <v>3995</v>
      </c>
      <c r="D36" t="s">
        <v>1956</v>
      </c>
      <c r="E36">
        <v>0</v>
      </c>
      <c r="F36">
        <v>461</v>
      </c>
      <c r="G36">
        <v>461</v>
      </c>
    </row>
    <row r="37" spans="1:7" x14ac:dyDescent="0.25">
      <c r="A37" t="s">
        <v>2999</v>
      </c>
      <c r="B37" t="s">
        <v>1693</v>
      </c>
      <c r="C37" t="s">
        <v>3995</v>
      </c>
      <c r="D37" t="s">
        <v>2016</v>
      </c>
      <c r="E37">
        <v>0</v>
      </c>
      <c r="F37">
        <v>560</v>
      </c>
      <c r="G37">
        <v>560</v>
      </c>
    </row>
    <row r="38" spans="1:7" x14ac:dyDescent="0.25">
      <c r="A38" t="s">
        <v>2999</v>
      </c>
      <c r="B38" t="s">
        <v>1693</v>
      </c>
      <c r="C38" t="s">
        <v>2933</v>
      </c>
      <c r="D38" t="s">
        <v>1739</v>
      </c>
      <c r="E38">
        <v>0</v>
      </c>
      <c r="F38">
        <v>245</v>
      </c>
      <c r="G38">
        <v>245</v>
      </c>
    </row>
    <row r="39" spans="1:7" x14ac:dyDescent="0.25">
      <c r="A39" t="s">
        <v>2999</v>
      </c>
      <c r="B39" t="s">
        <v>1693</v>
      </c>
      <c r="C39" t="s">
        <v>2933</v>
      </c>
      <c r="D39" t="s">
        <v>1751</v>
      </c>
      <c r="E39">
        <v>0</v>
      </c>
      <c r="F39">
        <v>420</v>
      </c>
      <c r="G39">
        <v>420</v>
      </c>
    </row>
    <row r="40" spans="1:7" x14ac:dyDescent="0.25">
      <c r="A40" t="s">
        <v>2999</v>
      </c>
      <c r="B40" t="s">
        <v>1693</v>
      </c>
      <c r="C40" t="s">
        <v>2933</v>
      </c>
      <c r="D40" t="s">
        <v>1763</v>
      </c>
      <c r="E40">
        <v>0</v>
      </c>
      <c r="F40">
        <v>454</v>
      </c>
      <c r="G40">
        <v>454</v>
      </c>
    </row>
    <row r="41" spans="1:7" x14ac:dyDescent="0.25">
      <c r="A41" t="s">
        <v>2999</v>
      </c>
      <c r="B41" t="s">
        <v>1693</v>
      </c>
      <c r="C41" t="s">
        <v>2933</v>
      </c>
      <c r="D41" t="s">
        <v>1767</v>
      </c>
      <c r="E41">
        <v>0</v>
      </c>
      <c r="F41">
        <v>789</v>
      </c>
      <c r="G41">
        <v>789</v>
      </c>
    </row>
    <row r="42" spans="1:7" x14ac:dyDescent="0.25">
      <c r="A42" t="s">
        <v>2999</v>
      </c>
      <c r="B42" t="s">
        <v>1693</v>
      </c>
      <c r="C42" t="s">
        <v>2933</v>
      </c>
      <c r="D42" t="s">
        <v>1782</v>
      </c>
      <c r="E42">
        <v>0</v>
      </c>
      <c r="F42">
        <v>1000</v>
      </c>
      <c r="G42">
        <v>1000</v>
      </c>
    </row>
    <row r="43" spans="1:7" x14ac:dyDescent="0.25">
      <c r="A43" t="s">
        <v>2999</v>
      </c>
      <c r="B43" t="s">
        <v>1693</v>
      </c>
      <c r="C43" t="s">
        <v>2933</v>
      </c>
      <c r="D43" t="s">
        <v>1807</v>
      </c>
      <c r="E43">
        <v>0</v>
      </c>
      <c r="F43">
        <v>1007</v>
      </c>
      <c r="G43">
        <v>1007</v>
      </c>
    </row>
    <row r="44" spans="1:7" x14ac:dyDescent="0.25">
      <c r="A44" t="s">
        <v>2999</v>
      </c>
      <c r="B44" t="s">
        <v>1693</v>
      </c>
      <c r="C44" t="s">
        <v>2933</v>
      </c>
      <c r="D44" t="s">
        <v>1858</v>
      </c>
      <c r="E44">
        <v>0</v>
      </c>
      <c r="F44">
        <v>551</v>
      </c>
      <c r="G44">
        <v>551</v>
      </c>
    </row>
    <row r="45" spans="1:7" x14ac:dyDescent="0.25">
      <c r="A45" t="s">
        <v>2999</v>
      </c>
      <c r="B45" t="s">
        <v>1693</v>
      </c>
      <c r="C45" t="s">
        <v>2933</v>
      </c>
      <c r="D45" t="s">
        <v>1948</v>
      </c>
      <c r="E45">
        <v>0</v>
      </c>
      <c r="F45">
        <v>816</v>
      </c>
      <c r="G45">
        <v>816</v>
      </c>
    </row>
    <row r="46" spans="1:7" x14ac:dyDescent="0.25">
      <c r="A46" t="s">
        <v>2999</v>
      </c>
      <c r="B46" t="s">
        <v>1693</v>
      </c>
      <c r="C46" t="s">
        <v>2933</v>
      </c>
      <c r="D46" t="s">
        <v>2934</v>
      </c>
      <c r="E46">
        <v>0</v>
      </c>
      <c r="F46">
        <v>667</v>
      </c>
      <c r="G46">
        <v>667</v>
      </c>
    </row>
    <row r="47" spans="1:7" x14ac:dyDescent="0.25">
      <c r="A47" t="s">
        <v>2999</v>
      </c>
      <c r="B47" t="s">
        <v>1693</v>
      </c>
      <c r="C47" t="s">
        <v>2933</v>
      </c>
      <c r="D47" t="s">
        <v>1951</v>
      </c>
      <c r="E47">
        <v>0</v>
      </c>
      <c r="F47">
        <v>649</v>
      </c>
      <c r="G47">
        <v>649</v>
      </c>
    </row>
    <row r="48" spans="1:7" x14ac:dyDescent="0.25">
      <c r="A48" t="s">
        <v>2999</v>
      </c>
      <c r="B48" t="s">
        <v>1693</v>
      </c>
      <c r="C48" t="s">
        <v>2933</v>
      </c>
      <c r="D48" t="s">
        <v>1956</v>
      </c>
      <c r="E48">
        <v>0</v>
      </c>
      <c r="F48">
        <v>570</v>
      </c>
      <c r="G48">
        <v>570</v>
      </c>
    </row>
    <row r="49" spans="1:7" x14ac:dyDescent="0.25">
      <c r="A49" t="s">
        <v>2999</v>
      </c>
      <c r="B49" t="s">
        <v>1693</v>
      </c>
      <c r="C49" t="s">
        <v>2933</v>
      </c>
      <c r="D49" t="s">
        <v>2016</v>
      </c>
      <c r="E49">
        <v>0</v>
      </c>
      <c r="F49">
        <v>318</v>
      </c>
      <c r="G49">
        <v>318</v>
      </c>
    </row>
    <row r="50" spans="1:7" x14ac:dyDescent="0.25">
      <c r="A50" t="s">
        <v>2999</v>
      </c>
      <c r="B50" t="s">
        <v>1695</v>
      </c>
      <c r="C50" t="s">
        <v>3995</v>
      </c>
      <c r="D50" t="s">
        <v>1956</v>
      </c>
      <c r="E50">
        <v>0</v>
      </c>
      <c r="F50">
        <v>1</v>
      </c>
      <c r="G50">
        <v>1</v>
      </c>
    </row>
    <row r="51" spans="1:7" x14ac:dyDescent="0.25">
      <c r="A51" t="s">
        <v>2999</v>
      </c>
      <c r="B51" t="s">
        <v>1695</v>
      </c>
      <c r="C51" t="s">
        <v>3995</v>
      </c>
      <c r="D51" t="s">
        <v>2016</v>
      </c>
      <c r="E51">
        <v>0</v>
      </c>
      <c r="F51">
        <v>1</v>
      </c>
      <c r="G51">
        <v>1</v>
      </c>
    </row>
    <row r="52" spans="1:7" x14ac:dyDescent="0.25">
      <c r="A52" t="s">
        <v>2999</v>
      </c>
      <c r="B52" t="s">
        <v>1706</v>
      </c>
      <c r="C52" t="s">
        <v>3995</v>
      </c>
      <c r="D52" t="s">
        <v>1763</v>
      </c>
      <c r="E52">
        <v>0</v>
      </c>
      <c r="F52">
        <v>18</v>
      </c>
      <c r="G52">
        <v>18</v>
      </c>
    </row>
    <row r="53" spans="1:7" x14ac:dyDescent="0.25">
      <c r="A53" t="s">
        <v>2999</v>
      </c>
      <c r="B53" t="s">
        <v>1706</v>
      </c>
      <c r="C53" t="s">
        <v>3995</v>
      </c>
      <c r="D53" t="s">
        <v>1767</v>
      </c>
      <c r="E53">
        <v>0</v>
      </c>
      <c r="F53">
        <v>111</v>
      </c>
      <c r="G53">
        <v>111</v>
      </c>
    </row>
    <row r="54" spans="1:7" x14ac:dyDescent="0.25">
      <c r="A54" t="s">
        <v>2999</v>
      </c>
      <c r="B54" t="s">
        <v>1706</v>
      </c>
      <c r="C54" t="s">
        <v>3995</v>
      </c>
      <c r="D54" t="s">
        <v>1782</v>
      </c>
      <c r="E54">
        <v>0</v>
      </c>
      <c r="F54">
        <v>90</v>
      </c>
      <c r="G54">
        <v>90</v>
      </c>
    </row>
    <row r="55" spans="1:7" x14ac:dyDescent="0.25">
      <c r="A55" t="s">
        <v>2999</v>
      </c>
      <c r="B55" t="s">
        <v>1706</v>
      </c>
      <c r="C55" t="s">
        <v>3995</v>
      </c>
      <c r="D55" t="s">
        <v>1807</v>
      </c>
      <c r="E55">
        <v>0</v>
      </c>
      <c r="F55">
        <v>57</v>
      </c>
      <c r="G55">
        <v>57</v>
      </c>
    </row>
    <row r="56" spans="1:7" x14ac:dyDescent="0.25">
      <c r="A56" t="s">
        <v>2999</v>
      </c>
      <c r="B56" t="s">
        <v>1706</v>
      </c>
      <c r="C56" t="s">
        <v>3995</v>
      </c>
      <c r="D56" t="s">
        <v>1858</v>
      </c>
      <c r="E56">
        <v>0</v>
      </c>
      <c r="F56">
        <v>107</v>
      </c>
      <c r="G56">
        <v>107</v>
      </c>
    </row>
    <row r="57" spans="1:7" x14ac:dyDescent="0.25">
      <c r="A57" t="s">
        <v>2999</v>
      </c>
      <c r="B57" t="s">
        <v>1706</v>
      </c>
      <c r="C57" t="s">
        <v>3995</v>
      </c>
      <c r="D57" t="s">
        <v>1948</v>
      </c>
      <c r="E57">
        <v>0</v>
      </c>
      <c r="F57">
        <v>70</v>
      </c>
      <c r="G57">
        <v>70</v>
      </c>
    </row>
    <row r="58" spans="1:7" x14ac:dyDescent="0.25">
      <c r="A58" t="s">
        <v>2999</v>
      </c>
      <c r="B58" t="s">
        <v>1706</v>
      </c>
      <c r="C58" t="s">
        <v>3995</v>
      </c>
      <c r="D58" t="s">
        <v>2934</v>
      </c>
      <c r="E58">
        <v>0</v>
      </c>
      <c r="F58">
        <v>182</v>
      </c>
      <c r="G58">
        <v>182</v>
      </c>
    </row>
    <row r="59" spans="1:7" x14ac:dyDescent="0.25">
      <c r="A59" t="s">
        <v>2999</v>
      </c>
      <c r="B59" t="s">
        <v>1706</v>
      </c>
      <c r="C59" t="s">
        <v>3995</v>
      </c>
      <c r="D59" t="s">
        <v>1951</v>
      </c>
      <c r="E59">
        <v>0</v>
      </c>
      <c r="F59">
        <v>132</v>
      </c>
      <c r="G59">
        <v>132</v>
      </c>
    </row>
    <row r="60" spans="1:7" x14ac:dyDescent="0.25">
      <c r="A60" t="s">
        <v>2999</v>
      </c>
      <c r="B60" t="s">
        <v>1706</v>
      </c>
      <c r="C60" t="s">
        <v>3995</v>
      </c>
      <c r="D60" t="s">
        <v>1956</v>
      </c>
      <c r="E60">
        <v>0</v>
      </c>
      <c r="F60">
        <v>408</v>
      </c>
      <c r="G60">
        <v>408</v>
      </c>
    </row>
    <row r="61" spans="1:7" x14ac:dyDescent="0.25">
      <c r="A61" t="s">
        <v>2999</v>
      </c>
      <c r="B61" t="s">
        <v>1706</v>
      </c>
      <c r="C61" t="s">
        <v>3995</v>
      </c>
      <c r="D61" t="s">
        <v>2016</v>
      </c>
      <c r="E61">
        <v>0</v>
      </c>
      <c r="F61">
        <v>46</v>
      </c>
      <c r="G61">
        <v>46</v>
      </c>
    </row>
    <row r="62" spans="1:7" x14ac:dyDescent="0.25">
      <c r="A62" t="s">
        <v>2999</v>
      </c>
      <c r="B62" t="s">
        <v>1706</v>
      </c>
      <c r="C62" t="s">
        <v>2933</v>
      </c>
      <c r="D62" t="s">
        <v>1739</v>
      </c>
      <c r="E62">
        <v>0</v>
      </c>
      <c r="F62">
        <v>83</v>
      </c>
      <c r="G62">
        <v>83</v>
      </c>
    </row>
    <row r="63" spans="1:7" x14ac:dyDescent="0.25">
      <c r="A63" t="s">
        <v>2999</v>
      </c>
      <c r="B63" t="s">
        <v>1706</v>
      </c>
      <c r="C63" t="s">
        <v>2933</v>
      </c>
      <c r="D63" t="s">
        <v>1751</v>
      </c>
      <c r="E63">
        <v>0</v>
      </c>
      <c r="F63">
        <v>75</v>
      </c>
      <c r="G63">
        <v>75</v>
      </c>
    </row>
    <row r="64" spans="1:7" x14ac:dyDescent="0.25">
      <c r="A64" t="s">
        <v>2999</v>
      </c>
      <c r="B64" t="s">
        <v>1706</v>
      </c>
      <c r="C64" t="s">
        <v>2933</v>
      </c>
      <c r="D64" t="s">
        <v>1763</v>
      </c>
      <c r="E64">
        <v>0</v>
      </c>
      <c r="F64">
        <v>115</v>
      </c>
      <c r="G64">
        <v>115</v>
      </c>
    </row>
    <row r="65" spans="1:7" x14ac:dyDescent="0.25">
      <c r="A65" t="s">
        <v>2999</v>
      </c>
      <c r="B65" t="s">
        <v>1706</v>
      </c>
      <c r="C65" t="s">
        <v>2933</v>
      </c>
      <c r="D65" t="s">
        <v>1767</v>
      </c>
      <c r="E65">
        <v>0</v>
      </c>
      <c r="F65">
        <v>204</v>
      </c>
      <c r="G65">
        <v>204</v>
      </c>
    </row>
    <row r="66" spans="1:7" x14ac:dyDescent="0.25">
      <c r="A66" t="s">
        <v>2999</v>
      </c>
      <c r="B66" t="s">
        <v>1706</v>
      </c>
      <c r="C66" t="s">
        <v>2933</v>
      </c>
      <c r="D66" t="s">
        <v>1782</v>
      </c>
      <c r="E66">
        <v>0</v>
      </c>
      <c r="F66">
        <v>132</v>
      </c>
      <c r="G66">
        <v>132</v>
      </c>
    </row>
    <row r="67" spans="1:7" x14ac:dyDescent="0.25">
      <c r="A67" t="s">
        <v>2999</v>
      </c>
      <c r="B67" t="s">
        <v>1706</v>
      </c>
      <c r="C67" t="s">
        <v>2933</v>
      </c>
      <c r="D67" t="s">
        <v>1807</v>
      </c>
      <c r="E67">
        <v>0</v>
      </c>
      <c r="F67">
        <v>251</v>
      </c>
      <c r="G67">
        <v>251</v>
      </c>
    </row>
    <row r="68" spans="1:7" x14ac:dyDescent="0.25">
      <c r="A68" t="s">
        <v>2999</v>
      </c>
      <c r="B68" t="s">
        <v>1706</v>
      </c>
      <c r="C68" t="s">
        <v>2933</v>
      </c>
      <c r="D68" t="s">
        <v>1858</v>
      </c>
      <c r="E68">
        <v>0</v>
      </c>
      <c r="F68">
        <v>184</v>
      </c>
      <c r="G68">
        <v>184</v>
      </c>
    </row>
    <row r="69" spans="1:7" x14ac:dyDescent="0.25">
      <c r="A69" t="s">
        <v>2999</v>
      </c>
      <c r="B69" t="s">
        <v>1706</v>
      </c>
      <c r="C69" t="s">
        <v>2933</v>
      </c>
      <c r="D69" t="s">
        <v>1948</v>
      </c>
      <c r="E69">
        <v>0</v>
      </c>
      <c r="F69">
        <v>201</v>
      </c>
      <c r="G69">
        <v>201</v>
      </c>
    </row>
    <row r="70" spans="1:7" x14ac:dyDescent="0.25">
      <c r="A70" t="s">
        <v>2999</v>
      </c>
      <c r="B70" t="s">
        <v>1706</v>
      </c>
      <c r="C70" t="s">
        <v>2933</v>
      </c>
      <c r="D70" t="s">
        <v>2934</v>
      </c>
      <c r="E70">
        <v>0</v>
      </c>
      <c r="F70">
        <v>406</v>
      </c>
      <c r="G70">
        <v>406</v>
      </c>
    </row>
    <row r="71" spans="1:7" x14ac:dyDescent="0.25">
      <c r="A71" t="s">
        <v>2999</v>
      </c>
      <c r="B71" t="s">
        <v>1706</v>
      </c>
      <c r="C71" t="s">
        <v>2933</v>
      </c>
      <c r="D71" t="s">
        <v>1951</v>
      </c>
      <c r="E71">
        <v>0</v>
      </c>
      <c r="F71">
        <v>320</v>
      </c>
      <c r="G71">
        <v>320</v>
      </c>
    </row>
    <row r="72" spans="1:7" x14ac:dyDescent="0.25">
      <c r="A72" t="s">
        <v>2999</v>
      </c>
      <c r="B72" t="s">
        <v>1706</v>
      </c>
      <c r="C72" t="s">
        <v>2933</v>
      </c>
      <c r="D72" t="s">
        <v>1956</v>
      </c>
      <c r="E72">
        <v>0</v>
      </c>
      <c r="F72">
        <v>291</v>
      </c>
      <c r="G72">
        <v>291</v>
      </c>
    </row>
    <row r="73" spans="1:7" x14ac:dyDescent="0.25">
      <c r="A73" t="s">
        <v>2999</v>
      </c>
      <c r="B73" t="s">
        <v>1706</v>
      </c>
      <c r="C73" t="s">
        <v>2933</v>
      </c>
      <c r="D73" t="s">
        <v>2016</v>
      </c>
      <c r="E73">
        <v>0</v>
      </c>
      <c r="F73">
        <v>101</v>
      </c>
      <c r="G73">
        <v>101</v>
      </c>
    </row>
    <row r="74" spans="1:7" x14ac:dyDescent="0.25">
      <c r="A74" t="s">
        <v>2999</v>
      </c>
      <c r="B74" t="s">
        <v>1708</v>
      </c>
      <c r="C74" t="s">
        <v>3995</v>
      </c>
      <c r="D74" t="s">
        <v>1739</v>
      </c>
      <c r="E74">
        <v>0</v>
      </c>
      <c r="F74">
        <v>10</v>
      </c>
      <c r="G74">
        <v>10</v>
      </c>
    </row>
    <row r="75" spans="1:7" x14ac:dyDescent="0.25">
      <c r="A75" t="s">
        <v>2999</v>
      </c>
      <c r="B75" t="s">
        <v>1708</v>
      </c>
      <c r="C75" t="s">
        <v>3995</v>
      </c>
      <c r="D75" t="s">
        <v>1751</v>
      </c>
      <c r="E75">
        <v>0</v>
      </c>
      <c r="F75">
        <v>18</v>
      </c>
      <c r="G75">
        <v>18</v>
      </c>
    </row>
    <row r="76" spans="1:7" x14ac:dyDescent="0.25">
      <c r="A76" t="s">
        <v>2999</v>
      </c>
      <c r="B76" t="s">
        <v>1708</v>
      </c>
      <c r="C76" t="s">
        <v>3995</v>
      </c>
      <c r="D76" t="s">
        <v>1763</v>
      </c>
      <c r="E76">
        <v>0</v>
      </c>
      <c r="F76">
        <v>17</v>
      </c>
      <c r="G76">
        <v>17</v>
      </c>
    </row>
    <row r="77" spans="1:7" x14ac:dyDescent="0.25">
      <c r="A77" t="s">
        <v>2999</v>
      </c>
      <c r="B77" t="s">
        <v>1708</v>
      </c>
      <c r="C77" t="s">
        <v>3995</v>
      </c>
      <c r="D77" t="s">
        <v>1767</v>
      </c>
      <c r="E77">
        <v>0</v>
      </c>
      <c r="F77">
        <v>28</v>
      </c>
      <c r="G77">
        <v>28</v>
      </c>
    </row>
    <row r="78" spans="1:7" x14ac:dyDescent="0.25">
      <c r="A78" t="s">
        <v>2999</v>
      </c>
      <c r="B78" t="s">
        <v>1708</v>
      </c>
      <c r="C78" t="s">
        <v>3995</v>
      </c>
      <c r="D78" t="s">
        <v>1782</v>
      </c>
      <c r="E78">
        <v>0</v>
      </c>
      <c r="F78">
        <v>50</v>
      </c>
      <c r="G78">
        <v>50</v>
      </c>
    </row>
    <row r="79" spans="1:7" x14ac:dyDescent="0.25">
      <c r="A79" t="s">
        <v>2999</v>
      </c>
      <c r="B79" t="s">
        <v>1708</v>
      </c>
      <c r="C79" t="s">
        <v>3995</v>
      </c>
      <c r="D79" t="s">
        <v>1807</v>
      </c>
      <c r="E79">
        <v>0</v>
      </c>
      <c r="F79">
        <v>92</v>
      </c>
      <c r="G79">
        <v>92</v>
      </c>
    </row>
    <row r="80" spans="1:7" x14ac:dyDescent="0.25">
      <c r="A80" t="s">
        <v>2999</v>
      </c>
      <c r="B80" t="s">
        <v>1708</v>
      </c>
      <c r="C80" t="s">
        <v>3995</v>
      </c>
      <c r="D80" t="s">
        <v>1858</v>
      </c>
      <c r="E80">
        <v>0</v>
      </c>
      <c r="F80">
        <v>109</v>
      </c>
      <c r="G80">
        <v>109</v>
      </c>
    </row>
    <row r="81" spans="1:7" x14ac:dyDescent="0.25">
      <c r="A81" t="s">
        <v>2999</v>
      </c>
      <c r="B81" t="s">
        <v>1708</v>
      </c>
      <c r="C81" t="s">
        <v>3995</v>
      </c>
      <c r="D81" t="s">
        <v>1948</v>
      </c>
      <c r="E81">
        <v>0</v>
      </c>
      <c r="F81">
        <v>102</v>
      </c>
      <c r="G81">
        <v>102</v>
      </c>
    </row>
    <row r="82" spans="1:7" x14ac:dyDescent="0.25">
      <c r="A82" t="s">
        <v>2999</v>
      </c>
      <c r="B82" t="s">
        <v>1708</v>
      </c>
      <c r="C82" t="s">
        <v>3995</v>
      </c>
      <c r="D82" t="s">
        <v>2934</v>
      </c>
      <c r="E82">
        <v>0</v>
      </c>
      <c r="F82">
        <v>77</v>
      </c>
      <c r="G82">
        <v>77</v>
      </c>
    </row>
    <row r="83" spans="1:7" x14ac:dyDescent="0.25">
      <c r="A83" t="s">
        <v>2999</v>
      </c>
      <c r="B83" t="s">
        <v>1708</v>
      </c>
      <c r="C83" t="s">
        <v>3995</v>
      </c>
      <c r="D83" t="s">
        <v>1951</v>
      </c>
      <c r="E83">
        <v>0</v>
      </c>
      <c r="F83">
        <v>76</v>
      </c>
      <c r="G83">
        <v>76</v>
      </c>
    </row>
    <row r="84" spans="1:7" x14ac:dyDescent="0.25">
      <c r="A84" t="s">
        <v>2999</v>
      </c>
      <c r="B84" t="s">
        <v>1708</v>
      </c>
      <c r="C84" t="s">
        <v>3995</v>
      </c>
      <c r="D84" t="s">
        <v>1956</v>
      </c>
      <c r="E84">
        <v>0</v>
      </c>
      <c r="F84">
        <v>58</v>
      </c>
      <c r="G84">
        <v>58</v>
      </c>
    </row>
    <row r="85" spans="1:7" x14ac:dyDescent="0.25">
      <c r="A85" t="s">
        <v>2999</v>
      </c>
      <c r="B85" t="s">
        <v>1708</v>
      </c>
      <c r="C85" t="s">
        <v>3995</v>
      </c>
      <c r="D85" t="s">
        <v>2016</v>
      </c>
      <c r="E85">
        <v>0</v>
      </c>
      <c r="F85">
        <v>84</v>
      </c>
      <c r="G85">
        <v>84</v>
      </c>
    </row>
    <row r="86" spans="1:7" x14ac:dyDescent="0.25">
      <c r="A86" t="s">
        <v>2999</v>
      </c>
      <c r="B86" t="s">
        <v>1708</v>
      </c>
      <c r="C86" t="s">
        <v>2933</v>
      </c>
      <c r="D86" t="s">
        <v>1739</v>
      </c>
      <c r="E86">
        <v>0</v>
      </c>
      <c r="F86">
        <v>47</v>
      </c>
      <c r="G86">
        <v>47</v>
      </c>
    </row>
    <row r="87" spans="1:7" x14ac:dyDescent="0.25">
      <c r="A87" t="s">
        <v>2999</v>
      </c>
      <c r="B87" t="s">
        <v>1708</v>
      </c>
      <c r="C87" t="s">
        <v>2933</v>
      </c>
      <c r="D87" t="s">
        <v>1751</v>
      </c>
      <c r="E87">
        <v>0</v>
      </c>
      <c r="F87">
        <v>54</v>
      </c>
      <c r="G87">
        <v>54</v>
      </c>
    </row>
    <row r="88" spans="1:7" x14ac:dyDescent="0.25">
      <c r="A88" t="s">
        <v>2999</v>
      </c>
      <c r="B88" t="s">
        <v>1708</v>
      </c>
      <c r="C88" t="s">
        <v>2933</v>
      </c>
      <c r="D88" t="s">
        <v>1763</v>
      </c>
      <c r="E88">
        <v>0</v>
      </c>
      <c r="F88">
        <v>94</v>
      </c>
      <c r="G88">
        <v>94</v>
      </c>
    </row>
    <row r="89" spans="1:7" x14ac:dyDescent="0.25">
      <c r="A89" t="s">
        <v>2999</v>
      </c>
      <c r="B89" t="s">
        <v>1708</v>
      </c>
      <c r="C89" t="s">
        <v>2933</v>
      </c>
      <c r="D89" t="s">
        <v>1767</v>
      </c>
      <c r="E89">
        <v>0</v>
      </c>
      <c r="F89">
        <v>103</v>
      </c>
      <c r="G89">
        <v>103</v>
      </c>
    </row>
    <row r="90" spans="1:7" x14ac:dyDescent="0.25">
      <c r="A90" t="s">
        <v>2999</v>
      </c>
      <c r="B90" t="s">
        <v>1708</v>
      </c>
      <c r="C90" t="s">
        <v>2933</v>
      </c>
      <c r="D90" t="s">
        <v>1782</v>
      </c>
      <c r="E90">
        <v>0</v>
      </c>
      <c r="F90">
        <v>133</v>
      </c>
      <c r="G90">
        <v>133</v>
      </c>
    </row>
    <row r="91" spans="1:7" x14ac:dyDescent="0.25">
      <c r="A91" t="s">
        <v>2999</v>
      </c>
      <c r="B91" t="s">
        <v>1708</v>
      </c>
      <c r="C91" t="s">
        <v>2933</v>
      </c>
      <c r="D91" t="s">
        <v>1807</v>
      </c>
      <c r="E91">
        <v>0</v>
      </c>
      <c r="F91">
        <v>215</v>
      </c>
      <c r="G91">
        <v>215</v>
      </c>
    </row>
    <row r="92" spans="1:7" x14ac:dyDescent="0.25">
      <c r="A92" t="s">
        <v>2999</v>
      </c>
      <c r="B92" t="s">
        <v>1708</v>
      </c>
      <c r="C92" t="s">
        <v>2933</v>
      </c>
      <c r="D92" t="s">
        <v>1858</v>
      </c>
      <c r="E92">
        <v>0</v>
      </c>
      <c r="F92">
        <v>157</v>
      </c>
      <c r="G92">
        <v>157</v>
      </c>
    </row>
    <row r="93" spans="1:7" x14ac:dyDescent="0.25">
      <c r="A93" t="s">
        <v>2999</v>
      </c>
      <c r="B93" t="s">
        <v>1708</v>
      </c>
      <c r="C93" t="s">
        <v>2933</v>
      </c>
      <c r="D93" t="s">
        <v>1948</v>
      </c>
      <c r="E93">
        <v>0</v>
      </c>
      <c r="F93">
        <v>166</v>
      </c>
      <c r="G93">
        <v>166</v>
      </c>
    </row>
    <row r="94" spans="1:7" x14ac:dyDescent="0.25">
      <c r="A94" t="s">
        <v>2999</v>
      </c>
      <c r="B94" t="s">
        <v>1708</v>
      </c>
      <c r="C94" t="s">
        <v>2933</v>
      </c>
      <c r="D94" t="s">
        <v>2934</v>
      </c>
      <c r="E94">
        <v>0</v>
      </c>
      <c r="F94">
        <v>175</v>
      </c>
      <c r="G94">
        <v>175</v>
      </c>
    </row>
    <row r="95" spans="1:7" x14ac:dyDescent="0.25">
      <c r="A95" t="s">
        <v>2999</v>
      </c>
      <c r="B95" t="s">
        <v>1708</v>
      </c>
      <c r="C95" t="s">
        <v>2933</v>
      </c>
      <c r="D95" t="s">
        <v>1951</v>
      </c>
      <c r="E95">
        <v>0</v>
      </c>
      <c r="F95">
        <v>144</v>
      </c>
      <c r="G95">
        <v>144</v>
      </c>
    </row>
    <row r="96" spans="1:7" x14ac:dyDescent="0.25">
      <c r="A96" t="s">
        <v>2999</v>
      </c>
      <c r="B96" t="s">
        <v>1708</v>
      </c>
      <c r="C96" t="s">
        <v>2933</v>
      </c>
      <c r="D96" t="s">
        <v>1956</v>
      </c>
      <c r="E96">
        <v>0</v>
      </c>
      <c r="F96">
        <v>158</v>
      </c>
      <c r="G96">
        <v>158</v>
      </c>
    </row>
    <row r="97" spans="1:7" x14ac:dyDescent="0.25">
      <c r="A97" t="s">
        <v>2999</v>
      </c>
      <c r="B97" t="s">
        <v>1708</v>
      </c>
      <c r="C97" t="s">
        <v>2933</v>
      </c>
      <c r="D97" t="s">
        <v>2016</v>
      </c>
      <c r="E97">
        <v>0</v>
      </c>
      <c r="F97">
        <v>145</v>
      </c>
      <c r="G97">
        <v>145</v>
      </c>
    </row>
    <row r="98" spans="1:7" x14ac:dyDescent="0.25">
      <c r="A98" t="s">
        <v>2999</v>
      </c>
      <c r="B98" t="s">
        <v>1709</v>
      </c>
      <c r="C98" t="s">
        <v>3995</v>
      </c>
      <c r="D98" t="s">
        <v>1739</v>
      </c>
      <c r="E98">
        <v>0</v>
      </c>
      <c r="F98">
        <v>2</v>
      </c>
      <c r="G98">
        <v>2</v>
      </c>
    </row>
    <row r="99" spans="1:7" x14ac:dyDescent="0.25">
      <c r="A99" t="s">
        <v>2999</v>
      </c>
      <c r="B99" t="s">
        <v>1709</v>
      </c>
      <c r="C99" t="s">
        <v>3995</v>
      </c>
      <c r="D99" t="s">
        <v>1751</v>
      </c>
      <c r="E99">
        <v>0</v>
      </c>
      <c r="F99">
        <v>5</v>
      </c>
      <c r="G99">
        <v>5</v>
      </c>
    </row>
    <row r="100" spans="1:7" x14ac:dyDescent="0.25">
      <c r="A100" t="s">
        <v>2999</v>
      </c>
      <c r="B100" t="s">
        <v>1709</v>
      </c>
      <c r="C100" t="s">
        <v>3995</v>
      </c>
      <c r="D100" t="s">
        <v>1763</v>
      </c>
      <c r="E100">
        <v>0</v>
      </c>
      <c r="F100">
        <v>5</v>
      </c>
      <c r="G100">
        <v>5</v>
      </c>
    </row>
    <row r="101" spans="1:7" x14ac:dyDescent="0.25">
      <c r="A101" t="s">
        <v>2999</v>
      </c>
      <c r="B101" t="s">
        <v>1709</v>
      </c>
      <c r="C101" t="s">
        <v>3995</v>
      </c>
      <c r="D101" t="s">
        <v>1767</v>
      </c>
      <c r="E101">
        <v>0</v>
      </c>
      <c r="F101">
        <v>7</v>
      </c>
      <c r="G101">
        <v>7</v>
      </c>
    </row>
    <row r="102" spans="1:7" x14ac:dyDescent="0.25">
      <c r="A102" t="s">
        <v>2999</v>
      </c>
      <c r="B102" t="s">
        <v>1709</v>
      </c>
      <c r="C102" t="s">
        <v>3995</v>
      </c>
      <c r="D102" t="s">
        <v>1782</v>
      </c>
      <c r="E102">
        <v>0</v>
      </c>
      <c r="F102">
        <v>20</v>
      </c>
      <c r="G102">
        <v>20</v>
      </c>
    </row>
    <row r="103" spans="1:7" x14ac:dyDescent="0.25">
      <c r="A103" t="s">
        <v>2999</v>
      </c>
      <c r="B103" t="s">
        <v>1709</v>
      </c>
      <c r="C103" t="s">
        <v>3995</v>
      </c>
      <c r="D103" t="s">
        <v>1807</v>
      </c>
      <c r="E103">
        <v>0</v>
      </c>
      <c r="F103">
        <v>6</v>
      </c>
      <c r="G103">
        <v>6</v>
      </c>
    </row>
    <row r="104" spans="1:7" x14ac:dyDescent="0.25">
      <c r="A104" t="s">
        <v>2999</v>
      </c>
      <c r="B104" t="s">
        <v>1709</v>
      </c>
      <c r="C104" t="s">
        <v>3995</v>
      </c>
      <c r="D104" t="s">
        <v>1858</v>
      </c>
      <c r="E104">
        <v>0</v>
      </c>
      <c r="F104">
        <v>27</v>
      </c>
      <c r="G104">
        <v>27</v>
      </c>
    </row>
    <row r="105" spans="1:7" x14ac:dyDescent="0.25">
      <c r="A105" t="s">
        <v>2999</v>
      </c>
      <c r="B105" t="s">
        <v>1709</v>
      </c>
      <c r="C105" t="s">
        <v>3995</v>
      </c>
      <c r="D105" t="s">
        <v>1948</v>
      </c>
      <c r="E105">
        <v>0</v>
      </c>
      <c r="F105">
        <v>22</v>
      </c>
      <c r="G105">
        <v>22</v>
      </c>
    </row>
    <row r="106" spans="1:7" x14ac:dyDescent="0.25">
      <c r="A106" t="s">
        <v>2999</v>
      </c>
      <c r="B106" t="s">
        <v>1709</v>
      </c>
      <c r="C106" t="s">
        <v>3995</v>
      </c>
      <c r="D106" t="s">
        <v>2934</v>
      </c>
      <c r="E106">
        <v>0</v>
      </c>
      <c r="F106">
        <v>25</v>
      </c>
      <c r="G106">
        <v>25</v>
      </c>
    </row>
    <row r="107" spans="1:7" x14ac:dyDescent="0.25">
      <c r="A107" t="s">
        <v>2999</v>
      </c>
      <c r="B107" t="s">
        <v>1709</v>
      </c>
      <c r="C107" t="s">
        <v>3995</v>
      </c>
      <c r="D107" t="s">
        <v>1951</v>
      </c>
      <c r="E107">
        <v>0</v>
      </c>
      <c r="F107">
        <v>17</v>
      </c>
      <c r="G107">
        <v>17</v>
      </c>
    </row>
    <row r="108" spans="1:7" x14ac:dyDescent="0.25">
      <c r="A108" t="s">
        <v>2999</v>
      </c>
      <c r="B108" t="s">
        <v>1709</v>
      </c>
      <c r="C108" t="s">
        <v>3995</v>
      </c>
      <c r="D108" t="s">
        <v>1956</v>
      </c>
      <c r="E108">
        <v>0</v>
      </c>
      <c r="F108">
        <v>7</v>
      </c>
      <c r="G108">
        <v>7</v>
      </c>
    </row>
    <row r="109" spans="1:7" x14ac:dyDescent="0.25">
      <c r="A109" t="s">
        <v>2999</v>
      </c>
      <c r="B109" t="s">
        <v>1709</v>
      </c>
      <c r="C109" t="s">
        <v>3995</v>
      </c>
      <c r="D109" t="s">
        <v>2016</v>
      </c>
      <c r="E109">
        <v>0</v>
      </c>
      <c r="F109">
        <v>12</v>
      </c>
      <c r="G109">
        <v>12</v>
      </c>
    </row>
    <row r="110" spans="1:7" x14ac:dyDescent="0.25">
      <c r="A110" t="s">
        <v>2999</v>
      </c>
      <c r="B110" t="s">
        <v>1709</v>
      </c>
      <c r="C110" t="s">
        <v>2933</v>
      </c>
      <c r="D110" t="s">
        <v>1739</v>
      </c>
      <c r="E110">
        <v>0</v>
      </c>
      <c r="F110">
        <v>9</v>
      </c>
      <c r="G110">
        <v>9</v>
      </c>
    </row>
    <row r="111" spans="1:7" x14ac:dyDescent="0.25">
      <c r="A111" t="s">
        <v>2999</v>
      </c>
      <c r="B111" t="s">
        <v>1709</v>
      </c>
      <c r="C111" t="s">
        <v>2933</v>
      </c>
      <c r="D111" t="s">
        <v>1751</v>
      </c>
      <c r="E111">
        <v>0</v>
      </c>
      <c r="F111">
        <v>6</v>
      </c>
      <c r="G111">
        <v>6</v>
      </c>
    </row>
    <row r="112" spans="1:7" x14ac:dyDescent="0.25">
      <c r="A112" t="s">
        <v>2999</v>
      </c>
      <c r="B112" t="s">
        <v>1709</v>
      </c>
      <c r="C112" t="s">
        <v>2933</v>
      </c>
      <c r="D112" t="s">
        <v>1763</v>
      </c>
      <c r="E112">
        <v>0</v>
      </c>
      <c r="F112">
        <v>24</v>
      </c>
      <c r="G112">
        <v>24</v>
      </c>
    </row>
    <row r="113" spans="1:7" x14ac:dyDescent="0.25">
      <c r="A113" t="s">
        <v>2999</v>
      </c>
      <c r="B113" t="s">
        <v>1709</v>
      </c>
      <c r="C113" t="s">
        <v>2933</v>
      </c>
      <c r="D113" t="s">
        <v>1767</v>
      </c>
      <c r="E113">
        <v>0</v>
      </c>
      <c r="F113">
        <v>26</v>
      </c>
      <c r="G113">
        <v>26</v>
      </c>
    </row>
    <row r="114" spans="1:7" x14ac:dyDescent="0.25">
      <c r="A114" t="s">
        <v>2999</v>
      </c>
      <c r="B114" t="s">
        <v>1709</v>
      </c>
      <c r="C114" t="s">
        <v>2933</v>
      </c>
      <c r="D114" t="s">
        <v>1782</v>
      </c>
      <c r="E114">
        <v>0</v>
      </c>
      <c r="F114">
        <v>18</v>
      </c>
      <c r="G114">
        <v>18</v>
      </c>
    </row>
    <row r="115" spans="1:7" x14ac:dyDescent="0.25">
      <c r="A115" t="s">
        <v>2999</v>
      </c>
      <c r="B115" t="s">
        <v>1709</v>
      </c>
      <c r="C115" t="s">
        <v>2933</v>
      </c>
      <c r="D115" t="s">
        <v>1807</v>
      </c>
      <c r="E115">
        <v>0</v>
      </c>
      <c r="F115">
        <v>68</v>
      </c>
      <c r="G115">
        <v>68</v>
      </c>
    </row>
    <row r="116" spans="1:7" x14ac:dyDescent="0.25">
      <c r="A116" t="s">
        <v>2999</v>
      </c>
      <c r="B116" t="s">
        <v>1709</v>
      </c>
      <c r="C116" t="s">
        <v>2933</v>
      </c>
      <c r="D116" t="s">
        <v>1858</v>
      </c>
      <c r="E116">
        <v>0</v>
      </c>
      <c r="F116">
        <v>81</v>
      </c>
      <c r="G116">
        <v>81</v>
      </c>
    </row>
    <row r="117" spans="1:7" x14ac:dyDescent="0.25">
      <c r="A117" t="s">
        <v>2999</v>
      </c>
      <c r="B117" t="s">
        <v>1709</v>
      </c>
      <c r="C117" t="s">
        <v>2933</v>
      </c>
      <c r="D117" t="s">
        <v>1948</v>
      </c>
      <c r="E117">
        <v>0</v>
      </c>
      <c r="F117">
        <v>16</v>
      </c>
      <c r="G117">
        <v>16</v>
      </c>
    </row>
    <row r="118" spans="1:7" x14ac:dyDescent="0.25">
      <c r="A118" t="s">
        <v>2999</v>
      </c>
      <c r="B118" t="s">
        <v>1709</v>
      </c>
      <c r="C118" t="s">
        <v>2933</v>
      </c>
      <c r="D118" t="s">
        <v>2934</v>
      </c>
      <c r="E118">
        <v>0</v>
      </c>
      <c r="F118">
        <v>59</v>
      </c>
      <c r="G118">
        <v>59</v>
      </c>
    </row>
    <row r="119" spans="1:7" x14ac:dyDescent="0.25">
      <c r="A119" t="s">
        <v>2999</v>
      </c>
      <c r="B119" t="s">
        <v>1709</v>
      </c>
      <c r="C119" t="s">
        <v>2933</v>
      </c>
      <c r="D119" t="s">
        <v>1951</v>
      </c>
      <c r="E119">
        <v>0</v>
      </c>
      <c r="F119">
        <v>42</v>
      </c>
      <c r="G119">
        <v>42</v>
      </c>
    </row>
    <row r="120" spans="1:7" x14ac:dyDescent="0.25">
      <c r="A120" t="s">
        <v>2999</v>
      </c>
      <c r="B120" t="s">
        <v>1709</v>
      </c>
      <c r="C120" t="s">
        <v>2933</v>
      </c>
      <c r="D120" t="s">
        <v>1956</v>
      </c>
      <c r="E120">
        <v>0</v>
      </c>
      <c r="F120">
        <v>26</v>
      </c>
      <c r="G120">
        <v>26</v>
      </c>
    </row>
    <row r="121" spans="1:7" x14ac:dyDescent="0.25">
      <c r="A121" t="s">
        <v>2999</v>
      </c>
      <c r="B121" t="s">
        <v>1709</v>
      </c>
      <c r="C121" t="s">
        <v>2933</v>
      </c>
      <c r="D121" t="s">
        <v>2016</v>
      </c>
      <c r="E121">
        <v>0</v>
      </c>
      <c r="F121">
        <v>11</v>
      </c>
      <c r="G121">
        <v>11</v>
      </c>
    </row>
    <row r="122" spans="1:7" x14ac:dyDescent="0.25">
      <c r="A122" t="s">
        <v>2999</v>
      </c>
      <c r="B122" t="s">
        <v>1711</v>
      </c>
      <c r="C122" t="s">
        <v>3995</v>
      </c>
      <c r="D122" t="s">
        <v>1739</v>
      </c>
      <c r="E122">
        <v>0</v>
      </c>
      <c r="F122">
        <v>219</v>
      </c>
      <c r="G122">
        <v>219</v>
      </c>
    </row>
    <row r="123" spans="1:7" x14ac:dyDescent="0.25">
      <c r="A123" t="s">
        <v>2999</v>
      </c>
      <c r="B123" t="s">
        <v>1711</v>
      </c>
      <c r="C123" t="s">
        <v>3995</v>
      </c>
      <c r="D123" t="s">
        <v>1751</v>
      </c>
      <c r="E123">
        <v>0</v>
      </c>
      <c r="F123">
        <v>321</v>
      </c>
      <c r="G123">
        <v>321</v>
      </c>
    </row>
    <row r="124" spans="1:7" x14ac:dyDescent="0.25">
      <c r="A124" t="s">
        <v>2999</v>
      </c>
      <c r="B124" t="s">
        <v>1711</v>
      </c>
      <c r="C124" t="s">
        <v>3995</v>
      </c>
      <c r="D124" t="s">
        <v>1763</v>
      </c>
      <c r="E124">
        <v>0</v>
      </c>
      <c r="F124">
        <v>390</v>
      </c>
      <c r="G124">
        <v>390</v>
      </c>
    </row>
    <row r="125" spans="1:7" x14ac:dyDescent="0.25">
      <c r="A125" t="s">
        <v>2999</v>
      </c>
      <c r="B125" t="s">
        <v>1711</v>
      </c>
      <c r="C125" t="s">
        <v>3995</v>
      </c>
      <c r="D125" t="s">
        <v>1767</v>
      </c>
      <c r="E125">
        <v>0</v>
      </c>
      <c r="F125">
        <v>744</v>
      </c>
      <c r="G125">
        <v>744</v>
      </c>
    </row>
    <row r="126" spans="1:7" x14ac:dyDescent="0.25">
      <c r="A126" t="s">
        <v>2999</v>
      </c>
      <c r="B126" t="s">
        <v>1711</v>
      </c>
      <c r="C126" t="s">
        <v>3995</v>
      </c>
      <c r="D126" t="s">
        <v>1782</v>
      </c>
      <c r="E126">
        <v>0</v>
      </c>
      <c r="F126">
        <v>668</v>
      </c>
      <c r="G126">
        <v>668</v>
      </c>
    </row>
    <row r="127" spans="1:7" x14ac:dyDescent="0.25">
      <c r="A127" t="s">
        <v>2999</v>
      </c>
      <c r="B127" t="s">
        <v>1711</v>
      </c>
      <c r="C127" t="s">
        <v>3995</v>
      </c>
      <c r="D127" t="s">
        <v>1807</v>
      </c>
      <c r="E127">
        <v>0</v>
      </c>
      <c r="F127">
        <v>862</v>
      </c>
      <c r="G127">
        <v>862</v>
      </c>
    </row>
    <row r="128" spans="1:7" x14ac:dyDescent="0.25">
      <c r="A128" t="s">
        <v>2999</v>
      </c>
      <c r="B128" t="s">
        <v>1711</v>
      </c>
      <c r="C128" t="s">
        <v>3995</v>
      </c>
      <c r="D128" t="s">
        <v>1858</v>
      </c>
      <c r="E128">
        <v>0</v>
      </c>
      <c r="F128">
        <v>733</v>
      </c>
      <c r="G128">
        <v>733</v>
      </c>
    </row>
    <row r="129" spans="1:7" x14ac:dyDescent="0.25">
      <c r="A129" t="s">
        <v>2999</v>
      </c>
      <c r="B129" t="s">
        <v>1711</v>
      </c>
      <c r="C129" t="s">
        <v>3995</v>
      </c>
      <c r="D129" t="s">
        <v>1948</v>
      </c>
      <c r="E129">
        <v>0</v>
      </c>
      <c r="F129">
        <v>663</v>
      </c>
      <c r="G129">
        <v>663</v>
      </c>
    </row>
    <row r="130" spans="1:7" x14ac:dyDescent="0.25">
      <c r="A130" t="s">
        <v>2999</v>
      </c>
      <c r="B130" t="s">
        <v>1711</v>
      </c>
      <c r="C130" t="s">
        <v>3995</v>
      </c>
      <c r="D130" t="s">
        <v>2934</v>
      </c>
      <c r="E130">
        <v>0</v>
      </c>
      <c r="F130">
        <v>666</v>
      </c>
      <c r="G130">
        <v>666</v>
      </c>
    </row>
    <row r="131" spans="1:7" x14ac:dyDescent="0.25">
      <c r="A131" t="s">
        <v>2999</v>
      </c>
      <c r="B131" t="s">
        <v>1711</v>
      </c>
      <c r="C131" t="s">
        <v>3995</v>
      </c>
      <c r="D131" t="s">
        <v>1951</v>
      </c>
      <c r="E131">
        <v>0</v>
      </c>
      <c r="F131">
        <v>925</v>
      </c>
      <c r="G131">
        <v>925</v>
      </c>
    </row>
    <row r="132" spans="1:7" x14ac:dyDescent="0.25">
      <c r="A132" t="s">
        <v>2999</v>
      </c>
      <c r="B132" t="s">
        <v>1711</v>
      </c>
      <c r="C132" t="s">
        <v>3995</v>
      </c>
      <c r="D132" t="s">
        <v>1956</v>
      </c>
      <c r="E132">
        <v>0</v>
      </c>
      <c r="F132">
        <v>522</v>
      </c>
      <c r="G132">
        <v>522</v>
      </c>
    </row>
    <row r="133" spans="1:7" x14ac:dyDescent="0.25">
      <c r="A133" t="s">
        <v>2999</v>
      </c>
      <c r="B133" t="s">
        <v>1711</v>
      </c>
      <c r="C133" t="s">
        <v>3995</v>
      </c>
      <c r="D133" t="s">
        <v>2016</v>
      </c>
      <c r="E133">
        <v>0</v>
      </c>
      <c r="F133">
        <v>428</v>
      </c>
      <c r="G133">
        <v>428</v>
      </c>
    </row>
    <row r="134" spans="1:7" x14ac:dyDescent="0.25">
      <c r="A134" t="s">
        <v>2999</v>
      </c>
      <c r="B134" t="s">
        <v>1711</v>
      </c>
      <c r="C134" t="s">
        <v>2933</v>
      </c>
      <c r="D134" t="s">
        <v>1739</v>
      </c>
      <c r="E134">
        <v>0</v>
      </c>
      <c r="F134">
        <v>538</v>
      </c>
      <c r="G134">
        <v>538</v>
      </c>
    </row>
    <row r="135" spans="1:7" x14ac:dyDescent="0.25">
      <c r="A135" t="s">
        <v>2999</v>
      </c>
      <c r="B135" t="s">
        <v>1711</v>
      </c>
      <c r="C135" t="s">
        <v>2933</v>
      </c>
      <c r="D135" t="s">
        <v>1751</v>
      </c>
      <c r="E135">
        <v>0</v>
      </c>
      <c r="F135">
        <v>540</v>
      </c>
      <c r="G135">
        <v>540</v>
      </c>
    </row>
    <row r="136" spans="1:7" x14ac:dyDescent="0.25">
      <c r="A136" t="s">
        <v>2999</v>
      </c>
      <c r="B136" t="s">
        <v>1711</v>
      </c>
      <c r="C136" t="s">
        <v>2933</v>
      </c>
      <c r="D136" t="s">
        <v>1763</v>
      </c>
      <c r="E136">
        <v>0</v>
      </c>
      <c r="F136">
        <v>678</v>
      </c>
      <c r="G136">
        <v>678</v>
      </c>
    </row>
    <row r="137" spans="1:7" x14ac:dyDescent="0.25">
      <c r="A137" t="s">
        <v>2999</v>
      </c>
      <c r="B137" t="s">
        <v>1711</v>
      </c>
      <c r="C137" t="s">
        <v>2933</v>
      </c>
      <c r="D137" t="s">
        <v>1767</v>
      </c>
      <c r="E137">
        <v>0</v>
      </c>
      <c r="F137">
        <v>523</v>
      </c>
      <c r="G137">
        <v>523</v>
      </c>
    </row>
    <row r="138" spans="1:7" x14ac:dyDescent="0.25">
      <c r="A138" t="s">
        <v>2999</v>
      </c>
      <c r="B138" t="s">
        <v>1711</v>
      </c>
      <c r="C138" t="s">
        <v>2933</v>
      </c>
      <c r="D138" t="s">
        <v>1782</v>
      </c>
      <c r="E138">
        <v>0</v>
      </c>
      <c r="F138">
        <v>636</v>
      </c>
      <c r="G138">
        <v>636</v>
      </c>
    </row>
    <row r="139" spans="1:7" x14ac:dyDescent="0.25">
      <c r="A139" t="s">
        <v>2999</v>
      </c>
      <c r="B139" t="s">
        <v>1711</v>
      </c>
      <c r="C139" t="s">
        <v>2933</v>
      </c>
      <c r="D139" t="s">
        <v>1807</v>
      </c>
      <c r="E139">
        <v>0</v>
      </c>
      <c r="F139">
        <v>583</v>
      </c>
      <c r="G139">
        <v>583</v>
      </c>
    </row>
    <row r="140" spans="1:7" x14ac:dyDescent="0.25">
      <c r="A140" t="s">
        <v>2999</v>
      </c>
      <c r="B140" t="s">
        <v>1711</v>
      </c>
      <c r="C140" t="s">
        <v>2933</v>
      </c>
      <c r="D140" t="s">
        <v>1858</v>
      </c>
      <c r="E140">
        <v>0</v>
      </c>
      <c r="F140">
        <v>585</v>
      </c>
      <c r="G140">
        <v>585</v>
      </c>
    </row>
    <row r="141" spans="1:7" x14ac:dyDescent="0.25">
      <c r="A141" t="s">
        <v>2999</v>
      </c>
      <c r="B141" t="s">
        <v>1711</v>
      </c>
      <c r="C141" t="s">
        <v>2933</v>
      </c>
      <c r="D141" t="s">
        <v>1948</v>
      </c>
      <c r="E141">
        <v>0</v>
      </c>
      <c r="F141">
        <v>489</v>
      </c>
      <c r="G141">
        <v>489</v>
      </c>
    </row>
    <row r="142" spans="1:7" x14ac:dyDescent="0.25">
      <c r="A142" t="s">
        <v>2999</v>
      </c>
      <c r="B142" t="s">
        <v>1711</v>
      </c>
      <c r="C142" t="s">
        <v>2933</v>
      </c>
      <c r="D142" t="s">
        <v>2934</v>
      </c>
      <c r="E142">
        <v>0</v>
      </c>
      <c r="F142">
        <v>635</v>
      </c>
      <c r="G142">
        <v>635</v>
      </c>
    </row>
    <row r="143" spans="1:7" x14ac:dyDescent="0.25">
      <c r="A143" t="s">
        <v>2999</v>
      </c>
      <c r="B143" t="s">
        <v>1711</v>
      </c>
      <c r="C143" t="s">
        <v>2933</v>
      </c>
      <c r="D143" t="s">
        <v>1951</v>
      </c>
      <c r="E143">
        <v>0</v>
      </c>
      <c r="F143">
        <v>689</v>
      </c>
      <c r="G143">
        <v>689</v>
      </c>
    </row>
    <row r="144" spans="1:7" x14ac:dyDescent="0.25">
      <c r="A144" t="s">
        <v>2999</v>
      </c>
      <c r="B144" t="s">
        <v>1711</v>
      </c>
      <c r="C144" t="s">
        <v>2933</v>
      </c>
      <c r="D144" t="s">
        <v>1956</v>
      </c>
      <c r="E144">
        <v>0</v>
      </c>
      <c r="F144">
        <v>470</v>
      </c>
      <c r="G144">
        <v>470</v>
      </c>
    </row>
    <row r="145" spans="1:7" x14ac:dyDescent="0.25">
      <c r="A145" t="s">
        <v>2999</v>
      </c>
      <c r="B145" t="s">
        <v>1711</v>
      </c>
      <c r="C145" t="s">
        <v>2933</v>
      </c>
      <c r="D145" t="s">
        <v>2016</v>
      </c>
      <c r="E145">
        <v>0</v>
      </c>
      <c r="F145">
        <v>587</v>
      </c>
      <c r="G145">
        <v>587</v>
      </c>
    </row>
    <row r="146" spans="1:7" x14ac:dyDescent="0.25">
      <c r="A146" t="s">
        <v>2999</v>
      </c>
      <c r="B146" t="s">
        <v>1715</v>
      </c>
      <c r="C146" t="s">
        <v>3995</v>
      </c>
      <c r="D146" t="s">
        <v>1739</v>
      </c>
      <c r="E146">
        <v>0</v>
      </c>
      <c r="F146">
        <v>1</v>
      </c>
      <c r="G146">
        <v>1</v>
      </c>
    </row>
    <row r="147" spans="1:7" x14ac:dyDescent="0.25">
      <c r="A147" t="s">
        <v>2999</v>
      </c>
      <c r="B147" t="s">
        <v>1715</v>
      </c>
      <c r="C147" t="s">
        <v>3995</v>
      </c>
      <c r="D147" t="s">
        <v>1751</v>
      </c>
      <c r="E147">
        <v>0</v>
      </c>
      <c r="F147">
        <v>2</v>
      </c>
      <c r="G147">
        <v>2</v>
      </c>
    </row>
    <row r="148" spans="1:7" x14ac:dyDescent="0.25">
      <c r="A148" t="s">
        <v>2999</v>
      </c>
      <c r="B148" t="s">
        <v>1715</v>
      </c>
      <c r="C148" t="s">
        <v>3995</v>
      </c>
      <c r="D148" t="s">
        <v>1763</v>
      </c>
      <c r="E148">
        <v>0</v>
      </c>
      <c r="F148">
        <v>56</v>
      </c>
      <c r="G148">
        <v>56</v>
      </c>
    </row>
    <row r="149" spans="1:7" x14ac:dyDescent="0.25">
      <c r="A149" t="s">
        <v>2999</v>
      </c>
      <c r="B149" t="s">
        <v>1715</v>
      </c>
      <c r="C149" t="s">
        <v>3995</v>
      </c>
      <c r="D149" t="s">
        <v>1767</v>
      </c>
      <c r="E149">
        <v>0</v>
      </c>
      <c r="F149">
        <v>15</v>
      </c>
      <c r="G149">
        <v>15</v>
      </c>
    </row>
    <row r="150" spans="1:7" x14ac:dyDescent="0.25">
      <c r="A150" t="s">
        <v>2999</v>
      </c>
      <c r="B150" t="s">
        <v>1715</v>
      </c>
      <c r="C150" t="s">
        <v>3995</v>
      </c>
      <c r="D150" t="s">
        <v>1782</v>
      </c>
      <c r="E150">
        <v>0</v>
      </c>
      <c r="F150">
        <v>15</v>
      </c>
      <c r="G150">
        <v>15</v>
      </c>
    </row>
    <row r="151" spans="1:7" x14ac:dyDescent="0.25">
      <c r="A151" t="s">
        <v>2999</v>
      </c>
      <c r="B151" t="s">
        <v>1715</v>
      </c>
      <c r="C151" t="s">
        <v>3995</v>
      </c>
      <c r="D151" t="s">
        <v>1807</v>
      </c>
      <c r="E151">
        <v>0</v>
      </c>
      <c r="F151">
        <v>6</v>
      </c>
      <c r="G151">
        <v>6</v>
      </c>
    </row>
    <row r="152" spans="1:7" x14ac:dyDescent="0.25">
      <c r="A152" t="s">
        <v>2999</v>
      </c>
      <c r="B152" t="s">
        <v>1715</v>
      </c>
      <c r="C152" t="s">
        <v>3995</v>
      </c>
      <c r="D152" t="s">
        <v>1858</v>
      </c>
      <c r="E152">
        <v>0</v>
      </c>
      <c r="F152">
        <v>11</v>
      </c>
      <c r="G152">
        <v>11</v>
      </c>
    </row>
    <row r="153" spans="1:7" x14ac:dyDescent="0.25">
      <c r="A153" t="s">
        <v>2999</v>
      </c>
      <c r="B153" t="s">
        <v>1715</v>
      </c>
      <c r="C153" t="s">
        <v>3995</v>
      </c>
      <c r="D153" t="s">
        <v>1948</v>
      </c>
      <c r="E153">
        <v>0</v>
      </c>
      <c r="F153">
        <v>5</v>
      </c>
      <c r="G153">
        <v>5</v>
      </c>
    </row>
    <row r="154" spans="1:7" x14ac:dyDescent="0.25">
      <c r="A154" t="s">
        <v>2999</v>
      </c>
      <c r="B154" t="s">
        <v>1715</v>
      </c>
      <c r="C154" t="s">
        <v>3995</v>
      </c>
      <c r="D154" t="s">
        <v>2934</v>
      </c>
      <c r="E154">
        <v>0</v>
      </c>
      <c r="F154">
        <v>19</v>
      </c>
      <c r="G154">
        <v>19</v>
      </c>
    </row>
    <row r="155" spans="1:7" x14ac:dyDescent="0.25">
      <c r="A155" t="s">
        <v>2999</v>
      </c>
      <c r="B155" t="s">
        <v>1715</v>
      </c>
      <c r="C155" t="s">
        <v>3995</v>
      </c>
      <c r="D155" t="s">
        <v>1951</v>
      </c>
      <c r="E155">
        <v>0</v>
      </c>
      <c r="F155">
        <v>20</v>
      </c>
      <c r="G155">
        <v>20</v>
      </c>
    </row>
    <row r="156" spans="1:7" x14ac:dyDescent="0.25">
      <c r="A156" t="s">
        <v>2999</v>
      </c>
      <c r="B156" t="s">
        <v>1715</v>
      </c>
      <c r="C156" t="s">
        <v>3995</v>
      </c>
      <c r="D156" t="s">
        <v>2016</v>
      </c>
      <c r="E156">
        <v>0</v>
      </c>
      <c r="F156">
        <v>19</v>
      </c>
      <c r="G156">
        <v>19</v>
      </c>
    </row>
    <row r="157" spans="1:7" x14ac:dyDescent="0.25">
      <c r="A157" t="s">
        <v>2999</v>
      </c>
      <c r="B157" t="s">
        <v>1715</v>
      </c>
      <c r="C157" t="s">
        <v>2933</v>
      </c>
      <c r="D157" t="s">
        <v>1739</v>
      </c>
      <c r="E157">
        <v>0</v>
      </c>
      <c r="F157">
        <v>38</v>
      </c>
      <c r="G157">
        <v>38</v>
      </c>
    </row>
    <row r="158" spans="1:7" x14ac:dyDescent="0.25">
      <c r="A158" t="s">
        <v>2999</v>
      </c>
      <c r="B158" t="s">
        <v>1715</v>
      </c>
      <c r="C158" t="s">
        <v>2933</v>
      </c>
      <c r="D158" t="s">
        <v>1751</v>
      </c>
      <c r="E158">
        <v>0</v>
      </c>
      <c r="F158">
        <v>36</v>
      </c>
      <c r="G158">
        <v>36</v>
      </c>
    </row>
    <row r="159" spans="1:7" x14ac:dyDescent="0.25">
      <c r="A159" t="s">
        <v>2999</v>
      </c>
      <c r="B159" t="s">
        <v>1715</v>
      </c>
      <c r="C159" t="s">
        <v>2933</v>
      </c>
      <c r="D159" t="s">
        <v>1763</v>
      </c>
      <c r="E159">
        <v>0</v>
      </c>
      <c r="F159">
        <v>41</v>
      </c>
      <c r="G159">
        <v>41</v>
      </c>
    </row>
    <row r="160" spans="1:7" x14ac:dyDescent="0.25">
      <c r="A160" t="s">
        <v>2999</v>
      </c>
      <c r="B160" t="s">
        <v>1715</v>
      </c>
      <c r="C160" t="s">
        <v>2933</v>
      </c>
      <c r="D160" t="s">
        <v>1767</v>
      </c>
      <c r="E160">
        <v>0</v>
      </c>
      <c r="F160">
        <v>39</v>
      </c>
      <c r="G160">
        <v>39</v>
      </c>
    </row>
    <row r="161" spans="1:7" x14ac:dyDescent="0.25">
      <c r="A161" t="s">
        <v>2999</v>
      </c>
      <c r="B161" t="s">
        <v>1715</v>
      </c>
      <c r="C161" t="s">
        <v>2933</v>
      </c>
      <c r="D161" t="s">
        <v>1782</v>
      </c>
      <c r="E161">
        <v>0</v>
      </c>
      <c r="F161">
        <v>32</v>
      </c>
      <c r="G161">
        <v>32</v>
      </c>
    </row>
    <row r="162" spans="1:7" x14ac:dyDescent="0.25">
      <c r="A162" t="s">
        <v>2999</v>
      </c>
      <c r="B162" t="s">
        <v>1715</v>
      </c>
      <c r="C162" t="s">
        <v>2933</v>
      </c>
      <c r="D162" t="s">
        <v>1807</v>
      </c>
      <c r="E162">
        <v>0</v>
      </c>
      <c r="F162">
        <v>34</v>
      </c>
      <c r="G162">
        <v>34</v>
      </c>
    </row>
    <row r="163" spans="1:7" x14ac:dyDescent="0.25">
      <c r="A163" t="s">
        <v>2999</v>
      </c>
      <c r="B163" t="s">
        <v>1715</v>
      </c>
      <c r="C163" t="s">
        <v>2933</v>
      </c>
      <c r="D163" t="s">
        <v>1858</v>
      </c>
      <c r="E163">
        <v>0</v>
      </c>
      <c r="F163">
        <v>32</v>
      </c>
      <c r="G163">
        <v>32</v>
      </c>
    </row>
    <row r="164" spans="1:7" x14ac:dyDescent="0.25">
      <c r="A164" t="s">
        <v>2999</v>
      </c>
      <c r="B164" t="s">
        <v>1715</v>
      </c>
      <c r="C164" t="s">
        <v>2933</v>
      </c>
      <c r="D164" t="s">
        <v>1948</v>
      </c>
      <c r="E164">
        <v>0</v>
      </c>
      <c r="F164">
        <v>5</v>
      </c>
      <c r="G164">
        <v>5</v>
      </c>
    </row>
    <row r="165" spans="1:7" x14ac:dyDescent="0.25">
      <c r="A165" t="s">
        <v>2999</v>
      </c>
      <c r="B165" t="s">
        <v>1715</v>
      </c>
      <c r="C165" t="s">
        <v>2933</v>
      </c>
      <c r="D165" t="s">
        <v>2934</v>
      </c>
      <c r="E165">
        <v>0</v>
      </c>
      <c r="F165">
        <v>1</v>
      </c>
      <c r="G165">
        <v>1</v>
      </c>
    </row>
    <row r="166" spans="1:7" x14ac:dyDescent="0.25">
      <c r="A166" t="s">
        <v>2999</v>
      </c>
      <c r="B166" t="s">
        <v>1715</v>
      </c>
      <c r="C166" t="s">
        <v>2933</v>
      </c>
      <c r="D166" t="s">
        <v>2016</v>
      </c>
      <c r="E166">
        <v>0</v>
      </c>
      <c r="F166">
        <v>1</v>
      </c>
      <c r="G166">
        <v>1</v>
      </c>
    </row>
    <row r="167" spans="1:7" x14ac:dyDescent="0.25">
      <c r="A167" t="s">
        <v>2999</v>
      </c>
      <c r="B167" t="s">
        <v>1717</v>
      </c>
      <c r="C167" t="s">
        <v>3995</v>
      </c>
      <c r="D167" t="s">
        <v>1739</v>
      </c>
      <c r="E167">
        <v>0</v>
      </c>
      <c r="F167">
        <v>44</v>
      </c>
      <c r="G167">
        <v>44</v>
      </c>
    </row>
    <row r="168" spans="1:7" x14ac:dyDescent="0.25">
      <c r="A168" t="s">
        <v>2999</v>
      </c>
      <c r="B168" t="s">
        <v>1717</v>
      </c>
      <c r="C168" t="s">
        <v>3995</v>
      </c>
      <c r="D168" t="s">
        <v>1751</v>
      </c>
      <c r="E168">
        <v>0</v>
      </c>
      <c r="F168">
        <v>25</v>
      </c>
      <c r="G168">
        <v>25</v>
      </c>
    </row>
    <row r="169" spans="1:7" x14ac:dyDescent="0.25">
      <c r="A169" t="s">
        <v>2999</v>
      </c>
      <c r="B169" t="s">
        <v>1717</v>
      </c>
      <c r="C169" t="s">
        <v>3995</v>
      </c>
      <c r="D169" t="s">
        <v>1763</v>
      </c>
      <c r="E169">
        <v>0</v>
      </c>
      <c r="F169">
        <v>19</v>
      </c>
      <c r="G169">
        <v>19</v>
      </c>
    </row>
    <row r="170" spans="1:7" x14ac:dyDescent="0.25">
      <c r="A170" t="s">
        <v>2999</v>
      </c>
      <c r="B170" t="s">
        <v>1717</v>
      </c>
      <c r="C170" t="s">
        <v>3995</v>
      </c>
      <c r="D170" t="s">
        <v>1767</v>
      </c>
      <c r="E170">
        <v>0</v>
      </c>
      <c r="F170">
        <v>71</v>
      </c>
      <c r="G170">
        <v>71</v>
      </c>
    </row>
    <row r="171" spans="1:7" x14ac:dyDescent="0.25">
      <c r="A171" t="s">
        <v>2999</v>
      </c>
      <c r="B171" t="s">
        <v>1717</v>
      </c>
      <c r="C171" t="s">
        <v>3995</v>
      </c>
      <c r="D171" t="s">
        <v>1782</v>
      </c>
      <c r="E171">
        <v>0</v>
      </c>
      <c r="F171">
        <v>155</v>
      </c>
      <c r="G171">
        <v>155</v>
      </c>
    </row>
    <row r="172" spans="1:7" x14ac:dyDescent="0.25">
      <c r="A172" t="s">
        <v>2999</v>
      </c>
      <c r="B172" t="s">
        <v>1717</v>
      </c>
      <c r="C172" t="s">
        <v>3995</v>
      </c>
      <c r="D172" t="s">
        <v>1807</v>
      </c>
      <c r="E172">
        <v>0</v>
      </c>
      <c r="F172">
        <v>138</v>
      </c>
      <c r="G172">
        <v>138</v>
      </c>
    </row>
    <row r="173" spans="1:7" x14ac:dyDescent="0.25">
      <c r="A173" t="s">
        <v>2999</v>
      </c>
      <c r="B173" t="s">
        <v>1717</v>
      </c>
      <c r="C173" t="s">
        <v>3995</v>
      </c>
      <c r="D173" t="s">
        <v>1858</v>
      </c>
      <c r="E173">
        <v>0</v>
      </c>
      <c r="F173">
        <v>85</v>
      </c>
      <c r="G173">
        <v>85</v>
      </c>
    </row>
    <row r="174" spans="1:7" x14ac:dyDescent="0.25">
      <c r="A174" t="s">
        <v>2999</v>
      </c>
      <c r="B174" t="s">
        <v>1717</v>
      </c>
      <c r="C174" t="s">
        <v>3995</v>
      </c>
      <c r="D174" t="s">
        <v>1948</v>
      </c>
      <c r="E174">
        <v>0</v>
      </c>
      <c r="F174">
        <v>130</v>
      </c>
      <c r="G174">
        <v>130</v>
      </c>
    </row>
    <row r="175" spans="1:7" x14ac:dyDescent="0.25">
      <c r="A175" t="s">
        <v>2999</v>
      </c>
      <c r="B175" t="s">
        <v>1717</v>
      </c>
      <c r="C175" t="s">
        <v>3995</v>
      </c>
      <c r="D175" t="s">
        <v>2934</v>
      </c>
      <c r="E175">
        <v>0</v>
      </c>
      <c r="F175">
        <v>101</v>
      </c>
      <c r="G175">
        <v>101</v>
      </c>
    </row>
    <row r="176" spans="1:7" x14ac:dyDescent="0.25">
      <c r="A176" t="s">
        <v>2999</v>
      </c>
      <c r="B176" t="s">
        <v>1717</v>
      </c>
      <c r="C176" t="s">
        <v>3995</v>
      </c>
      <c r="D176" t="s">
        <v>1951</v>
      </c>
      <c r="E176">
        <v>0</v>
      </c>
      <c r="F176">
        <v>84</v>
      </c>
      <c r="G176">
        <v>84</v>
      </c>
    </row>
    <row r="177" spans="1:7" x14ac:dyDescent="0.25">
      <c r="A177" t="s">
        <v>2999</v>
      </c>
      <c r="B177" t="s">
        <v>1717</v>
      </c>
      <c r="C177" t="s">
        <v>3995</v>
      </c>
      <c r="D177" t="s">
        <v>1956</v>
      </c>
      <c r="E177">
        <v>0</v>
      </c>
      <c r="F177">
        <v>97</v>
      </c>
      <c r="G177">
        <v>97</v>
      </c>
    </row>
    <row r="178" spans="1:7" x14ac:dyDescent="0.25">
      <c r="A178" t="s">
        <v>2999</v>
      </c>
      <c r="B178" t="s">
        <v>1717</v>
      </c>
      <c r="C178" t="s">
        <v>3995</v>
      </c>
      <c r="D178" t="s">
        <v>2016</v>
      </c>
      <c r="E178">
        <v>0</v>
      </c>
      <c r="F178">
        <v>89</v>
      </c>
      <c r="G178">
        <v>89</v>
      </c>
    </row>
    <row r="179" spans="1:7" x14ac:dyDescent="0.25">
      <c r="A179" t="s">
        <v>2999</v>
      </c>
      <c r="B179" t="s">
        <v>1717</v>
      </c>
      <c r="C179" t="s">
        <v>2933</v>
      </c>
      <c r="D179" t="s">
        <v>1739</v>
      </c>
      <c r="E179">
        <v>0</v>
      </c>
      <c r="F179">
        <v>69</v>
      </c>
      <c r="G179">
        <v>69</v>
      </c>
    </row>
    <row r="180" spans="1:7" x14ac:dyDescent="0.25">
      <c r="A180" t="s">
        <v>2999</v>
      </c>
      <c r="B180" t="s">
        <v>1717</v>
      </c>
      <c r="C180" t="s">
        <v>2933</v>
      </c>
      <c r="D180" t="s">
        <v>1751</v>
      </c>
      <c r="E180">
        <v>0</v>
      </c>
      <c r="F180">
        <v>119</v>
      </c>
      <c r="G180">
        <v>119</v>
      </c>
    </row>
    <row r="181" spans="1:7" x14ac:dyDescent="0.25">
      <c r="A181" t="s">
        <v>2999</v>
      </c>
      <c r="B181" t="s">
        <v>1717</v>
      </c>
      <c r="C181" t="s">
        <v>2933</v>
      </c>
      <c r="D181" t="s">
        <v>1763</v>
      </c>
      <c r="E181">
        <v>0</v>
      </c>
      <c r="F181">
        <v>191</v>
      </c>
      <c r="G181">
        <v>191</v>
      </c>
    </row>
    <row r="182" spans="1:7" x14ac:dyDescent="0.25">
      <c r="A182" t="s">
        <v>2999</v>
      </c>
      <c r="B182" t="s">
        <v>1717</v>
      </c>
      <c r="C182" t="s">
        <v>2933</v>
      </c>
      <c r="D182" t="s">
        <v>1767</v>
      </c>
      <c r="E182">
        <v>0</v>
      </c>
      <c r="F182">
        <v>145</v>
      </c>
      <c r="G182">
        <v>145</v>
      </c>
    </row>
    <row r="183" spans="1:7" x14ac:dyDescent="0.25">
      <c r="A183" t="s">
        <v>2999</v>
      </c>
      <c r="B183" t="s">
        <v>1717</v>
      </c>
      <c r="C183" t="s">
        <v>2933</v>
      </c>
      <c r="D183" t="s">
        <v>1782</v>
      </c>
      <c r="E183">
        <v>0</v>
      </c>
      <c r="F183">
        <v>92</v>
      </c>
      <c r="G183">
        <v>92</v>
      </c>
    </row>
    <row r="184" spans="1:7" x14ac:dyDescent="0.25">
      <c r="A184" t="s">
        <v>2999</v>
      </c>
      <c r="B184" t="s">
        <v>1717</v>
      </c>
      <c r="C184" t="s">
        <v>2933</v>
      </c>
      <c r="D184" t="s">
        <v>1807</v>
      </c>
      <c r="E184">
        <v>0</v>
      </c>
      <c r="F184">
        <v>110</v>
      </c>
      <c r="G184">
        <v>110</v>
      </c>
    </row>
    <row r="185" spans="1:7" x14ac:dyDescent="0.25">
      <c r="A185" t="s">
        <v>2999</v>
      </c>
      <c r="B185" t="s">
        <v>1717</v>
      </c>
      <c r="C185" t="s">
        <v>2933</v>
      </c>
      <c r="D185" t="s">
        <v>1858</v>
      </c>
      <c r="E185">
        <v>0</v>
      </c>
      <c r="F185">
        <v>125</v>
      </c>
      <c r="G185">
        <v>125</v>
      </c>
    </row>
    <row r="186" spans="1:7" x14ac:dyDescent="0.25">
      <c r="A186" t="s">
        <v>2999</v>
      </c>
      <c r="B186" t="s">
        <v>1717</v>
      </c>
      <c r="C186" t="s">
        <v>2933</v>
      </c>
      <c r="D186" t="s">
        <v>1948</v>
      </c>
      <c r="E186">
        <v>0</v>
      </c>
      <c r="F186">
        <v>123</v>
      </c>
      <c r="G186">
        <v>123</v>
      </c>
    </row>
    <row r="187" spans="1:7" x14ac:dyDescent="0.25">
      <c r="A187" t="s">
        <v>2999</v>
      </c>
      <c r="B187" t="s">
        <v>1717</v>
      </c>
      <c r="C187" t="s">
        <v>2933</v>
      </c>
      <c r="D187" t="s">
        <v>2934</v>
      </c>
      <c r="E187">
        <v>0</v>
      </c>
      <c r="F187">
        <v>123</v>
      </c>
      <c r="G187">
        <v>123</v>
      </c>
    </row>
    <row r="188" spans="1:7" x14ac:dyDescent="0.25">
      <c r="A188" t="s">
        <v>2999</v>
      </c>
      <c r="B188" t="s">
        <v>1717</v>
      </c>
      <c r="C188" t="s">
        <v>2933</v>
      </c>
      <c r="D188" t="s">
        <v>1951</v>
      </c>
      <c r="E188">
        <v>0</v>
      </c>
      <c r="F188">
        <v>141</v>
      </c>
      <c r="G188">
        <v>141</v>
      </c>
    </row>
    <row r="189" spans="1:7" x14ac:dyDescent="0.25">
      <c r="A189" t="s">
        <v>2999</v>
      </c>
      <c r="B189" t="s">
        <v>1717</v>
      </c>
      <c r="C189" t="s">
        <v>2933</v>
      </c>
      <c r="D189" t="s">
        <v>1956</v>
      </c>
      <c r="E189">
        <v>0</v>
      </c>
      <c r="F189">
        <v>128</v>
      </c>
      <c r="G189">
        <v>128</v>
      </c>
    </row>
    <row r="190" spans="1:7" x14ac:dyDescent="0.25">
      <c r="A190" t="s">
        <v>2999</v>
      </c>
      <c r="B190" t="s">
        <v>1717</v>
      </c>
      <c r="C190" t="s">
        <v>2933</v>
      </c>
      <c r="D190" t="s">
        <v>2016</v>
      </c>
      <c r="E190">
        <v>0</v>
      </c>
      <c r="F190">
        <v>113</v>
      </c>
      <c r="G190">
        <v>113</v>
      </c>
    </row>
    <row r="191" spans="1:7" x14ac:dyDescent="0.25">
      <c r="A191" t="s">
        <v>2999</v>
      </c>
      <c r="B191" t="s">
        <v>1719</v>
      </c>
      <c r="C191" t="s">
        <v>3995</v>
      </c>
      <c r="D191" t="s">
        <v>1739</v>
      </c>
      <c r="E191">
        <v>0</v>
      </c>
      <c r="F191">
        <v>359</v>
      </c>
      <c r="G191">
        <v>359</v>
      </c>
    </row>
    <row r="192" spans="1:7" x14ac:dyDescent="0.25">
      <c r="A192" t="s">
        <v>2999</v>
      </c>
      <c r="B192" t="s">
        <v>1719</v>
      </c>
      <c r="C192" t="s">
        <v>3995</v>
      </c>
      <c r="D192" t="s">
        <v>1751</v>
      </c>
      <c r="E192">
        <v>0</v>
      </c>
      <c r="F192">
        <v>274</v>
      </c>
      <c r="G192">
        <v>274</v>
      </c>
    </row>
    <row r="193" spans="1:7" x14ac:dyDescent="0.25">
      <c r="A193" t="s">
        <v>2999</v>
      </c>
      <c r="B193" t="s">
        <v>1719</v>
      </c>
      <c r="C193" t="s">
        <v>3995</v>
      </c>
      <c r="D193" t="s">
        <v>1763</v>
      </c>
      <c r="E193">
        <v>0</v>
      </c>
      <c r="F193">
        <v>435</v>
      </c>
      <c r="G193">
        <v>435</v>
      </c>
    </row>
    <row r="194" spans="1:7" x14ac:dyDescent="0.25">
      <c r="A194" t="s">
        <v>2999</v>
      </c>
      <c r="B194" t="s">
        <v>1719</v>
      </c>
      <c r="C194" t="s">
        <v>3995</v>
      </c>
      <c r="D194" t="s">
        <v>1767</v>
      </c>
      <c r="E194">
        <v>0</v>
      </c>
      <c r="F194">
        <v>574</v>
      </c>
      <c r="G194">
        <v>574</v>
      </c>
    </row>
    <row r="195" spans="1:7" x14ac:dyDescent="0.25">
      <c r="A195" t="s">
        <v>2999</v>
      </c>
      <c r="B195" t="s">
        <v>1719</v>
      </c>
      <c r="C195" t="s">
        <v>3995</v>
      </c>
      <c r="D195" t="s">
        <v>1782</v>
      </c>
      <c r="E195">
        <v>0</v>
      </c>
      <c r="F195">
        <v>512</v>
      </c>
      <c r="G195">
        <v>512</v>
      </c>
    </row>
    <row r="196" spans="1:7" x14ac:dyDescent="0.25">
      <c r="A196" t="s">
        <v>2999</v>
      </c>
      <c r="B196" t="s">
        <v>1719</v>
      </c>
      <c r="C196" t="s">
        <v>3995</v>
      </c>
      <c r="D196" t="s">
        <v>1807</v>
      </c>
      <c r="E196">
        <v>0</v>
      </c>
      <c r="F196">
        <v>594</v>
      </c>
      <c r="G196">
        <v>594</v>
      </c>
    </row>
    <row r="197" spans="1:7" x14ac:dyDescent="0.25">
      <c r="A197" t="s">
        <v>2999</v>
      </c>
      <c r="B197" t="s">
        <v>1719</v>
      </c>
      <c r="C197" t="s">
        <v>3995</v>
      </c>
      <c r="D197" t="s">
        <v>1858</v>
      </c>
      <c r="E197">
        <v>0</v>
      </c>
      <c r="F197">
        <v>681</v>
      </c>
      <c r="G197">
        <v>681</v>
      </c>
    </row>
    <row r="198" spans="1:7" x14ac:dyDescent="0.25">
      <c r="A198" t="s">
        <v>2999</v>
      </c>
      <c r="B198" t="s">
        <v>1719</v>
      </c>
      <c r="C198" t="s">
        <v>3995</v>
      </c>
      <c r="D198" t="s">
        <v>1948</v>
      </c>
      <c r="E198">
        <v>0</v>
      </c>
      <c r="F198">
        <v>400</v>
      </c>
      <c r="G198">
        <v>400</v>
      </c>
    </row>
    <row r="199" spans="1:7" x14ac:dyDescent="0.25">
      <c r="A199" t="s">
        <v>2999</v>
      </c>
      <c r="B199" t="s">
        <v>1719</v>
      </c>
      <c r="C199" t="s">
        <v>3995</v>
      </c>
      <c r="D199" t="s">
        <v>2934</v>
      </c>
      <c r="E199">
        <v>0</v>
      </c>
      <c r="F199">
        <v>580</v>
      </c>
      <c r="G199">
        <v>580</v>
      </c>
    </row>
    <row r="200" spans="1:7" x14ac:dyDescent="0.25">
      <c r="A200" t="s">
        <v>2999</v>
      </c>
      <c r="B200" t="s">
        <v>1719</v>
      </c>
      <c r="C200" t="s">
        <v>3995</v>
      </c>
      <c r="D200" t="s">
        <v>1951</v>
      </c>
      <c r="E200">
        <v>0</v>
      </c>
      <c r="F200">
        <v>523</v>
      </c>
      <c r="G200">
        <v>523</v>
      </c>
    </row>
    <row r="201" spans="1:7" x14ac:dyDescent="0.25">
      <c r="A201" t="s">
        <v>2999</v>
      </c>
      <c r="B201" t="s">
        <v>1719</v>
      </c>
      <c r="C201" t="s">
        <v>3995</v>
      </c>
      <c r="D201" t="s">
        <v>1956</v>
      </c>
      <c r="E201">
        <v>0</v>
      </c>
      <c r="F201">
        <v>312</v>
      </c>
      <c r="G201">
        <v>312</v>
      </c>
    </row>
    <row r="202" spans="1:7" x14ac:dyDescent="0.25">
      <c r="A202" t="s">
        <v>2999</v>
      </c>
      <c r="B202" t="s">
        <v>1719</v>
      </c>
      <c r="C202" t="s">
        <v>3995</v>
      </c>
      <c r="D202" t="s">
        <v>2016</v>
      </c>
      <c r="E202">
        <v>0</v>
      </c>
      <c r="F202">
        <v>282</v>
      </c>
      <c r="G202">
        <v>282</v>
      </c>
    </row>
    <row r="203" spans="1:7" x14ac:dyDescent="0.25">
      <c r="A203" t="s">
        <v>2999</v>
      </c>
      <c r="B203" t="s">
        <v>1719</v>
      </c>
      <c r="C203" t="s">
        <v>2933</v>
      </c>
      <c r="D203" t="s">
        <v>1739</v>
      </c>
      <c r="E203">
        <v>0</v>
      </c>
      <c r="F203">
        <v>288</v>
      </c>
      <c r="G203">
        <v>288</v>
      </c>
    </row>
    <row r="204" spans="1:7" x14ac:dyDescent="0.25">
      <c r="A204" t="s">
        <v>2999</v>
      </c>
      <c r="B204" t="s">
        <v>1719</v>
      </c>
      <c r="C204" t="s">
        <v>2933</v>
      </c>
      <c r="D204" t="s">
        <v>1751</v>
      </c>
      <c r="E204">
        <v>0</v>
      </c>
      <c r="F204">
        <v>384</v>
      </c>
      <c r="G204">
        <v>384</v>
      </c>
    </row>
    <row r="205" spans="1:7" x14ac:dyDescent="0.25">
      <c r="A205" t="s">
        <v>2999</v>
      </c>
      <c r="B205" t="s">
        <v>1719</v>
      </c>
      <c r="C205" t="s">
        <v>2933</v>
      </c>
      <c r="D205" t="s">
        <v>1763</v>
      </c>
      <c r="E205">
        <v>0</v>
      </c>
      <c r="F205">
        <v>418</v>
      </c>
      <c r="G205">
        <v>418</v>
      </c>
    </row>
    <row r="206" spans="1:7" x14ac:dyDescent="0.25">
      <c r="A206" t="s">
        <v>2999</v>
      </c>
      <c r="B206" t="s">
        <v>1719</v>
      </c>
      <c r="C206" t="s">
        <v>2933</v>
      </c>
      <c r="D206" t="s">
        <v>1767</v>
      </c>
      <c r="E206">
        <v>0</v>
      </c>
      <c r="F206">
        <v>347</v>
      </c>
      <c r="G206">
        <v>347</v>
      </c>
    </row>
    <row r="207" spans="1:7" x14ac:dyDescent="0.25">
      <c r="A207" t="s">
        <v>2999</v>
      </c>
      <c r="B207" t="s">
        <v>1719</v>
      </c>
      <c r="C207" t="s">
        <v>2933</v>
      </c>
      <c r="D207" t="s">
        <v>1782</v>
      </c>
      <c r="E207">
        <v>0</v>
      </c>
      <c r="F207">
        <v>335</v>
      </c>
      <c r="G207">
        <v>335</v>
      </c>
    </row>
    <row r="208" spans="1:7" x14ac:dyDescent="0.25">
      <c r="A208" t="s">
        <v>2999</v>
      </c>
      <c r="B208" t="s">
        <v>1719</v>
      </c>
      <c r="C208" t="s">
        <v>2933</v>
      </c>
      <c r="D208" t="s">
        <v>1807</v>
      </c>
      <c r="E208">
        <v>0</v>
      </c>
      <c r="F208">
        <v>320</v>
      </c>
      <c r="G208">
        <v>320</v>
      </c>
    </row>
    <row r="209" spans="1:7" x14ac:dyDescent="0.25">
      <c r="A209" t="s">
        <v>2999</v>
      </c>
      <c r="B209" t="s">
        <v>1719</v>
      </c>
      <c r="C209" t="s">
        <v>2933</v>
      </c>
      <c r="D209" t="s">
        <v>1858</v>
      </c>
      <c r="E209">
        <v>0</v>
      </c>
      <c r="F209">
        <v>429</v>
      </c>
      <c r="G209">
        <v>429</v>
      </c>
    </row>
    <row r="210" spans="1:7" x14ac:dyDescent="0.25">
      <c r="A210" t="s">
        <v>2999</v>
      </c>
      <c r="B210" t="s">
        <v>1719</v>
      </c>
      <c r="C210" t="s">
        <v>2933</v>
      </c>
      <c r="D210" t="s">
        <v>1948</v>
      </c>
      <c r="E210">
        <v>0</v>
      </c>
      <c r="F210">
        <v>279</v>
      </c>
      <c r="G210">
        <v>279</v>
      </c>
    </row>
    <row r="211" spans="1:7" x14ac:dyDescent="0.25">
      <c r="A211" t="s">
        <v>2999</v>
      </c>
      <c r="B211" t="s">
        <v>1719</v>
      </c>
      <c r="C211" t="s">
        <v>2933</v>
      </c>
      <c r="D211" t="s">
        <v>2934</v>
      </c>
      <c r="E211">
        <v>0</v>
      </c>
      <c r="F211">
        <v>259</v>
      </c>
      <c r="G211">
        <v>259</v>
      </c>
    </row>
    <row r="212" spans="1:7" x14ac:dyDescent="0.25">
      <c r="A212" t="s">
        <v>2999</v>
      </c>
      <c r="B212" t="s">
        <v>1719</v>
      </c>
      <c r="C212" t="s">
        <v>2933</v>
      </c>
      <c r="D212" t="s">
        <v>1951</v>
      </c>
      <c r="E212">
        <v>0</v>
      </c>
      <c r="F212">
        <v>340</v>
      </c>
      <c r="G212">
        <v>340</v>
      </c>
    </row>
    <row r="213" spans="1:7" x14ac:dyDescent="0.25">
      <c r="A213" t="s">
        <v>2999</v>
      </c>
      <c r="B213" t="s">
        <v>1719</v>
      </c>
      <c r="C213" t="s">
        <v>2933</v>
      </c>
      <c r="D213" t="s">
        <v>1956</v>
      </c>
      <c r="E213">
        <v>0</v>
      </c>
      <c r="F213">
        <v>305</v>
      </c>
      <c r="G213">
        <v>305</v>
      </c>
    </row>
    <row r="214" spans="1:7" x14ac:dyDescent="0.25">
      <c r="A214" t="s">
        <v>2999</v>
      </c>
      <c r="B214" t="s">
        <v>1719</v>
      </c>
      <c r="C214" t="s">
        <v>2933</v>
      </c>
      <c r="D214" t="s">
        <v>2016</v>
      </c>
      <c r="E214">
        <v>0</v>
      </c>
      <c r="F214">
        <v>361</v>
      </c>
      <c r="G214">
        <v>361</v>
      </c>
    </row>
    <row r="215" spans="1:7" x14ac:dyDescent="0.25">
      <c r="A215" t="s">
        <v>2999</v>
      </c>
      <c r="B215" t="s">
        <v>1721</v>
      </c>
      <c r="C215" t="s">
        <v>2933</v>
      </c>
      <c r="D215" t="s">
        <v>1858</v>
      </c>
      <c r="E215">
        <v>0</v>
      </c>
      <c r="F215">
        <v>406</v>
      </c>
      <c r="G215">
        <v>406</v>
      </c>
    </row>
    <row r="216" spans="1:7" x14ac:dyDescent="0.25">
      <c r="A216" t="s">
        <v>2999</v>
      </c>
      <c r="B216" t="s">
        <v>1721</v>
      </c>
      <c r="C216" t="s">
        <v>2933</v>
      </c>
      <c r="D216" t="s">
        <v>1948</v>
      </c>
      <c r="E216">
        <v>0</v>
      </c>
      <c r="F216">
        <v>346</v>
      </c>
      <c r="G216">
        <v>346</v>
      </c>
    </row>
    <row r="217" spans="1:7" x14ac:dyDescent="0.25">
      <c r="A217" t="s">
        <v>2999</v>
      </c>
      <c r="B217" t="s">
        <v>1721</v>
      </c>
      <c r="C217" t="s">
        <v>2933</v>
      </c>
      <c r="D217" t="s">
        <v>2934</v>
      </c>
      <c r="E217">
        <v>0</v>
      </c>
      <c r="F217">
        <v>129</v>
      </c>
      <c r="G217">
        <v>129</v>
      </c>
    </row>
    <row r="218" spans="1:7" x14ac:dyDescent="0.25">
      <c r="A218" t="s">
        <v>2999</v>
      </c>
      <c r="B218" t="s">
        <v>1721</v>
      </c>
      <c r="C218" t="s">
        <v>2933</v>
      </c>
      <c r="D218" t="s">
        <v>1951</v>
      </c>
      <c r="E218">
        <v>0</v>
      </c>
      <c r="F218">
        <v>118</v>
      </c>
      <c r="G218">
        <v>118</v>
      </c>
    </row>
    <row r="219" spans="1:7" x14ac:dyDescent="0.25">
      <c r="A219" t="s">
        <v>2999</v>
      </c>
      <c r="B219" t="s">
        <v>1721</v>
      </c>
      <c r="C219" t="s">
        <v>2933</v>
      </c>
      <c r="D219" t="s">
        <v>1956</v>
      </c>
      <c r="E219">
        <v>0</v>
      </c>
      <c r="F219">
        <v>100</v>
      </c>
      <c r="G219">
        <v>100</v>
      </c>
    </row>
    <row r="220" spans="1:7" x14ac:dyDescent="0.25">
      <c r="A220" t="s">
        <v>2999</v>
      </c>
      <c r="B220" t="s">
        <v>1721</v>
      </c>
      <c r="C220" t="s">
        <v>2933</v>
      </c>
      <c r="D220" t="s">
        <v>2016</v>
      </c>
      <c r="E220">
        <v>0</v>
      </c>
      <c r="F220">
        <v>110</v>
      </c>
      <c r="G220">
        <v>110</v>
      </c>
    </row>
    <row r="221" spans="1:7" x14ac:dyDescent="0.25">
      <c r="A221" t="s">
        <v>2999</v>
      </c>
      <c r="B221" t="s">
        <v>1724</v>
      </c>
      <c r="C221" t="s">
        <v>3995</v>
      </c>
      <c r="D221" t="s">
        <v>1739</v>
      </c>
      <c r="E221">
        <v>0</v>
      </c>
      <c r="F221">
        <v>31</v>
      </c>
      <c r="G221">
        <v>31</v>
      </c>
    </row>
    <row r="222" spans="1:7" x14ac:dyDescent="0.25">
      <c r="A222" t="s">
        <v>2999</v>
      </c>
      <c r="B222" t="s">
        <v>1724</v>
      </c>
      <c r="C222" t="s">
        <v>3995</v>
      </c>
      <c r="D222" t="s">
        <v>1751</v>
      </c>
      <c r="E222">
        <v>0</v>
      </c>
      <c r="F222">
        <v>28</v>
      </c>
      <c r="G222">
        <v>28</v>
      </c>
    </row>
    <row r="223" spans="1:7" x14ac:dyDescent="0.25">
      <c r="A223" t="s">
        <v>2999</v>
      </c>
      <c r="B223" t="s">
        <v>1724</v>
      </c>
      <c r="C223" t="s">
        <v>3995</v>
      </c>
      <c r="D223" t="s">
        <v>1763</v>
      </c>
      <c r="E223">
        <v>0</v>
      </c>
      <c r="F223">
        <v>31</v>
      </c>
      <c r="G223">
        <v>31</v>
      </c>
    </row>
    <row r="224" spans="1:7" x14ac:dyDescent="0.25">
      <c r="A224" t="s">
        <v>2999</v>
      </c>
      <c r="B224" t="s">
        <v>1724</v>
      </c>
      <c r="C224" t="s">
        <v>3995</v>
      </c>
      <c r="D224" t="s">
        <v>1767</v>
      </c>
      <c r="E224">
        <v>0</v>
      </c>
      <c r="F224">
        <v>30</v>
      </c>
      <c r="G224">
        <v>30</v>
      </c>
    </row>
    <row r="225" spans="1:7" x14ac:dyDescent="0.25">
      <c r="A225" t="s">
        <v>2999</v>
      </c>
      <c r="B225" t="s">
        <v>1724</v>
      </c>
      <c r="C225" t="s">
        <v>3995</v>
      </c>
      <c r="D225" t="s">
        <v>1782</v>
      </c>
      <c r="E225">
        <v>0</v>
      </c>
      <c r="F225">
        <v>31</v>
      </c>
      <c r="G225">
        <v>31</v>
      </c>
    </row>
    <row r="226" spans="1:7" x14ac:dyDescent="0.25">
      <c r="A226" t="s">
        <v>2999</v>
      </c>
      <c r="B226" t="s">
        <v>1724</v>
      </c>
      <c r="C226" t="s">
        <v>3995</v>
      </c>
      <c r="D226" t="s">
        <v>1807</v>
      </c>
      <c r="E226">
        <v>0</v>
      </c>
      <c r="F226">
        <v>30</v>
      </c>
      <c r="G226">
        <v>30</v>
      </c>
    </row>
    <row r="227" spans="1:7" x14ac:dyDescent="0.25">
      <c r="A227" t="s">
        <v>2999</v>
      </c>
      <c r="B227" t="s">
        <v>1724</v>
      </c>
      <c r="C227" t="s">
        <v>3995</v>
      </c>
      <c r="D227" t="s">
        <v>1858</v>
      </c>
      <c r="E227">
        <v>0</v>
      </c>
      <c r="F227">
        <v>31</v>
      </c>
      <c r="G227">
        <v>31</v>
      </c>
    </row>
    <row r="228" spans="1:7" x14ac:dyDescent="0.25">
      <c r="A228" t="s">
        <v>2999</v>
      </c>
      <c r="B228" t="s">
        <v>1724</v>
      </c>
      <c r="C228" t="s">
        <v>3995</v>
      </c>
      <c r="D228" t="s">
        <v>1948</v>
      </c>
      <c r="E228">
        <v>0</v>
      </c>
      <c r="F228">
        <v>31</v>
      </c>
      <c r="G228">
        <v>31</v>
      </c>
    </row>
    <row r="229" spans="1:7" x14ac:dyDescent="0.25">
      <c r="A229" t="s">
        <v>2999</v>
      </c>
      <c r="B229" t="s">
        <v>1724</v>
      </c>
      <c r="C229" t="s">
        <v>3995</v>
      </c>
      <c r="D229" t="s">
        <v>2934</v>
      </c>
      <c r="E229">
        <v>0</v>
      </c>
      <c r="F229">
        <v>30</v>
      </c>
      <c r="G229">
        <v>30</v>
      </c>
    </row>
    <row r="230" spans="1:7" x14ac:dyDescent="0.25">
      <c r="A230" t="s">
        <v>2999</v>
      </c>
      <c r="B230" t="s">
        <v>1724</v>
      </c>
      <c r="C230" t="s">
        <v>3995</v>
      </c>
      <c r="D230" t="s">
        <v>1951</v>
      </c>
      <c r="E230">
        <v>0</v>
      </c>
      <c r="F230">
        <v>31</v>
      </c>
      <c r="G230">
        <v>31</v>
      </c>
    </row>
    <row r="231" spans="1:7" x14ac:dyDescent="0.25">
      <c r="A231" t="s">
        <v>2999</v>
      </c>
      <c r="B231" t="s">
        <v>1724</v>
      </c>
      <c r="C231" t="s">
        <v>3995</v>
      </c>
      <c r="D231" t="s">
        <v>1956</v>
      </c>
      <c r="E231">
        <v>0</v>
      </c>
      <c r="F231">
        <v>30</v>
      </c>
      <c r="G231">
        <v>30</v>
      </c>
    </row>
    <row r="232" spans="1:7" x14ac:dyDescent="0.25">
      <c r="A232" t="s">
        <v>2999</v>
      </c>
      <c r="B232" t="s">
        <v>1724</v>
      </c>
      <c r="C232" t="s">
        <v>3995</v>
      </c>
      <c r="D232" t="s">
        <v>2016</v>
      </c>
      <c r="E232">
        <v>0</v>
      </c>
      <c r="F232">
        <v>31</v>
      </c>
      <c r="G232">
        <v>31</v>
      </c>
    </row>
    <row r="233" spans="1:7" x14ac:dyDescent="0.25">
      <c r="A233" t="s">
        <v>2999</v>
      </c>
      <c r="B233" t="s">
        <v>1724</v>
      </c>
      <c r="C233" t="s">
        <v>2933</v>
      </c>
      <c r="D233" t="s">
        <v>1739</v>
      </c>
      <c r="E233">
        <v>0</v>
      </c>
      <c r="F233">
        <v>31</v>
      </c>
      <c r="G233">
        <v>31</v>
      </c>
    </row>
    <row r="234" spans="1:7" x14ac:dyDescent="0.25">
      <c r="A234" t="s">
        <v>2999</v>
      </c>
      <c r="B234" t="s">
        <v>1724</v>
      </c>
      <c r="C234" t="s">
        <v>2933</v>
      </c>
      <c r="D234" t="s">
        <v>1751</v>
      </c>
      <c r="E234">
        <v>0</v>
      </c>
      <c r="F234">
        <v>28</v>
      </c>
      <c r="G234">
        <v>28</v>
      </c>
    </row>
    <row r="235" spans="1:7" x14ac:dyDescent="0.25">
      <c r="A235" t="s">
        <v>2999</v>
      </c>
      <c r="B235" t="s">
        <v>1724</v>
      </c>
      <c r="C235" t="s">
        <v>2933</v>
      </c>
      <c r="D235" t="s">
        <v>1763</v>
      </c>
      <c r="E235">
        <v>0</v>
      </c>
      <c r="F235">
        <v>31</v>
      </c>
      <c r="G235">
        <v>31</v>
      </c>
    </row>
    <row r="236" spans="1:7" x14ac:dyDescent="0.25">
      <c r="A236" t="s">
        <v>2999</v>
      </c>
      <c r="B236" t="s">
        <v>1724</v>
      </c>
      <c r="C236" t="s">
        <v>2933</v>
      </c>
      <c r="D236" t="s">
        <v>1767</v>
      </c>
      <c r="E236">
        <v>0</v>
      </c>
      <c r="F236">
        <v>30</v>
      </c>
      <c r="G236">
        <v>30</v>
      </c>
    </row>
    <row r="237" spans="1:7" x14ac:dyDescent="0.25">
      <c r="A237" t="s">
        <v>2999</v>
      </c>
      <c r="B237" t="s">
        <v>1724</v>
      </c>
      <c r="C237" t="s">
        <v>2933</v>
      </c>
      <c r="D237" t="s">
        <v>1782</v>
      </c>
      <c r="E237">
        <v>0</v>
      </c>
      <c r="F237">
        <v>31</v>
      </c>
      <c r="G237">
        <v>31</v>
      </c>
    </row>
    <row r="238" spans="1:7" x14ac:dyDescent="0.25">
      <c r="A238" t="s">
        <v>2999</v>
      </c>
      <c r="B238" t="s">
        <v>1724</v>
      </c>
      <c r="C238" t="s">
        <v>2933</v>
      </c>
      <c r="D238" t="s">
        <v>1807</v>
      </c>
      <c r="E238">
        <v>0</v>
      </c>
      <c r="F238">
        <v>30</v>
      </c>
      <c r="G238">
        <v>30</v>
      </c>
    </row>
    <row r="239" spans="1:7" x14ac:dyDescent="0.25">
      <c r="A239" t="s">
        <v>2999</v>
      </c>
      <c r="B239" t="s">
        <v>1724</v>
      </c>
      <c r="C239" t="s">
        <v>2933</v>
      </c>
      <c r="D239" t="s">
        <v>1858</v>
      </c>
      <c r="E239">
        <v>0</v>
      </c>
      <c r="F239">
        <v>31</v>
      </c>
      <c r="G239">
        <v>31</v>
      </c>
    </row>
    <row r="240" spans="1:7" x14ac:dyDescent="0.25">
      <c r="A240" t="s">
        <v>2999</v>
      </c>
      <c r="B240" t="s">
        <v>1724</v>
      </c>
      <c r="C240" t="s">
        <v>2933</v>
      </c>
      <c r="D240" t="s">
        <v>1948</v>
      </c>
      <c r="E240">
        <v>0</v>
      </c>
      <c r="F240">
        <v>31</v>
      </c>
      <c r="G240">
        <v>31</v>
      </c>
    </row>
    <row r="241" spans="1:7" x14ac:dyDescent="0.25">
      <c r="A241" t="s">
        <v>2999</v>
      </c>
      <c r="B241" t="s">
        <v>1724</v>
      </c>
      <c r="C241" t="s">
        <v>2933</v>
      </c>
      <c r="D241" t="s">
        <v>2934</v>
      </c>
      <c r="E241">
        <v>0</v>
      </c>
      <c r="F241">
        <v>30</v>
      </c>
      <c r="G241">
        <v>30</v>
      </c>
    </row>
    <row r="242" spans="1:7" x14ac:dyDescent="0.25">
      <c r="A242" t="s">
        <v>2999</v>
      </c>
      <c r="B242" t="s">
        <v>1724</v>
      </c>
      <c r="C242" t="s">
        <v>2933</v>
      </c>
      <c r="D242" t="s">
        <v>1951</v>
      </c>
      <c r="E242">
        <v>0</v>
      </c>
      <c r="F242">
        <v>31</v>
      </c>
      <c r="G242">
        <v>31</v>
      </c>
    </row>
    <row r="243" spans="1:7" x14ac:dyDescent="0.25">
      <c r="A243" t="s">
        <v>2999</v>
      </c>
      <c r="B243" t="s">
        <v>1724</v>
      </c>
      <c r="C243" t="s">
        <v>2933</v>
      </c>
      <c r="D243" t="s">
        <v>1956</v>
      </c>
      <c r="E243">
        <v>0</v>
      </c>
      <c r="F243">
        <v>30</v>
      </c>
      <c r="G243">
        <v>30</v>
      </c>
    </row>
    <row r="244" spans="1:7" x14ac:dyDescent="0.25">
      <c r="A244" t="s">
        <v>2999</v>
      </c>
      <c r="B244" t="s">
        <v>1724</v>
      </c>
      <c r="C244" t="s">
        <v>2933</v>
      </c>
      <c r="D244" t="s">
        <v>2016</v>
      </c>
      <c r="E244">
        <v>0</v>
      </c>
      <c r="F244">
        <v>31</v>
      </c>
      <c r="G244">
        <v>31</v>
      </c>
    </row>
    <row r="245" spans="1:7" x14ac:dyDescent="0.25">
      <c r="A245" t="s">
        <v>2999</v>
      </c>
      <c r="B245" t="s">
        <v>1727</v>
      </c>
      <c r="C245" t="s">
        <v>3995</v>
      </c>
      <c r="D245" t="s">
        <v>1739</v>
      </c>
      <c r="E245">
        <v>84081.24</v>
      </c>
      <c r="F245">
        <v>291499.68</v>
      </c>
      <c r="G245">
        <v>207418.44</v>
      </c>
    </row>
    <row r="246" spans="1:7" x14ac:dyDescent="0.25">
      <c r="A246" t="s">
        <v>2999</v>
      </c>
      <c r="B246" t="s">
        <v>1727</v>
      </c>
      <c r="C246" t="s">
        <v>3995</v>
      </c>
      <c r="D246" t="s">
        <v>1751</v>
      </c>
      <c r="E246">
        <v>364925.08</v>
      </c>
      <c r="F246">
        <v>192028.72</v>
      </c>
      <c r="G246">
        <v>-172896.36</v>
      </c>
    </row>
    <row r="247" spans="1:7" x14ac:dyDescent="0.25">
      <c r="A247" t="s">
        <v>2999</v>
      </c>
      <c r="B247" t="s">
        <v>1727</v>
      </c>
      <c r="C247" t="s">
        <v>3995</v>
      </c>
      <c r="D247" t="s">
        <v>1763</v>
      </c>
      <c r="E247">
        <v>232692.02</v>
      </c>
      <c r="F247">
        <v>307693.36</v>
      </c>
      <c r="G247">
        <v>75001.34</v>
      </c>
    </row>
    <row r="248" spans="1:7" x14ac:dyDescent="0.25">
      <c r="A248" t="s">
        <v>2999</v>
      </c>
      <c r="B248" t="s">
        <v>1727</v>
      </c>
      <c r="C248" t="s">
        <v>3995</v>
      </c>
      <c r="D248" t="s">
        <v>1767</v>
      </c>
      <c r="E248">
        <v>152350.16</v>
      </c>
      <c r="F248">
        <v>124356.36</v>
      </c>
      <c r="G248">
        <v>-27993.8</v>
      </c>
    </row>
    <row r="249" spans="1:7" x14ac:dyDescent="0.25">
      <c r="A249" t="s">
        <v>2999</v>
      </c>
      <c r="B249" t="s">
        <v>1727</v>
      </c>
      <c r="C249" t="s">
        <v>3995</v>
      </c>
      <c r="D249" t="s">
        <v>1782</v>
      </c>
      <c r="E249">
        <v>344583.6</v>
      </c>
      <c r="F249">
        <v>255486.41</v>
      </c>
      <c r="G249">
        <v>-89097.19</v>
      </c>
    </row>
    <row r="250" spans="1:7" x14ac:dyDescent="0.25">
      <c r="A250" t="s">
        <v>2999</v>
      </c>
      <c r="B250" t="s">
        <v>1727</v>
      </c>
      <c r="C250" t="s">
        <v>3995</v>
      </c>
      <c r="D250" t="s">
        <v>1807</v>
      </c>
      <c r="E250">
        <v>229991.69</v>
      </c>
      <c r="F250">
        <v>185328.03</v>
      </c>
      <c r="G250">
        <v>-44663.66</v>
      </c>
    </row>
    <row r="251" spans="1:7" x14ac:dyDescent="0.25">
      <c r="A251" t="s">
        <v>2999</v>
      </c>
      <c r="B251" t="s">
        <v>1727</v>
      </c>
      <c r="C251" t="s">
        <v>3995</v>
      </c>
      <c r="D251" t="s">
        <v>1858</v>
      </c>
      <c r="E251">
        <v>247185.37</v>
      </c>
      <c r="F251">
        <v>321029.8</v>
      </c>
      <c r="G251">
        <v>73844.429999999993</v>
      </c>
    </row>
    <row r="252" spans="1:7" x14ac:dyDescent="0.25">
      <c r="A252" t="s">
        <v>2999</v>
      </c>
      <c r="B252" t="s">
        <v>1727</v>
      </c>
      <c r="C252" t="s">
        <v>3995</v>
      </c>
      <c r="D252" t="s">
        <v>1948</v>
      </c>
      <c r="E252">
        <v>497676.74</v>
      </c>
      <c r="F252">
        <v>473675.51</v>
      </c>
      <c r="G252">
        <v>-24001.23</v>
      </c>
    </row>
    <row r="253" spans="1:7" x14ac:dyDescent="0.25">
      <c r="A253" t="s">
        <v>2999</v>
      </c>
      <c r="B253" t="s">
        <v>1727</v>
      </c>
      <c r="C253" t="s">
        <v>3995</v>
      </c>
      <c r="D253" t="s">
        <v>2934</v>
      </c>
      <c r="E253">
        <v>299682.3</v>
      </c>
      <c r="F253">
        <v>289435.53999999998</v>
      </c>
      <c r="G253">
        <v>-10246.76</v>
      </c>
    </row>
    <row r="254" spans="1:7" x14ac:dyDescent="0.25">
      <c r="A254" t="s">
        <v>2999</v>
      </c>
      <c r="B254" t="s">
        <v>1727</v>
      </c>
      <c r="C254" t="s">
        <v>3995</v>
      </c>
      <c r="D254" t="s">
        <v>1951</v>
      </c>
      <c r="E254">
        <v>284838.90999999997</v>
      </c>
      <c r="F254">
        <v>314677.96999999997</v>
      </c>
      <c r="G254">
        <v>29839.06</v>
      </c>
    </row>
    <row r="255" spans="1:7" x14ac:dyDescent="0.25">
      <c r="A255" t="s">
        <v>2999</v>
      </c>
      <c r="B255" t="s">
        <v>1727</v>
      </c>
      <c r="C255" t="s">
        <v>3995</v>
      </c>
      <c r="D255" t="s">
        <v>1956</v>
      </c>
      <c r="E255">
        <v>214200.99</v>
      </c>
      <c r="F255">
        <v>271078.78999999998</v>
      </c>
      <c r="G255">
        <v>56877.8</v>
      </c>
    </row>
    <row r="256" spans="1:7" x14ac:dyDescent="0.25">
      <c r="A256" t="s">
        <v>2999</v>
      </c>
      <c r="B256" t="s">
        <v>1727</v>
      </c>
      <c r="C256" t="s">
        <v>3995</v>
      </c>
      <c r="D256" t="s">
        <v>2016</v>
      </c>
      <c r="E256">
        <v>322679.03999999998</v>
      </c>
      <c r="F256">
        <v>520965.42</v>
      </c>
      <c r="G256">
        <v>198286.38</v>
      </c>
    </row>
    <row r="257" spans="1:7" x14ac:dyDescent="0.25">
      <c r="A257" t="s">
        <v>2999</v>
      </c>
      <c r="B257" t="s">
        <v>1727</v>
      </c>
      <c r="C257" t="s">
        <v>2933</v>
      </c>
      <c r="D257" t="s">
        <v>1739</v>
      </c>
      <c r="E257">
        <v>238317.42</v>
      </c>
      <c r="F257">
        <v>25269.24</v>
      </c>
      <c r="G257">
        <v>-213048.18</v>
      </c>
    </row>
    <row r="258" spans="1:7" x14ac:dyDescent="0.25">
      <c r="A258" t="s">
        <v>2999</v>
      </c>
      <c r="B258" t="s">
        <v>1727</v>
      </c>
      <c r="C258" t="s">
        <v>2933</v>
      </c>
      <c r="D258" t="s">
        <v>1751</v>
      </c>
      <c r="E258">
        <v>209887.55</v>
      </c>
      <c r="F258">
        <v>168977.14</v>
      </c>
      <c r="G258">
        <v>-40910.410000000003</v>
      </c>
    </row>
    <row r="259" spans="1:7" x14ac:dyDescent="0.25">
      <c r="A259" t="s">
        <v>2999</v>
      </c>
      <c r="B259" t="s">
        <v>1727</v>
      </c>
      <c r="C259" t="s">
        <v>2933</v>
      </c>
      <c r="D259" t="s">
        <v>1763</v>
      </c>
      <c r="E259">
        <v>337764.15</v>
      </c>
      <c r="F259">
        <v>331013.96999999997</v>
      </c>
      <c r="G259">
        <v>-6750.18</v>
      </c>
    </row>
    <row r="260" spans="1:7" x14ac:dyDescent="0.25">
      <c r="A260" t="s">
        <v>2999</v>
      </c>
      <c r="B260" t="s">
        <v>1727</v>
      </c>
      <c r="C260" t="s">
        <v>2933</v>
      </c>
      <c r="D260" t="s">
        <v>1767</v>
      </c>
      <c r="E260">
        <v>254105.75</v>
      </c>
      <c r="F260">
        <v>572687.84</v>
      </c>
      <c r="G260">
        <v>318582.09000000003</v>
      </c>
    </row>
    <row r="261" spans="1:7" x14ac:dyDescent="0.25">
      <c r="A261" t="s">
        <v>2999</v>
      </c>
      <c r="B261" t="s">
        <v>1727</v>
      </c>
      <c r="C261" t="s">
        <v>2933</v>
      </c>
      <c r="D261" t="s">
        <v>1782</v>
      </c>
      <c r="E261">
        <v>265119.42</v>
      </c>
      <c r="F261">
        <v>5483.19</v>
      </c>
      <c r="G261">
        <v>-259636.23</v>
      </c>
    </row>
    <row r="262" spans="1:7" x14ac:dyDescent="0.25">
      <c r="A262" t="s">
        <v>2999</v>
      </c>
      <c r="B262" t="s">
        <v>1727</v>
      </c>
      <c r="C262" t="s">
        <v>2933</v>
      </c>
      <c r="D262" t="s">
        <v>1807</v>
      </c>
      <c r="E262">
        <v>246678.41</v>
      </c>
      <c r="F262">
        <v>381790.3</v>
      </c>
      <c r="G262">
        <v>135111.89000000001</v>
      </c>
    </row>
    <row r="263" spans="1:7" x14ac:dyDescent="0.25">
      <c r="A263" t="s">
        <v>2999</v>
      </c>
      <c r="B263" t="s">
        <v>1727</v>
      </c>
      <c r="C263" t="s">
        <v>2933</v>
      </c>
      <c r="D263" t="s">
        <v>1858</v>
      </c>
      <c r="E263">
        <v>237900.75</v>
      </c>
      <c r="F263">
        <v>357015.57</v>
      </c>
      <c r="G263">
        <v>119114.82</v>
      </c>
    </row>
    <row r="264" spans="1:7" x14ac:dyDescent="0.25">
      <c r="A264" t="s">
        <v>2999</v>
      </c>
      <c r="B264" t="s">
        <v>1727</v>
      </c>
      <c r="C264" t="s">
        <v>2933</v>
      </c>
      <c r="D264" t="s">
        <v>1948</v>
      </c>
      <c r="E264">
        <v>381752.34</v>
      </c>
      <c r="F264">
        <v>318785.99</v>
      </c>
      <c r="G264">
        <v>-62966.35</v>
      </c>
    </row>
    <row r="265" spans="1:7" x14ac:dyDescent="0.25">
      <c r="A265" t="s">
        <v>2999</v>
      </c>
      <c r="B265" t="s">
        <v>1727</v>
      </c>
      <c r="C265" t="s">
        <v>2933</v>
      </c>
      <c r="D265" t="s">
        <v>2934</v>
      </c>
      <c r="E265">
        <v>314502.71999999997</v>
      </c>
      <c r="F265">
        <v>684029.43999999994</v>
      </c>
      <c r="G265">
        <v>369526.72</v>
      </c>
    </row>
    <row r="266" spans="1:7" x14ac:dyDescent="0.25">
      <c r="A266" t="s">
        <v>2999</v>
      </c>
      <c r="B266" t="s">
        <v>1727</v>
      </c>
      <c r="C266" t="s">
        <v>2933</v>
      </c>
      <c r="D266" t="s">
        <v>1951</v>
      </c>
      <c r="E266">
        <v>254920.59</v>
      </c>
      <c r="F266">
        <v>55260.98</v>
      </c>
      <c r="G266">
        <v>-199659.61</v>
      </c>
    </row>
    <row r="267" spans="1:7" x14ac:dyDescent="0.25">
      <c r="A267" t="s">
        <v>2999</v>
      </c>
      <c r="B267" t="s">
        <v>1727</v>
      </c>
      <c r="C267" t="s">
        <v>2933</v>
      </c>
      <c r="D267" t="s">
        <v>1956</v>
      </c>
      <c r="E267">
        <v>252965.24</v>
      </c>
      <c r="F267">
        <v>336558.88</v>
      </c>
      <c r="G267">
        <v>83593.64</v>
      </c>
    </row>
    <row r="268" spans="1:7" x14ac:dyDescent="0.25">
      <c r="A268" t="s">
        <v>2999</v>
      </c>
      <c r="B268" t="s">
        <v>1727</v>
      </c>
      <c r="C268" t="s">
        <v>2933</v>
      </c>
      <c r="D268" t="s">
        <v>2016</v>
      </c>
      <c r="E268">
        <v>313835.56</v>
      </c>
      <c r="F268">
        <v>535417.79</v>
      </c>
      <c r="G268">
        <v>221582.23</v>
      </c>
    </row>
    <row r="269" spans="1:7" x14ac:dyDescent="0.25">
      <c r="A269" t="s">
        <v>2999</v>
      </c>
      <c r="B269" t="s">
        <v>1727</v>
      </c>
      <c r="C269" t="s">
        <v>2935</v>
      </c>
      <c r="D269" t="s">
        <v>1739</v>
      </c>
      <c r="E269">
        <v>155834.67000000001</v>
      </c>
      <c r="F269">
        <v>2193.73</v>
      </c>
      <c r="G269">
        <v>-153640.94</v>
      </c>
    </row>
    <row r="270" spans="1:7" x14ac:dyDescent="0.25">
      <c r="A270" t="s">
        <v>2999</v>
      </c>
      <c r="B270" t="s">
        <v>1729</v>
      </c>
      <c r="C270" t="s">
        <v>3995</v>
      </c>
      <c r="D270" t="s">
        <v>1739</v>
      </c>
      <c r="E270">
        <v>916.39</v>
      </c>
      <c r="F270">
        <v>0</v>
      </c>
      <c r="G270">
        <v>-916.39</v>
      </c>
    </row>
    <row r="271" spans="1:7" x14ac:dyDescent="0.25">
      <c r="A271" t="s">
        <v>2999</v>
      </c>
      <c r="B271" t="s">
        <v>1729</v>
      </c>
      <c r="C271" t="s">
        <v>3995</v>
      </c>
      <c r="D271" t="s">
        <v>1751</v>
      </c>
      <c r="E271">
        <v>848.57</v>
      </c>
      <c r="F271">
        <v>3000</v>
      </c>
      <c r="G271">
        <v>2151.4299999999998</v>
      </c>
    </row>
    <row r="272" spans="1:7" x14ac:dyDescent="0.25">
      <c r="A272" t="s">
        <v>2999</v>
      </c>
      <c r="B272" t="s">
        <v>1729</v>
      </c>
      <c r="C272" t="s">
        <v>3995</v>
      </c>
      <c r="D272" t="s">
        <v>1763</v>
      </c>
      <c r="E272">
        <v>517.79999999999995</v>
      </c>
      <c r="F272">
        <v>0</v>
      </c>
      <c r="G272">
        <v>-517.79999999999995</v>
      </c>
    </row>
    <row r="273" spans="1:7" x14ac:dyDescent="0.25">
      <c r="A273" t="s">
        <v>2999</v>
      </c>
      <c r="B273" t="s">
        <v>1729</v>
      </c>
      <c r="C273" t="s">
        <v>3995</v>
      </c>
      <c r="D273" t="s">
        <v>1767</v>
      </c>
      <c r="E273">
        <v>1643.16</v>
      </c>
      <c r="F273">
        <v>0</v>
      </c>
      <c r="G273">
        <v>-1643.16</v>
      </c>
    </row>
    <row r="274" spans="1:7" x14ac:dyDescent="0.25">
      <c r="A274" t="s">
        <v>2999</v>
      </c>
      <c r="B274" t="s">
        <v>1729</v>
      </c>
      <c r="C274" t="s">
        <v>3995</v>
      </c>
      <c r="D274" t="s">
        <v>1782</v>
      </c>
      <c r="E274">
        <v>878.98</v>
      </c>
      <c r="F274">
        <v>3000</v>
      </c>
      <c r="G274">
        <v>2121.02</v>
      </c>
    </row>
    <row r="275" spans="1:7" x14ac:dyDescent="0.25">
      <c r="A275" t="s">
        <v>2999</v>
      </c>
      <c r="B275" t="s">
        <v>1729</v>
      </c>
      <c r="C275" t="s">
        <v>3995</v>
      </c>
      <c r="D275" t="s">
        <v>1807</v>
      </c>
      <c r="E275">
        <v>622.49</v>
      </c>
      <c r="F275">
        <v>0</v>
      </c>
      <c r="G275">
        <v>-622.49</v>
      </c>
    </row>
    <row r="276" spans="1:7" x14ac:dyDescent="0.25">
      <c r="A276" t="s">
        <v>2999</v>
      </c>
      <c r="B276" t="s">
        <v>1729</v>
      </c>
      <c r="C276" t="s">
        <v>3995</v>
      </c>
      <c r="D276" t="s">
        <v>1858</v>
      </c>
      <c r="E276">
        <v>1141.56</v>
      </c>
      <c r="F276">
        <v>0</v>
      </c>
      <c r="G276">
        <v>-1141.56</v>
      </c>
    </row>
    <row r="277" spans="1:7" x14ac:dyDescent="0.25">
      <c r="A277" t="s">
        <v>2999</v>
      </c>
      <c r="B277" t="s">
        <v>1729</v>
      </c>
      <c r="C277" t="s">
        <v>3995</v>
      </c>
      <c r="D277" t="s">
        <v>1948</v>
      </c>
      <c r="E277">
        <v>1554.5</v>
      </c>
      <c r="F277">
        <v>3197.63</v>
      </c>
      <c r="G277">
        <v>1643.13</v>
      </c>
    </row>
    <row r="278" spans="1:7" x14ac:dyDescent="0.25">
      <c r="A278" t="s">
        <v>2999</v>
      </c>
      <c r="B278" t="s">
        <v>1729</v>
      </c>
      <c r="C278" t="s">
        <v>3995</v>
      </c>
      <c r="D278" t="s">
        <v>2934</v>
      </c>
      <c r="E278">
        <v>1756.36</v>
      </c>
      <c r="F278">
        <v>1060</v>
      </c>
      <c r="G278">
        <v>-696.36</v>
      </c>
    </row>
    <row r="279" spans="1:7" x14ac:dyDescent="0.25">
      <c r="A279" t="s">
        <v>2999</v>
      </c>
      <c r="B279" t="s">
        <v>1729</v>
      </c>
      <c r="C279" t="s">
        <v>3995</v>
      </c>
      <c r="D279" t="s">
        <v>1951</v>
      </c>
      <c r="E279">
        <v>1285.4000000000001</v>
      </c>
      <c r="F279">
        <v>0</v>
      </c>
      <c r="G279">
        <v>-1285.4000000000001</v>
      </c>
    </row>
    <row r="280" spans="1:7" x14ac:dyDescent="0.25">
      <c r="A280" t="s">
        <v>2999</v>
      </c>
      <c r="B280" t="s">
        <v>1729</v>
      </c>
      <c r="C280" t="s">
        <v>3995</v>
      </c>
      <c r="D280" t="s">
        <v>1956</v>
      </c>
      <c r="E280">
        <v>1925.99</v>
      </c>
      <c r="F280">
        <v>3000</v>
      </c>
      <c r="G280">
        <v>1074.01</v>
      </c>
    </row>
    <row r="281" spans="1:7" x14ac:dyDescent="0.25">
      <c r="A281" t="s">
        <v>2999</v>
      </c>
      <c r="B281" t="s">
        <v>1729</v>
      </c>
      <c r="C281" t="s">
        <v>3995</v>
      </c>
      <c r="D281" t="s">
        <v>2016</v>
      </c>
      <c r="E281">
        <v>1612.03</v>
      </c>
      <c r="F281">
        <v>2000</v>
      </c>
      <c r="G281">
        <v>387.97</v>
      </c>
    </row>
    <row r="282" spans="1:7" x14ac:dyDescent="0.25">
      <c r="A282" t="s">
        <v>2999</v>
      </c>
      <c r="B282" t="s">
        <v>1729</v>
      </c>
      <c r="C282" t="s">
        <v>2933</v>
      </c>
      <c r="D282" t="s">
        <v>1739</v>
      </c>
      <c r="E282">
        <v>4394.32</v>
      </c>
      <c r="F282">
        <v>5000</v>
      </c>
      <c r="G282">
        <v>605.67999999999995</v>
      </c>
    </row>
    <row r="283" spans="1:7" x14ac:dyDescent="0.25">
      <c r="A283" t="s">
        <v>2999</v>
      </c>
      <c r="B283" t="s">
        <v>1729</v>
      </c>
      <c r="C283" t="s">
        <v>2933</v>
      </c>
      <c r="D283" t="s">
        <v>1751</v>
      </c>
      <c r="E283">
        <v>3690.86</v>
      </c>
      <c r="F283">
        <v>5000</v>
      </c>
      <c r="G283">
        <v>1309.1400000000001</v>
      </c>
    </row>
    <row r="284" spans="1:7" x14ac:dyDescent="0.25">
      <c r="A284" t="s">
        <v>2999</v>
      </c>
      <c r="B284" t="s">
        <v>1729</v>
      </c>
      <c r="C284" t="s">
        <v>2933</v>
      </c>
      <c r="D284" t="s">
        <v>1763</v>
      </c>
      <c r="E284">
        <v>5478.45</v>
      </c>
      <c r="F284">
        <v>3000</v>
      </c>
      <c r="G284">
        <v>-2478.4499999999998</v>
      </c>
    </row>
    <row r="285" spans="1:7" x14ac:dyDescent="0.25">
      <c r="A285" t="s">
        <v>2999</v>
      </c>
      <c r="B285" t="s">
        <v>1729</v>
      </c>
      <c r="C285" t="s">
        <v>2933</v>
      </c>
      <c r="D285" t="s">
        <v>1767</v>
      </c>
      <c r="E285">
        <v>4743.72</v>
      </c>
      <c r="F285">
        <v>7000</v>
      </c>
      <c r="G285">
        <v>2256.2800000000002</v>
      </c>
    </row>
    <row r="286" spans="1:7" x14ac:dyDescent="0.25">
      <c r="A286" t="s">
        <v>2999</v>
      </c>
      <c r="B286" t="s">
        <v>1729</v>
      </c>
      <c r="C286" t="s">
        <v>2933</v>
      </c>
      <c r="D286" t="s">
        <v>1782</v>
      </c>
      <c r="E286">
        <v>6808.5</v>
      </c>
      <c r="F286">
        <v>6000</v>
      </c>
      <c r="G286">
        <v>-808.5</v>
      </c>
    </row>
    <row r="287" spans="1:7" x14ac:dyDescent="0.25">
      <c r="A287" t="s">
        <v>2999</v>
      </c>
      <c r="B287" t="s">
        <v>1729</v>
      </c>
      <c r="C287" t="s">
        <v>2933</v>
      </c>
      <c r="D287" t="s">
        <v>1807</v>
      </c>
      <c r="E287">
        <v>7957.52</v>
      </c>
      <c r="F287">
        <v>10000</v>
      </c>
      <c r="G287">
        <v>2042.48</v>
      </c>
    </row>
    <row r="288" spans="1:7" x14ac:dyDescent="0.25">
      <c r="A288" t="s">
        <v>2999</v>
      </c>
      <c r="B288" t="s">
        <v>1729</v>
      </c>
      <c r="C288" t="s">
        <v>2933</v>
      </c>
      <c r="D288" t="s">
        <v>1858</v>
      </c>
      <c r="E288">
        <v>4065.51</v>
      </c>
      <c r="F288">
        <v>5000</v>
      </c>
      <c r="G288">
        <v>934.49</v>
      </c>
    </row>
    <row r="289" spans="1:7" x14ac:dyDescent="0.25">
      <c r="A289" t="s">
        <v>2999</v>
      </c>
      <c r="B289" t="s">
        <v>1729</v>
      </c>
      <c r="C289" t="s">
        <v>2933</v>
      </c>
      <c r="D289" t="s">
        <v>1948</v>
      </c>
      <c r="E289">
        <v>5299.91</v>
      </c>
      <c r="F289">
        <v>0</v>
      </c>
      <c r="G289">
        <v>-5299.91</v>
      </c>
    </row>
    <row r="290" spans="1:7" x14ac:dyDescent="0.25">
      <c r="A290" t="s">
        <v>2999</v>
      </c>
      <c r="B290" t="s">
        <v>1729</v>
      </c>
      <c r="C290" t="s">
        <v>2933</v>
      </c>
      <c r="D290" t="s">
        <v>2934</v>
      </c>
      <c r="E290">
        <v>6816.72</v>
      </c>
      <c r="F290">
        <v>10000</v>
      </c>
      <c r="G290">
        <v>3183.28</v>
      </c>
    </row>
    <row r="291" spans="1:7" x14ac:dyDescent="0.25">
      <c r="A291" t="s">
        <v>2999</v>
      </c>
      <c r="B291" t="s">
        <v>1729</v>
      </c>
      <c r="C291" t="s">
        <v>2933</v>
      </c>
      <c r="D291" t="s">
        <v>1951</v>
      </c>
      <c r="E291">
        <v>6037.79</v>
      </c>
      <c r="F291">
        <v>7000</v>
      </c>
      <c r="G291">
        <v>962.21</v>
      </c>
    </row>
    <row r="292" spans="1:7" x14ac:dyDescent="0.25">
      <c r="A292" t="s">
        <v>2999</v>
      </c>
      <c r="B292" t="s">
        <v>1729</v>
      </c>
      <c r="C292" t="s">
        <v>2933</v>
      </c>
      <c r="D292" t="s">
        <v>1956</v>
      </c>
      <c r="E292">
        <v>4733.92</v>
      </c>
      <c r="F292">
        <v>5620.76</v>
      </c>
      <c r="G292">
        <v>886.84</v>
      </c>
    </row>
    <row r="293" spans="1:7" x14ac:dyDescent="0.25">
      <c r="A293" t="s">
        <v>2999</v>
      </c>
      <c r="B293" t="s">
        <v>1729</v>
      </c>
      <c r="C293" t="s">
        <v>2933</v>
      </c>
      <c r="D293" t="s">
        <v>2016</v>
      </c>
      <c r="E293">
        <v>3692.91</v>
      </c>
      <c r="F293">
        <v>0</v>
      </c>
      <c r="G293">
        <v>-3692.91</v>
      </c>
    </row>
    <row r="294" spans="1:7" x14ac:dyDescent="0.25">
      <c r="A294" t="s">
        <v>2999</v>
      </c>
      <c r="B294" t="s">
        <v>1729</v>
      </c>
      <c r="C294" t="s">
        <v>2935</v>
      </c>
      <c r="D294" t="s">
        <v>1739</v>
      </c>
      <c r="E294">
        <v>0</v>
      </c>
      <c r="F294">
        <v>5000</v>
      </c>
      <c r="G294">
        <v>5000</v>
      </c>
    </row>
    <row r="295" spans="1:7" x14ac:dyDescent="0.25">
      <c r="A295" t="s">
        <v>2999</v>
      </c>
      <c r="B295" t="s">
        <v>1730</v>
      </c>
      <c r="C295" t="s">
        <v>3995</v>
      </c>
      <c r="D295" t="s">
        <v>1739</v>
      </c>
      <c r="E295">
        <v>1959.72</v>
      </c>
      <c r="F295">
        <v>58607.37</v>
      </c>
      <c r="G295">
        <v>56647.65</v>
      </c>
    </row>
    <row r="296" spans="1:7" x14ac:dyDescent="0.25">
      <c r="A296" t="s">
        <v>2999</v>
      </c>
      <c r="B296" t="s">
        <v>1730</v>
      </c>
      <c r="C296" t="s">
        <v>3995</v>
      </c>
      <c r="D296" t="s">
        <v>1751</v>
      </c>
      <c r="E296">
        <v>57216.98</v>
      </c>
      <c r="F296">
        <v>61068.959999999999</v>
      </c>
      <c r="G296">
        <v>3851.98</v>
      </c>
    </row>
    <row r="297" spans="1:7" x14ac:dyDescent="0.25">
      <c r="A297" t="s">
        <v>2999</v>
      </c>
      <c r="B297" t="s">
        <v>1730</v>
      </c>
      <c r="C297" t="s">
        <v>3995</v>
      </c>
      <c r="D297" t="s">
        <v>1763</v>
      </c>
      <c r="E297">
        <v>56553.279999999999</v>
      </c>
      <c r="F297">
        <v>114426.72</v>
      </c>
      <c r="G297">
        <v>57873.440000000002</v>
      </c>
    </row>
    <row r="298" spans="1:7" x14ac:dyDescent="0.25">
      <c r="A298" t="s">
        <v>2999</v>
      </c>
      <c r="B298" t="s">
        <v>1730</v>
      </c>
      <c r="C298" t="s">
        <v>3995</v>
      </c>
      <c r="D298" t="s">
        <v>1767</v>
      </c>
      <c r="E298">
        <v>285628.99</v>
      </c>
      <c r="F298">
        <v>168929.15</v>
      </c>
      <c r="G298">
        <v>-116699.84</v>
      </c>
    </row>
    <row r="299" spans="1:7" x14ac:dyDescent="0.25">
      <c r="A299" t="s">
        <v>2999</v>
      </c>
      <c r="B299" t="s">
        <v>1730</v>
      </c>
      <c r="C299" t="s">
        <v>3995</v>
      </c>
      <c r="D299" t="s">
        <v>1782</v>
      </c>
      <c r="E299">
        <v>5592.85</v>
      </c>
      <c r="F299">
        <v>205865.92</v>
      </c>
      <c r="G299">
        <v>200273.07</v>
      </c>
    </row>
    <row r="300" spans="1:7" x14ac:dyDescent="0.25">
      <c r="A300" t="s">
        <v>2999</v>
      </c>
      <c r="B300" t="s">
        <v>1730</v>
      </c>
      <c r="C300" t="s">
        <v>3995</v>
      </c>
      <c r="D300" t="s">
        <v>1807</v>
      </c>
      <c r="E300">
        <v>195901.7</v>
      </c>
      <c r="F300">
        <v>262469.59999999998</v>
      </c>
      <c r="G300">
        <v>66567.899999999994</v>
      </c>
    </row>
    <row r="301" spans="1:7" x14ac:dyDescent="0.25">
      <c r="A301" t="s">
        <v>2999</v>
      </c>
      <c r="B301" t="s">
        <v>1730</v>
      </c>
      <c r="C301" t="s">
        <v>3995</v>
      </c>
      <c r="D301" t="s">
        <v>1858</v>
      </c>
      <c r="E301">
        <v>558479.43999999994</v>
      </c>
      <c r="F301">
        <v>353410.17</v>
      </c>
      <c r="G301">
        <v>-205069.27</v>
      </c>
    </row>
    <row r="302" spans="1:7" x14ac:dyDescent="0.25">
      <c r="A302" t="s">
        <v>2999</v>
      </c>
      <c r="B302" t="s">
        <v>1730</v>
      </c>
      <c r="C302" t="s">
        <v>3995</v>
      </c>
      <c r="D302" t="s">
        <v>1948</v>
      </c>
      <c r="E302">
        <v>410238</v>
      </c>
      <c r="F302">
        <v>359140.11</v>
      </c>
      <c r="G302">
        <v>-51097.89</v>
      </c>
    </row>
    <row r="303" spans="1:7" x14ac:dyDescent="0.25">
      <c r="A303" t="s">
        <v>2999</v>
      </c>
      <c r="B303" t="s">
        <v>1730</v>
      </c>
      <c r="C303" t="s">
        <v>3995</v>
      </c>
      <c r="D303" t="s">
        <v>2934</v>
      </c>
      <c r="E303">
        <v>306305.05</v>
      </c>
      <c r="F303">
        <v>315940.21999999997</v>
      </c>
      <c r="G303">
        <v>9635.17</v>
      </c>
    </row>
    <row r="304" spans="1:7" x14ac:dyDescent="0.25">
      <c r="A304" t="s">
        <v>2999</v>
      </c>
      <c r="B304" t="s">
        <v>1730</v>
      </c>
      <c r="C304" t="s">
        <v>3995</v>
      </c>
      <c r="D304" t="s">
        <v>1951</v>
      </c>
      <c r="E304">
        <v>320975.09999999998</v>
      </c>
      <c r="F304">
        <v>355729.18</v>
      </c>
      <c r="G304">
        <v>34754.080000000002</v>
      </c>
    </row>
    <row r="305" spans="1:7" x14ac:dyDescent="0.25">
      <c r="A305" t="s">
        <v>2999</v>
      </c>
      <c r="B305" t="s">
        <v>1730</v>
      </c>
      <c r="C305" t="s">
        <v>3995</v>
      </c>
      <c r="D305" t="s">
        <v>1956</v>
      </c>
      <c r="E305">
        <v>324115.40000000002</v>
      </c>
      <c r="F305">
        <v>300845.99</v>
      </c>
      <c r="G305">
        <v>-23269.41</v>
      </c>
    </row>
    <row r="306" spans="1:7" x14ac:dyDescent="0.25">
      <c r="A306" t="s">
        <v>2999</v>
      </c>
      <c r="B306" t="s">
        <v>1730</v>
      </c>
      <c r="C306" t="s">
        <v>3995</v>
      </c>
      <c r="D306" t="s">
        <v>2016</v>
      </c>
      <c r="E306">
        <v>226617.69</v>
      </c>
      <c r="F306">
        <v>198850.94</v>
      </c>
      <c r="G306">
        <v>-27766.75</v>
      </c>
    </row>
    <row r="307" spans="1:7" x14ac:dyDescent="0.25">
      <c r="A307" t="s">
        <v>2999</v>
      </c>
      <c r="B307" t="s">
        <v>1730</v>
      </c>
      <c r="C307" t="s">
        <v>2933</v>
      </c>
      <c r="D307" t="s">
        <v>1739</v>
      </c>
      <c r="E307">
        <v>177447.13</v>
      </c>
      <c r="F307">
        <v>198116.15</v>
      </c>
      <c r="G307">
        <v>20669.02</v>
      </c>
    </row>
    <row r="308" spans="1:7" x14ac:dyDescent="0.25">
      <c r="A308" t="s">
        <v>2999</v>
      </c>
      <c r="B308" t="s">
        <v>1730</v>
      </c>
      <c r="C308" t="s">
        <v>2933</v>
      </c>
      <c r="D308" t="s">
        <v>1751</v>
      </c>
      <c r="E308">
        <v>224086.51</v>
      </c>
      <c r="F308">
        <v>242142.25</v>
      </c>
      <c r="G308">
        <v>18055.740000000002</v>
      </c>
    </row>
    <row r="309" spans="1:7" x14ac:dyDescent="0.25">
      <c r="A309" t="s">
        <v>2999</v>
      </c>
      <c r="B309" t="s">
        <v>1730</v>
      </c>
      <c r="C309" t="s">
        <v>2933</v>
      </c>
      <c r="D309" t="s">
        <v>1763</v>
      </c>
      <c r="E309">
        <v>363472.75</v>
      </c>
      <c r="F309">
        <v>344655.17</v>
      </c>
      <c r="G309">
        <v>-18817.580000000002</v>
      </c>
    </row>
    <row r="310" spans="1:7" x14ac:dyDescent="0.25">
      <c r="A310" t="s">
        <v>2999</v>
      </c>
      <c r="B310" t="s">
        <v>1730</v>
      </c>
      <c r="C310" t="s">
        <v>2933</v>
      </c>
      <c r="D310" t="s">
        <v>1767</v>
      </c>
      <c r="E310">
        <v>329222.21000000002</v>
      </c>
      <c r="F310">
        <v>347770.92</v>
      </c>
      <c r="G310">
        <v>18548.71</v>
      </c>
    </row>
    <row r="311" spans="1:7" x14ac:dyDescent="0.25">
      <c r="A311" t="s">
        <v>2999</v>
      </c>
      <c r="B311" t="s">
        <v>1730</v>
      </c>
      <c r="C311" t="s">
        <v>2933</v>
      </c>
      <c r="D311" t="s">
        <v>1782</v>
      </c>
      <c r="E311">
        <v>412112.89</v>
      </c>
      <c r="F311">
        <v>405426.31</v>
      </c>
      <c r="G311">
        <v>-6686.58</v>
      </c>
    </row>
    <row r="312" spans="1:7" x14ac:dyDescent="0.25">
      <c r="A312" t="s">
        <v>2999</v>
      </c>
      <c r="B312" t="s">
        <v>1730</v>
      </c>
      <c r="C312" t="s">
        <v>2933</v>
      </c>
      <c r="D312" t="s">
        <v>1807</v>
      </c>
      <c r="E312">
        <v>442195.95</v>
      </c>
      <c r="F312">
        <v>428636.2</v>
      </c>
      <c r="G312">
        <v>-13559.75</v>
      </c>
    </row>
    <row r="313" spans="1:7" x14ac:dyDescent="0.25">
      <c r="A313" t="s">
        <v>2999</v>
      </c>
      <c r="B313" t="s">
        <v>1730</v>
      </c>
      <c r="C313" t="s">
        <v>2933</v>
      </c>
      <c r="D313" t="s">
        <v>1858</v>
      </c>
      <c r="E313">
        <v>380138</v>
      </c>
      <c r="F313">
        <v>434193.94</v>
      </c>
      <c r="G313">
        <v>54055.94</v>
      </c>
    </row>
    <row r="314" spans="1:7" x14ac:dyDescent="0.25">
      <c r="A314" t="s">
        <v>2999</v>
      </c>
      <c r="B314" t="s">
        <v>1730</v>
      </c>
      <c r="C314" t="s">
        <v>2933</v>
      </c>
      <c r="D314" t="s">
        <v>1948</v>
      </c>
      <c r="E314">
        <v>517920.51</v>
      </c>
      <c r="F314">
        <v>460447.37</v>
      </c>
      <c r="G314">
        <v>-57473.14</v>
      </c>
    </row>
    <row r="315" spans="1:7" x14ac:dyDescent="0.25">
      <c r="A315" t="s">
        <v>2999</v>
      </c>
      <c r="B315" t="s">
        <v>1730</v>
      </c>
      <c r="C315" t="s">
        <v>2933</v>
      </c>
      <c r="D315" t="s">
        <v>2934</v>
      </c>
      <c r="E315">
        <v>412963.39</v>
      </c>
      <c r="F315">
        <v>442532.48</v>
      </c>
      <c r="G315">
        <v>29569.09</v>
      </c>
    </row>
    <row r="316" spans="1:7" x14ac:dyDescent="0.25">
      <c r="A316" t="s">
        <v>2999</v>
      </c>
      <c r="B316" t="s">
        <v>1730</v>
      </c>
      <c r="C316" t="s">
        <v>2933</v>
      </c>
      <c r="D316" t="s">
        <v>1951</v>
      </c>
      <c r="E316">
        <v>452246.68</v>
      </c>
      <c r="F316">
        <v>445167.44</v>
      </c>
      <c r="G316">
        <v>-7079.24</v>
      </c>
    </row>
    <row r="317" spans="1:7" x14ac:dyDescent="0.25">
      <c r="A317" t="s">
        <v>2999</v>
      </c>
      <c r="B317" t="s">
        <v>1730</v>
      </c>
      <c r="C317" t="s">
        <v>2933</v>
      </c>
      <c r="D317" t="s">
        <v>1956</v>
      </c>
      <c r="E317">
        <v>379036.61</v>
      </c>
      <c r="F317">
        <v>378819.13</v>
      </c>
      <c r="G317">
        <v>-217.48</v>
      </c>
    </row>
    <row r="318" spans="1:7" x14ac:dyDescent="0.25">
      <c r="A318" t="s">
        <v>2999</v>
      </c>
      <c r="B318" t="s">
        <v>1730</v>
      </c>
      <c r="C318" t="s">
        <v>2933</v>
      </c>
      <c r="D318" t="s">
        <v>2016</v>
      </c>
      <c r="E318">
        <v>290964.33</v>
      </c>
      <c r="F318">
        <v>262623.3</v>
      </c>
      <c r="G318">
        <v>-28341.03</v>
      </c>
    </row>
    <row r="319" spans="1:7" x14ac:dyDescent="0.25">
      <c r="A319" t="s">
        <v>2999</v>
      </c>
      <c r="B319" t="s">
        <v>1730</v>
      </c>
      <c r="C319" t="s">
        <v>2935</v>
      </c>
      <c r="D319" t="s">
        <v>1739</v>
      </c>
      <c r="E319">
        <v>86390.99</v>
      </c>
      <c r="F319">
        <v>0</v>
      </c>
      <c r="G319">
        <v>-86390.99</v>
      </c>
    </row>
    <row r="320" spans="1:7" x14ac:dyDescent="0.25">
      <c r="A320" t="s">
        <v>2999</v>
      </c>
      <c r="B320" t="s">
        <v>1731</v>
      </c>
      <c r="C320" t="s">
        <v>3995</v>
      </c>
      <c r="D320" t="s">
        <v>1739</v>
      </c>
      <c r="E320">
        <v>2044.2</v>
      </c>
      <c r="F320">
        <v>0</v>
      </c>
      <c r="G320">
        <v>-2044.2</v>
      </c>
    </row>
    <row r="321" spans="1:7" x14ac:dyDescent="0.25">
      <c r="A321" t="s">
        <v>2999</v>
      </c>
      <c r="B321" t="s">
        <v>1731</v>
      </c>
      <c r="C321" t="s">
        <v>3995</v>
      </c>
      <c r="D321" t="s">
        <v>1751</v>
      </c>
      <c r="E321">
        <v>89.94</v>
      </c>
      <c r="F321">
        <v>0</v>
      </c>
      <c r="G321">
        <v>-89.94</v>
      </c>
    </row>
    <row r="322" spans="1:7" x14ac:dyDescent="0.25">
      <c r="A322" t="s">
        <v>2999</v>
      </c>
      <c r="B322" t="s">
        <v>1731</v>
      </c>
      <c r="C322" t="s">
        <v>3995</v>
      </c>
      <c r="D322" t="s">
        <v>1763</v>
      </c>
      <c r="E322">
        <v>0</v>
      </c>
      <c r="F322">
        <v>945.95</v>
      </c>
      <c r="G322">
        <v>945.95</v>
      </c>
    </row>
    <row r="323" spans="1:7" x14ac:dyDescent="0.25">
      <c r="A323" t="s">
        <v>2999</v>
      </c>
      <c r="B323" t="s">
        <v>1731</v>
      </c>
      <c r="C323" t="s">
        <v>3995</v>
      </c>
      <c r="D323" t="s">
        <v>1767</v>
      </c>
      <c r="E323">
        <v>0</v>
      </c>
      <c r="F323">
        <v>6756.5</v>
      </c>
      <c r="G323">
        <v>6756.5</v>
      </c>
    </row>
    <row r="324" spans="1:7" x14ac:dyDescent="0.25">
      <c r="A324" t="s">
        <v>2999</v>
      </c>
      <c r="B324" t="s">
        <v>1731</v>
      </c>
      <c r="C324" t="s">
        <v>3995</v>
      </c>
      <c r="D324" t="s">
        <v>1782</v>
      </c>
      <c r="E324">
        <v>6378.29</v>
      </c>
      <c r="F324">
        <v>0</v>
      </c>
      <c r="G324">
        <v>-6378.29</v>
      </c>
    </row>
    <row r="325" spans="1:7" x14ac:dyDescent="0.25">
      <c r="A325" t="s">
        <v>2999</v>
      </c>
      <c r="B325" t="s">
        <v>1731</v>
      </c>
      <c r="C325" t="s">
        <v>3995</v>
      </c>
      <c r="D325" t="s">
        <v>1807</v>
      </c>
      <c r="E325">
        <v>0</v>
      </c>
      <c r="F325">
        <v>8540.49</v>
      </c>
      <c r="G325">
        <v>8540.49</v>
      </c>
    </row>
    <row r="326" spans="1:7" x14ac:dyDescent="0.25">
      <c r="A326" t="s">
        <v>2999</v>
      </c>
      <c r="B326" t="s">
        <v>1731</v>
      </c>
      <c r="C326" t="s">
        <v>3995</v>
      </c>
      <c r="D326" t="s">
        <v>1858</v>
      </c>
      <c r="E326">
        <v>0</v>
      </c>
      <c r="F326">
        <v>14137.6</v>
      </c>
      <c r="G326">
        <v>14137.6</v>
      </c>
    </row>
    <row r="327" spans="1:7" x14ac:dyDescent="0.25">
      <c r="A327" t="s">
        <v>2999</v>
      </c>
      <c r="B327" t="s">
        <v>1731</v>
      </c>
      <c r="C327" t="s">
        <v>3995</v>
      </c>
      <c r="D327" t="s">
        <v>1948</v>
      </c>
      <c r="E327">
        <v>12699.05</v>
      </c>
      <c r="F327">
        <v>0</v>
      </c>
      <c r="G327">
        <v>-12699.05</v>
      </c>
    </row>
    <row r="328" spans="1:7" x14ac:dyDescent="0.25">
      <c r="A328" t="s">
        <v>2999</v>
      </c>
      <c r="B328" t="s">
        <v>1731</v>
      </c>
      <c r="C328" t="s">
        <v>3995</v>
      </c>
      <c r="D328" t="s">
        <v>2934</v>
      </c>
      <c r="E328">
        <v>0</v>
      </c>
      <c r="F328">
        <v>17753.72</v>
      </c>
      <c r="G328">
        <v>17753.72</v>
      </c>
    </row>
    <row r="329" spans="1:7" x14ac:dyDescent="0.25">
      <c r="A329" t="s">
        <v>2999</v>
      </c>
      <c r="B329" t="s">
        <v>1731</v>
      </c>
      <c r="C329" t="s">
        <v>3995</v>
      </c>
      <c r="D329" t="s">
        <v>1951</v>
      </c>
      <c r="E329">
        <v>17791.28</v>
      </c>
      <c r="F329">
        <v>0</v>
      </c>
      <c r="G329">
        <v>-17791.28</v>
      </c>
    </row>
    <row r="330" spans="1:7" x14ac:dyDescent="0.25">
      <c r="A330" t="s">
        <v>2999</v>
      </c>
      <c r="B330" t="s">
        <v>1731</v>
      </c>
      <c r="C330" t="s">
        <v>3995</v>
      </c>
      <c r="D330" t="s">
        <v>1956</v>
      </c>
      <c r="E330">
        <v>1098.4100000000001</v>
      </c>
      <c r="F330">
        <v>0</v>
      </c>
      <c r="G330">
        <v>-1098.4100000000001</v>
      </c>
    </row>
    <row r="331" spans="1:7" x14ac:dyDescent="0.25">
      <c r="A331" t="s">
        <v>2999</v>
      </c>
      <c r="B331" t="s">
        <v>1731</v>
      </c>
      <c r="C331" t="s">
        <v>3995</v>
      </c>
      <c r="D331" t="s">
        <v>2016</v>
      </c>
      <c r="E331">
        <v>0</v>
      </c>
      <c r="F331">
        <v>4717.3999999999996</v>
      </c>
      <c r="G331">
        <v>4717.3999999999996</v>
      </c>
    </row>
    <row r="332" spans="1:7" x14ac:dyDescent="0.25">
      <c r="A332" t="s">
        <v>2999</v>
      </c>
      <c r="B332" t="s">
        <v>1731</v>
      </c>
      <c r="C332" t="s">
        <v>2933</v>
      </c>
      <c r="D332" t="s">
        <v>1739</v>
      </c>
      <c r="E332">
        <v>10861.63</v>
      </c>
      <c r="F332">
        <v>0</v>
      </c>
      <c r="G332">
        <v>-10861.63</v>
      </c>
    </row>
    <row r="333" spans="1:7" x14ac:dyDescent="0.25">
      <c r="A333" t="s">
        <v>2999</v>
      </c>
      <c r="B333" t="s">
        <v>1731</v>
      </c>
      <c r="C333" t="s">
        <v>2933</v>
      </c>
      <c r="D333" t="s">
        <v>1751</v>
      </c>
      <c r="E333">
        <v>0</v>
      </c>
      <c r="F333">
        <v>5970.33</v>
      </c>
      <c r="G333">
        <v>5970.33</v>
      </c>
    </row>
    <row r="334" spans="1:7" x14ac:dyDescent="0.25">
      <c r="A334" t="s">
        <v>2999</v>
      </c>
      <c r="B334" t="s">
        <v>1731</v>
      </c>
      <c r="C334" t="s">
        <v>2933</v>
      </c>
      <c r="D334" t="s">
        <v>1763</v>
      </c>
      <c r="E334">
        <v>40</v>
      </c>
      <c r="F334">
        <v>4217.7</v>
      </c>
      <c r="G334">
        <v>4177.7</v>
      </c>
    </row>
    <row r="335" spans="1:7" x14ac:dyDescent="0.25">
      <c r="A335" t="s">
        <v>2999</v>
      </c>
      <c r="B335" t="s">
        <v>1731</v>
      </c>
      <c r="C335" t="s">
        <v>2933</v>
      </c>
      <c r="D335" t="s">
        <v>1767</v>
      </c>
      <c r="E335">
        <v>56.61</v>
      </c>
      <c r="F335">
        <v>8089.95</v>
      </c>
      <c r="G335">
        <v>8033.34</v>
      </c>
    </row>
    <row r="336" spans="1:7" x14ac:dyDescent="0.25">
      <c r="A336" t="s">
        <v>2999</v>
      </c>
      <c r="B336" t="s">
        <v>1731</v>
      </c>
      <c r="C336" t="s">
        <v>2933</v>
      </c>
      <c r="D336" t="s">
        <v>1782</v>
      </c>
      <c r="E336">
        <v>12072.81</v>
      </c>
      <c r="F336">
        <v>0</v>
      </c>
      <c r="G336">
        <v>-12072.81</v>
      </c>
    </row>
    <row r="337" spans="1:7" x14ac:dyDescent="0.25">
      <c r="A337" t="s">
        <v>2999</v>
      </c>
      <c r="B337" t="s">
        <v>1731</v>
      </c>
      <c r="C337" t="s">
        <v>2933</v>
      </c>
      <c r="D337" t="s">
        <v>1807</v>
      </c>
      <c r="E337">
        <v>0</v>
      </c>
      <c r="F337">
        <v>2623.61</v>
      </c>
      <c r="G337">
        <v>2623.61</v>
      </c>
    </row>
    <row r="338" spans="1:7" x14ac:dyDescent="0.25">
      <c r="A338" t="s">
        <v>2999</v>
      </c>
      <c r="B338" t="s">
        <v>1731</v>
      </c>
      <c r="C338" t="s">
        <v>2933</v>
      </c>
      <c r="D338" t="s">
        <v>1858</v>
      </c>
      <c r="E338">
        <v>0</v>
      </c>
      <c r="F338">
        <v>17252.46</v>
      </c>
      <c r="G338">
        <v>17252.46</v>
      </c>
    </row>
    <row r="339" spans="1:7" x14ac:dyDescent="0.25">
      <c r="A339" t="s">
        <v>2999</v>
      </c>
      <c r="B339" t="s">
        <v>1731</v>
      </c>
      <c r="C339" t="s">
        <v>2933</v>
      </c>
      <c r="D339" t="s">
        <v>1948</v>
      </c>
      <c r="E339">
        <v>16536.810000000001</v>
      </c>
      <c r="F339">
        <v>0</v>
      </c>
      <c r="G339">
        <v>-16536.810000000001</v>
      </c>
    </row>
    <row r="340" spans="1:7" x14ac:dyDescent="0.25">
      <c r="A340" t="s">
        <v>2999</v>
      </c>
      <c r="B340" t="s">
        <v>1731</v>
      </c>
      <c r="C340" t="s">
        <v>2933</v>
      </c>
      <c r="D340" t="s">
        <v>2934</v>
      </c>
      <c r="E340">
        <v>0</v>
      </c>
      <c r="F340">
        <v>13559.49</v>
      </c>
      <c r="G340">
        <v>13559.49</v>
      </c>
    </row>
    <row r="341" spans="1:7" x14ac:dyDescent="0.25">
      <c r="A341" t="s">
        <v>2999</v>
      </c>
      <c r="B341" t="s">
        <v>1731</v>
      </c>
      <c r="C341" t="s">
        <v>2933</v>
      </c>
      <c r="D341" t="s">
        <v>1951</v>
      </c>
      <c r="E341">
        <v>17738.009999999998</v>
      </c>
      <c r="F341">
        <v>0</v>
      </c>
      <c r="G341">
        <v>-17738.009999999998</v>
      </c>
    </row>
    <row r="342" spans="1:7" x14ac:dyDescent="0.25">
      <c r="A342" t="s">
        <v>2999</v>
      </c>
      <c r="B342" t="s">
        <v>1731</v>
      </c>
      <c r="C342" t="s">
        <v>2933</v>
      </c>
      <c r="D342" t="s">
        <v>1956</v>
      </c>
      <c r="E342">
        <v>0</v>
      </c>
      <c r="F342">
        <v>5468.8</v>
      </c>
      <c r="G342">
        <v>5468.8</v>
      </c>
    </row>
    <row r="343" spans="1:7" x14ac:dyDescent="0.25">
      <c r="A343" t="s">
        <v>2999</v>
      </c>
      <c r="B343" t="s">
        <v>1731</v>
      </c>
      <c r="C343" t="s">
        <v>2933</v>
      </c>
      <c r="D343" t="s">
        <v>2016</v>
      </c>
      <c r="E343">
        <v>7003.18</v>
      </c>
      <c r="F343">
        <v>0</v>
      </c>
      <c r="G343">
        <v>-7003.18</v>
      </c>
    </row>
    <row r="344" spans="1:7" x14ac:dyDescent="0.25">
      <c r="A344" t="s">
        <v>2999</v>
      </c>
      <c r="B344" t="s">
        <v>1733</v>
      </c>
      <c r="C344" t="s">
        <v>3995</v>
      </c>
      <c r="D344" t="s">
        <v>1739</v>
      </c>
      <c r="E344">
        <v>0</v>
      </c>
      <c r="F344">
        <v>779.41</v>
      </c>
      <c r="G344">
        <v>779.41</v>
      </c>
    </row>
    <row r="345" spans="1:7" x14ac:dyDescent="0.25">
      <c r="A345" t="s">
        <v>2999</v>
      </c>
      <c r="B345" t="s">
        <v>1733</v>
      </c>
      <c r="C345" t="s">
        <v>3995</v>
      </c>
      <c r="D345" t="s">
        <v>1751</v>
      </c>
      <c r="E345">
        <v>0</v>
      </c>
      <c r="F345">
        <v>1125.6099999999999</v>
      </c>
      <c r="G345">
        <v>1125.6099999999999</v>
      </c>
    </row>
    <row r="346" spans="1:7" x14ac:dyDescent="0.25">
      <c r="A346" t="s">
        <v>2999</v>
      </c>
      <c r="B346" t="s">
        <v>1733</v>
      </c>
      <c r="C346" t="s">
        <v>3995</v>
      </c>
      <c r="D346" t="s">
        <v>1763</v>
      </c>
      <c r="E346">
        <v>15302.52</v>
      </c>
      <c r="F346">
        <v>0</v>
      </c>
      <c r="G346">
        <v>-15302.52</v>
      </c>
    </row>
    <row r="347" spans="1:7" x14ac:dyDescent="0.25">
      <c r="A347" t="s">
        <v>2999</v>
      </c>
      <c r="B347" t="s">
        <v>1733</v>
      </c>
      <c r="C347" t="s">
        <v>3995</v>
      </c>
      <c r="D347" t="s">
        <v>1767</v>
      </c>
      <c r="E347">
        <v>2512.13</v>
      </c>
      <c r="F347">
        <v>0</v>
      </c>
      <c r="G347">
        <v>-2512.13</v>
      </c>
    </row>
    <row r="348" spans="1:7" x14ac:dyDescent="0.25">
      <c r="A348" t="s">
        <v>2999</v>
      </c>
      <c r="B348" t="s">
        <v>1733</v>
      </c>
      <c r="C348" t="s">
        <v>3995</v>
      </c>
      <c r="D348" t="s">
        <v>1782</v>
      </c>
      <c r="E348">
        <v>0</v>
      </c>
      <c r="F348">
        <v>8483.4</v>
      </c>
      <c r="G348">
        <v>8483.4</v>
      </c>
    </row>
    <row r="349" spans="1:7" x14ac:dyDescent="0.25">
      <c r="A349" t="s">
        <v>2999</v>
      </c>
      <c r="B349" t="s">
        <v>1733</v>
      </c>
      <c r="C349" t="s">
        <v>3995</v>
      </c>
      <c r="D349" t="s">
        <v>1807</v>
      </c>
      <c r="E349">
        <v>0</v>
      </c>
      <c r="F349">
        <v>11302.68</v>
      </c>
      <c r="G349">
        <v>11302.68</v>
      </c>
    </row>
    <row r="350" spans="1:7" x14ac:dyDescent="0.25">
      <c r="A350" t="s">
        <v>2999</v>
      </c>
      <c r="B350" t="s">
        <v>1733</v>
      </c>
      <c r="C350" t="s">
        <v>3995</v>
      </c>
      <c r="D350" t="s">
        <v>1858</v>
      </c>
      <c r="E350">
        <v>0</v>
      </c>
      <c r="F350">
        <v>6733.53</v>
      </c>
      <c r="G350">
        <v>6733.53</v>
      </c>
    </row>
    <row r="351" spans="1:7" x14ac:dyDescent="0.25">
      <c r="A351" t="s">
        <v>2999</v>
      </c>
      <c r="B351" t="s">
        <v>1733</v>
      </c>
      <c r="C351" t="s">
        <v>3995</v>
      </c>
      <c r="D351" t="s">
        <v>1948</v>
      </c>
      <c r="E351">
        <v>5491.6</v>
      </c>
      <c r="F351">
        <v>0</v>
      </c>
      <c r="G351">
        <v>-5491.6</v>
      </c>
    </row>
    <row r="352" spans="1:7" x14ac:dyDescent="0.25">
      <c r="A352" t="s">
        <v>2999</v>
      </c>
      <c r="B352" t="s">
        <v>1733</v>
      </c>
      <c r="C352" t="s">
        <v>3995</v>
      </c>
      <c r="D352" t="s">
        <v>2934</v>
      </c>
      <c r="E352">
        <v>1724.59</v>
      </c>
      <c r="F352">
        <v>0</v>
      </c>
      <c r="G352">
        <v>-1724.59</v>
      </c>
    </row>
    <row r="353" spans="1:7" x14ac:dyDescent="0.25">
      <c r="A353" t="s">
        <v>2999</v>
      </c>
      <c r="B353" t="s">
        <v>1733</v>
      </c>
      <c r="C353" t="s">
        <v>3995</v>
      </c>
      <c r="D353" t="s">
        <v>1951</v>
      </c>
      <c r="E353">
        <v>662.29</v>
      </c>
      <c r="F353">
        <v>0</v>
      </c>
      <c r="G353">
        <v>-662.29</v>
      </c>
    </row>
    <row r="354" spans="1:7" x14ac:dyDescent="0.25">
      <c r="A354" t="s">
        <v>2999</v>
      </c>
      <c r="B354" t="s">
        <v>1733</v>
      </c>
      <c r="C354" t="s">
        <v>3995</v>
      </c>
      <c r="D354" t="s">
        <v>1956</v>
      </c>
      <c r="E354">
        <v>7929.62</v>
      </c>
      <c r="F354">
        <v>0</v>
      </c>
      <c r="G354">
        <v>-7929.62</v>
      </c>
    </row>
    <row r="355" spans="1:7" x14ac:dyDescent="0.25">
      <c r="A355" t="s">
        <v>2999</v>
      </c>
      <c r="B355" t="s">
        <v>1733</v>
      </c>
      <c r="C355" t="s">
        <v>3995</v>
      </c>
      <c r="D355" t="s">
        <v>2016</v>
      </c>
      <c r="E355">
        <v>4194.7299999999996</v>
      </c>
      <c r="F355">
        <v>0</v>
      </c>
      <c r="G355">
        <v>-4194.7299999999996</v>
      </c>
    </row>
    <row r="356" spans="1:7" x14ac:dyDescent="0.25">
      <c r="A356" t="s">
        <v>2999</v>
      </c>
      <c r="B356" t="s">
        <v>1733</v>
      </c>
      <c r="C356" t="s">
        <v>2933</v>
      </c>
      <c r="D356" t="s">
        <v>1739</v>
      </c>
      <c r="E356">
        <v>0</v>
      </c>
      <c r="F356">
        <v>11225.4</v>
      </c>
      <c r="G356">
        <v>11225.4</v>
      </c>
    </row>
    <row r="357" spans="1:7" x14ac:dyDescent="0.25">
      <c r="A357" t="s">
        <v>2999</v>
      </c>
      <c r="B357" t="s">
        <v>1733</v>
      </c>
      <c r="C357" t="s">
        <v>2933</v>
      </c>
      <c r="D357" t="s">
        <v>1751</v>
      </c>
      <c r="E357">
        <v>5784</v>
      </c>
      <c r="F357">
        <v>0</v>
      </c>
      <c r="G357">
        <v>-5784</v>
      </c>
    </row>
    <row r="358" spans="1:7" x14ac:dyDescent="0.25">
      <c r="A358" t="s">
        <v>2999</v>
      </c>
      <c r="B358" t="s">
        <v>1733</v>
      </c>
      <c r="C358" t="s">
        <v>2933</v>
      </c>
      <c r="D358" t="s">
        <v>1763</v>
      </c>
      <c r="E358">
        <v>0</v>
      </c>
      <c r="F358">
        <v>4255.24</v>
      </c>
      <c r="G358">
        <v>4255.24</v>
      </c>
    </row>
    <row r="359" spans="1:7" x14ac:dyDescent="0.25">
      <c r="A359" t="s">
        <v>2999</v>
      </c>
      <c r="B359" t="s">
        <v>1733</v>
      </c>
      <c r="C359" t="s">
        <v>2933</v>
      </c>
      <c r="D359" t="s">
        <v>1767</v>
      </c>
      <c r="E359">
        <v>0</v>
      </c>
      <c r="F359">
        <v>9362.11</v>
      </c>
      <c r="G359">
        <v>9362.11</v>
      </c>
    </row>
    <row r="360" spans="1:7" x14ac:dyDescent="0.25">
      <c r="A360" t="s">
        <v>2999</v>
      </c>
      <c r="B360" t="s">
        <v>1733</v>
      </c>
      <c r="C360" t="s">
        <v>2933</v>
      </c>
      <c r="D360" t="s">
        <v>1782</v>
      </c>
      <c r="E360">
        <v>10340</v>
      </c>
      <c r="F360">
        <v>0</v>
      </c>
      <c r="G360">
        <v>-10340</v>
      </c>
    </row>
    <row r="361" spans="1:7" x14ac:dyDescent="0.25">
      <c r="A361" t="s">
        <v>2999</v>
      </c>
      <c r="B361" t="s">
        <v>1733</v>
      </c>
      <c r="C361" t="s">
        <v>2933</v>
      </c>
      <c r="D361" t="s">
        <v>1807</v>
      </c>
      <c r="E361">
        <v>0</v>
      </c>
      <c r="F361">
        <v>24061.65</v>
      </c>
      <c r="G361">
        <v>24061.65</v>
      </c>
    </row>
    <row r="362" spans="1:7" x14ac:dyDescent="0.25">
      <c r="A362" t="s">
        <v>2999</v>
      </c>
      <c r="B362" t="s">
        <v>1733</v>
      </c>
      <c r="C362" t="s">
        <v>2933</v>
      </c>
      <c r="D362" t="s">
        <v>1858</v>
      </c>
      <c r="E362">
        <v>4421.63</v>
      </c>
      <c r="F362">
        <v>0</v>
      </c>
      <c r="G362">
        <v>-4421.63</v>
      </c>
    </row>
    <row r="363" spans="1:7" x14ac:dyDescent="0.25">
      <c r="A363" t="s">
        <v>2999</v>
      </c>
      <c r="B363" t="s">
        <v>1733</v>
      </c>
      <c r="C363" t="s">
        <v>2933</v>
      </c>
      <c r="D363" t="s">
        <v>1948</v>
      </c>
      <c r="E363">
        <v>0</v>
      </c>
      <c r="F363">
        <v>23400.83</v>
      </c>
      <c r="G363">
        <v>23400.83</v>
      </c>
    </row>
    <row r="364" spans="1:7" x14ac:dyDescent="0.25">
      <c r="A364" t="s">
        <v>2999</v>
      </c>
      <c r="B364" t="s">
        <v>1733</v>
      </c>
      <c r="C364" t="s">
        <v>2933</v>
      </c>
      <c r="D364" t="s">
        <v>2934</v>
      </c>
      <c r="E364">
        <v>16016.49</v>
      </c>
      <c r="F364">
        <v>0</v>
      </c>
      <c r="G364">
        <v>-16016.49</v>
      </c>
    </row>
    <row r="365" spans="1:7" x14ac:dyDescent="0.25">
      <c r="A365" t="s">
        <v>2999</v>
      </c>
      <c r="B365" t="s">
        <v>1733</v>
      </c>
      <c r="C365" t="s">
        <v>2933</v>
      </c>
      <c r="D365" t="s">
        <v>1951</v>
      </c>
      <c r="E365">
        <v>0</v>
      </c>
      <c r="F365">
        <v>10274.879999999999</v>
      </c>
      <c r="G365">
        <v>10274.879999999999</v>
      </c>
    </row>
    <row r="366" spans="1:7" x14ac:dyDescent="0.25">
      <c r="A366" t="s">
        <v>2999</v>
      </c>
      <c r="B366" t="s">
        <v>1733</v>
      </c>
      <c r="C366" t="s">
        <v>2933</v>
      </c>
      <c r="D366" t="s">
        <v>1956</v>
      </c>
      <c r="E366">
        <v>29931.82</v>
      </c>
      <c r="F366">
        <v>0</v>
      </c>
      <c r="G366">
        <v>-29931.82</v>
      </c>
    </row>
    <row r="367" spans="1:7" x14ac:dyDescent="0.25">
      <c r="A367" t="s">
        <v>2999</v>
      </c>
      <c r="B367" t="s">
        <v>1733</v>
      </c>
      <c r="C367" t="s">
        <v>2933</v>
      </c>
      <c r="D367" t="s">
        <v>2016</v>
      </c>
      <c r="E367">
        <v>960.76</v>
      </c>
      <c r="F367">
        <v>0</v>
      </c>
      <c r="G367">
        <v>-960.76</v>
      </c>
    </row>
    <row r="368" spans="1:7" x14ac:dyDescent="0.25">
      <c r="A368" t="s">
        <v>2999</v>
      </c>
      <c r="B368" t="s">
        <v>1734</v>
      </c>
      <c r="C368" t="s">
        <v>2933</v>
      </c>
      <c r="D368" t="s">
        <v>1807</v>
      </c>
      <c r="E368">
        <v>949.05</v>
      </c>
      <c r="F368">
        <v>0</v>
      </c>
      <c r="G368">
        <v>-949.05</v>
      </c>
    </row>
    <row r="369" spans="1:7" x14ac:dyDescent="0.25">
      <c r="A369" t="s">
        <v>2999</v>
      </c>
      <c r="B369" t="s">
        <v>1734</v>
      </c>
      <c r="C369" t="s">
        <v>2933</v>
      </c>
      <c r="D369" t="s">
        <v>1858</v>
      </c>
      <c r="E369">
        <v>0</v>
      </c>
      <c r="F369">
        <v>949.05</v>
      </c>
      <c r="G369">
        <v>949.05</v>
      </c>
    </row>
    <row r="370" spans="1:7" x14ac:dyDescent="0.25">
      <c r="A370" t="s">
        <v>2999</v>
      </c>
      <c r="B370" t="s">
        <v>1734</v>
      </c>
      <c r="C370" t="s">
        <v>2933</v>
      </c>
      <c r="D370" t="s">
        <v>1948</v>
      </c>
      <c r="E370">
        <v>506.16</v>
      </c>
      <c r="F370">
        <v>0</v>
      </c>
      <c r="G370">
        <v>-506.16</v>
      </c>
    </row>
    <row r="371" spans="1:7" x14ac:dyDescent="0.25">
      <c r="A371" t="s">
        <v>2999</v>
      </c>
      <c r="B371" t="s">
        <v>1734</v>
      </c>
      <c r="C371" t="s">
        <v>2933</v>
      </c>
      <c r="D371" t="s">
        <v>2934</v>
      </c>
      <c r="E371">
        <v>63.27</v>
      </c>
      <c r="F371">
        <v>506.16</v>
      </c>
      <c r="G371">
        <v>442.89</v>
      </c>
    </row>
    <row r="372" spans="1:7" x14ac:dyDescent="0.25">
      <c r="A372" t="s">
        <v>2999</v>
      </c>
      <c r="B372" t="s">
        <v>1734</v>
      </c>
      <c r="C372" t="s">
        <v>2933</v>
      </c>
      <c r="D372" t="s">
        <v>1951</v>
      </c>
      <c r="E372">
        <v>253.08</v>
      </c>
      <c r="F372">
        <v>63.27</v>
      </c>
      <c r="G372">
        <v>-189.81</v>
      </c>
    </row>
    <row r="373" spans="1:7" x14ac:dyDescent="0.25">
      <c r="A373" t="s">
        <v>2999</v>
      </c>
      <c r="B373" t="s">
        <v>1734</v>
      </c>
      <c r="C373" t="s">
        <v>2933</v>
      </c>
      <c r="D373" t="s">
        <v>1956</v>
      </c>
      <c r="E373">
        <v>0</v>
      </c>
      <c r="F373">
        <v>253.08</v>
      </c>
      <c r="G373">
        <v>253.08</v>
      </c>
    </row>
    <row r="374" spans="1:7" x14ac:dyDescent="0.25">
      <c r="A374" t="s">
        <v>2999</v>
      </c>
      <c r="B374" t="s">
        <v>1735</v>
      </c>
      <c r="C374" t="s">
        <v>3995</v>
      </c>
      <c r="D374" t="s">
        <v>1739</v>
      </c>
      <c r="E374">
        <v>133.16999999999999</v>
      </c>
      <c r="F374">
        <v>286.57</v>
      </c>
      <c r="G374">
        <v>153.4</v>
      </c>
    </row>
    <row r="375" spans="1:7" x14ac:dyDescent="0.25">
      <c r="A375" t="s">
        <v>2999</v>
      </c>
      <c r="B375" t="s">
        <v>1735</v>
      </c>
      <c r="C375" t="s">
        <v>3995</v>
      </c>
      <c r="D375" t="s">
        <v>1751</v>
      </c>
      <c r="E375">
        <v>1160.21</v>
      </c>
      <c r="F375">
        <v>1714.13</v>
      </c>
      <c r="G375">
        <v>553.91999999999996</v>
      </c>
    </row>
    <row r="376" spans="1:7" x14ac:dyDescent="0.25">
      <c r="A376" t="s">
        <v>2999</v>
      </c>
      <c r="B376" t="s">
        <v>1735</v>
      </c>
      <c r="C376" t="s">
        <v>3995</v>
      </c>
      <c r="D376" t="s">
        <v>1763</v>
      </c>
      <c r="E376">
        <v>2086.44</v>
      </c>
      <c r="F376">
        <v>86.44</v>
      </c>
      <c r="G376">
        <v>-2000</v>
      </c>
    </row>
    <row r="377" spans="1:7" x14ac:dyDescent="0.25">
      <c r="A377" t="s">
        <v>2999</v>
      </c>
      <c r="B377" t="s">
        <v>1735</v>
      </c>
      <c r="C377" t="s">
        <v>3995</v>
      </c>
      <c r="D377" t="s">
        <v>1767</v>
      </c>
      <c r="E377">
        <v>325.25</v>
      </c>
      <c r="F377">
        <v>923.85</v>
      </c>
      <c r="G377">
        <v>598.6</v>
      </c>
    </row>
    <row r="378" spans="1:7" x14ac:dyDescent="0.25">
      <c r="A378" t="s">
        <v>2999</v>
      </c>
      <c r="B378" t="s">
        <v>1735</v>
      </c>
      <c r="C378" t="s">
        <v>3995</v>
      </c>
      <c r="D378" t="s">
        <v>1782</v>
      </c>
      <c r="E378">
        <v>590.38</v>
      </c>
      <c r="F378">
        <v>1525.32</v>
      </c>
      <c r="G378">
        <v>934.94</v>
      </c>
    </row>
    <row r="379" spans="1:7" x14ac:dyDescent="0.25">
      <c r="A379" t="s">
        <v>2999</v>
      </c>
      <c r="B379" t="s">
        <v>1735</v>
      </c>
      <c r="C379" t="s">
        <v>3995</v>
      </c>
      <c r="D379" t="s">
        <v>1807</v>
      </c>
      <c r="E379">
        <v>1533.54</v>
      </c>
      <c r="F379">
        <v>0</v>
      </c>
      <c r="G379">
        <v>-1533.54</v>
      </c>
    </row>
    <row r="380" spans="1:7" x14ac:dyDescent="0.25">
      <c r="A380" t="s">
        <v>2999</v>
      </c>
      <c r="B380" t="s">
        <v>1735</v>
      </c>
      <c r="C380" t="s">
        <v>3995</v>
      </c>
      <c r="D380" t="s">
        <v>1858</v>
      </c>
      <c r="E380">
        <v>678.73</v>
      </c>
      <c r="F380">
        <v>357.98</v>
      </c>
      <c r="G380">
        <v>-320.75</v>
      </c>
    </row>
    <row r="381" spans="1:7" x14ac:dyDescent="0.25">
      <c r="A381" t="s">
        <v>2999</v>
      </c>
      <c r="B381" t="s">
        <v>1735</v>
      </c>
      <c r="C381" t="s">
        <v>3995</v>
      </c>
      <c r="D381" t="s">
        <v>1948</v>
      </c>
      <c r="E381">
        <v>622.5</v>
      </c>
      <c r="F381">
        <v>2006.35</v>
      </c>
      <c r="G381">
        <v>1383.85</v>
      </c>
    </row>
    <row r="382" spans="1:7" x14ac:dyDescent="0.25">
      <c r="A382" t="s">
        <v>2999</v>
      </c>
      <c r="B382" t="s">
        <v>1735</v>
      </c>
      <c r="C382" t="s">
        <v>3995</v>
      </c>
      <c r="D382" t="s">
        <v>2934</v>
      </c>
      <c r="E382">
        <v>2577.65</v>
      </c>
      <c r="F382">
        <v>1514.55</v>
      </c>
      <c r="G382">
        <v>-1063.0999999999999</v>
      </c>
    </row>
    <row r="383" spans="1:7" x14ac:dyDescent="0.25">
      <c r="A383" t="s">
        <v>2999</v>
      </c>
      <c r="B383" t="s">
        <v>1735</v>
      </c>
      <c r="C383" t="s">
        <v>3995</v>
      </c>
      <c r="D383" t="s">
        <v>1951</v>
      </c>
      <c r="E383">
        <v>785.44</v>
      </c>
      <c r="F383">
        <v>1714</v>
      </c>
      <c r="G383">
        <v>928.56</v>
      </c>
    </row>
    <row r="384" spans="1:7" x14ac:dyDescent="0.25">
      <c r="A384" t="s">
        <v>2999</v>
      </c>
      <c r="B384" t="s">
        <v>1735</v>
      </c>
      <c r="C384" t="s">
        <v>3995</v>
      </c>
      <c r="D384" t="s">
        <v>1956</v>
      </c>
      <c r="E384">
        <v>517.16</v>
      </c>
      <c r="F384">
        <v>1188.54</v>
      </c>
      <c r="G384">
        <v>671.38</v>
      </c>
    </row>
    <row r="385" spans="1:7" x14ac:dyDescent="0.25">
      <c r="A385" t="s">
        <v>2999</v>
      </c>
      <c r="B385" t="s">
        <v>1735</v>
      </c>
      <c r="C385" t="s">
        <v>3995</v>
      </c>
      <c r="D385" t="s">
        <v>2016</v>
      </c>
      <c r="E385">
        <v>1599.94</v>
      </c>
      <c r="F385">
        <v>0</v>
      </c>
      <c r="G385">
        <v>-1599.94</v>
      </c>
    </row>
    <row r="386" spans="1:7" x14ac:dyDescent="0.25">
      <c r="A386" t="s">
        <v>2999</v>
      </c>
      <c r="B386" t="s">
        <v>1735</v>
      </c>
      <c r="C386" t="s">
        <v>2933</v>
      </c>
      <c r="D386" t="s">
        <v>1739</v>
      </c>
      <c r="E386">
        <v>359.24</v>
      </c>
      <c r="F386">
        <v>120.99</v>
      </c>
      <c r="G386">
        <v>-238.25</v>
      </c>
    </row>
    <row r="387" spans="1:7" x14ac:dyDescent="0.25">
      <c r="A387" t="s">
        <v>2999</v>
      </c>
      <c r="B387" t="s">
        <v>1735</v>
      </c>
      <c r="C387" t="s">
        <v>2933</v>
      </c>
      <c r="D387" t="s">
        <v>1751</v>
      </c>
      <c r="E387">
        <v>443.36</v>
      </c>
      <c r="F387">
        <v>1424.01</v>
      </c>
      <c r="G387">
        <v>980.65</v>
      </c>
    </row>
    <row r="388" spans="1:7" x14ac:dyDescent="0.25">
      <c r="A388" t="s">
        <v>2999</v>
      </c>
      <c r="B388" t="s">
        <v>1735</v>
      </c>
      <c r="C388" t="s">
        <v>2933</v>
      </c>
      <c r="D388" t="s">
        <v>1763</v>
      </c>
      <c r="E388">
        <v>742.4</v>
      </c>
      <c r="F388">
        <v>0</v>
      </c>
      <c r="G388">
        <v>-742.4</v>
      </c>
    </row>
    <row r="389" spans="1:7" x14ac:dyDescent="0.25">
      <c r="A389" t="s">
        <v>2999</v>
      </c>
      <c r="B389" t="s">
        <v>1735</v>
      </c>
      <c r="C389" t="s">
        <v>2933</v>
      </c>
      <c r="D389" t="s">
        <v>1767</v>
      </c>
      <c r="E389">
        <v>855.57</v>
      </c>
      <c r="F389">
        <v>2657.85</v>
      </c>
      <c r="G389">
        <v>1802.28</v>
      </c>
    </row>
    <row r="390" spans="1:7" x14ac:dyDescent="0.25">
      <c r="A390" t="s">
        <v>2999</v>
      </c>
      <c r="B390" t="s">
        <v>1735</v>
      </c>
      <c r="C390" t="s">
        <v>2933</v>
      </c>
      <c r="D390" t="s">
        <v>1782</v>
      </c>
      <c r="E390">
        <v>2273.87</v>
      </c>
      <c r="F390">
        <v>2471.59</v>
      </c>
      <c r="G390">
        <v>197.72</v>
      </c>
    </row>
    <row r="391" spans="1:7" x14ac:dyDescent="0.25">
      <c r="A391" t="s">
        <v>2999</v>
      </c>
      <c r="B391" t="s">
        <v>1735</v>
      </c>
      <c r="C391" t="s">
        <v>2933</v>
      </c>
      <c r="D391" t="s">
        <v>1807</v>
      </c>
      <c r="E391">
        <v>1414.2</v>
      </c>
      <c r="F391">
        <v>0</v>
      </c>
      <c r="G391">
        <v>-1414.2</v>
      </c>
    </row>
    <row r="392" spans="1:7" x14ac:dyDescent="0.25">
      <c r="A392" t="s">
        <v>2999</v>
      </c>
      <c r="B392" t="s">
        <v>1735</v>
      </c>
      <c r="C392" t="s">
        <v>2933</v>
      </c>
      <c r="D392" t="s">
        <v>1858</v>
      </c>
      <c r="E392">
        <v>1354.53</v>
      </c>
      <c r="F392">
        <v>2768.73</v>
      </c>
      <c r="G392">
        <v>1414.2</v>
      </c>
    </row>
    <row r="393" spans="1:7" x14ac:dyDescent="0.25">
      <c r="A393" t="s">
        <v>2999</v>
      </c>
      <c r="B393" t="s">
        <v>1735</v>
      </c>
      <c r="C393" t="s">
        <v>2933</v>
      </c>
      <c r="D393" t="s">
        <v>2934</v>
      </c>
      <c r="E393">
        <v>802.59</v>
      </c>
      <c r="F393">
        <v>0</v>
      </c>
      <c r="G393">
        <v>-802.59</v>
      </c>
    </row>
    <row r="394" spans="1:7" x14ac:dyDescent="0.25">
      <c r="A394" t="s">
        <v>2999</v>
      </c>
      <c r="B394" t="s">
        <v>1735</v>
      </c>
      <c r="C394" t="s">
        <v>2933</v>
      </c>
      <c r="D394" t="s">
        <v>1951</v>
      </c>
      <c r="E394">
        <v>1228.46</v>
      </c>
      <c r="F394">
        <v>1560.99</v>
      </c>
      <c r="G394">
        <v>332.53</v>
      </c>
    </row>
    <row r="395" spans="1:7" x14ac:dyDescent="0.25">
      <c r="A395" t="s">
        <v>2999</v>
      </c>
      <c r="B395" t="s">
        <v>1735</v>
      </c>
      <c r="C395" t="s">
        <v>2933</v>
      </c>
      <c r="D395" t="s">
        <v>1956</v>
      </c>
      <c r="E395">
        <v>2590.15</v>
      </c>
      <c r="F395">
        <v>890.2</v>
      </c>
      <c r="G395">
        <v>-1699.95</v>
      </c>
    </row>
    <row r="396" spans="1:7" x14ac:dyDescent="0.25">
      <c r="A396" t="s">
        <v>2999</v>
      </c>
      <c r="B396" t="s">
        <v>1735</v>
      </c>
      <c r="C396" t="s">
        <v>2933</v>
      </c>
      <c r="D396" t="s">
        <v>2016</v>
      </c>
      <c r="E396">
        <v>487.96</v>
      </c>
      <c r="F396">
        <v>2170.0100000000002</v>
      </c>
      <c r="G396">
        <v>1682.05</v>
      </c>
    </row>
    <row r="397" spans="1:7" x14ac:dyDescent="0.25">
      <c r="A397" t="s">
        <v>2999</v>
      </c>
      <c r="B397" t="s">
        <v>1735</v>
      </c>
      <c r="C397" t="s">
        <v>2935</v>
      </c>
      <c r="D397" t="s">
        <v>1739</v>
      </c>
      <c r="E397">
        <v>0</v>
      </c>
      <c r="F397">
        <v>1244.78</v>
      </c>
      <c r="G397">
        <v>1244.78</v>
      </c>
    </row>
    <row r="398" spans="1:7" x14ac:dyDescent="0.25">
      <c r="A398" t="s">
        <v>2999</v>
      </c>
      <c r="B398" t="s">
        <v>1747</v>
      </c>
      <c r="C398" t="s">
        <v>3995</v>
      </c>
      <c r="D398" t="s">
        <v>1739</v>
      </c>
      <c r="E398">
        <v>842.07</v>
      </c>
      <c r="F398">
        <v>17415.439999999999</v>
      </c>
      <c r="G398">
        <v>16573.37</v>
      </c>
    </row>
    <row r="399" spans="1:7" x14ac:dyDescent="0.25">
      <c r="A399" t="s">
        <v>2999</v>
      </c>
      <c r="B399" t="s">
        <v>1747</v>
      </c>
      <c r="C399" t="s">
        <v>3995</v>
      </c>
      <c r="D399" t="s">
        <v>1751</v>
      </c>
      <c r="E399">
        <v>0</v>
      </c>
      <c r="F399">
        <v>12080.05</v>
      </c>
      <c r="G399">
        <v>12080.05</v>
      </c>
    </row>
    <row r="400" spans="1:7" x14ac:dyDescent="0.25">
      <c r="A400" t="s">
        <v>2999</v>
      </c>
      <c r="B400" t="s">
        <v>1747</v>
      </c>
      <c r="C400" t="s">
        <v>3995</v>
      </c>
      <c r="D400" t="s">
        <v>1763</v>
      </c>
      <c r="E400">
        <v>0</v>
      </c>
      <c r="F400">
        <v>14428.96</v>
      </c>
      <c r="G400">
        <v>14428.96</v>
      </c>
    </row>
    <row r="401" spans="1:7" x14ac:dyDescent="0.25">
      <c r="A401" t="s">
        <v>2999</v>
      </c>
      <c r="B401" t="s">
        <v>1747</v>
      </c>
      <c r="C401" t="s">
        <v>3995</v>
      </c>
      <c r="D401" t="s">
        <v>1767</v>
      </c>
      <c r="E401">
        <v>0</v>
      </c>
      <c r="F401">
        <v>25367.91</v>
      </c>
      <c r="G401">
        <v>25367.91</v>
      </c>
    </row>
    <row r="402" spans="1:7" x14ac:dyDescent="0.25">
      <c r="A402" t="s">
        <v>2999</v>
      </c>
      <c r="B402" t="s">
        <v>1747</v>
      </c>
      <c r="C402" t="s">
        <v>3995</v>
      </c>
      <c r="D402" t="s">
        <v>1782</v>
      </c>
      <c r="E402">
        <v>0</v>
      </c>
      <c r="F402">
        <v>21829.8</v>
      </c>
      <c r="G402">
        <v>21829.8</v>
      </c>
    </row>
    <row r="403" spans="1:7" x14ac:dyDescent="0.25">
      <c r="A403" t="s">
        <v>2999</v>
      </c>
      <c r="B403" t="s">
        <v>1747</v>
      </c>
      <c r="C403" t="s">
        <v>3995</v>
      </c>
      <c r="D403" t="s">
        <v>1807</v>
      </c>
      <c r="E403">
        <v>108768.64</v>
      </c>
      <c r="F403">
        <v>9777.56</v>
      </c>
      <c r="G403">
        <v>-98991.08</v>
      </c>
    </row>
    <row r="404" spans="1:7" x14ac:dyDescent="0.25">
      <c r="A404" t="s">
        <v>2999</v>
      </c>
      <c r="B404" t="s">
        <v>1747</v>
      </c>
      <c r="C404" t="s">
        <v>3995</v>
      </c>
      <c r="D404" t="s">
        <v>1951</v>
      </c>
      <c r="E404">
        <v>0</v>
      </c>
      <c r="F404">
        <v>82453.87</v>
      </c>
      <c r="G404">
        <v>82453.87</v>
      </c>
    </row>
    <row r="405" spans="1:7" x14ac:dyDescent="0.25">
      <c r="A405" t="s">
        <v>2999</v>
      </c>
      <c r="B405" t="s">
        <v>1747</v>
      </c>
      <c r="C405" t="s">
        <v>3995</v>
      </c>
      <c r="D405" t="s">
        <v>2016</v>
      </c>
      <c r="E405">
        <v>246118.71</v>
      </c>
      <c r="F405">
        <v>161077.74</v>
      </c>
      <c r="G405">
        <v>-85040.97</v>
      </c>
    </row>
    <row r="406" spans="1:7" x14ac:dyDescent="0.25">
      <c r="A406" t="s">
        <v>2999</v>
      </c>
      <c r="B406" t="s">
        <v>1747</v>
      </c>
      <c r="C406" t="s">
        <v>2933</v>
      </c>
      <c r="D406" t="s">
        <v>1858</v>
      </c>
      <c r="E406">
        <v>1092.3499999999999</v>
      </c>
      <c r="F406">
        <v>0</v>
      </c>
      <c r="G406">
        <v>-1092.3499999999999</v>
      </c>
    </row>
    <row r="407" spans="1:7" x14ac:dyDescent="0.25">
      <c r="A407" t="s">
        <v>2999</v>
      </c>
      <c r="B407" t="s">
        <v>1747</v>
      </c>
      <c r="C407" t="s">
        <v>2933</v>
      </c>
      <c r="D407" t="s">
        <v>1948</v>
      </c>
      <c r="E407">
        <v>36.71</v>
      </c>
      <c r="F407">
        <v>2787.8</v>
      </c>
      <c r="G407">
        <v>2751.09</v>
      </c>
    </row>
    <row r="408" spans="1:7" x14ac:dyDescent="0.25">
      <c r="A408" t="s">
        <v>2999</v>
      </c>
      <c r="B408" t="s">
        <v>1747</v>
      </c>
      <c r="C408" t="s">
        <v>2933</v>
      </c>
      <c r="D408" t="s">
        <v>2934</v>
      </c>
      <c r="E408">
        <v>219.79</v>
      </c>
      <c r="F408">
        <v>0</v>
      </c>
      <c r="G408">
        <v>-219.79</v>
      </c>
    </row>
    <row r="409" spans="1:7" x14ac:dyDescent="0.25">
      <c r="A409" t="s">
        <v>2999</v>
      </c>
      <c r="B409" t="s">
        <v>1749</v>
      </c>
      <c r="C409" t="s">
        <v>3995</v>
      </c>
      <c r="D409" t="s">
        <v>1948</v>
      </c>
      <c r="E409">
        <v>0</v>
      </c>
      <c r="F409">
        <v>9554.0400000000009</v>
      </c>
      <c r="G409">
        <v>9554.0400000000009</v>
      </c>
    </row>
    <row r="410" spans="1:7" x14ac:dyDescent="0.25">
      <c r="A410" t="s">
        <v>2999</v>
      </c>
      <c r="B410" t="s">
        <v>1749</v>
      </c>
      <c r="C410" t="s">
        <v>3995</v>
      </c>
      <c r="D410" t="s">
        <v>2934</v>
      </c>
      <c r="E410">
        <v>9554.0400000000009</v>
      </c>
      <c r="F410">
        <v>0</v>
      </c>
      <c r="G410">
        <v>-9554.0400000000009</v>
      </c>
    </row>
    <row r="411" spans="1:7" x14ac:dyDescent="0.25">
      <c r="A411" t="s">
        <v>2999</v>
      </c>
      <c r="B411" t="s">
        <v>1749</v>
      </c>
      <c r="C411" t="s">
        <v>3995</v>
      </c>
      <c r="D411" t="s">
        <v>1951</v>
      </c>
      <c r="E411">
        <v>0</v>
      </c>
      <c r="F411">
        <v>7770.06</v>
      </c>
      <c r="G411">
        <v>7770.06</v>
      </c>
    </row>
    <row r="412" spans="1:7" x14ac:dyDescent="0.25">
      <c r="A412" t="s">
        <v>2999</v>
      </c>
      <c r="B412" t="s">
        <v>1749</v>
      </c>
      <c r="C412" t="s">
        <v>3995</v>
      </c>
      <c r="D412" t="s">
        <v>1956</v>
      </c>
      <c r="E412">
        <v>7770.06</v>
      </c>
      <c r="F412">
        <v>0</v>
      </c>
      <c r="G412">
        <v>-7770.06</v>
      </c>
    </row>
    <row r="413" spans="1:7" x14ac:dyDescent="0.25">
      <c r="A413" t="s">
        <v>2999</v>
      </c>
      <c r="B413" t="s">
        <v>1749</v>
      </c>
      <c r="C413" t="s">
        <v>3995</v>
      </c>
      <c r="D413" t="s">
        <v>2016</v>
      </c>
      <c r="E413">
        <v>7762.98</v>
      </c>
      <c r="F413">
        <v>9647.56</v>
      </c>
      <c r="G413">
        <v>1884.58</v>
      </c>
    </row>
    <row r="414" spans="1:7" x14ac:dyDescent="0.25">
      <c r="A414" t="s">
        <v>2999</v>
      </c>
      <c r="B414" t="s">
        <v>1749</v>
      </c>
      <c r="C414" t="s">
        <v>2933</v>
      </c>
      <c r="D414" t="s">
        <v>1739</v>
      </c>
      <c r="E414">
        <v>17410.54</v>
      </c>
      <c r="F414">
        <v>15525.96</v>
      </c>
      <c r="G414">
        <v>-1884.58</v>
      </c>
    </row>
    <row r="415" spans="1:7" x14ac:dyDescent="0.25">
      <c r="A415" t="s">
        <v>2999</v>
      </c>
      <c r="B415" t="s">
        <v>1749</v>
      </c>
      <c r="C415" t="s">
        <v>2933</v>
      </c>
      <c r="D415" t="s">
        <v>1782</v>
      </c>
      <c r="E415">
        <v>0</v>
      </c>
      <c r="F415">
        <v>11035.35</v>
      </c>
      <c r="G415">
        <v>11035.35</v>
      </c>
    </row>
    <row r="416" spans="1:7" x14ac:dyDescent="0.25">
      <c r="A416" t="s">
        <v>2999</v>
      </c>
      <c r="B416" t="s">
        <v>1749</v>
      </c>
      <c r="C416" t="s">
        <v>2933</v>
      </c>
      <c r="D416" t="s">
        <v>1807</v>
      </c>
      <c r="E416">
        <v>11035.35</v>
      </c>
      <c r="F416">
        <v>0</v>
      </c>
      <c r="G416">
        <v>-11035.35</v>
      </c>
    </row>
    <row r="417" spans="1:7" x14ac:dyDescent="0.25">
      <c r="A417" t="s">
        <v>2999</v>
      </c>
      <c r="B417" t="s">
        <v>1749</v>
      </c>
      <c r="C417" t="s">
        <v>2933</v>
      </c>
      <c r="D417" t="s">
        <v>1858</v>
      </c>
      <c r="E417">
        <v>0</v>
      </c>
      <c r="F417">
        <v>14702.66</v>
      </c>
      <c r="G417">
        <v>14702.66</v>
      </c>
    </row>
    <row r="418" spans="1:7" x14ac:dyDescent="0.25">
      <c r="A418" t="s">
        <v>2999</v>
      </c>
      <c r="B418" t="s">
        <v>1749</v>
      </c>
      <c r="C418" t="s">
        <v>2933</v>
      </c>
      <c r="D418" t="s">
        <v>1948</v>
      </c>
      <c r="E418">
        <v>14702.66</v>
      </c>
      <c r="F418">
        <v>1028.5</v>
      </c>
      <c r="G418">
        <v>-13674.16</v>
      </c>
    </row>
    <row r="419" spans="1:7" x14ac:dyDescent="0.25">
      <c r="A419" t="s">
        <v>2999</v>
      </c>
      <c r="B419" t="s">
        <v>1749</v>
      </c>
      <c r="C419" t="s">
        <v>2933</v>
      </c>
      <c r="D419" t="s">
        <v>1956</v>
      </c>
      <c r="E419">
        <v>0</v>
      </c>
      <c r="F419">
        <v>1336.82</v>
      </c>
      <c r="G419">
        <v>1336.82</v>
      </c>
    </row>
    <row r="420" spans="1:7" x14ac:dyDescent="0.25">
      <c r="A420" t="s">
        <v>2999</v>
      </c>
      <c r="B420" t="s">
        <v>1749</v>
      </c>
      <c r="C420" t="s">
        <v>2933</v>
      </c>
      <c r="D420" t="s">
        <v>2016</v>
      </c>
      <c r="E420">
        <v>0</v>
      </c>
      <c r="F420">
        <v>10000</v>
      </c>
      <c r="G420">
        <v>10000</v>
      </c>
    </row>
    <row r="421" spans="1:7" x14ac:dyDescent="0.25">
      <c r="A421" t="s">
        <v>2999</v>
      </c>
      <c r="B421" t="s">
        <v>1749</v>
      </c>
      <c r="C421" t="s">
        <v>2935</v>
      </c>
      <c r="D421" t="s">
        <v>1739</v>
      </c>
      <c r="E421">
        <v>10000</v>
      </c>
      <c r="F421">
        <v>0</v>
      </c>
      <c r="G421">
        <v>-10000</v>
      </c>
    </row>
    <row r="422" spans="1:7" x14ac:dyDescent="0.25">
      <c r="A422" t="s">
        <v>2999</v>
      </c>
      <c r="B422" t="s">
        <v>1753</v>
      </c>
      <c r="C422" t="s">
        <v>3995</v>
      </c>
      <c r="D422" t="s">
        <v>1739</v>
      </c>
      <c r="E422">
        <v>56.68</v>
      </c>
      <c r="F422">
        <v>0</v>
      </c>
      <c r="G422">
        <v>-56.68</v>
      </c>
    </row>
    <row r="423" spans="1:7" x14ac:dyDescent="0.25">
      <c r="A423" t="s">
        <v>2999</v>
      </c>
      <c r="B423" t="s">
        <v>1753</v>
      </c>
      <c r="C423" t="s">
        <v>3995</v>
      </c>
      <c r="D423" t="s">
        <v>1751</v>
      </c>
      <c r="E423">
        <v>0</v>
      </c>
      <c r="F423">
        <v>439.35</v>
      </c>
      <c r="G423">
        <v>439.35</v>
      </c>
    </row>
    <row r="424" spans="1:7" x14ac:dyDescent="0.25">
      <c r="A424" t="s">
        <v>2999</v>
      </c>
      <c r="B424" t="s">
        <v>1753</v>
      </c>
      <c r="C424" t="s">
        <v>3995</v>
      </c>
      <c r="D424" t="s">
        <v>1763</v>
      </c>
      <c r="E424">
        <v>76.88</v>
      </c>
      <c r="F424">
        <v>38.44</v>
      </c>
      <c r="G424">
        <v>-38.44</v>
      </c>
    </row>
    <row r="425" spans="1:7" x14ac:dyDescent="0.25">
      <c r="A425" t="s">
        <v>2999</v>
      </c>
      <c r="B425" t="s">
        <v>1753</v>
      </c>
      <c r="C425" t="s">
        <v>3995</v>
      </c>
      <c r="D425" t="s">
        <v>1782</v>
      </c>
      <c r="E425">
        <v>0</v>
      </c>
      <c r="F425">
        <v>52.9</v>
      </c>
      <c r="G425">
        <v>52.9</v>
      </c>
    </row>
    <row r="426" spans="1:7" x14ac:dyDescent="0.25">
      <c r="A426" t="s">
        <v>2999</v>
      </c>
      <c r="B426" t="s">
        <v>1753</v>
      </c>
      <c r="C426" t="s">
        <v>3995</v>
      </c>
      <c r="D426" t="s">
        <v>1807</v>
      </c>
      <c r="E426">
        <v>819.86</v>
      </c>
      <c r="F426">
        <v>0</v>
      </c>
      <c r="G426">
        <v>-819.86</v>
      </c>
    </row>
    <row r="427" spans="1:7" x14ac:dyDescent="0.25">
      <c r="A427" t="s">
        <v>2999</v>
      </c>
      <c r="B427" t="s">
        <v>1753</v>
      </c>
      <c r="C427" t="s">
        <v>3995</v>
      </c>
      <c r="D427" t="s">
        <v>1858</v>
      </c>
      <c r="E427">
        <v>350.09</v>
      </c>
      <c r="F427">
        <v>0</v>
      </c>
      <c r="G427">
        <v>-350.09</v>
      </c>
    </row>
    <row r="428" spans="1:7" x14ac:dyDescent="0.25">
      <c r="A428" t="s">
        <v>2999</v>
      </c>
      <c r="B428" t="s">
        <v>1753</v>
      </c>
      <c r="C428" t="s">
        <v>3995</v>
      </c>
      <c r="D428" t="s">
        <v>1948</v>
      </c>
      <c r="E428">
        <v>0</v>
      </c>
      <c r="F428">
        <v>2205.7199999999998</v>
      </c>
      <c r="G428">
        <v>2205.7199999999998</v>
      </c>
    </row>
    <row r="429" spans="1:7" x14ac:dyDescent="0.25">
      <c r="A429" t="s">
        <v>2999</v>
      </c>
      <c r="B429" t="s">
        <v>1753</v>
      </c>
      <c r="C429" t="s">
        <v>3995</v>
      </c>
      <c r="D429" t="s">
        <v>2934</v>
      </c>
      <c r="E429">
        <v>0</v>
      </c>
      <c r="F429">
        <v>575.08000000000004</v>
      </c>
      <c r="G429">
        <v>575.08000000000004</v>
      </c>
    </row>
    <row r="430" spans="1:7" x14ac:dyDescent="0.25">
      <c r="A430" t="s">
        <v>2999</v>
      </c>
      <c r="B430" t="s">
        <v>1753</v>
      </c>
      <c r="C430" t="s">
        <v>3995</v>
      </c>
      <c r="D430" t="s">
        <v>1951</v>
      </c>
      <c r="E430">
        <v>1170.43</v>
      </c>
      <c r="F430">
        <v>0</v>
      </c>
      <c r="G430">
        <v>-1170.43</v>
      </c>
    </row>
    <row r="431" spans="1:7" x14ac:dyDescent="0.25">
      <c r="A431" t="s">
        <v>2999</v>
      </c>
      <c r="B431" t="s">
        <v>1753</v>
      </c>
      <c r="C431" t="s">
        <v>3995</v>
      </c>
      <c r="D431" t="s">
        <v>1956</v>
      </c>
      <c r="E431">
        <v>0</v>
      </c>
      <c r="F431">
        <v>644.91</v>
      </c>
      <c r="G431">
        <v>644.91</v>
      </c>
    </row>
    <row r="432" spans="1:7" x14ac:dyDescent="0.25">
      <c r="A432" t="s">
        <v>2999</v>
      </c>
      <c r="B432" t="s">
        <v>1753</v>
      </c>
      <c r="C432" t="s">
        <v>3995</v>
      </c>
      <c r="D432" t="s">
        <v>2016</v>
      </c>
      <c r="E432">
        <v>1060.5</v>
      </c>
      <c r="F432">
        <v>0</v>
      </c>
      <c r="G432">
        <v>-1060.5</v>
      </c>
    </row>
    <row r="433" spans="1:7" x14ac:dyDescent="0.25">
      <c r="A433" t="s">
        <v>2999</v>
      </c>
      <c r="B433" t="s">
        <v>1753</v>
      </c>
      <c r="C433" t="s">
        <v>2933</v>
      </c>
      <c r="D433" t="s">
        <v>1739</v>
      </c>
      <c r="E433">
        <v>0</v>
      </c>
      <c r="F433">
        <v>1169.3599999999999</v>
      </c>
      <c r="G433">
        <v>1169.3599999999999</v>
      </c>
    </row>
    <row r="434" spans="1:7" x14ac:dyDescent="0.25">
      <c r="A434" t="s">
        <v>2999</v>
      </c>
      <c r="B434" t="s">
        <v>1753</v>
      </c>
      <c r="C434" t="s">
        <v>2933</v>
      </c>
      <c r="D434" t="s">
        <v>1751</v>
      </c>
      <c r="E434">
        <v>227.1</v>
      </c>
      <c r="F434">
        <v>0</v>
      </c>
      <c r="G434">
        <v>-227.1</v>
      </c>
    </row>
    <row r="435" spans="1:7" x14ac:dyDescent="0.25">
      <c r="A435" t="s">
        <v>2999</v>
      </c>
      <c r="B435" t="s">
        <v>1753</v>
      </c>
      <c r="C435" t="s">
        <v>2933</v>
      </c>
      <c r="D435" t="s">
        <v>1763</v>
      </c>
      <c r="E435">
        <v>683.33</v>
      </c>
      <c r="F435">
        <v>0</v>
      </c>
      <c r="G435">
        <v>-683.33</v>
      </c>
    </row>
    <row r="436" spans="1:7" x14ac:dyDescent="0.25">
      <c r="A436" t="s">
        <v>2999</v>
      </c>
      <c r="B436" t="s">
        <v>1753</v>
      </c>
      <c r="C436" t="s">
        <v>2933</v>
      </c>
      <c r="D436" t="s">
        <v>1767</v>
      </c>
      <c r="E436">
        <v>0</v>
      </c>
      <c r="F436">
        <v>910.43</v>
      </c>
      <c r="G436">
        <v>910.43</v>
      </c>
    </row>
    <row r="437" spans="1:7" x14ac:dyDescent="0.25">
      <c r="A437" t="s">
        <v>2999</v>
      </c>
      <c r="B437" t="s">
        <v>1753</v>
      </c>
      <c r="C437" t="s">
        <v>2933</v>
      </c>
      <c r="D437" t="s">
        <v>1782</v>
      </c>
      <c r="E437">
        <v>1715.44</v>
      </c>
      <c r="F437">
        <v>0</v>
      </c>
      <c r="G437">
        <v>-1715.44</v>
      </c>
    </row>
    <row r="438" spans="1:7" x14ac:dyDescent="0.25">
      <c r="A438" t="s">
        <v>2999</v>
      </c>
      <c r="B438" t="s">
        <v>1753</v>
      </c>
      <c r="C438" t="s">
        <v>2933</v>
      </c>
      <c r="D438" t="s">
        <v>1807</v>
      </c>
      <c r="E438">
        <v>0</v>
      </c>
      <c r="F438">
        <v>326.27</v>
      </c>
      <c r="G438">
        <v>326.27</v>
      </c>
    </row>
    <row r="439" spans="1:7" x14ac:dyDescent="0.25">
      <c r="A439" t="s">
        <v>2999</v>
      </c>
      <c r="B439" t="s">
        <v>1753</v>
      </c>
      <c r="C439" t="s">
        <v>2933</v>
      </c>
      <c r="D439" t="s">
        <v>1858</v>
      </c>
      <c r="E439">
        <v>0</v>
      </c>
      <c r="F439">
        <v>643.78</v>
      </c>
      <c r="G439">
        <v>643.78</v>
      </c>
    </row>
    <row r="440" spans="1:7" x14ac:dyDescent="0.25">
      <c r="A440" t="s">
        <v>2999</v>
      </c>
      <c r="B440" t="s">
        <v>1753</v>
      </c>
      <c r="C440" t="s">
        <v>2933</v>
      </c>
      <c r="D440" t="s">
        <v>1948</v>
      </c>
      <c r="E440">
        <v>1808.22</v>
      </c>
      <c r="F440">
        <v>0</v>
      </c>
      <c r="G440">
        <v>-1808.22</v>
      </c>
    </row>
    <row r="441" spans="1:7" x14ac:dyDescent="0.25">
      <c r="A441" t="s">
        <v>2999</v>
      </c>
      <c r="B441" t="s">
        <v>1753</v>
      </c>
      <c r="C441" t="s">
        <v>2933</v>
      </c>
      <c r="D441" t="s">
        <v>2934</v>
      </c>
      <c r="E441">
        <v>0</v>
      </c>
      <c r="F441">
        <v>1280.54</v>
      </c>
      <c r="G441">
        <v>1280.54</v>
      </c>
    </row>
    <row r="442" spans="1:7" x14ac:dyDescent="0.25">
      <c r="A442" t="s">
        <v>2999</v>
      </c>
      <c r="B442" t="s">
        <v>1753</v>
      </c>
      <c r="C442" t="s">
        <v>2933</v>
      </c>
      <c r="D442" t="s">
        <v>1951</v>
      </c>
      <c r="E442">
        <v>1385.3</v>
      </c>
      <c r="F442">
        <v>0</v>
      </c>
      <c r="G442">
        <v>-1385.3</v>
      </c>
    </row>
    <row r="443" spans="1:7" x14ac:dyDescent="0.25">
      <c r="A443" t="s">
        <v>2999</v>
      </c>
      <c r="B443" t="s">
        <v>1753</v>
      </c>
      <c r="C443" t="s">
        <v>2933</v>
      </c>
      <c r="D443" t="s">
        <v>1956</v>
      </c>
      <c r="E443">
        <v>0</v>
      </c>
      <c r="F443">
        <v>1572.97</v>
      </c>
      <c r="G443">
        <v>1572.97</v>
      </c>
    </row>
    <row r="444" spans="1:7" x14ac:dyDescent="0.25">
      <c r="A444" t="s">
        <v>2999</v>
      </c>
      <c r="B444" t="s">
        <v>1753</v>
      </c>
      <c r="C444" t="s">
        <v>2933</v>
      </c>
      <c r="D444" t="s">
        <v>2016</v>
      </c>
      <c r="E444">
        <v>412.55</v>
      </c>
      <c r="F444">
        <v>0</v>
      </c>
      <c r="G444">
        <v>-412.55</v>
      </c>
    </row>
    <row r="445" spans="1:7" x14ac:dyDescent="0.25">
      <c r="A445" t="s">
        <v>2999</v>
      </c>
      <c r="B445" t="s">
        <v>1755</v>
      </c>
      <c r="C445" t="s">
        <v>3995</v>
      </c>
      <c r="D445" t="s">
        <v>1751</v>
      </c>
      <c r="E445">
        <v>143.72</v>
      </c>
      <c r="F445">
        <v>0</v>
      </c>
      <c r="G445">
        <v>-143.72</v>
      </c>
    </row>
    <row r="446" spans="1:7" x14ac:dyDescent="0.25">
      <c r="A446" t="s">
        <v>2999</v>
      </c>
      <c r="B446" t="s">
        <v>1755</v>
      </c>
      <c r="C446" t="s">
        <v>3995</v>
      </c>
      <c r="D446" t="s">
        <v>1763</v>
      </c>
      <c r="E446">
        <v>783.22</v>
      </c>
      <c r="F446">
        <v>391.61</v>
      </c>
      <c r="G446">
        <v>-391.61</v>
      </c>
    </row>
    <row r="447" spans="1:7" x14ac:dyDescent="0.25">
      <c r="A447" t="s">
        <v>2999</v>
      </c>
      <c r="B447" t="s">
        <v>1755</v>
      </c>
      <c r="C447" t="s">
        <v>3995</v>
      </c>
      <c r="D447" t="s">
        <v>1767</v>
      </c>
      <c r="E447">
        <v>209.75</v>
      </c>
      <c r="F447">
        <v>0</v>
      </c>
      <c r="G447">
        <v>-209.75</v>
      </c>
    </row>
    <row r="448" spans="1:7" x14ac:dyDescent="0.25">
      <c r="A448" t="s">
        <v>2999</v>
      </c>
      <c r="B448" t="s">
        <v>1755</v>
      </c>
      <c r="C448" t="s">
        <v>3995</v>
      </c>
      <c r="D448" t="s">
        <v>1782</v>
      </c>
      <c r="E448">
        <v>347.96</v>
      </c>
      <c r="F448">
        <v>0</v>
      </c>
      <c r="G448">
        <v>-347.96</v>
      </c>
    </row>
    <row r="449" spans="1:7" x14ac:dyDescent="0.25">
      <c r="A449" t="s">
        <v>2999</v>
      </c>
      <c r="B449" t="s">
        <v>1755</v>
      </c>
      <c r="C449" t="s">
        <v>3995</v>
      </c>
      <c r="D449" t="s">
        <v>1807</v>
      </c>
      <c r="E449">
        <v>0</v>
      </c>
      <c r="F449">
        <v>97.31</v>
      </c>
      <c r="G449">
        <v>97.31</v>
      </c>
    </row>
    <row r="450" spans="1:7" x14ac:dyDescent="0.25">
      <c r="A450" t="s">
        <v>2999</v>
      </c>
      <c r="B450" t="s">
        <v>1755</v>
      </c>
      <c r="C450" t="s">
        <v>3995</v>
      </c>
      <c r="D450" t="s">
        <v>1858</v>
      </c>
      <c r="E450">
        <v>0</v>
      </c>
      <c r="F450">
        <v>362.59</v>
      </c>
      <c r="G450">
        <v>362.59</v>
      </c>
    </row>
    <row r="451" spans="1:7" x14ac:dyDescent="0.25">
      <c r="A451" t="s">
        <v>2999</v>
      </c>
      <c r="B451" t="s">
        <v>1755</v>
      </c>
      <c r="C451" t="s">
        <v>3995</v>
      </c>
      <c r="D451" t="s">
        <v>1948</v>
      </c>
      <c r="E451">
        <v>70.73</v>
      </c>
      <c r="F451">
        <v>0</v>
      </c>
      <c r="G451">
        <v>-70.73</v>
      </c>
    </row>
    <row r="452" spans="1:7" x14ac:dyDescent="0.25">
      <c r="A452" t="s">
        <v>2999</v>
      </c>
      <c r="B452" t="s">
        <v>1755</v>
      </c>
      <c r="C452" t="s">
        <v>3995</v>
      </c>
      <c r="D452" t="s">
        <v>2934</v>
      </c>
      <c r="E452">
        <v>0</v>
      </c>
      <c r="F452">
        <v>160.06</v>
      </c>
      <c r="G452">
        <v>160.06</v>
      </c>
    </row>
    <row r="453" spans="1:7" x14ac:dyDescent="0.25">
      <c r="A453" t="s">
        <v>2999</v>
      </c>
      <c r="B453" t="s">
        <v>1755</v>
      </c>
      <c r="C453" t="s">
        <v>3995</v>
      </c>
      <c r="D453" t="s">
        <v>1951</v>
      </c>
      <c r="E453">
        <v>572.33000000000004</v>
      </c>
      <c r="F453">
        <v>0</v>
      </c>
      <c r="G453">
        <v>-572.33000000000004</v>
      </c>
    </row>
    <row r="454" spans="1:7" x14ac:dyDescent="0.25">
      <c r="A454" t="s">
        <v>2999</v>
      </c>
      <c r="B454" t="s">
        <v>1755</v>
      </c>
      <c r="C454" t="s">
        <v>3995</v>
      </c>
      <c r="D454" t="s">
        <v>1956</v>
      </c>
      <c r="E454">
        <v>0</v>
      </c>
      <c r="F454">
        <v>7.1</v>
      </c>
      <c r="G454">
        <v>7.1</v>
      </c>
    </row>
    <row r="455" spans="1:7" x14ac:dyDescent="0.25">
      <c r="A455" t="s">
        <v>2999</v>
      </c>
      <c r="B455" t="s">
        <v>1755</v>
      </c>
      <c r="C455" t="s">
        <v>3995</v>
      </c>
      <c r="D455" t="s">
        <v>2016</v>
      </c>
      <c r="E455">
        <v>761.74</v>
      </c>
      <c r="F455">
        <v>0</v>
      </c>
      <c r="G455">
        <v>-761.74</v>
      </c>
    </row>
    <row r="456" spans="1:7" x14ac:dyDescent="0.25">
      <c r="A456" t="s">
        <v>2999</v>
      </c>
      <c r="B456" t="s">
        <v>1755</v>
      </c>
      <c r="C456" t="s">
        <v>2933</v>
      </c>
      <c r="D456" t="s">
        <v>1739</v>
      </c>
      <c r="E456">
        <v>0</v>
      </c>
      <c r="F456">
        <v>1666.2</v>
      </c>
      <c r="G456">
        <v>1666.2</v>
      </c>
    </row>
    <row r="457" spans="1:7" x14ac:dyDescent="0.25">
      <c r="A457" t="s">
        <v>2999</v>
      </c>
      <c r="B457" t="s">
        <v>1755</v>
      </c>
      <c r="C457" t="s">
        <v>2933</v>
      </c>
      <c r="D457" t="s">
        <v>1751</v>
      </c>
      <c r="E457">
        <v>0</v>
      </c>
      <c r="F457">
        <v>397.37</v>
      </c>
      <c r="G457">
        <v>397.37</v>
      </c>
    </row>
    <row r="458" spans="1:7" x14ac:dyDescent="0.25">
      <c r="A458" t="s">
        <v>2999</v>
      </c>
      <c r="B458" t="s">
        <v>1755</v>
      </c>
      <c r="C458" t="s">
        <v>2933</v>
      </c>
      <c r="D458" t="s">
        <v>1763</v>
      </c>
      <c r="E458">
        <v>635.28</v>
      </c>
      <c r="F458">
        <v>0</v>
      </c>
      <c r="G458">
        <v>-635.28</v>
      </c>
    </row>
    <row r="459" spans="1:7" x14ac:dyDescent="0.25">
      <c r="A459" t="s">
        <v>2999</v>
      </c>
      <c r="B459" t="s">
        <v>1755</v>
      </c>
      <c r="C459" t="s">
        <v>2933</v>
      </c>
      <c r="D459" t="s">
        <v>1767</v>
      </c>
      <c r="E459">
        <v>0</v>
      </c>
      <c r="F459">
        <v>154.28</v>
      </c>
      <c r="G459">
        <v>154.28</v>
      </c>
    </row>
    <row r="460" spans="1:7" x14ac:dyDescent="0.25">
      <c r="A460" t="s">
        <v>2999</v>
      </c>
      <c r="B460" t="s">
        <v>1755</v>
      </c>
      <c r="C460" t="s">
        <v>2933</v>
      </c>
      <c r="D460" t="s">
        <v>1782</v>
      </c>
      <c r="E460">
        <v>80.36</v>
      </c>
      <c r="F460">
        <v>0</v>
      </c>
      <c r="G460">
        <v>-80.36</v>
      </c>
    </row>
    <row r="461" spans="1:7" x14ac:dyDescent="0.25">
      <c r="A461" t="s">
        <v>2999</v>
      </c>
      <c r="B461" t="s">
        <v>1755</v>
      </c>
      <c r="C461" t="s">
        <v>2933</v>
      </c>
      <c r="D461" t="s">
        <v>1807</v>
      </c>
      <c r="E461">
        <v>125.79</v>
      </c>
      <c r="F461">
        <v>0</v>
      </c>
      <c r="G461">
        <v>-125.79</v>
      </c>
    </row>
    <row r="462" spans="1:7" x14ac:dyDescent="0.25">
      <c r="A462" t="s">
        <v>2999</v>
      </c>
      <c r="B462" t="s">
        <v>1755</v>
      </c>
      <c r="C462" t="s">
        <v>2933</v>
      </c>
      <c r="D462" t="s">
        <v>1858</v>
      </c>
      <c r="E462">
        <v>506.59</v>
      </c>
      <c r="F462">
        <v>0</v>
      </c>
      <c r="G462">
        <v>-506.59</v>
      </c>
    </row>
    <row r="463" spans="1:7" x14ac:dyDescent="0.25">
      <c r="A463" t="s">
        <v>2999</v>
      </c>
      <c r="B463" t="s">
        <v>1755</v>
      </c>
      <c r="C463" t="s">
        <v>2933</v>
      </c>
      <c r="D463" t="s">
        <v>1948</v>
      </c>
      <c r="E463">
        <v>0</v>
      </c>
      <c r="F463">
        <v>680.87</v>
      </c>
      <c r="G463">
        <v>680.87</v>
      </c>
    </row>
    <row r="464" spans="1:7" x14ac:dyDescent="0.25">
      <c r="A464" t="s">
        <v>2999</v>
      </c>
      <c r="B464" t="s">
        <v>1755</v>
      </c>
      <c r="C464" t="s">
        <v>2933</v>
      </c>
      <c r="D464" t="s">
        <v>2934</v>
      </c>
      <c r="E464">
        <v>1465.92</v>
      </c>
      <c r="F464">
        <v>0</v>
      </c>
      <c r="G464">
        <v>-1465.92</v>
      </c>
    </row>
    <row r="465" spans="1:7" x14ac:dyDescent="0.25">
      <c r="A465" t="s">
        <v>2999</v>
      </c>
      <c r="B465" t="s">
        <v>1755</v>
      </c>
      <c r="C465" t="s">
        <v>2933</v>
      </c>
      <c r="D465" t="s">
        <v>1951</v>
      </c>
      <c r="E465">
        <v>0</v>
      </c>
      <c r="F465">
        <v>1778.99</v>
      </c>
      <c r="G465">
        <v>1778.99</v>
      </c>
    </row>
    <row r="466" spans="1:7" x14ac:dyDescent="0.25">
      <c r="A466" t="s">
        <v>2999</v>
      </c>
      <c r="B466" t="s">
        <v>1755</v>
      </c>
      <c r="C466" t="s">
        <v>2933</v>
      </c>
      <c r="D466" t="s">
        <v>1956</v>
      </c>
      <c r="E466">
        <v>0</v>
      </c>
      <c r="F466">
        <v>529.19000000000005</v>
      </c>
      <c r="G466">
        <v>529.19000000000005</v>
      </c>
    </row>
    <row r="467" spans="1:7" x14ac:dyDescent="0.25">
      <c r="A467" t="s">
        <v>2999</v>
      </c>
      <c r="B467" t="s">
        <v>1755</v>
      </c>
      <c r="C467" t="s">
        <v>2933</v>
      </c>
      <c r="D467" t="s">
        <v>2016</v>
      </c>
      <c r="E467">
        <v>196.21</v>
      </c>
      <c r="F467">
        <v>0</v>
      </c>
      <c r="G467">
        <v>-196.21</v>
      </c>
    </row>
    <row r="468" spans="1:7" x14ac:dyDescent="0.25">
      <c r="A468" t="s">
        <v>2999</v>
      </c>
      <c r="B468" t="s">
        <v>1756</v>
      </c>
      <c r="C468" t="s">
        <v>3995</v>
      </c>
      <c r="D468" t="s">
        <v>1739</v>
      </c>
      <c r="E468">
        <v>252.99</v>
      </c>
      <c r="F468">
        <v>0</v>
      </c>
      <c r="G468">
        <v>-252.99</v>
      </c>
    </row>
    <row r="469" spans="1:7" x14ac:dyDescent="0.25">
      <c r="A469" t="s">
        <v>2999</v>
      </c>
      <c r="B469" t="s">
        <v>1756</v>
      </c>
      <c r="C469" t="s">
        <v>3995</v>
      </c>
      <c r="D469" t="s">
        <v>1751</v>
      </c>
      <c r="E469">
        <v>0</v>
      </c>
      <c r="F469">
        <v>276.98</v>
      </c>
      <c r="G469">
        <v>276.98</v>
      </c>
    </row>
    <row r="470" spans="1:7" x14ac:dyDescent="0.25">
      <c r="A470" t="s">
        <v>2999</v>
      </c>
      <c r="B470" t="s">
        <v>1756</v>
      </c>
      <c r="C470" t="s">
        <v>3995</v>
      </c>
      <c r="D470" t="s">
        <v>1763</v>
      </c>
      <c r="E470">
        <v>242.15</v>
      </c>
      <c r="F470">
        <v>0</v>
      </c>
      <c r="G470">
        <v>-242.15</v>
      </c>
    </row>
    <row r="471" spans="1:7" x14ac:dyDescent="0.25">
      <c r="A471" t="s">
        <v>2999</v>
      </c>
      <c r="B471" t="s">
        <v>1756</v>
      </c>
      <c r="C471" t="s">
        <v>3995</v>
      </c>
      <c r="D471" t="s">
        <v>1767</v>
      </c>
      <c r="E471">
        <v>71.53</v>
      </c>
      <c r="F471">
        <v>0</v>
      </c>
      <c r="G471">
        <v>-71.53</v>
      </c>
    </row>
    <row r="472" spans="1:7" x14ac:dyDescent="0.25">
      <c r="A472" t="s">
        <v>2999</v>
      </c>
      <c r="B472" t="s">
        <v>1756</v>
      </c>
      <c r="C472" t="s">
        <v>3995</v>
      </c>
      <c r="D472" t="s">
        <v>1782</v>
      </c>
      <c r="E472">
        <v>333.33</v>
      </c>
      <c r="F472">
        <v>666.66</v>
      </c>
      <c r="G472">
        <v>333.33</v>
      </c>
    </row>
    <row r="473" spans="1:7" x14ac:dyDescent="0.25">
      <c r="A473" t="s">
        <v>2999</v>
      </c>
      <c r="B473" t="s">
        <v>1756</v>
      </c>
      <c r="C473" t="s">
        <v>3995</v>
      </c>
      <c r="D473" t="s">
        <v>1807</v>
      </c>
      <c r="E473">
        <v>558.9</v>
      </c>
      <c r="F473">
        <v>279.45</v>
      </c>
      <c r="G473">
        <v>-279.45</v>
      </c>
    </row>
    <row r="474" spans="1:7" x14ac:dyDescent="0.25">
      <c r="A474" t="s">
        <v>2999</v>
      </c>
      <c r="B474" t="s">
        <v>1756</v>
      </c>
      <c r="C474" t="s">
        <v>3995</v>
      </c>
      <c r="D474" t="s">
        <v>1858</v>
      </c>
      <c r="E474">
        <v>137.72999999999999</v>
      </c>
      <c r="F474">
        <v>0</v>
      </c>
      <c r="G474">
        <v>-137.72999999999999</v>
      </c>
    </row>
    <row r="475" spans="1:7" x14ac:dyDescent="0.25">
      <c r="A475" t="s">
        <v>2999</v>
      </c>
      <c r="B475" t="s">
        <v>1756</v>
      </c>
      <c r="C475" t="s">
        <v>3995</v>
      </c>
      <c r="D475" t="s">
        <v>1948</v>
      </c>
      <c r="E475">
        <v>0</v>
      </c>
      <c r="F475">
        <v>638.01</v>
      </c>
      <c r="G475">
        <v>638.01</v>
      </c>
    </row>
    <row r="476" spans="1:7" x14ac:dyDescent="0.25">
      <c r="A476" t="s">
        <v>2999</v>
      </c>
      <c r="B476" t="s">
        <v>1756</v>
      </c>
      <c r="C476" t="s">
        <v>3995</v>
      </c>
      <c r="D476" t="s">
        <v>2934</v>
      </c>
      <c r="E476">
        <v>0</v>
      </c>
      <c r="F476">
        <v>242.02</v>
      </c>
      <c r="G476">
        <v>242.02</v>
      </c>
    </row>
    <row r="477" spans="1:7" x14ac:dyDescent="0.25">
      <c r="A477" t="s">
        <v>2999</v>
      </c>
      <c r="B477" t="s">
        <v>1756</v>
      </c>
      <c r="C477" t="s">
        <v>3995</v>
      </c>
      <c r="D477" t="s">
        <v>1951</v>
      </c>
      <c r="E477">
        <v>422.36</v>
      </c>
      <c r="F477">
        <v>0</v>
      </c>
      <c r="G477">
        <v>-422.36</v>
      </c>
    </row>
    <row r="478" spans="1:7" x14ac:dyDescent="0.25">
      <c r="A478" t="s">
        <v>2999</v>
      </c>
      <c r="B478" t="s">
        <v>1756</v>
      </c>
      <c r="C478" t="s">
        <v>3995</v>
      </c>
      <c r="D478" t="s">
        <v>1956</v>
      </c>
      <c r="E478">
        <v>0</v>
      </c>
      <c r="F478">
        <v>173.36</v>
      </c>
      <c r="G478">
        <v>173.36</v>
      </c>
    </row>
    <row r="479" spans="1:7" x14ac:dyDescent="0.25">
      <c r="A479" t="s">
        <v>2999</v>
      </c>
      <c r="B479" t="s">
        <v>1756</v>
      </c>
      <c r="C479" t="s">
        <v>3995</v>
      </c>
      <c r="D479" t="s">
        <v>2016</v>
      </c>
      <c r="E479">
        <v>318.35000000000002</v>
      </c>
      <c r="F479">
        <v>0</v>
      </c>
      <c r="G479">
        <v>-318.35000000000002</v>
      </c>
    </row>
    <row r="480" spans="1:7" x14ac:dyDescent="0.25">
      <c r="A480" t="s">
        <v>2999</v>
      </c>
      <c r="B480" t="s">
        <v>1756</v>
      </c>
      <c r="C480" t="s">
        <v>2933</v>
      </c>
      <c r="D480" t="s">
        <v>1739</v>
      </c>
      <c r="E480">
        <v>0</v>
      </c>
      <c r="F480">
        <v>1386.1</v>
      </c>
      <c r="G480">
        <v>1386.1</v>
      </c>
    </row>
    <row r="481" spans="1:7" x14ac:dyDescent="0.25">
      <c r="A481" t="s">
        <v>2999</v>
      </c>
      <c r="B481" t="s">
        <v>1756</v>
      </c>
      <c r="C481" t="s">
        <v>2933</v>
      </c>
      <c r="D481" t="s">
        <v>1751</v>
      </c>
      <c r="E481">
        <v>313.60000000000002</v>
      </c>
      <c r="F481">
        <v>0</v>
      </c>
      <c r="G481">
        <v>-313.60000000000002</v>
      </c>
    </row>
    <row r="482" spans="1:7" x14ac:dyDescent="0.25">
      <c r="A482" t="s">
        <v>2999</v>
      </c>
      <c r="B482" t="s">
        <v>1756</v>
      </c>
      <c r="C482" t="s">
        <v>2933</v>
      </c>
      <c r="D482" t="s">
        <v>1763</v>
      </c>
      <c r="E482">
        <v>689.7</v>
      </c>
      <c r="F482">
        <v>0</v>
      </c>
      <c r="G482">
        <v>-689.7</v>
      </c>
    </row>
    <row r="483" spans="1:7" x14ac:dyDescent="0.25">
      <c r="A483" t="s">
        <v>2999</v>
      </c>
      <c r="B483" t="s">
        <v>1756</v>
      </c>
      <c r="C483" t="s">
        <v>2933</v>
      </c>
      <c r="D483" t="s">
        <v>1767</v>
      </c>
      <c r="E483">
        <v>80.489999999999995</v>
      </c>
      <c r="F483">
        <v>0</v>
      </c>
      <c r="G483">
        <v>-80.489999999999995</v>
      </c>
    </row>
    <row r="484" spans="1:7" x14ac:dyDescent="0.25">
      <c r="A484" t="s">
        <v>2999</v>
      </c>
      <c r="B484" t="s">
        <v>1756</v>
      </c>
      <c r="C484" t="s">
        <v>2933</v>
      </c>
      <c r="D484" t="s">
        <v>1782</v>
      </c>
      <c r="E484">
        <v>0</v>
      </c>
      <c r="F484">
        <v>409.02</v>
      </c>
      <c r="G484">
        <v>409.02</v>
      </c>
    </row>
    <row r="485" spans="1:7" x14ac:dyDescent="0.25">
      <c r="A485" t="s">
        <v>2999</v>
      </c>
      <c r="B485" t="s">
        <v>1756</v>
      </c>
      <c r="C485" t="s">
        <v>2933</v>
      </c>
      <c r="D485" t="s">
        <v>1858</v>
      </c>
      <c r="E485">
        <v>306.72000000000003</v>
      </c>
      <c r="F485">
        <v>0</v>
      </c>
      <c r="G485">
        <v>-306.72000000000003</v>
      </c>
    </row>
    <row r="486" spans="1:7" x14ac:dyDescent="0.25">
      <c r="A486" t="s">
        <v>2999</v>
      </c>
      <c r="B486" t="s">
        <v>1756</v>
      </c>
      <c r="C486" t="s">
        <v>2933</v>
      </c>
      <c r="D486" t="s">
        <v>1948</v>
      </c>
      <c r="E486">
        <v>0</v>
      </c>
      <c r="F486">
        <v>58.01</v>
      </c>
      <c r="G486">
        <v>58.01</v>
      </c>
    </row>
    <row r="487" spans="1:7" x14ac:dyDescent="0.25">
      <c r="A487" t="s">
        <v>2999</v>
      </c>
      <c r="B487" t="s">
        <v>1756</v>
      </c>
      <c r="C487" t="s">
        <v>2933</v>
      </c>
      <c r="D487" t="s">
        <v>2934</v>
      </c>
      <c r="E487">
        <v>0</v>
      </c>
      <c r="F487">
        <v>127.2</v>
      </c>
      <c r="G487">
        <v>127.2</v>
      </c>
    </row>
    <row r="488" spans="1:7" x14ac:dyDescent="0.25">
      <c r="A488" t="s">
        <v>2999</v>
      </c>
      <c r="B488" t="s">
        <v>1756</v>
      </c>
      <c r="C488" t="s">
        <v>2933</v>
      </c>
      <c r="D488" t="s">
        <v>1951</v>
      </c>
      <c r="E488">
        <v>17.79</v>
      </c>
      <c r="F488">
        <v>0</v>
      </c>
      <c r="G488">
        <v>-17.79</v>
      </c>
    </row>
    <row r="489" spans="1:7" x14ac:dyDescent="0.25">
      <c r="A489" t="s">
        <v>2999</v>
      </c>
      <c r="B489" t="s">
        <v>1756</v>
      </c>
      <c r="C489" t="s">
        <v>2933</v>
      </c>
      <c r="D489" t="s">
        <v>1956</v>
      </c>
      <c r="E489">
        <v>147.08000000000001</v>
      </c>
      <c r="F489">
        <v>0</v>
      </c>
      <c r="G489">
        <v>-147.08000000000001</v>
      </c>
    </row>
    <row r="490" spans="1:7" x14ac:dyDescent="0.25">
      <c r="A490" t="s">
        <v>2999</v>
      </c>
      <c r="B490" t="s">
        <v>1756</v>
      </c>
      <c r="C490" t="s">
        <v>2933</v>
      </c>
      <c r="D490" t="s">
        <v>2016</v>
      </c>
      <c r="E490">
        <v>33.01</v>
      </c>
      <c r="F490">
        <v>66.02</v>
      </c>
      <c r="G490">
        <v>33.01</v>
      </c>
    </row>
    <row r="491" spans="1:7" x14ac:dyDescent="0.25">
      <c r="A491" t="s">
        <v>2999</v>
      </c>
      <c r="B491" t="s">
        <v>1759</v>
      </c>
      <c r="C491" t="s">
        <v>2933</v>
      </c>
      <c r="D491" t="s">
        <v>1739</v>
      </c>
      <c r="E491">
        <v>0</v>
      </c>
      <c r="F491">
        <v>993.2</v>
      </c>
      <c r="G491">
        <v>993.2</v>
      </c>
    </row>
    <row r="492" spans="1:7" x14ac:dyDescent="0.25">
      <c r="A492" t="s">
        <v>2999</v>
      </c>
      <c r="B492" t="s">
        <v>1765</v>
      </c>
      <c r="C492" t="s">
        <v>3995</v>
      </c>
      <c r="D492" t="s">
        <v>1739</v>
      </c>
      <c r="E492">
        <v>5811.67</v>
      </c>
      <c r="F492">
        <v>5940.23</v>
      </c>
      <c r="G492">
        <v>128.56</v>
      </c>
    </row>
    <row r="493" spans="1:7" x14ac:dyDescent="0.25">
      <c r="A493" t="s">
        <v>2999</v>
      </c>
      <c r="B493" t="s">
        <v>1765</v>
      </c>
      <c r="C493" t="s">
        <v>3995</v>
      </c>
      <c r="D493" t="s">
        <v>1751</v>
      </c>
      <c r="E493">
        <v>8989.2900000000009</v>
      </c>
      <c r="F493">
        <v>3793.05</v>
      </c>
      <c r="G493">
        <v>-5196.24</v>
      </c>
    </row>
    <row r="494" spans="1:7" x14ac:dyDescent="0.25">
      <c r="A494" t="s">
        <v>2999</v>
      </c>
      <c r="B494" t="s">
        <v>1765</v>
      </c>
      <c r="C494" t="s">
        <v>3995</v>
      </c>
      <c r="D494" t="s">
        <v>1763</v>
      </c>
      <c r="E494">
        <v>4024.28</v>
      </c>
      <c r="F494">
        <v>11187.93</v>
      </c>
      <c r="G494">
        <v>7163.65</v>
      </c>
    </row>
    <row r="495" spans="1:7" x14ac:dyDescent="0.25">
      <c r="A495" t="s">
        <v>2999</v>
      </c>
      <c r="B495" t="s">
        <v>1765</v>
      </c>
      <c r="C495" t="s">
        <v>3995</v>
      </c>
      <c r="D495" t="s">
        <v>1767</v>
      </c>
      <c r="E495">
        <v>7901.75</v>
      </c>
      <c r="F495">
        <v>2205.9699999999998</v>
      </c>
      <c r="G495">
        <v>-5695.78</v>
      </c>
    </row>
    <row r="496" spans="1:7" x14ac:dyDescent="0.25">
      <c r="A496" t="s">
        <v>2999</v>
      </c>
      <c r="B496" t="s">
        <v>1765</v>
      </c>
      <c r="C496" t="s">
        <v>3995</v>
      </c>
      <c r="D496" t="s">
        <v>1782</v>
      </c>
      <c r="E496">
        <v>3433.91</v>
      </c>
      <c r="F496">
        <v>6074.07</v>
      </c>
      <c r="G496">
        <v>2640.16</v>
      </c>
    </row>
    <row r="497" spans="1:7" x14ac:dyDescent="0.25">
      <c r="A497" t="s">
        <v>2999</v>
      </c>
      <c r="B497" t="s">
        <v>1765</v>
      </c>
      <c r="C497" t="s">
        <v>3995</v>
      </c>
      <c r="D497" t="s">
        <v>1807</v>
      </c>
      <c r="E497">
        <v>5101.41</v>
      </c>
      <c r="F497">
        <v>3592.56</v>
      </c>
      <c r="G497">
        <v>-1508.85</v>
      </c>
    </row>
    <row r="498" spans="1:7" x14ac:dyDescent="0.25">
      <c r="A498" t="s">
        <v>2999</v>
      </c>
      <c r="B498" t="s">
        <v>1765</v>
      </c>
      <c r="C498" t="s">
        <v>3995</v>
      </c>
      <c r="D498" t="s">
        <v>1858</v>
      </c>
      <c r="E498">
        <v>8349.82</v>
      </c>
      <c r="F498">
        <v>7237.78</v>
      </c>
      <c r="G498">
        <v>-1112.04</v>
      </c>
    </row>
    <row r="499" spans="1:7" x14ac:dyDescent="0.25">
      <c r="A499" t="s">
        <v>2999</v>
      </c>
      <c r="B499" t="s">
        <v>1765</v>
      </c>
      <c r="C499" t="s">
        <v>3995</v>
      </c>
      <c r="D499" t="s">
        <v>1948</v>
      </c>
      <c r="E499">
        <v>4197.1000000000004</v>
      </c>
      <c r="F499">
        <v>2440.67</v>
      </c>
      <c r="G499">
        <v>-1756.43</v>
      </c>
    </row>
    <row r="500" spans="1:7" x14ac:dyDescent="0.25">
      <c r="A500" t="s">
        <v>2999</v>
      </c>
      <c r="B500" t="s">
        <v>1765</v>
      </c>
      <c r="C500" t="s">
        <v>3995</v>
      </c>
      <c r="D500" t="s">
        <v>2934</v>
      </c>
      <c r="E500">
        <v>2039.84</v>
      </c>
      <c r="F500">
        <v>8568.59</v>
      </c>
      <c r="G500">
        <v>6528.75</v>
      </c>
    </row>
    <row r="501" spans="1:7" x14ac:dyDescent="0.25">
      <c r="A501" t="s">
        <v>2999</v>
      </c>
      <c r="B501" t="s">
        <v>1765</v>
      </c>
      <c r="C501" t="s">
        <v>3995</v>
      </c>
      <c r="D501" t="s">
        <v>1951</v>
      </c>
      <c r="E501">
        <v>4299.9799999999996</v>
      </c>
      <c r="F501">
        <v>4649.76</v>
      </c>
      <c r="G501">
        <v>349.78</v>
      </c>
    </row>
    <row r="502" spans="1:7" x14ac:dyDescent="0.25">
      <c r="A502" t="s">
        <v>2999</v>
      </c>
      <c r="B502" t="s">
        <v>1765</v>
      </c>
      <c r="C502" t="s">
        <v>3995</v>
      </c>
      <c r="D502" t="s">
        <v>1956</v>
      </c>
      <c r="E502">
        <v>6201.07</v>
      </c>
      <c r="F502">
        <v>9200.7000000000007</v>
      </c>
      <c r="G502">
        <v>2999.63</v>
      </c>
    </row>
    <row r="503" spans="1:7" x14ac:dyDescent="0.25">
      <c r="A503" t="s">
        <v>2999</v>
      </c>
      <c r="B503" t="s">
        <v>1765</v>
      </c>
      <c r="C503" t="s">
        <v>3995</v>
      </c>
      <c r="D503" t="s">
        <v>2016</v>
      </c>
      <c r="E503">
        <v>3998.65</v>
      </c>
      <c r="F503">
        <v>2812.37</v>
      </c>
      <c r="G503">
        <v>-1186.28</v>
      </c>
    </row>
    <row r="504" spans="1:7" x14ac:dyDescent="0.25">
      <c r="A504" t="s">
        <v>2999</v>
      </c>
      <c r="B504" t="s">
        <v>1765</v>
      </c>
      <c r="C504" t="s">
        <v>2933</v>
      </c>
      <c r="D504" t="s">
        <v>1739</v>
      </c>
      <c r="E504">
        <v>4709.6400000000003</v>
      </c>
      <c r="F504">
        <v>5411.89</v>
      </c>
      <c r="G504">
        <v>702.25</v>
      </c>
    </row>
    <row r="505" spans="1:7" x14ac:dyDescent="0.25">
      <c r="A505" t="s">
        <v>2999</v>
      </c>
      <c r="B505" t="s">
        <v>1765</v>
      </c>
      <c r="C505" t="s">
        <v>2933</v>
      </c>
      <c r="D505" t="s">
        <v>1751</v>
      </c>
      <c r="E505">
        <v>4821.57</v>
      </c>
      <c r="F505">
        <v>3211.02</v>
      </c>
      <c r="G505">
        <v>-1610.55</v>
      </c>
    </row>
    <row r="506" spans="1:7" x14ac:dyDescent="0.25">
      <c r="A506" t="s">
        <v>2999</v>
      </c>
      <c r="B506" t="s">
        <v>1765</v>
      </c>
      <c r="C506" t="s">
        <v>2933</v>
      </c>
      <c r="D506" t="s">
        <v>1763</v>
      </c>
      <c r="E506">
        <v>4720.57</v>
      </c>
      <c r="F506">
        <v>2967.81</v>
      </c>
      <c r="G506">
        <v>-1752.76</v>
      </c>
    </row>
    <row r="507" spans="1:7" x14ac:dyDescent="0.25">
      <c r="A507" t="s">
        <v>2999</v>
      </c>
      <c r="B507" t="s">
        <v>1765</v>
      </c>
      <c r="C507" t="s">
        <v>2933</v>
      </c>
      <c r="D507" t="s">
        <v>1767</v>
      </c>
      <c r="E507">
        <v>4124.9799999999996</v>
      </c>
      <c r="F507">
        <v>3686.17</v>
      </c>
      <c r="G507">
        <v>-438.81</v>
      </c>
    </row>
    <row r="508" spans="1:7" x14ac:dyDescent="0.25">
      <c r="A508" t="s">
        <v>2999</v>
      </c>
      <c r="B508" t="s">
        <v>1765</v>
      </c>
      <c r="C508" t="s">
        <v>2933</v>
      </c>
      <c r="D508" t="s">
        <v>1782</v>
      </c>
      <c r="E508">
        <v>5431.75</v>
      </c>
      <c r="F508">
        <v>3908</v>
      </c>
      <c r="G508">
        <v>-1523.75</v>
      </c>
    </row>
    <row r="509" spans="1:7" x14ac:dyDescent="0.25">
      <c r="A509" t="s">
        <v>2999</v>
      </c>
      <c r="B509" t="s">
        <v>1765</v>
      </c>
      <c r="C509" t="s">
        <v>2933</v>
      </c>
      <c r="D509" t="s">
        <v>1807</v>
      </c>
      <c r="E509">
        <v>5084.21</v>
      </c>
      <c r="F509">
        <v>5331.78</v>
      </c>
      <c r="G509">
        <v>247.57</v>
      </c>
    </row>
    <row r="510" spans="1:7" x14ac:dyDescent="0.25">
      <c r="A510" t="s">
        <v>2999</v>
      </c>
      <c r="B510" t="s">
        <v>1765</v>
      </c>
      <c r="C510" t="s">
        <v>2933</v>
      </c>
      <c r="D510" t="s">
        <v>1858</v>
      </c>
      <c r="E510">
        <v>4289.1899999999996</v>
      </c>
      <c r="F510">
        <v>4315.84</v>
      </c>
      <c r="G510">
        <v>26.65</v>
      </c>
    </row>
    <row r="511" spans="1:7" x14ac:dyDescent="0.25">
      <c r="A511" t="s">
        <v>2999</v>
      </c>
      <c r="B511" t="s">
        <v>1765</v>
      </c>
      <c r="C511" t="s">
        <v>2933</v>
      </c>
      <c r="D511" t="s">
        <v>1948</v>
      </c>
      <c r="E511">
        <v>4301.22</v>
      </c>
      <c r="F511">
        <v>8393.9699999999993</v>
      </c>
      <c r="G511">
        <v>4092.75</v>
      </c>
    </row>
    <row r="512" spans="1:7" x14ac:dyDescent="0.25">
      <c r="A512" t="s">
        <v>2999</v>
      </c>
      <c r="B512" t="s">
        <v>1765</v>
      </c>
      <c r="C512" t="s">
        <v>2933</v>
      </c>
      <c r="D512" t="s">
        <v>2934</v>
      </c>
      <c r="E512">
        <v>1564.89</v>
      </c>
      <c r="F512">
        <v>5718.03</v>
      </c>
      <c r="G512">
        <v>4153.1400000000003</v>
      </c>
    </row>
    <row r="513" spans="1:7" x14ac:dyDescent="0.25">
      <c r="A513" t="s">
        <v>2999</v>
      </c>
      <c r="B513" t="s">
        <v>1765</v>
      </c>
      <c r="C513" t="s">
        <v>2933</v>
      </c>
      <c r="D513" t="s">
        <v>1951</v>
      </c>
      <c r="E513">
        <v>4624.8900000000003</v>
      </c>
      <c r="F513">
        <v>2730.95</v>
      </c>
      <c r="G513">
        <v>-1893.94</v>
      </c>
    </row>
    <row r="514" spans="1:7" x14ac:dyDescent="0.25">
      <c r="A514" t="s">
        <v>2999</v>
      </c>
      <c r="B514" t="s">
        <v>1765</v>
      </c>
      <c r="C514" t="s">
        <v>2933</v>
      </c>
      <c r="D514" t="s">
        <v>1956</v>
      </c>
      <c r="E514">
        <v>4655.79</v>
      </c>
      <c r="F514">
        <v>3128.95</v>
      </c>
      <c r="G514">
        <v>-1526.84</v>
      </c>
    </row>
    <row r="515" spans="1:7" x14ac:dyDescent="0.25">
      <c r="A515" t="s">
        <v>2999</v>
      </c>
      <c r="B515" t="s">
        <v>1765</v>
      </c>
      <c r="C515" t="s">
        <v>2933</v>
      </c>
      <c r="D515" t="s">
        <v>2016</v>
      </c>
      <c r="E515">
        <v>5629.47</v>
      </c>
      <c r="F515">
        <v>4897.95</v>
      </c>
      <c r="G515">
        <v>-731.52</v>
      </c>
    </row>
    <row r="516" spans="1:7" x14ac:dyDescent="0.25">
      <c r="A516" t="s">
        <v>2999</v>
      </c>
      <c r="B516" t="s">
        <v>1765</v>
      </c>
      <c r="C516" t="s">
        <v>2935</v>
      </c>
      <c r="D516" t="s">
        <v>1739</v>
      </c>
      <c r="E516">
        <v>0</v>
      </c>
      <c r="F516">
        <v>12854.99</v>
      </c>
      <c r="G516">
        <v>12854.99</v>
      </c>
    </row>
    <row r="517" spans="1:7" x14ac:dyDescent="0.25">
      <c r="A517" t="s">
        <v>2999</v>
      </c>
      <c r="B517" t="s">
        <v>1768</v>
      </c>
      <c r="C517" t="s">
        <v>3995</v>
      </c>
      <c r="D517" t="s">
        <v>1739</v>
      </c>
      <c r="E517">
        <v>4787.12</v>
      </c>
      <c r="F517">
        <v>125.1</v>
      </c>
      <c r="G517">
        <v>-4662.0200000000004</v>
      </c>
    </row>
    <row r="518" spans="1:7" x14ac:dyDescent="0.25">
      <c r="A518" t="s">
        <v>2999</v>
      </c>
      <c r="B518" t="s">
        <v>1768</v>
      </c>
      <c r="C518" t="s">
        <v>3995</v>
      </c>
      <c r="D518" t="s">
        <v>1751</v>
      </c>
      <c r="E518">
        <v>4337.78</v>
      </c>
      <c r="F518">
        <v>125.1</v>
      </c>
      <c r="G518">
        <v>-4212.68</v>
      </c>
    </row>
    <row r="519" spans="1:7" x14ac:dyDescent="0.25">
      <c r="A519" t="s">
        <v>2999</v>
      </c>
      <c r="B519" t="s">
        <v>1768</v>
      </c>
      <c r="C519" t="s">
        <v>3995</v>
      </c>
      <c r="D519" t="s">
        <v>1763</v>
      </c>
      <c r="E519">
        <v>4878.01</v>
      </c>
      <c r="F519">
        <v>1889.46</v>
      </c>
      <c r="G519">
        <v>-2988.55</v>
      </c>
    </row>
    <row r="520" spans="1:7" x14ac:dyDescent="0.25">
      <c r="A520" t="s">
        <v>2999</v>
      </c>
      <c r="B520" t="s">
        <v>1768</v>
      </c>
      <c r="C520" t="s">
        <v>3995</v>
      </c>
      <c r="D520" t="s">
        <v>1767</v>
      </c>
      <c r="E520">
        <v>81072.87</v>
      </c>
      <c r="F520">
        <v>134612.01</v>
      </c>
      <c r="G520">
        <v>53539.14</v>
      </c>
    </row>
    <row r="521" spans="1:7" x14ac:dyDescent="0.25">
      <c r="A521" t="s">
        <v>2999</v>
      </c>
      <c r="B521" t="s">
        <v>1768</v>
      </c>
      <c r="C521" t="s">
        <v>3995</v>
      </c>
      <c r="D521" t="s">
        <v>1782</v>
      </c>
      <c r="E521">
        <v>5350.45</v>
      </c>
      <c r="F521">
        <v>0</v>
      </c>
      <c r="G521">
        <v>-5350.45</v>
      </c>
    </row>
    <row r="522" spans="1:7" x14ac:dyDescent="0.25">
      <c r="A522" t="s">
        <v>2999</v>
      </c>
      <c r="B522" t="s">
        <v>1768</v>
      </c>
      <c r="C522" t="s">
        <v>3995</v>
      </c>
      <c r="D522" t="s">
        <v>1807</v>
      </c>
      <c r="E522">
        <v>5177.8599999999997</v>
      </c>
      <c r="F522">
        <v>0</v>
      </c>
      <c r="G522">
        <v>-5177.8599999999997</v>
      </c>
    </row>
    <row r="523" spans="1:7" x14ac:dyDescent="0.25">
      <c r="A523" t="s">
        <v>2999</v>
      </c>
      <c r="B523" t="s">
        <v>1768</v>
      </c>
      <c r="C523" t="s">
        <v>3995</v>
      </c>
      <c r="D523" t="s">
        <v>1858</v>
      </c>
      <c r="E523">
        <v>5342.01</v>
      </c>
      <c r="F523">
        <v>0</v>
      </c>
      <c r="G523">
        <v>-5342.01</v>
      </c>
    </row>
    <row r="524" spans="1:7" x14ac:dyDescent="0.25">
      <c r="A524" t="s">
        <v>2999</v>
      </c>
      <c r="B524" t="s">
        <v>1768</v>
      </c>
      <c r="C524" t="s">
        <v>3995</v>
      </c>
      <c r="D524" t="s">
        <v>1948</v>
      </c>
      <c r="E524">
        <v>5341.95</v>
      </c>
      <c r="F524">
        <v>0</v>
      </c>
      <c r="G524">
        <v>-5341.95</v>
      </c>
    </row>
    <row r="525" spans="1:7" x14ac:dyDescent="0.25">
      <c r="A525" t="s">
        <v>2999</v>
      </c>
      <c r="B525" t="s">
        <v>1768</v>
      </c>
      <c r="C525" t="s">
        <v>3995</v>
      </c>
      <c r="D525" t="s">
        <v>2934</v>
      </c>
      <c r="E525">
        <v>5169.62</v>
      </c>
      <c r="F525">
        <v>0</v>
      </c>
      <c r="G525">
        <v>-5169.62</v>
      </c>
    </row>
    <row r="526" spans="1:7" x14ac:dyDescent="0.25">
      <c r="A526" t="s">
        <v>2999</v>
      </c>
      <c r="B526" t="s">
        <v>1768</v>
      </c>
      <c r="C526" t="s">
        <v>3995</v>
      </c>
      <c r="D526" t="s">
        <v>1951</v>
      </c>
      <c r="E526">
        <v>5341.98</v>
      </c>
      <c r="F526">
        <v>0</v>
      </c>
      <c r="G526">
        <v>-5341.98</v>
      </c>
    </row>
    <row r="527" spans="1:7" x14ac:dyDescent="0.25">
      <c r="A527" t="s">
        <v>2999</v>
      </c>
      <c r="B527" t="s">
        <v>1768</v>
      </c>
      <c r="C527" t="s">
        <v>3995</v>
      </c>
      <c r="D527" t="s">
        <v>1956</v>
      </c>
      <c r="E527">
        <v>5046.2299999999996</v>
      </c>
      <c r="F527">
        <v>0</v>
      </c>
      <c r="G527">
        <v>-5046.2299999999996</v>
      </c>
    </row>
    <row r="528" spans="1:7" x14ac:dyDescent="0.25">
      <c r="A528" t="s">
        <v>2999</v>
      </c>
      <c r="B528" t="s">
        <v>1768</v>
      </c>
      <c r="C528" t="s">
        <v>3995</v>
      </c>
      <c r="D528" t="s">
        <v>2016</v>
      </c>
      <c r="E528">
        <v>5210.08</v>
      </c>
      <c r="F528">
        <v>0</v>
      </c>
      <c r="G528">
        <v>-5210.08</v>
      </c>
    </row>
    <row r="529" spans="1:7" x14ac:dyDescent="0.25">
      <c r="A529" t="s">
        <v>2999</v>
      </c>
      <c r="B529" t="s">
        <v>1768</v>
      </c>
      <c r="C529" t="s">
        <v>2933</v>
      </c>
      <c r="D529" t="s">
        <v>1739</v>
      </c>
      <c r="E529">
        <v>5398.39</v>
      </c>
      <c r="F529">
        <v>1127</v>
      </c>
      <c r="G529">
        <v>-4271.3900000000003</v>
      </c>
    </row>
    <row r="530" spans="1:7" x14ac:dyDescent="0.25">
      <c r="A530" t="s">
        <v>2999</v>
      </c>
      <c r="B530" t="s">
        <v>1768</v>
      </c>
      <c r="C530" t="s">
        <v>2933</v>
      </c>
      <c r="D530" t="s">
        <v>1751</v>
      </c>
      <c r="E530">
        <v>4792.3100000000004</v>
      </c>
      <c r="F530">
        <v>0</v>
      </c>
      <c r="G530">
        <v>-4792.3100000000004</v>
      </c>
    </row>
    <row r="531" spans="1:7" x14ac:dyDescent="0.25">
      <c r="A531" t="s">
        <v>2999</v>
      </c>
      <c r="B531" t="s">
        <v>1768</v>
      </c>
      <c r="C531" t="s">
        <v>2933</v>
      </c>
      <c r="D531" t="s">
        <v>1763</v>
      </c>
      <c r="E531">
        <v>3312.1</v>
      </c>
      <c r="F531">
        <v>0</v>
      </c>
      <c r="G531">
        <v>-3312.1</v>
      </c>
    </row>
    <row r="532" spans="1:7" x14ac:dyDescent="0.25">
      <c r="A532" t="s">
        <v>2999</v>
      </c>
      <c r="B532" t="s">
        <v>1768</v>
      </c>
      <c r="C532" t="s">
        <v>2933</v>
      </c>
      <c r="D532" t="s">
        <v>1767</v>
      </c>
      <c r="E532">
        <v>8575.31</v>
      </c>
      <c r="F532">
        <v>73132.69</v>
      </c>
      <c r="G532">
        <v>64557.38</v>
      </c>
    </row>
    <row r="533" spans="1:7" x14ac:dyDescent="0.25">
      <c r="A533" t="s">
        <v>2999</v>
      </c>
      <c r="B533" t="s">
        <v>1768</v>
      </c>
      <c r="C533" t="s">
        <v>2933</v>
      </c>
      <c r="D533" t="s">
        <v>1782</v>
      </c>
      <c r="E533">
        <v>6146.94</v>
      </c>
      <c r="F533">
        <v>200</v>
      </c>
      <c r="G533">
        <v>-5946.94</v>
      </c>
    </row>
    <row r="534" spans="1:7" x14ac:dyDescent="0.25">
      <c r="A534" t="s">
        <v>2999</v>
      </c>
      <c r="B534" t="s">
        <v>1768</v>
      </c>
      <c r="C534" t="s">
        <v>2933</v>
      </c>
      <c r="D534" t="s">
        <v>1807</v>
      </c>
      <c r="E534">
        <v>6395.56</v>
      </c>
      <c r="F534">
        <v>1433.64</v>
      </c>
      <c r="G534">
        <v>-4961.92</v>
      </c>
    </row>
    <row r="535" spans="1:7" x14ac:dyDescent="0.25">
      <c r="A535" t="s">
        <v>2999</v>
      </c>
      <c r="B535" t="s">
        <v>1768</v>
      </c>
      <c r="C535" t="s">
        <v>2933</v>
      </c>
      <c r="D535" t="s">
        <v>1858</v>
      </c>
      <c r="E535">
        <v>6382.4</v>
      </c>
      <c r="F535">
        <v>0</v>
      </c>
      <c r="G535">
        <v>-6382.4</v>
      </c>
    </row>
    <row r="536" spans="1:7" x14ac:dyDescent="0.25">
      <c r="A536" t="s">
        <v>2999</v>
      </c>
      <c r="B536" t="s">
        <v>1768</v>
      </c>
      <c r="C536" t="s">
        <v>2933</v>
      </c>
      <c r="D536" t="s">
        <v>1948</v>
      </c>
      <c r="E536">
        <v>6382.42</v>
      </c>
      <c r="F536">
        <v>0</v>
      </c>
      <c r="G536">
        <v>-6382.42</v>
      </c>
    </row>
    <row r="537" spans="1:7" x14ac:dyDescent="0.25">
      <c r="A537" t="s">
        <v>2999</v>
      </c>
      <c r="B537" t="s">
        <v>1768</v>
      </c>
      <c r="C537" t="s">
        <v>2933</v>
      </c>
      <c r="D537" t="s">
        <v>2934</v>
      </c>
      <c r="E537">
        <v>6176.51</v>
      </c>
      <c r="F537">
        <v>0</v>
      </c>
      <c r="G537">
        <v>-6176.51</v>
      </c>
    </row>
    <row r="538" spans="1:7" x14ac:dyDescent="0.25">
      <c r="A538" t="s">
        <v>2999</v>
      </c>
      <c r="B538" t="s">
        <v>1768</v>
      </c>
      <c r="C538" t="s">
        <v>2933</v>
      </c>
      <c r="D538" t="s">
        <v>1951</v>
      </c>
      <c r="E538">
        <v>6382.41</v>
      </c>
      <c r="F538">
        <v>0</v>
      </c>
      <c r="G538">
        <v>-6382.41</v>
      </c>
    </row>
    <row r="539" spans="1:7" x14ac:dyDescent="0.25">
      <c r="A539" t="s">
        <v>2999</v>
      </c>
      <c r="B539" t="s">
        <v>1768</v>
      </c>
      <c r="C539" t="s">
        <v>2933</v>
      </c>
      <c r="D539" t="s">
        <v>2016</v>
      </c>
      <c r="E539">
        <v>18937.22</v>
      </c>
      <c r="F539">
        <v>7459.41</v>
      </c>
      <c r="G539">
        <v>-11477.81</v>
      </c>
    </row>
    <row r="540" spans="1:7" x14ac:dyDescent="0.25">
      <c r="A540" t="s">
        <v>2999</v>
      </c>
      <c r="B540" t="s">
        <v>1770</v>
      </c>
      <c r="C540" t="s">
        <v>3995</v>
      </c>
      <c r="D540" t="s">
        <v>1739</v>
      </c>
      <c r="E540">
        <v>1205.56</v>
      </c>
      <c r="F540">
        <v>1075.54</v>
      </c>
      <c r="G540">
        <v>-130.02000000000001</v>
      </c>
    </row>
    <row r="541" spans="1:7" x14ac:dyDescent="0.25">
      <c r="A541" t="s">
        <v>2999</v>
      </c>
      <c r="B541" t="s">
        <v>1770</v>
      </c>
      <c r="C541" t="s">
        <v>3995</v>
      </c>
      <c r="D541" t="s">
        <v>1751</v>
      </c>
      <c r="E541">
        <v>1224.02</v>
      </c>
      <c r="F541">
        <v>1148.75</v>
      </c>
      <c r="G541">
        <v>-75.27</v>
      </c>
    </row>
    <row r="542" spans="1:7" x14ac:dyDescent="0.25">
      <c r="A542" t="s">
        <v>2999</v>
      </c>
      <c r="B542" t="s">
        <v>1770</v>
      </c>
      <c r="C542" t="s">
        <v>3995</v>
      </c>
      <c r="D542" t="s">
        <v>1763</v>
      </c>
      <c r="E542">
        <v>1419.29</v>
      </c>
      <c r="F542">
        <v>1207.24</v>
      </c>
      <c r="G542">
        <v>-212.05</v>
      </c>
    </row>
    <row r="543" spans="1:7" x14ac:dyDescent="0.25">
      <c r="A543" t="s">
        <v>2999</v>
      </c>
      <c r="B543" t="s">
        <v>1770</v>
      </c>
      <c r="C543" t="s">
        <v>3995</v>
      </c>
      <c r="D543" t="s">
        <v>1767</v>
      </c>
      <c r="E543">
        <v>1773.32</v>
      </c>
      <c r="F543">
        <v>0</v>
      </c>
      <c r="G543">
        <v>-1773.32</v>
      </c>
    </row>
    <row r="544" spans="1:7" x14ac:dyDescent="0.25">
      <c r="A544" t="s">
        <v>2999</v>
      </c>
      <c r="B544" t="s">
        <v>1770</v>
      </c>
      <c r="C544" t="s">
        <v>3995</v>
      </c>
      <c r="D544" t="s">
        <v>1782</v>
      </c>
      <c r="E544">
        <v>1652.77</v>
      </c>
      <c r="F544">
        <v>8777.25</v>
      </c>
      <c r="G544">
        <v>7124.48</v>
      </c>
    </row>
    <row r="545" spans="1:7" x14ac:dyDescent="0.25">
      <c r="A545" t="s">
        <v>2999</v>
      </c>
      <c r="B545" t="s">
        <v>1770</v>
      </c>
      <c r="C545" t="s">
        <v>3995</v>
      </c>
      <c r="D545" t="s">
        <v>1807</v>
      </c>
      <c r="E545">
        <v>1746.12</v>
      </c>
      <c r="F545">
        <v>1729.25</v>
      </c>
      <c r="G545">
        <v>-16.87</v>
      </c>
    </row>
    <row r="546" spans="1:7" x14ac:dyDescent="0.25">
      <c r="A546" t="s">
        <v>2999</v>
      </c>
      <c r="B546" t="s">
        <v>1770</v>
      </c>
      <c r="C546" t="s">
        <v>3995</v>
      </c>
      <c r="D546" t="s">
        <v>1858</v>
      </c>
      <c r="E546">
        <v>2779.84</v>
      </c>
      <c r="F546">
        <v>1729.25</v>
      </c>
      <c r="G546">
        <v>-1050.5899999999999</v>
      </c>
    </row>
    <row r="547" spans="1:7" x14ac:dyDescent="0.25">
      <c r="A547" t="s">
        <v>2999</v>
      </c>
      <c r="B547" t="s">
        <v>1770</v>
      </c>
      <c r="C547" t="s">
        <v>3995</v>
      </c>
      <c r="D547" t="s">
        <v>1948</v>
      </c>
      <c r="E547">
        <v>1954.73</v>
      </c>
      <c r="F547">
        <v>1729.25</v>
      </c>
      <c r="G547">
        <v>-225.48</v>
      </c>
    </row>
    <row r="548" spans="1:7" x14ac:dyDescent="0.25">
      <c r="A548" t="s">
        <v>2999</v>
      </c>
      <c r="B548" t="s">
        <v>1770</v>
      </c>
      <c r="C548" t="s">
        <v>3995</v>
      </c>
      <c r="D548" t="s">
        <v>2934</v>
      </c>
      <c r="E548">
        <v>2085.7600000000002</v>
      </c>
      <c r="F548">
        <v>1729.25</v>
      </c>
      <c r="G548">
        <v>-356.51</v>
      </c>
    </row>
    <row r="549" spans="1:7" x14ac:dyDescent="0.25">
      <c r="A549" t="s">
        <v>2999</v>
      </c>
      <c r="B549" t="s">
        <v>1770</v>
      </c>
      <c r="C549" t="s">
        <v>3995</v>
      </c>
      <c r="D549" t="s">
        <v>1951</v>
      </c>
      <c r="E549">
        <v>2161.77</v>
      </c>
      <c r="F549">
        <v>1729.25</v>
      </c>
      <c r="G549">
        <v>-432.52</v>
      </c>
    </row>
    <row r="550" spans="1:7" x14ac:dyDescent="0.25">
      <c r="A550" t="s">
        <v>2999</v>
      </c>
      <c r="B550" t="s">
        <v>1770</v>
      </c>
      <c r="C550" t="s">
        <v>3995</v>
      </c>
      <c r="D550" t="s">
        <v>1956</v>
      </c>
      <c r="E550">
        <v>2292.75</v>
      </c>
      <c r="F550">
        <v>1729.25</v>
      </c>
      <c r="G550">
        <v>-563.5</v>
      </c>
    </row>
    <row r="551" spans="1:7" x14ac:dyDescent="0.25">
      <c r="A551" t="s">
        <v>2999</v>
      </c>
      <c r="B551" t="s">
        <v>1770</v>
      </c>
      <c r="C551" t="s">
        <v>3995</v>
      </c>
      <c r="D551" t="s">
        <v>2016</v>
      </c>
      <c r="E551">
        <v>2993.01</v>
      </c>
      <c r="F551">
        <v>1729.25</v>
      </c>
      <c r="G551">
        <v>-1263.76</v>
      </c>
    </row>
    <row r="552" spans="1:7" x14ac:dyDescent="0.25">
      <c r="A552" t="s">
        <v>2999</v>
      </c>
      <c r="B552" t="s">
        <v>1770</v>
      </c>
      <c r="C552" t="s">
        <v>2933</v>
      </c>
      <c r="D552" t="s">
        <v>1739</v>
      </c>
      <c r="E552">
        <v>1912.67</v>
      </c>
      <c r="F552">
        <v>0</v>
      </c>
      <c r="G552">
        <v>-1912.67</v>
      </c>
    </row>
    <row r="553" spans="1:7" x14ac:dyDescent="0.25">
      <c r="A553" t="s">
        <v>2999</v>
      </c>
      <c r="B553" t="s">
        <v>1770</v>
      </c>
      <c r="C553" t="s">
        <v>2933</v>
      </c>
      <c r="D553" t="s">
        <v>1751</v>
      </c>
      <c r="E553">
        <v>2138.2399999999998</v>
      </c>
      <c r="F553">
        <v>0</v>
      </c>
      <c r="G553">
        <v>-2138.2399999999998</v>
      </c>
    </row>
    <row r="554" spans="1:7" x14ac:dyDescent="0.25">
      <c r="A554" t="s">
        <v>2999</v>
      </c>
      <c r="B554" t="s">
        <v>1770</v>
      </c>
      <c r="C554" t="s">
        <v>2933</v>
      </c>
      <c r="D554" t="s">
        <v>1763</v>
      </c>
      <c r="E554">
        <v>2062</v>
      </c>
      <c r="F554">
        <v>0</v>
      </c>
      <c r="G554">
        <v>-2062</v>
      </c>
    </row>
    <row r="555" spans="1:7" x14ac:dyDescent="0.25">
      <c r="A555" t="s">
        <v>2999</v>
      </c>
      <c r="B555" t="s">
        <v>1770</v>
      </c>
      <c r="C555" t="s">
        <v>2933</v>
      </c>
      <c r="D555" t="s">
        <v>1767</v>
      </c>
      <c r="E555">
        <v>2073.7399999999998</v>
      </c>
      <c r="F555">
        <v>9017.67</v>
      </c>
      <c r="G555">
        <v>6943.93</v>
      </c>
    </row>
    <row r="556" spans="1:7" x14ac:dyDescent="0.25">
      <c r="A556" t="s">
        <v>2999</v>
      </c>
      <c r="B556" t="s">
        <v>1770</v>
      </c>
      <c r="C556" t="s">
        <v>2933</v>
      </c>
      <c r="D556" t="s">
        <v>1782</v>
      </c>
      <c r="E556">
        <v>2427.64</v>
      </c>
      <c r="F556">
        <v>2187.42</v>
      </c>
      <c r="G556">
        <v>-240.22</v>
      </c>
    </row>
    <row r="557" spans="1:7" x14ac:dyDescent="0.25">
      <c r="A557" t="s">
        <v>2999</v>
      </c>
      <c r="B557" t="s">
        <v>1770</v>
      </c>
      <c r="C557" t="s">
        <v>2933</v>
      </c>
      <c r="D557" t="s">
        <v>1807</v>
      </c>
      <c r="E557">
        <v>3428.04</v>
      </c>
      <c r="F557">
        <v>2187.42</v>
      </c>
      <c r="G557">
        <v>-1240.6199999999999</v>
      </c>
    </row>
    <row r="558" spans="1:7" x14ac:dyDescent="0.25">
      <c r="A558" t="s">
        <v>2999</v>
      </c>
      <c r="B558" t="s">
        <v>1770</v>
      </c>
      <c r="C558" t="s">
        <v>2933</v>
      </c>
      <c r="D558" t="s">
        <v>1858</v>
      </c>
      <c r="E558">
        <v>2281.2600000000002</v>
      </c>
      <c r="F558">
        <v>2187.42</v>
      </c>
      <c r="G558">
        <v>-93.84</v>
      </c>
    </row>
    <row r="559" spans="1:7" x14ac:dyDescent="0.25">
      <c r="A559" t="s">
        <v>2999</v>
      </c>
      <c r="B559" t="s">
        <v>1770</v>
      </c>
      <c r="C559" t="s">
        <v>2933</v>
      </c>
      <c r="D559" t="s">
        <v>1948</v>
      </c>
      <c r="E559">
        <v>2642.66</v>
      </c>
      <c r="F559">
        <v>2187.42</v>
      </c>
      <c r="G559">
        <v>-455.24</v>
      </c>
    </row>
    <row r="560" spans="1:7" x14ac:dyDescent="0.25">
      <c r="A560" t="s">
        <v>2999</v>
      </c>
      <c r="B560" t="s">
        <v>1770</v>
      </c>
      <c r="C560" t="s">
        <v>2933</v>
      </c>
      <c r="D560" t="s">
        <v>2934</v>
      </c>
      <c r="E560">
        <v>2495.04</v>
      </c>
      <c r="F560">
        <v>2187.42</v>
      </c>
      <c r="G560">
        <v>-307.62</v>
      </c>
    </row>
    <row r="561" spans="1:7" x14ac:dyDescent="0.25">
      <c r="A561" t="s">
        <v>2999</v>
      </c>
      <c r="B561" t="s">
        <v>1770</v>
      </c>
      <c r="C561" t="s">
        <v>2933</v>
      </c>
      <c r="D561" t="s">
        <v>1951</v>
      </c>
      <c r="E561">
        <v>3883.12</v>
      </c>
      <c r="F561">
        <v>2187.42</v>
      </c>
      <c r="G561">
        <v>-1695.7</v>
      </c>
    </row>
    <row r="562" spans="1:7" x14ac:dyDescent="0.25">
      <c r="A562" t="s">
        <v>2999</v>
      </c>
      <c r="B562" t="s">
        <v>1770</v>
      </c>
      <c r="C562" t="s">
        <v>2933</v>
      </c>
      <c r="D562" t="s">
        <v>1956</v>
      </c>
      <c r="E562">
        <v>2533.84</v>
      </c>
      <c r="F562">
        <v>2187.42</v>
      </c>
      <c r="G562">
        <v>-346.42</v>
      </c>
    </row>
    <row r="563" spans="1:7" x14ac:dyDescent="0.25">
      <c r="A563" t="s">
        <v>2999</v>
      </c>
      <c r="B563" t="s">
        <v>1770</v>
      </c>
      <c r="C563" t="s">
        <v>2933</v>
      </c>
      <c r="D563" t="s">
        <v>2016</v>
      </c>
      <c r="E563">
        <v>3846.37</v>
      </c>
      <c r="F563">
        <v>2187.42</v>
      </c>
      <c r="G563">
        <v>-1658.95</v>
      </c>
    </row>
    <row r="564" spans="1:7" x14ac:dyDescent="0.25">
      <c r="A564" t="s">
        <v>2999</v>
      </c>
      <c r="B564" t="s">
        <v>1772</v>
      </c>
      <c r="C564" t="s">
        <v>3995</v>
      </c>
      <c r="D564" t="s">
        <v>1739</v>
      </c>
      <c r="E564">
        <v>0</v>
      </c>
      <c r="F564">
        <v>16206.72</v>
      </c>
      <c r="G564">
        <v>16206.72</v>
      </c>
    </row>
    <row r="565" spans="1:7" x14ac:dyDescent="0.25">
      <c r="A565" t="s">
        <v>2999</v>
      </c>
      <c r="B565" t="s">
        <v>1772</v>
      </c>
      <c r="C565" t="s">
        <v>3995</v>
      </c>
      <c r="D565" t="s">
        <v>1751</v>
      </c>
      <c r="E565">
        <v>0</v>
      </c>
      <c r="F565">
        <v>16206.72</v>
      </c>
      <c r="G565">
        <v>16206.72</v>
      </c>
    </row>
    <row r="566" spans="1:7" x14ac:dyDescent="0.25">
      <c r="A566" t="s">
        <v>2999</v>
      </c>
      <c r="B566" t="s">
        <v>1772</v>
      </c>
      <c r="C566" t="s">
        <v>3995</v>
      </c>
      <c r="D566" t="s">
        <v>1763</v>
      </c>
      <c r="E566">
        <v>0</v>
      </c>
      <c r="F566">
        <v>16206.77</v>
      </c>
      <c r="G566">
        <v>16206.77</v>
      </c>
    </row>
    <row r="567" spans="1:7" x14ac:dyDescent="0.25">
      <c r="A567" t="s">
        <v>2999</v>
      </c>
      <c r="B567" t="s">
        <v>1772</v>
      </c>
      <c r="C567" t="s">
        <v>3995</v>
      </c>
      <c r="D567" t="s">
        <v>1767</v>
      </c>
      <c r="E567">
        <v>0</v>
      </c>
      <c r="F567">
        <v>16206.72</v>
      </c>
      <c r="G567">
        <v>16206.72</v>
      </c>
    </row>
    <row r="568" spans="1:7" x14ac:dyDescent="0.25">
      <c r="A568" t="s">
        <v>2999</v>
      </c>
      <c r="B568" t="s">
        <v>1772</v>
      </c>
      <c r="C568" t="s">
        <v>3995</v>
      </c>
      <c r="D568" t="s">
        <v>1782</v>
      </c>
      <c r="E568">
        <v>95192.31</v>
      </c>
      <c r="F568">
        <v>16206.72</v>
      </c>
      <c r="G568">
        <v>-78985.59</v>
      </c>
    </row>
    <row r="569" spans="1:7" x14ac:dyDescent="0.25">
      <c r="A569" t="s">
        <v>2999</v>
      </c>
      <c r="B569" t="s">
        <v>1772</v>
      </c>
      <c r="C569" t="s">
        <v>3995</v>
      </c>
      <c r="D569" t="s">
        <v>1807</v>
      </c>
      <c r="E569">
        <v>0</v>
      </c>
      <c r="F569">
        <v>16206.72</v>
      </c>
      <c r="G569">
        <v>16206.72</v>
      </c>
    </row>
    <row r="570" spans="1:7" x14ac:dyDescent="0.25">
      <c r="A570" t="s">
        <v>2999</v>
      </c>
      <c r="B570" t="s">
        <v>1772</v>
      </c>
      <c r="C570" t="s">
        <v>3995</v>
      </c>
      <c r="D570" t="s">
        <v>1858</v>
      </c>
      <c r="E570">
        <v>0</v>
      </c>
      <c r="F570">
        <v>16206.72</v>
      </c>
      <c r="G570">
        <v>16206.72</v>
      </c>
    </row>
    <row r="571" spans="1:7" x14ac:dyDescent="0.25">
      <c r="A571" t="s">
        <v>2999</v>
      </c>
      <c r="B571" t="s">
        <v>1772</v>
      </c>
      <c r="C571" t="s">
        <v>3995</v>
      </c>
      <c r="D571" t="s">
        <v>2934</v>
      </c>
      <c r="E571">
        <v>0</v>
      </c>
      <c r="F571">
        <v>16206.72</v>
      </c>
      <c r="G571">
        <v>16206.72</v>
      </c>
    </row>
    <row r="572" spans="1:7" x14ac:dyDescent="0.25">
      <c r="A572" t="s">
        <v>2999</v>
      </c>
      <c r="B572" t="s">
        <v>1772</v>
      </c>
      <c r="C572" t="s">
        <v>3995</v>
      </c>
      <c r="D572" t="s">
        <v>1951</v>
      </c>
      <c r="E572">
        <v>95192.31</v>
      </c>
      <c r="F572">
        <v>32413.439999999999</v>
      </c>
      <c r="G572">
        <v>-62778.87</v>
      </c>
    </row>
    <row r="573" spans="1:7" x14ac:dyDescent="0.25">
      <c r="A573" t="s">
        <v>2999</v>
      </c>
      <c r="B573" t="s">
        <v>1772</v>
      </c>
      <c r="C573" t="s">
        <v>3995</v>
      </c>
      <c r="D573" t="s">
        <v>1956</v>
      </c>
      <c r="E573">
        <v>0</v>
      </c>
      <c r="F573">
        <v>16206.72</v>
      </c>
      <c r="G573">
        <v>16206.72</v>
      </c>
    </row>
    <row r="574" spans="1:7" x14ac:dyDescent="0.25">
      <c r="A574" t="s">
        <v>2999</v>
      </c>
      <c r="B574" t="s">
        <v>1772</v>
      </c>
      <c r="C574" t="s">
        <v>3995</v>
      </c>
      <c r="D574" t="s">
        <v>2016</v>
      </c>
      <c r="E574">
        <v>0</v>
      </c>
      <c r="F574">
        <v>32413.439999999999</v>
      </c>
      <c r="G574">
        <v>32413.439999999999</v>
      </c>
    </row>
    <row r="575" spans="1:7" x14ac:dyDescent="0.25">
      <c r="A575" t="s">
        <v>2999</v>
      </c>
      <c r="B575" t="s">
        <v>1772</v>
      </c>
      <c r="C575" t="s">
        <v>2933</v>
      </c>
      <c r="D575" t="s">
        <v>1751</v>
      </c>
      <c r="E575">
        <v>0</v>
      </c>
      <c r="F575">
        <v>16206.72</v>
      </c>
      <c r="G575">
        <v>16206.72</v>
      </c>
    </row>
    <row r="576" spans="1:7" x14ac:dyDescent="0.25">
      <c r="A576" t="s">
        <v>2999</v>
      </c>
      <c r="B576" t="s">
        <v>1772</v>
      </c>
      <c r="C576" t="s">
        <v>2933</v>
      </c>
      <c r="D576" t="s">
        <v>1763</v>
      </c>
      <c r="E576">
        <v>0</v>
      </c>
      <c r="F576">
        <v>16206.72</v>
      </c>
      <c r="G576">
        <v>16206.72</v>
      </c>
    </row>
    <row r="577" spans="1:7" x14ac:dyDescent="0.25">
      <c r="A577" t="s">
        <v>2999</v>
      </c>
      <c r="B577" t="s">
        <v>1772</v>
      </c>
      <c r="C577" t="s">
        <v>2933</v>
      </c>
      <c r="D577" t="s">
        <v>1767</v>
      </c>
      <c r="E577">
        <v>0</v>
      </c>
      <c r="F577">
        <v>32413.439999999999</v>
      </c>
      <c r="G577">
        <v>32413.439999999999</v>
      </c>
    </row>
    <row r="578" spans="1:7" x14ac:dyDescent="0.25">
      <c r="A578" t="s">
        <v>2999</v>
      </c>
      <c r="B578" t="s">
        <v>1772</v>
      </c>
      <c r="C578" t="s">
        <v>2933</v>
      </c>
      <c r="D578" t="s">
        <v>1782</v>
      </c>
      <c r="E578">
        <v>82332.83</v>
      </c>
      <c r="F578">
        <v>0</v>
      </c>
      <c r="G578">
        <v>-82332.83</v>
      </c>
    </row>
    <row r="579" spans="1:7" x14ac:dyDescent="0.25">
      <c r="A579" t="s">
        <v>2999</v>
      </c>
      <c r="B579" t="s">
        <v>1772</v>
      </c>
      <c r="C579" t="s">
        <v>2933</v>
      </c>
      <c r="D579" t="s">
        <v>1807</v>
      </c>
      <c r="E579">
        <v>0</v>
      </c>
      <c r="F579">
        <v>16206.72</v>
      </c>
      <c r="G579">
        <v>16206.72</v>
      </c>
    </row>
    <row r="580" spans="1:7" x14ac:dyDescent="0.25">
      <c r="A580" t="s">
        <v>2999</v>
      </c>
      <c r="B580" t="s">
        <v>1772</v>
      </c>
      <c r="C580" t="s">
        <v>2933</v>
      </c>
      <c r="D580" t="s">
        <v>1858</v>
      </c>
      <c r="E580">
        <v>0</v>
      </c>
      <c r="F580">
        <v>16206.72</v>
      </c>
      <c r="G580">
        <v>16206.72</v>
      </c>
    </row>
    <row r="581" spans="1:7" x14ac:dyDescent="0.25">
      <c r="A581" t="s">
        <v>2999</v>
      </c>
      <c r="B581" t="s">
        <v>1772</v>
      </c>
      <c r="C581" t="s">
        <v>2933</v>
      </c>
      <c r="D581" t="s">
        <v>1948</v>
      </c>
      <c r="E581">
        <v>82332.83</v>
      </c>
      <c r="F581">
        <v>16206.72</v>
      </c>
      <c r="G581">
        <v>-66126.11</v>
      </c>
    </row>
    <row r="582" spans="1:7" x14ac:dyDescent="0.25">
      <c r="A582" t="s">
        <v>2999</v>
      </c>
      <c r="B582" t="s">
        <v>1772</v>
      </c>
      <c r="C582" t="s">
        <v>2933</v>
      </c>
      <c r="D582" t="s">
        <v>2934</v>
      </c>
      <c r="E582">
        <v>0</v>
      </c>
      <c r="F582">
        <v>32413.439999999999</v>
      </c>
      <c r="G582">
        <v>32413.439999999999</v>
      </c>
    </row>
    <row r="583" spans="1:7" x14ac:dyDescent="0.25">
      <c r="A583" t="s">
        <v>2999</v>
      </c>
      <c r="B583" t="s">
        <v>1772</v>
      </c>
      <c r="C583" t="s">
        <v>2933</v>
      </c>
      <c r="D583" t="s">
        <v>1956</v>
      </c>
      <c r="E583">
        <v>0</v>
      </c>
      <c r="F583">
        <v>16206.72</v>
      </c>
      <c r="G583">
        <v>16206.72</v>
      </c>
    </row>
    <row r="584" spans="1:7" x14ac:dyDescent="0.25">
      <c r="A584" t="s">
        <v>2999</v>
      </c>
      <c r="B584" t="s">
        <v>1772</v>
      </c>
      <c r="C584" t="s">
        <v>2933</v>
      </c>
      <c r="D584" t="s">
        <v>2016</v>
      </c>
      <c r="E584">
        <v>0</v>
      </c>
      <c r="F584">
        <v>28816.5</v>
      </c>
      <c r="G584">
        <v>28816.5</v>
      </c>
    </row>
    <row r="585" spans="1:7" x14ac:dyDescent="0.25">
      <c r="A585" t="s">
        <v>2999</v>
      </c>
      <c r="B585" t="s">
        <v>1774</v>
      </c>
      <c r="C585" t="s">
        <v>3995</v>
      </c>
      <c r="D585" t="s">
        <v>1739</v>
      </c>
      <c r="E585">
        <v>0</v>
      </c>
      <c r="F585">
        <v>12492.52</v>
      </c>
      <c r="G585">
        <v>12492.52</v>
      </c>
    </row>
    <row r="586" spans="1:7" x14ac:dyDescent="0.25">
      <c r="A586" t="s">
        <v>2999</v>
      </c>
      <c r="B586" t="s">
        <v>1774</v>
      </c>
      <c r="C586" t="s">
        <v>3995</v>
      </c>
      <c r="D586" t="s">
        <v>1751</v>
      </c>
      <c r="E586">
        <v>0</v>
      </c>
      <c r="F586">
        <v>12492.52</v>
      </c>
      <c r="G586">
        <v>12492.52</v>
      </c>
    </row>
    <row r="587" spans="1:7" x14ac:dyDescent="0.25">
      <c r="A587" t="s">
        <v>2999</v>
      </c>
      <c r="B587" t="s">
        <v>1774</v>
      </c>
      <c r="C587" t="s">
        <v>3995</v>
      </c>
      <c r="D587" t="s">
        <v>1763</v>
      </c>
      <c r="E587">
        <v>0</v>
      </c>
      <c r="F587">
        <v>4730.2</v>
      </c>
      <c r="G587">
        <v>4730.2</v>
      </c>
    </row>
    <row r="588" spans="1:7" x14ac:dyDescent="0.25">
      <c r="A588" t="s">
        <v>2999</v>
      </c>
      <c r="B588" t="s">
        <v>1774</v>
      </c>
      <c r="C588" t="s">
        <v>3995</v>
      </c>
      <c r="D588" t="s">
        <v>1767</v>
      </c>
      <c r="E588">
        <v>59735.71</v>
      </c>
      <c r="F588">
        <v>4730.2</v>
      </c>
      <c r="G588">
        <v>-55005.51</v>
      </c>
    </row>
    <row r="589" spans="1:7" x14ac:dyDescent="0.25">
      <c r="A589" t="s">
        <v>2999</v>
      </c>
      <c r="B589" t="s">
        <v>1774</v>
      </c>
      <c r="C589" t="s">
        <v>3995</v>
      </c>
      <c r="D589" t="s">
        <v>1782</v>
      </c>
      <c r="E589">
        <v>0</v>
      </c>
      <c r="F589">
        <v>4730.2</v>
      </c>
      <c r="G589">
        <v>4730.2</v>
      </c>
    </row>
    <row r="590" spans="1:7" x14ac:dyDescent="0.25">
      <c r="A590" t="s">
        <v>2999</v>
      </c>
      <c r="B590" t="s">
        <v>1774</v>
      </c>
      <c r="C590" t="s">
        <v>3995</v>
      </c>
      <c r="D590" t="s">
        <v>1807</v>
      </c>
      <c r="E590">
        <v>0</v>
      </c>
      <c r="F590">
        <v>4730.2</v>
      </c>
      <c r="G590">
        <v>4730.2</v>
      </c>
    </row>
    <row r="591" spans="1:7" x14ac:dyDescent="0.25">
      <c r="A591" t="s">
        <v>2999</v>
      </c>
      <c r="B591" t="s">
        <v>1774</v>
      </c>
      <c r="C591" t="s">
        <v>3995</v>
      </c>
      <c r="D591" t="s">
        <v>1858</v>
      </c>
      <c r="E591">
        <v>0</v>
      </c>
      <c r="F591">
        <v>4730.2</v>
      </c>
      <c r="G591">
        <v>4730.2</v>
      </c>
    </row>
    <row r="592" spans="1:7" x14ac:dyDescent="0.25">
      <c r="A592" t="s">
        <v>2999</v>
      </c>
      <c r="B592" t="s">
        <v>1774</v>
      </c>
      <c r="C592" t="s">
        <v>3995</v>
      </c>
      <c r="D592" t="s">
        <v>2934</v>
      </c>
      <c r="E592">
        <v>0</v>
      </c>
      <c r="F592">
        <v>4730.2</v>
      </c>
      <c r="G592">
        <v>4730.2</v>
      </c>
    </row>
    <row r="593" spans="1:7" x14ac:dyDescent="0.25">
      <c r="A593" t="s">
        <v>2999</v>
      </c>
      <c r="B593" t="s">
        <v>1774</v>
      </c>
      <c r="C593" t="s">
        <v>3995</v>
      </c>
      <c r="D593" t="s">
        <v>1951</v>
      </c>
      <c r="E593">
        <v>0</v>
      </c>
      <c r="F593">
        <v>9460.4</v>
      </c>
      <c r="G593">
        <v>9460.4</v>
      </c>
    </row>
    <row r="594" spans="1:7" x14ac:dyDescent="0.25">
      <c r="A594" t="s">
        <v>2999</v>
      </c>
      <c r="B594" t="s">
        <v>1774</v>
      </c>
      <c r="C594" t="s">
        <v>3995</v>
      </c>
      <c r="D594" t="s">
        <v>1956</v>
      </c>
      <c r="E594">
        <v>0</v>
      </c>
      <c r="F594">
        <v>4730.2</v>
      </c>
      <c r="G594">
        <v>4730.2</v>
      </c>
    </row>
    <row r="595" spans="1:7" x14ac:dyDescent="0.25">
      <c r="A595" t="s">
        <v>2999</v>
      </c>
      <c r="B595" t="s">
        <v>1774</v>
      </c>
      <c r="C595" t="s">
        <v>3995</v>
      </c>
      <c r="D595" t="s">
        <v>2016</v>
      </c>
      <c r="E595">
        <v>0</v>
      </c>
      <c r="F595">
        <v>9460.4</v>
      </c>
      <c r="G595">
        <v>9460.4</v>
      </c>
    </row>
    <row r="596" spans="1:7" x14ac:dyDescent="0.25">
      <c r="A596" t="s">
        <v>2999</v>
      </c>
      <c r="B596" t="s">
        <v>1774</v>
      </c>
      <c r="C596" t="s">
        <v>2933</v>
      </c>
      <c r="D596" t="s">
        <v>1751</v>
      </c>
      <c r="E596">
        <v>0</v>
      </c>
      <c r="F596">
        <v>4730.2</v>
      </c>
      <c r="G596">
        <v>4730.2</v>
      </c>
    </row>
    <row r="597" spans="1:7" x14ac:dyDescent="0.25">
      <c r="A597" t="s">
        <v>2999</v>
      </c>
      <c r="B597" t="s">
        <v>1774</v>
      </c>
      <c r="C597" t="s">
        <v>2933</v>
      </c>
      <c r="D597" t="s">
        <v>1763</v>
      </c>
      <c r="E597">
        <v>0</v>
      </c>
      <c r="F597">
        <v>4730.2</v>
      </c>
      <c r="G597">
        <v>4730.2</v>
      </c>
    </row>
    <row r="598" spans="1:7" x14ac:dyDescent="0.25">
      <c r="A598" t="s">
        <v>2999</v>
      </c>
      <c r="B598" t="s">
        <v>1774</v>
      </c>
      <c r="C598" t="s">
        <v>2933</v>
      </c>
      <c r="D598" t="s">
        <v>1767</v>
      </c>
      <c r="E598">
        <v>72150.720000000001</v>
      </c>
      <c r="F598">
        <v>9460.4</v>
      </c>
      <c r="G598">
        <v>-62690.32</v>
      </c>
    </row>
    <row r="599" spans="1:7" x14ac:dyDescent="0.25">
      <c r="A599" t="s">
        <v>2999</v>
      </c>
      <c r="B599" t="s">
        <v>1774</v>
      </c>
      <c r="C599" t="s">
        <v>2933</v>
      </c>
      <c r="D599" t="s">
        <v>1807</v>
      </c>
      <c r="E599">
        <v>0</v>
      </c>
      <c r="F599">
        <v>4730.2</v>
      </c>
      <c r="G599">
        <v>4730.2</v>
      </c>
    </row>
    <row r="600" spans="1:7" x14ac:dyDescent="0.25">
      <c r="A600" t="s">
        <v>2999</v>
      </c>
      <c r="B600" t="s">
        <v>1774</v>
      </c>
      <c r="C600" t="s">
        <v>2933</v>
      </c>
      <c r="D600" t="s">
        <v>1858</v>
      </c>
      <c r="E600">
        <v>0</v>
      </c>
      <c r="F600">
        <v>4730.2</v>
      </c>
      <c r="G600">
        <v>4730.2</v>
      </c>
    </row>
    <row r="601" spans="1:7" x14ac:dyDescent="0.25">
      <c r="A601" t="s">
        <v>2999</v>
      </c>
      <c r="B601" t="s">
        <v>1774</v>
      </c>
      <c r="C601" t="s">
        <v>2933</v>
      </c>
      <c r="D601" t="s">
        <v>1948</v>
      </c>
      <c r="E601">
        <v>0</v>
      </c>
      <c r="F601">
        <v>4730.2</v>
      </c>
      <c r="G601">
        <v>4730.2</v>
      </c>
    </row>
    <row r="602" spans="1:7" x14ac:dyDescent="0.25">
      <c r="A602" t="s">
        <v>2999</v>
      </c>
      <c r="B602" t="s">
        <v>1774</v>
      </c>
      <c r="C602" t="s">
        <v>2933</v>
      </c>
      <c r="D602" t="s">
        <v>2934</v>
      </c>
      <c r="E602">
        <v>0</v>
      </c>
      <c r="F602">
        <v>9460.4</v>
      </c>
      <c r="G602">
        <v>9460.4</v>
      </c>
    </row>
    <row r="603" spans="1:7" x14ac:dyDescent="0.25">
      <c r="A603" t="s">
        <v>2999</v>
      </c>
      <c r="B603" t="s">
        <v>1774</v>
      </c>
      <c r="C603" t="s">
        <v>2933</v>
      </c>
      <c r="D603" t="s">
        <v>1956</v>
      </c>
      <c r="E603">
        <v>0</v>
      </c>
      <c r="F603">
        <v>4730.2</v>
      </c>
      <c r="G603">
        <v>4730.2</v>
      </c>
    </row>
    <row r="604" spans="1:7" x14ac:dyDescent="0.25">
      <c r="A604" t="s">
        <v>2999</v>
      </c>
      <c r="B604" t="s">
        <v>1774</v>
      </c>
      <c r="C604" t="s">
        <v>2933</v>
      </c>
      <c r="D604" t="s">
        <v>2016</v>
      </c>
      <c r="E604">
        <v>0</v>
      </c>
      <c r="F604">
        <v>34376.54</v>
      </c>
      <c r="G604">
        <v>34376.54</v>
      </c>
    </row>
    <row r="605" spans="1:7" x14ac:dyDescent="0.25">
      <c r="A605" t="s">
        <v>2999</v>
      </c>
      <c r="B605" t="s">
        <v>1776</v>
      </c>
      <c r="C605" t="s">
        <v>3995</v>
      </c>
      <c r="D605" t="s">
        <v>1739</v>
      </c>
      <c r="E605">
        <v>0</v>
      </c>
      <c r="F605">
        <v>28002.15</v>
      </c>
      <c r="G605">
        <v>28002.15</v>
      </c>
    </row>
    <row r="606" spans="1:7" x14ac:dyDescent="0.25">
      <c r="A606" t="s">
        <v>2999</v>
      </c>
      <c r="B606" t="s">
        <v>1776</v>
      </c>
      <c r="C606" t="s">
        <v>3995</v>
      </c>
      <c r="D606" t="s">
        <v>1751</v>
      </c>
      <c r="E606">
        <v>20058.599999999999</v>
      </c>
      <c r="F606">
        <v>28002.15</v>
      </c>
      <c r="G606">
        <v>7943.55</v>
      </c>
    </row>
    <row r="607" spans="1:7" x14ac:dyDescent="0.25">
      <c r="A607" t="s">
        <v>2999</v>
      </c>
      <c r="B607" t="s">
        <v>1776</v>
      </c>
      <c r="C607" t="s">
        <v>3995</v>
      </c>
      <c r="D607" t="s">
        <v>1763</v>
      </c>
      <c r="E607">
        <v>11944.11</v>
      </c>
      <c r="F607">
        <v>16057.99</v>
      </c>
      <c r="G607">
        <v>4113.88</v>
      </c>
    </row>
    <row r="608" spans="1:7" x14ac:dyDescent="0.25">
      <c r="A608" t="s">
        <v>2999</v>
      </c>
      <c r="B608" t="s">
        <v>1776</v>
      </c>
      <c r="C608" t="s">
        <v>3995</v>
      </c>
      <c r="D608" t="s">
        <v>1767</v>
      </c>
      <c r="E608">
        <v>55372.14</v>
      </c>
      <c r="F608">
        <v>16057.99</v>
      </c>
      <c r="G608">
        <v>-39314.15</v>
      </c>
    </row>
    <row r="609" spans="1:7" x14ac:dyDescent="0.25">
      <c r="A609" t="s">
        <v>2999</v>
      </c>
      <c r="B609" t="s">
        <v>1776</v>
      </c>
      <c r="C609" t="s">
        <v>3995</v>
      </c>
      <c r="D609" t="s">
        <v>1782</v>
      </c>
      <c r="E609">
        <v>0</v>
      </c>
      <c r="F609">
        <v>16057.99</v>
      </c>
      <c r="G609">
        <v>16057.99</v>
      </c>
    </row>
    <row r="610" spans="1:7" x14ac:dyDescent="0.25">
      <c r="A610" t="s">
        <v>2999</v>
      </c>
      <c r="B610" t="s">
        <v>1776</v>
      </c>
      <c r="C610" t="s">
        <v>3995</v>
      </c>
      <c r="D610" t="s">
        <v>1807</v>
      </c>
      <c r="E610">
        <v>0</v>
      </c>
      <c r="F610">
        <v>16058.3</v>
      </c>
      <c r="G610">
        <v>16058.3</v>
      </c>
    </row>
    <row r="611" spans="1:7" x14ac:dyDescent="0.25">
      <c r="A611" t="s">
        <v>2999</v>
      </c>
      <c r="B611" t="s">
        <v>1776</v>
      </c>
      <c r="C611" t="s">
        <v>3995</v>
      </c>
      <c r="D611" t="s">
        <v>1951</v>
      </c>
      <c r="E611">
        <v>24502.93</v>
      </c>
      <c r="F611">
        <v>0.31</v>
      </c>
      <c r="G611">
        <v>-24502.62</v>
      </c>
    </row>
    <row r="612" spans="1:7" x14ac:dyDescent="0.25">
      <c r="A612" t="s">
        <v>2999</v>
      </c>
      <c r="B612" t="s">
        <v>1776</v>
      </c>
      <c r="C612" t="s">
        <v>3995</v>
      </c>
      <c r="D612" t="s">
        <v>1956</v>
      </c>
      <c r="E612">
        <v>30427.06</v>
      </c>
      <c r="F612">
        <v>24502.31</v>
      </c>
      <c r="G612">
        <v>-5924.75</v>
      </c>
    </row>
    <row r="613" spans="1:7" x14ac:dyDescent="0.25">
      <c r="A613" t="s">
        <v>2999</v>
      </c>
      <c r="B613" t="s">
        <v>1776</v>
      </c>
      <c r="C613" t="s">
        <v>3995</v>
      </c>
      <c r="D613" t="s">
        <v>2016</v>
      </c>
      <c r="E613">
        <v>0</v>
      </c>
      <c r="F613">
        <v>8114.14</v>
      </c>
      <c r="G613">
        <v>8114.14</v>
      </c>
    </row>
    <row r="614" spans="1:7" x14ac:dyDescent="0.25">
      <c r="A614" t="s">
        <v>2999</v>
      </c>
      <c r="B614" t="s">
        <v>1776</v>
      </c>
      <c r="C614" t="s">
        <v>2933</v>
      </c>
      <c r="D614" t="s">
        <v>1751</v>
      </c>
      <c r="E614">
        <v>14606.59</v>
      </c>
      <c r="F614">
        <v>4057.07</v>
      </c>
      <c r="G614">
        <v>-10549.52</v>
      </c>
    </row>
    <row r="615" spans="1:7" x14ac:dyDescent="0.25">
      <c r="A615" t="s">
        <v>2999</v>
      </c>
      <c r="B615" t="s">
        <v>1776</v>
      </c>
      <c r="C615" t="s">
        <v>2933</v>
      </c>
      <c r="D615" t="s">
        <v>1948</v>
      </c>
      <c r="E615">
        <v>0</v>
      </c>
      <c r="F615">
        <v>8593.25</v>
      </c>
      <c r="G615">
        <v>8593.25</v>
      </c>
    </row>
    <row r="616" spans="1:7" x14ac:dyDescent="0.25">
      <c r="A616" t="s">
        <v>2999</v>
      </c>
      <c r="B616" t="s">
        <v>1776</v>
      </c>
      <c r="C616" t="s">
        <v>2933</v>
      </c>
      <c r="D616" t="s">
        <v>2934</v>
      </c>
      <c r="E616">
        <v>0</v>
      </c>
      <c r="F616">
        <v>17186.5</v>
      </c>
      <c r="G616">
        <v>17186.5</v>
      </c>
    </row>
    <row r="617" spans="1:7" x14ac:dyDescent="0.25">
      <c r="A617" t="s">
        <v>2999</v>
      </c>
      <c r="B617" t="s">
        <v>1776</v>
      </c>
      <c r="C617" t="s">
        <v>2933</v>
      </c>
      <c r="D617" t="s">
        <v>1951</v>
      </c>
      <c r="E617">
        <v>25779.759999999998</v>
      </c>
      <c r="F617">
        <v>0.01</v>
      </c>
      <c r="G617">
        <v>-25779.75</v>
      </c>
    </row>
    <row r="618" spans="1:7" x14ac:dyDescent="0.25">
      <c r="A618" t="s">
        <v>2999</v>
      </c>
      <c r="B618" t="s">
        <v>1776</v>
      </c>
      <c r="C618" t="s">
        <v>2933</v>
      </c>
      <c r="D618" t="s">
        <v>1956</v>
      </c>
      <c r="E618">
        <v>37025.06</v>
      </c>
      <c r="F618">
        <v>45618.61</v>
      </c>
      <c r="G618">
        <v>8593.5499999999993</v>
      </c>
    </row>
    <row r="619" spans="1:7" x14ac:dyDescent="0.25">
      <c r="A619" t="s">
        <v>2999</v>
      </c>
      <c r="B619" t="s">
        <v>1776</v>
      </c>
      <c r="C619" t="s">
        <v>2933</v>
      </c>
      <c r="D619" t="s">
        <v>2016</v>
      </c>
      <c r="E619">
        <v>0</v>
      </c>
      <c r="F619">
        <v>17186.900000000001</v>
      </c>
      <c r="G619">
        <v>17186.900000000001</v>
      </c>
    </row>
    <row r="620" spans="1:7" x14ac:dyDescent="0.25">
      <c r="A620" t="s">
        <v>2999</v>
      </c>
      <c r="B620" t="s">
        <v>1778</v>
      </c>
      <c r="C620" t="s">
        <v>3995</v>
      </c>
      <c r="D620" t="s">
        <v>1739</v>
      </c>
      <c r="E620">
        <v>98129.24</v>
      </c>
      <c r="F620">
        <v>45559.32</v>
      </c>
      <c r="G620">
        <v>-52569.919999999998</v>
      </c>
    </row>
    <row r="621" spans="1:7" x14ac:dyDescent="0.25">
      <c r="A621" t="s">
        <v>2999</v>
      </c>
      <c r="B621" t="s">
        <v>1778</v>
      </c>
      <c r="C621" t="s">
        <v>3995</v>
      </c>
      <c r="D621" t="s">
        <v>1763</v>
      </c>
      <c r="E621">
        <v>0</v>
      </c>
      <c r="F621">
        <v>1.61</v>
      </c>
      <c r="G621">
        <v>1.61</v>
      </c>
    </row>
    <row r="622" spans="1:7" x14ac:dyDescent="0.25">
      <c r="A622" t="s">
        <v>2999</v>
      </c>
      <c r="B622" t="s">
        <v>1778</v>
      </c>
      <c r="C622" t="s">
        <v>3995</v>
      </c>
      <c r="D622" t="s">
        <v>1767</v>
      </c>
      <c r="E622">
        <v>0</v>
      </c>
      <c r="F622">
        <v>1.24</v>
      </c>
      <c r="G622">
        <v>1.24</v>
      </c>
    </row>
    <row r="623" spans="1:7" x14ac:dyDescent="0.25">
      <c r="A623" t="s">
        <v>2999</v>
      </c>
      <c r="B623" t="s">
        <v>1778</v>
      </c>
      <c r="C623" t="s">
        <v>3995</v>
      </c>
      <c r="D623" t="s">
        <v>2934</v>
      </c>
      <c r="E623">
        <v>0</v>
      </c>
      <c r="F623">
        <v>9389.2199999999993</v>
      </c>
      <c r="G623">
        <v>9389.2199999999993</v>
      </c>
    </row>
    <row r="624" spans="1:7" x14ac:dyDescent="0.25">
      <c r="A624" t="s">
        <v>2999</v>
      </c>
      <c r="B624" t="s">
        <v>1778</v>
      </c>
      <c r="C624" t="s">
        <v>3995</v>
      </c>
      <c r="D624" t="s">
        <v>1951</v>
      </c>
      <c r="E624">
        <v>161896.14000000001</v>
      </c>
      <c r="F624">
        <v>152508.45000000001</v>
      </c>
      <c r="G624">
        <v>-9387.69</v>
      </c>
    </row>
    <row r="625" spans="1:7" x14ac:dyDescent="0.25">
      <c r="A625" t="s">
        <v>2999</v>
      </c>
      <c r="B625" t="s">
        <v>1778</v>
      </c>
      <c r="C625" t="s">
        <v>3995</v>
      </c>
      <c r="D625" t="s">
        <v>1956</v>
      </c>
      <c r="E625">
        <v>41747.93</v>
      </c>
      <c r="F625">
        <v>41748.239999999998</v>
      </c>
      <c r="G625">
        <v>0.31</v>
      </c>
    </row>
    <row r="626" spans="1:7" x14ac:dyDescent="0.25">
      <c r="A626" t="s">
        <v>2999</v>
      </c>
      <c r="B626" t="s">
        <v>1778</v>
      </c>
      <c r="C626" t="s">
        <v>3995</v>
      </c>
      <c r="D626" t="s">
        <v>2016</v>
      </c>
      <c r="E626">
        <v>0</v>
      </c>
      <c r="F626">
        <v>0.3</v>
      </c>
      <c r="G626">
        <v>0.3</v>
      </c>
    </row>
    <row r="627" spans="1:7" x14ac:dyDescent="0.25">
      <c r="A627" t="s">
        <v>2999</v>
      </c>
      <c r="B627" t="s">
        <v>1778</v>
      </c>
      <c r="C627" t="s">
        <v>2933</v>
      </c>
      <c r="D627" t="s">
        <v>1739</v>
      </c>
      <c r="E627">
        <v>0</v>
      </c>
      <c r="F627">
        <v>0.31</v>
      </c>
      <c r="G627">
        <v>0.31</v>
      </c>
    </row>
    <row r="628" spans="1:7" x14ac:dyDescent="0.25">
      <c r="A628" t="s">
        <v>2999</v>
      </c>
      <c r="B628" t="s">
        <v>1778</v>
      </c>
      <c r="C628" t="s">
        <v>2933</v>
      </c>
      <c r="D628" t="s">
        <v>1763</v>
      </c>
      <c r="E628">
        <v>0</v>
      </c>
      <c r="F628">
        <v>0.59</v>
      </c>
      <c r="G628">
        <v>0.59</v>
      </c>
    </row>
    <row r="629" spans="1:7" x14ac:dyDescent="0.25">
      <c r="A629" t="s">
        <v>2999</v>
      </c>
      <c r="B629" t="s">
        <v>1778</v>
      </c>
      <c r="C629" t="s">
        <v>2933</v>
      </c>
      <c r="D629" t="s">
        <v>1767</v>
      </c>
      <c r="E629">
        <v>0</v>
      </c>
      <c r="F629">
        <v>0.31</v>
      </c>
      <c r="G629">
        <v>0.31</v>
      </c>
    </row>
    <row r="630" spans="1:7" x14ac:dyDescent="0.25">
      <c r="A630" t="s">
        <v>2999</v>
      </c>
      <c r="B630" t="s">
        <v>1778</v>
      </c>
      <c r="C630" t="s">
        <v>2933</v>
      </c>
      <c r="D630" t="s">
        <v>1807</v>
      </c>
      <c r="E630">
        <v>0</v>
      </c>
      <c r="F630">
        <v>0.61</v>
      </c>
      <c r="G630">
        <v>0.61</v>
      </c>
    </row>
    <row r="631" spans="1:7" x14ac:dyDescent="0.25">
      <c r="A631" t="s">
        <v>2999</v>
      </c>
      <c r="B631" t="s">
        <v>1778</v>
      </c>
      <c r="C631" t="s">
        <v>2933</v>
      </c>
      <c r="D631" t="s">
        <v>1858</v>
      </c>
      <c r="E631">
        <v>0</v>
      </c>
      <c r="F631">
        <v>0.3</v>
      </c>
      <c r="G631">
        <v>0.3</v>
      </c>
    </row>
    <row r="632" spans="1:7" x14ac:dyDescent="0.25">
      <c r="A632" t="s">
        <v>2999</v>
      </c>
      <c r="B632" t="s">
        <v>1778</v>
      </c>
      <c r="C632" t="s">
        <v>2933</v>
      </c>
      <c r="D632" t="s">
        <v>1948</v>
      </c>
      <c r="E632">
        <v>0</v>
      </c>
      <c r="F632">
        <v>0.31</v>
      </c>
      <c r="G632">
        <v>0.31</v>
      </c>
    </row>
    <row r="633" spans="1:7" x14ac:dyDescent="0.25">
      <c r="A633" t="s">
        <v>2999</v>
      </c>
      <c r="B633" t="s">
        <v>1778</v>
      </c>
      <c r="C633" t="s">
        <v>2933</v>
      </c>
      <c r="D633" t="s">
        <v>2934</v>
      </c>
      <c r="E633">
        <v>1.52</v>
      </c>
      <c r="F633">
        <v>1.83</v>
      </c>
      <c r="G633">
        <v>0.31</v>
      </c>
    </row>
    <row r="634" spans="1:7" x14ac:dyDescent="0.25">
      <c r="A634" t="s">
        <v>2999</v>
      </c>
      <c r="B634" t="s">
        <v>1778</v>
      </c>
      <c r="C634" t="s">
        <v>2933</v>
      </c>
      <c r="D634" t="s">
        <v>1951</v>
      </c>
      <c r="E634">
        <v>0</v>
      </c>
      <c r="F634">
        <v>0.3</v>
      </c>
      <c r="G634">
        <v>0.3</v>
      </c>
    </row>
    <row r="635" spans="1:7" x14ac:dyDescent="0.25">
      <c r="A635" t="s">
        <v>2999</v>
      </c>
      <c r="B635" t="s">
        <v>1778</v>
      </c>
      <c r="C635" t="s">
        <v>2933</v>
      </c>
      <c r="D635" t="s">
        <v>1956</v>
      </c>
      <c r="E635">
        <v>0</v>
      </c>
      <c r="F635">
        <v>0.31</v>
      </c>
      <c r="G635">
        <v>0.31</v>
      </c>
    </row>
    <row r="636" spans="1:7" x14ac:dyDescent="0.25">
      <c r="A636" t="s">
        <v>2999</v>
      </c>
      <c r="B636" t="s">
        <v>1778</v>
      </c>
      <c r="C636" t="s">
        <v>2933</v>
      </c>
      <c r="D636" t="s">
        <v>2016</v>
      </c>
      <c r="E636">
        <v>0</v>
      </c>
      <c r="F636">
        <v>1.3</v>
      </c>
      <c r="G636">
        <v>1.3</v>
      </c>
    </row>
    <row r="637" spans="1:7" x14ac:dyDescent="0.25">
      <c r="A637" t="s">
        <v>2999</v>
      </c>
      <c r="B637" t="s">
        <v>1787</v>
      </c>
      <c r="C637" t="s">
        <v>3995</v>
      </c>
      <c r="D637" t="s">
        <v>2934</v>
      </c>
      <c r="E637">
        <v>0</v>
      </c>
      <c r="F637">
        <v>1300</v>
      </c>
      <c r="G637">
        <v>1300</v>
      </c>
    </row>
    <row r="638" spans="1:7" x14ac:dyDescent="0.25">
      <c r="A638" t="s">
        <v>2999</v>
      </c>
      <c r="B638" t="s">
        <v>1793</v>
      </c>
      <c r="C638" t="s">
        <v>3995</v>
      </c>
      <c r="D638" t="s">
        <v>1739</v>
      </c>
      <c r="E638">
        <v>7503.54</v>
      </c>
      <c r="F638">
        <v>27282.48</v>
      </c>
      <c r="G638">
        <v>19778.939999999999</v>
      </c>
    </row>
    <row r="639" spans="1:7" x14ac:dyDescent="0.25">
      <c r="A639" t="s">
        <v>2999</v>
      </c>
      <c r="B639" t="s">
        <v>1793</v>
      </c>
      <c r="C639" t="s">
        <v>3995</v>
      </c>
      <c r="D639" t="s">
        <v>1751</v>
      </c>
      <c r="E639">
        <v>0</v>
      </c>
      <c r="F639">
        <v>3090</v>
      </c>
      <c r="G639">
        <v>3090</v>
      </c>
    </row>
    <row r="640" spans="1:7" x14ac:dyDescent="0.25">
      <c r="A640" t="s">
        <v>2999</v>
      </c>
      <c r="B640" t="s">
        <v>1793</v>
      </c>
      <c r="C640" t="s">
        <v>3995</v>
      </c>
      <c r="D640" t="s">
        <v>1763</v>
      </c>
      <c r="E640">
        <v>0</v>
      </c>
      <c r="F640">
        <v>13634.38</v>
      </c>
      <c r="G640">
        <v>13634.38</v>
      </c>
    </row>
    <row r="641" spans="1:7" x14ac:dyDescent="0.25">
      <c r="A641" t="s">
        <v>2999</v>
      </c>
      <c r="B641" t="s">
        <v>1793</v>
      </c>
      <c r="C641" t="s">
        <v>3995</v>
      </c>
      <c r="D641" t="s">
        <v>1767</v>
      </c>
      <c r="E641">
        <v>0</v>
      </c>
      <c r="F641">
        <v>4400</v>
      </c>
      <c r="G641">
        <v>4400</v>
      </c>
    </row>
    <row r="642" spans="1:7" x14ac:dyDescent="0.25">
      <c r="A642" t="s">
        <v>2999</v>
      </c>
      <c r="B642" t="s">
        <v>1793</v>
      </c>
      <c r="C642" t="s">
        <v>3995</v>
      </c>
      <c r="D642" t="s">
        <v>1782</v>
      </c>
      <c r="E642">
        <v>0</v>
      </c>
      <c r="F642">
        <v>6550.82</v>
      </c>
      <c r="G642">
        <v>6550.82</v>
      </c>
    </row>
    <row r="643" spans="1:7" x14ac:dyDescent="0.25">
      <c r="A643" t="s">
        <v>2999</v>
      </c>
      <c r="B643" t="s">
        <v>1793</v>
      </c>
      <c r="C643" t="s">
        <v>3995</v>
      </c>
      <c r="D643" t="s">
        <v>1807</v>
      </c>
      <c r="E643">
        <v>0</v>
      </c>
      <c r="F643">
        <v>2686.14</v>
      </c>
      <c r="G643">
        <v>2686.14</v>
      </c>
    </row>
    <row r="644" spans="1:7" x14ac:dyDescent="0.25">
      <c r="A644" t="s">
        <v>2999</v>
      </c>
      <c r="B644" t="s">
        <v>1793</v>
      </c>
      <c r="C644" t="s">
        <v>3995</v>
      </c>
      <c r="D644" t="s">
        <v>1948</v>
      </c>
      <c r="E644">
        <v>0</v>
      </c>
      <c r="F644">
        <v>14022.24</v>
      </c>
      <c r="G644">
        <v>14022.24</v>
      </c>
    </row>
    <row r="645" spans="1:7" x14ac:dyDescent="0.25">
      <c r="A645" t="s">
        <v>2999</v>
      </c>
      <c r="B645" t="s">
        <v>1793</v>
      </c>
      <c r="C645" t="s">
        <v>3995</v>
      </c>
      <c r="D645" t="s">
        <v>1951</v>
      </c>
      <c r="E645">
        <v>0</v>
      </c>
      <c r="F645">
        <v>9470.82</v>
      </c>
      <c r="G645">
        <v>9470.82</v>
      </c>
    </row>
    <row r="646" spans="1:7" x14ac:dyDescent="0.25">
      <c r="A646" t="s">
        <v>2999</v>
      </c>
      <c r="B646" t="s">
        <v>1793</v>
      </c>
      <c r="C646" t="s">
        <v>3995</v>
      </c>
      <c r="D646" t="s">
        <v>1956</v>
      </c>
      <c r="E646">
        <v>0</v>
      </c>
      <c r="F646">
        <v>7465.95</v>
      </c>
      <c r="G646">
        <v>7465.95</v>
      </c>
    </row>
    <row r="647" spans="1:7" x14ac:dyDescent="0.25">
      <c r="A647" t="s">
        <v>2999</v>
      </c>
      <c r="B647" t="s">
        <v>1793</v>
      </c>
      <c r="C647" t="s">
        <v>3995</v>
      </c>
      <c r="D647" t="s">
        <v>2016</v>
      </c>
      <c r="E647">
        <v>0</v>
      </c>
      <c r="F647">
        <v>2180.96</v>
      </c>
      <c r="G647">
        <v>2180.96</v>
      </c>
    </row>
    <row r="648" spans="1:7" x14ac:dyDescent="0.25">
      <c r="A648" t="s">
        <v>2999</v>
      </c>
      <c r="B648" t="s">
        <v>1793</v>
      </c>
      <c r="C648" t="s">
        <v>2933</v>
      </c>
      <c r="D648" t="s">
        <v>1739</v>
      </c>
      <c r="E648">
        <v>0</v>
      </c>
      <c r="F648">
        <v>192.04</v>
      </c>
      <c r="G648">
        <v>192.04</v>
      </c>
    </row>
    <row r="649" spans="1:7" x14ac:dyDescent="0.25">
      <c r="A649" t="s">
        <v>2999</v>
      </c>
      <c r="B649" t="s">
        <v>1793</v>
      </c>
      <c r="C649" t="s">
        <v>2933</v>
      </c>
      <c r="D649" t="s">
        <v>1763</v>
      </c>
      <c r="E649">
        <v>0</v>
      </c>
      <c r="F649">
        <v>3152.19</v>
      </c>
      <c r="G649">
        <v>3152.19</v>
      </c>
    </row>
    <row r="650" spans="1:7" x14ac:dyDescent="0.25">
      <c r="A650" t="s">
        <v>2999</v>
      </c>
      <c r="B650" t="s">
        <v>1793</v>
      </c>
      <c r="C650" t="s">
        <v>2933</v>
      </c>
      <c r="D650" t="s">
        <v>1767</v>
      </c>
      <c r="E650">
        <v>0</v>
      </c>
      <c r="F650">
        <v>4226.0200000000004</v>
      </c>
      <c r="G650">
        <v>4226.0200000000004</v>
      </c>
    </row>
    <row r="651" spans="1:7" x14ac:dyDescent="0.25">
      <c r="A651" t="s">
        <v>2999</v>
      </c>
      <c r="B651" t="s">
        <v>1793</v>
      </c>
      <c r="C651" t="s">
        <v>2933</v>
      </c>
      <c r="D651" t="s">
        <v>1782</v>
      </c>
      <c r="E651">
        <v>0</v>
      </c>
      <c r="F651">
        <v>1785.81</v>
      </c>
      <c r="G651">
        <v>1785.81</v>
      </c>
    </row>
    <row r="652" spans="1:7" x14ac:dyDescent="0.25">
      <c r="A652" t="s">
        <v>2999</v>
      </c>
      <c r="B652" t="s">
        <v>1793</v>
      </c>
      <c r="C652" t="s">
        <v>2933</v>
      </c>
      <c r="D652" t="s">
        <v>1807</v>
      </c>
      <c r="E652">
        <v>0</v>
      </c>
      <c r="F652">
        <v>5226.78</v>
      </c>
      <c r="G652">
        <v>5226.78</v>
      </c>
    </row>
    <row r="653" spans="1:7" x14ac:dyDescent="0.25">
      <c r="A653" t="s">
        <v>2999</v>
      </c>
      <c r="B653" t="s">
        <v>1793</v>
      </c>
      <c r="C653" t="s">
        <v>2933</v>
      </c>
      <c r="D653" t="s">
        <v>2934</v>
      </c>
      <c r="E653">
        <v>0</v>
      </c>
      <c r="F653">
        <v>4844.8</v>
      </c>
      <c r="G653">
        <v>4844.8</v>
      </c>
    </row>
    <row r="654" spans="1:7" x14ac:dyDescent="0.25">
      <c r="A654" t="s">
        <v>2999</v>
      </c>
      <c r="B654" t="s">
        <v>1793</v>
      </c>
      <c r="C654" t="s">
        <v>2933</v>
      </c>
      <c r="D654" t="s">
        <v>2016</v>
      </c>
      <c r="E654">
        <v>0</v>
      </c>
      <c r="F654">
        <v>3143</v>
      </c>
      <c r="G654">
        <v>3143</v>
      </c>
    </row>
    <row r="655" spans="1:7" x14ac:dyDescent="0.25">
      <c r="A655" t="s">
        <v>2999</v>
      </c>
      <c r="B655" t="s">
        <v>1793</v>
      </c>
      <c r="C655" t="s">
        <v>2935</v>
      </c>
      <c r="D655" t="s">
        <v>1739</v>
      </c>
      <c r="E655">
        <v>0</v>
      </c>
      <c r="F655">
        <v>56818.9</v>
      </c>
      <c r="G655">
        <v>56818.9</v>
      </c>
    </row>
    <row r="656" spans="1:7" x14ac:dyDescent="0.25">
      <c r="A656" t="s">
        <v>2999</v>
      </c>
      <c r="B656" t="s">
        <v>1795</v>
      </c>
      <c r="C656" t="s">
        <v>3995</v>
      </c>
      <c r="D656" t="s">
        <v>1951</v>
      </c>
      <c r="E656">
        <v>0</v>
      </c>
      <c r="F656">
        <v>900</v>
      </c>
      <c r="G656">
        <v>900</v>
      </c>
    </row>
    <row r="657" spans="1:7" x14ac:dyDescent="0.25">
      <c r="A657" t="s">
        <v>2999</v>
      </c>
      <c r="B657" t="s">
        <v>1802</v>
      </c>
      <c r="C657" t="s">
        <v>3995</v>
      </c>
      <c r="D657" t="s">
        <v>1948</v>
      </c>
      <c r="E657">
        <v>0</v>
      </c>
      <c r="F657">
        <v>4717.5</v>
      </c>
      <c r="G657">
        <v>4717.5</v>
      </c>
    </row>
    <row r="658" spans="1:7" x14ac:dyDescent="0.25">
      <c r="A658" t="s">
        <v>2999</v>
      </c>
      <c r="B658" t="s">
        <v>1802</v>
      </c>
      <c r="C658" t="s">
        <v>2933</v>
      </c>
      <c r="D658" t="s">
        <v>1763</v>
      </c>
      <c r="E658">
        <v>0</v>
      </c>
      <c r="F658">
        <v>7595.71</v>
      </c>
      <c r="G658">
        <v>7595.71</v>
      </c>
    </row>
    <row r="659" spans="1:7" x14ac:dyDescent="0.25">
      <c r="A659" t="s">
        <v>2999</v>
      </c>
      <c r="B659" t="s">
        <v>1802</v>
      </c>
      <c r="C659" t="s">
        <v>2933</v>
      </c>
      <c r="D659" t="s">
        <v>1858</v>
      </c>
      <c r="E659">
        <v>0</v>
      </c>
      <c r="F659">
        <v>13637.16</v>
      </c>
      <c r="G659">
        <v>13637.16</v>
      </c>
    </row>
    <row r="660" spans="1:7" x14ac:dyDescent="0.25">
      <c r="A660" t="s">
        <v>2999</v>
      </c>
      <c r="B660" t="s">
        <v>1802</v>
      </c>
      <c r="C660" t="s">
        <v>2933</v>
      </c>
      <c r="D660" t="s">
        <v>2934</v>
      </c>
      <c r="E660">
        <v>0</v>
      </c>
      <c r="F660">
        <v>6091.2</v>
      </c>
      <c r="G660">
        <v>6091.2</v>
      </c>
    </row>
    <row r="661" spans="1:7" x14ac:dyDescent="0.25">
      <c r="A661" t="s">
        <v>2999</v>
      </c>
      <c r="B661" t="s">
        <v>1805</v>
      </c>
      <c r="C661" t="s">
        <v>3995</v>
      </c>
      <c r="D661" t="s">
        <v>1951</v>
      </c>
      <c r="E661">
        <v>0</v>
      </c>
      <c r="F661">
        <v>3838.49</v>
      </c>
      <c r="G661">
        <v>3838.49</v>
      </c>
    </row>
    <row r="662" spans="1:7" x14ac:dyDescent="0.25">
      <c r="A662" t="s">
        <v>2999</v>
      </c>
      <c r="B662" t="s">
        <v>1810</v>
      </c>
      <c r="C662" t="s">
        <v>3995</v>
      </c>
      <c r="D662" t="s">
        <v>1739</v>
      </c>
      <c r="E662">
        <v>0</v>
      </c>
      <c r="F662">
        <v>9798.4</v>
      </c>
      <c r="G662">
        <v>9798.4</v>
      </c>
    </row>
    <row r="663" spans="1:7" x14ac:dyDescent="0.25">
      <c r="A663" t="s">
        <v>2999</v>
      </c>
      <c r="B663" t="s">
        <v>1810</v>
      </c>
      <c r="C663" t="s">
        <v>3995</v>
      </c>
      <c r="D663" t="s">
        <v>1763</v>
      </c>
      <c r="E663">
        <v>2453</v>
      </c>
      <c r="F663">
        <v>4906</v>
      </c>
      <c r="G663">
        <v>2453</v>
      </c>
    </row>
    <row r="664" spans="1:7" x14ac:dyDescent="0.25">
      <c r="A664" t="s">
        <v>2999</v>
      </c>
      <c r="B664" t="s">
        <v>1810</v>
      </c>
      <c r="C664" t="s">
        <v>3995</v>
      </c>
      <c r="D664" t="s">
        <v>1767</v>
      </c>
      <c r="E664">
        <v>0</v>
      </c>
      <c r="F664">
        <v>11129.74</v>
      </c>
      <c r="G664">
        <v>11129.74</v>
      </c>
    </row>
    <row r="665" spans="1:7" x14ac:dyDescent="0.25">
      <c r="A665" t="s">
        <v>2999</v>
      </c>
      <c r="B665" t="s">
        <v>1810</v>
      </c>
      <c r="C665" t="s">
        <v>3995</v>
      </c>
      <c r="D665" t="s">
        <v>1782</v>
      </c>
      <c r="E665">
        <v>0</v>
      </c>
      <c r="F665">
        <v>11073.96</v>
      </c>
      <c r="G665">
        <v>11073.96</v>
      </c>
    </row>
    <row r="666" spans="1:7" x14ac:dyDescent="0.25">
      <c r="A666" t="s">
        <v>2999</v>
      </c>
      <c r="B666" t="s">
        <v>1810</v>
      </c>
      <c r="C666" t="s">
        <v>3995</v>
      </c>
      <c r="D666" t="s">
        <v>1807</v>
      </c>
      <c r="E666">
        <v>0</v>
      </c>
      <c r="F666">
        <v>12372.67</v>
      </c>
      <c r="G666">
        <v>12372.67</v>
      </c>
    </row>
    <row r="667" spans="1:7" x14ac:dyDescent="0.25">
      <c r="A667" t="s">
        <v>2999</v>
      </c>
      <c r="B667" t="s">
        <v>1810</v>
      </c>
      <c r="C667" t="s">
        <v>3995</v>
      </c>
      <c r="D667" t="s">
        <v>1858</v>
      </c>
      <c r="E667">
        <v>7430.4</v>
      </c>
      <c r="F667">
        <v>8719.9699999999993</v>
      </c>
      <c r="G667">
        <v>1289.57</v>
      </c>
    </row>
    <row r="668" spans="1:7" x14ac:dyDescent="0.25">
      <c r="A668" t="s">
        <v>2999</v>
      </c>
      <c r="B668" t="s">
        <v>1810</v>
      </c>
      <c r="C668" t="s">
        <v>3995</v>
      </c>
      <c r="D668" t="s">
        <v>2934</v>
      </c>
      <c r="E668">
        <v>3050</v>
      </c>
      <c r="F668">
        <v>7862.07</v>
      </c>
      <c r="G668">
        <v>4812.07</v>
      </c>
    </row>
    <row r="669" spans="1:7" x14ac:dyDescent="0.25">
      <c r="A669" t="s">
        <v>2999</v>
      </c>
      <c r="B669" t="s">
        <v>1810</v>
      </c>
      <c r="C669" t="s">
        <v>3995</v>
      </c>
      <c r="D669" t="s">
        <v>1956</v>
      </c>
      <c r="E669">
        <v>0</v>
      </c>
      <c r="F669">
        <v>6300</v>
      </c>
      <c r="G669">
        <v>6300</v>
      </c>
    </row>
    <row r="670" spans="1:7" x14ac:dyDescent="0.25">
      <c r="A670" t="s">
        <v>2999</v>
      </c>
      <c r="B670" t="s">
        <v>1810</v>
      </c>
      <c r="C670" t="s">
        <v>3995</v>
      </c>
      <c r="D670" t="s">
        <v>2016</v>
      </c>
      <c r="E670">
        <v>0</v>
      </c>
      <c r="F670">
        <v>963.5</v>
      </c>
      <c r="G670">
        <v>963.5</v>
      </c>
    </row>
    <row r="671" spans="1:7" x14ac:dyDescent="0.25">
      <c r="A671" t="s">
        <v>2999</v>
      </c>
      <c r="B671" t="s">
        <v>1810</v>
      </c>
      <c r="C671" t="s">
        <v>2933</v>
      </c>
      <c r="D671" t="s">
        <v>1739</v>
      </c>
      <c r="E671">
        <v>0</v>
      </c>
      <c r="F671">
        <v>6354.01</v>
      </c>
      <c r="G671">
        <v>6354.01</v>
      </c>
    </row>
    <row r="672" spans="1:7" x14ac:dyDescent="0.25">
      <c r="A672" t="s">
        <v>2999</v>
      </c>
      <c r="B672" t="s">
        <v>1810</v>
      </c>
      <c r="C672" t="s">
        <v>2933</v>
      </c>
      <c r="D672" t="s">
        <v>1751</v>
      </c>
      <c r="E672">
        <v>8420</v>
      </c>
      <c r="F672">
        <v>0</v>
      </c>
      <c r="G672">
        <v>-8420</v>
      </c>
    </row>
    <row r="673" spans="1:7" x14ac:dyDescent="0.25">
      <c r="A673" t="s">
        <v>2999</v>
      </c>
      <c r="B673" t="s">
        <v>1810</v>
      </c>
      <c r="C673" t="s">
        <v>2933</v>
      </c>
      <c r="D673" t="s">
        <v>1858</v>
      </c>
      <c r="E673">
        <v>0</v>
      </c>
      <c r="F673">
        <v>11880</v>
      </c>
      <c r="G673">
        <v>11880</v>
      </c>
    </row>
    <row r="674" spans="1:7" x14ac:dyDescent="0.25">
      <c r="A674" t="s">
        <v>2999</v>
      </c>
      <c r="B674" t="s">
        <v>1810</v>
      </c>
      <c r="C674" t="s">
        <v>2933</v>
      </c>
      <c r="D674" t="s">
        <v>2016</v>
      </c>
      <c r="E674">
        <v>59269.39</v>
      </c>
      <c r="F674">
        <v>0</v>
      </c>
      <c r="G674">
        <v>-59269.39</v>
      </c>
    </row>
    <row r="675" spans="1:7" x14ac:dyDescent="0.25">
      <c r="A675" t="s">
        <v>2999</v>
      </c>
      <c r="B675" t="s">
        <v>1827</v>
      </c>
      <c r="C675" t="s">
        <v>3995</v>
      </c>
      <c r="D675" t="s">
        <v>1739</v>
      </c>
      <c r="E675">
        <v>35000</v>
      </c>
      <c r="F675">
        <v>0</v>
      </c>
      <c r="G675">
        <v>-35000</v>
      </c>
    </row>
    <row r="676" spans="1:7" x14ac:dyDescent="0.25">
      <c r="A676" t="s">
        <v>2999</v>
      </c>
      <c r="B676" t="s">
        <v>1827</v>
      </c>
      <c r="C676" t="s">
        <v>3995</v>
      </c>
      <c r="D676" t="s">
        <v>1751</v>
      </c>
      <c r="E676">
        <v>35000</v>
      </c>
      <c r="F676">
        <v>0</v>
      </c>
      <c r="G676">
        <v>-35000</v>
      </c>
    </row>
    <row r="677" spans="1:7" x14ac:dyDescent="0.25">
      <c r="A677" t="s">
        <v>2999</v>
      </c>
      <c r="B677" t="s">
        <v>1827</v>
      </c>
      <c r="C677" t="s">
        <v>3995</v>
      </c>
      <c r="D677" t="s">
        <v>1763</v>
      </c>
      <c r="E677">
        <v>35000</v>
      </c>
      <c r="F677">
        <v>0</v>
      </c>
      <c r="G677">
        <v>-35000</v>
      </c>
    </row>
    <row r="678" spans="1:7" x14ac:dyDescent="0.25">
      <c r="A678" t="s">
        <v>2999</v>
      </c>
      <c r="B678" t="s">
        <v>1827</v>
      </c>
      <c r="C678" t="s">
        <v>3995</v>
      </c>
      <c r="D678" t="s">
        <v>1767</v>
      </c>
      <c r="E678">
        <v>35000</v>
      </c>
      <c r="F678">
        <v>0</v>
      </c>
      <c r="G678">
        <v>-35000</v>
      </c>
    </row>
    <row r="679" spans="1:7" x14ac:dyDescent="0.25">
      <c r="A679" t="s">
        <v>2999</v>
      </c>
      <c r="B679" t="s">
        <v>1827</v>
      </c>
      <c r="C679" t="s">
        <v>3995</v>
      </c>
      <c r="D679" t="s">
        <v>1782</v>
      </c>
      <c r="E679">
        <v>35000</v>
      </c>
      <c r="F679">
        <v>0</v>
      </c>
      <c r="G679">
        <v>-35000</v>
      </c>
    </row>
    <row r="680" spans="1:7" x14ac:dyDescent="0.25">
      <c r="A680" t="s">
        <v>2999</v>
      </c>
      <c r="B680" t="s">
        <v>1827</v>
      </c>
      <c r="C680" t="s">
        <v>3995</v>
      </c>
      <c r="D680" t="s">
        <v>1807</v>
      </c>
      <c r="E680">
        <v>35000</v>
      </c>
      <c r="F680">
        <v>0</v>
      </c>
      <c r="G680">
        <v>-35000</v>
      </c>
    </row>
    <row r="681" spans="1:7" x14ac:dyDescent="0.25">
      <c r="A681" t="s">
        <v>2999</v>
      </c>
      <c r="B681" t="s">
        <v>1827</v>
      </c>
      <c r="C681" t="s">
        <v>3995</v>
      </c>
      <c r="D681" t="s">
        <v>1858</v>
      </c>
      <c r="E681">
        <v>35000</v>
      </c>
      <c r="F681">
        <v>0</v>
      </c>
      <c r="G681">
        <v>-35000</v>
      </c>
    </row>
    <row r="682" spans="1:7" x14ac:dyDescent="0.25">
      <c r="A682" t="s">
        <v>2999</v>
      </c>
      <c r="B682" t="s">
        <v>1827</v>
      </c>
      <c r="C682" t="s">
        <v>3995</v>
      </c>
      <c r="D682" t="s">
        <v>1948</v>
      </c>
      <c r="E682">
        <v>35000</v>
      </c>
      <c r="F682">
        <v>0</v>
      </c>
      <c r="G682">
        <v>-35000</v>
      </c>
    </row>
    <row r="683" spans="1:7" x14ac:dyDescent="0.25">
      <c r="A683" t="s">
        <v>2999</v>
      </c>
      <c r="B683" t="s">
        <v>1827</v>
      </c>
      <c r="C683" t="s">
        <v>3995</v>
      </c>
      <c r="D683" t="s">
        <v>2934</v>
      </c>
      <c r="E683">
        <v>0</v>
      </c>
      <c r="F683">
        <v>890338.33</v>
      </c>
      <c r="G683">
        <v>890338.33</v>
      </c>
    </row>
    <row r="684" spans="1:7" x14ac:dyDescent="0.25">
      <c r="A684" t="s">
        <v>2999</v>
      </c>
      <c r="B684" t="s">
        <v>1827</v>
      </c>
      <c r="C684" t="s">
        <v>3995</v>
      </c>
      <c r="D684" t="s">
        <v>1951</v>
      </c>
      <c r="E684">
        <v>32918.910000000003</v>
      </c>
      <c r="F684">
        <v>0</v>
      </c>
      <c r="G684">
        <v>-32918.910000000003</v>
      </c>
    </row>
    <row r="685" spans="1:7" x14ac:dyDescent="0.25">
      <c r="A685" t="s">
        <v>2999</v>
      </c>
      <c r="B685" t="s">
        <v>1827</v>
      </c>
      <c r="C685" t="s">
        <v>3995</v>
      </c>
      <c r="D685" t="s">
        <v>1956</v>
      </c>
      <c r="E685">
        <v>32857.97</v>
      </c>
      <c r="F685">
        <v>0</v>
      </c>
      <c r="G685">
        <v>-32857.97</v>
      </c>
    </row>
    <row r="686" spans="1:7" x14ac:dyDescent="0.25">
      <c r="A686" t="s">
        <v>2999</v>
      </c>
      <c r="B686" t="s">
        <v>1827</v>
      </c>
      <c r="C686" t="s">
        <v>3995</v>
      </c>
      <c r="D686" t="s">
        <v>2016</v>
      </c>
      <c r="E686">
        <v>32654.49</v>
      </c>
      <c r="F686">
        <v>0</v>
      </c>
      <c r="G686">
        <v>-32654.49</v>
      </c>
    </row>
    <row r="687" spans="1:7" x14ac:dyDescent="0.25">
      <c r="A687" t="s">
        <v>2999</v>
      </c>
      <c r="B687" t="s">
        <v>1827</v>
      </c>
      <c r="C687" t="s">
        <v>2933</v>
      </c>
      <c r="D687" t="s">
        <v>1739</v>
      </c>
      <c r="E687">
        <v>32536.59</v>
      </c>
      <c r="F687">
        <v>0</v>
      </c>
      <c r="G687">
        <v>-32536.59</v>
      </c>
    </row>
    <row r="688" spans="1:7" x14ac:dyDescent="0.25">
      <c r="A688" t="s">
        <v>2999</v>
      </c>
      <c r="B688" t="s">
        <v>1827</v>
      </c>
      <c r="C688" t="s">
        <v>2933</v>
      </c>
      <c r="D688" t="s">
        <v>1751</v>
      </c>
      <c r="E688">
        <v>33418.910000000003</v>
      </c>
      <c r="F688">
        <v>0</v>
      </c>
      <c r="G688">
        <v>-33418.910000000003</v>
      </c>
    </row>
    <row r="689" spans="1:7" x14ac:dyDescent="0.25">
      <c r="A689" t="s">
        <v>2999</v>
      </c>
      <c r="B689" t="s">
        <v>1827</v>
      </c>
      <c r="C689" t="s">
        <v>2933</v>
      </c>
      <c r="D689" t="s">
        <v>1763</v>
      </c>
      <c r="E689">
        <v>88311.85</v>
      </c>
      <c r="F689">
        <v>0</v>
      </c>
      <c r="G689">
        <v>-88311.85</v>
      </c>
    </row>
    <row r="690" spans="1:7" x14ac:dyDescent="0.25">
      <c r="A690" t="s">
        <v>2999</v>
      </c>
      <c r="B690" t="s">
        <v>1827</v>
      </c>
      <c r="C690" t="s">
        <v>2933</v>
      </c>
      <c r="D690" t="s">
        <v>1767</v>
      </c>
      <c r="E690">
        <v>0</v>
      </c>
      <c r="F690">
        <v>12146.54</v>
      </c>
      <c r="G690">
        <v>12146.54</v>
      </c>
    </row>
    <row r="691" spans="1:7" x14ac:dyDescent="0.25">
      <c r="A691" t="s">
        <v>2999</v>
      </c>
      <c r="B691" t="s">
        <v>1827</v>
      </c>
      <c r="C691" t="s">
        <v>2933</v>
      </c>
      <c r="D691" t="s">
        <v>1782</v>
      </c>
      <c r="E691">
        <v>32546.69</v>
      </c>
      <c r="F691">
        <v>0</v>
      </c>
      <c r="G691">
        <v>-32546.69</v>
      </c>
    </row>
    <row r="692" spans="1:7" x14ac:dyDescent="0.25">
      <c r="A692" t="s">
        <v>2999</v>
      </c>
      <c r="B692" t="s">
        <v>1827</v>
      </c>
      <c r="C692" t="s">
        <v>2933</v>
      </c>
      <c r="D692" t="s">
        <v>1807</v>
      </c>
      <c r="E692">
        <v>32156.06</v>
      </c>
      <c r="F692">
        <v>0</v>
      </c>
      <c r="G692">
        <v>-32156.06</v>
      </c>
    </row>
    <row r="693" spans="1:7" x14ac:dyDescent="0.25">
      <c r="A693" t="s">
        <v>2999</v>
      </c>
      <c r="B693" t="s">
        <v>1827</v>
      </c>
      <c r="C693" t="s">
        <v>2933</v>
      </c>
      <c r="D693" t="s">
        <v>1858</v>
      </c>
      <c r="E693">
        <v>31884.11</v>
      </c>
      <c r="F693">
        <v>0</v>
      </c>
      <c r="G693">
        <v>-31884.11</v>
      </c>
    </row>
    <row r="694" spans="1:7" x14ac:dyDescent="0.25">
      <c r="A694" t="s">
        <v>2999</v>
      </c>
      <c r="B694" t="s">
        <v>1827</v>
      </c>
      <c r="C694" t="s">
        <v>2933</v>
      </c>
      <c r="D694" t="s">
        <v>1948</v>
      </c>
      <c r="E694">
        <v>32017.33</v>
      </c>
      <c r="F694">
        <v>0</v>
      </c>
      <c r="G694">
        <v>-32017.33</v>
      </c>
    </row>
    <row r="695" spans="1:7" x14ac:dyDescent="0.25">
      <c r="A695" t="s">
        <v>2999</v>
      </c>
      <c r="B695" t="s">
        <v>1827</v>
      </c>
      <c r="C695" t="s">
        <v>2933</v>
      </c>
      <c r="D695" t="s">
        <v>2934</v>
      </c>
      <c r="E695">
        <v>31983.96</v>
      </c>
      <c r="F695">
        <v>0</v>
      </c>
      <c r="G695">
        <v>-31983.96</v>
      </c>
    </row>
    <row r="696" spans="1:7" x14ac:dyDescent="0.25">
      <c r="A696" t="s">
        <v>2999</v>
      </c>
      <c r="B696" t="s">
        <v>1827</v>
      </c>
      <c r="C696" t="s">
        <v>2933</v>
      </c>
      <c r="D696" t="s">
        <v>1951</v>
      </c>
      <c r="E696">
        <v>31911.279999999999</v>
      </c>
      <c r="F696">
        <v>0</v>
      </c>
      <c r="G696">
        <v>-31911.279999999999</v>
      </c>
    </row>
    <row r="697" spans="1:7" x14ac:dyDescent="0.25">
      <c r="A697" t="s">
        <v>2999</v>
      </c>
      <c r="B697" t="s">
        <v>1827</v>
      </c>
      <c r="C697" t="s">
        <v>2933</v>
      </c>
      <c r="D697" t="s">
        <v>1956</v>
      </c>
      <c r="E697">
        <v>31877.05</v>
      </c>
      <c r="F697">
        <v>0</v>
      </c>
      <c r="G697">
        <v>-31877.05</v>
      </c>
    </row>
    <row r="698" spans="1:7" x14ac:dyDescent="0.25">
      <c r="A698" t="s">
        <v>2999</v>
      </c>
      <c r="B698" t="s">
        <v>1827</v>
      </c>
      <c r="C698" t="s">
        <v>2933</v>
      </c>
      <c r="D698" t="s">
        <v>2016</v>
      </c>
      <c r="E698">
        <v>31798.18</v>
      </c>
      <c r="F698">
        <v>0</v>
      </c>
      <c r="G698">
        <v>-31798.18</v>
      </c>
    </row>
    <row r="699" spans="1:7" x14ac:dyDescent="0.25">
      <c r="A699" t="s">
        <v>2999</v>
      </c>
      <c r="B699" t="s">
        <v>1832</v>
      </c>
      <c r="C699" t="s">
        <v>3995</v>
      </c>
      <c r="D699" t="s">
        <v>1739</v>
      </c>
      <c r="E699">
        <v>1063.01</v>
      </c>
      <c r="F699">
        <v>0</v>
      </c>
      <c r="G699">
        <v>-1063.01</v>
      </c>
    </row>
    <row r="700" spans="1:7" x14ac:dyDescent="0.25">
      <c r="A700" t="s">
        <v>2999</v>
      </c>
      <c r="B700" t="s">
        <v>1832</v>
      </c>
      <c r="C700" t="s">
        <v>3995</v>
      </c>
      <c r="D700" t="s">
        <v>1751</v>
      </c>
      <c r="E700">
        <v>1028.6300000000001</v>
      </c>
      <c r="F700">
        <v>0</v>
      </c>
      <c r="G700">
        <v>-1028.6300000000001</v>
      </c>
    </row>
    <row r="701" spans="1:7" x14ac:dyDescent="0.25">
      <c r="A701" t="s">
        <v>2999</v>
      </c>
      <c r="B701" t="s">
        <v>1832</v>
      </c>
      <c r="C701" t="s">
        <v>3995</v>
      </c>
      <c r="D701" t="s">
        <v>1763</v>
      </c>
      <c r="E701">
        <v>1063</v>
      </c>
      <c r="F701">
        <v>0</v>
      </c>
      <c r="G701">
        <v>-1063</v>
      </c>
    </row>
    <row r="702" spans="1:7" x14ac:dyDescent="0.25">
      <c r="A702" t="s">
        <v>2999</v>
      </c>
      <c r="B702" t="s">
        <v>1832</v>
      </c>
      <c r="C702" t="s">
        <v>3995</v>
      </c>
      <c r="D702" t="s">
        <v>1767</v>
      </c>
      <c r="E702">
        <v>1051.54</v>
      </c>
      <c r="F702">
        <v>25000</v>
      </c>
      <c r="G702">
        <v>23948.46</v>
      </c>
    </row>
    <row r="703" spans="1:7" x14ac:dyDescent="0.25">
      <c r="A703" t="s">
        <v>2999</v>
      </c>
      <c r="B703" t="s">
        <v>1832</v>
      </c>
      <c r="C703" t="s">
        <v>3995</v>
      </c>
      <c r="D703" t="s">
        <v>1782</v>
      </c>
      <c r="E703">
        <v>1063.01</v>
      </c>
      <c r="F703">
        <v>0</v>
      </c>
      <c r="G703">
        <v>-1063.01</v>
      </c>
    </row>
    <row r="704" spans="1:7" x14ac:dyDescent="0.25">
      <c r="A704" t="s">
        <v>2999</v>
      </c>
      <c r="B704" t="s">
        <v>1832</v>
      </c>
      <c r="C704" t="s">
        <v>3995</v>
      </c>
      <c r="D704" t="s">
        <v>1807</v>
      </c>
      <c r="E704">
        <v>1051.54</v>
      </c>
      <c r="F704">
        <v>0</v>
      </c>
      <c r="G704">
        <v>-1051.54</v>
      </c>
    </row>
    <row r="705" spans="1:7" x14ac:dyDescent="0.25">
      <c r="A705" t="s">
        <v>2999</v>
      </c>
      <c r="B705" t="s">
        <v>1832</v>
      </c>
      <c r="C705" t="s">
        <v>3995</v>
      </c>
      <c r="D705" t="s">
        <v>1858</v>
      </c>
      <c r="E705">
        <v>66425.02</v>
      </c>
      <c r="F705">
        <v>65362.02</v>
      </c>
      <c r="G705">
        <v>-1063</v>
      </c>
    </row>
    <row r="706" spans="1:7" x14ac:dyDescent="0.25">
      <c r="A706" t="s">
        <v>2999</v>
      </c>
      <c r="B706" t="s">
        <v>1832</v>
      </c>
      <c r="C706" t="s">
        <v>3995</v>
      </c>
      <c r="D706" t="s">
        <v>1948</v>
      </c>
      <c r="E706">
        <v>1063</v>
      </c>
      <c r="F706">
        <v>0</v>
      </c>
      <c r="G706">
        <v>-1063</v>
      </c>
    </row>
    <row r="707" spans="1:7" x14ac:dyDescent="0.25">
      <c r="A707" t="s">
        <v>2999</v>
      </c>
      <c r="B707" t="s">
        <v>1832</v>
      </c>
      <c r="C707" t="s">
        <v>3995</v>
      </c>
      <c r="D707" t="s">
        <v>2934</v>
      </c>
      <c r="E707">
        <v>1051.55</v>
      </c>
      <c r="F707">
        <v>0</v>
      </c>
      <c r="G707">
        <v>-1051.55</v>
      </c>
    </row>
    <row r="708" spans="1:7" x14ac:dyDescent="0.25">
      <c r="A708" t="s">
        <v>2999</v>
      </c>
      <c r="B708" t="s">
        <v>1832</v>
      </c>
      <c r="C708" t="s">
        <v>3995</v>
      </c>
      <c r="D708" t="s">
        <v>1951</v>
      </c>
      <c r="E708">
        <v>1063</v>
      </c>
      <c r="F708">
        <v>0</v>
      </c>
      <c r="G708">
        <v>-1063</v>
      </c>
    </row>
    <row r="709" spans="1:7" x14ac:dyDescent="0.25">
      <c r="A709" t="s">
        <v>2999</v>
      </c>
      <c r="B709" t="s">
        <v>1832</v>
      </c>
      <c r="C709" t="s">
        <v>3995</v>
      </c>
      <c r="D709" t="s">
        <v>1956</v>
      </c>
      <c r="E709">
        <v>1051.54</v>
      </c>
      <c r="F709">
        <v>0</v>
      </c>
      <c r="G709">
        <v>-1051.54</v>
      </c>
    </row>
    <row r="710" spans="1:7" x14ac:dyDescent="0.25">
      <c r="A710" t="s">
        <v>2999</v>
      </c>
      <c r="B710" t="s">
        <v>1832</v>
      </c>
      <c r="C710" t="s">
        <v>3995</v>
      </c>
      <c r="D710" t="s">
        <v>2016</v>
      </c>
      <c r="E710">
        <v>1063</v>
      </c>
      <c r="F710">
        <v>0</v>
      </c>
      <c r="G710">
        <v>-1063</v>
      </c>
    </row>
    <row r="711" spans="1:7" x14ac:dyDescent="0.25">
      <c r="A711" t="s">
        <v>2999</v>
      </c>
      <c r="B711" t="s">
        <v>1832</v>
      </c>
      <c r="C711" t="s">
        <v>2933</v>
      </c>
      <c r="D711" t="s">
        <v>1739</v>
      </c>
      <c r="E711">
        <v>1063.01</v>
      </c>
      <c r="F711">
        <v>0</v>
      </c>
      <c r="G711">
        <v>-1063.01</v>
      </c>
    </row>
    <row r="712" spans="1:7" x14ac:dyDescent="0.25">
      <c r="A712" t="s">
        <v>2999</v>
      </c>
      <c r="B712" t="s">
        <v>1832</v>
      </c>
      <c r="C712" t="s">
        <v>2933</v>
      </c>
      <c r="D712" t="s">
        <v>1751</v>
      </c>
      <c r="E712">
        <v>1028.6300000000001</v>
      </c>
      <c r="F712">
        <v>0</v>
      </c>
      <c r="G712">
        <v>-1028.6300000000001</v>
      </c>
    </row>
    <row r="713" spans="1:7" x14ac:dyDescent="0.25">
      <c r="A713" t="s">
        <v>2999</v>
      </c>
      <c r="B713" t="s">
        <v>1832</v>
      </c>
      <c r="C713" t="s">
        <v>2933</v>
      </c>
      <c r="D713" t="s">
        <v>1763</v>
      </c>
      <c r="E713">
        <v>1063</v>
      </c>
      <c r="F713">
        <v>0</v>
      </c>
      <c r="G713">
        <v>-1063</v>
      </c>
    </row>
    <row r="714" spans="1:7" x14ac:dyDescent="0.25">
      <c r="A714" t="s">
        <v>2999</v>
      </c>
      <c r="B714" t="s">
        <v>1832</v>
      </c>
      <c r="C714" t="s">
        <v>2933</v>
      </c>
      <c r="D714" t="s">
        <v>1767</v>
      </c>
      <c r="E714">
        <v>1051.54</v>
      </c>
      <c r="F714">
        <v>0</v>
      </c>
      <c r="G714">
        <v>-1051.54</v>
      </c>
    </row>
    <row r="715" spans="1:7" x14ac:dyDescent="0.25">
      <c r="A715" t="s">
        <v>2999</v>
      </c>
      <c r="B715" t="s">
        <v>1832</v>
      </c>
      <c r="C715" t="s">
        <v>2933</v>
      </c>
      <c r="D715" t="s">
        <v>1782</v>
      </c>
      <c r="E715">
        <v>1063.01</v>
      </c>
      <c r="F715">
        <v>0</v>
      </c>
      <c r="G715">
        <v>-1063.01</v>
      </c>
    </row>
    <row r="716" spans="1:7" x14ac:dyDescent="0.25">
      <c r="A716" t="s">
        <v>2999</v>
      </c>
      <c r="B716" t="s">
        <v>1832</v>
      </c>
      <c r="C716" t="s">
        <v>2933</v>
      </c>
      <c r="D716" t="s">
        <v>1807</v>
      </c>
      <c r="E716">
        <v>1051.54</v>
      </c>
      <c r="F716">
        <v>0</v>
      </c>
      <c r="G716">
        <v>-1051.54</v>
      </c>
    </row>
    <row r="717" spans="1:7" x14ac:dyDescent="0.25">
      <c r="A717" t="s">
        <v>2999</v>
      </c>
      <c r="B717" t="s">
        <v>1832</v>
      </c>
      <c r="C717" t="s">
        <v>2933</v>
      </c>
      <c r="D717" t="s">
        <v>1858</v>
      </c>
      <c r="E717">
        <v>1063</v>
      </c>
      <c r="F717">
        <v>0</v>
      </c>
      <c r="G717">
        <v>-1063</v>
      </c>
    </row>
    <row r="718" spans="1:7" x14ac:dyDescent="0.25">
      <c r="A718" t="s">
        <v>2999</v>
      </c>
      <c r="B718" t="s">
        <v>1832</v>
      </c>
      <c r="C718" t="s">
        <v>2933</v>
      </c>
      <c r="D718" t="s">
        <v>1948</v>
      </c>
      <c r="E718">
        <v>1063</v>
      </c>
      <c r="F718">
        <v>0</v>
      </c>
      <c r="G718">
        <v>-1063</v>
      </c>
    </row>
    <row r="719" spans="1:7" x14ac:dyDescent="0.25">
      <c r="A719" t="s">
        <v>2999</v>
      </c>
      <c r="B719" t="s">
        <v>1832</v>
      </c>
      <c r="C719" t="s">
        <v>2933</v>
      </c>
      <c r="D719" t="s">
        <v>2934</v>
      </c>
      <c r="E719">
        <v>1051.55</v>
      </c>
      <c r="F719">
        <v>0</v>
      </c>
      <c r="G719">
        <v>-1051.55</v>
      </c>
    </row>
    <row r="720" spans="1:7" x14ac:dyDescent="0.25">
      <c r="A720" t="s">
        <v>2999</v>
      </c>
      <c r="B720" t="s">
        <v>1832</v>
      </c>
      <c r="C720" t="s">
        <v>2933</v>
      </c>
      <c r="D720" t="s">
        <v>1951</v>
      </c>
      <c r="E720">
        <v>1063</v>
      </c>
      <c r="F720">
        <v>0</v>
      </c>
      <c r="G720">
        <v>-1063</v>
      </c>
    </row>
    <row r="721" spans="1:7" x14ac:dyDescent="0.25">
      <c r="A721" t="s">
        <v>2999</v>
      </c>
      <c r="B721" t="s">
        <v>1832</v>
      </c>
      <c r="C721" t="s">
        <v>2933</v>
      </c>
      <c r="D721" t="s">
        <v>1956</v>
      </c>
      <c r="E721">
        <v>1051.54</v>
      </c>
      <c r="F721">
        <v>0</v>
      </c>
      <c r="G721">
        <v>-1051.54</v>
      </c>
    </row>
    <row r="722" spans="1:7" x14ac:dyDescent="0.25">
      <c r="A722" t="s">
        <v>2999</v>
      </c>
      <c r="B722" t="s">
        <v>1832</v>
      </c>
      <c r="C722" t="s">
        <v>2933</v>
      </c>
      <c r="D722" t="s">
        <v>2016</v>
      </c>
      <c r="E722">
        <v>1063</v>
      </c>
      <c r="F722">
        <v>0</v>
      </c>
      <c r="G722">
        <v>-1063</v>
      </c>
    </row>
    <row r="723" spans="1:7" x14ac:dyDescent="0.25">
      <c r="A723" t="s">
        <v>2999</v>
      </c>
      <c r="B723" t="s">
        <v>1840</v>
      </c>
      <c r="C723" t="s">
        <v>3995</v>
      </c>
      <c r="D723" t="s">
        <v>1767</v>
      </c>
      <c r="E723">
        <v>7369.34</v>
      </c>
      <c r="F723">
        <v>19160</v>
      </c>
      <c r="G723">
        <v>11790.66</v>
      </c>
    </row>
    <row r="724" spans="1:7" x14ac:dyDescent="0.25">
      <c r="A724" t="s">
        <v>2999</v>
      </c>
      <c r="B724" t="s">
        <v>1845</v>
      </c>
      <c r="C724" t="s">
        <v>3995</v>
      </c>
      <c r="D724" t="s">
        <v>1739</v>
      </c>
      <c r="E724">
        <v>104619.03</v>
      </c>
      <c r="F724">
        <v>13989.69</v>
      </c>
      <c r="G724">
        <v>-90629.34</v>
      </c>
    </row>
    <row r="725" spans="1:7" x14ac:dyDescent="0.25">
      <c r="A725" t="s">
        <v>2999</v>
      </c>
      <c r="B725" t="s">
        <v>1845</v>
      </c>
      <c r="C725" t="s">
        <v>3995</v>
      </c>
      <c r="D725" t="s">
        <v>1751</v>
      </c>
      <c r="E725">
        <v>142277.97</v>
      </c>
      <c r="F725">
        <v>301625.64</v>
      </c>
      <c r="G725">
        <v>159347.67000000001</v>
      </c>
    </row>
    <row r="726" spans="1:7" x14ac:dyDescent="0.25">
      <c r="A726" t="s">
        <v>2999</v>
      </c>
      <c r="B726" t="s">
        <v>1845</v>
      </c>
      <c r="C726" t="s">
        <v>3995</v>
      </c>
      <c r="D726" t="s">
        <v>1763</v>
      </c>
      <c r="E726">
        <v>121126.87</v>
      </c>
      <c r="F726">
        <v>182901.96</v>
      </c>
      <c r="G726">
        <v>61775.09</v>
      </c>
    </row>
    <row r="727" spans="1:7" x14ac:dyDescent="0.25">
      <c r="A727" t="s">
        <v>2999</v>
      </c>
      <c r="B727" t="s">
        <v>1845</v>
      </c>
      <c r="C727" t="s">
        <v>3995</v>
      </c>
      <c r="D727" t="s">
        <v>1767</v>
      </c>
      <c r="E727">
        <v>108329.97</v>
      </c>
      <c r="F727">
        <v>63773.58</v>
      </c>
      <c r="G727">
        <v>-44556.39</v>
      </c>
    </row>
    <row r="728" spans="1:7" x14ac:dyDescent="0.25">
      <c r="A728" t="s">
        <v>2999</v>
      </c>
      <c r="B728" t="s">
        <v>1845</v>
      </c>
      <c r="C728" t="s">
        <v>3995</v>
      </c>
      <c r="D728" t="s">
        <v>1782</v>
      </c>
      <c r="E728">
        <v>267327.81</v>
      </c>
      <c r="F728">
        <v>289686.32</v>
      </c>
      <c r="G728">
        <v>22358.51</v>
      </c>
    </row>
    <row r="729" spans="1:7" x14ac:dyDescent="0.25">
      <c r="A729" t="s">
        <v>2999</v>
      </c>
      <c r="B729" t="s">
        <v>1845</v>
      </c>
      <c r="C729" t="s">
        <v>3995</v>
      </c>
      <c r="D729" t="s">
        <v>1807</v>
      </c>
      <c r="E729">
        <v>96919.76</v>
      </c>
      <c r="F729">
        <v>126206.67</v>
      </c>
      <c r="G729">
        <v>29286.91</v>
      </c>
    </row>
    <row r="730" spans="1:7" x14ac:dyDescent="0.25">
      <c r="A730" t="s">
        <v>2999</v>
      </c>
      <c r="B730" t="s">
        <v>1845</v>
      </c>
      <c r="C730" t="s">
        <v>3995</v>
      </c>
      <c r="D730" t="s">
        <v>1858</v>
      </c>
      <c r="E730">
        <v>133582.71</v>
      </c>
      <c r="F730">
        <v>84823.03</v>
      </c>
      <c r="G730">
        <v>-48759.68</v>
      </c>
    </row>
    <row r="731" spans="1:7" x14ac:dyDescent="0.25">
      <c r="A731" t="s">
        <v>2999</v>
      </c>
      <c r="B731" t="s">
        <v>1845</v>
      </c>
      <c r="C731" t="s">
        <v>3995</v>
      </c>
      <c r="D731" t="s">
        <v>1948</v>
      </c>
      <c r="E731">
        <v>150434.72</v>
      </c>
      <c r="F731">
        <v>164221.59</v>
      </c>
      <c r="G731">
        <v>13786.87</v>
      </c>
    </row>
    <row r="732" spans="1:7" x14ac:dyDescent="0.25">
      <c r="A732" t="s">
        <v>2999</v>
      </c>
      <c r="B732" t="s">
        <v>1845</v>
      </c>
      <c r="C732" t="s">
        <v>3995</v>
      </c>
      <c r="D732" t="s">
        <v>2934</v>
      </c>
      <c r="E732">
        <v>152687.96</v>
      </c>
      <c r="F732">
        <v>178549.81</v>
      </c>
      <c r="G732">
        <v>25861.85</v>
      </c>
    </row>
    <row r="733" spans="1:7" x14ac:dyDescent="0.25">
      <c r="A733" t="s">
        <v>2999</v>
      </c>
      <c r="B733" t="s">
        <v>1845</v>
      </c>
      <c r="C733" t="s">
        <v>3995</v>
      </c>
      <c r="D733" t="s">
        <v>1951</v>
      </c>
      <c r="E733">
        <v>151128.20000000001</v>
      </c>
      <c r="F733">
        <v>183066.99</v>
      </c>
      <c r="G733">
        <v>31938.79</v>
      </c>
    </row>
    <row r="734" spans="1:7" x14ac:dyDescent="0.25">
      <c r="A734" t="s">
        <v>2999</v>
      </c>
      <c r="B734" t="s">
        <v>1845</v>
      </c>
      <c r="C734" t="s">
        <v>3995</v>
      </c>
      <c r="D734" t="s">
        <v>1956</v>
      </c>
      <c r="E734">
        <v>171063.21</v>
      </c>
      <c r="F734">
        <v>108791.39</v>
      </c>
      <c r="G734">
        <v>-62271.82</v>
      </c>
    </row>
    <row r="735" spans="1:7" x14ac:dyDescent="0.25">
      <c r="A735" t="s">
        <v>2999</v>
      </c>
      <c r="B735" t="s">
        <v>1845</v>
      </c>
      <c r="C735" t="s">
        <v>3995</v>
      </c>
      <c r="D735" t="s">
        <v>2016</v>
      </c>
      <c r="E735">
        <v>128364.42</v>
      </c>
      <c r="F735">
        <v>215390.71</v>
      </c>
      <c r="G735">
        <v>87026.29</v>
      </c>
    </row>
    <row r="736" spans="1:7" x14ac:dyDescent="0.25">
      <c r="A736" t="s">
        <v>2999</v>
      </c>
      <c r="B736" t="s">
        <v>1845</v>
      </c>
      <c r="C736" t="s">
        <v>2933</v>
      </c>
      <c r="D736" t="s">
        <v>1739</v>
      </c>
      <c r="E736">
        <v>134786.79</v>
      </c>
      <c r="F736">
        <v>130547.87</v>
      </c>
      <c r="G736">
        <v>-4238.92</v>
      </c>
    </row>
    <row r="737" spans="1:7" x14ac:dyDescent="0.25">
      <c r="A737" t="s">
        <v>2999</v>
      </c>
      <c r="B737" t="s">
        <v>1845</v>
      </c>
      <c r="C737" t="s">
        <v>2933</v>
      </c>
      <c r="D737" t="s">
        <v>1751</v>
      </c>
      <c r="E737">
        <v>99622.78</v>
      </c>
      <c r="F737">
        <v>104793.93</v>
      </c>
      <c r="G737">
        <v>5171.1499999999996</v>
      </c>
    </row>
    <row r="738" spans="1:7" x14ac:dyDescent="0.25">
      <c r="A738" t="s">
        <v>2999</v>
      </c>
      <c r="B738" t="s">
        <v>1845</v>
      </c>
      <c r="C738" t="s">
        <v>2933</v>
      </c>
      <c r="D738" t="s">
        <v>1763</v>
      </c>
      <c r="E738">
        <v>154305.24</v>
      </c>
      <c r="F738">
        <v>195858.84</v>
      </c>
      <c r="G738">
        <v>41553.599999999999</v>
      </c>
    </row>
    <row r="739" spans="1:7" x14ac:dyDescent="0.25">
      <c r="A739" t="s">
        <v>2999</v>
      </c>
      <c r="B739" t="s">
        <v>1845</v>
      </c>
      <c r="C739" t="s">
        <v>2933</v>
      </c>
      <c r="D739" t="s">
        <v>1767</v>
      </c>
      <c r="E739">
        <v>134510.10999999999</v>
      </c>
      <c r="F739">
        <v>136041.26999999999</v>
      </c>
      <c r="G739">
        <v>1531.16</v>
      </c>
    </row>
    <row r="740" spans="1:7" x14ac:dyDescent="0.25">
      <c r="A740" t="s">
        <v>2999</v>
      </c>
      <c r="B740" t="s">
        <v>1845</v>
      </c>
      <c r="C740" t="s">
        <v>2933</v>
      </c>
      <c r="D740" t="s">
        <v>1782</v>
      </c>
      <c r="E740">
        <v>143590.79999999999</v>
      </c>
      <c r="F740">
        <v>140413.75</v>
      </c>
      <c r="G740">
        <v>-3177.05</v>
      </c>
    </row>
    <row r="741" spans="1:7" x14ac:dyDescent="0.25">
      <c r="A741" t="s">
        <v>2999</v>
      </c>
      <c r="B741" t="s">
        <v>1845</v>
      </c>
      <c r="C741" t="s">
        <v>2933</v>
      </c>
      <c r="D741" t="s">
        <v>1807</v>
      </c>
      <c r="E741">
        <v>157334.22</v>
      </c>
      <c r="F741">
        <v>120622.34</v>
      </c>
      <c r="G741">
        <v>-36711.879999999997</v>
      </c>
    </row>
    <row r="742" spans="1:7" x14ac:dyDescent="0.25">
      <c r="A742" t="s">
        <v>2999</v>
      </c>
      <c r="B742" t="s">
        <v>1845</v>
      </c>
      <c r="C742" t="s">
        <v>2933</v>
      </c>
      <c r="D742" t="s">
        <v>1858</v>
      </c>
      <c r="E742">
        <v>160955.35999999999</v>
      </c>
      <c r="F742">
        <v>116082.13</v>
      </c>
      <c r="G742">
        <v>-44873.23</v>
      </c>
    </row>
    <row r="743" spans="1:7" x14ac:dyDescent="0.25">
      <c r="A743" t="s">
        <v>2999</v>
      </c>
      <c r="B743" t="s">
        <v>1845</v>
      </c>
      <c r="C743" t="s">
        <v>2933</v>
      </c>
      <c r="D743" t="s">
        <v>1948</v>
      </c>
      <c r="E743">
        <v>174335.42</v>
      </c>
      <c r="F743">
        <v>255154.04</v>
      </c>
      <c r="G743">
        <v>80818.62</v>
      </c>
    </row>
    <row r="744" spans="1:7" x14ac:dyDescent="0.25">
      <c r="A744" t="s">
        <v>2999</v>
      </c>
      <c r="B744" t="s">
        <v>1845</v>
      </c>
      <c r="C744" t="s">
        <v>2933</v>
      </c>
      <c r="D744" t="s">
        <v>2934</v>
      </c>
      <c r="E744">
        <v>157563.04</v>
      </c>
      <c r="F744">
        <v>132975.71</v>
      </c>
      <c r="G744">
        <v>-24587.33</v>
      </c>
    </row>
    <row r="745" spans="1:7" x14ac:dyDescent="0.25">
      <c r="A745" t="s">
        <v>2999</v>
      </c>
      <c r="B745" t="s">
        <v>1845</v>
      </c>
      <c r="C745" t="s">
        <v>2933</v>
      </c>
      <c r="D745" t="s">
        <v>1951</v>
      </c>
      <c r="E745">
        <v>184519.03</v>
      </c>
      <c r="F745">
        <v>127378.78</v>
      </c>
      <c r="G745">
        <v>-57140.25</v>
      </c>
    </row>
    <row r="746" spans="1:7" x14ac:dyDescent="0.25">
      <c r="A746" t="s">
        <v>2999</v>
      </c>
      <c r="B746" t="s">
        <v>1845</v>
      </c>
      <c r="C746" t="s">
        <v>2933</v>
      </c>
      <c r="D746" t="s">
        <v>1956</v>
      </c>
      <c r="E746">
        <v>150920.94</v>
      </c>
      <c r="F746">
        <v>129898.49</v>
      </c>
      <c r="G746">
        <v>-21022.45</v>
      </c>
    </row>
    <row r="747" spans="1:7" x14ac:dyDescent="0.25">
      <c r="A747" t="s">
        <v>2999</v>
      </c>
      <c r="B747" t="s">
        <v>1845</v>
      </c>
      <c r="C747" t="s">
        <v>2933</v>
      </c>
      <c r="D747" t="s">
        <v>2016</v>
      </c>
      <c r="E747">
        <v>111330.66</v>
      </c>
      <c r="F747">
        <v>187379.34</v>
      </c>
      <c r="G747">
        <v>76048.679999999993</v>
      </c>
    </row>
    <row r="748" spans="1:7" x14ac:dyDescent="0.25">
      <c r="A748" t="s">
        <v>2999</v>
      </c>
      <c r="B748" t="s">
        <v>1845</v>
      </c>
      <c r="C748" t="s">
        <v>2935</v>
      </c>
      <c r="D748" t="s">
        <v>1739</v>
      </c>
      <c r="E748">
        <v>119527.69</v>
      </c>
      <c r="F748">
        <v>99396.27</v>
      </c>
      <c r="G748">
        <v>-20131.419999999998</v>
      </c>
    </row>
    <row r="749" spans="1:7" x14ac:dyDescent="0.25">
      <c r="A749" t="s">
        <v>2999</v>
      </c>
      <c r="B749" t="s">
        <v>1847</v>
      </c>
      <c r="C749" t="s">
        <v>3995</v>
      </c>
      <c r="D749" t="s">
        <v>1739</v>
      </c>
      <c r="E749">
        <v>0</v>
      </c>
      <c r="F749">
        <v>141.84</v>
      </c>
      <c r="G749">
        <v>141.84</v>
      </c>
    </row>
    <row r="750" spans="1:7" x14ac:dyDescent="0.25">
      <c r="A750" t="s">
        <v>2999</v>
      </c>
      <c r="B750" t="s">
        <v>1847</v>
      </c>
      <c r="C750" t="s">
        <v>3995</v>
      </c>
      <c r="D750" t="s">
        <v>1751</v>
      </c>
      <c r="E750">
        <v>122.1</v>
      </c>
      <c r="F750">
        <v>0</v>
      </c>
      <c r="G750">
        <v>-122.1</v>
      </c>
    </row>
    <row r="751" spans="1:7" x14ac:dyDescent="0.25">
      <c r="A751" t="s">
        <v>2999</v>
      </c>
      <c r="B751" t="s">
        <v>1847</v>
      </c>
      <c r="C751" t="s">
        <v>3995</v>
      </c>
      <c r="D751" t="s">
        <v>1763</v>
      </c>
      <c r="E751">
        <v>2079.2600000000002</v>
      </c>
      <c r="F751">
        <v>0</v>
      </c>
      <c r="G751">
        <v>-2079.2600000000002</v>
      </c>
    </row>
    <row r="752" spans="1:7" x14ac:dyDescent="0.25">
      <c r="A752" t="s">
        <v>2999</v>
      </c>
      <c r="B752" t="s">
        <v>1847</v>
      </c>
      <c r="C752" t="s">
        <v>3995</v>
      </c>
      <c r="D752" t="s">
        <v>1767</v>
      </c>
      <c r="E752">
        <v>0</v>
      </c>
      <c r="F752">
        <v>1122.1099999999999</v>
      </c>
      <c r="G752">
        <v>1122.1099999999999</v>
      </c>
    </row>
    <row r="753" spans="1:7" x14ac:dyDescent="0.25">
      <c r="A753" t="s">
        <v>2999</v>
      </c>
      <c r="B753" t="s">
        <v>1847</v>
      </c>
      <c r="C753" t="s">
        <v>3995</v>
      </c>
      <c r="D753" t="s">
        <v>1782</v>
      </c>
      <c r="E753">
        <v>409.35</v>
      </c>
      <c r="F753">
        <v>0</v>
      </c>
      <c r="G753">
        <v>-409.35</v>
      </c>
    </row>
    <row r="754" spans="1:7" x14ac:dyDescent="0.25">
      <c r="A754" t="s">
        <v>2999</v>
      </c>
      <c r="B754" t="s">
        <v>1847</v>
      </c>
      <c r="C754" t="s">
        <v>3995</v>
      </c>
      <c r="D754" t="s">
        <v>1807</v>
      </c>
      <c r="E754">
        <v>1351.76</v>
      </c>
      <c r="F754">
        <v>0</v>
      </c>
      <c r="G754">
        <v>-1351.76</v>
      </c>
    </row>
    <row r="755" spans="1:7" x14ac:dyDescent="0.25">
      <c r="A755" t="s">
        <v>2999</v>
      </c>
      <c r="B755" t="s">
        <v>1847</v>
      </c>
      <c r="C755" t="s">
        <v>3995</v>
      </c>
      <c r="D755" t="s">
        <v>1858</v>
      </c>
      <c r="E755">
        <v>2779.32</v>
      </c>
      <c r="F755">
        <v>0</v>
      </c>
      <c r="G755">
        <v>-2779.32</v>
      </c>
    </row>
    <row r="756" spans="1:7" x14ac:dyDescent="0.25">
      <c r="A756" t="s">
        <v>2999</v>
      </c>
      <c r="B756" t="s">
        <v>1847</v>
      </c>
      <c r="C756" t="s">
        <v>3995</v>
      </c>
      <c r="D756" t="s">
        <v>1948</v>
      </c>
      <c r="E756">
        <v>0</v>
      </c>
      <c r="F756">
        <v>456.56</v>
      </c>
      <c r="G756">
        <v>456.56</v>
      </c>
    </row>
    <row r="757" spans="1:7" x14ac:dyDescent="0.25">
      <c r="A757" t="s">
        <v>2999</v>
      </c>
      <c r="B757" t="s">
        <v>1847</v>
      </c>
      <c r="C757" t="s">
        <v>3995</v>
      </c>
      <c r="D757" t="s">
        <v>2934</v>
      </c>
      <c r="E757">
        <v>0</v>
      </c>
      <c r="F757">
        <v>1635.35</v>
      </c>
      <c r="G757">
        <v>1635.35</v>
      </c>
    </row>
    <row r="758" spans="1:7" x14ac:dyDescent="0.25">
      <c r="A758" t="s">
        <v>2999</v>
      </c>
      <c r="B758" t="s">
        <v>1847</v>
      </c>
      <c r="C758" t="s">
        <v>3995</v>
      </c>
      <c r="D758" t="s">
        <v>1951</v>
      </c>
      <c r="E758">
        <v>613.09</v>
      </c>
      <c r="F758">
        <v>0</v>
      </c>
      <c r="G758">
        <v>-613.09</v>
      </c>
    </row>
    <row r="759" spans="1:7" x14ac:dyDescent="0.25">
      <c r="A759" t="s">
        <v>2999</v>
      </c>
      <c r="B759" t="s">
        <v>1847</v>
      </c>
      <c r="C759" t="s">
        <v>3995</v>
      </c>
      <c r="D759" t="s">
        <v>1956</v>
      </c>
      <c r="E759">
        <v>0</v>
      </c>
      <c r="F759">
        <v>2348.5300000000002</v>
      </c>
      <c r="G759">
        <v>2348.5300000000002</v>
      </c>
    </row>
    <row r="760" spans="1:7" x14ac:dyDescent="0.25">
      <c r="A760" t="s">
        <v>2999</v>
      </c>
      <c r="B760" t="s">
        <v>1847</v>
      </c>
      <c r="C760" t="s">
        <v>3995</v>
      </c>
      <c r="D760" t="s">
        <v>2016</v>
      </c>
      <c r="E760">
        <v>0</v>
      </c>
      <c r="F760">
        <v>449.46</v>
      </c>
      <c r="G760">
        <v>449.46</v>
      </c>
    </row>
    <row r="761" spans="1:7" x14ac:dyDescent="0.25">
      <c r="A761" t="s">
        <v>2999</v>
      </c>
      <c r="B761" t="s">
        <v>1847</v>
      </c>
      <c r="C761" t="s">
        <v>2933</v>
      </c>
      <c r="D761" t="s">
        <v>1739</v>
      </c>
      <c r="E761">
        <v>0</v>
      </c>
      <c r="F761">
        <v>411.64</v>
      </c>
      <c r="G761">
        <v>411.64</v>
      </c>
    </row>
    <row r="762" spans="1:7" x14ac:dyDescent="0.25">
      <c r="A762" t="s">
        <v>2999</v>
      </c>
      <c r="B762" t="s">
        <v>1847</v>
      </c>
      <c r="C762" t="s">
        <v>2933</v>
      </c>
      <c r="D762" t="s">
        <v>1751</v>
      </c>
      <c r="E762">
        <v>0</v>
      </c>
      <c r="F762">
        <v>84.36</v>
      </c>
      <c r="G762">
        <v>84.36</v>
      </c>
    </row>
    <row r="763" spans="1:7" x14ac:dyDescent="0.25">
      <c r="A763" t="s">
        <v>2999</v>
      </c>
      <c r="B763" t="s">
        <v>1847</v>
      </c>
      <c r="C763" t="s">
        <v>2933</v>
      </c>
      <c r="D763" t="s">
        <v>1763</v>
      </c>
      <c r="E763">
        <v>0</v>
      </c>
      <c r="F763">
        <v>47.43</v>
      </c>
      <c r="G763">
        <v>47.43</v>
      </c>
    </row>
    <row r="764" spans="1:7" x14ac:dyDescent="0.25">
      <c r="A764" t="s">
        <v>2999</v>
      </c>
      <c r="B764" t="s">
        <v>1847</v>
      </c>
      <c r="C764" t="s">
        <v>2933</v>
      </c>
      <c r="D764" t="s">
        <v>1767</v>
      </c>
      <c r="E764">
        <v>2689.39</v>
      </c>
      <c r="F764">
        <v>0</v>
      </c>
      <c r="G764">
        <v>-2689.39</v>
      </c>
    </row>
    <row r="765" spans="1:7" x14ac:dyDescent="0.25">
      <c r="A765" t="s">
        <v>2999</v>
      </c>
      <c r="B765" t="s">
        <v>1847</v>
      </c>
      <c r="C765" t="s">
        <v>2933</v>
      </c>
      <c r="D765" t="s">
        <v>1782</v>
      </c>
      <c r="E765">
        <v>0</v>
      </c>
      <c r="F765">
        <v>3806.29</v>
      </c>
      <c r="G765">
        <v>3806.29</v>
      </c>
    </row>
    <row r="766" spans="1:7" x14ac:dyDescent="0.25">
      <c r="A766" t="s">
        <v>2999</v>
      </c>
      <c r="B766" t="s">
        <v>1847</v>
      </c>
      <c r="C766" t="s">
        <v>2933</v>
      </c>
      <c r="D766" t="s">
        <v>1858</v>
      </c>
      <c r="E766">
        <v>2145.81</v>
      </c>
      <c r="F766">
        <v>0</v>
      </c>
      <c r="G766">
        <v>-2145.81</v>
      </c>
    </row>
    <row r="767" spans="1:7" x14ac:dyDescent="0.25">
      <c r="A767" t="s">
        <v>2999</v>
      </c>
      <c r="B767" t="s">
        <v>1847</v>
      </c>
      <c r="C767" t="s">
        <v>2933</v>
      </c>
      <c r="D767" t="s">
        <v>1948</v>
      </c>
      <c r="E767">
        <v>0</v>
      </c>
      <c r="F767">
        <v>208.71</v>
      </c>
      <c r="G767">
        <v>208.71</v>
      </c>
    </row>
    <row r="768" spans="1:7" x14ac:dyDescent="0.25">
      <c r="A768" t="s">
        <v>2999</v>
      </c>
      <c r="B768" t="s">
        <v>1847</v>
      </c>
      <c r="C768" t="s">
        <v>2933</v>
      </c>
      <c r="D768" t="s">
        <v>2934</v>
      </c>
      <c r="E768">
        <v>0</v>
      </c>
      <c r="F768">
        <v>1347.69</v>
      </c>
      <c r="G768">
        <v>1347.69</v>
      </c>
    </row>
    <row r="769" spans="1:7" x14ac:dyDescent="0.25">
      <c r="A769" t="s">
        <v>2999</v>
      </c>
      <c r="B769" t="s">
        <v>1847</v>
      </c>
      <c r="C769" t="s">
        <v>2933</v>
      </c>
      <c r="D769" t="s">
        <v>1951</v>
      </c>
      <c r="E769">
        <v>0</v>
      </c>
      <c r="F769">
        <v>432.29</v>
      </c>
      <c r="G769">
        <v>432.29</v>
      </c>
    </row>
    <row r="770" spans="1:7" x14ac:dyDescent="0.25">
      <c r="A770" t="s">
        <v>2999</v>
      </c>
      <c r="B770" t="s">
        <v>1847</v>
      </c>
      <c r="C770" t="s">
        <v>2933</v>
      </c>
      <c r="D770" t="s">
        <v>1956</v>
      </c>
      <c r="E770">
        <v>2669.81</v>
      </c>
      <c r="F770">
        <v>0</v>
      </c>
      <c r="G770">
        <v>-2669.81</v>
      </c>
    </row>
    <row r="771" spans="1:7" x14ac:dyDescent="0.25">
      <c r="A771" t="s">
        <v>2999</v>
      </c>
      <c r="B771" t="s">
        <v>1847</v>
      </c>
      <c r="C771" t="s">
        <v>2933</v>
      </c>
      <c r="D771" t="s">
        <v>2016</v>
      </c>
      <c r="E771">
        <v>0</v>
      </c>
      <c r="F771">
        <v>1653.07</v>
      </c>
      <c r="G771">
        <v>1653.07</v>
      </c>
    </row>
    <row r="772" spans="1:7" x14ac:dyDescent="0.25">
      <c r="A772" t="s">
        <v>2999</v>
      </c>
      <c r="B772" t="s">
        <v>1848</v>
      </c>
      <c r="C772" t="s">
        <v>3995</v>
      </c>
      <c r="D772" t="s">
        <v>1739</v>
      </c>
      <c r="E772">
        <v>77260.27</v>
      </c>
      <c r="F772">
        <v>13980.48</v>
      </c>
      <c r="G772">
        <v>-63279.79</v>
      </c>
    </row>
    <row r="773" spans="1:7" x14ac:dyDescent="0.25">
      <c r="A773" t="s">
        <v>2999</v>
      </c>
      <c r="B773" t="s">
        <v>1848</v>
      </c>
      <c r="C773" t="s">
        <v>3995</v>
      </c>
      <c r="D773" t="s">
        <v>1751</v>
      </c>
      <c r="E773">
        <v>16097.39</v>
      </c>
      <c r="F773">
        <v>75427.27</v>
      </c>
      <c r="G773">
        <v>59329.88</v>
      </c>
    </row>
    <row r="774" spans="1:7" x14ac:dyDescent="0.25">
      <c r="A774" t="s">
        <v>2999</v>
      </c>
      <c r="B774" t="s">
        <v>1848</v>
      </c>
      <c r="C774" t="s">
        <v>3995</v>
      </c>
      <c r="D774" t="s">
        <v>1763</v>
      </c>
      <c r="E774">
        <v>12687.45</v>
      </c>
      <c r="F774">
        <v>17861.75</v>
      </c>
      <c r="G774">
        <v>5174.3</v>
      </c>
    </row>
    <row r="775" spans="1:7" x14ac:dyDescent="0.25">
      <c r="A775" t="s">
        <v>2999</v>
      </c>
      <c r="B775" t="s">
        <v>1848</v>
      </c>
      <c r="C775" t="s">
        <v>3995</v>
      </c>
      <c r="D775" t="s">
        <v>1767</v>
      </c>
      <c r="E775">
        <v>20069.349999999999</v>
      </c>
      <c r="F775">
        <v>13892.18</v>
      </c>
      <c r="G775">
        <v>-6177.17</v>
      </c>
    </row>
    <row r="776" spans="1:7" x14ac:dyDescent="0.25">
      <c r="A776" t="s">
        <v>2999</v>
      </c>
      <c r="B776" t="s">
        <v>1848</v>
      </c>
      <c r="C776" t="s">
        <v>3995</v>
      </c>
      <c r="D776" t="s">
        <v>1782</v>
      </c>
      <c r="E776">
        <v>16775.349999999999</v>
      </c>
      <c r="F776">
        <v>18304.990000000002</v>
      </c>
      <c r="G776">
        <v>1529.64</v>
      </c>
    </row>
    <row r="777" spans="1:7" x14ac:dyDescent="0.25">
      <c r="A777" t="s">
        <v>2999</v>
      </c>
      <c r="B777" t="s">
        <v>1848</v>
      </c>
      <c r="C777" t="s">
        <v>3995</v>
      </c>
      <c r="D777" t="s">
        <v>1807</v>
      </c>
      <c r="E777">
        <v>27296.48</v>
      </c>
      <c r="F777">
        <v>15570.62</v>
      </c>
      <c r="G777">
        <v>-11725.86</v>
      </c>
    </row>
    <row r="778" spans="1:7" x14ac:dyDescent="0.25">
      <c r="A778" t="s">
        <v>2999</v>
      </c>
      <c r="B778" t="s">
        <v>1848</v>
      </c>
      <c r="C778" t="s">
        <v>3995</v>
      </c>
      <c r="D778" t="s">
        <v>1858</v>
      </c>
      <c r="E778">
        <v>51183.63</v>
      </c>
      <c r="F778">
        <v>27296.48</v>
      </c>
      <c r="G778">
        <v>-23887.15</v>
      </c>
    </row>
    <row r="779" spans="1:7" x14ac:dyDescent="0.25">
      <c r="A779" t="s">
        <v>2999</v>
      </c>
      <c r="B779" t="s">
        <v>1848</v>
      </c>
      <c r="C779" t="s">
        <v>3995</v>
      </c>
      <c r="D779" t="s">
        <v>1948</v>
      </c>
      <c r="E779">
        <v>20206.810000000001</v>
      </c>
      <c r="F779">
        <v>53833.63</v>
      </c>
      <c r="G779">
        <v>33626.82</v>
      </c>
    </row>
    <row r="780" spans="1:7" x14ac:dyDescent="0.25">
      <c r="A780" t="s">
        <v>2999</v>
      </c>
      <c r="B780" t="s">
        <v>1848</v>
      </c>
      <c r="C780" t="s">
        <v>3995</v>
      </c>
      <c r="D780" t="s">
        <v>2934</v>
      </c>
      <c r="E780">
        <v>24496.18</v>
      </c>
      <c r="F780">
        <v>18789.310000000001</v>
      </c>
      <c r="G780">
        <v>-5706.87</v>
      </c>
    </row>
    <row r="781" spans="1:7" x14ac:dyDescent="0.25">
      <c r="A781" t="s">
        <v>2999</v>
      </c>
      <c r="B781" t="s">
        <v>1848</v>
      </c>
      <c r="C781" t="s">
        <v>3995</v>
      </c>
      <c r="D781" t="s">
        <v>1951</v>
      </c>
      <c r="E781">
        <v>32687.02</v>
      </c>
      <c r="F781">
        <v>34419.69</v>
      </c>
      <c r="G781">
        <v>1732.67</v>
      </c>
    </row>
    <row r="782" spans="1:7" x14ac:dyDescent="0.25">
      <c r="A782" t="s">
        <v>2999</v>
      </c>
      <c r="B782" t="s">
        <v>1848</v>
      </c>
      <c r="C782" t="s">
        <v>3995</v>
      </c>
      <c r="D782" t="s">
        <v>1956</v>
      </c>
      <c r="E782">
        <v>25805.88</v>
      </c>
      <c r="F782">
        <v>25279.52</v>
      </c>
      <c r="G782">
        <v>-526.36</v>
      </c>
    </row>
    <row r="783" spans="1:7" x14ac:dyDescent="0.25">
      <c r="A783" t="s">
        <v>2999</v>
      </c>
      <c r="B783" t="s">
        <v>1848</v>
      </c>
      <c r="C783" t="s">
        <v>3995</v>
      </c>
      <c r="D783" t="s">
        <v>2016</v>
      </c>
      <c r="E783">
        <v>18244.8</v>
      </c>
      <c r="F783">
        <v>29873.22</v>
      </c>
      <c r="G783">
        <v>11628.42</v>
      </c>
    </row>
    <row r="784" spans="1:7" x14ac:dyDescent="0.25">
      <c r="A784" t="s">
        <v>2999</v>
      </c>
      <c r="B784" t="s">
        <v>1848</v>
      </c>
      <c r="C784" t="s">
        <v>2933</v>
      </c>
      <c r="D784" t="s">
        <v>1739</v>
      </c>
      <c r="E784">
        <v>19247.55</v>
      </c>
      <c r="F784">
        <v>19037.580000000002</v>
      </c>
      <c r="G784">
        <v>-209.97</v>
      </c>
    </row>
    <row r="785" spans="1:7" x14ac:dyDescent="0.25">
      <c r="A785" t="s">
        <v>2999</v>
      </c>
      <c r="B785" t="s">
        <v>1848</v>
      </c>
      <c r="C785" t="s">
        <v>2933</v>
      </c>
      <c r="D785" t="s">
        <v>1751</v>
      </c>
      <c r="E785">
        <v>13387.83</v>
      </c>
      <c r="F785">
        <v>12769.09</v>
      </c>
      <c r="G785">
        <v>-618.74</v>
      </c>
    </row>
    <row r="786" spans="1:7" x14ac:dyDescent="0.25">
      <c r="A786" t="s">
        <v>2999</v>
      </c>
      <c r="B786" t="s">
        <v>1848</v>
      </c>
      <c r="C786" t="s">
        <v>2933</v>
      </c>
      <c r="D786" t="s">
        <v>1763</v>
      </c>
      <c r="E786">
        <v>39987.29</v>
      </c>
      <c r="F786">
        <v>32695.05</v>
      </c>
      <c r="G786">
        <v>-7292.24</v>
      </c>
    </row>
    <row r="787" spans="1:7" x14ac:dyDescent="0.25">
      <c r="A787" t="s">
        <v>2999</v>
      </c>
      <c r="B787" t="s">
        <v>1848</v>
      </c>
      <c r="C787" t="s">
        <v>2933</v>
      </c>
      <c r="D787" t="s">
        <v>1767</v>
      </c>
      <c r="E787">
        <v>38058.29</v>
      </c>
      <c r="F787">
        <v>18549.900000000001</v>
      </c>
      <c r="G787">
        <v>-19508.39</v>
      </c>
    </row>
    <row r="788" spans="1:7" x14ac:dyDescent="0.25">
      <c r="A788" t="s">
        <v>2999</v>
      </c>
      <c r="B788" t="s">
        <v>1848</v>
      </c>
      <c r="C788" t="s">
        <v>2933</v>
      </c>
      <c r="D788" t="s">
        <v>1782</v>
      </c>
      <c r="E788">
        <v>26855.09</v>
      </c>
      <c r="F788">
        <v>38364.54</v>
      </c>
      <c r="G788">
        <v>11509.45</v>
      </c>
    </row>
    <row r="789" spans="1:7" x14ac:dyDescent="0.25">
      <c r="A789" t="s">
        <v>2999</v>
      </c>
      <c r="B789" t="s">
        <v>1848</v>
      </c>
      <c r="C789" t="s">
        <v>2933</v>
      </c>
      <c r="D789" t="s">
        <v>1807</v>
      </c>
      <c r="E789">
        <v>52271.23</v>
      </c>
      <c r="F789">
        <v>49072.21</v>
      </c>
      <c r="G789">
        <v>-3199.02</v>
      </c>
    </row>
    <row r="790" spans="1:7" x14ac:dyDescent="0.25">
      <c r="A790" t="s">
        <v>2999</v>
      </c>
      <c r="B790" t="s">
        <v>1848</v>
      </c>
      <c r="C790" t="s">
        <v>2933</v>
      </c>
      <c r="D790" t="s">
        <v>1858</v>
      </c>
      <c r="E790">
        <v>27467.29</v>
      </c>
      <c r="F790">
        <v>30964.89</v>
      </c>
      <c r="G790">
        <v>3497.6</v>
      </c>
    </row>
    <row r="791" spans="1:7" x14ac:dyDescent="0.25">
      <c r="A791" t="s">
        <v>2999</v>
      </c>
      <c r="B791" t="s">
        <v>1848</v>
      </c>
      <c r="C791" t="s">
        <v>2933</v>
      </c>
      <c r="D791" t="s">
        <v>1948</v>
      </c>
      <c r="E791">
        <v>28565.79</v>
      </c>
      <c r="F791">
        <v>27467.29</v>
      </c>
      <c r="G791">
        <v>-1098.5</v>
      </c>
    </row>
    <row r="792" spans="1:7" x14ac:dyDescent="0.25">
      <c r="A792" t="s">
        <v>2999</v>
      </c>
      <c r="B792" t="s">
        <v>1848</v>
      </c>
      <c r="C792" t="s">
        <v>2933</v>
      </c>
      <c r="D792" t="s">
        <v>2934</v>
      </c>
      <c r="E792">
        <v>22157.79</v>
      </c>
      <c r="F792">
        <v>27348.76</v>
      </c>
      <c r="G792">
        <v>5190.97</v>
      </c>
    </row>
    <row r="793" spans="1:7" x14ac:dyDescent="0.25">
      <c r="A793" t="s">
        <v>2999</v>
      </c>
      <c r="B793" t="s">
        <v>1848</v>
      </c>
      <c r="C793" t="s">
        <v>2933</v>
      </c>
      <c r="D793" t="s">
        <v>1951</v>
      </c>
      <c r="E793">
        <v>25600</v>
      </c>
      <c r="F793">
        <v>22157.79</v>
      </c>
      <c r="G793">
        <v>-3442.21</v>
      </c>
    </row>
    <row r="794" spans="1:7" x14ac:dyDescent="0.25">
      <c r="A794" t="s">
        <v>2999</v>
      </c>
      <c r="B794" t="s">
        <v>1848</v>
      </c>
      <c r="C794" t="s">
        <v>2933</v>
      </c>
      <c r="D794" t="s">
        <v>1956</v>
      </c>
      <c r="E794">
        <v>33932.61</v>
      </c>
      <c r="F794">
        <v>27405.43</v>
      </c>
      <c r="G794">
        <v>-6527.18</v>
      </c>
    </row>
    <row r="795" spans="1:7" x14ac:dyDescent="0.25">
      <c r="A795" t="s">
        <v>2999</v>
      </c>
      <c r="B795" t="s">
        <v>1848</v>
      </c>
      <c r="C795" t="s">
        <v>2933</v>
      </c>
      <c r="D795" t="s">
        <v>2016</v>
      </c>
      <c r="E795">
        <v>22297.69</v>
      </c>
      <c r="F795">
        <v>35992.79</v>
      </c>
      <c r="G795">
        <v>13695.1</v>
      </c>
    </row>
    <row r="796" spans="1:7" x14ac:dyDescent="0.25">
      <c r="A796" t="s">
        <v>2999</v>
      </c>
      <c r="B796" t="s">
        <v>1848</v>
      </c>
      <c r="C796" t="s">
        <v>2935</v>
      </c>
      <c r="D796" t="s">
        <v>1739</v>
      </c>
      <c r="E796">
        <v>2060.1799999999998</v>
      </c>
      <c r="F796">
        <v>20492.259999999998</v>
      </c>
      <c r="G796">
        <v>18432.080000000002</v>
      </c>
    </row>
    <row r="797" spans="1:7" x14ac:dyDescent="0.25">
      <c r="A797" t="s">
        <v>2999</v>
      </c>
      <c r="B797" t="s">
        <v>1851</v>
      </c>
      <c r="C797" t="s">
        <v>3995</v>
      </c>
      <c r="D797" t="s">
        <v>1739</v>
      </c>
      <c r="E797">
        <v>6996.4</v>
      </c>
      <c r="F797">
        <v>7046.51</v>
      </c>
      <c r="G797">
        <v>50.11</v>
      </c>
    </row>
    <row r="798" spans="1:7" x14ac:dyDescent="0.25">
      <c r="A798" t="s">
        <v>2999</v>
      </c>
      <c r="B798" t="s">
        <v>1851</v>
      </c>
      <c r="C798" t="s">
        <v>3995</v>
      </c>
      <c r="D798" t="s">
        <v>1751</v>
      </c>
      <c r="E798">
        <v>10400.66</v>
      </c>
      <c r="F798">
        <v>6996.4</v>
      </c>
      <c r="G798">
        <v>-3404.26</v>
      </c>
    </row>
    <row r="799" spans="1:7" x14ac:dyDescent="0.25">
      <c r="A799" t="s">
        <v>2999</v>
      </c>
      <c r="B799" t="s">
        <v>1851</v>
      </c>
      <c r="C799" t="s">
        <v>3995</v>
      </c>
      <c r="D799" t="s">
        <v>1763</v>
      </c>
      <c r="E799">
        <v>9463.43</v>
      </c>
      <c r="F799">
        <v>11486.81</v>
      </c>
      <c r="G799">
        <v>2023.38</v>
      </c>
    </row>
    <row r="800" spans="1:7" x14ac:dyDescent="0.25">
      <c r="A800" t="s">
        <v>2999</v>
      </c>
      <c r="B800" t="s">
        <v>1851</v>
      </c>
      <c r="C800" t="s">
        <v>3995</v>
      </c>
      <c r="D800" t="s">
        <v>1767</v>
      </c>
      <c r="E800">
        <v>17678.48</v>
      </c>
      <c r="F800">
        <v>9463.43</v>
      </c>
      <c r="G800">
        <v>-8215.0499999999993</v>
      </c>
    </row>
    <row r="801" spans="1:7" x14ac:dyDescent="0.25">
      <c r="A801" t="s">
        <v>2999</v>
      </c>
      <c r="B801" t="s">
        <v>1851</v>
      </c>
      <c r="C801" t="s">
        <v>3995</v>
      </c>
      <c r="D801" t="s">
        <v>1782</v>
      </c>
      <c r="E801">
        <v>37559.53</v>
      </c>
      <c r="F801">
        <v>16592.330000000002</v>
      </c>
      <c r="G801">
        <v>-20967.2</v>
      </c>
    </row>
    <row r="802" spans="1:7" x14ac:dyDescent="0.25">
      <c r="A802" t="s">
        <v>2999</v>
      </c>
      <c r="B802" t="s">
        <v>1851</v>
      </c>
      <c r="C802" t="s">
        <v>3995</v>
      </c>
      <c r="D802" t="s">
        <v>1807</v>
      </c>
      <c r="E802">
        <v>24478.29</v>
      </c>
      <c r="F802">
        <v>37559.53</v>
      </c>
      <c r="G802">
        <v>13081.24</v>
      </c>
    </row>
    <row r="803" spans="1:7" x14ac:dyDescent="0.25">
      <c r="A803" t="s">
        <v>2999</v>
      </c>
      <c r="B803" t="s">
        <v>1851</v>
      </c>
      <c r="C803" t="s">
        <v>3995</v>
      </c>
      <c r="D803" t="s">
        <v>1858</v>
      </c>
      <c r="E803">
        <v>34420</v>
      </c>
      <c r="F803">
        <v>24478.29</v>
      </c>
      <c r="G803">
        <v>-9941.7099999999991</v>
      </c>
    </row>
    <row r="804" spans="1:7" x14ac:dyDescent="0.25">
      <c r="A804" t="s">
        <v>2999</v>
      </c>
      <c r="B804" t="s">
        <v>1851</v>
      </c>
      <c r="C804" t="s">
        <v>3995</v>
      </c>
      <c r="D804" t="s">
        <v>1948</v>
      </c>
      <c r="E804">
        <v>89312.57</v>
      </c>
      <c r="F804">
        <v>34420</v>
      </c>
      <c r="G804">
        <v>-54892.57</v>
      </c>
    </row>
    <row r="805" spans="1:7" x14ac:dyDescent="0.25">
      <c r="A805" t="s">
        <v>2999</v>
      </c>
      <c r="B805" t="s">
        <v>1851</v>
      </c>
      <c r="C805" t="s">
        <v>3995</v>
      </c>
      <c r="D805" t="s">
        <v>2934</v>
      </c>
      <c r="E805">
        <v>51995.97</v>
      </c>
      <c r="F805">
        <v>92780.5</v>
      </c>
      <c r="G805">
        <v>40784.53</v>
      </c>
    </row>
    <row r="806" spans="1:7" x14ac:dyDescent="0.25">
      <c r="A806" t="s">
        <v>2999</v>
      </c>
      <c r="B806" t="s">
        <v>1851</v>
      </c>
      <c r="C806" t="s">
        <v>3995</v>
      </c>
      <c r="D806" t="s">
        <v>1951</v>
      </c>
      <c r="E806">
        <v>84343.47</v>
      </c>
      <c r="F806">
        <v>86097.77</v>
      </c>
      <c r="G806">
        <v>1754.3</v>
      </c>
    </row>
    <row r="807" spans="1:7" x14ac:dyDescent="0.25">
      <c r="A807" t="s">
        <v>2999</v>
      </c>
      <c r="B807" t="s">
        <v>1851</v>
      </c>
      <c r="C807" t="s">
        <v>3995</v>
      </c>
      <c r="D807" t="s">
        <v>1956</v>
      </c>
      <c r="E807">
        <v>60396.08</v>
      </c>
      <c r="F807">
        <v>80875.539999999994</v>
      </c>
      <c r="G807">
        <v>20479.46</v>
      </c>
    </row>
    <row r="808" spans="1:7" x14ac:dyDescent="0.25">
      <c r="A808" t="s">
        <v>2999</v>
      </c>
      <c r="B808" t="s">
        <v>1851</v>
      </c>
      <c r="C808" t="s">
        <v>3995</v>
      </c>
      <c r="D808" t="s">
        <v>2016</v>
      </c>
      <c r="E808">
        <v>20326.919999999998</v>
      </c>
      <c r="F808">
        <v>26294.28</v>
      </c>
      <c r="G808">
        <v>5967.36</v>
      </c>
    </row>
    <row r="809" spans="1:7" x14ac:dyDescent="0.25">
      <c r="A809" t="s">
        <v>2999</v>
      </c>
      <c r="B809" t="s">
        <v>1851</v>
      </c>
      <c r="C809" t="s">
        <v>2933</v>
      </c>
      <c r="D809" t="s">
        <v>1739</v>
      </c>
      <c r="E809">
        <v>28666.080000000002</v>
      </c>
      <c r="F809">
        <v>27682.720000000001</v>
      </c>
      <c r="G809">
        <v>-983.36</v>
      </c>
    </row>
    <row r="810" spans="1:7" x14ac:dyDescent="0.25">
      <c r="A810" t="s">
        <v>2999</v>
      </c>
      <c r="B810" t="s">
        <v>1851</v>
      </c>
      <c r="C810" t="s">
        <v>2933</v>
      </c>
      <c r="D810" t="s">
        <v>1751</v>
      </c>
      <c r="E810">
        <v>29334.27</v>
      </c>
      <c r="F810">
        <v>28666.080000000002</v>
      </c>
      <c r="G810">
        <v>-668.19</v>
      </c>
    </row>
    <row r="811" spans="1:7" x14ac:dyDescent="0.25">
      <c r="A811" t="s">
        <v>2999</v>
      </c>
      <c r="B811" t="s">
        <v>1851</v>
      </c>
      <c r="C811" t="s">
        <v>2933</v>
      </c>
      <c r="D811" t="s">
        <v>1763</v>
      </c>
      <c r="E811">
        <v>26479.22</v>
      </c>
      <c r="F811">
        <v>21978.47</v>
      </c>
      <c r="G811">
        <v>-4500.75</v>
      </c>
    </row>
    <row r="812" spans="1:7" x14ac:dyDescent="0.25">
      <c r="A812" t="s">
        <v>2999</v>
      </c>
      <c r="B812" t="s">
        <v>1851</v>
      </c>
      <c r="C812" t="s">
        <v>2933</v>
      </c>
      <c r="D812" t="s">
        <v>1767</v>
      </c>
      <c r="E812">
        <v>33620.92</v>
      </c>
      <c r="F812">
        <v>26479.22</v>
      </c>
      <c r="G812">
        <v>-7141.7</v>
      </c>
    </row>
    <row r="813" spans="1:7" x14ac:dyDescent="0.25">
      <c r="A813" t="s">
        <v>2999</v>
      </c>
      <c r="B813" t="s">
        <v>1851</v>
      </c>
      <c r="C813" t="s">
        <v>2933</v>
      </c>
      <c r="D813" t="s">
        <v>1782</v>
      </c>
      <c r="E813">
        <v>47827.839999999997</v>
      </c>
      <c r="F813">
        <v>44053.21</v>
      </c>
      <c r="G813">
        <v>-3774.63</v>
      </c>
    </row>
    <row r="814" spans="1:7" x14ac:dyDescent="0.25">
      <c r="A814" t="s">
        <v>2999</v>
      </c>
      <c r="B814" t="s">
        <v>1851</v>
      </c>
      <c r="C814" t="s">
        <v>2933</v>
      </c>
      <c r="D814" t="s">
        <v>1807</v>
      </c>
      <c r="E814">
        <v>49502.48</v>
      </c>
      <c r="F814">
        <v>47827.839999999997</v>
      </c>
      <c r="G814">
        <v>-1674.64</v>
      </c>
    </row>
    <row r="815" spans="1:7" x14ac:dyDescent="0.25">
      <c r="A815" t="s">
        <v>2999</v>
      </c>
      <c r="B815" t="s">
        <v>1851</v>
      </c>
      <c r="C815" t="s">
        <v>2933</v>
      </c>
      <c r="D815" t="s">
        <v>1858</v>
      </c>
      <c r="E815">
        <v>55969.31</v>
      </c>
      <c r="F815">
        <v>39070.19</v>
      </c>
      <c r="G815">
        <v>-16899.12</v>
      </c>
    </row>
    <row r="816" spans="1:7" x14ac:dyDescent="0.25">
      <c r="A816" t="s">
        <v>2999</v>
      </c>
      <c r="B816" t="s">
        <v>1851</v>
      </c>
      <c r="C816" t="s">
        <v>2933</v>
      </c>
      <c r="D816" t="s">
        <v>1948</v>
      </c>
      <c r="E816">
        <v>39200.660000000003</v>
      </c>
      <c r="F816">
        <v>55969.31</v>
      </c>
      <c r="G816">
        <v>16768.650000000001</v>
      </c>
    </row>
    <row r="817" spans="1:7" x14ac:dyDescent="0.25">
      <c r="A817" t="s">
        <v>2999</v>
      </c>
      <c r="B817" t="s">
        <v>1851</v>
      </c>
      <c r="C817" t="s">
        <v>2933</v>
      </c>
      <c r="D817" t="s">
        <v>2934</v>
      </c>
      <c r="E817">
        <v>54531.64</v>
      </c>
      <c r="F817">
        <v>43007.74</v>
      </c>
      <c r="G817">
        <v>-11523.9</v>
      </c>
    </row>
    <row r="818" spans="1:7" x14ac:dyDescent="0.25">
      <c r="A818" t="s">
        <v>2999</v>
      </c>
      <c r="B818" t="s">
        <v>1851</v>
      </c>
      <c r="C818" t="s">
        <v>2933</v>
      </c>
      <c r="D818" t="s">
        <v>1951</v>
      </c>
      <c r="E818">
        <v>74355.820000000007</v>
      </c>
      <c r="F818">
        <v>86978</v>
      </c>
      <c r="G818">
        <v>12622.18</v>
      </c>
    </row>
    <row r="819" spans="1:7" x14ac:dyDescent="0.25">
      <c r="A819" t="s">
        <v>2999</v>
      </c>
      <c r="B819" t="s">
        <v>1851</v>
      </c>
      <c r="C819" t="s">
        <v>2933</v>
      </c>
      <c r="D819" t="s">
        <v>1956</v>
      </c>
      <c r="E819">
        <v>78930.06</v>
      </c>
      <c r="F819">
        <v>94444.64</v>
      </c>
      <c r="G819">
        <v>15514.58</v>
      </c>
    </row>
    <row r="820" spans="1:7" x14ac:dyDescent="0.25">
      <c r="A820" t="s">
        <v>2999</v>
      </c>
      <c r="B820" t="s">
        <v>1851</v>
      </c>
      <c r="C820" t="s">
        <v>2933</v>
      </c>
      <c r="D820" t="s">
        <v>2016</v>
      </c>
      <c r="E820">
        <v>51697.26</v>
      </c>
      <c r="F820">
        <v>46483.7</v>
      </c>
      <c r="G820">
        <v>-5213.5600000000004</v>
      </c>
    </row>
    <row r="821" spans="1:7" x14ac:dyDescent="0.25">
      <c r="A821" t="s">
        <v>2999</v>
      </c>
      <c r="B821" t="s">
        <v>1851</v>
      </c>
      <c r="C821" t="s">
        <v>2935</v>
      </c>
      <c r="D821" t="s">
        <v>1739</v>
      </c>
      <c r="E821">
        <v>0</v>
      </c>
      <c r="F821">
        <v>27801.360000000001</v>
      </c>
      <c r="G821">
        <v>27801.360000000001</v>
      </c>
    </row>
    <row r="822" spans="1:7" x14ac:dyDescent="0.25">
      <c r="A822" t="s">
        <v>2999</v>
      </c>
      <c r="B822" t="s">
        <v>1853</v>
      </c>
      <c r="C822" t="s">
        <v>2933</v>
      </c>
      <c r="D822" t="s">
        <v>1751</v>
      </c>
      <c r="E822">
        <v>8150.4</v>
      </c>
      <c r="F822">
        <v>0</v>
      </c>
      <c r="G822">
        <v>-8150.4</v>
      </c>
    </row>
    <row r="823" spans="1:7" x14ac:dyDescent="0.25">
      <c r="A823" t="s">
        <v>2999</v>
      </c>
      <c r="B823" t="s">
        <v>1853</v>
      </c>
      <c r="C823" t="s">
        <v>2933</v>
      </c>
      <c r="D823" t="s">
        <v>1763</v>
      </c>
      <c r="E823">
        <v>10291.629999999999</v>
      </c>
      <c r="F823">
        <v>8150.4</v>
      </c>
      <c r="G823">
        <v>-2141.23</v>
      </c>
    </row>
    <row r="824" spans="1:7" x14ac:dyDescent="0.25">
      <c r="A824" t="s">
        <v>2999</v>
      </c>
      <c r="B824" t="s">
        <v>1853</v>
      </c>
      <c r="C824" t="s">
        <v>2933</v>
      </c>
      <c r="D824" t="s">
        <v>1767</v>
      </c>
      <c r="E824">
        <v>11371.83</v>
      </c>
      <c r="F824">
        <v>10291.629999999999</v>
      </c>
      <c r="G824">
        <v>-1080.2</v>
      </c>
    </row>
    <row r="825" spans="1:7" x14ac:dyDescent="0.25">
      <c r="A825" t="s">
        <v>2999</v>
      </c>
      <c r="B825" t="s">
        <v>1853</v>
      </c>
      <c r="C825" t="s">
        <v>2933</v>
      </c>
      <c r="D825" t="s">
        <v>1782</v>
      </c>
      <c r="E825">
        <v>12404.21</v>
      </c>
      <c r="F825">
        <v>11371.83</v>
      </c>
      <c r="G825">
        <v>-1032.3800000000001</v>
      </c>
    </row>
    <row r="826" spans="1:7" x14ac:dyDescent="0.25">
      <c r="A826" t="s">
        <v>2999</v>
      </c>
      <c r="B826" t="s">
        <v>1853</v>
      </c>
      <c r="C826" t="s">
        <v>2933</v>
      </c>
      <c r="D826" t="s">
        <v>1807</v>
      </c>
      <c r="E826">
        <v>13600.89</v>
      </c>
      <c r="F826">
        <v>12404.21</v>
      </c>
      <c r="G826">
        <v>-1196.68</v>
      </c>
    </row>
    <row r="827" spans="1:7" x14ac:dyDescent="0.25">
      <c r="A827" t="s">
        <v>2999</v>
      </c>
      <c r="B827" t="s">
        <v>1853</v>
      </c>
      <c r="C827" t="s">
        <v>2933</v>
      </c>
      <c r="D827" t="s">
        <v>1858</v>
      </c>
      <c r="E827">
        <v>14145</v>
      </c>
      <c r="F827">
        <v>13600.89</v>
      </c>
      <c r="G827">
        <v>-544.11</v>
      </c>
    </row>
    <row r="828" spans="1:7" x14ac:dyDescent="0.25">
      <c r="A828" t="s">
        <v>2999</v>
      </c>
      <c r="B828" t="s">
        <v>1853</v>
      </c>
      <c r="C828" t="s">
        <v>2933</v>
      </c>
      <c r="D828" t="s">
        <v>1948</v>
      </c>
      <c r="E828">
        <v>13383.33</v>
      </c>
      <c r="F828">
        <v>14145</v>
      </c>
      <c r="G828">
        <v>761.67</v>
      </c>
    </row>
    <row r="829" spans="1:7" x14ac:dyDescent="0.25">
      <c r="A829" t="s">
        <v>2999</v>
      </c>
      <c r="B829" t="s">
        <v>1853</v>
      </c>
      <c r="C829" t="s">
        <v>2933</v>
      </c>
      <c r="D829" t="s">
        <v>2934</v>
      </c>
      <c r="E829">
        <v>13538.81</v>
      </c>
      <c r="F829">
        <v>13383.33</v>
      </c>
      <c r="G829">
        <v>-155.47999999999999</v>
      </c>
    </row>
    <row r="830" spans="1:7" x14ac:dyDescent="0.25">
      <c r="A830" t="s">
        <v>2999</v>
      </c>
      <c r="B830" t="s">
        <v>1853</v>
      </c>
      <c r="C830" t="s">
        <v>2933</v>
      </c>
      <c r="D830" t="s">
        <v>1951</v>
      </c>
      <c r="E830">
        <v>13369.03</v>
      </c>
      <c r="F830">
        <v>13538.81</v>
      </c>
      <c r="G830">
        <v>169.78</v>
      </c>
    </row>
    <row r="831" spans="1:7" x14ac:dyDescent="0.25">
      <c r="A831" t="s">
        <v>2999</v>
      </c>
      <c r="B831" t="s">
        <v>1853</v>
      </c>
      <c r="C831" t="s">
        <v>2933</v>
      </c>
      <c r="D831" t="s">
        <v>1956</v>
      </c>
      <c r="E831">
        <v>11081.65</v>
      </c>
      <c r="F831">
        <v>13369.03</v>
      </c>
      <c r="G831">
        <v>2287.38</v>
      </c>
    </row>
    <row r="832" spans="1:7" x14ac:dyDescent="0.25">
      <c r="A832" t="s">
        <v>2999</v>
      </c>
      <c r="B832" t="s">
        <v>1853</v>
      </c>
      <c r="C832" t="s">
        <v>2933</v>
      </c>
      <c r="D832" t="s">
        <v>2016</v>
      </c>
      <c r="E832">
        <v>8819.3700000000008</v>
      </c>
      <c r="F832">
        <v>11081.65</v>
      </c>
      <c r="G832">
        <v>2262.2800000000002</v>
      </c>
    </row>
    <row r="833" spans="1:7" x14ac:dyDescent="0.25">
      <c r="A833" t="s">
        <v>2999</v>
      </c>
      <c r="B833" t="s">
        <v>1853</v>
      </c>
      <c r="C833" t="s">
        <v>2935</v>
      </c>
      <c r="D833" t="s">
        <v>1739</v>
      </c>
      <c r="E833">
        <v>0</v>
      </c>
      <c r="F833">
        <v>8819.3700000000008</v>
      </c>
      <c r="G833">
        <v>8819.3700000000008</v>
      </c>
    </row>
    <row r="834" spans="1:7" x14ac:dyDescent="0.25">
      <c r="A834" t="s">
        <v>2999</v>
      </c>
      <c r="B834" t="s">
        <v>1855</v>
      </c>
      <c r="C834" t="s">
        <v>2933</v>
      </c>
      <c r="D834" t="s">
        <v>1751</v>
      </c>
      <c r="E834">
        <v>5000</v>
      </c>
      <c r="F834">
        <v>0</v>
      </c>
      <c r="G834">
        <v>-5000</v>
      </c>
    </row>
    <row r="835" spans="1:7" x14ac:dyDescent="0.25">
      <c r="A835" t="s">
        <v>2999</v>
      </c>
      <c r="B835" t="s">
        <v>1855</v>
      </c>
      <c r="C835" t="s">
        <v>2935</v>
      </c>
      <c r="D835" t="s">
        <v>1739</v>
      </c>
      <c r="E835">
        <v>10000</v>
      </c>
      <c r="F835">
        <v>15000</v>
      </c>
      <c r="G835">
        <v>5000</v>
      </c>
    </row>
    <row r="836" spans="1:7" x14ac:dyDescent="0.25">
      <c r="A836" t="s">
        <v>2999</v>
      </c>
      <c r="B836" t="s">
        <v>1856</v>
      </c>
      <c r="C836" t="s">
        <v>3995</v>
      </c>
      <c r="D836" t="s">
        <v>1739</v>
      </c>
      <c r="E836">
        <v>8828.2800000000007</v>
      </c>
      <c r="F836">
        <v>10108.129999999999</v>
      </c>
      <c r="G836">
        <v>1279.8499999999999</v>
      </c>
    </row>
    <row r="837" spans="1:7" x14ac:dyDescent="0.25">
      <c r="A837" t="s">
        <v>2999</v>
      </c>
      <c r="B837" t="s">
        <v>1856</v>
      </c>
      <c r="C837" t="s">
        <v>3995</v>
      </c>
      <c r="D837" t="s">
        <v>1751</v>
      </c>
      <c r="E837">
        <v>9955.8799999999992</v>
      </c>
      <c r="F837">
        <v>8828.2800000000007</v>
      </c>
      <c r="G837">
        <v>-1127.5999999999999</v>
      </c>
    </row>
    <row r="838" spans="1:7" x14ac:dyDescent="0.25">
      <c r="A838" t="s">
        <v>2999</v>
      </c>
      <c r="B838" t="s">
        <v>1856</v>
      </c>
      <c r="C838" t="s">
        <v>3995</v>
      </c>
      <c r="D838" t="s">
        <v>1763</v>
      </c>
      <c r="E838">
        <v>0</v>
      </c>
      <c r="F838">
        <v>9955.8799999999992</v>
      </c>
      <c r="G838">
        <v>9955.8799999999992</v>
      </c>
    </row>
    <row r="839" spans="1:7" x14ac:dyDescent="0.25">
      <c r="A839" t="s">
        <v>2999</v>
      </c>
      <c r="B839" t="s">
        <v>1856</v>
      </c>
      <c r="C839" t="s">
        <v>3995</v>
      </c>
      <c r="D839" t="s">
        <v>1807</v>
      </c>
      <c r="E839">
        <v>6917.77</v>
      </c>
      <c r="F839">
        <v>0</v>
      </c>
      <c r="G839">
        <v>-6917.77</v>
      </c>
    </row>
    <row r="840" spans="1:7" x14ac:dyDescent="0.25">
      <c r="A840" t="s">
        <v>2999</v>
      </c>
      <c r="B840" t="s">
        <v>1856</v>
      </c>
      <c r="C840" t="s">
        <v>3995</v>
      </c>
      <c r="D840" t="s">
        <v>1858</v>
      </c>
      <c r="E840">
        <v>0</v>
      </c>
      <c r="F840">
        <v>6917.77</v>
      </c>
      <c r="G840">
        <v>6917.77</v>
      </c>
    </row>
    <row r="841" spans="1:7" x14ac:dyDescent="0.25">
      <c r="A841" t="s">
        <v>2999</v>
      </c>
      <c r="B841" t="s">
        <v>1856</v>
      </c>
      <c r="C841" t="s">
        <v>3995</v>
      </c>
      <c r="D841" t="s">
        <v>2934</v>
      </c>
      <c r="E841">
        <v>6746.01</v>
      </c>
      <c r="F841">
        <v>0</v>
      </c>
      <c r="G841">
        <v>-6746.01</v>
      </c>
    </row>
    <row r="842" spans="1:7" x14ac:dyDescent="0.25">
      <c r="A842" t="s">
        <v>2999</v>
      </c>
      <c r="B842" t="s">
        <v>1856</v>
      </c>
      <c r="C842" t="s">
        <v>3995</v>
      </c>
      <c r="D842" t="s">
        <v>1951</v>
      </c>
      <c r="E842">
        <v>10685.18</v>
      </c>
      <c r="F842">
        <v>12088.6</v>
      </c>
      <c r="G842">
        <v>1403.42</v>
      </c>
    </row>
    <row r="843" spans="1:7" x14ac:dyDescent="0.25">
      <c r="A843" t="s">
        <v>2999</v>
      </c>
      <c r="B843" t="s">
        <v>1856</v>
      </c>
      <c r="C843" t="s">
        <v>3995</v>
      </c>
      <c r="D843" t="s">
        <v>1956</v>
      </c>
      <c r="E843">
        <v>11347.19</v>
      </c>
      <c r="F843">
        <v>10685.18</v>
      </c>
      <c r="G843">
        <v>-662.01</v>
      </c>
    </row>
    <row r="844" spans="1:7" x14ac:dyDescent="0.25">
      <c r="A844" t="s">
        <v>2999</v>
      </c>
      <c r="B844" t="s">
        <v>1856</v>
      </c>
      <c r="C844" t="s">
        <v>3995</v>
      </c>
      <c r="D844" t="s">
        <v>2016</v>
      </c>
      <c r="E844">
        <v>8671.16</v>
      </c>
      <c r="F844">
        <v>6004.6</v>
      </c>
      <c r="G844">
        <v>-2666.56</v>
      </c>
    </row>
    <row r="845" spans="1:7" x14ac:dyDescent="0.25">
      <c r="A845" t="s">
        <v>2999</v>
      </c>
      <c r="B845" t="s">
        <v>1856</v>
      </c>
      <c r="C845" t="s">
        <v>2933</v>
      </c>
      <c r="D845" t="s">
        <v>1739</v>
      </c>
      <c r="E845">
        <v>11560.78</v>
      </c>
      <c r="F845">
        <v>8671.16</v>
      </c>
      <c r="G845">
        <v>-2889.62</v>
      </c>
    </row>
    <row r="846" spans="1:7" x14ac:dyDescent="0.25">
      <c r="A846" t="s">
        <v>2999</v>
      </c>
      <c r="B846" t="s">
        <v>1856</v>
      </c>
      <c r="C846" t="s">
        <v>2933</v>
      </c>
      <c r="D846" t="s">
        <v>1751</v>
      </c>
      <c r="E846">
        <v>7000</v>
      </c>
      <c r="F846">
        <v>11560.78</v>
      </c>
      <c r="G846">
        <v>4560.78</v>
      </c>
    </row>
    <row r="847" spans="1:7" x14ac:dyDescent="0.25">
      <c r="A847" t="s">
        <v>2999</v>
      </c>
      <c r="B847" t="s">
        <v>1856</v>
      </c>
      <c r="C847" t="s">
        <v>2933</v>
      </c>
      <c r="D847" t="s">
        <v>1763</v>
      </c>
      <c r="E847">
        <v>7817.09</v>
      </c>
      <c r="F847">
        <v>7000</v>
      </c>
      <c r="G847">
        <v>-817.09</v>
      </c>
    </row>
    <row r="848" spans="1:7" x14ac:dyDescent="0.25">
      <c r="A848" t="s">
        <v>2999</v>
      </c>
      <c r="B848" t="s">
        <v>1856</v>
      </c>
      <c r="C848" t="s">
        <v>2933</v>
      </c>
      <c r="D848" t="s">
        <v>1767</v>
      </c>
      <c r="E848">
        <v>6213.83</v>
      </c>
      <c r="F848">
        <v>7817.09</v>
      </c>
      <c r="G848">
        <v>1603.26</v>
      </c>
    </row>
    <row r="849" spans="1:7" x14ac:dyDescent="0.25">
      <c r="A849" t="s">
        <v>2999</v>
      </c>
      <c r="B849" t="s">
        <v>1856</v>
      </c>
      <c r="C849" t="s">
        <v>2933</v>
      </c>
      <c r="D849" t="s">
        <v>1782</v>
      </c>
      <c r="E849">
        <v>6005.24</v>
      </c>
      <c r="F849">
        <v>6213.83</v>
      </c>
      <c r="G849">
        <v>208.59</v>
      </c>
    </row>
    <row r="850" spans="1:7" x14ac:dyDescent="0.25">
      <c r="A850" t="s">
        <v>2999</v>
      </c>
      <c r="B850" t="s">
        <v>1856</v>
      </c>
      <c r="C850" t="s">
        <v>2933</v>
      </c>
      <c r="D850" t="s">
        <v>1807</v>
      </c>
      <c r="E850">
        <v>4164.6899999999996</v>
      </c>
      <c r="F850">
        <v>6005.24</v>
      </c>
      <c r="G850">
        <v>1840.55</v>
      </c>
    </row>
    <row r="851" spans="1:7" x14ac:dyDescent="0.25">
      <c r="A851" t="s">
        <v>2999</v>
      </c>
      <c r="B851" t="s">
        <v>1856</v>
      </c>
      <c r="C851" t="s">
        <v>2933</v>
      </c>
      <c r="D851" t="s">
        <v>1858</v>
      </c>
      <c r="E851">
        <v>4214.5</v>
      </c>
      <c r="F851">
        <v>4164.6899999999996</v>
      </c>
      <c r="G851">
        <v>-49.81</v>
      </c>
    </row>
    <row r="852" spans="1:7" x14ac:dyDescent="0.25">
      <c r="A852" t="s">
        <v>2999</v>
      </c>
      <c r="B852" t="s">
        <v>1856</v>
      </c>
      <c r="C852" t="s">
        <v>2933</v>
      </c>
      <c r="D852" t="s">
        <v>1948</v>
      </c>
      <c r="E852">
        <v>3883.73</v>
      </c>
      <c r="F852">
        <v>4214.5</v>
      </c>
      <c r="G852">
        <v>330.77</v>
      </c>
    </row>
    <row r="853" spans="1:7" x14ac:dyDescent="0.25">
      <c r="A853" t="s">
        <v>2999</v>
      </c>
      <c r="B853" t="s">
        <v>1856</v>
      </c>
      <c r="C853" t="s">
        <v>2933</v>
      </c>
      <c r="D853" t="s">
        <v>2934</v>
      </c>
      <c r="E853">
        <v>3719.86</v>
      </c>
      <c r="F853">
        <v>3883.73</v>
      </c>
      <c r="G853">
        <v>163.87</v>
      </c>
    </row>
    <row r="854" spans="1:7" x14ac:dyDescent="0.25">
      <c r="A854" t="s">
        <v>2999</v>
      </c>
      <c r="B854" t="s">
        <v>1856</v>
      </c>
      <c r="C854" t="s">
        <v>2933</v>
      </c>
      <c r="D854" t="s">
        <v>1951</v>
      </c>
      <c r="E854">
        <v>0</v>
      </c>
      <c r="F854">
        <v>3719.86</v>
      </c>
      <c r="G854">
        <v>3719.86</v>
      </c>
    </row>
    <row r="855" spans="1:7" x14ac:dyDescent="0.25">
      <c r="A855" t="s">
        <v>2999</v>
      </c>
      <c r="B855" t="s">
        <v>1856</v>
      </c>
      <c r="C855" t="s">
        <v>2933</v>
      </c>
      <c r="D855" t="s">
        <v>2016</v>
      </c>
      <c r="E855">
        <v>3392.36</v>
      </c>
      <c r="F855">
        <v>0</v>
      </c>
      <c r="G855">
        <v>-3392.36</v>
      </c>
    </row>
    <row r="856" spans="1:7" x14ac:dyDescent="0.25">
      <c r="A856" t="s">
        <v>2999</v>
      </c>
      <c r="B856" t="s">
        <v>1856</v>
      </c>
      <c r="C856" t="s">
        <v>2935</v>
      </c>
      <c r="D856" t="s">
        <v>1739</v>
      </c>
      <c r="E856">
        <v>0</v>
      </c>
      <c r="F856">
        <v>3392.36</v>
      </c>
      <c r="G856">
        <v>3392.36</v>
      </c>
    </row>
    <row r="857" spans="1:7" x14ac:dyDescent="0.25">
      <c r="A857" t="s">
        <v>2999</v>
      </c>
      <c r="B857" t="s">
        <v>1862</v>
      </c>
      <c r="C857" t="s">
        <v>3995</v>
      </c>
      <c r="D857" t="s">
        <v>1751</v>
      </c>
      <c r="E857">
        <v>2814.71</v>
      </c>
      <c r="F857">
        <v>0</v>
      </c>
      <c r="G857">
        <v>-2814.71</v>
      </c>
    </row>
    <row r="858" spans="1:7" x14ac:dyDescent="0.25">
      <c r="A858" t="s">
        <v>2999</v>
      </c>
      <c r="B858" t="s">
        <v>1862</v>
      </c>
      <c r="C858" t="s">
        <v>3995</v>
      </c>
      <c r="D858" t="s">
        <v>1763</v>
      </c>
      <c r="E858">
        <v>0</v>
      </c>
      <c r="F858">
        <v>2814.71</v>
      </c>
      <c r="G858">
        <v>2814.71</v>
      </c>
    </row>
    <row r="859" spans="1:7" x14ac:dyDescent="0.25">
      <c r="A859" t="s">
        <v>2999</v>
      </c>
      <c r="B859" t="s">
        <v>1862</v>
      </c>
      <c r="C859" t="s">
        <v>3995</v>
      </c>
      <c r="D859" t="s">
        <v>1807</v>
      </c>
      <c r="E859">
        <v>894.73</v>
      </c>
      <c r="F859">
        <v>0</v>
      </c>
      <c r="G859">
        <v>-894.73</v>
      </c>
    </row>
    <row r="860" spans="1:7" x14ac:dyDescent="0.25">
      <c r="A860" t="s">
        <v>2999</v>
      </c>
      <c r="B860" t="s">
        <v>1862</v>
      </c>
      <c r="C860" t="s">
        <v>3995</v>
      </c>
      <c r="D860" t="s">
        <v>1858</v>
      </c>
      <c r="E860">
        <v>0</v>
      </c>
      <c r="F860">
        <v>894.73</v>
      </c>
      <c r="G860">
        <v>894.73</v>
      </c>
    </row>
    <row r="861" spans="1:7" x14ac:dyDescent="0.25">
      <c r="A861" t="s">
        <v>2999</v>
      </c>
      <c r="B861" t="s">
        <v>1862</v>
      </c>
      <c r="C861" t="s">
        <v>3995</v>
      </c>
      <c r="D861" t="s">
        <v>1956</v>
      </c>
      <c r="E861">
        <v>1726.01</v>
      </c>
      <c r="F861">
        <v>0</v>
      </c>
      <c r="G861">
        <v>-1726.01</v>
      </c>
    </row>
    <row r="862" spans="1:7" x14ac:dyDescent="0.25">
      <c r="A862" t="s">
        <v>2999</v>
      </c>
      <c r="B862" t="s">
        <v>1862</v>
      </c>
      <c r="C862" t="s">
        <v>3995</v>
      </c>
      <c r="D862" t="s">
        <v>2016</v>
      </c>
      <c r="E862">
        <v>2221.16</v>
      </c>
      <c r="F862">
        <v>1726.01</v>
      </c>
      <c r="G862">
        <v>-495.15</v>
      </c>
    </row>
    <row r="863" spans="1:7" x14ac:dyDescent="0.25">
      <c r="A863" t="s">
        <v>2999</v>
      </c>
      <c r="B863" t="s">
        <v>1862</v>
      </c>
      <c r="C863" t="s">
        <v>2933</v>
      </c>
      <c r="D863" t="s">
        <v>1739</v>
      </c>
      <c r="E863">
        <v>0</v>
      </c>
      <c r="F863">
        <v>2221.16</v>
      </c>
      <c r="G863">
        <v>2221.16</v>
      </c>
    </row>
    <row r="864" spans="1:7" x14ac:dyDescent="0.25">
      <c r="A864" t="s">
        <v>2999</v>
      </c>
      <c r="B864" t="s">
        <v>1862</v>
      </c>
      <c r="C864" t="s">
        <v>2933</v>
      </c>
      <c r="D864" t="s">
        <v>1751</v>
      </c>
      <c r="E864">
        <v>4113.87</v>
      </c>
      <c r="F864">
        <v>0</v>
      </c>
      <c r="G864">
        <v>-4113.87</v>
      </c>
    </row>
    <row r="865" spans="1:7" x14ac:dyDescent="0.25">
      <c r="A865" t="s">
        <v>2999</v>
      </c>
      <c r="B865" t="s">
        <v>1862</v>
      </c>
      <c r="C865" t="s">
        <v>2933</v>
      </c>
      <c r="D865" t="s">
        <v>1763</v>
      </c>
      <c r="E865">
        <v>0</v>
      </c>
      <c r="F865">
        <v>4113.87</v>
      </c>
      <c r="G865">
        <v>4113.87</v>
      </c>
    </row>
    <row r="866" spans="1:7" x14ac:dyDescent="0.25">
      <c r="A866" t="s">
        <v>2999</v>
      </c>
      <c r="B866" t="s">
        <v>1862</v>
      </c>
      <c r="C866" t="s">
        <v>2933</v>
      </c>
      <c r="D866" t="s">
        <v>1767</v>
      </c>
      <c r="E866">
        <v>2516.21</v>
      </c>
      <c r="F866">
        <v>0</v>
      </c>
      <c r="G866">
        <v>-2516.21</v>
      </c>
    </row>
    <row r="867" spans="1:7" x14ac:dyDescent="0.25">
      <c r="A867" t="s">
        <v>2999</v>
      </c>
      <c r="B867" t="s">
        <v>1862</v>
      </c>
      <c r="C867" t="s">
        <v>2933</v>
      </c>
      <c r="D867" t="s">
        <v>1782</v>
      </c>
      <c r="E867">
        <v>1719.59</v>
      </c>
      <c r="F867">
        <v>2516.21</v>
      </c>
      <c r="G867">
        <v>796.62</v>
      </c>
    </row>
    <row r="868" spans="1:7" x14ac:dyDescent="0.25">
      <c r="A868" t="s">
        <v>2999</v>
      </c>
      <c r="B868" t="s">
        <v>1862</v>
      </c>
      <c r="C868" t="s">
        <v>2933</v>
      </c>
      <c r="D868" t="s">
        <v>1807</v>
      </c>
      <c r="E868">
        <v>0</v>
      </c>
      <c r="F868">
        <v>1719.59</v>
      </c>
      <c r="G868">
        <v>1719.59</v>
      </c>
    </row>
    <row r="869" spans="1:7" x14ac:dyDescent="0.25">
      <c r="A869" t="s">
        <v>2999</v>
      </c>
      <c r="B869" t="s">
        <v>1862</v>
      </c>
      <c r="C869" t="s">
        <v>2933</v>
      </c>
      <c r="D869" t="s">
        <v>1858</v>
      </c>
      <c r="E869">
        <v>1061.8900000000001</v>
      </c>
      <c r="F869">
        <v>0</v>
      </c>
      <c r="G869">
        <v>-1061.8900000000001</v>
      </c>
    </row>
    <row r="870" spans="1:7" x14ac:dyDescent="0.25">
      <c r="A870" t="s">
        <v>2999</v>
      </c>
      <c r="B870" t="s">
        <v>1862</v>
      </c>
      <c r="C870" t="s">
        <v>2933</v>
      </c>
      <c r="D870" t="s">
        <v>1948</v>
      </c>
      <c r="E870">
        <v>1047.04</v>
      </c>
      <c r="F870">
        <v>1061.8900000000001</v>
      </c>
      <c r="G870">
        <v>14.85</v>
      </c>
    </row>
    <row r="871" spans="1:7" x14ac:dyDescent="0.25">
      <c r="A871" t="s">
        <v>2999</v>
      </c>
      <c r="B871" t="s">
        <v>1862</v>
      </c>
      <c r="C871" t="s">
        <v>2933</v>
      </c>
      <c r="D871" t="s">
        <v>2934</v>
      </c>
      <c r="E871">
        <v>0</v>
      </c>
      <c r="F871">
        <v>1047.04</v>
      </c>
      <c r="G871">
        <v>1047.04</v>
      </c>
    </row>
    <row r="872" spans="1:7" x14ac:dyDescent="0.25">
      <c r="A872" t="s">
        <v>2999</v>
      </c>
      <c r="B872" t="s">
        <v>1862</v>
      </c>
      <c r="C872" t="s">
        <v>2933</v>
      </c>
      <c r="D872" t="s">
        <v>1951</v>
      </c>
      <c r="E872">
        <v>1690.71</v>
      </c>
      <c r="F872">
        <v>0</v>
      </c>
      <c r="G872">
        <v>-1690.71</v>
      </c>
    </row>
    <row r="873" spans="1:7" x14ac:dyDescent="0.25">
      <c r="A873" t="s">
        <v>2999</v>
      </c>
      <c r="B873" t="s">
        <v>1862</v>
      </c>
      <c r="C873" t="s">
        <v>2933</v>
      </c>
      <c r="D873" t="s">
        <v>1956</v>
      </c>
      <c r="E873">
        <v>0</v>
      </c>
      <c r="F873">
        <v>1690.71</v>
      </c>
      <c r="G873">
        <v>1690.71</v>
      </c>
    </row>
    <row r="874" spans="1:7" x14ac:dyDescent="0.25">
      <c r="A874" t="s">
        <v>2999</v>
      </c>
      <c r="B874" t="s">
        <v>1862</v>
      </c>
      <c r="C874" t="s">
        <v>2933</v>
      </c>
      <c r="D874" t="s">
        <v>2016</v>
      </c>
      <c r="E874">
        <v>2906.5</v>
      </c>
      <c r="F874">
        <v>0</v>
      </c>
      <c r="G874">
        <v>-2906.5</v>
      </c>
    </row>
    <row r="875" spans="1:7" x14ac:dyDescent="0.25">
      <c r="A875" t="s">
        <v>2999</v>
      </c>
      <c r="B875" t="s">
        <v>1862</v>
      </c>
      <c r="C875" t="s">
        <v>2935</v>
      </c>
      <c r="D875" t="s">
        <v>1739</v>
      </c>
      <c r="E875">
        <v>0</v>
      </c>
      <c r="F875">
        <v>2906.5</v>
      </c>
      <c r="G875">
        <v>2906.5</v>
      </c>
    </row>
    <row r="876" spans="1:7" x14ac:dyDescent="0.25">
      <c r="A876" t="s">
        <v>2999</v>
      </c>
      <c r="B876" t="s">
        <v>1864</v>
      </c>
      <c r="C876" t="s">
        <v>3995</v>
      </c>
      <c r="D876" t="s">
        <v>1751</v>
      </c>
      <c r="E876">
        <v>0</v>
      </c>
      <c r="F876">
        <v>1600</v>
      </c>
      <c r="G876">
        <v>1600</v>
      </c>
    </row>
    <row r="877" spans="1:7" x14ac:dyDescent="0.25">
      <c r="A877" t="s">
        <v>2999</v>
      </c>
      <c r="B877" t="s">
        <v>1864</v>
      </c>
      <c r="C877" t="s">
        <v>3995</v>
      </c>
      <c r="D877" t="s">
        <v>1763</v>
      </c>
      <c r="E877">
        <v>1902.18</v>
      </c>
      <c r="F877">
        <v>0</v>
      </c>
      <c r="G877">
        <v>-1902.18</v>
      </c>
    </row>
    <row r="878" spans="1:7" x14ac:dyDescent="0.25">
      <c r="A878" t="s">
        <v>2999</v>
      </c>
      <c r="B878" t="s">
        <v>1864</v>
      </c>
      <c r="C878" t="s">
        <v>3995</v>
      </c>
      <c r="D878" t="s">
        <v>1767</v>
      </c>
      <c r="E878">
        <v>8536.58</v>
      </c>
      <c r="F878">
        <v>6402.18</v>
      </c>
      <c r="G878">
        <v>-2134.4</v>
      </c>
    </row>
    <row r="879" spans="1:7" x14ac:dyDescent="0.25">
      <c r="A879" t="s">
        <v>2999</v>
      </c>
      <c r="B879" t="s">
        <v>1864</v>
      </c>
      <c r="C879" t="s">
        <v>3995</v>
      </c>
      <c r="D879" t="s">
        <v>1782</v>
      </c>
      <c r="E879">
        <v>8092.26</v>
      </c>
      <c r="F879">
        <v>8536.58</v>
      </c>
      <c r="G879">
        <v>444.32</v>
      </c>
    </row>
    <row r="880" spans="1:7" x14ac:dyDescent="0.25">
      <c r="A880" t="s">
        <v>2999</v>
      </c>
      <c r="B880" t="s">
        <v>1864</v>
      </c>
      <c r="C880" t="s">
        <v>3995</v>
      </c>
      <c r="D880" t="s">
        <v>1807</v>
      </c>
      <c r="E880">
        <v>3566.88</v>
      </c>
      <c r="F880">
        <v>3592.26</v>
      </c>
      <c r="G880">
        <v>25.38</v>
      </c>
    </row>
    <row r="881" spans="1:7" x14ac:dyDescent="0.25">
      <c r="A881" t="s">
        <v>2999</v>
      </c>
      <c r="B881" t="s">
        <v>1864</v>
      </c>
      <c r="C881" t="s">
        <v>3995</v>
      </c>
      <c r="D881" t="s">
        <v>1858</v>
      </c>
      <c r="E881">
        <v>10.119999999999999</v>
      </c>
      <c r="F881">
        <v>3566.88</v>
      </c>
      <c r="G881">
        <v>3556.76</v>
      </c>
    </row>
    <row r="882" spans="1:7" x14ac:dyDescent="0.25">
      <c r="A882" t="s">
        <v>2999</v>
      </c>
      <c r="B882" t="s">
        <v>1864</v>
      </c>
      <c r="C882" t="s">
        <v>3995</v>
      </c>
      <c r="D882" t="s">
        <v>1948</v>
      </c>
      <c r="E882">
        <v>1908.38</v>
      </c>
      <c r="F882">
        <v>10.119999999999999</v>
      </c>
      <c r="G882">
        <v>-1898.26</v>
      </c>
    </row>
    <row r="883" spans="1:7" x14ac:dyDescent="0.25">
      <c r="A883" t="s">
        <v>2999</v>
      </c>
      <c r="B883" t="s">
        <v>1864</v>
      </c>
      <c r="C883" t="s">
        <v>3995</v>
      </c>
      <c r="D883" t="s">
        <v>2934</v>
      </c>
      <c r="E883">
        <v>1359.82</v>
      </c>
      <c r="F883">
        <v>1908.38</v>
      </c>
      <c r="G883">
        <v>548.55999999999995</v>
      </c>
    </row>
    <row r="884" spans="1:7" x14ac:dyDescent="0.25">
      <c r="A884" t="s">
        <v>2999</v>
      </c>
      <c r="B884" t="s">
        <v>1864</v>
      </c>
      <c r="C884" t="s">
        <v>3995</v>
      </c>
      <c r="D884" t="s">
        <v>1951</v>
      </c>
      <c r="E884">
        <v>3087.66</v>
      </c>
      <c r="F884">
        <v>2903.65</v>
      </c>
      <c r="G884">
        <v>-184.01</v>
      </c>
    </row>
    <row r="885" spans="1:7" x14ac:dyDescent="0.25">
      <c r="A885" t="s">
        <v>2999</v>
      </c>
      <c r="B885" t="s">
        <v>1864</v>
      </c>
      <c r="C885" t="s">
        <v>3995</v>
      </c>
      <c r="D885" t="s">
        <v>1956</v>
      </c>
      <c r="E885">
        <v>3073.54</v>
      </c>
      <c r="F885">
        <v>3087.66</v>
      </c>
      <c r="G885">
        <v>14.12</v>
      </c>
    </row>
    <row r="886" spans="1:7" x14ac:dyDescent="0.25">
      <c r="A886" t="s">
        <v>2999</v>
      </c>
      <c r="B886" t="s">
        <v>1864</v>
      </c>
      <c r="C886" t="s">
        <v>3995</v>
      </c>
      <c r="D886" t="s">
        <v>2016</v>
      </c>
      <c r="E886">
        <v>1022.53</v>
      </c>
      <c r="F886">
        <v>1529.71</v>
      </c>
      <c r="G886">
        <v>507.18</v>
      </c>
    </row>
    <row r="887" spans="1:7" x14ac:dyDescent="0.25">
      <c r="A887" t="s">
        <v>2999</v>
      </c>
      <c r="B887" t="s">
        <v>1864</v>
      </c>
      <c r="C887" t="s">
        <v>2933</v>
      </c>
      <c r="D887" t="s">
        <v>1739</v>
      </c>
      <c r="E887">
        <v>997.28</v>
      </c>
      <c r="F887">
        <v>1022.53</v>
      </c>
      <c r="G887">
        <v>25.25</v>
      </c>
    </row>
    <row r="888" spans="1:7" x14ac:dyDescent="0.25">
      <c r="A888" t="s">
        <v>2999</v>
      </c>
      <c r="B888" t="s">
        <v>1864</v>
      </c>
      <c r="C888" t="s">
        <v>2933</v>
      </c>
      <c r="D888" t="s">
        <v>1751</v>
      </c>
      <c r="E888">
        <v>4389.71</v>
      </c>
      <c r="F888">
        <v>3497.28</v>
      </c>
      <c r="G888">
        <v>-892.43</v>
      </c>
    </row>
    <row r="889" spans="1:7" x14ac:dyDescent="0.25">
      <c r="A889" t="s">
        <v>2999</v>
      </c>
      <c r="B889" t="s">
        <v>1864</v>
      </c>
      <c r="C889" t="s">
        <v>2933</v>
      </c>
      <c r="D889" t="s">
        <v>1763</v>
      </c>
      <c r="E889">
        <v>2500</v>
      </c>
      <c r="F889">
        <v>4389.71</v>
      </c>
      <c r="G889">
        <v>1889.71</v>
      </c>
    </row>
    <row r="890" spans="1:7" x14ac:dyDescent="0.25">
      <c r="A890" t="s">
        <v>2999</v>
      </c>
      <c r="B890" t="s">
        <v>1864</v>
      </c>
      <c r="C890" t="s">
        <v>2933</v>
      </c>
      <c r="D890" t="s">
        <v>1767</v>
      </c>
      <c r="E890">
        <v>1797.34</v>
      </c>
      <c r="F890">
        <v>0</v>
      </c>
      <c r="G890">
        <v>-1797.34</v>
      </c>
    </row>
    <row r="891" spans="1:7" x14ac:dyDescent="0.25">
      <c r="A891" t="s">
        <v>2999</v>
      </c>
      <c r="B891" t="s">
        <v>1864</v>
      </c>
      <c r="C891" t="s">
        <v>2933</v>
      </c>
      <c r="D891" t="s">
        <v>1782</v>
      </c>
      <c r="E891">
        <v>1531.49</v>
      </c>
      <c r="F891">
        <v>1797.34</v>
      </c>
      <c r="G891">
        <v>265.85000000000002</v>
      </c>
    </row>
    <row r="892" spans="1:7" x14ac:dyDescent="0.25">
      <c r="A892" t="s">
        <v>2999</v>
      </c>
      <c r="B892" t="s">
        <v>1864</v>
      </c>
      <c r="C892" t="s">
        <v>2933</v>
      </c>
      <c r="D892" t="s">
        <v>1807</v>
      </c>
      <c r="E892">
        <v>1678.72</v>
      </c>
      <c r="F892">
        <v>1531.49</v>
      </c>
      <c r="G892">
        <v>-147.22999999999999</v>
      </c>
    </row>
    <row r="893" spans="1:7" x14ac:dyDescent="0.25">
      <c r="A893" t="s">
        <v>2999</v>
      </c>
      <c r="B893" t="s">
        <v>1864</v>
      </c>
      <c r="C893" t="s">
        <v>2933</v>
      </c>
      <c r="D893" t="s">
        <v>1858</v>
      </c>
      <c r="E893">
        <v>1718.9</v>
      </c>
      <c r="F893">
        <v>1678.72</v>
      </c>
      <c r="G893">
        <v>-40.18</v>
      </c>
    </row>
    <row r="894" spans="1:7" x14ac:dyDescent="0.25">
      <c r="A894" t="s">
        <v>2999</v>
      </c>
      <c r="B894" t="s">
        <v>1864</v>
      </c>
      <c r="C894" t="s">
        <v>2933</v>
      </c>
      <c r="D894" t="s">
        <v>1948</v>
      </c>
      <c r="E894">
        <v>1686.91</v>
      </c>
      <c r="F894">
        <v>1718.9</v>
      </c>
      <c r="G894">
        <v>31.99</v>
      </c>
    </row>
    <row r="895" spans="1:7" x14ac:dyDescent="0.25">
      <c r="A895" t="s">
        <v>2999</v>
      </c>
      <c r="B895" t="s">
        <v>1864</v>
      </c>
      <c r="C895" t="s">
        <v>2933</v>
      </c>
      <c r="D895" t="s">
        <v>2934</v>
      </c>
      <c r="E895">
        <v>5.0599999999999996</v>
      </c>
      <c r="F895">
        <v>1686.91</v>
      </c>
      <c r="G895">
        <v>1681.85</v>
      </c>
    </row>
    <row r="896" spans="1:7" x14ac:dyDescent="0.25">
      <c r="A896" t="s">
        <v>2999</v>
      </c>
      <c r="B896" t="s">
        <v>1864</v>
      </c>
      <c r="C896" t="s">
        <v>2933</v>
      </c>
      <c r="D896" t="s">
        <v>1951</v>
      </c>
      <c r="E896">
        <v>1481.55</v>
      </c>
      <c r="F896">
        <v>5.0599999999999996</v>
      </c>
      <c r="G896">
        <v>-1476.49</v>
      </c>
    </row>
    <row r="897" spans="1:7" x14ac:dyDescent="0.25">
      <c r="A897" t="s">
        <v>2999</v>
      </c>
      <c r="B897" t="s">
        <v>1864</v>
      </c>
      <c r="C897" t="s">
        <v>2933</v>
      </c>
      <c r="D897" t="s">
        <v>1956</v>
      </c>
      <c r="E897">
        <v>1237.49</v>
      </c>
      <c r="F897">
        <v>1481.55</v>
      </c>
      <c r="G897">
        <v>244.06</v>
      </c>
    </row>
    <row r="898" spans="1:7" x14ac:dyDescent="0.25">
      <c r="A898" t="s">
        <v>2999</v>
      </c>
      <c r="B898" t="s">
        <v>1864</v>
      </c>
      <c r="C898" t="s">
        <v>2933</v>
      </c>
      <c r="D898" t="s">
        <v>2016</v>
      </c>
      <c r="E898">
        <v>1209.5899999999999</v>
      </c>
      <c r="F898">
        <v>1237.49</v>
      </c>
      <c r="G898">
        <v>27.9</v>
      </c>
    </row>
    <row r="899" spans="1:7" x14ac:dyDescent="0.25">
      <c r="A899" t="s">
        <v>2999</v>
      </c>
      <c r="B899" t="s">
        <v>1864</v>
      </c>
      <c r="C899" t="s">
        <v>2935</v>
      </c>
      <c r="D899" t="s">
        <v>1739</v>
      </c>
      <c r="E899">
        <v>0</v>
      </c>
      <c r="F899">
        <v>1209.5899999999999</v>
      </c>
      <c r="G899">
        <v>1209.5899999999999</v>
      </c>
    </row>
    <row r="900" spans="1:7" x14ac:dyDescent="0.25">
      <c r="A900" t="s">
        <v>2999</v>
      </c>
      <c r="B900" t="s">
        <v>1866</v>
      </c>
      <c r="C900" t="s">
        <v>3995</v>
      </c>
      <c r="D900" t="s">
        <v>1739</v>
      </c>
      <c r="E900">
        <v>1163.42</v>
      </c>
      <c r="F900">
        <v>0</v>
      </c>
      <c r="G900">
        <v>-1163.42</v>
      </c>
    </row>
    <row r="901" spans="1:7" x14ac:dyDescent="0.25">
      <c r="A901" t="s">
        <v>2999</v>
      </c>
      <c r="B901" t="s">
        <v>1866</v>
      </c>
      <c r="C901" t="s">
        <v>3995</v>
      </c>
      <c r="D901" t="s">
        <v>1751</v>
      </c>
      <c r="E901">
        <v>871.2</v>
      </c>
      <c r="F901">
        <v>1163.42</v>
      </c>
      <c r="G901">
        <v>292.22000000000003</v>
      </c>
    </row>
    <row r="902" spans="1:7" x14ac:dyDescent="0.25">
      <c r="A902" t="s">
        <v>2999</v>
      </c>
      <c r="B902" t="s">
        <v>1866</v>
      </c>
      <c r="C902" t="s">
        <v>3995</v>
      </c>
      <c r="D902" t="s">
        <v>1763</v>
      </c>
      <c r="E902">
        <v>0</v>
      </c>
      <c r="F902">
        <v>871.2</v>
      </c>
      <c r="G902">
        <v>871.2</v>
      </c>
    </row>
    <row r="903" spans="1:7" x14ac:dyDescent="0.25">
      <c r="A903" t="s">
        <v>2999</v>
      </c>
      <c r="B903" t="s">
        <v>1866</v>
      </c>
      <c r="C903" t="s">
        <v>3995</v>
      </c>
      <c r="D903" t="s">
        <v>1807</v>
      </c>
      <c r="E903">
        <v>1386.59</v>
      </c>
      <c r="F903">
        <v>0</v>
      </c>
      <c r="G903">
        <v>-1386.59</v>
      </c>
    </row>
    <row r="904" spans="1:7" x14ac:dyDescent="0.25">
      <c r="A904" t="s">
        <v>2999</v>
      </c>
      <c r="B904" t="s">
        <v>1866</v>
      </c>
      <c r="C904" t="s">
        <v>3995</v>
      </c>
      <c r="D904" t="s">
        <v>1858</v>
      </c>
      <c r="E904">
        <v>0</v>
      </c>
      <c r="F904">
        <v>2005.25</v>
      </c>
      <c r="G904">
        <v>2005.25</v>
      </c>
    </row>
    <row r="905" spans="1:7" x14ac:dyDescent="0.25">
      <c r="A905" t="s">
        <v>2999</v>
      </c>
      <c r="B905" t="s">
        <v>1866</v>
      </c>
      <c r="C905" t="s">
        <v>3995</v>
      </c>
      <c r="D905" t="s">
        <v>1948</v>
      </c>
      <c r="E905">
        <v>1273.6400000000001</v>
      </c>
      <c r="F905">
        <v>654.98</v>
      </c>
      <c r="G905">
        <v>-618.66</v>
      </c>
    </row>
    <row r="906" spans="1:7" x14ac:dyDescent="0.25">
      <c r="A906" t="s">
        <v>2999</v>
      </c>
      <c r="B906" t="s">
        <v>1868</v>
      </c>
      <c r="C906" t="s">
        <v>2933</v>
      </c>
      <c r="D906" t="s">
        <v>1739</v>
      </c>
      <c r="E906">
        <v>398.45</v>
      </c>
      <c r="F906">
        <v>0</v>
      </c>
      <c r="G906">
        <v>-398.45</v>
      </c>
    </row>
    <row r="907" spans="1:7" x14ac:dyDescent="0.25">
      <c r="A907" t="s">
        <v>2999</v>
      </c>
      <c r="B907" t="s">
        <v>1868</v>
      </c>
      <c r="C907" t="s">
        <v>2933</v>
      </c>
      <c r="D907" t="s">
        <v>1751</v>
      </c>
      <c r="E907">
        <v>0</v>
      </c>
      <c r="F907">
        <v>398.45</v>
      </c>
      <c r="G907">
        <v>398.45</v>
      </c>
    </row>
    <row r="908" spans="1:7" x14ac:dyDescent="0.25">
      <c r="A908" t="s">
        <v>2999</v>
      </c>
      <c r="B908" t="s">
        <v>1869</v>
      </c>
      <c r="C908" t="s">
        <v>3995</v>
      </c>
      <c r="D908" t="s">
        <v>1739</v>
      </c>
      <c r="E908">
        <v>15667</v>
      </c>
      <c r="F908">
        <v>0</v>
      </c>
      <c r="G908">
        <v>-15667</v>
      </c>
    </row>
    <row r="909" spans="1:7" x14ac:dyDescent="0.25">
      <c r="A909" t="s">
        <v>2999</v>
      </c>
      <c r="B909" t="s">
        <v>1869</v>
      </c>
      <c r="C909" t="s">
        <v>3995</v>
      </c>
      <c r="D909" t="s">
        <v>1751</v>
      </c>
      <c r="E909">
        <v>15667</v>
      </c>
      <c r="F909">
        <v>0</v>
      </c>
      <c r="G909">
        <v>-15667</v>
      </c>
    </row>
    <row r="910" spans="1:7" x14ac:dyDescent="0.25">
      <c r="A910" t="s">
        <v>2999</v>
      </c>
      <c r="B910" t="s">
        <v>1869</v>
      </c>
      <c r="C910" t="s">
        <v>3995</v>
      </c>
      <c r="D910" t="s">
        <v>1763</v>
      </c>
      <c r="E910">
        <v>15667</v>
      </c>
      <c r="F910">
        <v>0</v>
      </c>
      <c r="G910">
        <v>-15667</v>
      </c>
    </row>
    <row r="911" spans="1:7" x14ac:dyDescent="0.25">
      <c r="A911" t="s">
        <v>2999</v>
      </c>
      <c r="B911" t="s">
        <v>1869</v>
      </c>
      <c r="C911" t="s">
        <v>3995</v>
      </c>
      <c r="D911" t="s">
        <v>1767</v>
      </c>
      <c r="E911">
        <v>15667</v>
      </c>
      <c r="F911">
        <v>0</v>
      </c>
      <c r="G911">
        <v>-15667</v>
      </c>
    </row>
    <row r="912" spans="1:7" x14ac:dyDescent="0.25">
      <c r="A912" t="s">
        <v>2999</v>
      </c>
      <c r="B912" t="s">
        <v>1869</v>
      </c>
      <c r="C912" t="s">
        <v>3995</v>
      </c>
      <c r="D912" t="s">
        <v>1782</v>
      </c>
      <c r="E912">
        <v>15667</v>
      </c>
      <c r="F912">
        <v>95192.31</v>
      </c>
      <c r="G912">
        <v>79525.31</v>
      </c>
    </row>
    <row r="913" spans="1:7" x14ac:dyDescent="0.25">
      <c r="A913" t="s">
        <v>2999</v>
      </c>
      <c r="B913" t="s">
        <v>1869</v>
      </c>
      <c r="C913" t="s">
        <v>3995</v>
      </c>
      <c r="D913" t="s">
        <v>1807</v>
      </c>
      <c r="E913">
        <v>15667</v>
      </c>
      <c r="F913">
        <v>0</v>
      </c>
      <c r="G913">
        <v>-15667</v>
      </c>
    </row>
    <row r="914" spans="1:7" x14ac:dyDescent="0.25">
      <c r="A914" t="s">
        <v>2999</v>
      </c>
      <c r="B914" t="s">
        <v>1869</v>
      </c>
      <c r="C914" t="s">
        <v>3995</v>
      </c>
      <c r="D914" t="s">
        <v>1858</v>
      </c>
      <c r="E914">
        <v>19231.150000000001</v>
      </c>
      <c r="F914">
        <v>18679.38</v>
      </c>
      <c r="G914">
        <v>-551.77</v>
      </c>
    </row>
    <row r="915" spans="1:7" x14ac:dyDescent="0.25">
      <c r="A915" t="s">
        <v>2999</v>
      </c>
      <c r="B915" t="s">
        <v>1869</v>
      </c>
      <c r="C915" t="s">
        <v>3995</v>
      </c>
      <c r="D915" t="s">
        <v>1948</v>
      </c>
      <c r="E915">
        <v>18040.84</v>
      </c>
      <c r="F915">
        <v>0</v>
      </c>
      <c r="G915">
        <v>-18040.84</v>
      </c>
    </row>
    <row r="916" spans="1:7" x14ac:dyDescent="0.25">
      <c r="A916" t="s">
        <v>2999</v>
      </c>
      <c r="B916" t="s">
        <v>1869</v>
      </c>
      <c r="C916" t="s">
        <v>3995</v>
      </c>
      <c r="D916" t="s">
        <v>2934</v>
      </c>
      <c r="E916">
        <v>18040.84</v>
      </c>
      <c r="F916">
        <v>0</v>
      </c>
      <c r="G916">
        <v>-18040.84</v>
      </c>
    </row>
    <row r="917" spans="1:7" x14ac:dyDescent="0.25">
      <c r="A917" t="s">
        <v>2999</v>
      </c>
      <c r="B917" t="s">
        <v>1869</v>
      </c>
      <c r="C917" t="s">
        <v>3995</v>
      </c>
      <c r="D917" t="s">
        <v>1951</v>
      </c>
      <c r="E917">
        <v>18040.84</v>
      </c>
      <c r="F917">
        <v>95192.31</v>
      </c>
      <c r="G917">
        <v>77151.47</v>
      </c>
    </row>
    <row r="918" spans="1:7" x14ac:dyDescent="0.25">
      <c r="A918" t="s">
        <v>2999</v>
      </c>
      <c r="B918" t="s">
        <v>1869</v>
      </c>
      <c r="C918" t="s">
        <v>3995</v>
      </c>
      <c r="D918" t="s">
        <v>1956</v>
      </c>
      <c r="E918">
        <v>29841.43</v>
      </c>
      <c r="F918">
        <v>37635.879999999997</v>
      </c>
      <c r="G918">
        <v>7794.45</v>
      </c>
    </row>
    <row r="919" spans="1:7" x14ac:dyDescent="0.25">
      <c r="A919" t="s">
        <v>2999</v>
      </c>
      <c r="B919" t="s">
        <v>1869</v>
      </c>
      <c r="C919" t="s">
        <v>3995</v>
      </c>
      <c r="D919" t="s">
        <v>2016</v>
      </c>
      <c r="E919">
        <v>13427.16</v>
      </c>
      <c r="F919">
        <v>0</v>
      </c>
      <c r="G919">
        <v>-13427.16</v>
      </c>
    </row>
    <row r="920" spans="1:7" x14ac:dyDescent="0.25">
      <c r="A920" t="s">
        <v>2999</v>
      </c>
      <c r="B920" t="s">
        <v>1869</v>
      </c>
      <c r="C920" t="s">
        <v>2933</v>
      </c>
      <c r="D920" t="s">
        <v>1739</v>
      </c>
      <c r="E920">
        <v>29767.16</v>
      </c>
      <c r="F920">
        <v>13427.16</v>
      </c>
      <c r="G920">
        <v>-16340</v>
      </c>
    </row>
    <row r="921" spans="1:7" x14ac:dyDescent="0.25">
      <c r="A921" t="s">
        <v>2999</v>
      </c>
      <c r="B921" t="s">
        <v>1869</v>
      </c>
      <c r="C921" t="s">
        <v>2933</v>
      </c>
      <c r="D921" t="s">
        <v>1751</v>
      </c>
      <c r="E921">
        <v>16340</v>
      </c>
      <c r="F921">
        <v>0</v>
      </c>
      <c r="G921">
        <v>-16340</v>
      </c>
    </row>
    <row r="922" spans="1:7" x14ac:dyDescent="0.25">
      <c r="A922" t="s">
        <v>2999</v>
      </c>
      <c r="B922" t="s">
        <v>1869</v>
      </c>
      <c r="C922" t="s">
        <v>2933</v>
      </c>
      <c r="D922" t="s">
        <v>1763</v>
      </c>
      <c r="E922">
        <v>16340</v>
      </c>
      <c r="F922">
        <v>0</v>
      </c>
      <c r="G922">
        <v>-16340</v>
      </c>
    </row>
    <row r="923" spans="1:7" x14ac:dyDescent="0.25">
      <c r="A923" t="s">
        <v>2999</v>
      </c>
      <c r="B923" t="s">
        <v>1869</v>
      </c>
      <c r="C923" t="s">
        <v>2933</v>
      </c>
      <c r="D923" t="s">
        <v>1767</v>
      </c>
      <c r="E923">
        <v>16340</v>
      </c>
      <c r="F923">
        <v>0</v>
      </c>
      <c r="G923">
        <v>-16340</v>
      </c>
    </row>
    <row r="924" spans="1:7" x14ac:dyDescent="0.25">
      <c r="A924" t="s">
        <v>2999</v>
      </c>
      <c r="B924" t="s">
        <v>1869</v>
      </c>
      <c r="C924" t="s">
        <v>2933</v>
      </c>
      <c r="D924" t="s">
        <v>1782</v>
      </c>
      <c r="E924">
        <v>19879.7</v>
      </c>
      <c r="F924">
        <v>82332.83</v>
      </c>
      <c r="G924">
        <v>62453.13</v>
      </c>
    </row>
    <row r="925" spans="1:7" x14ac:dyDescent="0.25">
      <c r="A925" t="s">
        <v>2999</v>
      </c>
      <c r="B925" t="s">
        <v>1869</v>
      </c>
      <c r="C925" t="s">
        <v>2933</v>
      </c>
      <c r="D925" t="s">
        <v>1807</v>
      </c>
      <c r="E925">
        <v>16340</v>
      </c>
      <c r="F925">
        <v>0</v>
      </c>
      <c r="G925">
        <v>-16340</v>
      </c>
    </row>
    <row r="926" spans="1:7" x14ac:dyDescent="0.25">
      <c r="A926" t="s">
        <v>2999</v>
      </c>
      <c r="B926" t="s">
        <v>1869</v>
      </c>
      <c r="C926" t="s">
        <v>2933</v>
      </c>
      <c r="D926" t="s">
        <v>1858</v>
      </c>
      <c r="E926">
        <v>16340</v>
      </c>
      <c r="F926">
        <v>0</v>
      </c>
      <c r="G926">
        <v>-16340</v>
      </c>
    </row>
    <row r="927" spans="1:7" x14ac:dyDescent="0.25">
      <c r="A927" t="s">
        <v>2999</v>
      </c>
      <c r="B927" t="s">
        <v>1869</v>
      </c>
      <c r="C927" t="s">
        <v>2933</v>
      </c>
      <c r="D927" t="s">
        <v>1948</v>
      </c>
      <c r="E927">
        <v>16340</v>
      </c>
      <c r="F927">
        <v>82332.83</v>
      </c>
      <c r="G927">
        <v>65992.83</v>
      </c>
    </row>
    <row r="928" spans="1:7" x14ac:dyDescent="0.25">
      <c r="A928" t="s">
        <v>2999</v>
      </c>
      <c r="B928" t="s">
        <v>1869</v>
      </c>
      <c r="C928" t="s">
        <v>2933</v>
      </c>
      <c r="D928" t="s">
        <v>2934</v>
      </c>
      <c r="E928">
        <v>16340</v>
      </c>
      <c r="F928">
        <v>0</v>
      </c>
      <c r="G928">
        <v>-16340</v>
      </c>
    </row>
    <row r="929" spans="1:7" x14ac:dyDescent="0.25">
      <c r="A929" t="s">
        <v>2999</v>
      </c>
      <c r="B929" t="s">
        <v>1869</v>
      </c>
      <c r="C929" t="s">
        <v>2933</v>
      </c>
      <c r="D929" t="s">
        <v>1951</v>
      </c>
      <c r="E929">
        <v>16340</v>
      </c>
      <c r="F929">
        <v>0</v>
      </c>
      <c r="G929">
        <v>-16340</v>
      </c>
    </row>
    <row r="930" spans="1:7" x14ac:dyDescent="0.25">
      <c r="A930" t="s">
        <v>2999</v>
      </c>
      <c r="B930" t="s">
        <v>1869</v>
      </c>
      <c r="C930" t="s">
        <v>2933</v>
      </c>
      <c r="D930" t="s">
        <v>1956</v>
      </c>
      <c r="E930">
        <v>16340</v>
      </c>
      <c r="F930">
        <v>0</v>
      </c>
      <c r="G930">
        <v>-16340</v>
      </c>
    </row>
    <row r="931" spans="1:7" x14ac:dyDescent="0.25">
      <c r="A931" t="s">
        <v>2999</v>
      </c>
      <c r="B931" t="s">
        <v>1869</v>
      </c>
      <c r="C931" t="s">
        <v>2933</v>
      </c>
      <c r="D931" t="s">
        <v>2016</v>
      </c>
      <c r="E931">
        <v>16340</v>
      </c>
      <c r="F931">
        <v>0</v>
      </c>
      <c r="G931">
        <v>-16340</v>
      </c>
    </row>
    <row r="932" spans="1:7" x14ac:dyDescent="0.25">
      <c r="A932" t="s">
        <v>2999</v>
      </c>
      <c r="B932" t="s">
        <v>1873</v>
      </c>
      <c r="C932" t="s">
        <v>3995</v>
      </c>
      <c r="D932" t="s">
        <v>1739</v>
      </c>
      <c r="E932">
        <v>22580.34</v>
      </c>
      <c r="F932">
        <v>22650.04</v>
      </c>
      <c r="G932">
        <v>69.7</v>
      </c>
    </row>
    <row r="933" spans="1:7" x14ac:dyDescent="0.25">
      <c r="A933" t="s">
        <v>2999</v>
      </c>
      <c r="B933" t="s">
        <v>1873</v>
      </c>
      <c r="C933" t="s">
        <v>3995</v>
      </c>
      <c r="D933" t="s">
        <v>1751</v>
      </c>
      <c r="E933">
        <v>20331.97</v>
      </c>
      <c r="F933">
        <v>22580.34</v>
      </c>
      <c r="G933">
        <v>2248.37</v>
      </c>
    </row>
    <row r="934" spans="1:7" x14ac:dyDescent="0.25">
      <c r="A934" t="s">
        <v>2999</v>
      </c>
      <c r="B934" t="s">
        <v>1873</v>
      </c>
      <c r="C934" t="s">
        <v>3995</v>
      </c>
      <c r="D934" t="s">
        <v>1763</v>
      </c>
      <c r="E934">
        <v>22432.1</v>
      </c>
      <c r="F934">
        <v>20331.97</v>
      </c>
      <c r="G934">
        <v>-2100.13</v>
      </c>
    </row>
    <row r="935" spans="1:7" x14ac:dyDescent="0.25">
      <c r="A935" t="s">
        <v>2999</v>
      </c>
      <c r="B935" t="s">
        <v>1873</v>
      </c>
      <c r="C935" t="s">
        <v>3995</v>
      </c>
      <c r="D935" t="s">
        <v>1767</v>
      </c>
      <c r="E935">
        <v>21640.26</v>
      </c>
      <c r="F935">
        <v>22432.1</v>
      </c>
      <c r="G935">
        <v>791.84</v>
      </c>
    </row>
    <row r="936" spans="1:7" x14ac:dyDescent="0.25">
      <c r="A936" t="s">
        <v>2999</v>
      </c>
      <c r="B936" t="s">
        <v>1873</v>
      </c>
      <c r="C936" t="s">
        <v>3995</v>
      </c>
      <c r="D936" t="s">
        <v>1782</v>
      </c>
      <c r="E936">
        <v>22288.16</v>
      </c>
      <c r="F936">
        <v>21640.26</v>
      </c>
      <c r="G936">
        <v>-647.9</v>
      </c>
    </row>
    <row r="937" spans="1:7" x14ac:dyDescent="0.25">
      <c r="A937" t="s">
        <v>2999</v>
      </c>
      <c r="B937" t="s">
        <v>1873</v>
      </c>
      <c r="C937" t="s">
        <v>3995</v>
      </c>
      <c r="D937" t="s">
        <v>1807</v>
      </c>
      <c r="E937">
        <v>21500.44</v>
      </c>
      <c r="F937">
        <v>22288.16</v>
      </c>
      <c r="G937">
        <v>787.72</v>
      </c>
    </row>
    <row r="938" spans="1:7" x14ac:dyDescent="0.25">
      <c r="A938" t="s">
        <v>2999</v>
      </c>
      <c r="B938" t="s">
        <v>1873</v>
      </c>
      <c r="C938" t="s">
        <v>3995</v>
      </c>
      <c r="D938" t="s">
        <v>1858</v>
      </c>
      <c r="E938">
        <v>0</v>
      </c>
      <c r="F938">
        <v>21500.44</v>
      </c>
      <c r="G938">
        <v>21500.44</v>
      </c>
    </row>
    <row r="939" spans="1:7" x14ac:dyDescent="0.25">
      <c r="A939" t="s">
        <v>2999</v>
      </c>
      <c r="B939" t="s">
        <v>1873</v>
      </c>
      <c r="C939" t="s">
        <v>3995</v>
      </c>
      <c r="D939" t="s">
        <v>2934</v>
      </c>
      <c r="E939">
        <v>65578.789999999994</v>
      </c>
      <c r="F939">
        <v>22217.119999999999</v>
      </c>
      <c r="G939">
        <v>-43361.67</v>
      </c>
    </row>
    <row r="940" spans="1:7" x14ac:dyDescent="0.25">
      <c r="A940" t="s">
        <v>2999</v>
      </c>
      <c r="B940" t="s">
        <v>1873</v>
      </c>
      <c r="C940" t="s">
        <v>3995</v>
      </c>
      <c r="D940" t="s">
        <v>1951</v>
      </c>
      <c r="E940">
        <v>22573.01</v>
      </c>
      <c r="F940">
        <v>43717.56</v>
      </c>
      <c r="G940">
        <v>21144.55</v>
      </c>
    </row>
    <row r="941" spans="1:7" x14ac:dyDescent="0.25">
      <c r="A941" t="s">
        <v>2999</v>
      </c>
      <c r="B941" t="s">
        <v>1873</v>
      </c>
      <c r="C941" t="s">
        <v>3995</v>
      </c>
      <c r="D941" t="s">
        <v>1956</v>
      </c>
      <c r="E941">
        <v>21500.44</v>
      </c>
      <c r="F941">
        <v>22217.119999999999</v>
      </c>
      <c r="G941">
        <v>716.68</v>
      </c>
    </row>
    <row r="942" spans="1:7" x14ac:dyDescent="0.25">
      <c r="A942" t="s">
        <v>2999</v>
      </c>
      <c r="B942" t="s">
        <v>1873</v>
      </c>
      <c r="C942" t="s">
        <v>3995</v>
      </c>
      <c r="D942" t="s">
        <v>2016</v>
      </c>
      <c r="E942">
        <v>22217.119999999999</v>
      </c>
      <c r="F942">
        <v>43717.56</v>
      </c>
      <c r="G942">
        <v>21500.44</v>
      </c>
    </row>
    <row r="943" spans="1:7" x14ac:dyDescent="0.25">
      <c r="A943" t="s">
        <v>2999</v>
      </c>
      <c r="B943" t="s">
        <v>1873</v>
      </c>
      <c r="C943" t="s">
        <v>2933</v>
      </c>
      <c r="D943" t="s">
        <v>1739</v>
      </c>
      <c r="E943">
        <v>22217.119999999999</v>
      </c>
      <c r="F943">
        <v>0</v>
      </c>
      <c r="G943">
        <v>-22217.119999999999</v>
      </c>
    </row>
    <row r="944" spans="1:7" x14ac:dyDescent="0.25">
      <c r="A944" t="s">
        <v>2999</v>
      </c>
      <c r="B944" t="s">
        <v>1873</v>
      </c>
      <c r="C944" t="s">
        <v>2933</v>
      </c>
      <c r="D944" t="s">
        <v>1751</v>
      </c>
      <c r="E944">
        <v>20067.080000000002</v>
      </c>
      <c r="F944">
        <v>22217.119999999999</v>
      </c>
      <c r="G944">
        <v>2150.04</v>
      </c>
    </row>
    <row r="945" spans="1:7" x14ac:dyDescent="0.25">
      <c r="A945" t="s">
        <v>2999</v>
      </c>
      <c r="B945" t="s">
        <v>1873</v>
      </c>
      <c r="C945" t="s">
        <v>2933</v>
      </c>
      <c r="D945" t="s">
        <v>1763</v>
      </c>
      <c r="E945">
        <v>22217.119999999999</v>
      </c>
      <c r="F945">
        <v>20067.080000000002</v>
      </c>
      <c r="G945">
        <v>-2150.04</v>
      </c>
    </row>
    <row r="946" spans="1:7" x14ac:dyDescent="0.25">
      <c r="A946" t="s">
        <v>2999</v>
      </c>
      <c r="B946" t="s">
        <v>1873</v>
      </c>
      <c r="C946" t="s">
        <v>2933</v>
      </c>
      <c r="D946" t="s">
        <v>1767</v>
      </c>
      <c r="E946">
        <v>21500.44</v>
      </c>
      <c r="F946">
        <v>43717.56</v>
      </c>
      <c r="G946">
        <v>22217.119999999999</v>
      </c>
    </row>
    <row r="947" spans="1:7" x14ac:dyDescent="0.25">
      <c r="A947" t="s">
        <v>2999</v>
      </c>
      <c r="B947" t="s">
        <v>1873</v>
      </c>
      <c r="C947" t="s">
        <v>2933</v>
      </c>
      <c r="D947" t="s">
        <v>1782</v>
      </c>
      <c r="E947">
        <v>22217.119999999999</v>
      </c>
      <c r="F947">
        <v>0</v>
      </c>
      <c r="G947">
        <v>-22217.119999999999</v>
      </c>
    </row>
    <row r="948" spans="1:7" x14ac:dyDescent="0.25">
      <c r="A948" t="s">
        <v>2999</v>
      </c>
      <c r="B948" t="s">
        <v>1873</v>
      </c>
      <c r="C948" t="s">
        <v>2933</v>
      </c>
      <c r="D948" t="s">
        <v>1807</v>
      </c>
      <c r="E948">
        <v>21442.58</v>
      </c>
      <c r="F948">
        <v>22217.119999999999</v>
      </c>
      <c r="G948">
        <v>774.54</v>
      </c>
    </row>
    <row r="949" spans="1:7" x14ac:dyDescent="0.25">
      <c r="A949" t="s">
        <v>2999</v>
      </c>
      <c r="B949" t="s">
        <v>1873</v>
      </c>
      <c r="C949" t="s">
        <v>2933</v>
      </c>
      <c r="D949" t="s">
        <v>1858</v>
      </c>
      <c r="E949">
        <v>22093.97</v>
      </c>
      <c r="F949">
        <v>21442.58</v>
      </c>
      <c r="G949">
        <v>-651.39</v>
      </c>
    </row>
    <row r="950" spans="1:7" x14ac:dyDescent="0.25">
      <c r="A950" t="s">
        <v>2999</v>
      </c>
      <c r="B950" t="s">
        <v>1873</v>
      </c>
      <c r="C950" t="s">
        <v>2933</v>
      </c>
      <c r="D950" t="s">
        <v>2934</v>
      </c>
      <c r="E950">
        <v>21215.279999999999</v>
      </c>
      <c r="F950">
        <v>43309.25</v>
      </c>
      <c r="G950">
        <v>22093.97</v>
      </c>
    </row>
    <row r="951" spans="1:7" x14ac:dyDescent="0.25">
      <c r="A951" t="s">
        <v>2999</v>
      </c>
      <c r="B951" t="s">
        <v>1873</v>
      </c>
      <c r="C951" t="s">
        <v>2933</v>
      </c>
      <c r="D951" t="s">
        <v>1951</v>
      </c>
      <c r="E951">
        <v>21922.45</v>
      </c>
      <c r="F951">
        <v>0</v>
      </c>
      <c r="G951">
        <v>-21922.45</v>
      </c>
    </row>
    <row r="952" spans="1:7" x14ac:dyDescent="0.25">
      <c r="A952" t="s">
        <v>2999</v>
      </c>
      <c r="B952" t="s">
        <v>1873</v>
      </c>
      <c r="C952" t="s">
        <v>2933</v>
      </c>
      <c r="D952" t="s">
        <v>1956</v>
      </c>
      <c r="E952">
        <v>21029.42</v>
      </c>
      <c r="F952">
        <v>21922.45</v>
      </c>
      <c r="G952">
        <v>893.03</v>
      </c>
    </row>
    <row r="953" spans="1:7" x14ac:dyDescent="0.25">
      <c r="A953" t="s">
        <v>2999</v>
      </c>
      <c r="B953" t="s">
        <v>1873</v>
      </c>
      <c r="C953" t="s">
        <v>2933</v>
      </c>
      <c r="D953" t="s">
        <v>2016</v>
      </c>
      <c r="E953">
        <v>21627.17</v>
      </c>
      <c r="F953">
        <v>42656.59</v>
      </c>
      <c r="G953">
        <v>21029.42</v>
      </c>
    </row>
    <row r="954" spans="1:7" x14ac:dyDescent="0.25">
      <c r="A954" t="s">
        <v>2999</v>
      </c>
      <c r="B954" t="s">
        <v>1875</v>
      </c>
      <c r="C954" t="s">
        <v>3995</v>
      </c>
      <c r="D954" t="s">
        <v>1739</v>
      </c>
      <c r="E954">
        <v>6496.84</v>
      </c>
      <c r="F954">
        <v>6544.42</v>
      </c>
      <c r="G954">
        <v>47.58</v>
      </c>
    </row>
    <row r="955" spans="1:7" x14ac:dyDescent="0.25">
      <c r="A955" t="s">
        <v>2999</v>
      </c>
      <c r="B955" t="s">
        <v>1875</v>
      </c>
      <c r="C955" t="s">
        <v>3995</v>
      </c>
      <c r="D955" t="s">
        <v>1751</v>
      </c>
      <c r="E955">
        <v>6480.83</v>
      </c>
      <c r="F955">
        <v>6496.84</v>
      </c>
      <c r="G955">
        <v>16.010000000000002</v>
      </c>
    </row>
    <row r="956" spans="1:7" x14ac:dyDescent="0.25">
      <c r="A956" t="s">
        <v>2999</v>
      </c>
      <c r="B956" t="s">
        <v>1875</v>
      </c>
      <c r="C956" t="s">
        <v>3995</v>
      </c>
      <c r="D956" t="s">
        <v>1763</v>
      </c>
      <c r="E956">
        <v>9663.58</v>
      </c>
      <c r="F956">
        <v>6480.83</v>
      </c>
      <c r="G956">
        <v>-3182.75</v>
      </c>
    </row>
    <row r="957" spans="1:7" x14ac:dyDescent="0.25">
      <c r="A957" t="s">
        <v>2999</v>
      </c>
      <c r="B957" t="s">
        <v>1875</v>
      </c>
      <c r="C957" t="s">
        <v>3995</v>
      </c>
      <c r="D957" t="s">
        <v>1767</v>
      </c>
      <c r="E957">
        <v>16531.669999999998</v>
      </c>
      <c r="F957">
        <v>12276.27</v>
      </c>
      <c r="G957">
        <v>-4255.3999999999996</v>
      </c>
    </row>
    <row r="958" spans="1:7" x14ac:dyDescent="0.25">
      <c r="A958" t="s">
        <v>2999</v>
      </c>
      <c r="B958" t="s">
        <v>1875</v>
      </c>
      <c r="C958" t="s">
        <v>3995</v>
      </c>
      <c r="D958" t="s">
        <v>1782</v>
      </c>
      <c r="E958">
        <v>17869.240000000002</v>
      </c>
      <c r="F958">
        <v>23785.69</v>
      </c>
      <c r="G958">
        <v>5916.45</v>
      </c>
    </row>
    <row r="959" spans="1:7" x14ac:dyDescent="0.25">
      <c r="A959" t="s">
        <v>2999</v>
      </c>
      <c r="B959" t="s">
        <v>1875</v>
      </c>
      <c r="C959" t="s">
        <v>3995</v>
      </c>
      <c r="D959" t="s">
        <v>1807</v>
      </c>
      <c r="E959">
        <v>24569.87</v>
      </c>
      <c r="F959">
        <v>9740.35</v>
      </c>
      <c r="G959">
        <v>-14829.52</v>
      </c>
    </row>
    <row r="960" spans="1:7" x14ac:dyDescent="0.25">
      <c r="A960" t="s">
        <v>2999</v>
      </c>
      <c r="B960" t="s">
        <v>1875</v>
      </c>
      <c r="C960" t="s">
        <v>3995</v>
      </c>
      <c r="D960" t="s">
        <v>1858</v>
      </c>
      <c r="E960">
        <v>52555.58</v>
      </c>
      <c r="F960">
        <v>42504.99</v>
      </c>
      <c r="G960">
        <v>-10050.59</v>
      </c>
    </row>
    <row r="961" spans="1:7" x14ac:dyDescent="0.25">
      <c r="A961" t="s">
        <v>2999</v>
      </c>
      <c r="B961" t="s">
        <v>1875</v>
      </c>
      <c r="C961" t="s">
        <v>3995</v>
      </c>
      <c r="D961" t="s">
        <v>1948</v>
      </c>
      <c r="E961">
        <v>31465.82</v>
      </c>
      <c r="F961">
        <v>32885.589999999997</v>
      </c>
      <c r="G961">
        <v>1419.77</v>
      </c>
    </row>
    <row r="962" spans="1:7" x14ac:dyDescent="0.25">
      <c r="A962" t="s">
        <v>2999</v>
      </c>
      <c r="B962" t="s">
        <v>1875</v>
      </c>
      <c r="C962" t="s">
        <v>3995</v>
      </c>
      <c r="D962" t="s">
        <v>2934</v>
      </c>
      <c r="E962">
        <v>44058.49</v>
      </c>
      <c r="F962">
        <v>45784.57</v>
      </c>
      <c r="G962">
        <v>1726.08</v>
      </c>
    </row>
    <row r="963" spans="1:7" x14ac:dyDescent="0.25">
      <c r="A963" t="s">
        <v>2999</v>
      </c>
      <c r="B963" t="s">
        <v>1875</v>
      </c>
      <c r="C963" t="s">
        <v>3995</v>
      </c>
      <c r="D963" t="s">
        <v>1951</v>
      </c>
      <c r="E963">
        <v>31049.93</v>
      </c>
      <c r="F963">
        <v>29739.74</v>
      </c>
      <c r="G963">
        <v>-1310.19</v>
      </c>
    </row>
    <row r="964" spans="1:7" x14ac:dyDescent="0.25">
      <c r="A964" t="s">
        <v>2999</v>
      </c>
      <c r="B964" t="s">
        <v>1875</v>
      </c>
      <c r="C964" t="s">
        <v>3995</v>
      </c>
      <c r="D964" t="s">
        <v>1956</v>
      </c>
      <c r="E964">
        <v>24626.55</v>
      </c>
      <c r="F964">
        <v>31049.93</v>
      </c>
      <c r="G964">
        <v>6423.38</v>
      </c>
    </row>
    <row r="965" spans="1:7" x14ac:dyDescent="0.25">
      <c r="A965" t="s">
        <v>2999</v>
      </c>
      <c r="B965" t="s">
        <v>1875</v>
      </c>
      <c r="C965" t="s">
        <v>3995</v>
      </c>
      <c r="D965" t="s">
        <v>2016</v>
      </c>
      <c r="E965">
        <v>18287.84</v>
      </c>
      <c r="F965">
        <v>24626.55</v>
      </c>
      <c r="G965">
        <v>6338.71</v>
      </c>
    </row>
    <row r="966" spans="1:7" x14ac:dyDescent="0.25">
      <c r="A966" t="s">
        <v>2999</v>
      </c>
      <c r="B966" t="s">
        <v>1875</v>
      </c>
      <c r="C966" t="s">
        <v>2933</v>
      </c>
      <c r="D966" t="s">
        <v>1739</v>
      </c>
      <c r="E966">
        <v>34389.97</v>
      </c>
      <c r="F966">
        <v>36575.68</v>
      </c>
      <c r="G966">
        <v>2185.71</v>
      </c>
    </row>
    <row r="967" spans="1:7" x14ac:dyDescent="0.25">
      <c r="A967" t="s">
        <v>2999</v>
      </c>
      <c r="B967" t="s">
        <v>1875</v>
      </c>
      <c r="C967" t="s">
        <v>2933</v>
      </c>
      <c r="D967" t="s">
        <v>1751</v>
      </c>
      <c r="E967">
        <v>28186.06</v>
      </c>
      <c r="F967">
        <v>23425.73</v>
      </c>
      <c r="G967">
        <v>-4760.33</v>
      </c>
    </row>
    <row r="968" spans="1:7" x14ac:dyDescent="0.25">
      <c r="A968" t="s">
        <v>2999</v>
      </c>
      <c r="B968" t="s">
        <v>1875</v>
      </c>
      <c r="C968" t="s">
        <v>2933</v>
      </c>
      <c r="D968" t="s">
        <v>1763</v>
      </c>
      <c r="E968">
        <v>27623.86</v>
      </c>
      <c r="F968">
        <v>20862.46</v>
      </c>
      <c r="G968">
        <v>-6761.4</v>
      </c>
    </row>
    <row r="969" spans="1:7" x14ac:dyDescent="0.25">
      <c r="A969" t="s">
        <v>2999</v>
      </c>
      <c r="B969" t="s">
        <v>1875</v>
      </c>
      <c r="C969" t="s">
        <v>2933</v>
      </c>
      <c r="D969" t="s">
        <v>1767</v>
      </c>
      <c r="E969">
        <v>31644.89</v>
      </c>
      <c r="F969">
        <v>27623.86</v>
      </c>
      <c r="G969">
        <v>-4021.03</v>
      </c>
    </row>
    <row r="970" spans="1:7" x14ac:dyDescent="0.25">
      <c r="A970" t="s">
        <v>2999</v>
      </c>
      <c r="B970" t="s">
        <v>1875</v>
      </c>
      <c r="C970" t="s">
        <v>2933</v>
      </c>
      <c r="D970" t="s">
        <v>1782</v>
      </c>
      <c r="E970">
        <v>34457.74</v>
      </c>
      <c r="F970">
        <v>31644.89</v>
      </c>
      <c r="G970">
        <v>-2812.85</v>
      </c>
    </row>
    <row r="971" spans="1:7" x14ac:dyDescent="0.25">
      <c r="A971" t="s">
        <v>2999</v>
      </c>
      <c r="B971" t="s">
        <v>1875</v>
      </c>
      <c r="C971" t="s">
        <v>2933</v>
      </c>
      <c r="D971" t="s">
        <v>1807</v>
      </c>
      <c r="E971">
        <v>39317.31</v>
      </c>
      <c r="F971">
        <v>34457.74</v>
      </c>
      <c r="G971">
        <v>-4859.57</v>
      </c>
    </row>
    <row r="972" spans="1:7" x14ac:dyDescent="0.25">
      <c r="A972" t="s">
        <v>2999</v>
      </c>
      <c r="B972" t="s">
        <v>1875</v>
      </c>
      <c r="C972" t="s">
        <v>2933</v>
      </c>
      <c r="D972" t="s">
        <v>1858</v>
      </c>
      <c r="E972">
        <v>40075.89</v>
      </c>
      <c r="F972">
        <v>39317.31</v>
      </c>
      <c r="G972">
        <v>-758.58</v>
      </c>
    </row>
    <row r="973" spans="1:7" x14ac:dyDescent="0.25">
      <c r="A973" t="s">
        <v>2999</v>
      </c>
      <c r="B973" t="s">
        <v>1875</v>
      </c>
      <c r="C973" t="s">
        <v>2933</v>
      </c>
      <c r="D973" t="s">
        <v>1948</v>
      </c>
      <c r="E973">
        <v>38232.639999999999</v>
      </c>
      <c r="F973">
        <v>40075.89</v>
      </c>
      <c r="G973">
        <v>1843.25</v>
      </c>
    </row>
    <row r="974" spans="1:7" x14ac:dyDescent="0.25">
      <c r="A974" t="s">
        <v>2999</v>
      </c>
      <c r="B974" t="s">
        <v>1875</v>
      </c>
      <c r="C974" t="s">
        <v>2933</v>
      </c>
      <c r="D974" t="s">
        <v>2934</v>
      </c>
      <c r="E974">
        <v>39076.46</v>
      </c>
      <c r="F974">
        <v>38232.639999999999</v>
      </c>
      <c r="G974">
        <v>-843.82</v>
      </c>
    </row>
    <row r="975" spans="1:7" x14ac:dyDescent="0.25">
      <c r="A975" t="s">
        <v>2999</v>
      </c>
      <c r="B975" t="s">
        <v>1875</v>
      </c>
      <c r="C975" t="s">
        <v>2933</v>
      </c>
      <c r="D975" t="s">
        <v>1951</v>
      </c>
      <c r="E975">
        <v>55432.1</v>
      </c>
      <c r="F975">
        <v>56848.78</v>
      </c>
      <c r="G975">
        <v>1416.68</v>
      </c>
    </row>
    <row r="976" spans="1:7" x14ac:dyDescent="0.25">
      <c r="A976" t="s">
        <v>2999</v>
      </c>
      <c r="B976" t="s">
        <v>1875</v>
      </c>
      <c r="C976" t="s">
        <v>2933</v>
      </c>
      <c r="D976" t="s">
        <v>1956</v>
      </c>
      <c r="E976">
        <v>30054.57</v>
      </c>
      <c r="F976">
        <v>37659.78</v>
      </c>
      <c r="G976">
        <v>7605.21</v>
      </c>
    </row>
    <row r="977" spans="1:7" x14ac:dyDescent="0.25">
      <c r="A977" t="s">
        <v>2999</v>
      </c>
      <c r="B977" t="s">
        <v>1875</v>
      </c>
      <c r="C977" t="s">
        <v>2933</v>
      </c>
      <c r="D977" t="s">
        <v>2016</v>
      </c>
      <c r="E977">
        <v>22028.15</v>
      </c>
      <c r="F977">
        <v>30054.57</v>
      </c>
      <c r="G977">
        <v>8026.42</v>
      </c>
    </row>
    <row r="978" spans="1:7" x14ac:dyDescent="0.25">
      <c r="A978" t="s">
        <v>2999</v>
      </c>
      <c r="B978" t="s">
        <v>1875</v>
      </c>
      <c r="C978" t="s">
        <v>2935</v>
      </c>
      <c r="D978" t="s">
        <v>1739</v>
      </c>
      <c r="E978">
        <v>0</v>
      </c>
      <c r="F978">
        <v>10012.64</v>
      </c>
      <c r="G978">
        <v>10012.64</v>
      </c>
    </row>
    <row r="979" spans="1:7" x14ac:dyDescent="0.25">
      <c r="A979" t="s">
        <v>2999</v>
      </c>
      <c r="B979" t="s">
        <v>1878</v>
      </c>
      <c r="C979" t="s">
        <v>3995</v>
      </c>
      <c r="D979" t="s">
        <v>1739</v>
      </c>
      <c r="E979">
        <v>39.67</v>
      </c>
      <c r="F979">
        <v>0</v>
      </c>
      <c r="G979">
        <v>-39.67</v>
      </c>
    </row>
    <row r="980" spans="1:7" x14ac:dyDescent="0.25">
      <c r="A980" t="s">
        <v>2999</v>
      </c>
      <c r="B980" t="s">
        <v>1878</v>
      </c>
      <c r="C980" t="s">
        <v>3995</v>
      </c>
      <c r="D980" t="s">
        <v>1751</v>
      </c>
      <c r="E980">
        <v>81.319999999999993</v>
      </c>
      <c r="F980">
        <v>0</v>
      </c>
      <c r="G980">
        <v>-81.319999999999993</v>
      </c>
    </row>
    <row r="981" spans="1:7" x14ac:dyDescent="0.25">
      <c r="A981" t="s">
        <v>2999</v>
      </c>
      <c r="B981" t="s">
        <v>1878</v>
      </c>
      <c r="C981" t="s">
        <v>3995</v>
      </c>
      <c r="D981" t="s">
        <v>1763</v>
      </c>
      <c r="E981">
        <v>118.59</v>
      </c>
      <c r="F981">
        <v>120.99</v>
      </c>
      <c r="G981">
        <v>2.4</v>
      </c>
    </row>
    <row r="982" spans="1:7" x14ac:dyDescent="0.25">
      <c r="A982" t="s">
        <v>2999</v>
      </c>
      <c r="B982" t="s">
        <v>1878</v>
      </c>
      <c r="C982" t="s">
        <v>3995</v>
      </c>
      <c r="D982" t="s">
        <v>1767</v>
      </c>
      <c r="E982">
        <v>237.12</v>
      </c>
      <c r="F982">
        <v>118.59</v>
      </c>
      <c r="G982">
        <v>-118.53</v>
      </c>
    </row>
    <row r="983" spans="1:7" x14ac:dyDescent="0.25">
      <c r="A983" t="s">
        <v>2999</v>
      </c>
      <c r="B983" t="s">
        <v>1878</v>
      </c>
      <c r="C983" t="s">
        <v>3995</v>
      </c>
      <c r="D983" t="s">
        <v>1782</v>
      </c>
      <c r="E983">
        <v>321.01</v>
      </c>
      <c r="F983">
        <v>237.12</v>
      </c>
      <c r="G983">
        <v>-83.89</v>
      </c>
    </row>
    <row r="984" spans="1:7" x14ac:dyDescent="0.25">
      <c r="A984" t="s">
        <v>2999</v>
      </c>
      <c r="B984" t="s">
        <v>1878</v>
      </c>
      <c r="C984" t="s">
        <v>3995</v>
      </c>
      <c r="D984" t="s">
        <v>1807</v>
      </c>
      <c r="E984">
        <v>334.52</v>
      </c>
      <c r="F984">
        <v>321.01</v>
      </c>
      <c r="G984">
        <v>-13.51</v>
      </c>
    </row>
    <row r="985" spans="1:7" x14ac:dyDescent="0.25">
      <c r="A985" t="s">
        <v>2999</v>
      </c>
      <c r="B985" t="s">
        <v>1878</v>
      </c>
      <c r="C985" t="s">
        <v>3995</v>
      </c>
      <c r="D985" t="s">
        <v>1858</v>
      </c>
      <c r="E985">
        <v>703.96</v>
      </c>
      <c r="F985">
        <v>686.5</v>
      </c>
      <c r="G985">
        <v>-17.46</v>
      </c>
    </row>
    <row r="986" spans="1:7" x14ac:dyDescent="0.25">
      <c r="A986" t="s">
        <v>2999</v>
      </c>
      <c r="B986" t="s">
        <v>1878</v>
      </c>
      <c r="C986" t="s">
        <v>3995</v>
      </c>
      <c r="D986" t="s">
        <v>1948</v>
      </c>
      <c r="E986">
        <v>154.83000000000001</v>
      </c>
      <c r="F986">
        <v>351.98</v>
      </c>
      <c r="G986">
        <v>197.15</v>
      </c>
    </row>
    <row r="987" spans="1:7" x14ac:dyDescent="0.25">
      <c r="A987" t="s">
        <v>2999</v>
      </c>
      <c r="B987" t="s">
        <v>1878</v>
      </c>
      <c r="C987" t="s">
        <v>3995</v>
      </c>
      <c r="D987" t="s">
        <v>2934</v>
      </c>
      <c r="E987">
        <v>119.68</v>
      </c>
      <c r="F987">
        <v>154.83000000000001</v>
      </c>
      <c r="G987">
        <v>35.15</v>
      </c>
    </row>
    <row r="988" spans="1:7" x14ac:dyDescent="0.25">
      <c r="A988" t="s">
        <v>2999</v>
      </c>
      <c r="B988" t="s">
        <v>1878</v>
      </c>
      <c r="C988" t="s">
        <v>3995</v>
      </c>
      <c r="D988" t="s">
        <v>1951</v>
      </c>
      <c r="E988">
        <v>94.5</v>
      </c>
      <c r="F988">
        <v>119.68</v>
      </c>
      <c r="G988">
        <v>25.18</v>
      </c>
    </row>
    <row r="989" spans="1:7" x14ac:dyDescent="0.25">
      <c r="A989" t="s">
        <v>2999</v>
      </c>
      <c r="B989" t="s">
        <v>1878</v>
      </c>
      <c r="C989" t="s">
        <v>3995</v>
      </c>
      <c r="D989" t="s">
        <v>1956</v>
      </c>
      <c r="E989">
        <v>92.42</v>
      </c>
      <c r="F989">
        <v>94.5</v>
      </c>
      <c r="G989">
        <v>2.08</v>
      </c>
    </row>
    <row r="990" spans="1:7" x14ac:dyDescent="0.25">
      <c r="A990" t="s">
        <v>2999</v>
      </c>
      <c r="B990" t="s">
        <v>1878</v>
      </c>
      <c r="C990" t="s">
        <v>3995</v>
      </c>
      <c r="D990" t="s">
        <v>2016</v>
      </c>
      <c r="E990">
        <v>90.28</v>
      </c>
      <c r="F990">
        <v>92.42</v>
      </c>
      <c r="G990">
        <v>2.14</v>
      </c>
    </row>
    <row r="991" spans="1:7" x14ac:dyDescent="0.25">
      <c r="A991" t="s">
        <v>2999</v>
      </c>
      <c r="B991" t="s">
        <v>1878</v>
      </c>
      <c r="C991" t="s">
        <v>2933</v>
      </c>
      <c r="D991" t="s">
        <v>1739</v>
      </c>
      <c r="E991">
        <v>144.43</v>
      </c>
      <c r="F991">
        <v>180.56</v>
      </c>
      <c r="G991">
        <v>36.130000000000003</v>
      </c>
    </row>
    <row r="992" spans="1:7" x14ac:dyDescent="0.25">
      <c r="A992" t="s">
        <v>2999</v>
      </c>
      <c r="B992" t="s">
        <v>1878</v>
      </c>
      <c r="C992" t="s">
        <v>2933</v>
      </c>
      <c r="D992" t="s">
        <v>1751</v>
      </c>
      <c r="E992">
        <v>172.98</v>
      </c>
      <c r="F992">
        <v>108.3</v>
      </c>
      <c r="G992">
        <v>-64.680000000000007</v>
      </c>
    </row>
    <row r="993" spans="1:7" x14ac:dyDescent="0.25">
      <c r="A993" t="s">
        <v>2999</v>
      </c>
      <c r="B993" t="s">
        <v>1878</v>
      </c>
      <c r="C993" t="s">
        <v>2933</v>
      </c>
      <c r="D993" t="s">
        <v>1763</v>
      </c>
      <c r="E993">
        <v>91.9</v>
      </c>
      <c r="F993">
        <v>118.83</v>
      </c>
      <c r="G993">
        <v>26.93</v>
      </c>
    </row>
    <row r="994" spans="1:7" x14ac:dyDescent="0.25">
      <c r="A994" t="s">
        <v>2999</v>
      </c>
      <c r="B994" t="s">
        <v>1878</v>
      </c>
      <c r="C994" t="s">
        <v>2933</v>
      </c>
      <c r="D994" t="s">
        <v>1767</v>
      </c>
      <c r="E994">
        <v>145.19999999999999</v>
      </c>
      <c r="F994">
        <v>91.9</v>
      </c>
      <c r="G994">
        <v>-53.3</v>
      </c>
    </row>
    <row r="995" spans="1:7" x14ac:dyDescent="0.25">
      <c r="A995" t="s">
        <v>2999</v>
      </c>
      <c r="B995" t="s">
        <v>1878</v>
      </c>
      <c r="C995" t="s">
        <v>2933</v>
      </c>
      <c r="D995" t="s">
        <v>1782</v>
      </c>
      <c r="E995">
        <v>62.11</v>
      </c>
      <c r="F995">
        <v>145.19999999999999</v>
      </c>
      <c r="G995">
        <v>83.09</v>
      </c>
    </row>
    <row r="996" spans="1:7" x14ac:dyDescent="0.25">
      <c r="A996" t="s">
        <v>2999</v>
      </c>
      <c r="B996" t="s">
        <v>1878</v>
      </c>
      <c r="C996" t="s">
        <v>2933</v>
      </c>
      <c r="D996" t="s">
        <v>1807</v>
      </c>
      <c r="E996">
        <v>60.96</v>
      </c>
      <c r="F996">
        <v>62.11</v>
      </c>
      <c r="G996">
        <v>1.1499999999999999</v>
      </c>
    </row>
    <row r="997" spans="1:7" x14ac:dyDescent="0.25">
      <c r="A997" t="s">
        <v>2999</v>
      </c>
      <c r="B997" t="s">
        <v>1878</v>
      </c>
      <c r="C997" t="s">
        <v>2933</v>
      </c>
      <c r="D997" t="s">
        <v>1858</v>
      </c>
      <c r="E997">
        <v>173.52</v>
      </c>
      <c r="F997">
        <v>60.96</v>
      </c>
      <c r="G997">
        <v>-112.56</v>
      </c>
    </row>
    <row r="998" spans="1:7" x14ac:dyDescent="0.25">
      <c r="A998" t="s">
        <v>2999</v>
      </c>
      <c r="B998" t="s">
        <v>1878</v>
      </c>
      <c r="C998" t="s">
        <v>2933</v>
      </c>
      <c r="D998" t="s">
        <v>1948</v>
      </c>
      <c r="E998">
        <v>65.25</v>
      </c>
      <c r="F998">
        <v>173.52</v>
      </c>
      <c r="G998">
        <v>108.27</v>
      </c>
    </row>
    <row r="999" spans="1:7" x14ac:dyDescent="0.25">
      <c r="A999" t="s">
        <v>2999</v>
      </c>
      <c r="B999" t="s">
        <v>1878</v>
      </c>
      <c r="C999" t="s">
        <v>2933</v>
      </c>
      <c r="D999" t="s">
        <v>2934</v>
      </c>
      <c r="E999">
        <v>133.96</v>
      </c>
      <c r="F999">
        <v>65.25</v>
      </c>
      <c r="G999">
        <v>-68.709999999999994</v>
      </c>
    </row>
    <row r="1000" spans="1:7" x14ac:dyDescent="0.25">
      <c r="A1000" t="s">
        <v>2999</v>
      </c>
      <c r="B1000" t="s">
        <v>1878</v>
      </c>
      <c r="C1000" t="s">
        <v>2933</v>
      </c>
      <c r="D1000" t="s">
        <v>1951</v>
      </c>
      <c r="E1000">
        <v>125.85</v>
      </c>
      <c r="F1000">
        <v>133.96</v>
      </c>
      <c r="G1000">
        <v>8.11</v>
      </c>
    </row>
    <row r="1001" spans="1:7" x14ac:dyDescent="0.25">
      <c r="A1001" t="s">
        <v>2999</v>
      </c>
      <c r="B1001" t="s">
        <v>1878</v>
      </c>
      <c r="C1001" t="s">
        <v>2933</v>
      </c>
      <c r="D1001" t="s">
        <v>1956</v>
      </c>
      <c r="E1001">
        <v>166.55</v>
      </c>
      <c r="F1001">
        <v>125.85</v>
      </c>
      <c r="G1001">
        <v>-40.700000000000003</v>
      </c>
    </row>
    <row r="1002" spans="1:7" x14ac:dyDescent="0.25">
      <c r="A1002" t="s">
        <v>2999</v>
      </c>
      <c r="B1002" t="s">
        <v>1878</v>
      </c>
      <c r="C1002" t="s">
        <v>2933</v>
      </c>
      <c r="D1002" t="s">
        <v>2016</v>
      </c>
      <c r="E1002">
        <v>111.37</v>
      </c>
      <c r="F1002">
        <v>166.55</v>
      </c>
      <c r="G1002">
        <v>55.18</v>
      </c>
    </row>
    <row r="1003" spans="1:7" x14ac:dyDescent="0.25">
      <c r="A1003" t="s">
        <v>2999</v>
      </c>
      <c r="B1003" t="s">
        <v>1882</v>
      </c>
      <c r="C1003" t="s">
        <v>3995</v>
      </c>
      <c r="D1003" t="s">
        <v>1739</v>
      </c>
      <c r="E1003">
        <v>37.880000000000003</v>
      </c>
      <c r="F1003">
        <v>36.9</v>
      </c>
      <c r="G1003">
        <v>-0.98</v>
      </c>
    </row>
    <row r="1004" spans="1:7" x14ac:dyDescent="0.25">
      <c r="A1004" t="s">
        <v>2999</v>
      </c>
      <c r="B1004" t="s">
        <v>1882</v>
      </c>
      <c r="C1004" t="s">
        <v>3995</v>
      </c>
      <c r="D1004" t="s">
        <v>1751</v>
      </c>
      <c r="E1004">
        <v>82.38</v>
      </c>
      <c r="F1004">
        <v>37.880000000000003</v>
      </c>
      <c r="G1004">
        <v>-44.5</v>
      </c>
    </row>
    <row r="1005" spans="1:7" x14ac:dyDescent="0.25">
      <c r="A1005" t="s">
        <v>2999</v>
      </c>
      <c r="B1005" t="s">
        <v>1882</v>
      </c>
      <c r="C1005" t="s">
        <v>3995</v>
      </c>
      <c r="D1005" t="s">
        <v>1763</v>
      </c>
      <c r="E1005">
        <v>176.89</v>
      </c>
      <c r="F1005">
        <v>82.38</v>
      </c>
      <c r="G1005">
        <v>-94.51</v>
      </c>
    </row>
    <row r="1006" spans="1:7" x14ac:dyDescent="0.25">
      <c r="A1006" t="s">
        <v>2999</v>
      </c>
      <c r="B1006" t="s">
        <v>1882</v>
      </c>
      <c r="C1006" t="s">
        <v>3995</v>
      </c>
      <c r="D1006" t="s">
        <v>1767</v>
      </c>
      <c r="E1006">
        <v>411.58</v>
      </c>
      <c r="F1006">
        <v>176.89</v>
      </c>
      <c r="G1006">
        <v>-234.69</v>
      </c>
    </row>
    <row r="1007" spans="1:7" x14ac:dyDescent="0.25">
      <c r="A1007" t="s">
        <v>2999</v>
      </c>
      <c r="B1007" t="s">
        <v>1882</v>
      </c>
      <c r="C1007" t="s">
        <v>3995</v>
      </c>
      <c r="D1007" t="s">
        <v>1782</v>
      </c>
      <c r="E1007">
        <v>102</v>
      </c>
      <c r="F1007">
        <v>411.58</v>
      </c>
      <c r="G1007">
        <v>309.58</v>
      </c>
    </row>
    <row r="1008" spans="1:7" x14ac:dyDescent="0.25">
      <c r="A1008" t="s">
        <v>2999</v>
      </c>
      <c r="B1008" t="s">
        <v>1882</v>
      </c>
      <c r="C1008" t="s">
        <v>3995</v>
      </c>
      <c r="D1008" t="s">
        <v>1807</v>
      </c>
      <c r="E1008">
        <v>141.41999999999999</v>
      </c>
      <c r="F1008">
        <v>102</v>
      </c>
      <c r="G1008">
        <v>-39.42</v>
      </c>
    </row>
    <row r="1009" spans="1:7" x14ac:dyDescent="0.25">
      <c r="A1009" t="s">
        <v>2999</v>
      </c>
      <c r="B1009" t="s">
        <v>1882</v>
      </c>
      <c r="C1009" t="s">
        <v>3995</v>
      </c>
      <c r="D1009" t="s">
        <v>1858</v>
      </c>
      <c r="E1009">
        <v>428.38</v>
      </c>
      <c r="F1009">
        <v>355.61</v>
      </c>
      <c r="G1009">
        <v>-72.77</v>
      </c>
    </row>
    <row r="1010" spans="1:7" x14ac:dyDescent="0.25">
      <c r="A1010" t="s">
        <v>2999</v>
      </c>
      <c r="B1010" t="s">
        <v>1882</v>
      </c>
      <c r="C1010" t="s">
        <v>3995</v>
      </c>
      <c r="D1010" t="s">
        <v>1948</v>
      </c>
      <c r="E1010">
        <v>301.32</v>
      </c>
      <c r="F1010">
        <v>214.19</v>
      </c>
      <c r="G1010">
        <v>-87.13</v>
      </c>
    </row>
    <row r="1011" spans="1:7" x14ac:dyDescent="0.25">
      <c r="A1011" t="s">
        <v>2999</v>
      </c>
      <c r="B1011" t="s">
        <v>1882</v>
      </c>
      <c r="C1011" t="s">
        <v>3995</v>
      </c>
      <c r="D1011" t="s">
        <v>2934</v>
      </c>
      <c r="E1011">
        <v>346.06</v>
      </c>
      <c r="F1011">
        <v>301.32</v>
      </c>
      <c r="G1011">
        <v>-44.74</v>
      </c>
    </row>
    <row r="1012" spans="1:7" x14ac:dyDescent="0.25">
      <c r="A1012" t="s">
        <v>2999</v>
      </c>
      <c r="B1012" t="s">
        <v>1882</v>
      </c>
      <c r="C1012" t="s">
        <v>3995</v>
      </c>
      <c r="D1012" t="s">
        <v>1951</v>
      </c>
      <c r="E1012">
        <v>319.39999999999998</v>
      </c>
      <c r="F1012">
        <v>346.06</v>
      </c>
      <c r="G1012">
        <v>26.66</v>
      </c>
    </row>
    <row r="1013" spans="1:7" x14ac:dyDescent="0.25">
      <c r="A1013" t="s">
        <v>2999</v>
      </c>
      <c r="B1013" t="s">
        <v>1882</v>
      </c>
      <c r="C1013" t="s">
        <v>3995</v>
      </c>
      <c r="D1013" t="s">
        <v>1956</v>
      </c>
      <c r="E1013">
        <v>414.78</v>
      </c>
      <c r="F1013">
        <v>319.39999999999998</v>
      </c>
      <c r="G1013">
        <v>-95.38</v>
      </c>
    </row>
    <row r="1014" spans="1:7" x14ac:dyDescent="0.25">
      <c r="A1014" t="s">
        <v>2999</v>
      </c>
      <c r="B1014" t="s">
        <v>1882</v>
      </c>
      <c r="C1014" t="s">
        <v>3995</v>
      </c>
      <c r="D1014" t="s">
        <v>2016</v>
      </c>
      <c r="E1014">
        <v>316.77</v>
      </c>
      <c r="F1014">
        <v>414.78</v>
      </c>
      <c r="G1014">
        <v>98.01</v>
      </c>
    </row>
    <row r="1015" spans="1:7" x14ac:dyDescent="0.25">
      <c r="A1015" t="s">
        <v>2999</v>
      </c>
      <c r="B1015" t="s">
        <v>1882</v>
      </c>
      <c r="C1015" t="s">
        <v>2933</v>
      </c>
      <c r="D1015" t="s">
        <v>1739</v>
      </c>
      <c r="E1015">
        <v>548.97</v>
      </c>
      <c r="F1015">
        <v>633.54</v>
      </c>
      <c r="G1015">
        <v>84.57</v>
      </c>
    </row>
    <row r="1016" spans="1:7" x14ac:dyDescent="0.25">
      <c r="A1016" t="s">
        <v>2999</v>
      </c>
      <c r="B1016" t="s">
        <v>1882</v>
      </c>
      <c r="C1016" t="s">
        <v>2933</v>
      </c>
      <c r="D1016" t="s">
        <v>1751</v>
      </c>
      <c r="E1016">
        <v>562.98</v>
      </c>
      <c r="F1016">
        <v>464.4</v>
      </c>
      <c r="G1016">
        <v>-98.58</v>
      </c>
    </row>
    <row r="1017" spans="1:7" x14ac:dyDescent="0.25">
      <c r="A1017" t="s">
        <v>2999</v>
      </c>
      <c r="B1017" t="s">
        <v>1882</v>
      </c>
      <c r="C1017" t="s">
        <v>2933</v>
      </c>
      <c r="D1017" t="s">
        <v>1763</v>
      </c>
      <c r="E1017">
        <v>363.62</v>
      </c>
      <c r="F1017">
        <v>330.78</v>
      </c>
      <c r="G1017">
        <v>-32.840000000000003</v>
      </c>
    </row>
    <row r="1018" spans="1:7" x14ac:dyDescent="0.25">
      <c r="A1018" t="s">
        <v>2999</v>
      </c>
      <c r="B1018" t="s">
        <v>1882</v>
      </c>
      <c r="C1018" t="s">
        <v>2933</v>
      </c>
      <c r="D1018" t="s">
        <v>1767</v>
      </c>
      <c r="E1018">
        <v>415.21</v>
      </c>
      <c r="F1018">
        <v>363.62</v>
      </c>
      <c r="G1018">
        <v>-51.59</v>
      </c>
    </row>
    <row r="1019" spans="1:7" x14ac:dyDescent="0.25">
      <c r="A1019" t="s">
        <v>2999</v>
      </c>
      <c r="B1019" t="s">
        <v>1882</v>
      </c>
      <c r="C1019" t="s">
        <v>2933</v>
      </c>
      <c r="D1019" t="s">
        <v>1782</v>
      </c>
      <c r="E1019">
        <v>600.54</v>
      </c>
      <c r="F1019">
        <v>415.21</v>
      </c>
      <c r="G1019">
        <v>-185.33</v>
      </c>
    </row>
    <row r="1020" spans="1:7" x14ac:dyDescent="0.25">
      <c r="A1020" t="s">
        <v>2999</v>
      </c>
      <c r="B1020" t="s">
        <v>1882</v>
      </c>
      <c r="C1020" t="s">
        <v>2933</v>
      </c>
      <c r="D1020" t="s">
        <v>1807</v>
      </c>
      <c r="E1020">
        <v>626.52</v>
      </c>
      <c r="F1020">
        <v>600.54</v>
      </c>
      <c r="G1020">
        <v>-25.98</v>
      </c>
    </row>
    <row r="1021" spans="1:7" x14ac:dyDescent="0.25">
      <c r="A1021" t="s">
        <v>2999</v>
      </c>
      <c r="B1021" t="s">
        <v>1882</v>
      </c>
      <c r="C1021" t="s">
        <v>2933</v>
      </c>
      <c r="D1021" t="s">
        <v>1858</v>
      </c>
      <c r="E1021">
        <v>526.64</v>
      </c>
      <c r="F1021">
        <v>626.52</v>
      </c>
      <c r="G1021">
        <v>99.88</v>
      </c>
    </row>
    <row r="1022" spans="1:7" x14ac:dyDescent="0.25">
      <c r="A1022" t="s">
        <v>2999</v>
      </c>
      <c r="B1022" t="s">
        <v>1882</v>
      </c>
      <c r="C1022" t="s">
        <v>2933</v>
      </c>
      <c r="D1022" t="s">
        <v>1948</v>
      </c>
      <c r="E1022">
        <v>570.41999999999996</v>
      </c>
      <c r="F1022">
        <v>526.64</v>
      </c>
      <c r="G1022">
        <v>-43.78</v>
      </c>
    </row>
    <row r="1023" spans="1:7" x14ac:dyDescent="0.25">
      <c r="A1023" t="s">
        <v>2999</v>
      </c>
      <c r="B1023" t="s">
        <v>1882</v>
      </c>
      <c r="C1023" t="s">
        <v>2933</v>
      </c>
      <c r="D1023" t="s">
        <v>2934</v>
      </c>
      <c r="E1023">
        <v>606.66999999999996</v>
      </c>
      <c r="F1023">
        <v>570.41999999999996</v>
      </c>
      <c r="G1023">
        <v>-36.25</v>
      </c>
    </row>
    <row r="1024" spans="1:7" x14ac:dyDescent="0.25">
      <c r="A1024" t="s">
        <v>2999</v>
      </c>
      <c r="B1024" t="s">
        <v>1882</v>
      </c>
      <c r="C1024" t="s">
        <v>2933</v>
      </c>
      <c r="D1024" t="s">
        <v>1951</v>
      </c>
      <c r="E1024">
        <v>679.18</v>
      </c>
      <c r="F1024">
        <v>606.66999999999996</v>
      </c>
      <c r="G1024">
        <v>-72.510000000000005</v>
      </c>
    </row>
    <row r="1025" spans="1:7" x14ac:dyDescent="0.25">
      <c r="A1025" t="s">
        <v>2999</v>
      </c>
      <c r="B1025" t="s">
        <v>1882</v>
      </c>
      <c r="C1025" t="s">
        <v>2933</v>
      </c>
      <c r="D1025" t="s">
        <v>1956</v>
      </c>
      <c r="E1025">
        <v>469.68</v>
      </c>
      <c r="F1025">
        <v>679.18</v>
      </c>
      <c r="G1025">
        <v>209.5</v>
      </c>
    </row>
    <row r="1026" spans="1:7" x14ac:dyDescent="0.25">
      <c r="A1026" t="s">
        <v>2999</v>
      </c>
      <c r="B1026" t="s">
        <v>1882</v>
      </c>
      <c r="C1026" t="s">
        <v>2933</v>
      </c>
      <c r="D1026" t="s">
        <v>2016</v>
      </c>
      <c r="E1026">
        <v>393.58</v>
      </c>
      <c r="F1026">
        <v>469.68</v>
      </c>
      <c r="G1026">
        <v>76.099999999999994</v>
      </c>
    </row>
    <row r="1027" spans="1:7" x14ac:dyDescent="0.25">
      <c r="A1027" t="s">
        <v>2999</v>
      </c>
      <c r="B1027" t="s">
        <v>1884</v>
      </c>
      <c r="C1027" t="s">
        <v>3995</v>
      </c>
      <c r="D1027" t="s">
        <v>1739</v>
      </c>
      <c r="E1027">
        <v>194.04</v>
      </c>
      <c r="F1027">
        <v>167.01</v>
      </c>
      <c r="G1027">
        <v>-27.03</v>
      </c>
    </row>
    <row r="1028" spans="1:7" x14ac:dyDescent="0.25">
      <c r="A1028" t="s">
        <v>2999</v>
      </c>
      <c r="B1028" t="s">
        <v>1884</v>
      </c>
      <c r="C1028" t="s">
        <v>3995</v>
      </c>
      <c r="D1028" t="s">
        <v>1751</v>
      </c>
      <c r="E1028">
        <v>249.41</v>
      </c>
      <c r="F1028">
        <v>194.04</v>
      </c>
      <c r="G1028">
        <v>-55.37</v>
      </c>
    </row>
    <row r="1029" spans="1:7" x14ac:dyDescent="0.25">
      <c r="A1029" t="s">
        <v>2999</v>
      </c>
      <c r="B1029" t="s">
        <v>1884</v>
      </c>
      <c r="C1029" t="s">
        <v>3995</v>
      </c>
      <c r="D1029" t="s">
        <v>1763</v>
      </c>
      <c r="E1029">
        <v>470.24</v>
      </c>
      <c r="F1029">
        <v>249.41</v>
      </c>
      <c r="G1029">
        <v>-220.83</v>
      </c>
    </row>
    <row r="1030" spans="1:7" x14ac:dyDescent="0.25">
      <c r="A1030" t="s">
        <v>2999</v>
      </c>
      <c r="B1030" t="s">
        <v>1884</v>
      </c>
      <c r="C1030" t="s">
        <v>3995</v>
      </c>
      <c r="D1030" t="s">
        <v>1767</v>
      </c>
      <c r="E1030">
        <v>783.56</v>
      </c>
      <c r="F1030">
        <v>470.24</v>
      </c>
      <c r="G1030">
        <v>-313.32</v>
      </c>
    </row>
    <row r="1031" spans="1:7" x14ac:dyDescent="0.25">
      <c r="A1031" t="s">
        <v>2999</v>
      </c>
      <c r="B1031" t="s">
        <v>1884</v>
      </c>
      <c r="C1031" t="s">
        <v>3995</v>
      </c>
      <c r="D1031" t="s">
        <v>1782</v>
      </c>
      <c r="E1031">
        <v>739.24</v>
      </c>
      <c r="F1031">
        <v>783.56</v>
      </c>
      <c r="G1031">
        <v>44.32</v>
      </c>
    </row>
    <row r="1032" spans="1:7" x14ac:dyDescent="0.25">
      <c r="A1032" t="s">
        <v>2999</v>
      </c>
      <c r="B1032" t="s">
        <v>1884</v>
      </c>
      <c r="C1032" t="s">
        <v>3995</v>
      </c>
      <c r="D1032" t="s">
        <v>1807</v>
      </c>
      <c r="E1032">
        <v>1017.55</v>
      </c>
      <c r="F1032">
        <v>739.24</v>
      </c>
      <c r="G1032">
        <v>-278.31</v>
      </c>
    </row>
    <row r="1033" spans="1:7" x14ac:dyDescent="0.25">
      <c r="A1033" t="s">
        <v>2999</v>
      </c>
      <c r="B1033" t="s">
        <v>1884</v>
      </c>
      <c r="C1033" t="s">
        <v>3995</v>
      </c>
      <c r="D1033" t="s">
        <v>1858</v>
      </c>
      <c r="E1033">
        <v>2153.14</v>
      </c>
      <c r="F1033">
        <v>2094.12</v>
      </c>
      <c r="G1033">
        <v>-59.02</v>
      </c>
    </row>
    <row r="1034" spans="1:7" x14ac:dyDescent="0.25">
      <c r="A1034" t="s">
        <v>2999</v>
      </c>
      <c r="B1034" t="s">
        <v>1884</v>
      </c>
      <c r="C1034" t="s">
        <v>3995</v>
      </c>
      <c r="D1034" t="s">
        <v>1948</v>
      </c>
      <c r="E1034">
        <v>1219.52</v>
      </c>
      <c r="F1034">
        <v>1076.57</v>
      </c>
      <c r="G1034">
        <v>-142.94999999999999</v>
      </c>
    </row>
    <row r="1035" spans="1:7" x14ac:dyDescent="0.25">
      <c r="A1035" t="s">
        <v>2999</v>
      </c>
      <c r="B1035" t="s">
        <v>1884</v>
      </c>
      <c r="C1035" t="s">
        <v>3995</v>
      </c>
      <c r="D1035" t="s">
        <v>2934</v>
      </c>
      <c r="E1035">
        <v>1241.3800000000001</v>
      </c>
      <c r="F1035">
        <v>1219.52</v>
      </c>
      <c r="G1035">
        <v>-21.86</v>
      </c>
    </row>
    <row r="1036" spans="1:7" x14ac:dyDescent="0.25">
      <c r="A1036" t="s">
        <v>2999</v>
      </c>
      <c r="B1036" t="s">
        <v>1884</v>
      </c>
      <c r="C1036" t="s">
        <v>3995</v>
      </c>
      <c r="D1036" t="s">
        <v>1951</v>
      </c>
      <c r="E1036">
        <v>1278.56</v>
      </c>
      <c r="F1036">
        <v>1241.3800000000001</v>
      </c>
      <c r="G1036">
        <v>-37.18</v>
      </c>
    </row>
    <row r="1037" spans="1:7" x14ac:dyDescent="0.25">
      <c r="A1037" t="s">
        <v>2999</v>
      </c>
      <c r="B1037" t="s">
        <v>1884</v>
      </c>
      <c r="C1037" t="s">
        <v>3995</v>
      </c>
      <c r="D1037" t="s">
        <v>1956</v>
      </c>
      <c r="E1037">
        <v>1362.05</v>
      </c>
      <c r="F1037">
        <v>1278.56</v>
      </c>
      <c r="G1037">
        <v>-83.49</v>
      </c>
    </row>
    <row r="1038" spans="1:7" x14ac:dyDescent="0.25">
      <c r="A1038" t="s">
        <v>2999</v>
      </c>
      <c r="B1038" t="s">
        <v>1884</v>
      </c>
      <c r="C1038" t="s">
        <v>3995</v>
      </c>
      <c r="D1038" t="s">
        <v>2016</v>
      </c>
      <c r="E1038">
        <v>908.77</v>
      </c>
      <c r="F1038">
        <v>1362.05</v>
      </c>
      <c r="G1038">
        <v>453.28</v>
      </c>
    </row>
    <row r="1039" spans="1:7" x14ac:dyDescent="0.25">
      <c r="A1039" t="s">
        <v>2999</v>
      </c>
      <c r="B1039" t="s">
        <v>1884</v>
      </c>
      <c r="C1039" t="s">
        <v>2933</v>
      </c>
      <c r="D1039" t="s">
        <v>1739</v>
      </c>
      <c r="E1039">
        <v>1905.86</v>
      </c>
      <c r="F1039">
        <v>1817.54</v>
      </c>
      <c r="G1039">
        <v>-88.32</v>
      </c>
    </row>
    <row r="1040" spans="1:7" x14ac:dyDescent="0.25">
      <c r="A1040" t="s">
        <v>2999</v>
      </c>
      <c r="B1040" t="s">
        <v>1884</v>
      </c>
      <c r="C1040" t="s">
        <v>2933</v>
      </c>
      <c r="D1040" t="s">
        <v>1751</v>
      </c>
      <c r="E1040">
        <v>2595.31</v>
      </c>
      <c r="F1040">
        <v>1994.18</v>
      </c>
      <c r="G1040">
        <v>-601.13</v>
      </c>
    </row>
    <row r="1041" spans="1:7" x14ac:dyDescent="0.25">
      <c r="A1041" t="s">
        <v>2999</v>
      </c>
      <c r="B1041" t="s">
        <v>1884</v>
      </c>
      <c r="C1041" t="s">
        <v>2933</v>
      </c>
      <c r="D1041" t="s">
        <v>1763</v>
      </c>
      <c r="E1041">
        <v>1766.46</v>
      </c>
      <c r="F1041">
        <v>1598.22</v>
      </c>
      <c r="G1041">
        <v>-168.24</v>
      </c>
    </row>
    <row r="1042" spans="1:7" x14ac:dyDescent="0.25">
      <c r="A1042" t="s">
        <v>2999</v>
      </c>
      <c r="B1042" t="s">
        <v>1884</v>
      </c>
      <c r="C1042" t="s">
        <v>2933</v>
      </c>
      <c r="D1042" t="s">
        <v>1767</v>
      </c>
      <c r="E1042">
        <v>1934.34</v>
      </c>
      <c r="F1042">
        <v>1766.46</v>
      </c>
      <c r="G1042">
        <v>-167.88</v>
      </c>
    </row>
    <row r="1043" spans="1:7" x14ac:dyDescent="0.25">
      <c r="A1043" t="s">
        <v>2999</v>
      </c>
      <c r="B1043" t="s">
        <v>1884</v>
      </c>
      <c r="C1043" t="s">
        <v>2933</v>
      </c>
      <c r="D1043" t="s">
        <v>1782</v>
      </c>
      <c r="E1043">
        <v>2154.14</v>
      </c>
      <c r="F1043">
        <v>1934.34</v>
      </c>
      <c r="G1043">
        <v>-219.8</v>
      </c>
    </row>
    <row r="1044" spans="1:7" x14ac:dyDescent="0.25">
      <c r="A1044" t="s">
        <v>2999</v>
      </c>
      <c r="B1044" t="s">
        <v>1884</v>
      </c>
      <c r="C1044" t="s">
        <v>2933</v>
      </c>
      <c r="D1044" t="s">
        <v>1807</v>
      </c>
      <c r="E1044">
        <v>2198.38</v>
      </c>
      <c r="F1044">
        <v>2154.14</v>
      </c>
      <c r="G1044">
        <v>-44.24</v>
      </c>
    </row>
    <row r="1045" spans="1:7" x14ac:dyDescent="0.25">
      <c r="A1045" t="s">
        <v>2999</v>
      </c>
      <c r="B1045" t="s">
        <v>1884</v>
      </c>
      <c r="C1045" t="s">
        <v>2933</v>
      </c>
      <c r="D1045" t="s">
        <v>1858</v>
      </c>
      <c r="E1045">
        <v>2247.25</v>
      </c>
      <c r="F1045">
        <v>2198.38</v>
      </c>
      <c r="G1045">
        <v>-48.87</v>
      </c>
    </row>
    <row r="1046" spans="1:7" x14ac:dyDescent="0.25">
      <c r="A1046" t="s">
        <v>2999</v>
      </c>
      <c r="B1046" t="s">
        <v>1884</v>
      </c>
      <c r="C1046" t="s">
        <v>2933</v>
      </c>
      <c r="D1046" t="s">
        <v>1948</v>
      </c>
      <c r="E1046">
        <v>2264</v>
      </c>
      <c r="F1046">
        <v>2247.25</v>
      </c>
      <c r="G1046">
        <v>-16.75</v>
      </c>
    </row>
    <row r="1047" spans="1:7" x14ac:dyDescent="0.25">
      <c r="A1047" t="s">
        <v>2999</v>
      </c>
      <c r="B1047" t="s">
        <v>1884</v>
      </c>
      <c r="C1047" t="s">
        <v>2933</v>
      </c>
      <c r="D1047" t="s">
        <v>2934</v>
      </c>
      <c r="E1047">
        <v>1864.04</v>
      </c>
      <c r="F1047">
        <v>2264</v>
      </c>
      <c r="G1047">
        <v>399.96</v>
      </c>
    </row>
    <row r="1048" spans="1:7" x14ac:dyDescent="0.25">
      <c r="A1048" t="s">
        <v>2999</v>
      </c>
      <c r="B1048" t="s">
        <v>1884</v>
      </c>
      <c r="C1048" t="s">
        <v>2933</v>
      </c>
      <c r="D1048" t="s">
        <v>1951</v>
      </c>
      <c r="E1048">
        <v>2366.2800000000002</v>
      </c>
      <c r="F1048">
        <v>1864.04</v>
      </c>
      <c r="G1048">
        <v>-502.24</v>
      </c>
    </row>
    <row r="1049" spans="1:7" x14ac:dyDescent="0.25">
      <c r="A1049" t="s">
        <v>2999</v>
      </c>
      <c r="B1049" t="s">
        <v>1884</v>
      </c>
      <c r="C1049" t="s">
        <v>2933</v>
      </c>
      <c r="D1049" t="s">
        <v>1956</v>
      </c>
      <c r="E1049">
        <v>2319.3200000000002</v>
      </c>
      <c r="F1049">
        <v>2366.2800000000002</v>
      </c>
      <c r="G1049">
        <v>46.96</v>
      </c>
    </row>
    <row r="1050" spans="1:7" x14ac:dyDescent="0.25">
      <c r="A1050" t="s">
        <v>2999</v>
      </c>
      <c r="B1050" t="s">
        <v>1884</v>
      </c>
      <c r="C1050" t="s">
        <v>2933</v>
      </c>
      <c r="D1050" t="s">
        <v>2016</v>
      </c>
      <c r="E1050">
        <v>1902.02</v>
      </c>
      <c r="F1050">
        <v>2319.3200000000002</v>
      </c>
      <c r="G1050">
        <v>417.3</v>
      </c>
    </row>
    <row r="1051" spans="1:7" x14ac:dyDescent="0.25">
      <c r="A1051" t="s">
        <v>2999</v>
      </c>
      <c r="B1051" t="s">
        <v>1885</v>
      </c>
      <c r="C1051" t="s">
        <v>3995</v>
      </c>
      <c r="D1051" t="s">
        <v>1739</v>
      </c>
      <c r="E1051">
        <v>1044.96</v>
      </c>
      <c r="F1051">
        <v>522.48</v>
      </c>
      <c r="G1051">
        <v>-522.48</v>
      </c>
    </row>
    <row r="1052" spans="1:7" x14ac:dyDescent="0.25">
      <c r="A1052" t="s">
        <v>2999</v>
      </c>
      <c r="B1052" t="s">
        <v>1885</v>
      </c>
      <c r="C1052" t="s">
        <v>3995</v>
      </c>
      <c r="D1052" t="s">
        <v>1763</v>
      </c>
      <c r="E1052">
        <v>0</v>
      </c>
      <c r="F1052">
        <v>522.48</v>
      </c>
      <c r="G1052">
        <v>522.48</v>
      </c>
    </row>
    <row r="1053" spans="1:7" x14ac:dyDescent="0.25">
      <c r="A1053" t="s">
        <v>2999</v>
      </c>
      <c r="B1053" t="s">
        <v>1885</v>
      </c>
      <c r="C1053" t="s">
        <v>3995</v>
      </c>
      <c r="D1053" t="s">
        <v>1782</v>
      </c>
      <c r="E1053">
        <v>155.44</v>
      </c>
      <c r="F1053">
        <v>0</v>
      </c>
      <c r="G1053">
        <v>-155.44</v>
      </c>
    </row>
    <row r="1054" spans="1:7" x14ac:dyDescent="0.25">
      <c r="A1054" t="s">
        <v>2999</v>
      </c>
      <c r="B1054" t="s">
        <v>1885</v>
      </c>
      <c r="C1054" t="s">
        <v>3995</v>
      </c>
      <c r="D1054" t="s">
        <v>1807</v>
      </c>
      <c r="E1054">
        <v>343.98</v>
      </c>
      <c r="F1054">
        <v>155.44</v>
      </c>
      <c r="G1054">
        <v>-188.54</v>
      </c>
    </row>
    <row r="1055" spans="1:7" x14ac:dyDescent="0.25">
      <c r="A1055" t="s">
        <v>2999</v>
      </c>
      <c r="B1055" t="s">
        <v>1885</v>
      </c>
      <c r="C1055" t="s">
        <v>3995</v>
      </c>
      <c r="D1055" t="s">
        <v>1858</v>
      </c>
      <c r="E1055">
        <v>264.77999999999997</v>
      </c>
      <c r="F1055">
        <v>608.76</v>
      </c>
      <c r="G1055">
        <v>343.98</v>
      </c>
    </row>
    <row r="1056" spans="1:7" x14ac:dyDescent="0.25">
      <c r="A1056" t="s">
        <v>2999</v>
      </c>
      <c r="B1056" t="s">
        <v>1885</v>
      </c>
      <c r="C1056" t="s">
        <v>3995</v>
      </c>
      <c r="D1056" t="s">
        <v>1948</v>
      </c>
      <c r="E1056">
        <v>220.9</v>
      </c>
      <c r="F1056">
        <v>0</v>
      </c>
      <c r="G1056">
        <v>-220.9</v>
      </c>
    </row>
    <row r="1057" spans="1:7" x14ac:dyDescent="0.25">
      <c r="A1057" t="s">
        <v>2999</v>
      </c>
      <c r="B1057" t="s">
        <v>1885</v>
      </c>
      <c r="C1057" t="s">
        <v>3995</v>
      </c>
      <c r="D1057" t="s">
        <v>1951</v>
      </c>
      <c r="E1057">
        <v>522.4</v>
      </c>
      <c r="F1057">
        <v>0</v>
      </c>
      <c r="G1057">
        <v>-522.4</v>
      </c>
    </row>
    <row r="1058" spans="1:7" x14ac:dyDescent="0.25">
      <c r="A1058" t="s">
        <v>2999</v>
      </c>
      <c r="B1058" t="s">
        <v>1885</v>
      </c>
      <c r="C1058" t="s">
        <v>3995</v>
      </c>
      <c r="D1058" t="s">
        <v>1956</v>
      </c>
      <c r="E1058">
        <v>383.52</v>
      </c>
      <c r="F1058">
        <v>522.4</v>
      </c>
      <c r="G1058">
        <v>138.88</v>
      </c>
    </row>
    <row r="1059" spans="1:7" x14ac:dyDescent="0.25">
      <c r="A1059" t="s">
        <v>2999</v>
      </c>
      <c r="B1059" t="s">
        <v>1885</v>
      </c>
      <c r="C1059" t="s">
        <v>3995</v>
      </c>
      <c r="D1059" t="s">
        <v>2016</v>
      </c>
      <c r="E1059">
        <v>0</v>
      </c>
      <c r="F1059">
        <v>604.41999999999996</v>
      </c>
      <c r="G1059">
        <v>604.41999999999996</v>
      </c>
    </row>
    <row r="1060" spans="1:7" x14ac:dyDescent="0.25">
      <c r="A1060" t="s">
        <v>2999</v>
      </c>
      <c r="B1060" t="s">
        <v>1885</v>
      </c>
      <c r="C1060" t="s">
        <v>2933</v>
      </c>
      <c r="D1060" t="s">
        <v>1858</v>
      </c>
      <c r="E1060">
        <v>1890.16</v>
      </c>
      <c r="F1060">
        <v>0</v>
      </c>
      <c r="G1060">
        <v>-1890.16</v>
      </c>
    </row>
    <row r="1061" spans="1:7" x14ac:dyDescent="0.25">
      <c r="A1061" t="s">
        <v>2999</v>
      </c>
      <c r="B1061" t="s">
        <v>1885</v>
      </c>
      <c r="C1061" t="s">
        <v>2933</v>
      </c>
      <c r="D1061" t="s">
        <v>2934</v>
      </c>
      <c r="E1061">
        <v>98.7</v>
      </c>
      <c r="F1061">
        <v>1890.16</v>
      </c>
      <c r="G1061">
        <v>1791.46</v>
      </c>
    </row>
    <row r="1062" spans="1:7" x14ac:dyDescent="0.25">
      <c r="A1062" t="s">
        <v>2999</v>
      </c>
      <c r="B1062" t="s">
        <v>1885</v>
      </c>
      <c r="C1062" t="s">
        <v>2933</v>
      </c>
      <c r="D1062" t="s">
        <v>1951</v>
      </c>
      <c r="E1062">
        <v>0</v>
      </c>
      <c r="F1062">
        <v>98.7</v>
      </c>
      <c r="G1062">
        <v>98.7</v>
      </c>
    </row>
    <row r="1063" spans="1:7" x14ac:dyDescent="0.25">
      <c r="A1063" t="s">
        <v>2999</v>
      </c>
      <c r="B1063" t="s">
        <v>1885</v>
      </c>
      <c r="C1063" t="s">
        <v>2933</v>
      </c>
      <c r="D1063" t="s">
        <v>2016</v>
      </c>
      <c r="E1063">
        <v>228</v>
      </c>
      <c r="F1063">
        <v>0</v>
      </c>
      <c r="G1063">
        <v>-228</v>
      </c>
    </row>
    <row r="1064" spans="1:7" x14ac:dyDescent="0.25">
      <c r="A1064" t="s">
        <v>2999</v>
      </c>
      <c r="B1064" t="s">
        <v>1889</v>
      </c>
      <c r="C1064" t="s">
        <v>3995</v>
      </c>
      <c r="D1064" t="s">
        <v>1739</v>
      </c>
      <c r="E1064">
        <v>31964.27</v>
      </c>
      <c r="F1064">
        <v>26476.799999999999</v>
      </c>
      <c r="G1064">
        <v>-5487.47</v>
      </c>
    </row>
    <row r="1065" spans="1:7" x14ac:dyDescent="0.25">
      <c r="A1065" t="s">
        <v>2999</v>
      </c>
      <c r="B1065" t="s">
        <v>1889</v>
      </c>
      <c r="C1065" t="s">
        <v>3995</v>
      </c>
      <c r="D1065" t="s">
        <v>1751</v>
      </c>
      <c r="E1065">
        <v>32413.02</v>
      </c>
      <c r="F1065">
        <v>32242.46</v>
      </c>
      <c r="G1065">
        <v>-170.56</v>
      </c>
    </row>
    <row r="1066" spans="1:7" x14ac:dyDescent="0.25">
      <c r="A1066" t="s">
        <v>2999</v>
      </c>
      <c r="B1066" t="s">
        <v>1889</v>
      </c>
      <c r="C1066" t="s">
        <v>3995</v>
      </c>
      <c r="D1066" t="s">
        <v>1763</v>
      </c>
      <c r="E1066">
        <v>42554.7</v>
      </c>
      <c r="F1066">
        <v>32802.82</v>
      </c>
      <c r="G1066">
        <v>-9751.8799999999992</v>
      </c>
    </row>
    <row r="1067" spans="1:7" x14ac:dyDescent="0.25">
      <c r="A1067" t="s">
        <v>2999</v>
      </c>
      <c r="B1067" t="s">
        <v>1889</v>
      </c>
      <c r="C1067" t="s">
        <v>3995</v>
      </c>
      <c r="D1067" t="s">
        <v>1767</v>
      </c>
      <c r="E1067">
        <v>57384.02</v>
      </c>
      <c r="F1067">
        <v>68632.66</v>
      </c>
      <c r="G1067">
        <v>11248.64</v>
      </c>
    </row>
    <row r="1068" spans="1:7" x14ac:dyDescent="0.25">
      <c r="A1068" t="s">
        <v>2999</v>
      </c>
      <c r="B1068" t="s">
        <v>1889</v>
      </c>
      <c r="C1068" t="s">
        <v>3995</v>
      </c>
      <c r="D1068" t="s">
        <v>1782</v>
      </c>
      <c r="E1068">
        <v>72650.47</v>
      </c>
      <c r="F1068">
        <v>64015.95</v>
      </c>
      <c r="G1068">
        <v>-8634.52</v>
      </c>
    </row>
    <row r="1069" spans="1:7" x14ac:dyDescent="0.25">
      <c r="A1069" t="s">
        <v>2999</v>
      </c>
      <c r="B1069" t="s">
        <v>1889</v>
      </c>
      <c r="C1069" t="s">
        <v>3995</v>
      </c>
      <c r="D1069" t="s">
        <v>1807</v>
      </c>
      <c r="E1069">
        <v>87003.02</v>
      </c>
      <c r="F1069">
        <v>82119.64</v>
      </c>
      <c r="G1069">
        <v>-4883.38</v>
      </c>
    </row>
    <row r="1070" spans="1:7" x14ac:dyDescent="0.25">
      <c r="A1070" t="s">
        <v>2999</v>
      </c>
      <c r="B1070" t="s">
        <v>1889</v>
      </c>
      <c r="C1070" t="s">
        <v>3995</v>
      </c>
      <c r="D1070" t="s">
        <v>1858</v>
      </c>
      <c r="E1070">
        <v>109189.64</v>
      </c>
      <c r="F1070">
        <v>97438.45</v>
      </c>
      <c r="G1070">
        <v>-11751.19</v>
      </c>
    </row>
    <row r="1071" spans="1:7" x14ac:dyDescent="0.25">
      <c r="A1071" t="s">
        <v>2999</v>
      </c>
      <c r="B1071" t="s">
        <v>1889</v>
      </c>
      <c r="C1071" t="s">
        <v>3995</v>
      </c>
      <c r="D1071" t="s">
        <v>1948</v>
      </c>
      <c r="E1071">
        <v>88254.67</v>
      </c>
      <c r="F1071">
        <v>79632.929999999993</v>
      </c>
      <c r="G1071">
        <v>-8621.74</v>
      </c>
    </row>
    <row r="1072" spans="1:7" x14ac:dyDescent="0.25">
      <c r="A1072" t="s">
        <v>2999</v>
      </c>
      <c r="B1072" t="s">
        <v>1889</v>
      </c>
      <c r="C1072" t="s">
        <v>3995</v>
      </c>
      <c r="D1072" t="s">
        <v>2934</v>
      </c>
      <c r="E1072">
        <v>98751.94</v>
      </c>
      <c r="F1072">
        <v>128812.94</v>
      </c>
      <c r="G1072">
        <v>30061</v>
      </c>
    </row>
    <row r="1073" spans="1:7" x14ac:dyDescent="0.25">
      <c r="A1073" t="s">
        <v>2999</v>
      </c>
      <c r="B1073" t="s">
        <v>1889</v>
      </c>
      <c r="C1073" t="s">
        <v>3995</v>
      </c>
      <c r="D1073" t="s">
        <v>1951</v>
      </c>
      <c r="E1073">
        <v>111293.17</v>
      </c>
      <c r="F1073">
        <v>102992.29</v>
      </c>
      <c r="G1073">
        <v>-8300.8799999999992</v>
      </c>
    </row>
    <row r="1074" spans="1:7" x14ac:dyDescent="0.25">
      <c r="A1074" t="s">
        <v>2999</v>
      </c>
      <c r="B1074" t="s">
        <v>1889</v>
      </c>
      <c r="C1074" t="s">
        <v>3995</v>
      </c>
      <c r="D1074" t="s">
        <v>1956</v>
      </c>
      <c r="E1074">
        <v>119375.25</v>
      </c>
      <c r="F1074">
        <v>115572.66</v>
      </c>
      <c r="G1074">
        <v>-3802.59</v>
      </c>
    </row>
    <row r="1075" spans="1:7" x14ac:dyDescent="0.25">
      <c r="A1075" t="s">
        <v>2999</v>
      </c>
      <c r="B1075" t="s">
        <v>1889</v>
      </c>
      <c r="C1075" t="s">
        <v>3995</v>
      </c>
      <c r="D1075" t="s">
        <v>2016</v>
      </c>
      <c r="E1075">
        <v>114993.49</v>
      </c>
      <c r="F1075">
        <v>108231.25</v>
      </c>
      <c r="G1075">
        <v>-6762.24</v>
      </c>
    </row>
    <row r="1076" spans="1:7" x14ac:dyDescent="0.25">
      <c r="A1076" t="s">
        <v>2999</v>
      </c>
      <c r="B1076" t="s">
        <v>1889</v>
      </c>
      <c r="C1076" t="s">
        <v>2933</v>
      </c>
      <c r="D1076" t="s">
        <v>1739</v>
      </c>
      <c r="E1076">
        <v>87630.31</v>
      </c>
      <c r="F1076">
        <v>78260</v>
      </c>
      <c r="G1076">
        <v>-9370.31</v>
      </c>
    </row>
    <row r="1077" spans="1:7" x14ac:dyDescent="0.25">
      <c r="A1077" t="s">
        <v>2999</v>
      </c>
      <c r="B1077" t="s">
        <v>1889</v>
      </c>
      <c r="C1077" t="s">
        <v>2933</v>
      </c>
      <c r="D1077" t="s">
        <v>1751</v>
      </c>
      <c r="E1077">
        <v>97715.95</v>
      </c>
      <c r="F1077">
        <v>97479.27</v>
      </c>
      <c r="G1077">
        <v>-236.68</v>
      </c>
    </row>
    <row r="1078" spans="1:7" x14ac:dyDescent="0.25">
      <c r="A1078" t="s">
        <v>2999</v>
      </c>
      <c r="B1078" t="s">
        <v>1889</v>
      </c>
      <c r="C1078" t="s">
        <v>2933</v>
      </c>
      <c r="D1078" t="s">
        <v>1763</v>
      </c>
      <c r="E1078">
        <v>105572.83</v>
      </c>
      <c r="F1078">
        <v>133019.14000000001</v>
      </c>
      <c r="G1078">
        <v>27446.31</v>
      </c>
    </row>
    <row r="1079" spans="1:7" x14ac:dyDescent="0.25">
      <c r="A1079" t="s">
        <v>2999</v>
      </c>
      <c r="B1079" t="s">
        <v>1889</v>
      </c>
      <c r="C1079" t="s">
        <v>2933</v>
      </c>
      <c r="D1079" t="s">
        <v>1767</v>
      </c>
      <c r="E1079">
        <v>111258.26</v>
      </c>
      <c r="F1079">
        <v>105625.51</v>
      </c>
      <c r="G1079">
        <v>-5632.75</v>
      </c>
    </row>
    <row r="1080" spans="1:7" x14ac:dyDescent="0.25">
      <c r="A1080" t="s">
        <v>2999</v>
      </c>
      <c r="B1080" t="s">
        <v>1889</v>
      </c>
      <c r="C1080" t="s">
        <v>2933</v>
      </c>
      <c r="D1080" t="s">
        <v>1782</v>
      </c>
      <c r="E1080">
        <v>135924.5</v>
      </c>
      <c r="F1080">
        <v>125487.1</v>
      </c>
      <c r="G1080">
        <v>-10437.4</v>
      </c>
    </row>
    <row r="1081" spans="1:7" x14ac:dyDescent="0.25">
      <c r="A1081" t="s">
        <v>2999</v>
      </c>
      <c r="B1081" t="s">
        <v>1889</v>
      </c>
      <c r="C1081" t="s">
        <v>2933</v>
      </c>
      <c r="D1081" t="s">
        <v>1807</v>
      </c>
      <c r="E1081">
        <v>135531.6</v>
      </c>
      <c r="F1081">
        <v>129593.97</v>
      </c>
      <c r="G1081">
        <v>-5937.63</v>
      </c>
    </row>
    <row r="1082" spans="1:7" x14ac:dyDescent="0.25">
      <c r="A1082" t="s">
        <v>2999</v>
      </c>
      <c r="B1082" t="s">
        <v>1889</v>
      </c>
      <c r="C1082" t="s">
        <v>2933</v>
      </c>
      <c r="D1082" t="s">
        <v>1858</v>
      </c>
      <c r="E1082">
        <v>98752.75</v>
      </c>
      <c r="F1082">
        <v>89693.21</v>
      </c>
      <c r="G1082">
        <v>-9059.5400000000009</v>
      </c>
    </row>
    <row r="1083" spans="1:7" x14ac:dyDescent="0.25">
      <c r="A1083" t="s">
        <v>2999</v>
      </c>
      <c r="B1083" t="s">
        <v>1889</v>
      </c>
      <c r="C1083" t="s">
        <v>2933</v>
      </c>
      <c r="D1083" t="s">
        <v>1948</v>
      </c>
      <c r="E1083">
        <v>123821.48</v>
      </c>
      <c r="F1083">
        <v>107626.57</v>
      </c>
      <c r="G1083">
        <v>-16194.91</v>
      </c>
    </row>
    <row r="1084" spans="1:7" x14ac:dyDescent="0.25">
      <c r="A1084" t="s">
        <v>2999</v>
      </c>
      <c r="B1084" t="s">
        <v>1889</v>
      </c>
      <c r="C1084" t="s">
        <v>2933</v>
      </c>
      <c r="D1084" t="s">
        <v>2934</v>
      </c>
      <c r="E1084">
        <v>123499.9</v>
      </c>
      <c r="F1084">
        <v>165752.53</v>
      </c>
      <c r="G1084">
        <v>42252.63</v>
      </c>
    </row>
    <row r="1085" spans="1:7" x14ac:dyDescent="0.25">
      <c r="A1085" t="s">
        <v>2999</v>
      </c>
      <c r="B1085" t="s">
        <v>1889</v>
      </c>
      <c r="C1085" t="s">
        <v>2933</v>
      </c>
      <c r="D1085" t="s">
        <v>1951</v>
      </c>
      <c r="E1085">
        <v>134715.56</v>
      </c>
      <c r="F1085">
        <v>123236.11</v>
      </c>
      <c r="G1085">
        <v>-11479.45</v>
      </c>
    </row>
    <row r="1086" spans="1:7" x14ac:dyDescent="0.25">
      <c r="A1086" t="s">
        <v>2999</v>
      </c>
      <c r="B1086" t="s">
        <v>1889</v>
      </c>
      <c r="C1086" t="s">
        <v>2933</v>
      </c>
      <c r="D1086" t="s">
        <v>1956</v>
      </c>
      <c r="E1086">
        <v>141775.91</v>
      </c>
      <c r="F1086">
        <v>131595.82</v>
      </c>
      <c r="G1086">
        <v>-10180.09</v>
      </c>
    </row>
    <row r="1087" spans="1:7" x14ac:dyDescent="0.25">
      <c r="A1087" t="s">
        <v>2999</v>
      </c>
      <c r="B1087" t="s">
        <v>1889</v>
      </c>
      <c r="C1087" t="s">
        <v>2933</v>
      </c>
      <c r="D1087" t="s">
        <v>2016</v>
      </c>
      <c r="E1087">
        <v>158858.67000000001</v>
      </c>
      <c r="F1087">
        <v>148660.03</v>
      </c>
      <c r="G1087">
        <v>-10198.64</v>
      </c>
    </row>
    <row r="1088" spans="1:7" x14ac:dyDescent="0.25">
      <c r="A1088" t="s">
        <v>2999</v>
      </c>
      <c r="B1088" t="s">
        <v>1889</v>
      </c>
      <c r="C1088" t="s">
        <v>2935</v>
      </c>
      <c r="D1088" t="s">
        <v>1739</v>
      </c>
      <c r="E1088">
        <v>0</v>
      </c>
      <c r="F1088">
        <v>58337.04</v>
      </c>
      <c r="G1088">
        <v>58337.04</v>
      </c>
    </row>
    <row r="1089" spans="1:7" x14ac:dyDescent="0.25">
      <c r="A1089" t="s">
        <v>2999</v>
      </c>
      <c r="B1089" t="s">
        <v>1891</v>
      </c>
      <c r="C1089" t="s">
        <v>3995</v>
      </c>
      <c r="D1089" t="s">
        <v>1739</v>
      </c>
      <c r="E1089">
        <v>3249.26</v>
      </c>
      <c r="F1089">
        <v>6498.52</v>
      </c>
      <c r="G1089">
        <v>3249.26</v>
      </c>
    </row>
    <row r="1090" spans="1:7" x14ac:dyDescent="0.25">
      <c r="A1090" t="s">
        <v>2999</v>
      </c>
      <c r="B1090" t="s">
        <v>1891</v>
      </c>
      <c r="C1090" t="s">
        <v>3995</v>
      </c>
      <c r="D1090" t="s">
        <v>1751</v>
      </c>
      <c r="E1090">
        <v>0</v>
      </c>
      <c r="F1090">
        <v>3559.81</v>
      </c>
      <c r="G1090">
        <v>3559.81</v>
      </c>
    </row>
    <row r="1091" spans="1:7" x14ac:dyDescent="0.25">
      <c r="A1091" t="s">
        <v>2999</v>
      </c>
      <c r="B1091" t="s">
        <v>1891</v>
      </c>
      <c r="C1091" t="s">
        <v>3995</v>
      </c>
      <c r="D1091" t="s">
        <v>1763</v>
      </c>
      <c r="E1091">
        <v>478.49</v>
      </c>
      <c r="F1091">
        <v>0</v>
      </c>
      <c r="G1091">
        <v>-478.49</v>
      </c>
    </row>
    <row r="1092" spans="1:7" x14ac:dyDescent="0.25">
      <c r="A1092" t="s">
        <v>2999</v>
      </c>
      <c r="B1092" t="s">
        <v>1891</v>
      </c>
      <c r="C1092" t="s">
        <v>3995</v>
      </c>
      <c r="D1092" t="s">
        <v>1767</v>
      </c>
      <c r="E1092">
        <v>1083.98</v>
      </c>
      <c r="F1092">
        <v>3000</v>
      </c>
      <c r="G1092">
        <v>1916.02</v>
      </c>
    </row>
    <row r="1093" spans="1:7" x14ac:dyDescent="0.25">
      <c r="A1093" t="s">
        <v>2999</v>
      </c>
      <c r="B1093" t="s">
        <v>1891</v>
      </c>
      <c r="C1093" t="s">
        <v>3995</v>
      </c>
      <c r="D1093" t="s">
        <v>1782</v>
      </c>
      <c r="E1093">
        <v>0</v>
      </c>
      <c r="F1093">
        <v>136.41999999999999</v>
      </c>
      <c r="G1093">
        <v>136.41999999999999</v>
      </c>
    </row>
    <row r="1094" spans="1:7" x14ac:dyDescent="0.25">
      <c r="A1094" t="s">
        <v>2999</v>
      </c>
      <c r="B1094" t="s">
        <v>1891</v>
      </c>
      <c r="C1094" t="s">
        <v>3995</v>
      </c>
      <c r="D1094" t="s">
        <v>1807</v>
      </c>
      <c r="E1094">
        <v>1184.95</v>
      </c>
      <c r="F1094">
        <v>0</v>
      </c>
      <c r="G1094">
        <v>-1184.95</v>
      </c>
    </row>
    <row r="1095" spans="1:7" x14ac:dyDescent="0.25">
      <c r="A1095" t="s">
        <v>2999</v>
      </c>
      <c r="B1095" t="s">
        <v>1891</v>
      </c>
      <c r="C1095" t="s">
        <v>3995</v>
      </c>
      <c r="D1095" t="s">
        <v>1858</v>
      </c>
      <c r="E1095">
        <v>1784.39</v>
      </c>
      <c r="F1095">
        <v>0</v>
      </c>
      <c r="G1095">
        <v>-1784.39</v>
      </c>
    </row>
    <row r="1096" spans="1:7" x14ac:dyDescent="0.25">
      <c r="A1096" t="s">
        <v>2999</v>
      </c>
      <c r="B1096" t="s">
        <v>1891</v>
      </c>
      <c r="C1096" t="s">
        <v>3995</v>
      </c>
      <c r="D1096" t="s">
        <v>1948</v>
      </c>
      <c r="E1096">
        <v>570.33000000000004</v>
      </c>
      <c r="F1096">
        <v>0</v>
      </c>
      <c r="G1096">
        <v>-570.33000000000004</v>
      </c>
    </row>
    <row r="1097" spans="1:7" x14ac:dyDescent="0.25">
      <c r="A1097" t="s">
        <v>2999</v>
      </c>
      <c r="B1097" t="s">
        <v>1891</v>
      </c>
      <c r="C1097" t="s">
        <v>3995</v>
      </c>
      <c r="D1097" t="s">
        <v>2934</v>
      </c>
      <c r="E1097">
        <v>1414.91</v>
      </c>
      <c r="F1097">
        <v>125.28</v>
      </c>
      <c r="G1097">
        <v>-1289.6300000000001</v>
      </c>
    </row>
    <row r="1098" spans="1:7" x14ac:dyDescent="0.25">
      <c r="A1098" t="s">
        <v>2999</v>
      </c>
      <c r="B1098" t="s">
        <v>1891</v>
      </c>
      <c r="C1098" t="s">
        <v>3995</v>
      </c>
      <c r="D1098" t="s">
        <v>1951</v>
      </c>
      <c r="E1098">
        <v>281.24</v>
      </c>
      <c r="F1098">
        <v>0</v>
      </c>
      <c r="G1098">
        <v>-281.24</v>
      </c>
    </row>
    <row r="1099" spans="1:7" x14ac:dyDescent="0.25">
      <c r="A1099" t="s">
        <v>2999</v>
      </c>
      <c r="B1099" t="s">
        <v>1891</v>
      </c>
      <c r="C1099" t="s">
        <v>3995</v>
      </c>
      <c r="D1099" t="s">
        <v>1956</v>
      </c>
      <c r="E1099">
        <v>542.6</v>
      </c>
      <c r="F1099">
        <v>0</v>
      </c>
      <c r="G1099">
        <v>-542.6</v>
      </c>
    </row>
    <row r="1100" spans="1:7" x14ac:dyDescent="0.25">
      <c r="A1100" t="s">
        <v>2999</v>
      </c>
      <c r="B1100" t="s">
        <v>1891</v>
      </c>
      <c r="C1100" t="s">
        <v>3995</v>
      </c>
      <c r="D1100" t="s">
        <v>2016</v>
      </c>
      <c r="E1100">
        <v>535.11</v>
      </c>
      <c r="F1100">
        <v>0</v>
      </c>
      <c r="G1100">
        <v>-535.11</v>
      </c>
    </row>
    <row r="1101" spans="1:7" x14ac:dyDescent="0.25">
      <c r="A1101" t="s">
        <v>2999</v>
      </c>
      <c r="B1101" t="s">
        <v>1891</v>
      </c>
      <c r="C1101" t="s">
        <v>2933</v>
      </c>
      <c r="D1101" t="s">
        <v>1739</v>
      </c>
      <c r="E1101">
        <v>831.1</v>
      </c>
      <c r="F1101">
        <v>0</v>
      </c>
      <c r="G1101">
        <v>-831.1</v>
      </c>
    </row>
    <row r="1102" spans="1:7" x14ac:dyDescent="0.25">
      <c r="A1102" t="s">
        <v>2999</v>
      </c>
      <c r="B1102" t="s">
        <v>1891</v>
      </c>
      <c r="C1102" t="s">
        <v>2933</v>
      </c>
      <c r="D1102" t="s">
        <v>1751</v>
      </c>
      <c r="E1102">
        <v>696.62</v>
      </c>
      <c r="F1102">
        <v>0</v>
      </c>
      <c r="G1102">
        <v>-696.62</v>
      </c>
    </row>
    <row r="1103" spans="1:7" x14ac:dyDescent="0.25">
      <c r="A1103" t="s">
        <v>2999</v>
      </c>
      <c r="B1103" t="s">
        <v>1891</v>
      </c>
      <c r="C1103" t="s">
        <v>2933</v>
      </c>
      <c r="D1103" t="s">
        <v>1763</v>
      </c>
      <c r="E1103">
        <v>1767.1</v>
      </c>
      <c r="F1103">
        <v>0</v>
      </c>
      <c r="G1103">
        <v>-1767.1</v>
      </c>
    </row>
    <row r="1104" spans="1:7" x14ac:dyDescent="0.25">
      <c r="A1104" t="s">
        <v>2999</v>
      </c>
      <c r="B1104" t="s">
        <v>1891</v>
      </c>
      <c r="C1104" t="s">
        <v>2933</v>
      </c>
      <c r="D1104" t="s">
        <v>1767</v>
      </c>
      <c r="E1104">
        <v>63.05</v>
      </c>
      <c r="F1104">
        <v>0</v>
      </c>
      <c r="G1104">
        <v>-63.05</v>
      </c>
    </row>
    <row r="1105" spans="1:7" x14ac:dyDescent="0.25">
      <c r="A1105" t="s">
        <v>2999</v>
      </c>
      <c r="B1105" t="s">
        <v>1891</v>
      </c>
      <c r="C1105" t="s">
        <v>2933</v>
      </c>
      <c r="D1105" t="s">
        <v>1782</v>
      </c>
      <c r="E1105">
        <v>2247.88</v>
      </c>
      <c r="F1105">
        <v>0</v>
      </c>
      <c r="G1105">
        <v>-2247.88</v>
      </c>
    </row>
    <row r="1106" spans="1:7" x14ac:dyDescent="0.25">
      <c r="A1106" t="s">
        <v>2999</v>
      </c>
      <c r="B1106" t="s">
        <v>1891</v>
      </c>
      <c r="C1106" t="s">
        <v>2933</v>
      </c>
      <c r="D1106" t="s">
        <v>1807</v>
      </c>
      <c r="E1106">
        <v>2250.7199999999998</v>
      </c>
      <c r="F1106">
        <v>0</v>
      </c>
      <c r="G1106">
        <v>-2250.7199999999998</v>
      </c>
    </row>
    <row r="1107" spans="1:7" x14ac:dyDescent="0.25">
      <c r="A1107" t="s">
        <v>2999</v>
      </c>
      <c r="B1107" t="s">
        <v>1891</v>
      </c>
      <c r="C1107" t="s">
        <v>2933</v>
      </c>
      <c r="D1107" t="s">
        <v>1858</v>
      </c>
      <c r="E1107">
        <v>0</v>
      </c>
      <c r="F1107">
        <v>541.83000000000004</v>
      </c>
      <c r="G1107">
        <v>541.83000000000004</v>
      </c>
    </row>
    <row r="1108" spans="1:7" x14ac:dyDescent="0.25">
      <c r="A1108" t="s">
        <v>2999</v>
      </c>
      <c r="B1108" t="s">
        <v>1891</v>
      </c>
      <c r="C1108" t="s">
        <v>2933</v>
      </c>
      <c r="D1108" t="s">
        <v>1948</v>
      </c>
      <c r="E1108">
        <v>2847.93</v>
      </c>
      <c r="F1108">
        <v>0</v>
      </c>
      <c r="G1108">
        <v>-2847.93</v>
      </c>
    </row>
    <row r="1109" spans="1:7" x14ac:dyDescent="0.25">
      <c r="A1109" t="s">
        <v>2999</v>
      </c>
      <c r="B1109" t="s">
        <v>1891</v>
      </c>
      <c r="C1109" t="s">
        <v>2933</v>
      </c>
      <c r="D1109" t="s">
        <v>2934</v>
      </c>
      <c r="E1109">
        <v>530.78</v>
      </c>
      <c r="F1109">
        <v>0</v>
      </c>
      <c r="G1109">
        <v>-530.78</v>
      </c>
    </row>
    <row r="1110" spans="1:7" x14ac:dyDescent="0.25">
      <c r="A1110" t="s">
        <v>2999</v>
      </c>
      <c r="B1110" t="s">
        <v>1891</v>
      </c>
      <c r="C1110" t="s">
        <v>2933</v>
      </c>
      <c r="D1110" t="s">
        <v>1951</v>
      </c>
      <c r="E1110">
        <v>2941.14</v>
      </c>
      <c r="F1110">
        <v>1470.57</v>
      </c>
      <c r="G1110">
        <v>-1470.57</v>
      </c>
    </row>
    <row r="1111" spans="1:7" x14ac:dyDescent="0.25">
      <c r="A1111" t="s">
        <v>2999</v>
      </c>
      <c r="B1111" t="s">
        <v>1891</v>
      </c>
      <c r="C1111" t="s">
        <v>2933</v>
      </c>
      <c r="D1111" t="s">
        <v>1956</v>
      </c>
      <c r="E1111">
        <v>1759.55</v>
      </c>
      <c r="F1111">
        <v>2048.5300000000002</v>
      </c>
      <c r="G1111">
        <v>288.98</v>
      </c>
    </row>
    <row r="1112" spans="1:7" x14ac:dyDescent="0.25">
      <c r="A1112" t="s">
        <v>2999</v>
      </c>
      <c r="B1112" t="s">
        <v>1891</v>
      </c>
      <c r="C1112" t="s">
        <v>2933</v>
      </c>
      <c r="D1112" t="s">
        <v>2016</v>
      </c>
      <c r="E1112">
        <v>288.98</v>
      </c>
      <c r="F1112">
        <v>850.13</v>
      </c>
      <c r="G1112">
        <v>561.15</v>
      </c>
    </row>
    <row r="1113" spans="1:7" x14ac:dyDescent="0.25">
      <c r="A1113" t="s">
        <v>2999</v>
      </c>
      <c r="B1113" t="s">
        <v>1893</v>
      </c>
      <c r="C1113" t="s">
        <v>3995</v>
      </c>
      <c r="D1113" t="s">
        <v>1763</v>
      </c>
      <c r="E1113">
        <v>525.94000000000005</v>
      </c>
      <c r="F1113">
        <v>0</v>
      </c>
      <c r="G1113">
        <v>-525.94000000000005</v>
      </c>
    </row>
    <row r="1114" spans="1:7" x14ac:dyDescent="0.25">
      <c r="A1114" t="s">
        <v>2999</v>
      </c>
      <c r="B1114" t="s">
        <v>1893</v>
      </c>
      <c r="C1114" t="s">
        <v>3995</v>
      </c>
      <c r="D1114" t="s">
        <v>1767</v>
      </c>
      <c r="E1114">
        <v>175.31</v>
      </c>
      <c r="F1114">
        <v>0</v>
      </c>
      <c r="G1114">
        <v>-175.31</v>
      </c>
    </row>
    <row r="1115" spans="1:7" x14ac:dyDescent="0.25">
      <c r="A1115" t="s">
        <v>2999</v>
      </c>
      <c r="B1115" t="s">
        <v>1893</v>
      </c>
      <c r="C1115" t="s">
        <v>3995</v>
      </c>
      <c r="D1115" t="s">
        <v>1782</v>
      </c>
      <c r="E1115">
        <v>0</v>
      </c>
      <c r="F1115">
        <v>701.25</v>
      </c>
      <c r="G1115">
        <v>701.25</v>
      </c>
    </row>
    <row r="1116" spans="1:7" x14ac:dyDescent="0.25">
      <c r="A1116" t="s">
        <v>2999</v>
      </c>
      <c r="B1116" t="s">
        <v>1893</v>
      </c>
      <c r="C1116" t="s">
        <v>3995</v>
      </c>
      <c r="D1116" t="s">
        <v>1807</v>
      </c>
      <c r="E1116">
        <v>1402.5</v>
      </c>
      <c r="F1116">
        <v>0</v>
      </c>
      <c r="G1116">
        <v>-1402.5</v>
      </c>
    </row>
    <row r="1117" spans="1:7" x14ac:dyDescent="0.25">
      <c r="A1117" t="s">
        <v>2999</v>
      </c>
      <c r="B1117" t="s">
        <v>1893</v>
      </c>
      <c r="C1117" t="s">
        <v>3995</v>
      </c>
      <c r="D1117" t="s">
        <v>1858</v>
      </c>
      <c r="E1117">
        <v>0</v>
      </c>
      <c r="F1117">
        <v>1402.5</v>
      </c>
      <c r="G1117">
        <v>1402.5</v>
      </c>
    </row>
    <row r="1118" spans="1:7" x14ac:dyDescent="0.25">
      <c r="A1118" t="s">
        <v>2999</v>
      </c>
      <c r="B1118" t="s">
        <v>1893</v>
      </c>
      <c r="C1118" t="s">
        <v>3995</v>
      </c>
      <c r="D1118" t="s">
        <v>2934</v>
      </c>
      <c r="E1118">
        <v>4812.57</v>
      </c>
      <c r="F1118">
        <v>0</v>
      </c>
      <c r="G1118">
        <v>-4812.57</v>
      </c>
    </row>
    <row r="1119" spans="1:7" x14ac:dyDescent="0.25">
      <c r="A1119" t="s">
        <v>2999</v>
      </c>
      <c r="B1119" t="s">
        <v>1893</v>
      </c>
      <c r="C1119" t="s">
        <v>3995</v>
      </c>
      <c r="D1119" t="s">
        <v>1956</v>
      </c>
      <c r="E1119">
        <v>0</v>
      </c>
      <c r="F1119">
        <v>4812.57</v>
      </c>
      <c r="G1119">
        <v>4812.57</v>
      </c>
    </row>
    <row r="1120" spans="1:7" x14ac:dyDescent="0.25">
      <c r="A1120" t="s">
        <v>2999</v>
      </c>
      <c r="B1120" t="s">
        <v>1893</v>
      </c>
      <c r="C1120" t="s">
        <v>3995</v>
      </c>
      <c r="D1120" t="s">
        <v>2016</v>
      </c>
      <c r="E1120">
        <v>7728.15</v>
      </c>
      <c r="F1120">
        <v>0</v>
      </c>
      <c r="G1120">
        <v>-7728.15</v>
      </c>
    </row>
    <row r="1121" spans="1:7" x14ac:dyDescent="0.25">
      <c r="A1121" t="s">
        <v>2999</v>
      </c>
      <c r="B1121" t="s">
        <v>1893</v>
      </c>
      <c r="C1121" t="s">
        <v>2933</v>
      </c>
      <c r="D1121" t="s">
        <v>1751</v>
      </c>
      <c r="E1121">
        <v>0</v>
      </c>
      <c r="F1121">
        <v>6785.51</v>
      </c>
      <c r="G1121">
        <v>6785.51</v>
      </c>
    </row>
    <row r="1122" spans="1:7" x14ac:dyDescent="0.25">
      <c r="A1122" t="s">
        <v>2999</v>
      </c>
      <c r="B1122" t="s">
        <v>1893</v>
      </c>
      <c r="C1122" t="s">
        <v>2933</v>
      </c>
      <c r="D1122" t="s">
        <v>1763</v>
      </c>
      <c r="E1122">
        <v>6015</v>
      </c>
      <c r="F1122">
        <v>1908.64</v>
      </c>
      <c r="G1122">
        <v>-4106.3599999999997</v>
      </c>
    </row>
    <row r="1123" spans="1:7" x14ac:dyDescent="0.25">
      <c r="A1123" t="s">
        <v>2999</v>
      </c>
      <c r="B1123" t="s">
        <v>1893</v>
      </c>
      <c r="C1123" t="s">
        <v>2933</v>
      </c>
      <c r="D1123" t="s">
        <v>1782</v>
      </c>
      <c r="E1123">
        <v>0</v>
      </c>
      <c r="F1123">
        <v>5049</v>
      </c>
      <c r="G1123">
        <v>5049</v>
      </c>
    </row>
    <row r="1124" spans="1:7" x14ac:dyDescent="0.25">
      <c r="A1124" t="s">
        <v>2999</v>
      </c>
      <c r="B1124" t="s">
        <v>1893</v>
      </c>
      <c r="C1124" t="s">
        <v>2933</v>
      </c>
      <c r="D1124" t="s">
        <v>1807</v>
      </c>
      <c r="E1124">
        <v>16566</v>
      </c>
      <c r="F1124">
        <v>0</v>
      </c>
      <c r="G1124">
        <v>-16566</v>
      </c>
    </row>
    <row r="1125" spans="1:7" x14ac:dyDescent="0.25">
      <c r="A1125" t="s">
        <v>2999</v>
      </c>
      <c r="B1125" t="s">
        <v>1893</v>
      </c>
      <c r="C1125" t="s">
        <v>2933</v>
      </c>
      <c r="D1125" t="s">
        <v>1948</v>
      </c>
      <c r="E1125">
        <v>0</v>
      </c>
      <c r="F1125">
        <v>6083</v>
      </c>
      <c r="G1125">
        <v>6083</v>
      </c>
    </row>
    <row r="1126" spans="1:7" x14ac:dyDescent="0.25">
      <c r="A1126" t="s">
        <v>2999</v>
      </c>
      <c r="B1126" t="s">
        <v>1893</v>
      </c>
      <c r="C1126" t="s">
        <v>2933</v>
      </c>
      <c r="D1126" t="s">
        <v>2934</v>
      </c>
      <c r="E1126">
        <v>12978.01</v>
      </c>
      <c r="F1126">
        <v>10483</v>
      </c>
      <c r="G1126">
        <v>-2495.0100000000002</v>
      </c>
    </row>
    <row r="1127" spans="1:7" x14ac:dyDescent="0.25">
      <c r="A1127" t="s">
        <v>2999</v>
      </c>
      <c r="B1127" t="s">
        <v>1893</v>
      </c>
      <c r="C1127" t="s">
        <v>2933</v>
      </c>
      <c r="D1127" t="s">
        <v>1956</v>
      </c>
      <c r="E1127">
        <v>0</v>
      </c>
      <c r="F1127">
        <v>4120</v>
      </c>
      <c r="G1127">
        <v>4120</v>
      </c>
    </row>
    <row r="1128" spans="1:7" x14ac:dyDescent="0.25">
      <c r="A1128" t="s">
        <v>2999</v>
      </c>
      <c r="B1128" t="s">
        <v>1893</v>
      </c>
      <c r="C1128" t="s">
        <v>2933</v>
      </c>
      <c r="D1128" t="s">
        <v>2016</v>
      </c>
      <c r="E1128">
        <v>6882.25</v>
      </c>
      <c r="F1128">
        <v>10785.01</v>
      </c>
      <c r="G1128">
        <v>3902.76</v>
      </c>
    </row>
    <row r="1129" spans="1:7" x14ac:dyDescent="0.25">
      <c r="A1129" t="s">
        <v>2999</v>
      </c>
      <c r="B1129" t="s">
        <v>1911</v>
      </c>
      <c r="C1129" t="s">
        <v>3995</v>
      </c>
      <c r="D1129" t="s">
        <v>1739</v>
      </c>
      <c r="E1129">
        <v>1052.8599999999999</v>
      </c>
      <c r="F1129">
        <v>1007.52</v>
      </c>
      <c r="G1129">
        <v>-45.34</v>
      </c>
    </row>
    <row r="1130" spans="1:7" x14ac:dyDescent="0.25">
      <c r="A1130" t="s">
        <v>2999</v>
      </c>
      <c r="B1130" t="s">
        <v>1911</v>
      </c>
      <c r="C1130" t="s">
        <v>3995</v>
      </c>
      <c r="D1130" t="s">
        <v>1751</v>
      </c>
      <c r="E1130">
        <v>1292.76</v>
      </c>
      <c r="F1130">
        <v>1040.8399999999999</v>
      </c>
      <c r="G1130">
        <v>-251.92</v>
      </c>
    </row>
    <row r="1131" spans="1:7" x14ac:dyDescent="0.25">
      <c r="A1131" t="s">
        <v>2999</v>
      </c>
      <c r="B1131" t="s">
        <v>1911</v>
      </c>
      <c r="C1131" t="s">
        <v>3995</v>
      </c>
      <c r="D1131" t="s">
        <v>1763</v>
      </c>
      <c r="E1131">
        <v>1297.6600000000001</v>
      </c>
      <c r="F1131">
        <v>1453.95</v>
      </c>
      <c r="G1131">
        <v>156.29</v>
      </c>
    </row>
    <row r="1132" spans="1:7" x14ac:dyDescent="0.25">
      <c r="A1132" t="s">
        <v>2999</v>
      </c>
      <c r="B1132" t="s">
        <v>1911</v>
      </c>
      <c r="C1132" t="s">
        <v>3995</v>
      </c>
      <c r="D1132" t="s">
        <v>1767</v>
      </c>
      <c r="E1132">
        <v>1907.08</v>
      </c>
      <c r="F1132">
        <v>1880.65</v>
      </c>
      <c r="G1132">
        <v>-26.43</v>
      </c>
    </row>
    <row r="1133" spans="1:7" x14ac:dyDescent="0.25">
      <c r="A1133" t="s">
        <v>2999</v>
      </c>
      <c r="B1133" t="s">
        <v>1911</v>
      </c>
      <c r="C1133" t="s">
        <v>3995</v>
      </c>
      <c r="D1133" t="s">
        <v>1782</v>
      </c>
      <c r="E1133">
        <v>1426.16</v>
      </c>
      <c r="F1133">
        <v>1358.11</v>
      </c>
      <c r="G1133">
        <v>-68.05</v>
      </c>
    </row>
    <row r="1134" spans="1:7" x14ac:dyDescent="0.25">
      <c r="A1134" t="s">
        <v>2999</v>
      </c>
      <c r="B1134" t="s">
        <v>1911</v>
      </c>
      <c r="C1134" t="s">
        <v>3995</v>
      </c>
      <c r="D1134" t="s">
        <v>1807</v>
      </c>
      <c r="E1134">
        <v>1545.99</v>
      </c>
      <c r="F1134">
        <v>2295.3200000000002</v>
      </c>
      <c r="G1134">
        <v>749.33</v>
      </c>
    </row>
    <row r="1135" spans="1:7" x14ac:dyDescent="0.25">
      <c r="A1135" t="s">
        <v>2999</v>
      </c>
      <c r="B1135" t="s">
        <v>1911</v>
      </c>
      <c r="C1135" t="s">
        <v>3995</v>
      </c>
      <c r="D1135" t="s">
        <v>1858</v>
      </c>
      <c r="E1135">
        <v>3212.09</v>
      </c>
      <c r="F1135">
        <v>1861.36</v>
      </c>
      <c r="G1135">
        <v>-1350.73</v>
      </c>
    </row>
    <row r="1136" spans="1:7" x14ac:dyDescent="0.25">
      <c r="A1136" t="s">
        <v>2999</v>
      </c>
      <c r="B1136" t="s">
        <v>1911</v>
      </c>
      <c r="C1136" t="s">
        <v>3995</v>
      </c>
      <c r="D1136" t="s">
        <v>1948</v>
      </c>
      <c r="E1136">
        <v>2406.0100000000002</v>
      </c>
      <c r="F1136">
        <v>2790.51</v>
      </c>
      <c r="G1136">
        <v>384.5</v>
      </c>
    </row>
    <row r="1137" spans="1:7" x14ac:dyDescent="0.25">
      <c r="A1137" t="s">
        <v>2999</v>
      </c>
      <c r="B1137" t="s">
        <v>1911</v>
      </c>
      <c r="C1137" t="s">
        <v>3995</v>
      </c>
      <c r="D1137" t="s">
        <v>2934</v>
      </c>
      <c r="E1137">
        <v>1682.09</v>
      </c>
      <c r="F1137">
        <v>1597.73</v>
      </c>
      <c r="G1137">
        <v>-84.36</v>
      </c>
    </row>
    <row r="1138" spans="1:7" x14ac:dyDescent="0.25">
      <c r="A1138" t="s">
        <v>2999</v>
      </c>
      <c r="B1138" t="s">
        <v>1911</v>
      </c>
      <c r="C1138" t="s">
        <v>3995</v>
      </c>
      <c r="D1138" t="s">
        <v>1951</v>
      </c>
      <c r="E1138">
        <v>1753.93</v>
      </c>
      <c r="F1138">
        <v>1946.9</v>
      </c>
      <c r="G1138">
        <v>192.97</v>
      </c>
    </row>
    <row r="1139" spans="1:7" x14ac:dyDescent="0.25">
      <c r="A1139" t="s">
        <v>2999</v>
      </c>
      <c r="B1139" t="s">
        <v>1911</v>
      </c>
      <c r="C1139" t="s">
        <v>3995</v>
      </c>
      <c r="D1139" t="s">
        <v>1956</v>
      </c>
      <c r="E1139">
        <v>1711.74</v>
      </c>
      <c r="F1139">
        <v>2569.36</v>
      </c>
      <c r="G1139">
        <v>857.62</v>
      </c>
    </row>
    <row r="1140" spans="1:7" x14ac:dyDescent="0.25">
      <c r="A1140" t="s">
        <v>2999</v>
      </c>
      <c r="B1140" t="s">
        <v>1911</v>
      </c>
      <c r="C1140" t="s">
        <v>3995</v>
      </c>
      <c r="D1140" t="s">
        <v>2016</v>
      </c>
      <c r="E1140">
        <v>2047.92</v>
      </c>
      <c r="F1140">
        <v>1392.81</v>
      </c>
      <c r="G1140">
        <v>-655.11</v>
      </c>
    </row>
    <row r="1141" spans="1:7" x14ac:dyDescent="0.25">
      <c r="A1141" t="s">
        <v>2999</v>
      </c>
      <c r="B1141" t="s">
        <v>1911</v>
      </c>
      <c r="C1141" t="s">
        <v>2933</v>
      </c>
      <c r="D1141" t="s">
        <v>1739</v>
      </c>
      <c r="E1141">
        <v>1447.26</v>
      </c>
      <c r="F1141">
        <v>1377.5</v>
      </c>
      <c r="G1141">
        <v>-69.760000000000005</v>
      </c>
    </row>
    <row r="1142" spans="1:7" x14ac:dyDescent="0.25">
      <c r="A1142" t="s">
        <v>2999</v>
      </c>
      <c r="B1142" t="s">
        <v>1911</v>
      </c>
      <c r="C1142" t="s">
        <v>2933</v>
      </c>
      <c r="D1142" t="s">
        <v>1751</v>
      </c>
      <c r="E1142">
        <v>1651.34</v>
      </c>
      <c r="F1142">
        <v>1509.1</v>
      </c>
      <c r="G1142">
        <v>-142.24</v>
      </c>
    </row>
    <row r="1143" spans="1:7" x14ac:dyDescent="0.25">
      <c r="A1143" t="s">
        <v>2999</v>
      </c>
      <c r="B1143" t="s">
        <v>1911</v>
      </c>
      <c r="C1143" t="s">
        <v>2933</v>
      </c>
      <c r="D1143" t="s">
        <v>1763</v>
      </c>
      <c r="E1143">
        <v>2445.89</v>
      </c>
      <c r="F1143">
        <v>2491.13</v>
      </c>
      <c r="G1143">
        <v>45.24</v>
      </c>
    </row>
    <row r="1144" spans="1:7" x14ac:dyDescent="0.25">
      <c r="A1144" t="s">
        <v>2999</v>
      </c>
      <c r="B1144" t="s">
        <v>1911</v>
      </c>
      <c r="C1144" t="s">
        <v>2933</v>
      </c>
      <c r="D1144" t="s">
        <v>1767</v>
      </c>
      <c r="E1144">
        <v>1561.72</v>
      </c>
      <c r="F1144">
        <v>1628.53</v>
      </c>
      <c r="G1144">
        <v>66.81</v>
      </c>
    </row>
    <row r="1145" spans="1:7" x14ac:dyDescent="0.25">
      <c r="A1145" t="s">
        <v>2999</v>
      </c>
      <c r="B1145" t="s">
        <v>1911</v>
      </c>
      <c r="C1145" t="s">
        <v>2933</v>
      </c>
      <c r="D1145" t="s">
        <v>1782</v>
      </c>
      <c r="E1145">
        <v>1676.53</v>
      </c>
      <c r="F1145">
        <v>1593.05</v>
      </c>
      <c r="G1145">
        <v>-83.48</v>
      </c>
    </row>
    <row r="1146" spans="1:7" x14ac:dyDescent="0.25">
      <c r="A1146" t="s">
        <v>2999</v>
      </c>
      <c r="B1146" t="s">
        <v>1911</v>
      </c>
      <c r="C1146" t="s">
        <v>2933</v>
      </c>
      <c r="D1146" t="s">
        <v>1807</v>
      </c>
      <c r="E1146">
        <v>2502.4</v>
      </c>
      <c r="F1146">
        <v>2538.3200000000002</v>
      </c>
      <c r="G1146">
        <v>35.92</v>
      </c>
    </row>
    <row r="1147" spans="1:7" x14ac:dyDescent="0.25">
      <c r="A1147" t="s">
        <v>2999</v>
      </c>
      <c r="B1147" t="s">
        <v>1911</v>
      </c>
      <c r="C1147" t="s">
        <v>2933</v>
      </c>
      <c r="D1147" t="s">
        <v>1858</v>
      </c>
      <c r="E1147">
        <v>1537.07</v>
      </c>
      <c r="F1147">
        <v>1636.63</v>
      </c>
      <c r="G1147">
        <v>99.56</v>
      </c>
    </row>
    <row r="1148" spans="1:7" x14ac:dyDescent="0.25">
      <c r="A1148" t="s">
        <v>2999</v>
      </c>
      <c r="B1148" t="s">
        <v>1911</v>
      </c>
      <c r="C1148" t="s">
        <v>2933</v>
      </c>
      <c r="D1148" t="s">
        <v>1948</v>
      </c>
      <c r="E1148">
        <v>1504.97</v>
      </c>
      <c r="F1148">
        <v>1527.99</v>
      </c>
      <c r="G1148">
        <v>23.02</v>
      </c>
    </row>
    <row r="1149" spans="1:7" x14ac:dyDescent="0.25">
      <c r="A1149" t="s">
        <v>2999</v>
      </c>
      <c r="B1149" t="s">
        <v>1911</v>
      </c>
      <c r="C1149" t="s">
        <v>2933</v>
      </c>
      <c r="D1149" t="s">
        <v>2934</v>
      </c>
      <c r="E1149">
        <v>1251.47</v>
      </c>
      <c r="F1149">
        <v>1333.08</v>
      </c>
      <c r="G1149">
        <v>81.61</v>
      </c>
    </row>
    <row r="1150" spans="1:7" x14ac:dyDescent="0.25">
      <c r="A1150" t="s">
        <v>2999</v>
      </c>
      <c r="B1150" t="s">
        <v>1911</v>
      </c>
      <c r="C1150" t="s">
        <v>2933</v>
      </c>
      <c r="D1150" t="s">
        <v>1951</v>
      </c>
      <c r="E1150">
        <v>1241.68</v>
      </c>
      <c r="F1150">
        <v>1840.11</v>
      </c>
      <c r="G1150">
        <v>598.42999999999995</v>
      </c>
    </row>
    <row r="1151" spans="1:7" x14ac:dyDescent="0.25">
      <c r="A1151" t="s">
        <v>2999</v>
      </c>
      <c r="B1151" t="s">
        <v>1911</v>
      </c>
      <c r="C1151" t="s">
        <v>2933</v>
      </c>
      <c r="D1151" t="s">
        <v>1956</v>
      </c>
      <c r="E1151">
        <v>1636.38</v>
      </c>
      <c r="F1151">
        <v>1556.24</v>
      </c>
      <c r="G1151">
        <v>-80.14</v>
      </c>
    </row>
    <row r="1152" spans="1:7" x14ac:dyDescent="0.25">
      <c r="A1152" t="s">
        <v>2999</v>
      </c>
      <c r="B1152" t="s">
        <v>1911</v>
      </c>
      <c r="C1152" t="s">
        <v>2933</v>
      </c>
      <c r="D1152" t="s">
        <v>2016</v>
      </c>
      <c r="E1152">
        <v>1832.47</v>
      </c>
      <c r="F1152">
        <v>1372.69</v>
      </c>
      <c r="G1152">
        <v>-459.78</v>
      </c>
    </row>
    <row r="1153" spans="1:7" x14ac:dyDescent="0.25">
      <c r="A1153" t="s">
        <v>2999</v>
      </c>
      <c r="B1153" t="s">
        <v>1915</v>
      </c>
      <c r="C1153" t="s">
        <v>2935</v>
      </c>
      <c r="D1153" t="s">
        <v>1739</v>
      </c>
      <c r="E1153">
        <v>546.70000000000005</v>
      </c>
      <c r="F1153">
        <v>1577.73</v>
      </c>
      <c r="G1153">
        <v>1031.03</v>
      </c>
    </row>
    <row r="1154" spans="1:7" x14ac:dyDescent="0.25">
      <c r="A1154" t="s">
        <v>2999</v>
      </c>
      <c r="B1154" t="s">
        <v>1916</v>
      </c>
      <c r="C1154" t="s">
        <v>3995</v>
      </c>
      <c r="D1154" t="s">
        <v>1739</v>
      </c>
      <c r="E1154">
        <v>24249.5</v>
      </c>
      <c r="F1154">
        <v>0</v>
      </c>
      <c r="G1154">
        <v>-24249.5</v>
      </c>
    </row>
    <row r="1155" spans="1:7" x14ac:dyDescent="0.25">
      <c r="A1155" t="s">
        <v>2999</v>
      </c>
      <c r="B1155" t="s">
        <v>1916</v>
      </c>
      <c r="C1155" t="s">
        <v>3995</v>
      </c>
      <c r="D1155" t="s">
        <v>1751</v>
      </c>
      <c r="E1155">
        <v>18926.36</v>
      </c>
      <c r="F1155">
        <v>0</v>
      </c>
      <c r="G1155">
        <v>-18926.36</v>
      </c>
    </row>
    <row r="1156" spans="1:7" x14ac:dyDescent="0.25">
      <c r="A1156" t="s">
        <v>2999</v>
      </c>
      <c r="B1156" t="s">
        <v>1916</v>
      </c>
      <c r="C1156" t="s">
        <v>3995</v>
      </c>
      <c r="D1156" t="s">
        <v>1763</v>
      </c>
      <c r="E1156">
        <v>22403.39</v>
      </c>
      <c r="F1156">
        <v>0</v>
      </c>
      <c r="G1156">
        <v>-22403.39</v>
      </c>
    </row>
    <row r="1157" spans="1:7" x14ac:dyDescent="0.25">
      <c r="A1157" t="s">
        <v>2999</v>
      </c>
      <c r="B1157" t="s">
        <v>1916</v>
      </c>
      <c r="C1157" t="s">
        <v>3995</v>
      </c>
      <c r="D1157" t="s">
        <v>1767</v>
      </c>
      <c r="E1157">
        <v>35585.040000000001</v>
      </c>
      <c r="F1157">
        <v>0</v>
      </c>
      <c r="G1157">
        <v>-35585.040000000001</v>
      </c>
    </row>
    <row r="1158" spans="1:7" x14ac:dyDescent="0.25">
      <c r="A1158" t="s">
        <v>2999</v>
      </c>
      <c r="B1158" t="s">
        <v>1916</v>
      </c>
      <c r="C1158" t="s">
        <v>3995</v>
      </c>
      <c r="D1158" t="s">
        <v>1782</v>
      </c>
      <c r="E1158">
        <v>33351.480000000003</v>
      </c>
      <c r="F1158">
        <v>0</v>
      </c>
      <c r="G1158">
        <v>-33351.480000000003</v>
      </c>
    </row>
    <row r="1159" spans="1:7" x14ac:dyDescent="0.25">
      <c r="A1159" t="s">
        <v>2999</v>
      </c>
      <c r="B1159" t="s">
        <v>1916</v>
      </c>
      <c r="C1159" t="s">
        <v>3995</v>
      </c>
      <c r="D1159" t="s">
        <v>1807</v>
      </c>
      <c r="E1159">
        <v>15873.85</v>
      </c>
      <c r="F1159">
        <v>100169.88</v>
      </c>
      <c r="G1159">
        <v>84296.03</v>
      </c>
    </row>
    <row r="1160" spans="1:7" x14ac:dyDescent="0.25">
      <c r="A1160" t="s">
        <v>2999</v>
      </c>
      <c r="B1160" t="s">
        <v>1916</v>
      </c>
      <c r="C1160" t="s">
        <v>3995</v>
      </c>
      <c r="D1160" t="s">
        <v>1951</v>
      </c>
      <c r="E1160">
        <v>82253.17</v>
      </c>
      <c r="F1160">
        <v>0</v>
      </c>
      <c r="G1160">
        <v>-82253.17</v>
      </c>
    </row>
    <row r="1161" spans="1:7" x14ac:dyDescent="0.25">
      <c r="A1161" t="s">
        <v>2999</v>
      </c>
      <c r="B1161" t="s">
        <v>1916</v>
      </c>
      <c r="C1161" t="s">
        <v>3995</v>
      </c>
      <c r="D1161" t="s">
        <v>1956</v>
      </c>
      <c r="E1161">
        <v>0</v>
      </c>
      <c r="F1161">
        <v>2311.2199999999998</v>
      </c>
      <c r="G1161">
        <v>2311.2199999999998</v>
      </c>
    </row>
    <row r="1162" spans="1:7" x14ac:dyDescent="0.25">
      <c r="A1162" t="s">
        <v>2999</v>
      </c>
      <c r="B1162" t="s">
        <v>1916</v>
      </c>
      <c r="C1162" t="s">
        <v>3995</v>
      </c>
      <c r="D1162" t="s">
        <v>2016</v>
      </c>
      <c r="E1162">
        <v>158077.74</v>
      </c>
      <c r="F1162">
        <v>299139.15999999997</v>
      </c>
      <c r="G1162">
        <v>141061.42000000001</v>
      </c>
    </row>
    <row r="1163" spans="1:7" x14ac:dyDescent="0.25">
      <c r="A1163" t="s">
        <v>2999</v>
      </c>
      <c r="B1163" t="s">
        <v>1921</v>
      </c>
      <c r="C1163" t="s">
        <v>3995</v>
      </c>
      <c r="D1163" t="s">
        <v>1751</v>
      </c>
      <c r="E1163">
        <v>0</v>
      </c>
      <c r="F1163">
        <v>38.46</v>
      </c>
      <c r="G1163">
        <v>38.46</v>
      </c>
    </row>
    <row r="1164" spans="1:7" x14ac:dyDescent="0.25">
      <c r="A1164" t="s">
        <v>2999</v>
      </c>
      <c r="B1164" t="s">
        <v>1921</v>
      </c>
      <c r="C1164" t="s">
        <v>3995</v>
      </c>
      <c r="D1164" t="s">
        <v>1807</v>
      </c>
      <c r="E1164">
        <v>76.92</v>
      </c>
      <c r="F1164">
        <v>0</v>
      </c>
      <c r="G1164">
        <v>-76.92</v>
      </c>
    </row>
    <row r="1165" spans="1:7" x14ac:dyDescent="0.25">
      <c r="A1165" t="s">
        <v>2999</v>
      </c>
      <c r="B1165" t="s">
        <v>1921</v>
      </c>
      <c r="C1165" t="s">
        <v>3995</v>
      </c>
      <c r="D1165" t="s">
        <v>1858</v>
      </c>
      <c r="E1165">
        <v>115.38</v>
      </c>
      <c r="F1165">
        <v>76.92</v>
      </c>
      <c r="G1165">
        <v>-38.46</v>
      </c>
    </row>
    <row r="1166" spans="1:7" x14ac:dyDescent="0.25">
      <c r="A1166" t="s">
        <v>2999</v>
      </c>
      <c r="B1166" t="s">
        <v>1921</v>
      </c>
      <c r="C1166" t="s">
        <v>3995</v>
      </c>
      <c r="D1166" t="s">
        <v>1948</v>
      </c>
      <c r="E1166">
        <v>76.92</v>
      </c>
      <c r="F1166">
        <v>0</v>
      </c>
      <c r="G1166">
        <v>-76.92</v>
      </c>
    </row>
    <row r="1167" spans="1:7" x14ac:dyDescent="0.25">
      <c r="A1167" t="s">
        <v>2999</v>
      </c>
      <c r="B1167" t="s">
        <v>1921</v>
      </c>
      <c r="C1167" t="s">
        <v>3995</v>
      </c>
      <c r="D1167" t="s">
        <v>2934</v>
      </c>
      <c r="E1167">
        <v>76.92</v>
      </c>
      <c r="F1167">
        <v>192.3</v>
      </c>
      <c r="G1167">
        <v>115.38</v>
      </c>
    </row>
    <row r="1168" spans="1:7" x14ac:dyDescent="0.25">
      <c r="A1168" t="s">
        <v>2999</v>
      </c>
      <c r="B1168" t="s">
        <v>1921</v>
      </c>
      <c r="C1168" t="s">
        <v>3995</v>
      </c>
      <c r="D1168" t="s">
        <v>1951</v>
      </c>
      <c r="E1168">
        <v>76.92</v>
      </c>
      <c r="F1168">
        <v>0</v>
      </c>
      <c r="G1168">
        <v>-76.92</v>
      </c>
    </row>
    <row r="1169" spans="1:7" x14ac:dyDescent="0.25">
      <c r="A1169" t="s">
        <v>2999</v>
      </c>
      <c r="B1169" t="s">
        <v>1921</v>
      </c>
      <c r="C1169" t="s">
        <v>3995</v>
      </c>
      <c r="D1169" t="s">
        <v>1956</v>
      </c>
      <c r="E1169">
        <v>76.92</v>
      </c>
      <c r="F1169">
        <v>153.84</v>
      </c>
      <c r="G1169">
        <v>76.92</v>
      </c>
    </row>
    <row r="1170" spans="1:7" x14ac:dyDescent="0.25">
      <c r="A1170" t="s">
        <v>2999</v>
      </c>
      <c r="B1170" t="s">
        <v>1921</v>
      </c>
      <c r="C1170" t="s">
        <v>3995</v>
      </c>
      <c r="D1170" t="s">
        <v>2016</v>
      </c>
      <c r="E1170">
        <v>115.38</v>
      </c>
      <c r="F1170">
        <v>76.92</v>
      </c>
      <c r="G1170">
        <v>-38.46</v>
      </c>
    </row>
    <row r="1171" spans="1:7" x14ac:dyDescent="0.25">
      <c r="A1171" t="s">
        <v>2999</v>
      </c>
      <c r="B1171" t="s">
        <v>1921</v>
      </c>
      <c r="C1171" t="s">
        <v>2933</v>
      </c>
      <c r="D1171" t="s">
        <v>1739</v>
      </c>
      <c r="E1171">
        <v>76.92</v>
      </c>
      <c r="F1171">
        <v>115.38</v>
      </c>
      <c r="G1171">
        <v>38.46</v>
      </c>
    </row>
    <row r="1172" spans="1:7" x14ac:dyDescent="0.25">
      <c r="A1172" t="s">
        <v>2999</v>
      </c>
      <c r="B1172" t="s">
        <v>1921</v>
      </c>
      <c r="C1172" t="s">
        <v>2933</v>
      </c>
      <c r="D1172" t="s">
        <v>1751</v>
      </c>
      <c r="E1172">
        <v>76.92</v>
      </c>
      <c r="F1172">
        <v>0</v>
      </c>
      <c r="G1172">
        <v>-76.92</v>
      </c>
    </row>
    <row r="1173" spans="1:7" x14ac:dyDescent="0.25">
      <c r="A1173" t="s">
        <v>2999</v>
      </c>
      <c r="B1173" t="s">
        <v>1921</v>
      </c>
      <c r="C1173" t="s">
        <v>2933</v>
      </c>
      <c r="D1173" t="s">
        <v>1763</v>
      </c>
      <c r="E1173">
        <v>76.92</v>
      </c>
      <c r="F1173">
        <v>269.22000000000003</v>
      </c>
      <c r="G1173">
        <v>192.3</v>
      </c>
    </row>
    <row r="1174" spans="1:7" x14ac:dyDescent="0.25">
      <c r="A1174" t="s">
        <v>2999</v>
      </c>
      <c r="B1174" t="s">
        <v>1921</v>
      </c>
      <c r="C1174" t="s">
        <v>2933</v>
      </c>
      <c r="D1174" t="s">
        <v>1767</v>
      </c>
      <c r="E1174">
        <v>76.92</v>
      </c>
      <c r="F1174">
        <v>0</v>
      </c>
      <c r="G1174">
        <v>-76.92</v>
      </c>
    </row>
    <row r="1175" spans="1:7" x14ac:dyDescent="0.25">
      <c r="A1175" t="s">
        <v>2999</v>
      </c>
      <c r="B1175" t="s">
        <v>1921</v>
      </c>
      <c r="C1175" t="s">
        <v>2933</v>
      </c>
      <c r="D1175" t="s">
        <v>1782</v>
      </c>
      <c r="E1175">
        <v>76.92</v>
      </c>
      <c r="F1175">
        <v>153.84</v>
      </c>
      <c r="G1175">
        <v>76.92</v>
      </c>
    </row>
    <row r="1176" spans="1:7" x14ac:dyDescent="0.25">
      <c r="A1176" t="s">
        <v>2999</v>
      </c>
      <c r="B1176" t="s">
        <v>1921</v>
      </c>
      <c r="C1176" t="s">
        <v>2933</v>
      </c>
      <c r="D1176" t="s">
        <v>1807</v>
      </c>
      <c r="E1176">
        <v>230.76</v>
      </c>
      <c r="F1176">
        <v>0</v>
      </c>
      <c r="G1176">
        <v>-230.76</v>
      </c>
    </row>
    <row r="1177" spans="1:7" x14ac:dyDescent="0.25">
      <c r="A1177" t="s">
        <v>2999</v>
      </c>
      <c r="B1177" t="s">
        <v>1921</v>
      </c>
      <c r="C1177" t="s">
        <v>2933</v>
      </c>
      <c r="D1177" t="s">
        <v>1858</v>
      </c>
      <c r="E1177">
        <v>153.84</v>
      </c>
      <c r="F1177">
        <v>192.3</v>
      </c>
      <c r="G1177">
        <v>38.46</v>
      </c>
    </row>
    <row r="1178" spans="1:7" x14ac:dyDescent="0.25">
      <c r="A1178" t="s">
        <v>2999</v>
      </c>
      <c r="B1178" t="s">
        <v>1921</v>
      </c>
      <c r="C1178" t="s">
        <v>2933</v>
      </c>
      <c r="D1178" t="s">
        <v>2016</v>
      </c>
      <c r="E1178">
        <v>280.76</v>
      </c>
      <c r="F1178">
        <v>153.84</v>
      </c>
      <c r="G1178">
        <v>-126.92</v>
      </c>
    </row>
    <row r="1179" spans="1:7" x14ac:dyDescent="0.25">
      <c r="A1179" t="s">
        <v>2999</v>
      </c>
      <c r="B1179" t="s">
        <v>1932</v>
      </c>
      <c r="C1179" t="s">
        <v>3995</v>
      </c>
      <c r="D1179" t="s">
        <v>1739</v>
      </c>
      <c r="E1179">
        <v>0</v>
      </c>
      <c r="F1179">
        <v>18777.810000000001</v>
      </c>
      <c r="G1179">
        <v>18777.810000000001</v>
      </c>
    </row>
    <row r="1180" spans="1:7" x14ac:dyDescent="0.25">
      <c r="A1180" t="s">
        <v>2999</v>
      </c>
      <c r="B1180" t="s">
        <v>1932</v>
      </c>
      <c r="C1180" t="s">
        <v>3995</v>
      </c>
      <c r="D1180" t="s">
        <v>1751</v>
      </c>
      <c r="E1180">
        <v>0</v>
      </c>
      <c r="F1180">
        <v>18847.509999999998</v>
      </c>
      <c r="G1180">
        <v>18847.509999999998</v>
      </c>
    </row>
    <row r="1181" spans="1:7" x14ac:dyDescent="0.25">
      <c r="A1181" t="s">
        <v>2999</v>
      </c>
      <c r="B1181" t="s">
        <v>1932</v>
      </c>
      <c r="C1181" t="s">
        <v>3995</v>
      </c>
      <c r="D1181" t="s">
        <v>1763</v>
      </c>
      <c r="E1181">
        <v>0</v>
      </c>
      <c r="F1181">
        <v>21095.88</v>
      </c>
      <c r="G1181">
        <v>21095.88</v>
      </c>
    </row>
    <row r="1182" spans="1:7" x14ac:dyDescent="0.25">
      <c r="A1182" t="s">
        <v>2999</v>
      </c>
      <c r="B1182" t="s">
        <v>1932</v>
      </c>
      <c r="C1182" t="s">
        <v>3995</v>
      </c>
      <c r="D1182" t="s">
        <v>1767</v>
      </c>
      <c r="E1182">
        <v>0</v>
      </c>
      <c r="F1182">
        <v>18995.75</v>
      </c>
      <c r="G1182">
        <v>18995.75</v>
      </c>
    </row>
    <row r="1183" spans="1:7" x14ac:dyDescent="0.25">
      <c r="A1183" t="s">
        <v>2999</v>
      </c>
      <c r="B1183" t="s">
        <v>1932</v>
      </c>
      <c r="C1183" t="s">
        <v>3995</v>
      </c>
      <c r="D1183" t="s">
        <v>1782</v>
      </c>
      <c r="E1183">
        <v>0</v>
      </c>
      <c r="F1183">
        <v>19787.59</v>
      </c>
      <c r="G1183">
        <v>19787.59</v>
      </c>
    </row>
    <row r="1184" spans="1:7" x14ac:dyDescent="0.25">
      <c r="A1184" t="s">
        <v>2999</v>
      </c>
      <c r="B1184" t="s">
        <v>1932</v>
      </c>
      <c r="C1184" t="s">
        <v>3995</v>
      </c>
      <c r="D1184" t="s">
        <v>1807</v>
      </c>
      <c r="E1184">
        <v>0</v>
      </c>
      <c r="F1184">
        <v>19139.689999999999</v>
      </c>
      <c r="G1184">
        <v>19139.689999999999</v>
      </c>
    </row>
    <row r="1185" spans="1:7" x14ac:dyDescent="0.25">
      <c r="A1185" t="s">
        <v>2999</v>
      </c>
      <c r="B1185" t="s">
        <v>1932</v>
      </c>
      <c r="C1185" t="s">
        <v>2933</v>
      </c>
      <c r="D1185" t="s">
        <v>1807</v>
      </c>
      <c r="E1185">
        <v>0</v>
      </c>
      <c r="F1185">
        <v>16109.74</v>
      </c>
      <c r="G1185">
        <v>16109.74</v>
      </c>
    </row>
    <row r="1186" spans="1:7" x14ac:dyDescent="0.25">
      <c r="A1186" t="s">
        <v>2999</v>
      </c>
      <c r="B1186" t="s">
        <v>1932</v>
      </c>
      <c r="C1186" t="s">
        <v>2933</v>
      </c>
      <c r="D1186" t="s">
        <v>1858</v>
      </c>
      <c r="E1186">
        <v>0</v>
      </c>
      <c r="F1186">
        <v>17073.12</v>
      </c>
      <c r="G1186">
        <v>17073.12</v>
      </c>
    </row>
    <row r="1187" spans="1:7" x14ac:dyDescent="0.25">
      <c r="A1187" t="s">
        <v>2999</v>
      </c>
      <c r="B1187" t="s">
        <v>1932</v>
      </c>
      <c r="C1187" t="s">
        <v>2933</v>
      </c>
      <c r="D1187" t="s">
        <v>2934</v>
      </c>
      <c r="E1187">
        <v>0</v>
      </c>
      <c r="F1187">
        <v>46213.74</v>
      </c>
      <c r="G1187">
        <v>46213.74</v>
      </c>
    </row>
    <row r="1188" spans="1:7" x14ac:dyDescent="0.25">
      <c r="A1188" t="s">
        <v>2999</v>
      </c>
      <c r="B1188" t="s">
        <v>1932</v>
      </c>
      <c r="C1188" t="s">
        <v>2933</v>
      </c>
      <c r="D1188" t="s">
        <v>1956</v>
      </c>
      <c r="E1188">
        <v>0</v>
      </c>
      <c r="F1188">
        <v>51746.63</v>
      </c>
      <c r="G1188">
        <v>51746.63</v>
      </c>
    </row>
    <row r="1189" spans="1:7" x14ac:dyDescent="0.25">
      <c r="A1189" t="s">
        <v>2999</v>
      </c>
      <c r="B1189" t="s">
        <v>1932</v>
      </c>
      <c r="C1189" t="s">
        <v>2933</v>
      </c>
      <c r="D1189" t="s">
        <v>2016</v>
      </c>
      <c r="E1189">
        <v>0</v>
      </c>
      <c r="F1189">
        <v>27814.18</v>
      </c>
      <c r="G1189">
        <v>27814.18</v>
      </c>
    </row>
    <row r="1190" spans="1:7" x14ac:dyDescent="0.25">
      <c r="A1190" t="s">
        <v>2999</v>
      </c>
      <c r="B1190" t="s">
        <v>1941</v>
      </c>
      <c r="C1190" t="s">
        <v>3995</v>
      </c>
      <c r="D1190" t="s">
        <v>1739</v>
      </c>
      <c r="E1190">
        <v>205000</v>
      </c>
      <c r="F1190">
        <v>0</v>
      </c>
      <c r="G1190">
        <v>-205000</v>
      </c>
    </row>
    <row r="1191" spans="1:7" x14ac:dyDescent="0.25">
      <c r="A1191" t="s">
        <v>2999</v>
      </c>
      <c r="B1191" t="s">
        <v>1941</v>
      </c>
      <c r="C1191" t="s">
        <v>3995</v>
      </c>
      <c r="D1191" t="s">
        <v>1751</v>
      </c>
      <c r="E1191">
        <v>150723</v>
      </c>
      <c r="F1191">
        <v>0</v>
      </c>
      <c r="G1191">
        <v>-150723</v>
      </c>
    </row>
    <row r="1192" spans="1:7" x14ac:dyDescent="0.25">
      <c r="A1192" t="s">
        <v>2999</v>
      </c>
      <c r="B1192" t="s">
        <v>1941</v>
      </c>
      <c r="C1192" t="s">
        <v>3995</v>
      </c>
      <c r="D1192" t="s">
        <v>1767</v>
      </c>
      <c r="E1192">
        <v>25000</v>
      </c>
      <c r="F1192">
        <v>0</v>
      </c>
      <c r="G1192">
        <v>-25000</v>
      </c>
    </row>
    <row r="1193" spans="1:7" x14ac:dyDescent="0.25">
      <c r="A1193" t="s">
        <v>2999</v>
      </c>
      <c r="B1193" t="s">
        <v>1941</v>
      </c>
      <c r="C1193" t="s">
        <v>3995</v>
      </c>
      <c r="D1193" t="s">
        <v>1807</v>
      </c>
      <c r="E1193">
        <v>25000</v>
      </c>
      <c r="F1193">
        <v>0</v>
      </c>
      <c r="G1193">
        <v>-25000</v>
      </c>
    </row>
    <row r="1194" spans="1:7" x14ac:dyDescent="0.25">
      <c r="A1194" t="s">
        <v>2999</v>
      </c>
      <c r="B1194" t="s">
        <v>1941</v>
      </c>
      <c r="C1194" t="s">
        <v>3995</v>
      </c>
      <c r="D1194" t="s">
        <v>1858</v>
      </c>
      <c r="E1194">
        <v>85000</v>
      </c>
      <c r="F1194">
        <v>0</v>
      </c>
      <c r="G1194">
        <v>-85000</v>
      </c>
    </row>
    <row r="1195" spans="1:7" x14ac:dyDescent="0.25">
      <c r="A1195" t="s">
        <v>2999</v>
      </c>
      <c r="B1195" t="s">
        <v>1941</v>
      </c>
      <c r="C1195" t="s">
        <v>3995</v>
      </c>
      <c r="D1195" t="s">
        <v>2934</v>
      </c>
      <c r="E1195">
        <v>50000</v>
      </c>
      <c r="F1195">
        <v>0</v>
      </c>
      <c r="G1195">
        <v>-50000</v>
      </c>
    </row>
    <row r="1196" spans="1:7" x14ac:dyDescent="0.25">
      <c r="A1196" t="s">
        <v>2999</v>
      </c>
      <c r="B1196" t="s">
        <v>1941</v>
      </c>
      <c r="C1196" t="s">
        <v>3995</v>
      </c>
      <c r="D1196" t="s">
        <v>1951</v>
      </c>
      <c r="E1196">
        <v>75000</v>
      </c>
      <c r="F1196">
        <v>0</v>
      </c>
      <c r="G1196">
        <v>-75000</v>
      </c>
    </row>
    <row r="1197" spans="1:7" x14ac:dyDescent="0.25">
      <c r="A1197" t="s">
        <v>2999</v>
      </c>
      <c r="B1197" t="s">
        <v>1941</v>
      </c>
      <c r="C1197" t="s">
        <v>3995</v>
      </c>
      <c r="D1197" t="s">
        <v>2016</v>
      </c>
      <c r="E1197">
        <v>150000</v>
      </c>
      <c r="F1197">
        <v>0</v>
      </c>
      <c r="G1197">
        <v>-150000</v>
      </c>
    </row>
    <row r="1198" spans="1:7" x14ac:dyDescent="0.25">
      <c r="A1198" t="s">
        <v>2999</v>
      </c>
      <c r="B1198" t="s">
        <v>1941</v>
      </c>
      <c r="C1198" t="s">
        <v>2933</v>
      </c>
      <c r="D1198" t="s">
        <v>1763</v>
      </c>
      <c r="E1198">
        <v>130000</v>
      </c>
      <c r="F1198">
        <v>0</v>
      </c>
      <c r="G1198">
        <v>-130000</v>
      </c>
    </row>
    <row r="1199" spans="1:7" x14ac:dyDescent="0.25">
      <c r="A1199" t="s">
        <v>2999</v>
      </c>
      <c r="B1199" t="s">
        <v>1943</v>
      </c>
      <c r="C1199" t="s">
        <v>3995</v>
      </c>
      <c r="D1199" t="s">
        <v>1751</v>
      </c>
      <c r="E1199">
        <v>54.25</v>
      </c>
      <c r="F1199">
        <v>0</v>
      </c>
      <c r="G1199">
        <v>-54.25</v>
      </c>
    </row>
    <row r="1200" spans="1:7" x14ac:dyDescent="0.25">
      <c r="A1200" t="s">
        <v>2999</v>
      </c>
      <c r="B1200" t="s">
        <v>1943</v>
      </c>
      <c r="C1200" t="s">
        <v>3995</v>
      </c>
      <c r="D1200" t="s">
        <v>1763</v>
      </c>
      <c r="E1200">
        <v>1117.25</v>
      </c>
      <c r="F1200">
        <v>0</v>
      </c>
      <c r="G1200">
        <v>-1117.25</v>
      </c>
    </row>
    <row r="1201" spans="1:7" x14ac:dyDescent="0.25">
      <c r="A1201" t="s">
        <v>2999</v>
      </c>
      <c r="B1201" t="s">
        <v>1943</v>
      </c>
      <c r="C1201" t="s">
        <v>3995</v>
      </c>
      <c r="D1201" t="s">
        <v>1767</v>
      </c>
      <c r="E1201">
        <v>965.54</v>
      </c>
      <c r="F1201">
        <v>0</v>
      </c>
      <c r="G1201">
        <v>-965.54</v>
      </c>
    </row>
    <row r="1202" spans="1:7" x14ac:dyDescent="0.25">
      <c r="A1202" t="s">
        <v>2999</v>
      </c>
      <c r="B1202" t="s">
        <v>1943</v>
      </c>
      <c r="C1202" t="s">
        <v>3995</v>
      </c>
      <c r="D1202" t="s">
        <v>1782</v>
      </c>
      <c r="E1202">
        <v>147.75</v>
      </c>
      <c r="F1202">
        <v>0</v>
      </c>
      <c r="G1202">
        <v>-147.75</v>
      </c>
    </row>
    <row r="1203" spans="1:7" x14ac:dyDescent="0.25">
      <c r="A1203" t="s">
        <v>2999</v>
      </c>
      <c r="B1203" t="s">
        <v>1943</v>
      </c>
      <c r="C1203" t="s">
        <v>3995</v>
      </c>
      <c r="D1203" t="s">
        <v>1807</v>
      </c>
      <c r="E1203">
        <v>1091.25</v>
      </c>
      <c r="F1203">
        <v>0</v>
      </c>
      <c r="G1203">
        <v>-1091.25</v>
      </c>
    </row>
    <row r="1204" spans="1:7" x14ac:dyDescent="0.25">
      <c r="A1204" t="s">
        <v>2999</v>
      </c>
      <c r="B1204" t="s">
        <v>1943</v>
      </c>
      <c r="C1204" t="s">
        <v>3995</v>
      </c>
      <c r="D1204" t="s">
        <v>1858</v>
      </c>
      <c r="E1204">
        <v>1256.25</v>
      </c>
      <c r="F1204">
        <v>948.75</v>
      </c>
      <c r="G1204">
        <v>-307.5</v>
      </c>
    </row>
    <row r="1205" spans="1:7" x14ac:dyDescent="0.25">
      <c r="A1205" t="s">
        <v>2999</v>
      </c>
      <c r="B1205" t="s">
        <v>1943</v>
      </c>
      <c r="C1205" t="s">
        <v>3995</v>
      </c>
      <c r="D1205" t="s">
        <v>1948</v>
      </c>
      <c r="E1205">
        <v>2240.81</v>
      </c>
      <c r="F1205">
        <v>0</v>
      </c>
      <c r="G1205">
        <v>-2240.81</v>
      </c>
    </row>
    <row r="1206" spans="1:7" x14ac:dyDescent="0.25">
      <c r="A1206" t="s">
        <v>2999</v>
      </c>
      <c r="B1206" t="s">
        <v>1943</v>
      </c>
      <c r="C1206" t="s">
        <v>3995</v>
      </c>
      <c r="D1206" t="s">
        <v>2934</v>
      </c>
      <c r="E1206">
        <v>2210.6999999999998</v>
      </c>
      <c r="F1206">
        <v>0</v>
      </c>
      <c r="G1206">
        <v>-2210.6999999999998</v>
      </c>
    </row>
    <row r="1207" spans="1:7" x14ac:dyDescent="0.25">
      <c r="A1207" t="s">
        <v>2999</v>
      </c>
      <c r="B1207" t="s">
        <v>1943</v>
      </c>
      <c r="C1207" t="s">
        <v>3995</v>
      </c>
      <c r="D1207" t="s">
        <v>1951</v>
      </c>
      <c r="E1207">
        <v>1850.66</v>
      </c>
      <c r="F1207">
        <v>0</v>
      </c>
      <c r="G1207">
        <v>-1850.66</v>
      </c>
    </row>
    <row r="1208" spans="1:7" x14ac:dyDescent="0.25">
      <c r="A1208" t="s">
        <v>2999</v>
      </c>
      <c r="B1208" t="s">
        <v>1943</v>
      </c>
      <c r="C1208" t="s">
        <v>3995</v>
      </c>
      <c r="D1208" t="s">
        <v>1956</v>
      </c>
      <c r="E1208">
        <v>2473.29</v>
      </c>
      <c r="F1208">
        <v>697.27</v>
      </c>
      <c r="G1208">
        <v>-1776.02</v>
      </c>
    </row>
    <row r="1209" spans="1:7" x14ac:dyDescent="0.25">
      <c r="A1209" t="s">
        <v>2999</v>
      </c>
      <c r="B1209" t="s">
        <v>1943</v>
      </c>
      <c r="C1209" t="s">
        <v>3995</v>
      </c>
      <c r="D1209" t="s">
        <v>2016</v>
      </c>
      <c r="E1209">
        <v>493.75</v>
      </c>
      <c r="F1209">
        <v>0</v>
      </c>
      <c r="G1209">
        <v>-493.75</v>
      </c>
    </row>
    <row r="1210" spans="1:7" x14ac:dyDescent="0.25">
      <c r="A1210" t="s">
        <v>2999</v>
      </c>
      <c r="B1210" t="s">
        <v>1943</v>
      </c>
      <c r="C1210" t="s">
        <v>2933</v>
      </c>
      <c r="D1210" t="s">
        <v>1739</v>
      </c>
      <c r="E1210">
        <v>775.85</v>
      </c>
      <c r="F1210">
        <v>0</v>
      </c>
      <c r="G1210">
        <v>-775.85</v>
      </c>
    </row>
    <row r="1211" spans="1:7" x14ac:dyDescent="0.25">
      <c r="A1211" t="s">
        <v>2999</v>
      </c>
      <c r="B1211" t="s">
        <v>1943</v>
      </c>
      <c r="C1211" t="s">
        <v>2933</v>
      </c>
      <c r="D1211" t="s">
        <v>1751</v>
      </c>
      <c r="E1211">
        <v>1703.75</v>
      </c>
      <c r="F1211">
        <v>0</v>
      </c>
      <c r="G1211">
        <v>-1703.75</v>
      </c>
    </row>
    <row r="1212" spans="1:7" x14ac:dyDescent="0.25">
      <c r="A1212" t="s">
        <v>2999</v>
      </c>
      <c r="B1212" t="s">
        <v>1943</v>
      </c>
      <c r="C1212" t="s">
        <v>2933</v>
      </c>
      <c r="D1212" t="s">
        <v>1763</v>
      </c>
      <c r="E1212">
        <v>1333.25</v>
      </c>
      <c r="F1212">
        <v>0</v>
      </c>
      <c r="G1212">
        <v>-1333.25</v>
      </c>
    </row>
    <row r="1213" spans="1:7" x14ac:dyDescent="0.25">
      <c r="A1213" t="s">
        <v>2999</v>
      </c>
      <c r="B1213" t="s">
        <v>1943</v>
      </c>
      <c r="C1213" t="s">
        <v>2933</v>
      </c>
      <c r="D1213" t="s">
        <v>1767</v>
      </c>
      <c r="E1213">
        <v>1873</v>
      </c>
      <c r="F1213">
        <v>464</v>
      </c>
      <c r="G1213">
        <v>-1409</v>
      </c>
    </row>
    <row r="1214" spans="1:7" x14ac:dyDescent="0.25">
      <c r="A1214" t="s">
        <v>2999</v>
      </c>
      <c r="B1214" t="s">
        <v>1943</v>
      </c>
      <c r="C1214" t="s">
        <v>2933</v>
      </c>
      <c r="D1214" t="s">
        <v>1782</v>
      </c>
      <c r="E1214">
        <v>1921.25</v>
      </c>
      <c r="F1214">
        <v>0</v>
      </c>
      <c r="G1214">
        <v>-1921.25</v>
      </c>
    </row>
    <row r="1215" spans="1:7" x14ac:dyDescent="0.25">
      <c r="A1215" t="s">
        <v>2999</v>
      </c>
      <c r="B1215" t="s">
        <v>1943</v>
      </c>
      <c r="C1215" t="s">
        <v>2933</v>
      </c>
      <c r="D1215" t="s">
        <v>1807</v>
      </c>
      <c r="E1215">
        <v>2644.5</v>
      </c>
      <c r="F1215">
        <v>0</v>
      </c>
      <c r="G1215">
        <v>-2644.5</v>
      </c>
    </row>
    <row r="1216" spans="1:7" x14ac:dyDescent="0.25">
      <c r="A1216" t="s">
        <v>2999</v>
      </c>
      <c r="B1216" t="s">
        <v>1943</v>
      </c>
      <c r="C1216" t="s">
        <v>2933</v>
      </c>
      <c r="D1216" t="s">
        <v>1858</v>
      </c>
      <c r="E1216">
        <v>1097.75</v>
      </c>
      <c r="F1216">
        <v>0</v>
      </c>
      <c r="G1216">
        <v>-1097.75</v>
      </c>
    </row>
    <row r="1217" spans="1:7" x14ac:dyDescent="0.25">
      <c r="A1217" t="s">
        <v>2999</v>
      </c>
      <c r="B1217" t="s">
        <v>1943</v>
      </c>
      <c r="C1217" t="s">
        <v>2933</v>
      </c>
      <c r="D1217" t="s">
        <v>1948</v>
      </c>
      <c r="E1217">
        <v>2577.25</v>
      </c>
      <c r="F1217">
        <v>0</v>
      </c>
      <c r="G1217">
        <v>-2577.25</v>
      </c>
    </row>
    <row r="1218" spans="1:7" x14ac:dyDescent="0.25">
      <c r="A1218" t="s">
        <v>2999</v>
      </c>
      <c r="B1218" t="s">
        <v>1943</v>
      </c>
      <c r="C1218" t="s">
        <v>2933</v>
      </c>
      <c r="D1218" t="s">
        <v>2934</v>
      </c>
      <c r="E1218">
        <v>3185.99</v>
      </c>
      <c r="F1218">
        <v>0</v>
      </c>
      <c r="G1218">
        <v>-3185.99</v>
      </c>
    </row>
    <row r="1219" spans="1:7" x14ac:dyDescent="0.25">
      <c r="A1219" t="s">
        <v>2999</v>
      </c>
      <c r="B1219" t="s">
        <v>1943</v>
      </c>
      <c r="C1219" t="s">
        <v>2933</v>
      </c>
      <c r="D1219" t="s">
        <v>1951</v>
      </c>
      <c r="E1219">
        <v>3499</v>
      </c>
      <c r="F1219">
        <v>0</v>
      </c>
      <c r="G1219">
        <v>-3499</v>
      </c>
    </row>
    <row r="1220" spans="1:7" x14ac:dyDescent="0.25">
      <c r="A1220" t="s">
        <v>2999</v>
      </c>
      <c r="B1220" t="s">
        <v>1943</v>
      </c>
      <c r="C1220" t="s">
        <v>2933</v>
      </c>
      <c r="D1220" t="s">
        <v>1956</v>
      </c>
      <c r="E1220">
        <v>1973.61</v>
      </c>
      <c r="F1220">
        <v>0</v>
      </c>
      <c r="G1220">
        <v>-1973.61</v>
      </c>
    </row>
    <row r="1221" spans="1:7" x14ac:dyDescent="0.25">
      <c r="A1221" t="s">
        <v>2999</v>
      </c>
      <c r="B1221" t="s">
        <v>1943</v>
      </c>
      <c r="C1221" t="s">
        <v>2933</v>
      </c>
      <c r="D1221" t="s">
        <v>2016</v>
      </c>
      <c r="E1221">
        <v>1681.35</v>
      </c>
      <c r="F1221">
        <v>0</v>
      </c>
      <c r="G1221">
        <v>-1681.35</v>
      </c>
    </row>
    <row r="1222" spans="1:7" x14ac:dyDescent="0.25">
      <c r="A1222" t="s">
        <v>2999</v>
      </c>
      <c r="B1222" t="s">
        <v>1945</v>
      </c>
      <c r="C1222" t="s">
        <v>3995</v>
      </c>
      <c r="D1222" t="s">
        <v>1739</v>
      </c>
      <c r="E1222">
        <v>187.88</v>
      </c>
      <c r="F1222">
        <v>28</v>
      </c>
      <c r="G1222">
        <v>-159.88</v>
      </c>
    </row>
    <row r="1223" spans="1:7" x14ac:dyDescent="0.25">
      <c r="A1223" t="s">
        <v>2999</v>
      </c>
      <c r="B1223" t="s">
        <v>1945</v>
      </c>
      <c r="C1223" t="s">
        <v>3995</v>
      </c>
      <c r="D1223" t="s">
        <v>1751</v>
      </c>
      <c r="E1223">
        <v>1137.48</v>
      </c>
      <c r="F1223">
        <v>0</v>
      </c>
      <c r="G1223">
        <v>-1137.48</v>
      </c>
    </row>
    <row r="1224" spans="1:7" x14ac:dyDescent="0.25">
      <c r="A1224" t="s">
        <v>2999</v>
      </c>
      <c r="B1224" t="s">
        <v>1945</v>
      </c>
      <c r="C1224" t="s">
        <v>3995</v>
      </c>
      <c r="D1224" t="s">
        <v>1763</v>
      </c>
      <c r="E1224">
        <v>1723.81</v>
      </c>
      <c r="F1224">
        <v>0</v>
      </c>
      <c r="G1224">
        <v>-1723.81</v>
      </c>
    </row>
    <row r="1225" spans="1:7" x14ac:dyDescent="0.25">
      <c r="A1225" t="s">
        <v>2999</v>
      </c>
      <c r="B1225" t="s">
        <v>1945</v>
      </c>
      <c r="C1225" t="s">
        <v>3995</v>
      </c>
      <c r="D1225" t="s">
        <v>1767</v>
      </c>
      <c r="E1225">
        <v>4299.49</v>
      </c>
      <c r="F1225">
        <v>0</v>
      </c>
      <c r="G1225">
        <v>-4299.49</v>
      </c>
    </row>
    <row r="1226" spans="1:7" x14ac:dyDescent="0.25">
      <c r="A1226" t="s">
        <v>2999</v>
      </c>
      <c r="B1226" t="s">
        <v>1945</v>
      </c>
      <c r="C1226" t="s">
        <v>3995</v>
      </c>
      <c r="D1226" t="s">
        <v>1782</v>
      </c>
      <c r="E1226">
        <v>4285.03</v>
      </c>
      <c r="F1226">
        <v>0</v>
      </c>
      <c r="G1226">
        <v>-4285.03</v>
      </c>
    </row>
    <row r="1227" spans="1:7" x14ac:dyDescent="0.25">
      <c r="A1227" t="s">
        <v>2999</v>
      </c>
      <c r="B1227" t="s">
        <v>1945</v>
      </c>
      <c r="C1227" t="s">
        <v>3995</v>
      </c>
      <c r="D1227" t="s">
        <v>1807</v>
      </c>
      <c r="E1227">
        <v>6066.43</v>
      </c>
      <c r="F1227">
        <v>0</v>
      </c>
      <c r="G1227">
        <v>-6066.43</v>
      </c>
    </row>
    <row r="1228" spans="1:7" x14ac:dyDescent="0.25">
      <c r="A1228" t="s">
        <v>2999</v>
      </c>
      <c r="B1228" t="s">
        <v>1945</v>
      </c>
      <c r="C1228" t="s">
        <v>3995</v>
      </c>
      <c r="D1228" t="s">
        <v>1858</v>
      </c>
      <c r="E1228">
        <v>5693</v>
      </c>
      <c r="F1228">
        <v>0</v>
      </c>
      <c r="G1228">
        <v>-5693</v>
      </c>
    </row>
    <row r="1229" spans="1:7" x14ac:dyDescent="0.25">
      <c r="A1229" t="s">
        <v>2999</v>
      </c>
      <c r="B1229" t="s">
        <v>1945</v>
      </c>
      <c r="C1229" t="s">
        <v>3995</v>
      </c>
      <c r="D1229" t="s">
        <v>1948</v>
      </c>
      <c r="E1229">
        <v>7180.49</v>
      </c>
      <c r="F1229">
        <v>0</v>
      </c>
      <c r="G1229">
        <v>-7180.49</v>
      </c>
    </row>
    <row r="1230" spans="1:7" x14ac:dyDescent="0.25">
      <c r="A1230" t="s">
        <v>2999</v>
      </c>
      <c r="B1230" t="s">
        <v>1945</v>
      </c>
      <c r="C1230" t="s">
        <v>3995</v>
      </c>
      <c r="D1230" t="s">
        <v>2934</v>
      </c>
      <c r="E1230">
        <v>7284.09</v>
      </c>
      <c r="F1230">
        <v>0</v>
      </c>
      <c r="G1230">
        <v>-7284.09</v>
      </c>
    </row>
    <row r="1231" spans="1:7" x14ac:dyDescent="0.25">
      <c r="A1231" t="s">
        <v>2999</v>
      </c>
      <c r="B1231" t="s">
        <v>1945</v>
      </c>
      <c r="C1231" t="s">
        <v>3995</v>
      </c>
      <c r="D1231" t="s">
        <v>1951</v>
      </c>
      <c r="E1231">
        <v>6952.12</v>
      </c>
      <c r="F1231">
        <v>0</v>
      </c>
      <c r="G1231">
        <v>-6952.12</v>
      </c>
    </row>
    <row r="1232" spans="1:7" x14ac:dyDescent="0.25">
      <c r="A1232" t="s">
        <v>2999</v>
      </c>
      <c r="B1232" t="s">
        <v>1945</v>
      </c>
      <c r="C1232" t="s">
        <v>3995</v>
      </c>
      <c r="D1232" t="s">
        <v>1956</v>
      </c>
      <c r="E1232">
        <v>11245.11</v>
      </c>
      <c r="F1232">
        <v>0</v>
      </c>
      <c r="G1232">
        <v>-11245.11</v>
      </c>
    </row>
    <row r="1233" spans="1:7" x14ac:dyDescent="0.25">
      <c r="A1233" t="s">
        <v>2999</v>
      </c>
      <c r="B1233" t="s">
        <v>1945</v>
      </c>
      <c r="C1233" t="s">
        <v>3995</v>
      </c>
      <c r="D1233" t="s">
        <v>2016</v>
      </c>
      <c r="E1233">
        <v>5452.21</v>
      </c>
      <c r="F1233">
        <v>0</v>
      </c>
      <c r="G1233">
        <v>-5452.21</v>
      </c>
    </row>
    <row r="1234" spans="1:7" x14ac:dyDescent="0.25">
      <c r="A1234" t="s">
        <v>2999</v>
      </c>
      <c r="B1234" t="s">
        <v>1945</v>
      </c>
      <c r="C1234" t="s">
        <v>2933</v>
      </c>
      <c r="D1234" t="s">
        <v>1739</v>
      </c>
      <c r="E1234">
        <v>6074.88</v>
      </c>
      <c r="F1234">
        <v>0</v>
      </c>
      <c r="G1234">
        <v>-6074.88</v>
      </c>
    </row>
    <row r="1235" spans="1:7" x14ac:dyDescent="0.25">
      <c r="A1235" t="s">
        <v>2999</v>
      </c>
      <c r="B1235" t="s">
        <v>1945</v>
      </c>
      <c r="C1235" t="s">
        <v>2933</v>
      </c>
      <c r="D1235" t="s">
        <v>1751</v>
      </c>
      <c r="E1235">
        <v>8345.57</v>
      </c>
      <c r="F1235">
        <v>0</v>
      </c>
      <c r="G1235">
        <v>-8345.57</v>
      </c>
    </row>
    <row r="1236" spans="1:7" x14ac:dyDescent="0.25">
      <c r="A1236" t="s">
        <v>2999</v>
      </c>
      <c r="B1236" t="s">
        <v>1945</v>
      </c>
      <c r="C1236" t="s">
        <v>2933</v>
      </c>
      <c r="D1236" t="s">
        <v>1763</v>
      </c>
      <c r="E1236">
        <v>10204.92</v>
      </c>
      <c r="F1236">
        <v>0</v>
      </c>
      <c r="G1236">
        <v>-10204.92</v>
      </c>
    </row>
    <row r="1237" spans="1:7" x14ac:dyDescent="0.25">
      <c r="A1237" t="s">
        <v>2999</v>
      </c>
      <c r="B1237" t="s">
        <v>1945</v>
      </c>
      <c r="C1237" t="s">
        <v>2933</v>
      </c>
      <c r="D1237" t="s">
        <v>1767</v>
      </c>
      <c r="E1237">
        <v>13025.94</v>
      </c>
      <c r="F1237">
        <v>0</v>
      </c>
      <c r="G1237">
        <v>-13025.94</v>
      </c>
    </row>
    <row r="1238" spans="1:7" x14ac:dyDescent="0.25">
      <c r="A1238" t="s">
        <v>2999</v>
      </c>
      <c r="B1238" t="s">
        <v>1945</v>
      </c>
      <c r="C1238" t="s">
        <v>2933</v>
      </c>
      <c r="D1238" t="s">
        <v>1782</v>
      </c>
      <c r="E1238">
        <v>11445.43</v>
      </c>
      <c r="F1238">
        <v>0</v>
      </c>
      <c r="G1238">
        <v>-11445.43</v>
      </c>
    </row>
    <row r="1239" spans="1:7" x14ac:dyDescent="0.25">
      <c r="A1239" t="s">
        <v>2999</v>
      </c>
      <c r="B1239" t="s">
        <v>1945</v>
      </c>
      <c r="C1239" t="s">
        <v>2933</v>
      </c>
      <c r="D1239" t="s">
        <v>1807</v>
      </c>
      <c r="E1239">
        <v>13728.76</v>
      </c>
      <c r="F1239">
        <v>0</v>
      </c>
      <c r="G1239">
        <v>-13728.76</v>
      </c>
    </row>
    <row r="1240" spans="1:7" x14ac:dyDescent="0.25">
      <c r="A1240" t="s">
        <v>2999</v>
      </c>
      <c r="B1240" t="s">
        <v>1945</v>
      </c>
      <c r="C1240" t="s">
        <v>2933</v>
      </c>
      <c r="D1240" t="s">
        <v>1858</v>
      </c>
      <c r="E1240">
        <v>12101.64</v>
      </c>
      <c r="F1240">
        <v>0</v>
      </c>
      <c r="G1240">
        <v>-12101.64</v>
      </c>
    </row>
    <row r="1241" spans="1:7" x14ac:dyDescent="0.25">
      <c r="A1241" t="s">
        <v>2999</v>
      </c>
      <c r="B1241" t="s">
        <v>1945</v>
      </c>
      <c r="C1241" t="s">
        <v>2933</v>
      </c>
      <c r="D1241" t="s">
        <v>1948</v>
      </c>
      <c r="E1241">
        <v>16169.45</v>
      </c>
      <c r="F1241">
        <v>0</v>
      </c>
      <c r="G1241">
        <v>-16169.45</v>
      </c>
    </row>
    <row r="1242" spans="1:7" x14ac:dyDescent="0.25">
      <c r="A1242" t="s">
        <v>2999</v>
      </c>
      <c r="B1242" t="s">
        <v>1945</v>
      </c>
      <c r="C1242" t="s">
        <v>2933</v>
      </c>
      <c r="D1242" t="s">
        <v>2934</v>
      </c>
      <c r="E1242">
        <v>10766.83</v>
      </c>
      <c r="F1242">
        <v>0</v>
      </c>
      <c r="G1242">
        <v>-10766.83</v>
      </c>
    </row>
    <row r="1243" spans="1:7" x14ac:dyDescent="0.25">
      <c r="A1243" t="s">
        <v>2999</v>
      </c>
      <c r="B1243" t="s">
        <v>1945</v>
      </c>
      <c r="C1243" t="s">
        <v>2933</v>
      </c>
      <c r="D1243" t="s">
        <v>1951</v>
      </c>
      <c r="E1243">
        <v>13316.66</v>
      </c>
      <c r="F1243">
        <v>0</v>
      </c>
      <c r="G1243">
        <v>-13316.66</v>
      </c>
    </row>
    <row r="1244" spans="1:7" x14ac:dyDescent="0.25">
      <c r="A1244" t="s">
        <v>2999</v>
      </c>
      <c r="B1244" t="s">
        <v>1945</v>
      </c>
      <c r="C1244" t="s">
        <v>2933</v>
      </c>
      <c r="D1244" t="s">
        <v>1956</v>
      </c>
      <c r="E1244">
        <v>9846.3799999999992</v>
      </c>
      <c r="F1244">
        <v>0</v>
      </c>
      <c r="G1244">
        <v>-9846.3799999999992</v>
      </c>
    </row>
    <row r="1245" spans="1:7" x14ac:dyDescent="0.25">
      <c r="A1245" t="s">
        <v>2999</v>
      </c>
      <c r="B1245" t="s">
        <v>1945</v>
      </c>
      <c r="C1245" t="s">
        <v>2933</v>
      </c>
      <c r="D1245" t="s">
        <v>2016</v>
      </c>
      <c r="E1245">
        <v>6904.65</v>
      </c>
      <c r="F1245">
        <v>0</v>
      </c>
      <c r="G1245">
        <v>-6904.65</v>
      </c>
    </row>
    <row r="1246" spans="1:7" x14ac:dyDescent="0.25">
      <c r="A1246" t="s">
        <v>2999</v>
      </c>
      <c r="B1246" t="s">
        <v>1947</v>
      </c>
      <c r="C1246" t="s">
        <v>3995</v>
      </c>
      <c r="D1246" t="s">
        <v>1751</v>
      </c>
      <c r="E1246">
        <v>410.65</v>
      </c>
      <c r="F1246">
        <v>0</v>
      </c>
      <c r="G1246">
        <v>-410.65</v>
      </c>
    </row>
    <row r="1247" spans="1:7" x14ac:dyDescent="0.25">
      <c r="A1247" t="s">
        <v>2999</v>
      </c>
      <c r="B1247" t="s">
        <v>1947</v>
      </c>
      <c r="C1247" t="s">
        <v>3995</v>
      </c>
      <c r="D1247" t="s">
        <v>1763</v>
      </c>
      <c r="E1247">
        <v>1080.75</v>
      </c>
      <c r="F1247">
        <v>0</v>
      </c>
      <c r="G1247">
        <v>-1080.75</v>
      </c>
    </row>
    <row r="1248" spans="1:7" x14ac:dyDescent="0.25">
      <c r="A1248" t="s">
        <v>2999</v>
      </c>
      <c r="B1248" t="s">
        <v>1947</v>
      </c>
      <c r="C1248" t="s">
        <v>3995</v>
      </c>
      <c r="D1248" t="s">
        <v>1767</v>
      </c>
      <c r="E1248">
        <v>1060</v>
      </c>
      <c r="F1248">
        <v>0</v>
      </c>
      <c r="G1248">
        <v>-1060</v>
      </c>
    </row>
    <row r="1249" spans="1:7" x14ac:dyDescent="0.25">
      <c r="A1249" t="s">
        <v>2999</v>
      </c>
      <c r="B1249" t="s">
        <v>1947</v>
      </c>
      <c r="C1249" t="s">
        <v>3995</v>
      </c>
      <c r="D1249" t="s">
        <v>1782</v>
      </c>
      <c r="E1249">
        <v>587.25</v>
      </c>
      <c r="F1249">
        <v>0</v>
      </c>
      <c r="G1249">
        <v>-587.25</v>
      </c>
    </row>
    <row r="1250" spans="1:7" x14ac:dyDescent="0.25">
      <c r="A1250" t="s">
        <v>2999</v>
      </c>
      <c r="B1250" t="s">
        <v>1947</v>
      </c>
      <c r="C1250" t="s">
        <v>3995</v>
      </c>
      <c r="D1250" t="s">
        <v>1807</v>
      </c>
      <c r="E1250">
        <v>797.72</v>
      </c>
      <c r="F1250">
        <v>0</v>
      </c>
      <c r="G1250">
        <v>-797.72</v>
      </c>
    </row>
    <row r="1251" spans="1:7" x14ac:dyDescent="0.25">
      <c r="A1251" t="s">
        <v>2999</v>
      </c>
      <c r="B1251" t="s">
        <v>1947</v>
      </c>
      <c r="C1251" t="s">
        <v>3995</v>
      </c>
      <c r="D1251" t="s">
        <v>1858</v>
      </c>
      <c r="E1251">
        <v>1149.1600000000001</v>
      </c>
      <c r="F1251">
        <v>0</v>
      </c>
      <c r="G1251">
        <v>-1149.1600000000001</v>
      </c>
    </row>
    <row r="1252" spans="1:7" x14ac:dyDescent="0.25">
      <c r="A1252" t="s">
        <v>2999</v>
      </c>
      <c r="B1252" t="s">
        <v>1947</v>
      </c>
      <c r="C1252" t="s">
        <v>3995</v>
      </c>
      <c r="D1252" t="s">
        <v>1948</v>
      </c>
      <c r="E1252">
        <v>1873</v>
      </c>
      <c r="F1252">
        <v>0</v>
      </c>
      <c r="G1252">
        <v>-1873</v>
      </c>
    </row>
    <row r="1253" spans="1:7" x14ac:dyDescent="0.25">
      <c r="A1253" t="s">
        <v>2999</v>
      </c>
      <c r="B1253" t="s">
        <v>1947</v>
      </c>
      <c r="C1253" t="s">
        <v>3995</v>
      </c>
      <c r="D1253" t="s">
        <v>2934</v>
      </c>
      <c r="E1253">
        <v>1478</v>
      </c>
      <c r="F1253">
        <v>0</v>
      </c>
      <c r="G1253">
        <v>-1478</v>
      </c>
    </row>
    <row r="1254" spans="1:7" x14ac:dyDescent="0.25">
      <c r="A1254" t="s">
        <v>2999</v>
      </c>
      <c r="B1254" t="s">
        <v>1947</v>
      </c>
      <c r="C1254" t="s">
        <v>3995</v>
      </c>
      <c r="D1254" t="s">
        <v>1951</v>
      </c>
      <c r="E1254">
        <v>1265.02</v>
      </c>
      <c r="F1254">
        <v>0</v>
      </c>
      <c r="G1254">
        <v>-1265.02</v>
      </c>
    </row>
    <row r="1255" spans="1:7" x14ac:dyDescent="0.25">
      <c r="A1255" t="s">
        <v>2999</v>
      </c>
      <c r="B1255" t="s">
        <v>1947</v>
      </c>
      <c r="C1255" t="s">
        <v>3995</v>
      </c>
      <c r="D1255" t="s">
        <v>1956</v>
      </c>
      <c r="E1255">
        <v>2596.25</v>
      </c>
      <c r="F1255">
        <v>207</v>
      </c>
      <c r="G1255">
        <v>-2389.25</v>
      </c>
    </row>
    <row r="1256" spans="1:7" x14ac:dyDescent="0.25">
      <c r="A1256" t="s">
        <v>2999</v>
      </c>
      <c r="B1256" t="s">
        <v>1947</v>
      </c>
      <c r="C1256" t="s">
        <v>3995</v>
      </c>
      <c r="D1256" t="s">
        <v>2016</v>
      </c>
      <c r="E1256">
        <v>1068.9000000000001</v>
      </c>
      <c r="F1256">
        <v>0</v>
      </c>
      <c r="G1256">
        <v>-1068.9000000000001</v>
      </c>
    </row>
    <row r="1257" spans="1:7" x14ac:dyDescent="0.25">
      <c r="A1257" t="s">
        <v>2999</v>
      </c>
      <c r="B1257" t="s">
        <v>1947</v>
      </c>
      <c r="C1257" t="s">
        <v>2933</v>
      </c>
      <c r="D1257" t="s">
        <v>1739</v>
      </c>
      <c r="E1257">
        <v>1147</v>
      </c>
      <c r="F1257">
        <v>0</v>
      </c>
      <c r="G1257">
        <v>-1147</v>
      </c>
    </row>
    <row r="1258" spans="1:7" x14ac:dyDescent="0.25">
      <c r="A1258" t="s">
        <v>2999</v>
      </c>
      <c r="B1258" t="s">
        <v>1947</v>
      </c>
      <c r="C1258" t="s">
        <v>2933</v>
      </c>
      <c r="D1258" t="s">
        <v>1751</v>
      </c>
      <c r="E1258">
        <v>2017.75</v>
      </c>
      <c r="F1258">
        <v>0</v>
      </c>
      <c r="G1258">
        <v>-2017.75</v>
      </c>
    </row>
    <row r="1259" spans="1:7" x14ac:dyDescent="0.25">
      <c r="A1259" t="s">
        <v>2999</v>
      </c>
      <c r="B1259" t="s">
        <v>1947</v>
      </c>
      <c r="C1259" t="s">
        <v>2933</v>
      </c>
      <c r="D1259" t="s">
        <v>1763</v>
      </c>
      <c r="E1259">
        <v>2578</v>
      </c>
      <c r="F1259">
        <v>0</v>
      </c>
      <c r="G1259">
        <v>-2578</v>
      </c>
    </row>
    <row r="1260" spans="1:7" x14ac:dyDescent="0.25">
      <c r="A1260" t="s">
        <v>2999</v>
      </c>
      <c r="B1260" t="s">
        <v>1947</v>
      </c>
      <c r="C1260" t="s">
        <v>2933</v>
      </c>
      <c r="D1260" t="s">
        <v>1767</v>
      </c>
      <c r="E1260">
        <v>2553</v>
      </c>
      <c r="F1260">
        <v>0</v>
      </c>
      <c r="G1260">
        <v>-2553</v>
      </c>
    </row>
    <row r="1261" spans="1:7" x14ac:dyDescent="0.25">
      <c r="A1261" t="s">
        <v>2999</v>
      </c>
      <c r="B1261" t="s">
        <v>1947</v>
      </c>
      <c r="C1261" t="s">
        <v>2933</v>
      </c>
      <c r="D1261" t="s">
        <v>1782</v>
      </c>
      <c r="E1261">
        <v>3180.25</v>
      </c>
      <c r="F1261">
        <v>0</v>
      </c>
      <c r="G1261">
        <v>-3180.25</v>
      </c>
    </row>
    <row r="1262" spans="1:7" x14ac:dyDescent="0.25">
      <c r="A1262" t="s">
        <v>2999</v>
      </c>
      <c r="B1262" t="s">
        <v>1947</v>
      </c>
      <c r="C1262" t="s">
        <v>2933</v>
      </c>
      <c r="D1262" t="s">
        <v>1807</v>
      </c>
      <c r="E1262">
        <v>3339.17</v>
      </c>
      <c r="F1262">
        <v>0</v>
      </c>
      <c r="G1262">
        <v>-3339.17</v>
      </c>
    </row>
    <row r="1263" spans="1:7" x14ac:dyDescent="0.25">
      <c r="A1263" t="s">
        <v>2999</v>
      </c>
      <c r="B1263" t="s">
        <v>1947</v>
      </c>
      <c r="C1263" t="s">
        <v>2933</v>
      </c>
      <c r="D1263" t="s">
        <v>1858</v>
      </c>
      <c r="E1263">
        <v>2553.25</v>
      </c>
      <c r="F1263">
        <v>0</v>
      </c>
      <c r="G1263">
        <v>-2553.25</v>
      </c>
    </row>
    <row r="1264" spans="1:7" x14ac:dyDescent="0.25">
      <c r="A1264" t="s">
        <v>2999</v>
      </c>
      <c r="B1264" t="s">
        <v>1947</v>
      </c>
      <c r="C1264" t="s">
        <v>2933</v>
      </c>
      <c r="D1264" t="s">
        <v>1948</v>
      </c>
      <c r="E1264">
        <v>3451.08</v>
      </c>
      <c r="F1264">
        <v>0</v>
      </c>
      <c r="G1264">
        <v>-3451.08</v>
      </c>
    </row>
    <row r="1265" spans="1:7" x14ac:dyDescent="0.25">
      <c r="A1265" t="s">
        <v>2999</v>
      </c>
      <c r="B1265" t="s">
        <v>1947</v>
      </c>
      <c r="C1265" t="s">
        <v>2933</v>
      </c>
      <c r="D1265" t="s">
        <v>2934</v>
      </c>
      <c r="E1265">
        <v>2754.98</v>
      </c>
      <c r="F1265">
        <v>0</v>
      </c>
      <c r="G1265">
        <v>-2754.98</v>
      </c>
    </row>
    <row r="1266" spans="1:7" x14ac:dyDescent="0.25">
      <c r="A1266" t="s">
        <v>2999</v>
      </c>
      <c r="B1266" t="s">
        <v>1947</v>
      </c>
      <c r="C1266" t="s">
        <v>2933</v>
      </c>
      <c r="D1266" t="s">
        <v>1951</v>
      </c>
      <c r="E1266">
        <v>3385.66</v>
      </c>
      <c r="F1266">
        <v>0</v>
      </c>
      <c r="G1266">
        <v>-3385.66</v>
      </c>
    </row>
    <row r="1267" spans="1:7" x14ac:dyDescent="0.25">
      <c r="A1267" t="s">
        <v>2999</v>
      </c>
      <c r="B1267" t="s">
        <v>1947</v>
      </c>
      <c r="C1267" t="s">
        <v>2933</v>
      </c>
      <c r="D1267" t="s">
        <v>1956</v>
      </c>
      <c r="E1267">
        <v>2546.7600000000002</v>
      </c>
      <c r="F1267">
        <v>0</v>
      </c>
      <c r="G1267">
        <v>-2546.7600000000002</v>
      </c>
    </row>
    <row r="1268" spans="1:7" x14ac:dyDescent="0.25">
      <c r="A1268" t="s">
        <v>2999</v>
      </c>
      <c r="B1268" t="s">
        <v>1947</v>
      </c>
      <c r="C1268" t="s">
        <v>2933</v>
      </c>
      <c r="D1268" t="s">
        <v>2016</v>
      </c>
      <c r="E1268">
        <v>2332.8200000000002</v>
      </c>
      <c r="F1268">
        <v>0</v>
      </c>
      <c r="G1268">
        <v>-2332.8200000000002</v>
      </c>
    </row>
    <row r="1269" spans="1:7" x14ac:dyDescent="0.25">
      <c r="A1269" t="s">
        <v>2999</v>
      </c>
      <c r="B1269" t="s">
        <v>1950</v>
      </c>
      <c r="C1269" t="s">
        <v>3995</v>
      </c>
      <c r="D1269" t="s">
        <v>1782</v>
      </c>
      <c r="E1269">
        <v>5.5</v>
      </c>
      <c r="F1269">
        <v>0</v>
      </c>
      <c r="G1269">
        <v>-5.5</v>
      </c>
    </row>
    <row r="1270" spans="1:7" x14ac:dyDescent="0.25">
      <c r="A1270" t="s">
        <v>2999</v>
      </c>
      <c r="B1270" t="s">
        <v>1950</v>
      </c>
      <c r="C1270" t="s">
        <v>3995</v>
      </c>
      <c r="D1270" t="s">
        <v>1807</v>
      </c>
      <c r="E1270">
        <v>42.75</v>
      </c>
      <c r="F1270">
        <v>0</v>
      </c>
      <c r="G1270">
        <v>-42.75</v>
      </c>
    </row>
    <row r="1271" spans="1:7" x14ac:dyDescent="0.25">
      <c r="A1271" t="s">
        <v>2999</v>
      </c>
      <c r="B1271" t="s">
        <v>1950</v>
      </c>
      <c r="C1271" t="s">
        <v>3995</v>
      </c>
      <c r="D1271" t="s">
        <v>1858</v>
      </c>
      <c r="E1271">
        <v>34.25</v>
      </c>
      <c r="F1271">
        <v>0</v>
      </c>
      <c r="G1271">
        <v>-34.25</v>
      </c>
    </row>
    <row r="1272" spans="1:7" x14ac:dyDescent="0.25">
      <c r="A1272" t="s">
        <v>2999</v>
      </c>
      <c r="B1272" t="s">
        <v>1950</v>
      </c>
      <c r="C1272" t="s">
        <v>3995</v>
      </c>
      <c r="D1272" t="s">
        <v>1948</v>
      </c>
      <c r="E1272">
        <v>105.25</v>
      </c>
      <c r="F1272">
        <v>0</v>
      </c>
      <c r="G1272">
        <v>-105.25</v>
      </c>
    </row>
    <row r="1273" spans="1:7" x14ac:dyDescent="0.25">
      <c r="A1273" t="s">
        <v>2999</v>
      </c>
      <c r="B1273" t="s">
        <v>1950</v>
      </c>
      <c r="C1273" t="s">
        <v>3995</v>
      </c>
      <c r="D1273" t="s">
        <v>2934</v>
      </c>
      <c r="E1273">
        <v>146.5</v>
      </c>
      <c r="F1273">
        <v>0</v>
      </c>
      <c r="G1273">
        <v>-146.5</v>
      </c>
    </row>
    <row r="1274" spans="1:7" x14ac:dyDescent="0.25">
      <c r="A1274" t="s">
        <v>2999</v>
      </c>
      <c r="B1274" t="s">
        <v>1950</v>
      </c>
      <c r="C1274" t="s">
        <v>3995</v>
      </c>
      <c r="D1274" t="s">
        <v>1951</v>
      </c>
      <c r="E1274">
        <v>167.5</v>
      </c>
      <c r="F1274">
        <v>0</v>
      </c>
      <c r="G1274">
        <v>-167.5</v>
      </c>
    </row>
    <row r="1275" spans="1:7" x14ac:dyDescent="0.25">
      <c r="A1275" t="s">
        <v>2999</v>
      </c>
      <c r="B1275" t="s">
        <v>1950</v>
      </c>
      <c r="C1275" t="s">
        <v>3995</v>
      </c>
      <c r="D1275" t="s">
        <v>1956</v>
      </c>
      <c r="E1275">
        <v>30.75</v>
      </c>
      <c r="F1275">
        <v>0</v>
      </c>
      <c r="G1275">
        <v>-30.75</v>
      </c>
    </row>
    <row r="1276" spans="1:7" x14ac:dyDescent="0.25">
      <c r="A1276" t="s">
        <v>2999</v>
      </c>
      <c r="B1276" t="s">
        <v>1950</v>
      </c>
      <c r="C1276" t="s">
        <v>3995</v>
      </c>
      <c r="D1276" t="s">
        <v>2016</v>
      </c>
      <c r="E1276">
        <v>9.5</v>
      </c>
      <c r="F1276">
        <v>0</v>
      </c>
      <c r="G1276">
        <v>-9.5</v>
      </c>
    </row>
    <row r="1277" spans="1:7" x14ac:dyDescent="0.25">
      <c r="A1277" t="s">
        <v>2999</v>
      </c>
      <c r="B1277" t="s">
        <v>1950</v>
      </c>
      <c r="C1277" t="s">
        <v>2933</v>
      </c>
      <c r="D1277" t="s">
        <v>1739</v>
      </c>
      <c r="E1277">
        <v>31.5</v>
      </c>
      <c r="F1277">
        <v>0</v>
      </c>
      <c r="G1277">
        <v>-31.5</v>
      </c>
    </row>
    <row r="1278" spans="1:7" x14ac:dyDescent="0.25">
      <c r="A1278" t="s">
        <v>2999</v>
      </c>
      <c r="B1278" t="s">
        <v>1950</v>
      </c>
      <c r="C1278" t="s">
        <v>2933</v>
      </c>
      <c r="D1278" t="s">
        <v>1751</v>
      </c>
      <c r="E1278">
        <v>78.7</v>
      </c>
      <c r="F1278">
        <v>0</v>
      </c>
      <c r="G1278">
        <v>-78.7</v>
      </c>
    </row>
    <row r="1279" spans="1:7" x14ac:dyDescent="0.25">
      <c r="A1279" t="s">
        <v>2999</v>
      </c>
      <c r="B1279" t="s">
        <v>1950</v>
      </c>
      <c r="C1279" t="s">
        <v>2933</v>
      </c>
      <c r="D1279" t="s">
        <v>1763</v>
      </c>
      <c r="E1279">
        <v>3.75</v>
      </c>
      <c r="F1279">
        <v>0</v>
      </c>
      <c r="G1279">
        <v>-3.75</v>
      </c>
    </row>
    <row r="1280" spans="1:7" x14ac:dyDescent="0.25">
      <c r="A1280" t="s">
        <v>2999</v>
      </c>
      <c r="B1280" t="s">
        <v>1950</v>
      </c>
      <c r="C1280" t="s">
        <v>2933</v>
      </c>
      <c r="D1280" t="s">
        <v>1858</v>
      </c>
      <c r="E1280">
        <v>11.5</v>
      </c>
      <c r="F1280">
        <v>0</v>
      </c>
      <c r="G1280">
        <v>-11.5</v>
      </c>
    </row>
    <row r="1281" spans="1:7" x14ac:dyDescent="0.25">
      <c r="A1281" t="s">
        <v>2999</v>
      </c>
      <c r="B1281" t="s">
        <v>1950</v>
      </c>
      <c r="C1281" t="s">
        <v>2933</v>
      </c>
      <c r="D1281" t="s">
        <v>1948</v>
      </c>
      <c r="E1281">
        <v>6.25</v>
      </c>
      <c r="F1281">
        <v>0</v>
      </c>
      <c r="G1281">
        <v>-6.25</v>
      </c>
    </row>
    <row r="1282" spans="1:7" x14ac:dyDescent="0.25">
      <c r="A1282" t="s">
        <v>2999</v>
      </c>
      <c r="B1282" t="s">
        <v>1950</v>
      </c>
      <c r="C1282" t="s">
        <v>2933</v>
      </c>
      <c r="D1282" t="s">
        <v>2934</v>
      </c>
      <c r="E1282">
        <v>40</v>
      </c>
      <c r="F1282">
        <v>0</v>
      </c>
      <c r="G1282">
        <v>-40</v>
      </c>
    </row>
    <row r="1283" spans="1:7" x14ac:dyDescent="0.25">
      <c r="A1283" t="s">
        <v>2999</v>
      </c>
      <c r="B1283" t="s">
        <v>1950</v>
      </c>
      <c r="C1283" t="s">
        <v>2933</v>
      </c>
      <c r="D1283" t="s">
        <v>1956</v>
      </c>
      <c r="E1283">
        <v>8</v>
      </c>
      <c r="F1283">
        <v>0</v>
      </c>
      <c r="G1283">
        <v>-8</v>
      </c>
    </row>
    <row r="1284" spans="1:7" x14ac:dyDescent="0.25">
      <c r="A1284" t="s">
        <v>2999</v>
      </c>
      <c r="B1284" t="s">
        <v>1950</v>
      </c>
      <c r="C1284" t="s">
        <v>2933</v>
      </c>
      <c r="D1284" t="s">
        <v>2016</v>
      </c>
      <c r="E1284">
        <v>77</v>
      </c>
      <c r="F1284">
        <v>0</v>
      </c>
      <c r="G1284">
        <v>-77</v>
      </c>
    </row>
    <row r="1285" spans="1:7" x14ac:dyDescent="0.25">
      <c r="A1285" t="s">
        <v>2999</v>
      </c>
      <c r="B1285" t="s">
        <v>1954</v>
      </c>
      <c r="C1285" t="s">
        <v>3995</v>
      </c>
      <c r="D1285" t="s">
        <v>1751</v>
      </c>
      <c r="E1285">
        <v>270.5</v>
      </c>
      <c r="F1285">
        <v>0</v>
      </c>
      <c r="G1285">
        <v>-270.5</v>
      </c>
    </row>
    <row r="1286" spans="1:7" x14ac:dyDescent="0.25">
      <c r="A1286" t="s">
        <v>2999</v>
      </c>
      <c r="B1286" t="s">
        <v>1954</v>
      </c>
      <c r="C1286" t="s">
        <v>3995</v>
      </c>
      <c r="D1286" t="s">
        <v>1763</v>
      </c>
      <c r="E1286">
        <v>396</v>
      </c>
      <c r="F1286">
        <v>0</v>
      </c>
      <c r="G1286">
        <v>-396</v>
      </c>
    </row>
    <row r="1287" spans="1:7" x14ac:dyDescent="0.25">
      <c r="A1287" t="s">
        <v>2999</v>
      </c>
      <c r="B1287" t="s">
        <v>1954</v>
      </c>
      <c r="C1287" t="s">
        <v>3995</v>
      </c>
      <c r="D1287" t="s">
        <v>1767</v>
      </c>
      <c r="E1287">
        <v>585.5</v>
      </c>
      <c r="F1287">
        <v>0</v>
      </c>
      <c r="G1287">
        <v>-585.5</v>
      </c>
    </row>
    <row r="1288" spans="1:7" x14ac:dyDescent="0.25">
      <c r="A1288" t="s">
        <v>2999</v>
      </c>
      <c r="B1288" t="s">
        <v>1954</v>
      </c>
      <c r="C1288" t="s">
        <v>3995</v>
      </c>
      <c r="D1288" t="s">
        <v>1782</v>
      </c>
      <c r="E1288">
        <v>103</v>
      </c>
      <c r="F1288">
        <v>0</v>
      </c>
      <c r="G1288">
        <v>-103</v>
      </c>
    </row>
    <row r="1289" spans="1:7" x14ac:dyDescent="0.25">
      <c r="A1289" t="s">
        <v>2999</v>
      </c>
      <c r="B1289" t="s">
        <v>1954</v>
      </c>
      <c r="C1289" t="s">
        <v>3995</v>
      </c>
      <c r="D1289" t="s">
        <v>1807</v>
      </c>
      <c r="E1289">
        <v>268.5</v>
      </c>
      <c r="F1289">
        <v>0</v>
      </c>
      <c r="G1289">
        <v>-268.5</v>
      </c>
    </row>
    <row r="1290" spans="1:7" x14ac:dyDescent="0.25">
      <c r="A1290" t="s">
        <v>2999</v>
      </c>
      <c r="B1290" t="s">
        <v>1954</v>
      </c>
      <c r="C1290" t="s">
        <v>3995</v>
      </c>
      <c r="D1290" t="s">
        <v>1858</v>
      </c>
      <c r="E1290">
        <v>702.6</v>
      </c>
      <c r="F1290">
        <v>0</v>
      </c>
      <c r="G1290">
        <v>-702.6</v>
      </c>
    </row>
    <row r="1291" spans="1:7" x14ac:dyDescent="0.25">
      <c r="A1291" t="s">
        <v>2999</v>
      </c>
      <c r="B1291" t="s">
        <v>1954</v>
      </c>
      <c r="C1291" t="s">
        <v>3995</v>
      </c>
      <c r="D1291" t="s">
        <v>1948</v>
      </c>
      <c r="E1291">
        <v>549</v>
      </c>
      <c r="F1291">
        <v>0</v>
      </c>
      <c r="G1291">
        <v>-549</v>
      </c>
    </row>
    <row r="1292" spans="1:7" x14ac:dyDescent="0.25">
      <c r="A1292" t="s">
        <v>2999</v>
      </c>
      <c r="B1292" t="s">
        <v>1954</v>
      </c>
      <c r="C1292" t="s">
        <v>3995</v>
      </c>
      <c r="D1292" t="s">
        <v>2934</v>
      </c>
      <c r="E1292">
        <v>838.5</v>
      </c>
      <c r="F1292">
        <v>0</v>
      </c>
      <c r="G1292">
        <v>-838.5</v>
      </c>
    </row>
    <row r="1293" spans="1:7" x14ac:dyDescent="0.25">
      <c r="A1293" t="s">
        <v>2999</v>
      </c>
      <c r="B1293" t="s">
        <v>1954</v>
      </c>
      <c r="C1293" t="s">
        <v>3995</v>
      </c>
      <c r="D1293" t="s">
        <v>1951</v>
      </c>
      <c r="E1293">
        <v>1194.8599999999999</v>
      </c>
      <c r="F1293">
        <v>0</v>
      </c>
      <c r="G1293">
        <v>-1194.8599999999999</v>
      </c>
    </row>
    <row r="1294" spans="1:7" x14ac:dyDescent="0.25">
      <c r="A1294" t="s">
        <v>2999</v>
      </c>
      <c r="B1294" t="s">
        <v>1954</v>
      </c>
      <c r="C1294" t="s">
        <v>3995</v>
      </c>
      <c r="D1294" t="s">
        <v>1956</v>
      </c>
      <c r="E1294">
        <v>1704.5</v>
      </c>
      <c r="F1294">
        <v>239</v>
      </c>
      <c r="G1294">
        <v>-1465.5</v>
      </c>
    </row>
    <row r="1295" spans="1:7" x14ac:dyDescent="0.25">
      <c r="A1295" t="s">
        <v>2999</v>
      </c>
      <c r="B1295" t="s">
        <v>1954</v>
      </c>
      <c r="C1295" t="s">
        <v>3995</v>
      </c>
      <c r="D1295" t="s">
        <v>2016</v>
      </c>
      <c r="E1295">
        <v>1880.5</v>
      </c>
      <c r="F1295">
        <v>0</v>
      </c>
      <c r="G1295">
        <v>-1880.5</v>
      </c>
    </row>
    <row r="1296" spans="1:7" x14ac:dyDescent="0.25">
      <c r="A1296" t="s">
        <v>2999</v>
      </c>
      <c r="B1296" t="s">
        <v>1954</v>
      </c>
      <c r="C1296" t="s">
        <v>2933</v>
      </c>
      <c r="D1296" t="s">
        <v>1739</v>
      </c>
      <c r="E1296">
        <v>437</v>
      </c>
      <c r="F1296">
        <v>0</v>
      </c>
      <c r="G1296">
        <v>-437</v>
      </c>
    </row>
    <row r="1297" spans="1:7" x14ac:dyDescent="0.25">
      <c r="A1297" t="s">
        <v>2999</v>
      </c>
      <c r="B1297" t="s">
        <v>1954</v>
      </c>
      <c r="C1297" t="s">
        <v>2933</v>
      </c>
      <c r="D1297" t="s">
        <v>1751</v>
      </c>
      <c r="E1297">
        <v>692</v>
      </c>
      <c r="F1297">
        <v>0</v>
      </c>
      <c r="G1297">
        <v>-692</v>
      </c>
    </row>
    <row r="1298" spans="1:7" x14ac:dyDescent="0.25">
      <c r="A1298" t="s">
        <v>2999</v>
      </c>
      <c r="B1298" t="s">
        <v>1954</v>
      </c>
      <c r="C1298" t="s">
        <v>2933</v>
      </c>
      <c r="D1298" t="s">
        <v>1763</v>
      </c>
      <c r="E1298">
        <v>1120</v>
      </c>
      <c r="F1298">
        <v>0</v>
      </c>
      <c r="G1298">
        <v>-1120</v>
      </c>
    </row>
    <row r="1299" spans="1:7" x14ac:dyDescent="0.25">
      <c r="A1299" t="s">
        <v>2999</v>
      </c>
      <c r="B1299" t="s">
        <v>1954</v>
      </c>
      <c r="C1299" t="s">
        <v>2933</v>
      </c>
      <c r="D1299" t="s">
        <v>1767</v>
      </c>
      <c r="E1299">
        <v>1065.0999999999999</v>
      </c>
      <c r="F1299">
        <v>0</v>
      </c>
      <c r="G1299">
        <v>-1065.0999999999999</v>
      </c>
    </row>
    <row r="1300" spans="1:7" x14ac:dyDescent="0.25">
      <c r="A1300" t="s">
        <v>2999</v>
      </c>
      <c r="B1300" t="s">
        <v>1954</v>
      </c>
      <c r="C1300" t="s">
        <v>2933</v>
      </c>
      <c r="D1300" t="s">
        <v>1782</v>
      </c>
      <c r="E1300">
        <v>1885.5</v>
      </c>
      <c r="F1300">
        <v>0</v>
      </c>
      <c r="G1300">
        <v>-1885.5</v>
      </c>
    </row>
    <row r="1301" spans="1:7" x14ac:dyDescent="0.25">
      <c r="A1301" t="s">
        <v>2999</v>
      </c>
      <c r="B1301" t="s">
        <v>1954</v>
      </c>
      <c r="C1301" t="s">
        <v>2933</v>
      </c>
      <c r="D1301" t="s">
        <v>1807</v>
      </c>
      <c r="E1301">
        <v>2143.84</v>
      </c>
      <c r="F1301">
        <v>0</v>
      </c>
      <c r="G1301">
        <v>-2143.84</v>
      </c>
    </row>
    <row r="1302" spans="1:7" x14ac:dyDescent="0.25">
      <c r="A1302" t="s">
        <v>2999</v>
      </c>
      <c r="B1302" t="s">
        <v>1954</v>
      </c>
      <c r="C1302" t="s">
        <v>2933</v>
      </c>
      <c r="D1302" t="s">
        <v>1858</v>
      </c>
      <c r="E1302">
        <v>1504</v>
      </c>
      <c r="F1302">
        <v>0</v>
      </c>
      <c r="G1302">
        <v>-1504</v>
      </c>
    </row>
    <row r="1303" spans="1:7" x14ac:dyDescent="0.25">
      <c r="A1303" t="s">
        <v>2999</v>
      </c>
      <c r="B1303" t="s">
        <v>1954</v>
      </c>
      <c r="C1303" t="s">
        <v>2933</v>
      </c>
      <c r="D1303" t="s">
        <v>1948</v>
      </c>
      <c r="E1303">
        <v>1431</v>
      </c>
      <c r="F1303">
        <v>0</v>
      </c>
      <c r="G1303">
        <v>-1431</v>
      </c>
    </row>
    <row r="1304" spans="1:7" x14ac:dyDescent="0.25">
      <c r="A1304" t="s">
        <v>2999</v>
      </c>
      <c r="B1304" t="s">
        <v>1954</v>
      </c>
      <c r="C1304" t="s">
        <v>2933</v>
      </c>
      <c r="D1304" t="s">
        <v>2934</v>
      </c>
      <c r="E1304">
        <v>1859.24</v>
      </c>
      <c r="F1304">
        <v>0</v>
      </c>
      <c r="G1304">
        <v>-1859.24</v>
      </c>
    </row>
    <row r="1305" spans="1:7" x14ac:dyDescent="0.25">
      <c r="A1305" t="s">
        <v>2999</v>
      </c>
      <c r="B1305" t="s">
        <v>1954</v>
      </c>
      <c r="C1305" t="s">
        <v>2933</v>
      </c>
      <c r="D1305" t="s">
        <v>1951</v>
      </c>
      <c r="E1305">
        <v>1807</v>
      </c>
      <c r="F1305">
        <v>0</v>
      </c>
      <c r="G1305">
        <v>-1807</v>
      </c>
    </row>
    <row r="1306" spans="1:7" x14ac:dyDescent="0.25">
      <c r="A1306" t="s">
        <v>2999</v>
      </c>
      <c r="B1306" t="s">
        <v>1954</v>
      </c>
      <c r="C1306" t="s">
        <v>2933</v>
      </c>
      <c r="D1306" t="s">
        <v>1956</v>
      </c>
      <c r="E1306">
        <v>1711.5</v>
      </c>
      <c r="F1306">
        <v>0</v>
      </c>
      <c r="G1306">
        <v>-1711.5</v>
      </c>
    </row>
    <row r="1307" spans="1:7" x14ac:dyDescent="0.25">
      <c r="A1307" t="s">
        <v>2999</v>
      </c>
      <c r="B1307" t="s">
        <v>1954</v>
      </c>
      <c r="C1307" t="s">
        <v>2933</v>
      </c>
      <c r="D1307" t="s">
        <v>2016</v>
      </c>
      <c r="E1307">
        <v>1062.9100000000001</v>
      </c>
      <c r="F1307">
        <v>0</v>
      </c>
      <c r="G1307">
        <v>-1062.9100000000001</v>
      </c>
    </row>
    <row r="1308" spans="1:7" x14ac:dyDescent="0.25">
      <c r="A1308" t="s">
        <v>2999</v>
      </c>
      <c r="B1308" t="s">
        <v>1960</v>
      </c>
      <c r="C1308" t="s">
        <v>3995</v>
      </c>
      <c r="D1308" t="s">
        <v>1739</v>
      </c>
      <c r="E1308">
        <v>12.83</v>
      </c>
      <c r="F1308">
        <v>0</v>
      </c>
      <c r="G1308">
        <v>-12.83</v>
      </c>
    </row>
    <row r="1309" spans="1:7" x14ac:dyDescent="0.25">
      <c r="A1309" t="s">
        <v>2999</v>
      </c>
      <c r="B1309" t="s">
        <v>1960</v>
      </c>
      <c r="C1309" t="s">
        <v>3995</v>
      </c>
      <c r="D1309" t="s">
        <v>1751</v>
      </c>
      <c r="E1309">
        <v>119.25</v>
      </c>
      <c r="F1309">
        <v>0</v>
      </c>
      <c r="G1309">
        <v>-119.25</v>
      </c>
    </row>
    <row r="1310" spans="1:7" x14ac:dyDescent="0.25">
      <c r="A1310" t="s">
        <v>2999</v>
      </c>
      <c r="B1310" t="s">
        <v>1960</v>
      </c>
      <c r="C1310" t="s">
        <v>3995</v>
      </c>
      <c r="D1310" t="s">
        <v>1763</v>
      </c>
      <c r="E1310">
        <v>258.75</v>
      </c>
      <c r="F1310">
        <v>0</v>
      </c>
      <c r="G1310">
        <v>-258.75</v>
      </c>
    </row>
    <row r="1311" spans="1:7" x14ac:dyDescent="0.25">
      <c r="A1311" t="s">
        <v>2999</v>
      </c>
      <c r="B1311" t="s">
        <v>1960</v>
      </c>
      <c r="C1311" t="s">
        <v>3995</v>
      </c>
      <c r="D1311" t="s">
        <v>1767</v>
      </c>
      <c r="E1311">
        <v>471.25</v>
      </c>
      <c r="F1311">
        <v>0</v>
      </c>
      <c r="G1311">
        <v>-471.25</v>
      </c>
    </row>
    <row r="1312" spans="1:7" x14ac:dyDescent="0.25">
      <c r="A1312" t="s">
        <v>2999</v>
      </c>
      <c r="B1312" t="s">
        <v>1960</v>
      </c>
      <c r="C1312" t="s">
        <v>3995</v>
      </c>
      <c r="D1312" t="s">
        <v>1782</v>
      </c>
      <c r="E1312">
        <v>200</v>
      </c>
      <c r="F1312">
        <v>0</v>
      </c>
      <c r="G1312">
        <v>-200</v>
      </c>
    </row>
    <row r="1313" spans="1:7" x14ac:dyDescent="0.25">
      <c r="A1313" t="s">
        <v>2999</v>
      </c>
      <c r="B1313" t="s">
        <v>1960</v>
      </c>
      <c r="C1313" t="s">
        <v>3995</v>
      </c>
      <c r="D1313" t="s">
        <v>1807</v>
      </c>
      <c r="E1313">
        <v>856.5</v>
      </c>
      <c r="F1313">
        <v>0</v>
      </c>
      <c r="G1313">
        <v>-856.5</v>
      </c>
    </row>
    <row r="1314" spans="1:7" x14ac:dyDescent="0.25">
      <c r="A1314" t="s">
        <v>2999</v>
      </c>
      <c r="B1314" t="s">
        <v>1960</v>
      </c>
      <c r="C1314" t="s">
        <v>3995</v>
      </c>
      <c r="D1314" t="s">
        <v>1858</v>
      </c>
      <c r="E1314">
        <v>1063.5</v>
      </c>
      <c r="F1314">
        <v>0</v>
      </c>
      <c r="G1314">
        <v>-1063.5</v>
      </c>
    </row>
    <row r="1315" spans="1:7" x14ac:dyDescent="0.25">
      <c r="A1315" t="s">
        <v>2999</v>
      </c>
      <c r="B1315" t="s">
        <v>1960</v>
      </c>
      <c r="C1315" t="s">
        <v>3995</v>
      </c>
      <c r="D1315" t="s">
        <v>1948</v>
      </c>
      <c r="E1315">
        <v>1464.75</v>
      </c>
      <c r="F1315">
        <v>0</v>
      </c>
      <c r="G1315">
        <v>-1464.75</v>
      </c>
    </row>
    <row r="1316" spans="1:7" x14ac:dyDescent="0.25">
      <c r="A1316" t="s">
        <v>2999</v>
      </c>
      <c r="B1316" t="s">
        <v>1960</v>
      </c>
      <c r="C1316" t="s">
        <v>3995</v>
      </c>
      <c r="D1316" t="s">
        <v>2934</v>
      </c>
      <c r="E1316">
        <v>2350.75</v>
      </c>
      <c r="F1316">
        <v>0</v>
      </c>
      <c r="G1316">
        <v>-2350.75</v>
      </c>
    </row>
    <row r="1317" spans="1:7" x14ac:dyDescent="0.25">
      <c r="A1317" t="s">
        <v>2999</v>
      </c>
      <c r="B1317" t="s">
        <v>1960</v>
      </c>
      <c r="C1317" t="s">
        <v>3995</v>
      </c>
      <c r="D1317" t="s">
        <v>1951</v>
      </c>
      <c r="E1317">
        <v>3238.25</v>
      </c>
      <c r="F1317">
        <v>0</v>
      </c>
      <c r="G1317">
        <v>-3238.25</v>
      </c>
    </row>
    <row r="1318" spans="1:7" x14ac:dyDescent="0.25">
      <c r="A1318" t="s">
        <v>2999</v>
      </c>
      <c r="B1318" t="s">
        <v>1960</v>
      </c>
      <c r="C1318" t="s">
        <v>3995</v>
      </c>
      <c r="D1318" t="s">
        <v>1956</v>
      </c>
      <c r="E1318">
        <v>2239.5</v>
      </c>
      <c r="F1318">
        <v>0</v>
      </c>
      <c r="G1318">
        <v>-2239.5</v>
      </c>
    </row>
    <row r="1319" spans="1:7" x14ac:dyDescent="0.25">
      <c r="A1319" t="s">
        <v>2999</v>
      </c>
      <c r="B1319" t="s">
        <v>1960</v>
      </c>
      <c r="C1319" t="s">
        <v>3995</v>
      </c>
      <c r="D1319" t="s">
        <v>2016</v>
      </c>
      <c r="E1319">
        <v>2167.6</v>
      </c>
      <c r="F1319">
        <v>0</v>
      </c>
      <c r="G1319">
        <v>-2167.6</v>
      </c>
    </row>
    <row r="1320" spans="1:7" x14ac:dyDescent="0.25">
      <c r="A1320" t="s">
        <v>2999</v>
      </c>
      <c r="B1320" t="s">
        <v>1960</v>
      </c>
      <c r="C1320" t="s">
        <v>2933</v>
      </c>
      <c r="D1320" t="s">
        <v>1739</v>
      </c>
      <c r="E1320">
        <v>2870.8</v>
      </c>
      <c r="F1320">
        <v>0</v>
      </c>
      <c r="G1320">
        <v>-2870.8</v>
      </c>
    </row>
    <row r="1321" spans="1:7" x14ac:dyDescent="0.25">
      <c r="A1321" t="s">
        <v>2999</v>
      </c>
      <c r="B1321" t="s">
        <v>1960</v>
      </c>
      <c r="C1321" t="s">
        <v>2933</v>
      </c>
      <c r="D1321" t="s">
        <v>1751</v>
      </c>
      <c r="E1321">
        <v>3892.3</v>
      </c>
      <c r="F1321">
        <v>0</v>
      </c>
      <c r="G1321">
        <v>-3892.3</v>
      </c>
    </row>
    <row r="1322" spans="1:7" x14ac:dyDescent="0.25">
      <c r="A1322" t="s">
        <v>2999</v>
      </c>
      <c r="B1322" t="s">
        <v>1960</v>
      </c>
      <c r="C1322" t="s">
        <v>2933</v>
      </c>
      <c r="D1322" t="s">
        <v>1763</v>
      </c>
      <c r="E1322">
        <v>4619.83</v>
      </c>
      <c r="F1322">
        <v>0</v>
      </c>
      <c r="G1322">
        <v>-4619.83</v>
      </c>
    </row>
    <row r="1323" spans="1:7" x14ac:dyDescent="0.25">
      <c r="A1323" t="s">
        <v>2999</v>
      </c>
      <c r="B1323" t="s">
        <v>1960</v>
      </c>
      <c r="C1323" t="s">
        <v>2933</v>
      </c>
      <c r="D1323" t="s">
        <v>1767</v>
      </c>
      <c r="E1323">
        <v>4584.25</v>
      </c>
      <c r="F1323">
        <v>0</v>
      </c>
      <c r="G1323">
        <v>-4584.25</v>
      </c>
    </row>
    <row r="1324" spans="1:7" x14ac:dyDescent="0.25">
      <c r="A1324" t="s">
        <v>2999</v>
      </c>
      <c r="B1324" t="s">
        <v>1960</v>
      </c>
      <c r="C1324" t="s">
        <v>2933</v>
      </c>
      <c r="D1324" t="s">
        <v>1782</v>
      </c>
      <c r="E1324">
        <v>6098.2</v>
      </c>
      <c r="F1324">
        <v>0</v>
      </c>
      <c r="G1324">
        <v>-6098.2</v>
      </c>
    </row>
    <row r="1325" spans="1:7" x14ac:dyDescent="0.25">
      <c r="A1325" t="s">
        <v>2999</v>
      </c>
      <c r="B1325" t="s">
        <v>1960</v>
      </c>
      <c r="C1325" t="s">
        <v>2933</v>
      </c>
      <c r="D1325" t="s">
        <v>1807</v>
      </c>
      <c r="E1325">
        <v>6506.44</v>
      </c>
      <c r="F1325">
        <v>0</v>
      </c>
      <c r="G1325">
        <v>-6506.44</v>
      </c>
    </row>
    <row r="1326" spans="1:7" x14ac:dyDescent="0.25">
      <c r="A1326" t="s">
        <v>2999</v>
      </c>
      <c r="B1326" t="s">
        <v>1960</v>
      </c>
      <c r="C1326" t="s">
        <v>2933</v>
      </c>
      <c r="D1326" t="s">
        <v>1858</v>
      </c>
      <c r="E1326">
        <v>3829.58</v>
      </c>
      <c r="F1326">
        <v>0</v>
      </c>
      <c r="G1326">
        <v>-3829.58</v>
      </c>
    </row>
    <row r="1327" spans="1:7" x14ac:dyDescent="0.25">
      <c r="A1327" t="s">
        <v>2999</v>
      </c>
      <c r="B1327" t="s">
        <v>1960</v>
      </c>
      <c r="C1327" t="s">
        <v>2933</v>
      </c>
      <c r="D1327" t="s">
        <v>1948</v>
      </c>
      <c r="E1327">
        <v>3760.82</v>
      </c>
      <c r="F1327">
        <v>0</v>
      </c>
      <c r="G1327">
        <v>-3760.82</v>
      </c>
    </row>
    <row r="1328" spans="1:7" x14ac:dyDescent="0.25">
      <c r="A1328" t="s">
        <v>2999</v>
      </c>
      <c r="B1328" t="s">
        <v>1960</v>
      </c>
      <c r="C1328" t="s">
        <v>2933</v>
      </c>
      <c r="D1328" t="s">
        <v>2934</v>
      </c>
      <c r="E1328">
        <v>3544.7</v>
      </c>
      <c r="F1328">
        <v>0</v>
      </c>
      <c r="G1328">
        <v>-3544.7</v>
      </c>
    </row>
    <row r="1329" spans="1:7" x14ac:dyDescent="0.25">
      <c r="A1329" t="s">
        <v>2999</v>
      </c>
      <c r="B1329" t="s">
        <v>1960</v>
      </c>
      <c r="C1329" t="s">
        <v>2933</v>
      </c>
      <c r="D1329" t="s">
        <v>1951</v>
      </c>
      <c r="E1329">
        <v>4818.42</v>
      </c>
      <c r="F1329">
        <v>0</v>
      </c>
      <c r="G1329">
        <v>-4818.42</v>
      </c>
    </row>
    <row r="1330" spans="1:7" x14ac:dyDescent="0.25">
      <c r="A1330" t="s">
        <v>2999</v>
      </c>
      <c r="B1330" t="s">
        <v>1960</v>
      </c>
      <c r="C1330" t="s">
        <v>2933</v>
      </c>
      <c r="D1330" t="s">
        <v>1956</v>
      </c>
      <c r="E1330">
        <v>4182.97</v>
      </c>
      <c r="F1330">
        <v>0</v>
      </c>
      <c r="G1330">
        <v>-4182.97</v>
      </c>
    </row>
    <row r="1331" spans="1:7" x14ac:dyDescent="0.25">
      <c r="A1331" t="s">
        <v>2999</v>
      </c>
      <c r="B1331" t="s">
        <v>1960</v>
      </c>
      <c r="C1331" t="s">
        <v>2933</v>
      </c>
      <c r="D1331" t="s">
        <v>2016</v>
      </c>
      <c r="E1331">
        <v>4187</v>
      </c>
      <c r="F1331">
        <v>0</v>
      </c>
      <c r="G1331">
        <v>-4187</v>
      </c>
    </row>
    <row r="1332" spans="1:7" x14ac:dyDescent="0.25">
      <c r="A1332" t="s">
        <v>2999</v>
      </c>
      <c r="B1332" t="s">
        <v>1972</v>
      </c>
      <c r="C1332" t="s">
        <v>3995</v>
      </c>
      <c r="D1332" t="s">
        <v>1739</v>
      </c>
      <c r="E1332">
        <v>55.7</v>
      </c>
      <c r="F1332">
        <v>0</v>
      </c>
      <c r="G1332">
        <v>-55.7</v>
      </c>
    </row>
    <row r="1333" spans="1:7" x14ac:dyDescent="0.25">
      <c r="A1333" t="s">
        <v>2999</v>
      </c>
      <c r="B1333" t="s">
        <v>1974</v>
      </c>
      <c r="C1333" t="s">
        <v>3995</v>
      </c>
      <c r="D1333" t="s">
        <v>1739</v>
      </c>
      <c r="E1333">
        <v>124</v>
      </c>
      <c r="F1333">
        <v>0</v>
      </c>
      <c r="G1333">
        <v>-124</v>
      </c>
    </row>
    <row r="1334" spans="1:7" x14ac:dyDescent="0.25">
      <c r="A1334" t="s">
        <v>2999</v>
      </c>
      <c r="B1334" t="s">
        <v>1974</v>
      </c>
      <c r="C1334" t="s">
        <v>3995</v>
      </c>
      <c r="D1334" t="s">
        <v>1751</v>
      </c>
      <c r="E1334">
        <v>150.12</v>
      </c>
      <c r="F1334">
        <v>0</v>
      </c>
      <c r="G1334">
        <v>-150.12</v>
      </c>
    </row>
    <row r="1335" spans="1:7" x14ac:dyDescent="0.25">
      <c r="A1335" t="s">
        <v>2999</v>
      </c>
      <c r="B1335" t="s">
        <v>1974</v>
      </c>
      <c r="C1335" t="s">
        <v>3995</v>
      </c>
      <c r="D1335" t="s">
        <v>1763</v>
      </c>
      <c r="E1335">
        <v>593.1</v>
      </c>
      <c r="F1335">
        <v>0</v>
      </c>
      <c r="G1335">
        <v>-593.1</v>
      </c>
    </row>
    <row r="1336" spans="1:7" x14ac:dyDescent="0.25">
      <c r="A1336" t="s">
        <v>2999</v>
      </c>
      <c r="B1336" t="s">
        <v>1974</v>
      </c>
      <c r="C1336" t="s">
        <v>3995</v>
      </c>
      <c r="D1336" t="s">
        <v>1767</v>
      </c>
      <c r="E1336">
        <v>468.04</v>
      </c>
      <c r="F1336">
        <v>0</v>
      </c>
      <c r="G1336">
        <v>-468.04</v>
      </c>
    </row>
    <row r="1337" spans="1:7" x14ac:dyDescent="0.25">
      <c r="A1337" t="s">
        <v>2999</v>
      </c>
      <c r="B1337" t="s">
        <v>1974</v>
      </c>
      <c r="C1337" t="s">
        <v>3995</v>
      </c>
      <c r="D1337" t="s">
        <v>1782</v>
      </c>
      <c r="E1337">
        <v>529.53</v>
      </c>
      <c r="F1337">
        <v>0</v>
      </c>
      <c r="G1337">
        <v>-529.53</v>
      </c>
    </row>
    <row r="1338" spans="1:7" x14ac:dyDescent="0.25">
      <c r="A1338" t="s">
        <v>2999</v>
      </c>
      <c r="B1338" t="s">
        <v>1974</v>
      </c>
      <c r="C1338" t="s">
        <v>3995</v>
      </c>
      <c r="D1338" t="s">
        <v>1807</v>
      </c>
      <c r="E1338">
        <v>1485.64</v>
      </c>
      <c r="F1338">
        <v>0</v>
      </c>
      <c r="G1338">
        <v>-1485.64</v>
      </c>
    </row>
    <row r="1339" spans="1:7" x14ac:dyDescent="0.25">
      <c r="A1339" t="s">
        <v>2999</v>
      </c>
      <c r="B1339" t="s">
        <v>1974</v>
      </c>
      <c r="C1339" t="s">
        <v>3995</v>
      </c>
      <c r="D1339" t="s">
        <v>1858</v>
      </c>
      <c r="E1339">
        <v>590.83000000000004</v>
      </c>
      <c r="F1339">
        <v>0</v>
      </c>
      <c r="G1339">
        <v>-590.83000000000004</v>
      </c>
    </row>
    <row r="1340" spans="1:7" x14ac:dyDescent="0.25">
      <c r="A1340" t="s">
        <v>2999</v>
      </c>
      <c r="B1340" t="s">
        <v>1974</v>
      </c>
      <c r="C1340" t="s">
        <v>3995</v>
      </c>
      <c r="D1340" t="s">
        <v>1948</v>
      </c>
      <c r="E1340">
        <v>475.37</v>
      </c>
      <c r="F1340">
        <v>0</v>
      </c>
      <c r="G1340">
        <v>-475.37</v>
      </c>
    </row>
    <row r="1341" spans="1:7" x14ac:dyDescent="0.25">
      <c r="A1341" t="s">
        <v>2999</v>
      </c>
      <c r="B1341" t="s">
        <v>1974</v>
      </c>
      <c r="C1341" t="s">
        <v>3995</v>
      </c>
      <c r="D1341" t="s">
        <v>2934</v>
      </c>
      <c r="E1341">
        <v>571.09</v>
      </c>
      <c r="F1341">
        <v>0</v>
      </c>
      <c r="G1341">
        <v>-571.09</v>
      </c>
    </row>
    <row r="1342" spans="1:7" x14ac:dyDescent="0.25">
      <c r="A1342" t="s">
        <v>2999</v>
      </c>
      <c r="B1342" t="s">
        <v>1974</v>
      </c>
      <c r="C1342" t="s">
        <v>3995</v>
      </c>
      <c r="D1342" t="s">
        <v>1951</v>
      </c>
      <c r="E1342">
        <v>284.08</v>
      </c>
      <c r="F1342">
        <v>0</v>
      </c>
      <c r="G1342">
        <v>-284.08</v>
      </c>
    </row>
    <row r="1343" spans="1:7" x14ac:dyDescent="0.25">
      <c r="A1343" t="s">
        <v>2999</v>
      </c>
      <c r="B1343" t="s">
        <v>1974</v>
      </c>
      <c r="C1343" t="s">
        <v>3995</v>
      </c>
      <c r="D1343" t="s">
        <v>1956</v>
      </c>
      <c r="E1343">
        <v>2291</v>
      </c>
      <c r="F1343">
        <v>0</v>
      </c>
      <c r="G1343">
        <v>-2291</v>
      </c>
    </row>
    <row r="1344" spans="1:7" x14ac:dyDescent="0.25">
      <c r="A1344" t="s">
        <v>2999</v>
      </c>
      <c r="B1344" t="s">
        <v>1974</v>
      </c>
      <c r="C1344" t="s">
        <v>3995</v>
      </c>
      <c r="D1344" t="s">
        <v>2016</v>
      </c>
      <c r="E1344">
        <v>136</v>
      </c>
      <c r="F1344">
        <v>0</v>
      </c>
      <c r="G1344">
        <v>-136</v>
      </c>
    </row>
    <row r="1345" spans="1:7" x14ac:dyDescent="0.25">
      <c r="A1345" t="s">
        <v>2999</v>
      </c>
      <c r="B1345" t="s">
        <v>1974</v>
      </c>
      <c r="C1345" t="s">
        <v>2933</v>
      </c>
      <c r="D1345" t="s">
        <v>1739</v>
      </c>
      <c r="E1345">
        <v>64</v>
      </c>
      <c r="F1345">
        <v>0</v>
      </c>
      <c r="G1345">
        <v>-64</v>
      </c>
    </row>
    <row r="1346" spans="1:7" x14ac:dyDescent="0.25">
      <c r="A1346" t="s">
        <v>2999</v>
      </c>
      <c r="B1346" t="s">
        <v>1974</v>
      </c>
      <c r="C1346" t="s">
        <v>2933</v>
      </c>
      <c r="D1346" t="s">
        <v>1751</v>
      </c>
      <c r="E1346">
        <v>272</v>
      </c>
      <c r="F1346">
        <v>0</v>
      </c>
      <c r="G1346">
        <v>-272</v>
      </c>
    </row>
    <row r="1347" spans="1:7" x14ac:dyDescent="0.25">
      <c r="A1347" t="s">
        <v>2999</v>
      </c>
      <c r="B1347" t="s">
        <v>1974</v>
      </c>
      <c r="C1347" t="s">
        <v>2933</v>
      </c>
      <c r="D1347" t="s">
        <v>1763</v>
      </c>
      <c r="E1347">
        <v>349</v>
      </c>
      <c r="F1347">
        <v>0</v>
      </c>
      <c r="G1347">
        <v>-349</v>
      </c>
    </row>
    <row r="1348" spans="1:7" x14ac:dyDescent="0.25">
      <c r="A1348" t="s">
        <v>2999</v>
      </c>
      <c r="B1348" t="s">
        <v>1974</v>
      </c>
      <c r="C1348" t="s">
        <v>2933</v>
      </c>
      <c r="D1348" t="s">
        <v>1767</v>
      </c>
      <c r="E1348">
        <v>1578</v>
      </c>
      <c r="F1348">
        <v>0</v>
      </c>
      <c r="G1348">
        <v>-1578</v>
      </c>
    </row>
    <row r="1349" spans="1:7" x14ac:dyDescent="0.25">
      <c r="A1349" t="s">
        <v>2999</v>
      </c>
      <c r="B1349" t="s">
        <v>1974</v>
      </c>
      <c r="C1349" t="s">
        <v>2933</v>
      </c>
      <c r="D1349" t="s">
        <v>1782</v>
      </c>
      <c r="E1349">
        <v>1045</v>
      </c>
      <c r="F1349">
        <v>0</v>
      </c>
      <c r="G1349">
        <v>-1045</v>
      </c>
    </row>
    <row r="1350" spans="1:7" x14ac:dyDescent="0.25">
      <c r="A1350" t="s">
        <v>2999</v>
      </c>
      <c r="B1350" t="s">
        <v>1974</v>
      </c>
      <c r="C1350" t="s">
        <v>2933</v>
      </c>
      <c r="D1350" t="s">
        <v>1807</v>
      </c>
      <c r="E1350">
        <v>432</v>
      </c>
      <c r="F1350">
        <v>0</v>
      </c>
      <c r="G1350">
        <v>-432</v>
      </c>
    </row>
    <row r="1351" spans="1:7" x14ac:dyDescent="0.25">
      <c r="A1351" t="s">
        <v>2999</v>
      </c>
      <c r="B1351" t="s">
        <v>1974</v>
      </c>
      <c r="C1351" t="s">
        <v>2933</v>
      </c>
      <c r="D1351" t="s">
        <v>1858</v>
      </c>
      <c r="E1351">
        <v>4282</v>
      </c>
      <c r="F1351">
        <v>0</v>
      </c>
      <c r="G1351">
        <v>-4282</v>
      </c>
    </row>
    <row r="1352" spans="1:7" x14ac:dyDescent="0.25">
      <c r="A1352" t="s">
        <v>2999</v>
      </c>
      <c r="B1352" t="s">
        <v>1974</v>
      </c>
      <c r="C1352" t="s">
        <v>2933</v>
      </c>
      <c r="D1352" t="s">
        <v>1948</v>
      </c>
      <c r="E1352">
        <v>837</v>
      </c>
      <c r="F1352">
        <v>0</v>
      </c>
      <c r="G1352">
        <v>-837</v>
      </c>
    </row>
    <row r="1353" spans="1:7" x14ac:dyDescent="0.25">
      <c r="A1353" t="s">
        <v>2999</v>
      </c>
      <c r="B1353" t="s">
        <v>1974</v>
      </c>
      <c r="C1353" t="s">
        <v>2933</v>
      </c>
      <c r="D1353" t="s">
        <v>2934</v>
      </c>
      <c r="E1353">
        <v>1989</v>
      </c>
      <c r="F1353">
        <v>0</v>
      </c>
      <c r="G1353">
        <v>-1989</v>
      </c>
    </row>
    <row r="1354" spans="1:7" x14ac:dyDescent="0.25">
      <c r="A1354" t="s">
        <v>2999</v>
      </c>
      <c r="B1354" t="s">
        <v>1974</v>
      </c>
      <c r="C1354" t="s">
        <v>2933</v>
      </c>
      <c r="D1354" t="s">
        <v>1951</v>
      </c>
      <c r="E1354">
        <v>4639</v>
      </c>
      <c r="F1354">
        <v>0</v>
      </c>
      <c r="G1354">
        <v>-4639</v>
      </c>
    </row>
    <row r="1355" spans="1:7" x14ac:dyDescent="0.25">
      <c r="A1355" t="s">
        <v>2999</v>
      </c>
      <c r="B1355" t="s">
        <v>1974</v>
      </c>
      <c r="C1355" t="s">
        <v>2933</v>
      </c>
      <c r="D1355" t="s">
        <v>1956</v>
      </c>
      <c r="E1355">
        <v>4322</v>
      </c>
      <c r="F1355">
        <v>0</v>
      </c>
      <c r="G1355">
        <v>-4322</v>
      </c>
    </row>
    <row r="1356" spans="1:7" x14ac:dyDescent="0.25">
      <c r="A1356" t="s">
        <v>2999</v>
      </c>
      <c r="B1356" t="s">
        <v>1974</v>
      </c>
      <c r="C1356" t="s">
        <v>2933</v>
      </c>
      <c r="D1356" t="s">
        <v>2016</v>
      </c>
      <c r="E1356">
        <v>5657</v>
      </c>
      <c r="F1356">
        <v>0</v>
      </c>
      <c r="G1356">
        <v>-5657</v>
      </c>
    </row>
    <row r="1357" spans="1:7" x14ac:dyDescent="0.25">
      <c r="A1357" t="s">
        <v>2999</v>
      </c>
      <c r="B1357" t="s">
        <v>1978</v>
      </c>
      <c r="C1357" t="s">
        <v>3995</v>
      </c>
      <c r="D1357" t="s">
        <v>1739</v>
      </c>
      <c r="E1357">
        <v>564.37</v>
      </c>
      <c r="F1357">
        <v>0</v>
      </c>
      <c r="G1357">
        <v>-564.37</v>
      </c>
    </row>
    <row r="1358" spans="1:7" x14ac:dyDescent="0.25">
      <c r="A1358" t="s">
        <v>2999</v>
      </c>
      <c r="B1358" t="s">
        <v>1978</v>
      </c>
      <c r="C1358" t="s">
        <v>3995</v>
      </c>
      <c r="D1358" t="s">
        <v>1751</v>
      </c>
      <c r="E1358">
        <v>1191.74</v>
      </c>
      <c r="F1358">
        <v>0</v>
      </c>
      <c r="G1358">
        <v>-1191.74</v>
      </c>
    </row>
    <row r="1359" spans="1:7" x14ac:dyDescent="0.25">
      <c r="A1359" t="s">
        <v>2999</v>
      </c>
      <c r="B1359" t="s">
        <v>1978</v>
      </c>
      <c r="C1359" t="s">
        <v>3995</v>
      </c>
      <c r="D1359" t="s">
        <v>1763</v>
      </c>
      <c r="E1359">
        <v>1605.87</v>
      </c>
      <c r="F1359">
        <v>0</v>
      </c>
      <c r="G1359">
        <v>-1605.87</v>
      </c>
    </row>
    <row r="1360" spans="1:7" x14ac:dyDescent="0.25">
      <c r="A1360" t="s">
        <v>2999</v>
      </c>
      <c r="B1360" t="s">
        <v>1978</v>
      </c>
      <c r="C1360" t="s">
        <v>3995</v>
      </c>
      <c r="D1360" t="s">
        <v>1767</v>
      </c>
      <c r="E1360">
        <v>3514.1</v>
      </c>
      <c r="F1360">
        <v>0</v>
      </c>
      <c r="G1360">
        <v>-3514.1</v>
      </c>
    </row>
    <row r="1361" spans="1:7" x14ac:dyDescent="0.25">
      <c r="A1361" t="s">
        <v>2999</v>
      </c>
      <c r="B1361" t="s">
        <v>1978</v>
      </c>
      <c r="C1361" t="s">
        <v>3995</v>
      </c>
      <c r="D1361" t="s">
        <v>1782</v>
      </c>
      <c r="E1361">
        <v>4517.08</v>
      </c>
      <c r="F1361">
        <v>0</v>
      </c>
      <c r="G1361">
        <v>-4517.08</v>
      </c>
    </row>
    <row r="1362" spans="1:7" x14ac:dyDescent="0.25">
      <c r="A1362" t="s">
        <v>2999</v>
      </c>
      <c r="B1362" t="s">
        <v>1978</v>
      </c>
      <c r="C1362" t="s">
        <v>3995</v>
      </c>
      <c r="D1362" t="s">
        <v>1807</v>
      </c>
      <c r="E1362">
        <v>4950.28</v>
      </c>
      <c r="F1362">
        <v>0</v>
      </c>
      <c r="G1362">
        <v>-4950.28</v>
      </c>
    </row>
    <row r="1363" spans="1:7" x14ac:dyDescent="0.25">
      <c r="A1363" t="s">
        <v>2999</v>
      </c>
      <c r="B1363" t="s">
        <v>1978</v>
      </c>
      <c r="C1363" t="s">
        <v>3995</v>
      </c>
      <c r="D1363" t="s">
        <v>1858</v>
      </c>
      <c r="E1363">
        <v>4619.66</v>
      </c>
      <c r="F1363">
        <v>0</v>
      </c>
      <c r="G1363">
        <v>-4619.66</v>
      </c>
    </row>
    <row r="1364" spans="1:7" x14ac:dyDescent="0.25">
      <c r="A1364" t="s">
        <v>2999</v>
      </c>
      <c r="B1364" t="s">
        <v>1978</v>
      </c>
      <c r="C1364" t="s">
        <v>3995</v>
      </c>
      <c r="D1364" t="s">
        <v>1948</v>
      </c>
      <c r="E1364">
        <v>2475.2800000000002</v>
      </c>
      <c r="F1364">
        <v>0</v>
      </c>
      <c r="G1364">
        <v>-2475.2800000000002</v>
      </c>
    </row>
    <row r="1365" spans="1:7" x14ac:dyDescent="0.25">
      <c r="A1365" t="s">
        <v>2999</v>
      </c>
      <c r="B1365" t="s">
        <v>1978</v>
      </c>
      <c r="C1365" t="s">
        <v>3995</v>
      </c>
      <c r="D1365" t="s">
        <v>2934</v>
      </c>
      <c r="E1365">
        <v>1184.3900000000001</v>
      </c>
      <c r="F1365">
        <v>0</v>
      </c>
      <c r="G1365">
        <v>-1184.3900000000001</v>
      </c>
    </row>
    <row r="1366" spans="1:7" x14ac:dyDescent="0.25">
      <c r="A1366" t="s">
        <v>2999</v>
      </c>
      <c r="B1366" t="s">
        <v>1978</v>
      </c>
      <c r="C1366" t="s">
        <v>3995</v>
      </c>
      <c r="D1366" t="s">
        <v>1951</v>
      </c>
      <c r="E1366">
        <v>1184.0999999999999</v>
      </c>
      <c r="F1366">
        <v>0</v>
      </c>
      <c r="G1366">
        <v>-1184.0999999999999</v>
      </c>
    </row>
    <row r="1367" spans="1:7" x14ac:dyDescent="0.25">
      <c r="A1367" t="s">
        <v>2999</v>
      </c>
      <c r="B1367" t="s">
        <v>1978</v>
      </c>
      <c r="C1367" t="s">
        <v>3995</v>
      </c>
      <c r="D1367" t="s">
        <v>1956</v>
      </c>
      <c r="E1367">
        <v>1435</v>
      </c>
      <c r="F1367">
        <v>0</v>
      </c>
      <c r="G1367">
        <v>-1435</v>
      </c>
    </row>
    <row r="1368" spans="1:7" x14ac:dyDescent="0.25">
      <c r="A1368" t="s">
        <v>2999</v>
      </c>
      <c r="B1368" t="s">
        <v>1978</v>
      </c>
      <c r="C1368" t="s">
        <v>3995</v>
      </c>
      <c r="D1368" t="s">
        <v>2016</v>
      </c>
      <c r="E1368">
        <v>1670</v>
      </c>
      <c r="F1368">
        <v>0</v>
      </c>
      <c r="G1368">
        <v>-1670</v>
      </c>
    </row>
    <row r="1369" spans="1:7" x14ac:dyDescent="0.25">
      <c r="A1369" t="s">
        <v>2999</v>
      </c>
      <c r="B1369" t="s">
        <v>1978</v>
      </c>
      <c r="C1369" t="s">
        <v>2933</v>
      </c>
      <c r="D1369" t="s">
        <v>1739</v>
      </c>
      <c r="E1369">
        <v>982</v>
      </c>
      <c r="F1369">
        <v>0</v>
      </c>
      <c r="G1369">
        <v>-982</v>
      </c>
    </row>
    <row r="1370" spans="1:7" x14ac:dyDescent="0.25">
      <c r="A1370" t="s">
        <v>2999</v>
      </c>
      <c r="B1370" t="s">
        <v>1978</v>
      </c>
      <c r="C1370" t="s">
        <v>2933</v>
      </c>
      <c r="D1370" t="s">
        <v>1751</v>
      </c>
      <c r="E1370">
        <v>2145</v>
      </c>
      <c r="F1370">
        <v>0</v>
      </c>
      <c r="G1370">
        <v>-2145</v>
      </c>
    </row>
    <row r="1371" spans="1:7" x14ac:dyDescent="0.25">
      <c r="A1371" t="s">
        <v>2999</v>
      </c>
      <c r="B1371" t="s">
        <v>1978</v>
      </c>
      <c r="C1371" t="s">
        <v>2933</v>
      </c>
      <c r="D1371" t="s">
        <v>1763</v>
      </c>
      <c r="E1371">
        <v>1865</v>
      </c>
      <c r="F1371">
        <v>0</v>
      </c>
      <c r="G1371">
        <v>-1865</v>
      </c>
    </row>
    <row r="1372" spans="1:7" x14ac:dyDescent="0.25">
      <c r="A1372" t="s">
        <v>2999</v>
      </c>
      <c r="B1372" t="s">
        <v>1978</v>
      </c>
      <c r="C1372" t="s">
        <v>2933</v>
      </c>
      <c r="D1372" t="s">
        <v>1767</v>
      </c>
      <c r="E1372">
        <v>2007</v>
      </c>
      <c r="F1372">
        <v>0</v>
      </c>
      <c r="G1372">
        <v>-2007</v>
      </c>
    </row>
    <row r="1373" spans="1:7" x14ac:dyDescent="0.25">
      <c r="A1373" t="s">
        <v>2999</v>
      </c>
      <c r="B1373" t="s">
        <v>1978</v>
      </c>
      <c r="C1373" t="s">
        <v>2933</v>
      </c>
      <c r="D1373" t="s">
        <v>1782</v>
      </c>
      <c r="E1373">
        <v>1832</v>
      </c>
      <c r="F1373">
        <v>0</v>
      </c>
      <c r="G1373">
        <v>-1832</v>
      </c>
    </row>
    <row r="1374" spans="1:7" x14ac:dyDescent="0.25">
      <c r="A1374" t="s">
        <v>2999</v>
      </c>
      <c r="B1374" t="s">
        <v>1978</v>
      </c>
      <c r="C1374" t="s">
        <v>2933</v>
      </c>
      <c r="D1374" t="s">
        <v>1807</v>
      </c>
      <c r="E1374">
        <v>1350</v>
      </c>
      <c r="F1374">
        <v>0</v>
      </c>
      <c r="G1374">
        <v>-1350</v>
      </c>
    </row>
    <row r="1375" spans="1:7" x14ac:dyDescent="0.25">
      <c r="A1375" t="s">
        <v>2999</v>
      </c>
      <c r="B1375" t="s">
        <v>1978</v>
      </c>
      <c r="C1375" t="s">
        <v>2933</v>
      </c>
      <c r="D1375" t="s">
        <v>1858</v>
      </c>
      <c r="E1375">
        <v>3357</v>
      </c>
      <c r="F1375">
        <v>0</v>
      </c>
      <c r="G1375">
        <v>-3357</v>
      </c>
    </row>
    <row r="1376" spans="1:7" x14ac:dyDescent="0.25">
      <c r="A1376" t="s">
        <v>2999</v>
      </c>
      <c r="B1376" t="s">
        <v>1978</v>
      </c>
      <c r="C1376" t="s">
        <v>2933</v>
      </c>
      <c r="D1376" t="s">
        <v>1948</v>
      </c>
      <c r="E1376">
        <v>1507</v>
      </c>
      <c r="F1376">
        <v>0</v>
      </c>
      <c r="G1376">
        <v>-1507</v>
      </c>
    </row>
    <row r="1377" spans="1:7" x14ac:dyDescent="0.25">
      <c r="A1377" t="s">
        <v>2999</v>
      </c>
      <c r="B1377" t="s">
        <v>1978</v>
      </c>
      <c r="C1377" t="s">
        <v>2933</v>
      </c>
      <c r="D1377" t="s">
        <v>2934</v>
      </c>
      <c r="E1377">
        <v>2500</v>
      </c>
      <c r="F1377">
        <v>0</v>
      </c>
      <c r="G1377">
        <v>-2500</v>
      </c>
    </row>
    <row r="1378" spans="1:7" x14ac:dyDescent="0.25">
      <c r="A1378" t="s">
        <v>2999</v>
      </c>
      <c r="B1378" t="s">
        <v>1978</v>
      </c>
      <c r="C1378" t="s">
        <v>2933</v>
      </c>
      <c r="D1378" t="s">
        <v>1951</v>
      </c>
      <c r="E1378">
        <v>2225</v>
      </c>
      <c r="F1378">
        <v>0</v>
      </c>
      <c r="G1378">
        <v>-2225</v>
      </c>
    </row>
    <row r="1379" spans="1:7" x14ac:dyDescent="0.25">
      <c r="A1379" t="s">
        <v>2999</v>
      </c>
      <c r="B1379" t="s">
        <v>1978</v>
      </c>
      <c r="C1379" t="s">
        <v>2933</v>
      </c>
      <c r="D1379" t="s">
        <v>1956</v>
      </c>
      <c r="E1379">
        <v>3862</v>
      </c>
      <c r="F1379">
        <v>0</v>
      </c>
      <c r="G1379">
        <v>-3862</v>
      </c>
    </row>
    <row r="1380" spans="1:7" x14ac:dyDescent="0.25">
      <c r="A1380" t="s">
        <v>2999</v>
      </c>
      <c r="B1380" t="s">
        <v>1978</v>
      </c>
      <c r="C1380" t="s">
        <v>2933</v>
      </c>
      <c r="D1380" t="s">
        <v>2016</v>
      </c>
      <c r="E1380">
        <v>1983</v>
      </c>
      <c r="F1380">
        <v>0</v>
      </c>
      <c r="G1380">
        <v>-1983</v>
      </c>
    </row>
    <row r="1381" spans="1:7" x14ac:dyDescent="0.25">
      <c r="A1381" t="s">
        <v>2999</v>
      </c>
      <c r="B1381" t="s">
        <v>1980</v>
      </c>
      <c r="C1381" t="s">
        <v>3995</v>
      </c>
      <c r="D1381" t="s">
        <v>1739</v>
      </c>
      <c r="E1381">
        <v>19366.099999999999</v>
      </c>
      <c r="F1381">
        <v>0</v>
      </c>
      <c r="G1381">
        <v>-19366.099999999999</v>
      </c>
    </row>
    <row r="1382" spans="1:7" x14ac:dyDescent="0.25">
      <c r="A1382" t="s">
        <v>2999</v>
      </c>
      <c r="B1382" t="s">
        <v>1980</v>
      </c>
      <c r="C1382" t="s">
        <v>3995</v>
      </c>
      <c r="D1382" t="s">
        <v>1751</v>
      </c>
      <c r="E1382">
        <v>16780.03</v>
      </c>
      <c r="F1382">
        <v>0</v>
      </c>
      <c r="G1382">
        <v>-16780.03</v>
      </c>
    </row>
    <row r="1383" spans="1:7" x14ac:dyDescent="0.25">
      <c r="A1383" t="s">
        <v>2999</v>
      </c>
      <c r="B1383" t="s">
        <v>1980</v>
      </c>
      <c r="C1383" t="s">
        <v>3995</v>
      </c>
      <c r="D1383" t="s">
        <v>1763</v>
      </c>
      <c r="E1383">
        <v>26788.54</v>
      </c>
      <c r="F1383">
        <v>0</v>
      </c>
      <c r="G1383">
        <v>-26788.54</v>
      </c>
    </row>
    <row r="1384" spans="1:7" x14ac:dyDescent="0.25">
      <c r="A1384" t="s">
        <v>2999</v>
      </c>
      <c r="B1384" t="s">
        <v>1980</v>
      </c>
      <c r="C1384" t="s">
        <v>3995</v>
      </c>
      <c r="D1384" t="s">
        <v>1767</v>
      </c>
      <c r="E1384">
        <v>27684.51</v>
      </c>
      <c r="F1384">
        <v>0</v>
      </c>
      <c r="G1384">
        <v>-27684.51</v>
      </c>
    </row>
    <row r="1385" spans="1:7" x14ac:dyDescent="0.25">
      <c r="A1385" t="s">
        <v>2999</v>
      </c>
      <c r="B1385" t="s">
        <v>1980</v>
      </c>
      <c r="C1385" t="s">
        <v>3995</v>
      </c>
      <c r="D1385" t="s">
        <v>1782</v>
      </c>
      <c r="E1385">
        <v>43549.32</v>
      </c>
      <c r="F1385">
        <v>0</v>
      </c>
      <c r="G1385">
        <v>-43549.32</v>
      </c>
    </row>
    <row r="1386" spans="1:7" x14ac:dyDescent="0.25">
      <c r="A1386" t="s">
        <v>2999</v>
      </c>
      <c r="B1386" t="s">
        <v>1980</v>
      </c>
      <c r="C1386" t="s">
        <v>3995</v>
      </c>
      <c r="D1386" t="s">
        <v>1807</v>
      </c>
      <c r="E1386">
        <v>67126.27</v>
      </c>
      <c r="F1386">
        <v>0</v>
      </c>
      <c r="G1386">
        <v>-67126.27</v>
      </c>
    </row>
    <row r="1387" spans="1:7" x14ac:dyDescent="0.25">
      <c r="A1387" t="s">
        <v>2999</v>
      </c>
      <c r="B1387" t="s">
        <v>1980</v>
      </c>
      <c r="C1387" t="s">
        <v>3995</v>
      </c>
      <c r="D1387" t="s">
        <v>1858</v>
      </c>
      <c r="E1387">
        <v>87651.83</v>
      </c>
      <c r="F1387">
        <v>0</v>
      </c>
      <c r="G1387">
        <v>-87651.83</v>
      </c>
    </row>
    <row r="1388" spans="1:7" x14ac:dyDescent="0.25">
      <c r="A1388" t="s">
        <v>2999</v>
      </c>
      <c r="B1388" t="s">
        <v>1980</v>
      </c>
      <c r="C1388" t="s">
        <v>3995</v>
      </c>
      <c r="D1388" t="s">
        <v>1948</v>
      </c>
      <c r="E1388">
        <v>91714.68</v>
      </c>
      <c r="F1388">
        <v>0</v>
      </c>
      <c r="G1388">
        <v>-91714.68</v>
      </c>
    </row>
    <row r="1389" spans="1:7" x14ac:dyDescent="0.25">
      <c r="A1389" t="s">
        <v>2999</v>
      </c>
      <c r="B1389" t="s">
        <v>1980</v>
      </c>
      <c r="C1389" t="s">
        <v>3995</v>
      </c>
      <c r="D1389" t="s">
        <v>2934</v>
      </c>
      <c r="E1389">
        <v>71550.080000000002</v>
      </c>
      <c r="F1389">
        <v>0</v>
      </c>
      <c r="G1389">
        <v>-71550.080000000002</v>
      </c>
    </row>
    <row r="1390" spans="1:7" x14ac:dyDescent="0.25">
      <c r="A1390" t="s">
        <v>2999</v>
      </c>
      <c r="B1390" t="s">
        <v>1980</v>
      </c>
      <c r="C1390" t="s">
        <v>3995</v>
      </c>
      <c r="D1390" t="s">
        <v>1951</v>
      </c>
      <c r="E1390">
        <v>57473.41</v>
      </c>
      <c r="F1390">
        <v>0</v>
      </c>
      <c r="G1390">
        <v>-57473.41</v>
      </c>
    </row>
    <row r="1391" spans="1:7" x14ac:dyDescent="0.25">
      <c r="A1391" t="s">
        <v>2999</v>
      </c>
      <c r="B1391" t="s">
        <v>1980</v>
      </c>
      <c r="C1391" t="s">
        <v>3995</v>
      </c>
      <c r="D1391" t="s">
        <v>1956</v>
      </c>
      <c r="E1391">
        <v>45904.92</v>
      </c>
      <c r="F1391">
        <v>0</v>
      </c>
      <c r="G1391">
        <v>-45904.92</v>
      </c>
    </row>
    <row r="1392" spans="1:7" x14ac:dyDescent="0.25">
      <c r="A1392" t="s">
        <v>2999</v>
      </c>
      <c r="B1392" t="s">
        <v>1980</v>
      </c>
      <c r="C1392" t="s">
        <v>3995</v>
      </c>
      <c r="D1392" t="s">
        <v>2016</v>
      </c>
      <c r="E1392">
        <v>39396.949999999997</v>
      </c>
      <c r="F1392">
        <v>0</v>
      </c>
      <c r="G1392">
        <v>-39396.949999999997</v>
      </c>
    </row>
    <row r="1393" spans="1:7" x14ac:dyDescent="0.25">
      <c r="A1393" t="s">
        <v>2999</v>
      </c>
      <c r="B1393" t="s">
        <v>1980</v>
      </c>
      <c r="C1393" t="s">
        <v>2933</v>
      </c>
      <c r="D1393" t="s">
        <v>1739</v>
      </c>
      <c r="E1393">
        <v>31280.080000000002</v>
      </c>
      <c r="F1393">
        <v>0</v>
      </c>
      <c r="G1393">
        <v>-31280.080000000002</v>
      </c>
    </row>
    <row r="1394" spans="1:7" x14ac:dyDescent="0.25">
      <c r="A1394" t="s">
        <v>2999</v>
      </c>
      <c r="B1394" t="s">
        <v>1980</v>
      </c>
      <c r="C1394" t="s">
        <v>2933</v>
      </c>
      <c r="D1394" t="s">
        <v>1751</v>
      </c>
      <c r="E1394">
        <v>48607.8</v>
      </c>
      <c r="F1394">
        <v>0</v>
      </c>
      <c r="G1394">
        <v>-48607.8</v>
      </c>
    </row>
    <row r="1395" spans="1:7" x14ac:dyDescent="0.25">
      <c r="A1395" t="s">
        <v>2999</v>
      </c>
      <c r="B1395" t="s">
        <v>1980</v>
      </c>
      <c r="C1395" t="s">
        <v>2933</v>
      </c>
      <c r="D1395" t="s">
        <v>1763</v>
      </c>
      <c r="E1395">
        <v>61933.09</v>
      </c>
      <c r="F1395">
        <v>0</v>
      </c>
      <c r="G1395">
        <v>-61933.09</v>
      </c>
    </row>
    <row r="1396" spans="1:7" x14ac:dyDescent="0.25">
      <c r="A1396" t="s">
        <v>2999</v>
      </c>
      <c r="B1396" t="s">
        <v>1980</v>
      </c>
      <c r="C1396" t="s">
        <v>2933</v>
      </c>
      <c r="D1396" t="s">
        <v>1767</v>
      </c>
      <c r="E1396">
        <v>65450.03</v>
      </c>
      <c r="F1396">
        <v>0</v>
      </c>
      <c r="G1396">
        <v>-65450.03</v>
      </c>
    </row>
    <row r="1397" spans="1:7" x14ac:dyDescent="0.25">
      <c r="A1397" t="s">
        <v>2999</v>
      </c>
      <c r="B1397" t="s">
        <v>1980</v>
      </c>
      <c r="C1397" t="s">
        <v>2933</v>
      </c>
      <c r="D1397" t="s">
        <v>1782</v>
      </c>
      <c r="E1397">
        <v>68661.11</v>
      </c>
      <c r="F1397">
        <v>0</v>
      </c>
      <c r="G1397">
        <v>-68661.11</v>
      </c>
    </row>
    <row r="1398" spans="1:7" x14ac:dyDescent="0.25">
      <c r="A1398" t="s">
        <v>2999</v>
      </c>
      <c r="B1398" t="s">
        <v>1980</v>
      </c>
      <c r="C1398" t="s">
        <v>2933</v>
      </c>
      <c r="D1398" t="s">
        <v>1807</v>
      </c>
      <c r="E1398">
        <v>82723.259999999995</v>
      </c>
      <c r="F1398">
        <v>0</v>
      </c>
      <c r="G1398">
        <v>-82723.259999999995</v>
      </c>
    </row>
    <row r="1399" spans="1:7" x14ac:dyDescent="0.25">
      <c r="A1399" t="s">
        <v>2999</v>
      </c>
      <c r="B1399" t="s">
        <v>1980</v>
      </c>
      <c r="C1399" t="s">
        <v>2933</v>
      </c>
      <c r="D1399" t="s">
        <v>1858</v>
      </c>
      <c r="E1399">
        <v>124823.2</v>
      </c>
      <c r="F1399">
        <v>45928</v>
      </c>
      <c r="G1399">
        <v>-78895.199999999997</v>
      </c>
    </row>
    <row r="1400" spans="1:7" x14ac:dyDescent="0.25">
      <c r="A1400" t="s">
        <v>2999</v>
      </c>
      <c r="B1400" t="s">
        <v>1980</v>
      </c>
      <c r="C1400" t="s">
        <v>2933</v>
      </c>
      <c r="D1400" t="s">
        <v>1948</v>
      </c>
      <c r="E1400">
        <v>82706.740000000005</v>
      </c>
      <c r="F1400">
        <v>0</v>
      </c>
      <c r="G1400">
        <v>-82706.740000000005</v>
      </c>
    </row>
    <row r="1401" spans="1:7" x14ac:dyDescent="0.25">
      <c r="A1401" t="s">
        <v>2999</v>
      </c>
      <c r="B1401" t="s">
        <v>1980</v>
      </c>
      <c r="C1401" t="s">
        <v>2933</v>
      </c>
      <c r="D1401" t="s">
        <v>2934</v>
      </c>
      <c r="E1401">
        <v>75229.919999999998</v>
      </c>
      <c r="F1401">
        <v>0</v>
      </c>
      <c r="G1401">
        <v>-75229.919999999998</v>
      </c>
    </row>
    <row r="1402" spans="1:7" x14ac:dyDescent="0.25">
      <c r="A1402" t="s">
        <v>2999</v>
      </c>
      <c r="B1402" t="s">
        <v>1980</v>
      </c>
      <c r="C1402" t="s">
        <v>2933</v>
      </c>
      <c r="D1402" t="s">
        <v>1951</v>
      </c>
      <c r="E1402">
        <v>76629.83</v>
      </c>
      <c r="F1402">
        <v>0</v>
      </c>
      <c r="G1402">
        <v>-76629.83</v>
      </c>
    </row>
    <row r="1403" spans="1:7" x14ac:dyDescent="0.25">
      <c r="A1403" t="s">
        <v>2999</v>
      </c>
      <c r="B1403" t="s">
        <v>1980</v>
      </c>
      <c r="C1403" t="s">
        <v>2933</v>
      </c>
      <c r="D1403" t="s">
        <v>1956</v>
      </c>
      <c r="E1403">
        <v>64945.2</v>
      </c>
      <c r="F1403">
        <v>0</v>
      </c>
      <c r="G1403">
        <v>-64945.2</v>
      </c>
    </row>
    <row r="1404" spans="1:7" x14ac:dyDescent="0.25">
      <c r="A1404" t="s">
        <v>2999</v>
      </c>
      <c r="B1404" t="s">
        <v>1980</v>
      </c>
      <c r="C1404" t="s">
        <v>2933</v>
      </c>
      <c r="D1404" t="s">
        <v>2016</v>
      </c>
      <c r="E1404">
        <v>43808.639999999999</v>
      </c>
      <c r="F1404">
        <v>0</v>
      </c>
      <c r="G1404">
        <v>-43808.639999999999</v>
      </c>
    </row>
    <row r="1405" spans="1:7" x14ac:dyDescent="0.25">
      <c r="A1405" t="s">
        <v>2999</v>
      </c>
      <c r="B1405" t="s">
        <v>1981</v>
      </c>
      <c r="C1405" t="s">
        <v>3995</v>
      </c>
      <c r="D1405" t="s">
        <v>1739</v>
      </c>
      <c r="E1405">
        <v>3906.11</v>
      </c>
      <c r="F1405">
        <v>0</v>
      </c>
      <c r="G1405">
        <v>-3906.11</v>
      </c>
    </row>
    <row r="1406" spans="1:7" x14ac:dyDescent="0.25">
      <c r="A1406" t="s">
        <v>2999</v>
      </c>
      <c r="B1406" t="s">
        <v>1981</v>
      </c>
      <c r="C1406" t="s">
        <v>3995</v>
      </c>
      <c r="D1406" t="s">
        <v>1751</v>
      </c>
      <c r="E1406">
        <v>4969.6499999999996</v>
      </c>
      <c r="F1406">
        <v>0</v>
      </c>
      <c r="G1406">
        <v>-4969.6499999999996</v>
      </c>
    </row>
    <row r="1407" spans="1:7" x14ac:dyDescent="0.25">
      <c r="A1407" t="s">
        <v>2999</v>
      </c>
      <c r="B1407" t="s">
        <v>1981</v>
      </c>
      <c r="C1407" t="s">
        <v>3995</v>
      </c>
      <c r="D1407" t="s">
        <v>1763</v>
      </c>
      <c r="E1407">
        <v>9109.02</v>
      </c>
      <c r="F1407">
        <v>0</v>
      </c>
      <c r="G1407">
        <v>-9109.02</v>
      </c>
    </row>
    <row r="1408" spans="1:7" x14ac:dyDescent="0.25">
      <c r="A1408" t="s">
        <v>2999</v>
      </c>
      <c r="B1408" t="s">
        <v>1981</v>
      </c>
      <c r="C1408" t="s">
        <v>3995</v>
      </c>
      <c r="D1408" t="s">
        <v>1767</v>
      </c>
      <c r="E1408">
        <v>14699.25</v>
      </c>
      <c r="F1408">
        <v>0</v>
      </c>
      <c r="G1408">
        <v>-14699.25</v>
      </c>
    </row>
    <row r="1409" spans="1:7" x14ac:dyDescent="0.25">
      <c r="A1409" t="s">
        <v>2999</v>
      </c>
      <c r="B1409" t="s">
        <v>1981</v>
      </c>
      <c r="C1409" t="s">
        <v>3995</v>
      </c>
      <c r="D1409" t="s">
        <v>1782</v>
      </c>
      <c r="E1409">
        <v>11624.4</v>
      </c>
      <c r="F1409">
        <v>0</v>
      </c>
      <c r="G1409">
        <v>-11624.4</v>
      </c>
    </row>
    <row r="1410" spans="1:7" x14ac:dyDescent="0.25">
      <c r="A1410" t="s">
        <v>2999</v>
      </c>
      <c r="B1410" t="s">
        <v>1981</v>
      </c>
      <c r="C1410" t="s">
        <v>3995</v>
      </c>
      <c r="D1410" t="s">
        <v>1807</v>
      </c>
      <c r="E1410">
        <v>21390.25</v>
      </c>
      <c r="F1410">
        <v>0</v>
      </c>
      <c r="G1410">
        <v>-21390.25</v>
      </c>
    </row>
    <row r="1411" spans="1:7" x14ac:dyDescent="0.25">
      <c r="A1411" t="s">
        <v>2999</v>
      </c>
      <c r="B1411" t="s">
        <v>1981</v>
      </c>
      <c r="C1411" t="s">
        <v>3995</v>
      </c>
      <c r="D1411" t="s">
        <v>1858</v>
      </c>
      <c r="E1411">
        <v>45661.19</v>
      </c>
      <c r="F1411">
        <v>0</v>
      </c>
      <c r="G1411">
        <v>-45661.19</v>
      </c>
    </row>
    <row r="1412" spans="1:7" x14ac:dyDescent="0.25">
      <c r="A1412" t="s">
        <v>2999</v>
      </c>
      <c r="B1412" t="s">
        <v>1981</v>
      </c>
      <c r="C1412" t="s">
        <v>3995</v>
      </c>
      <c r="D1412" t="s">
        <v>1948</v>
      </c>
      <c r="E1412">
        <v>59174.73</v>
      </c>
      <c r="F1412">
        <v>0</v>
      </c>
      <c r="G1412">
        <v>-59174.73</v>
      </c>
    </row>
    <row r="1413" spans="1:7" x14ac:dyDescent="0.25">
      <c r="A1413" t="s">
        <v>2999</v>
      </c>
      <c r="B1413" t="s">
        <v>1981</v>
      </c>
      <c r="C1413" t="s">
        <v>3995</v>
      </c>
      <c r="D1413" t="s">
        <v>2934</v>
      </c>
      <c r="E1413">
        <v>40388.800000000003</v>
      </c>
      <c r="F1413">
        <v>0</v>
      </c>
      <c r="G1413">
        <v>-40388.800000000003</v>
      </c>
    </row>
    <row r="1414" spans="1:7" x14ac:dyDescent="0.25">
      <c r="A1414" t="s">
        <v>2999</v>
      </c>
      <c r="B1414" t="s">
        <v>1981</v>
      </c>
      <c r="C1414" t="s">
        <v>3995</v>
      </c>
      <c r="D1414" t="s">
        <v>1951</v>
      </c>
      <c r="E1414">
        <v>54078.95</v>
      </c>
      <c r="F1414">
        <v>0</v>
      </c>
      <c r="G1414">
        <v>-54078.95</v>
      </c>
    </row>
    <row r="1415" spans="1:7" x14ac:dyDescent="0.25">
      <c r="A1415" t="s">
        <v>2999</v>
      </c>
      <c r="B1415" t="s">
        <v>1981</v>
      </c>
      <c r="C1415" t="s">
        <v>3995</v>
      </c>
      <c r="D1415" t="s">
        <v>1956</v>
      </c>
      <c r="E1415">
        <v>41658.839999999997</v>
      </c>
      <c r="F1415">
        <v>0</v>
      </c>
      <c r="G1415">
        <v>-41658.839999999997</v>
      </c>
    </row>
    <row r="1416" spans="1:7" x14ac:dyDescent="0.25">
      <c r="A1416" t="s">
        <v>2999</v>
      </c>
      <c r="B1416" t="s">
        <v>1981</v>
      </c>
      <c r="C1416" t="s">
        <v>3995</v>
      </c>
      <c r="D1416" t="s">
        <v>2016</v>
      </c>
      <c r="E1416">
        <v>46403.77</v>
      </c>
      <c r="F1416">
        <v>0</v>
      </c>
      <c r="G1416">
        <v>-46403.77</v>
      </c>
    </row>
    <row r="1417" spans="1:7" x14ac:dyDescent="0.25">
      <c r="A1417" t="s">
        <v>2999</v>
      </c>
      <c r="B1417" t="s">
        <v>1981</v>
      </c>
      <c r="C1417" t="s">
        <v>2933</v>
      </c>
      <c r="D1417" t="s">
        <v>1739</v>
      </c>
      <c r="E1417">
        <v>20862.72</v>
      </c>
      <c r="F1417">
        <v>0</v>
      </c>
      <c r="G1417">
        <v>-20862.72</v>
      </c>
    </row>
    <row r="1418" spans="1:7" x14ac:dyDescent="0.25">
      <c r="A1418" t="s">
        <v>2999</v>
      </c>
      <c r="B1418" t="s">
        <v>1981</v>
      </c>
      <c r="C1418" t="s">
        <v>2933</v>
      </c>
      <c r="D1418" t="s">
        <v>1751</v>
      </c>
      <c r="E1418">
        <v>36694.620000000003</v>
      </c>
      <c r="F1418">
        <v>0</v>
      </c>
      <c r="G1418">
        <v>-36694.620000000003</v>
      </c>
    </row>
    <row r="1419" spans="1:7" x14ac:dyDescent="0.25">
      <c r="A1419" t="s">
        <v>2999</v>
      </c>
      <c r="B1419" t="s">
        <v>1981</v>
      </c>
      <c r="C1419" t="s">
        <v>2933</v>
      </c>
      <c r="D1419" t="s">
        <v>1763</v>
      </c>
      <c r="E1419">
        <v>41322.21</v>
      </c>
      <c r="F1419">
        <v>0</v>
      </c>
      <c r="G1419">
        <v>-41322.21</v>
      </c>
    </row>
    <row r="1420" spans="1:7" x14ac:dyDescent="0.25">
      <c r="A1420" t="s">
        <v>2999</v>
      </c>
      <c r="B1420" t="s">
        <v>1981</v>
      </c>
      <c r="C1420" t="s">
        <v>2933</v>
      </c>
      <c r="D1420" t="s">
        <v>1767</v>
      </c>
      <c r="E1420">
        <v>72253.3</v>
      </c>
      <c r="F1420">
        <v>0</v>
      </c>
      <c r="G1420">
        <v>-72253.3</v>
      </c>
    </row>
    <row r="1421" spans="1:7" x14ac:dyDescent="0.25">
      <c r="A1421" t="s">
        <v>2999</v>
      </c>
      <c r="B1421" t="s">
        <v>1981</v>
      </c>
      <c r="C1421" t="s">
        <v>2933</v>
      </c>
      <c r="D1421" t="s">
        <v>1782</v>
      </c>
      <c r="E1421">
        <v>96021.68</v>
      </c>
      <c r="F1421">
        <v>0</v>
      </c>
      <c r="G1421">
        <v>-96021.68</v>
      </c>
    </row>
    <row r="1422" spans="1:7" x14ac:dyDescent="0.25">
      <c r="A1422" t="s">
        <v>2999</v>
      </c>
      <c r="B1422" t="s">
        <v>1981</v>
      </c>
      <c r="C1422" t="s">
        <v>2933</v>
      </c>
      <c r="D1422" t="s">
        <v>1807</v>
      </c>
      <c r="E1422">
        <v>105295.62</v>
      </c>
      <c r="F1422">
        <v>0</v>
      </c>
      <c r="G1422">
        <v>-105295.62</v>
      </c>
    </row>
    <row r="1423" spans="1:7" x14ac:dyDescent="0.25">
      <c r="A1423" t="s">
        <v>2999</v>
      </c>
      <c r="B1423" t="s">
        <v>1981</v>
      </c>
      <c r="C1423" t="s">
        <v>2933</v>
      </c>
      <c r="D1423" t="s">
        <v>1858</v>
      </c>
      <c r="E1423">
        <v>56209.63</v>
      </c>
      <c r="F1423">
        <v>0</v>
      </c>
      <c r="G1423">
        <v>-56209.63</v>
      </c>
    </row>
    <row r="1424" spans="1:7" x14ac:dyDescent="0.25">
      <c r="A1424" t="s">
        <v>2999</v>
      </c>
      <c r="B1424" t="s">
        <v>1981</v>
      </c>
      <c r="C1424" t="s">
        <v>2933</v>
      </c>
      <c r="D1424" t="s">
        <v>1948</v>
      </c>
      <c r="E1424">
        <v>87936.93</v>
      </c>
      <c r="F1424">
        <v>0</v>
      </c>
      <c r="G1424">
        <v>-87936.93</v>
      </c>
    </row>
    <row r="1425" spans="1:7" x14ac:dyDescent="0.25">
      <c r="A1425" t="s">
        <v>2999</v>
      </c>
      <c r="B1425" t="s">
        <v>1981</v>
      </c>
      <c r="C1425" t="s">
        <v>2933</v>
      </c>
      <c r="D1425" t="s">
        <v>2934</v>
      </c>
      <c r="E1425">
        <v>72074.67</v>
      </c>
      <c r="F1425">
        <v>0</v>
      </c>
      <c r="G1425">
        <v>-72074.67</v>
      </c>
    </row>
    <row r="1426" spans="1:7" x14ac:dyDescent="0.25">
      <c r="A1426" t="s">
        <v>2999</v>
      </c>
      <c r="B1426" t="s">
        <v>1981</v>
      </c>
      <c r="C1426" t="s">
        <v>2933</v>
      </c>
      <c r="D1426" t="s">
        <v>1951</v>
      </c>
      <c r="E1426">
        <v>64755.47</v>
      </c>
      <c r="F1426">
        <v>0</v>
      </c>
      <c r="G1426">
        <v>-64755.47</v>
      </c>
    </row>
    <row r="1427" spans="1:7" x14ac:dyDescent="0.25">
      <c r="A1427" t="s">
        <v>2999</v>
      </c>
      <c r="B1427" t="s">
        <v>1981</v>
      </c>
      <c r="C1427" t="s">
        <v>2933</v>
      </c>
      <c r="D1427" t="s">
        <v>1956</v>
      </c>
      <c r="E1427">
        <v>55790.55</v>
      </c>
      <c r="F1427">
        <v>0</v>
      </c>
      <c r="G1427">
        <v>-55790.55</v>
      </c>
    </row>
    <row r="1428" spans="1:7" x14ac:dyDescent="0.25">
      <c r="A1428" t="s">
        <v>2999</v>
      </c>
      <c r="B1428" t="s">
        <v>1981</v>
      </c>
      <c r="C1428" t="s">
        <v>2933</v>
      </c>
      <c r="D1428" t="s">
        <v>2016</v>
      </c>
      <c r="E1428">
        <v>29375.45</v>
      </c>
      <c r="F1428">
        <v>0</v>
      </c>
      <c r="G1428">
        <v>-29375.45</v>
      </c>
    </row>
    <row r="1429" spans="1:7" x14ac:dyDescent="0.25">
      <c r="A1429" t="s">
        <v>2999</v>
      </c>
      <c r="B1429" t="s">
        <v>1982</v>
      </c>
      <c r="C1429" t="s">
        <v>3995</v>
      </c>
      <c r="D1429" t="s">
        <v>1956</v>
      </c>
      <c r="E1429">
        <v>84</v>
      </c>
      <c r="F1429">
        <v>0</v>
      </c>
      <c r="G1429">
        <v>-84</v>
      </c>
    </row>
    <row r="1430" spans="1:7" x14ac:dyDescent="0.25">
      <c r="A1430" t="s">
        <v>2999</v>
      </c>
      <c r="B1430" t="s">
        <v>1982</v>
      </c>
      <c r="C1430" t="s">
        <v>3995</v>
      </c>
      <c r="D1430" t="s">
        <v>2016</v>
      </c>
      <c r="E1430">
        <v>87</v>
      </c>
      <c r="F1430">
        <v>0</v>
      </c>
      <c r="G1430">
        <v>-87</v>
      </c>
    </row>
    <row r="1431" spans="1:7" x14ac:dyDescent="0.25">
      <c r="A1431" t="s">
        <v>2999</v>
      </c>
      <c r="B1431" t="s">
        <v>1985</v>
      </c>
      <c r="C1431" t="s">
        <v>3995</v>
      </c>
      <c r="D1431" t="s">
        <v>1763</v>
      </c>
      <c r="E1431">
        <v>1037</v>
      </c>
      <c r="F1431">
        <v>0</v>
      </c>
      <c r="G1431">
        <v>-1037</v>
      </c>
    </row>
    <row r="1432" spans="1:7" x14ac:dyDescent="0.25">
      <c r="A1432" t="s">
        <v>2999</v>
      </c>
      <c r="B1432" t="s">
        <v>1985</v>
      </c>
      <c r="C1432" t="s">
        <v>3995</v>
      </c>
      <c r="D1432" t="s">
        <v>1767</v>
      </c>
      <c r="E1432">
        <v>8153</v>
      </c>
      <c r="F1432">
        <v>0</v>
      </c>
      <c r="G1432">
        <v>-8153</v>
      </c>
    </row>
    <row r="1433" spans="1:7" x14ac:dyDescent="0.25">
      <c r="A1433" t="s">
        <v>2999</v>
      </c>
      <c r="B1433" t="s">
        <v>1985</v>
      </c>
      <c r="C1433" t="s">
        <v>3995</v>
      </c>
      <c r="D1433" t="s">
        <v>1782</v>
      </c>
      <c r="E1433">
        <v>8037</v>
      </c>
      <c r="F1433">
        <v>0</v>
      </c>
      <c r="G1433">
        <v>-8037</v>
      </c>
    </row>
    <row r="1434" spans="1:7" x14ac:dyDescent="0.25">
      <c r="A1434" t="s">
        <v>2999</v>
      </c>
      <c r="B1434" t="s">
        <v>1985</v>
      </c>
      <c r="C1434" t="s">
        <v>3995</v>
      </c>
      <c r="D1434" t="s">
        <v>1807</v>
      </c>
      <c r="E1434">
        <v>4702</v>
      </c>
      <c r="F1434">
        <v>0</v>
      </c>
      <c r="G1434">
        <v>-4702</v>
      </c>
    </row>
    <row r="1435" spans="1:7" x14ac:dyDescent="0.25">
      <c r="A1435" t="s">
        <v>2999</v>
      </c>
      <c r="B1435" t="s">
        <v>1985</v>
      </c>
      <c r="C1435" t="s">
        <v>3995</v>
      </c>
      <c r="D1435" t="s">
        <v>1858</v>
      </c>
      <c r="E1435">
        <v>10436</v>
      </c>
      <c r="F1435">
        <v>0</v>
      </c>
      <c r="G1435">
        <v>-10436</v>
      </c>
    </row>
    <row r="1436" spans="1:7" x14ac:dyDescent="0.25">
      <c r="A1436" t="s">
        <v>2999</v>
      </c>
      <c r="B1436" t="s">
        <v>1985</v>
      </c>
      <c r="C1436" t="s">
        <v>3995</v>
      </c>
      <c r="D1436" t="s">
        <v>1948</v>
      </c>
      <c r="E1436">
        <v>6320</v>
      </c>
      <c r="F1436">
        <v>0</v>
      </c>
      <c r="G1436">
        <v>-6320</v>
      </c>
    </row>
    <row r="1437" spans="1:7" x14ac:dyDescent="0.25">
      <c r="A1437" t="s">
        <v>2999</v>
      </c>
      <c r="B1437" t="s">
        <v>1985</v>
      </c>
      <c r="C1437" t="s">
        <v>3995</v>
      </c>
      <c r="D1437" t="s">
        <v>2934</v>
      </c>
      <c r="E1437">
        <v>16751.84</v>
      </c>
      <c r="F1437">
        <v>0</v>
      </c>
      <c r="G1437">
        <v>-16751.84</v>
      </c>
    </row>
    <row r="1438" spans="1:7" x14ac:dyDescent="0.25">
      <c r="A1438" t="s">
        <v>2999</v>
      </c>
      <c r="B1438" t="s">
        <v>1985</v>
      </c>
      <c r="C1438" t="s">
        <v>3995</v>
      </c>
      <c r="D1438" t="s">
        <v>1951</v>
      </c>
      <c r="E1438">
        <v>15164.71</v>
      </c>
      <c r="F1438">
        <v>0</v>
      </c>
      <c r="G1438">
        <v>-15164.71</v>
      </c>
    </row>
    <row r="1439" spans="1:7" x14ac:dyDescent="0.25">
      <c r="A1439" t="s">
        <v>2999</v>
      </c>
      <c r="B1439" t="s">
        <v>1985</v>
      </c>
      <c r="C1439" t="s">
        <v>3995</v>
      </c>
      <c r="D1439" t="s">
        <v>1956</v>
      </c>
      <c r="E1439">
        <v>39448.769999999997</v>
      </c>
      <c r="F1439">
        <v>0</v>
      </c>
      <c r="G1439">
        <v>-39448.769999999997</v>
      </c>
    </row>
    <row r="1440" spans="1:7" x14ac:dyDescent="0.25">
      <c r="A1440" t="s">
        <v>2999</v>
      </c>
      <c r="B1440" t="s">
        <v>1985</v>
      </c>
      <c r="C1440" t="s">
        <v>3995</v>
      </c>
      <c r="D1440" t="s">
        <v>2016</v>
      </c>
      <c r="E1440">
        <v>3708.71</v>
      </c>
      <c r="F1440">
        <v>0</v>
      </c>
      <c r="G1440">
        <v>-3708.71</v>
      </c>
    </row>
    <row r="1441" spans="1:7" x14ac:dyDescent="0.25">
      <c r="A1441" t="s">
        <v>2999</v>
      </c>
      <c r="B1441" t="s">
        <v>1985</v>
      </c>
      <c r="C1441" t="s">
        <v>2933</v>
      </c>
      <c r="D1441" t="s">
        <v>1739</v>
      </c>
      <c r="E1441">
        <v>9967.35</v>
      </c>
      <c r="F1441">
        <v>0</v>
      </c>
      <c r="G1441">
        <v>-9967.35</v>
      </c>
    </row>
    <row r="1442" spans="1:7" x14ac:dyDescent="0.25">
      <c r="A1442" t="s">
        <v>2999</v>
      </c>
      <c r="B1442" t="s">
        <v>1985</v>
      </c>
      <c r="C1442" t="s">
        <v>2933</v>
      </c>
      <c r="D1442" t="s">
        <v>1751</v>
      </c>
      <c r="E1442">
        <v>8188</v>
      </c>
      <c r="F1442">
        <v>0</v>
      </c>
      <c r="G1442">
        <v>-8188</v>
      </c>
    </row>
    <row r="1443" spans="1:7" x14ac:dyDescent="0.25">
      <c r="A1443" t="s">
        <v>2999</v>
      </c>
      <c r="B1443" t="s">
        <v>1985</v>
      </c>
      <c r="C1443" t="s">
        <v>2933</v>
      </c>
      <c r="D1443" t="s">
        <v>1763</v>
      </c>
      <c r="E1443">
        <v>13960</v>
      </c>
      <c r="F1443">
        <v>0</v>
      </c>
      <c r="G1443">
        <v>-13960</v>
      </c>
    </row>
    <row r="1444" spans="1:7" x14ac:dyDescent="0.25">
      <c r="A1444" t="s">
        <v>2999</v>
      </c>
      <c r="B1444" t="s">
        <v>1985</v>
      </c>
      <c r="C1444" t="s">
        <v>2933</v>
      </c>
      <c r="D1444" t="s">
        <v>1767</v>
      </c>
      <c r="E1444">
        <v>23402.43</v>
      </c>
      <c r="F1444">
        <v>0</v>
      </c>
      <c r="G1444">
        <v>-23402.43</v>
      </c>
    </row>
    <row r="1445" spans="1:7" x14ac:dyDescent="0.25">
      <c r="A1445" t="s">
        <v>2999</v>
      </c>
      <c r="B1445" t="s">
        <v>1985</v>
      </c>
      <c r="C1445" t="s">
        <v>2933</v>
      </c>
      <c r="D1445" t="s">
        <v>1782</v>
      </c>
      <c r="E1445">
        <v>14051.5</v>
      </c>
      <c r="F1445">
        <v>0</v>
      </c>
      <c r="G1445">
        <v>-14051.5</v>
      </c>
    </row>
    <row r="1446" spans="1:7" x14ac:dyDescent="0.25">
      <c r="A1446" t="s">
        <v>2999</v>
      </c>
      <c r="B1446" t="s">
        <v>1985</v>
      </c>
      <c r="C1446" t="s">
        <v>2933</v>
      </c>
      <c r="D1446" t="s">
        <v>1807</v>
      </c>
      <c r="E1446">
        <v>25453.18</v>
      </c>
      <c r="F1446">
        <v>0</v>
      </c>
      <c r="G1446">
        <v>-25453.18</v>
      </c>
    </row>
    <row r="1447" spans="1:7" x14ac:dyDescent="0.25">
      <c r="A1447" t="s">
        <v>2999</v>
      </c>
      <c r="B1447" t="s">
        <v>1985</v>
      </c>
      <c r="C1447" t="s">
        <v>2933</v>
      </c>
      <c r="D1447" t="s">
        <v>1858</v>
      </c>
      <c r="E1447">
        <v>22627.47</v>
      </c>
      <c r="F1447">
        <v>0</v>
      </c>
      <c r="G1447">
        <v>-22627.47</v>
      </c>
    </row>
    <row r="1448" spans="1:7" x14ac:dyDescent="0.25">
      <c r="A1448" t="s">
        <v>2999</v>
      </c>
      <c r="B1448" t="s">
        <v>1985</v>
      </c>
      <c r="C1448" t="s">
        <v>2933</v>
      </c>
      <c r="D1448" t="s">
        <v>1948</v>
      </c>
      <c r="E1448">
        <v>19390.73</v>
      </c>
      <c r="F1448">
        <v>0</v>
      </c>
      <c r="G1448">
        <v>-19390.73</v>
      </c>
    </row>
    <row r="1449" spans="1:7" x14ac:dyDescent="0.25">
      <c r="A1449" t="s">
        <v>2999</v>
      </c>
      <c r="B1449" t="s">
        <v>1985</v>
      </c>
      <c r="C1449" t="s">
        <v>2933</v>
      </c>
      <c r="D1449" t="s">
        <v>2934</v>
      </c>
      <c r="E1449">
        <v>45014</v>
      </c>
      <c r="F1449">
        <v>0</v>
      </c>
      <c r="G1449">
        <v>-45014</v>
      </c>
    </row>
    <row r="1450" spans="1:7" x14ac:dyDescent="0.25">
      <c r="A1450" t="s">
        <v>2999</v>
      </c>
      <c r="B1450" t="s">
        <v>1985</v>
      </c>
      <c r="C1450" t="s">
        <v>2933</v>
      </c>
      <c r="D1450" t="s">
        <v>1951</v>
      </c>
      <c r="E1450">
        <v>35829</v>
      </c>
      <c r="F1450">
        <v>0</v>
      </c>
      <c r="G1450">
        <v>-35829</v>
      </c>
    </row>
    <row r="1451" spans="1:7" x14ac:dyDescent="0.25">
      <c r="A1451" t="s">
        <v>2999</v>
      </c>
      <c r="B1451" t="s">
        <v>1985</v>
      </c>
      <c r="C1451" t="s">
        <v>2933</v>
      </c>
      <c r="D1451" t="s">
        <v>1956</v>
      </c>
      <c r="E1451">
        <v>26692.42</v>
      </c>
      <c r="F1451">
        <v>0</v>
      </c>
      <c r="G1451">
        <v>-26692.42</v>
      </c>
    </row>
    <row r="1452" spans="1:7" x14ac:dyDescent="0.25">
      <c r="A1452" t="s">
        <v>2999</v>
      </c>
      <c r="B1452" t="s">
        <v>1985</v>
      </c>
      <c r="C1452" t="s">
        <v>2933</v>
      </c>
      <c r="D1452" t="s">
        <v>2016</v>
      </c>
      <c r="E1452">
        <v>9440</v>
      </c>
      <c r="F1452">
        <v>0</v>
      </c>
      <c r="G1452">
        <v>-9440</v>
      </c>
    </row>
    <row r="1453" spans="1:7" x14ac:dyDescent="0.25">
      <c r="A1453" t="s">
        <v>2999</v>
      </c>
      <c r="B1453" t="s">
        <v>1986</v>
      </c>
      <c r="C1453" t="s">
        <v>3995</v>
      </c>
      <c r="D1453" t="s">
        <v>1739</v>
      </c>
      <c r="E1453">
        <v>400</v>
      </c>
      <c r="F1453">
        <v>0</v>
      </c>
      <c r="G1453">
        <v>-400</v>
      </c>
    </row>
    <row r="1454" spans="1:7" x14ac:dyDescent="0.25">
      <c r="A1454" t="s">
        <v>2999</v>
      </c>
      <c r="B1454" t="s">
        <v>1986</v>
      </c>
      <c r="C1454" t="s">
        <v>3995</v>
      </c>
      <c r="D1454" t="s">
        <v>1751</v>
      </c>
      <c r="E1454">
        <v>760</v>
      </c>
      <c r="F1454">
        <v>0</v>
      </c>
      <c r="G1454">
        <v>-760</v>
      </c>
    </row>
    <row r="1455" spans="1:7" x14ac:dyDescent="0.25">
      <c r="A1455" t="s">
        <v>2999</v>
      </c>
      <c r="B1455" t="s">
        <v>1986</v>
      </c>
      <c r="C1455" t="s">
        <v>3995</v>
      </c>
      <c r="D1455" t="s">
        <v>1763</v>
      </c>
      <c r="E1455">
        <v>680</v>
      </c>
      <c r="F1455">
        <v>0</v>
      </c>
      <c r="G1455">
        <v>-680</v>
      </c>
    </row>
    <row r="1456" spans="1:7" x14ac:dyDescent="0.25">
      <c r="A1456" t="s">
        <v>2999</v>
      </c>
      <c r="B1456" t="s">
        <v>1986</v>
      </c>
      <c r="C1456" t="s">
        <v>3995</v>
      </c>
      <c r="D1456" t="s">
        <v>1767</v>
      </c>
      <c r="E1456">
        <v>1145</v>
      </c>
      <c r="F1456">
        <v>0</v>
      </c>
      <c r="G1456">
        <v>-1145</v>
      </c>
    </row>
    <row r="1457" spans="1:7" x14ac:dyDescent="0.25">
      <c r="A1457" t="s">
        <v>2999</v>
      </c>
      <c r="B1457" t="s">
        <v>1986</v>
      </c>
      <c r="C1457" t="s">
        <v>3995</v>
      </c>
      <c r="D1457" t="s">
        <v>1782</v>
      </c>
      <c r="E1457">
        <v>1985</v>
      </c>
      <c r="F1457">
        <v>0</v>
      </c>
      <c r="G1457">
        <v>-1985</v>
      </c>
    </row>
    <row r="1458" spans="1:7" x14ac:dyDescent="0.25">
      <c r="A1458" t="s">
        <v>2999</v>
      </c>
      <c r="B1458" t="s">
        <v>1986</v>
      </c>
      <c r="C1458" t="s">
        <v>3995</v>
      </c>
      <c r="D1458" t="s">
        <v>1807</v>
      </c>
      <c r="E1458">
        <v>3395</v>
      </c>
      <c r="F1458">
        <v>0</v>
      </c>
      <c r="G1458">
        <v>-3395</v>
      </c>
    </row>
    <row r="1459" spans="1:7" x14ac:dyDescent="0.25">
      <c r="A1459" t="s">
        <v>2999</v>
      </c>
      <c r="B1459" t="s">
        <v>1986</v>
      </c>
      <c r="C1459" t="s">
        <v>3995</v>
      </c>
      <c r="D1459" t="s">
        <v>1858</v>
      </c>
      <c r="E1459">
        <v>3484</v>
      </c>
      <c r="F1459">
        <v>0</v>
      </c>
      <c r="G1459">
        <v>-3484</v>
      </c>
    </row>
    <row r="1460" spans="1:7" x14ac:dyDescent="0.25">
      <c r="A1460" t="s">
        <v>2999</v>
      </c>
      <c r="B1460" t="s">
        <v>1986</v>
      </c>
      <c r="C1460" t="s">
        <v>3995</v>
      </c>
      <c r="D1460" t="s">
        <v>1948</v>
      </c>
      <c r="E1460">
        <v>4840.47</v>
      </c>
      <c r="F1460">
        <v>0</v>
      </c>
      <c r="G1460">
        <v>-4840.47</v>
      </c>
    </row>
    <row r="1461" spans="1:7" x14ac:dyDescent="0.25">
      <c r="A1461" t="s">
        <v>2999</v>
      </c>
      <c r="B1461" t="s">
        <v>1986</v>
      </c>
      <c r="C1461" t="s">
        <v>3995</v>
      </c>
      <c r="D1461" t="s">
        <v>2934</v>
      </c>
      <c r="E1461">
        <v>2380</v>
      </c>
      <c r="F1461">
        <v>0</v>
      </c>
      <c r="G1461">
        <v>-2380</v>
      </c>
    </row>
    <row r="1462" spans="1:7" x14ac:dyDescent="0.25">
      <c r="A1462" t="s">
        <v>2999</v>
      </c>
      <c r="B1462" t="s">
        <v>1986</v>
      </c>
      <c r="C1462" t="s">
        <v>3995</v>
      </c>
      <c r="D1462" t="s">
        <v>1951</v>
      </c>
      <c r="E1462">
        <v>2310</v>
      </c>
      <c r="F1462">
        <v>0</v>
      </c>
      <c r="G1462">
        <v>-2310</v>
      </c>
    </row>
    <row r="1463" spans="1:7" x14ac:dyDescent="0.25">
      <c r="A1463" t="s">
        <v>2999</v>
      </c>
      <c r="B1463" t="s">
        <v>1986</v>
      </c>
      <c r="C1463" t="s">
        <v>3995</v>
      </c>
      <c r="D1463" t="s">
        <v>1956</v>
      </c>
      <c r="E1463">
        <v>1586.9</v>
      </c>
      <c r="F1463">
        <v>0</v>
      </c>
      <c r="G1463">
        <v>-1586.9</v>
      </c>
    </row>
    <row r="1464" spans="1:7" x14ac:dyDescent="0.25">
      <c r="A1464" t="s">
        <v>2999</v>
      </c>
      <c r="B1464" t="s">
        <v>1986</v>
      </c>
      <c r="C1464" t="s">
        <v>3995</v>
      </c>
      <c r="D1464" t="s">
        <v>2016</v>
      </c>
      <c r="E1464">
        <v>2267.25</v>
      </c>
      <c r="F1464">
        <v>0</v>
      </c>
      <c r="G1464">
        <v>-2267.25</v>
      </c>
    </row>
    <row r="1465" spans="1:7" x14ac:dyDescent="0.25">
      <c r="A1465" t="s">
        <v>2999</v>
      </c>
      <c r="B1465" t="s">
        <v>1986</v>
      </c>
      <c r="C1465" t="s">
        <v>2933</v>
      </c>
      <c r="D1465" t="s">
        <v>1739</v>
      </c>
      <c r="E1465">
        <v>1089.9000000000001</v>
      </c>
      <c r="F1465">
        <v>0</v>
      </c>
      <c r="G1465">
        <v>-1089.9000000000001</v>
      </c>
    </row>
    <row r="1466" spans="1:7" x14ac:dyDescent="0.25">
      <c r="A1466" t="s">
        <v>2999</v>
      </c>
      <c r="B1466" t="s">
        <v>1986</v>
      </c>
      <c r="C1466" t="s">
        <v>2933</v>
      </c>
      <c r="D1466" t="s">
        <v>1751</v>
      </c>
      <c r="E1466">
        <v>1249</v>
      </c>
      <c r="F1466">
        <v>0</v>
      </c>
      <c r="G1466">
        <v>-1249</v>
      </c>
    </row>
    <row r="1467" spans="1:7" x14ac:dyDescent="0.25">
      <c r="A1467" t="s">
        <v>2999</v>
      </c>
      <c r="B1467" t="s">
        <v>1986</v>
      </c>
      <c r="C1467" t="s">
        <v>2933</v>
      </c>
      <c r="D1467" t="s">
        <v>1763</v>
      </c>
      <c r="E1467">
        <v>2700</v>
      </c>
      <c r="F1467">
        <v>0</v>
      </c>
      <c r="G1467">
        <v>-2700</v>
      </c>
    </row>
    <row r="1468" spans="1:7" x14ac:dyDescent="0.25">
      <c r="A1468" t="s">
        <v>2999</v>
      </c>
      <c r="B1468" t="s">
        <v>1986</v>
      </c>
      <c r="C1468" t="s">
        <v>2933</v>
      </c>
      <c r="D1468" t="s">
        <v>1767</v>
      </c>
      <c r="E1468">
        <v>2602</v>
      </c>
      <c r="F1468">
        <v>0</v>
      </c>
      <c r="G1468">
        <v>-2602</v>
      </c>
    </row>
    <row r="1469" spans="1:7" x14ac:dyDescent="0.25">
      <c r="A1469" t="s">
        <v>2999</v>
      </c>
      <c r="B1469" t="s">
        <v>1986</v>
      </c>
      <c r="C1469" t="s">
        <v>2933</v>
      </c>
      <c r="D1469" t="s">
        <v>1782</v>
      </c>
      <c r="E1469">
        <v>3990</v>
      </c>
      <c r="F1469">
        <v>0</v>
      </c>
      <c r="G1469">
        <v>-3990</v>
      </c>
    </row>
    <row r="1470" spans="1:7" x14ac:dyDescent="0.25">
      <c r="A1470" t="s">
        <v>2999</v>
      </c>
      <c r="B1470" t="s">
        <v>1986</v>
      </c>
      <c r="C1470" t="s">
        <v>2933</v>
      </c>
      <c r="D1470" t="s">
        <v>1807</v>
      </c>
      <c r="E1470">
        <v>6850</v>
      </c>
      <c r="F1470">
        <v>0</v>
      </c>
      <c r="G1470">
        <v>-6850</v>
      </c>
    </row>
    <row r="1471" spans="1:7" x14ac:dyDescent="0.25">
      <c r="A1471" t="s">
        <v>2999</v>
      </c>
      <c r="B1471" t="s">
        <v>1986</v>
      </c>
      <c r="C1471" t="s">
        <v>2933</v>
      </c>
      <c r="D1471" t="s">
        <v>1858</v>
      </c>
      <c r="E1471">
        <v>4604</v>
      </c>
      <c r="F1471">
        <v>0</v>
      </c>
      <c r="G1471">
        <v>-4604</v>
      </c>
    </row>
    <row r="1472" spans="1:7" x14ac:dyDescent="0.25">
      <c r="A1472" t="s">
        <v>2999</v>
      </c>
      <c r="B1472" t="s">
        <v>1986</v>
      </c>
      <c r="C1472" t="s">
        <v>2933</v>
      </c>
      <c r="D1472" t="s">
        <v>1948</v>
      </c>
      <c r="E1472">
        <v>4768</v>
      </c>
      <c r="F1472">
        <v>0</v>
      </c>
      <c r="G1472">
        <v>-4768</v>
      </c>
    </row>
    <row r="1473" spans="1:7" x14ac:dyDescent="0.25">
      <c r="A1473" t="s">
        <v>2999</v>
      </c>
      <c r="B1473" t="s">
        <v>1986</v>
      </c>
      <c r="C1473" t="s">
        <v>2933</v>
      </c>
      <c r="D1473" t="s">
        <v>2934</v>
      </c>
      <c r="E1473">
        <v>5056</v>
      </c>
      <c r="F1473">
        <v>0</v>
      </c>
      <c r="G1473">
        <v>-5056</v>
      </c>
    </row>
    <row r="1474" spans="1:7" x14ac:dyDescent="0.25">
      <c r="A1474" t="s">
        <v>2999</v>
      </c>
      <c r="B1474" t="s">
        <v>1986</v>
      </c>
      <c r="C1474" t="s">
        <v>2933</v>
      </c>
      <c r="D1474" t="s">
        <v>1951</v>
      </c>
      <c r="E1474">
        <v>4180</v>
      </c>
      <c r="F1474">
        <v>0</v>
      </c>
      <c r="G1474">
        <v>-4180</v>
      </c>
    </row>
    <row r="1475" spans="1:7" x14ac:dyDescent="0.25">
      <c r="A1475" t="s">
        <v>2999</v>
      </c>
      <c r="B1475" t="s">
        <v>1986</v>
      </c>
      <c r="C1475" t="s">
        <v>2933</v>
      </c>
      <c r="D1475" t="s">
        <v>1956</v>
      </c>
      <c r="E1475">
        <v>4828.8999999999996</v>
      </c>
      <c r="F1475">
        <v>0</v>
      </c>
      <c r="G1475">
        <v>-4828.8999999999996</v>
      </c>
    </row>
    <row r="1476" spans="1:7" x14ac:dyDescent="0.25">
      <c r="A1476" t="s">
        <v>2999</v>
      </c>
      <c r="B1476" t="s">
        <v>1986</v>
      </c>
      <c r="C1476" t="s">
        <v>2933</v>
      </c>
      <c r="D1476" t="s">
        <v>2016</v>
      </c>
      <c r="E1476">
        <v>5603.6</v>
      </c>
      <c r="F1476">
        <v>0</v>
      </c>
      <c r="G1476">
        <v>-5603.6</v>
      </c>
    </row>
    <row r="1477" spans="1:7" x14ac:dyDescent="0.25">
      <c r="A1477" t="s">
        <v>2999</v>
      </c>
      <c r="B1477" t="s">
        <v>1987</v>
      </c>
      <c r="C1477" t="s">
        <v>3995</v>
      </c>
      <c r="D1477" t="s">
        <v>1739</v>
      </c>
      <c r="E1477">
        <v>139</v>
      </c>
      <c r="F1477">
        <v>0</v>
      </c>
      <c r="G1477">
        <v>-139</v>
      </c>
    </row>
    <row r="1478" spans="1:7" x14ac:dyDescent="0.25">
      <c r="A1478" t="s">
        <v>2999</v>
      </c>
      <c r="B1478" t="s">
        <v>1987</v>
      </c>
      <c r="C1478" t="s">
        <v>3995</v>
      </c>
      <c r="D1478" t="s">
        <v>1751</v>
      </c>
      <c r="E1478">
        <v>361</v>
      </c>
      <c r="F1478">
        <v>0</v>
      </c>
      <c r="G1478">
        <v>-361</v>
      </c>
    </row>
    <row r="1479" spans="1:7" x14ac:dyDescent="0.25">
      <c r="A1479" t="s">
        <v>2999</v>
      </c>
      <c r="B1479" t="s">
        <v>1987</v>
      </c>
      <c r="C1479" t="s">
        <v>3995</v>
      </c>
      <c r="D1479" t="s">
        <v>1763</v>
      </c>
      <c r="E1479">
        <v>363.5</v>
      </c>
      <c r="F1479">
        <v>0</v>
      </c>
      <c r="G1479">
        <v>-363.5</v>
      </c>
    </row>
    <row r="1480" spans="1:7" x14ac:dyDescent="0.25">
      <c r="A1480" t="s">
        <v>2999</v>
      </c>
      <c r="B1480" t="s">
        <v>1987</v>
      </c>
      <c r="C1480" t="s">
        <v>3995</v>
      </c>
      <c r="D1480" t="s">
        <v>1767</v>
      </c>
      <c r="E1480">
        <v>526</v>
      </c>
      <c r="F1480">
        <v>0</v>
      </c>
      <c r="G1480">
        <v>-526</v>
      </c>
    </row>
    <row r="1481" spans="1:7" x14ac:dyDescent="0.25">
      <c r="A1481" t="s">
        <v>2999</v>
      </c>
      <c r="B1481" t="s">
        <v>1987</v>
      </c>
      <c r="C1481" t="s">
        <v>3995</v>
      </c>
      <c r="D1481" t="s">
        <v>1782</v>
      </c>
      <c r="E1481">
        <v>1676</v>
      </c>
      <c r="F1481">
        <v>0</v>
      </c>
      <c r="G1481">
        <v>-1676</v>
      </c>
    </row>
    <row r="1482" spans="1:7" x14ac:dyDescent="0.25">
      <c r="A1482" t="s">
        <v>2999</v>
      </c>
      <c r="B1482" t="s">
        <v>1987</v>
      </c>
      <c r="C1482" t="s">
        <v>3995</v>
      </c>
      <c r="D1482" t="s">
        <v>1807</v>
      </c>
      <c r="E1482">
        <v>651</v>
      </c>
      <c r="F1482">
        <v>0</v>
      </c>
      <c r="G1482">
        <v>-651</v>
      </c>
    </row>
    <row r="1483" spans="1:7" x14ac:dyDescent="0.25">
      <c r="A1483" t="s">
        <v>2999</v>
      </c>
      <c r="B1483" t="s">
        <v>1987</v>
      </c>
      <c r="C1483" t="s">
        <v>3995</v>
      </c>
      <c r="D1483" t="s">
        <v>1858</v>
      </c>
      <c r="E1483">
        <v>3002</v>
      </c>
      <c r="F1483">
        <v>0</v>
      </c>
      <c r="G1483">
        <v>-3002</v>
      </c>
    </row>
    <row r="1484" spans="1:7" x14ac:dyDescent="0.25">
      <c r="A1484" t="s">
        <v>2999</v>
      </c>
      <c r="B1484" t="s">
        <v>1987</v>
      </c>
      <c r="C1484" t="s">
        <v>3995</v>
      </c>
      <c r="D1484" t="s">
        <v>1948</v>
      </c>
      <c r="E1484">
        <v>2514</v>
      </c>
      <c r="F1484">
        <v>0</v>
      </c>
      <c r="G1484">
        <v>-2514</v>
      </c>
    </row>
    <row r="1485" spans="1:7" x14ac:dyDescent="0.25">
      <c r="A1485" t="s">
        <v>2999</v>
      </c>
      <c r="B1485" t="s">
        <v>1987</v>
      </c>
      <c r="C1485" t="s">
        <v>3995</v>
      </c>
      <c r="D1485" t="s">
        <v>2934</v>
      </c>
      <c r="E1485">
        <v>2787</v>
      </c>
      <c r="F1485">
        <v>0</v>
      </c>
      <c r="G1485">
        <v>-2787</v>
      </c>
    </row>
    <row r="1486" spans="1:7" x14ac:dyDescent="0.25">
      <c r="A1486" t="s">
        <v>2999</v>
      </c>
      <c r="B1486" t="s">
        <v>1987</v>
      </c>
      <c r="C1486" t="s">
        <v>3995</v>
      </c>
      <c r="D1486" t="s">
        <v>1951</v>
      </c>
      <c r="E1486">
        <v>1893</v>
      </c>
      <c r="F1486">
        <v>0</v>
      </c>
      <c r="G1486">
        <v>-1893</v>
      </c>
    </row>
    <row r="1487" spans="1:7" x14ac:dyDescent="0.25">
      <c r="A1487" t="s">
        <v>2999</v>
      </c>
      <c r="B1487" t="s">
        <v>1987</v>
      </c>
      <c r="C1487" t="s">
        <v>3995</v>
      </c>
      <c r="D1487" t="s">
        <v>1956</v>
      </c>
      <c r="E1487">
        <v>778</v>
      </c>
      <c r="F1487">
        <v>0</v>
      </c>
      <c r="G1487">
        <v>-778</v>
      </c>
    </row>
    <row r="1488" spans="1:7" x14ac:dyDescent="0.25">
      <c r="A1488" t="s">
        <v>2999</v>
      </c>
      <c r="B1488" t="s">
        <v>1987</v>
      </c>
      <c r="C1488" t="s">
        <v>3995</v>
      </c>
      <c r="D1488" t="s">
        <v>2016</v>
      </c>
      <c r="E1488">
        <v>1206</v>
      </c>
      <c r="F1488">
        <v>0</v>
      </c>
      <c r="G1488">
        <v>-1206</v>
      </c>
    </row>
    <row r="1489" spans="1:7" x14ac:dyDescent="0.25">
      <c r="A1489" t="s">
        <v>2999</v>
      </c>
      <c r="B1489" t="s">
        <v>1987</v>
      </c>
      <c r="C1489" t="s">
        <v>2933</v>
      </c>
      <c r="D1489" t="s">
        <v>1739</v>
      </c>
      <c r="E1489">
        <v>843</v>
      </c>
      <c r="F1489">
        <v>0</v>
      </c>
      <c r="G1489">
        <v>-843</v>
      </c>
    </row>
    <row r="1490" spans="1:7" x14ac:dyDescent="0.25">
      <c r="A1490" t="s">
        <v>2999</v>
      </c>
      <c r="B1490" t="s">
        <v>1987</v>
      </c>
      <c r="C1490" t="s">
        <v>2933</v>
      </c>
      <c r="D1490" t="s">
        <v>1751</v>
      </c>
      <c r="E1490">
        <v>592</v>
      </c>
      <c r="F1490">
        <v>0</v>
      </c>
      <c r="G1490">
        <v>-592</v>
      </c>
    </row>
    <row r="1491" spans="1:7" x14ac:dyDescent="0.25">
      <c r="A1491" t="s">
        <v>2999</v>
      </c>
      <c r="B1491" t="s">
        <v>1987</v>
      </c>
      <c r="C1491" t="s">
        <v>2933</v>
      </c>
      <c r="D1491" t="s">
        <v>1763</v>
      </c>
      <c r="E1491">
        <v>2518</v>
      </c>
      <c r="F1491">
        <v>0</v>
      </c>
      <c r="G1491">
        <v>-2518</v>
      </c>
    </row>
    <row r="1492" spans="1:7" x14ac:dyDescent="0.25">
      <c r="A1492" t="s">
        <v>2999</v>
      </c>
      <c r="B1492" t="s">
        <v>1987</v>
      </c>
      <c r="C1492" t="s">
        <v>2933</v>
      </c>
      <c r="D1492" t="s">
        <v>1767</v>
      </c>
      <c r="E1492">
        <v>2735</v>
      </c>
      <c r="F1492">
        <v>0</v>
      </c>
      <c r="G1492">
        <v>-2735</v>
      </c>
    </row>
    <row r="1493" spans="1:7" x14ac:dyDescent="0.25">
      <c r="A1493" t="s">
        <v>2999</v>
      </c>
      <c r="B1493" t="s">
        <v>1987</v>
      </c>
      <c r="C1493" t="s">
        <v>2933</v>
      </c>
      <c r="D1493" t="s">
        <v>1782</v>
      </c>
      <c r="E1493">
        <v>1989</v>
      </c>
      <c r="F1493">
        <v>0</v>
      </c>
      <c r="G1493">
        <v>-1989</v>
      </c>
    </row>
    <row r="1494" spans="1:7" x14ac:dyDescent="0.25">
      <c r="A1494" t="s">
        <v>2999</v>
      </c>
      <c r="B1494" t="s">
        <v>1987</v>
      </c>
      <c r="C1494" t="s">
        <v>2933</v>
      </c>
      <c r="D1494" t="s">
        <v>1807</v>
      </c>
      <c r="E1494">
        <v>7722</v>
      </c>
      <c r="F1494">
        <v>0</v>
      </c>
      <c r="G1494">
        <v>-7722</v>
      </c>
    </row>
    <row r="1495" spans="1:7" x14ac:dyDescent="0.25">
      <c r="A1495" t="s">
        <v>2999</v>
      </c>
      <c r="B1495" t="s">
        <v>1987</v>
      </c>
      <c r="C1495" t="s">
        <v>2933</v>
      </c>
      <c r="D1495" t="s">
        <v>1858</v>
      </c>
      <c r="E1495">
        <v>9234</v>
      </c>
      <c r="F1495">
        <v>0</v>
      </c>
      <c r="G1495">
        <v>-9234</v>
      </c>
    </row>
    <row r="1496" spans="1:7" x14ac:dyDescent="0.25">
      <c r="A1496" t="s">
        <v>2999</v>
      </c>
      <c r="B1496" t="s">
        <v>1987</v>
      </c>
      <c r="C1496" t="s">
        <v>2933</v>
      </c>
      <c r="D1496" t="s">
        <v>1948</v>
      </c>
      <c r="E1496">
        <v>1824</v>
      </c>
      <c r="F1496">
        <v>0</v>
      </c>
      <c r="G1496">
        <v>-1824</v>
      </c>
    </row>
    <row r="1497" spans="1:7" x14ac:dyDescent="0.25">
      <c r="A1497" t="s">
        <v>2999</v>
      </c>
      <c r="B1497" t="s">
        <v>1987</v>
      </c>
      <c r="C1497" t="s">
        <v>2933</v>
      </c>
      <c r="D1497" t="s">
        <v>2934</v>
      </c>
      <c r="E1497">
        <v>6726</v>
      </c>
      <c r="F1497">
        <v>0</v>
      </c>
      <c r="G1497">
        <v>-6726</v>
      </c>
    </row>
    <row r="1498" spans="1:7" x14ac:dyDescent="0.25">
      <c r="A1498" t="s">
        <v>2999</v>
      </c>
      <c r="B1498" t="s">
        <v>1987</v>
      </c>
      <c r="C1498" t="s">
        <v>2933</v>
      </c>
      <c r="D1498" t="s">
        <v>1951</v>
      </c>
      <c r="E1498">
        <v>4756</v>
      </c>
      <c r="F1498">
        <v>0</v>
      </c>
      <c r="G1498">
        <v>-4756</v>
      </c>
    </row>
    <row r="1499" spans="1:7" x14ac:dyDescent="0.25">
      <c r="A1499" t="s">
        <v>2999</v>
      </c>
      <c r="B1499" t="s">
        <v>1987</v>
      </c>
      <c r="C1499" t="s">
        <v>2933</v>
      </c>
      <c r="D1499" t="s">
        <v>1956</v>
      </c>
      <c r="E1499">
        <v>2911</v>
      </c>
      <c r="F1499">
        <v>0</v>
      </c>
      <c r="G1499">
        <v>-2911</v>
      </c>
    </row>
    <row r="1500" spans="1:7" x14ac:dyDescent="0.25">
      <c r="A1500" t="s">
        <v>2999</v>
      </c>
      <c r="B1500" t="s">
        <v>1987</v>
      </c>
      <c r="C1500" t="s">
        <v>2933</v>
      </c>
      <c r="D1500" t="s">
        <v>2016</v>
      </c>
      <c r="E1500">
        <v>1138</v>
      </c>
      <c r="F1500">
        <v>0</v>
      </c>
      <c r="G1500">
        <v>-1138</v>
      </c>
    </row>
    <row r="1501" spans="1:7" x14ac:dyDescent="0.25">
      <c r="A1501" t="s">
        <v>2999</v>
      </c>
      <c r="B1501" t="s">
        <v>1989</v>
      </c>
      <c r="C1501" t="s">
        <v>3995</v>
      </c>
      <c r="D1501" t="s">
        <v>1739</v>
      </c>
      <c r="E1501">
        <v>14283.4</v>
      </c>
      <c r="F1501">
        <v>0</v>
      </c>
      <c r="G1501">
        <v>-14283.4</v>
      </c>
    </row>
    <row r="1502" spans="1:7" x14ac:dyDescent="0.25">
      <c r="A1502" t="s">
        <v>2999</v>
      </c>
      <c r="B1502" t="s">
        <v>1989</v>
      </c>
      <c r="C1502" t="s">
        <v>3995</v>
      </c>
      <c r="D1502" t="s">
        <v>1751</v>
      </c>
      <c r="E1502">
        <v>20572.05</v>
      </c>
      <c r="F1502">
        <v>0</v>
      </c>
      <c r="G1502">
        <v>-20572.05</v>
      </c>
    </row>
    <row r="1503" spans="1:7" x14ac:dyDescent="0.25">
      <c r="A1503" t="s">
        <v>2999</v>
      </c>
      <c r="B1503" t="s">
        <v>1989</v>
      </c>
      <c r="C1503" t="s">
        <v>3995</v>
      </c>
      <c r="D1503" t="s">
        <v>1763</v>
      </c>
      <c r="E1503">
        <v>25402.9</v>
      </c>
      <c r="F1503">
        <v>0</v>
      </c>
      <c r="G1503">
        <v>-25402.9</v>
      </c>
    </row>
    <row r="1504" spans="1:7" x14ac:dyDescent="0.25">
      <c r="A1504" t="s">
        <v>2999</v>
      </c>
      <c r="B1504" t="s">
        <v>1989</v>
      </c>
      <c r="C1504" t="s">
        <v>3995</v>
      </c>
      <c r="D1504" t="s">
        <v>1767</v>
      </c>
      <c r="E1504">
        <v>51165.599999999999</v>
      </c>
      <c r="F1504">
        <v>0</v>
      </c>
      <c r="G1504">
        <v>-51165.599999999999</v>
      </c>
    </row>
    <row r="1505" spans="1:7" x14ac:dyDescent="0.25">
      <c r="A1505" t="s">
        <v>2999</v>
      </c>
      <c r="B1505" t="s">
        <v>1989</v>
      </c>
      <c r="C1505" t="s">
        <v>3995</v>
      </c>
      <c r="D1505" t="s">
        <v>1782</v>
      </c>
      <c r="E1505">
        <v>46973.25</v>
      </c>
      <c r="F1505">
        <v>0</v>
      </c>
      <c r="G1505">
        <v>-46973.25</v>
      </c>
    </row>
    <row r="1506" spans="1:7" x14ac:dyDescent="0.25">
      <c r="A1506" t="s">
        <v>2999</v>
      </c>
      <c r="B1506" t="s">
        <v>1989</v>
      </c>
      <c r="C1506" t="s">
        <v>3995</v>
      </c>
      <c r="D1506" t="s">
        <v>1807</v>
      </c>
      <c r="E1506">
        <v>62879.5</v>
      </c>
      <c r="F1506">
        <v>0</v>
      </c>
      <c r="G1506">
        <v>-62879.5</v>
      </c>
    </row>
    <row r="1507" spans="1:7" x14ac:dyDescent="0.25">
      <c r="A1507" t="s">
        <v>2999</v>
      </c>
      <c r="B1507" t="s">
        <v>1989</v>
      </c>
      <c r="C1507" t="s">
        <v>3995</v>
      </c>
      <c r="D1507" t="s">
        <v>1858</v>
      </c>
      <c r="E1507">
        <v>70586.649999999994</v>
      </c>
      <c r="F1507">
        <v>0</v>
      </c>
      <c r="G1507">
        <v>-70586.649999999994</v>
      </c>
    </row>
    <row r="1508" spans="1:7" x14ac:dyDescent="0.25">
      <c r="A1508" t="s">
        <v>2999</v>
      </c>
      <c r="B1508" t="s">
        <v>1989</v>
      </c>
      <c r="C1508" t="s">
        <v>3995</v>
      </c>
      <c r="D1508" t="s">
        <v>1948</v>
      </c>
      <c r="E1508">
        <v>63805.42</v>
      </c>
      <c r="F1508">
        <v>0</v>
      </c>
      <c r="G1508">
        <v>-63805.42</v>
      </c>
    </row>
    <row r="1509" spans="1:7" x14ac:dyDescent="0.25">
      <c r="A1509" t="s">
        <v>2999</v>
      </c>
      <c r="B1509" t="s">
        <v>1989</v>
      </c>
      <c r="C1509" t="s">
        <v>3995</v>
      </c>
      <c r="D1509" t="s">
        <v>2934</v>
      </c>
      <c r="E1509">
        <v>64247.93</v>
      </c>
      <c r="F1509">
        <v>0</v>
      </c>
      <c r="G1509">
        <v>-64247.93</v>
      </c>
    </row>
    <row r="1510" spans="1:7" x14ac:dyDescent="0.25">
      <c r="A1510" t="s">
        <v>2999</v>
      </c>
      <c r="B1510" t="s">
        <v>1989</v>
      </c>
      <c r="C1510" t="s">
        <v>3995</v>
      </c>
      <c r="D1510" t="s">
        <v>1951</v>
      </c>
      <c r="E1510">
        <v>91826.19</v>
      </c>
      <c r="F1510">
        <v>0</v>
      </c>
      <c r="G1510">
        <v>-91826.19</v>
      </c>
    </row>
    <row r="1511" spans="1:7" x14ac:dyDescent="0.25">
      <c r="A1511" t="s">
        <v>2999</v>
      </c>
      <c r="B1511" t="s">
        <v>1989</v>
      </c>
      <c r="C1511" t="s">
        <v>3995</v>
      </c>
      <c r="D1511" t="s">
        <v>1956</v>
      </c>
      <c r="E1511">
        <v>50345.25</v>
      </c>
      <c r="F1511">
        <v>0</v>
      </c>
      <c r="G1511">
        <v>-50345.25</v>
      </c>
    </row>
    <row r="1512" spans="1:7" x14ac:dyDescent="0.25">
      <c r="A1512" t="s">
        <v>2999</v>
      </c>
      <c r="B1512" t="s">
        <v>1989</v>
      </c>
      <c r="C1512" t="s">
        <v>3995</v>
      </c>
      <c r="D1512" t="s">
        <v>2016</v>
      </c>
      <c r="E1512">
        <v>37476.65</v>
      </c>
      <c r="F1512">
        <v>0</v>
      </c>
      <c r="G1512">
        <v>-37476.65</v>
      </c>
    </row>
    <row r="1513" spans="1:7" x14ac:dyDescent="0.25">
      <c r="A1513" t="s">
        <v>2999</v>
      </c>
      <c r="B1513" t="s">
        <v>1989</v>
      </c>
      <c r="C1513" t="s">
        <v>2933</v>
      </c>
      <c r="D1513" t="s">
        <v>1739</v>
      </c>
      <c r="E1513">
        <v>47535.23</v>
      </c>
      <c r="F1513">
        <v>0</v>
      </c>
      <c r="G1513">
        <v>-47535.23</v>
      </c>
    </row>
    <row r="1514" spans="1:7" x14ac:dyDescent="0.25">
      <c r="A1514" t="s">
        <v>2999</v>
      </c>
      <c r="B1514" t="s">
        <v>1989</v>
      </c>
      <c r="C1514" t="s">
        <v>2933</v>
      </c>
      <c r="D1514" t="s">
        <v>1751</v>
      </c>
      <c r="E1514">
        <v>47993.15</v>
      </c>
      <c r="F1514">
        <v>0</v>
      </c>
      <c r="G1514">
        <v>-47993.15</v>
      </c>
    </row>
    <row r="1515" spans="1:7" x14ac:dyDescent="0.25">
      <c r="A1515" t="s">
        <v>2999</v>
      </c>
      <c r="B1515" t="s">
        <v>1989</v>
      </c>
      <c r="C1515" t="s">
        <v>2933</v>
      </c>
      <c r="D1515" t="s">
        <v>1763</v>
      </c>
      <c r="E1515">
        <v>64458.77</v>
      </c>
      <c r="F1515">
        <v>0</v>
      </c>
      <c r="G1515">
        <v>-64458.77</v>
      </c>
    </row>
    <row r="1516" spans="1:7" x14ac:dyDescent="0.25">
      <c r="A1516" t="s">
        <v>2999</v>
      </c>
      <c r="B1516" t="s">
        <v>1989</v>
      </c>
      <c r="C1516" t="s">
        <v>2933</v>
      </c>
      <c r="D1516" t="s">
        <v>1767</v>
      </c>
      <c r="E1516">
        <v>54884.09</v>
      </c>
      <c r="F1516">
        <v>0</v>
      </c>
      <c r="G1516">
        <v>-54884.09</v>
      </c>
    </row>
    <row r="1517" spans="1:7" x14ac:dyDescent="0.25">
      <c r="A1517" t="s">
        <v>2999</v>
      </c>
      <c r="B1517" t="s">
        <v>1989</v>
      </c>
      <c r="C1517" t="s">
        <v>2933</v>
      </c>
      <c r="D1517" t="s">
        <v>1782</v>
      </c>
      <c r="E1517">
        <v>73934.45</v>
      </c>
      <c r="F1517">
        <v>0</v>
      </c>
      <c r="G1517">
        <v>-73934.45</v>
      </c>
    </row>
    <row r="1518" spans="1:7" x14ac:dyDescent="0.25">
      <c r="A1518" t="s">
        <v>2999</v>
      </c>
      <c r="B1518" t="s">
        <v>1989</v>
      </c>
      <c r="C1518" t="s">
        <v>2933</v>
      </c>
      <c r="D1518" t="s">
        <v>1807</v>
      </c>
      <c r="E1518">
        <v>68445.990000000005</v>
      </c>
      <c r="F1518">
        <v>0</v>
      </c>
      <c r="G1518">
        <v>-68445.990000000005</v>
      </c>
    </row>
    <row r="1519" spans="1:7" x14ac:dyDescent="0.25">
      <c r="A1519" t="s">
        <v>2999</v>
      </c>
      <c r="B1519" t="s">
        <v>1989</v>
      </c>
      <c r="C1519" t="s">
        <v>2933</v>
      </c>
      <c r="D1519" t="s">
        <v>1858</v>
      </c>
      <c r="E1519">
        <v>66953.279999999999</v>
      </c>
      <c r="F1519">
        <v>0</v>
      </c>
      <c r="G1519">
        <v>-66953.279999999999</v>
      </c>
    </row>
    <row r="1520" spans="1:7" x14ac:dyDescent="0.25">
      <c r="A1520" t="s">
        <v>2999</v>
      </c>
      <c r="B1520" t="s">
        <v>1989</v>
      </c>
      <c r="C1520" t="s">
        <v>2933</v>
      </c>
      <c r="D1520" t="s">
        <v>1948</v>
      </c>
      <c r="E1520">
        <v>57542.25</v>
      </c>
      <c r="F1520">
        <v>0</v>
      </c>
      <c r="G1520">
        <v>-57542.25</v>
      </c>
    </row>
    <row r="1521" spans="1:7" x14ac:dyDescent="0.25">
      <c r="A1521" t="s">
        <v>2999</v>
      </c>
      <c r="B1521" t="s">
        <v>1989</v>
      </c>
      <c r="C1521" t="s">
        <v>2933</v>
      </c>
      <c r="D1521" t="s">
        <v>2934</v>
      </c>
      <c r="E1521">
        <v>82902.89</v>
      </c>
      <c r="F1521">
        <v>0</v>
      </c>
      <c r="G1521">
        <v>-82902.89</v>
      </c>
    </row>
    <row r="1522" spans="1:7" x14ac:dyDescent="0.25">
      <c r="A1522" t="s">
        <v>2999</v>
      </c>
      <c r="B1522" t="s">
        <v>1989</v>
      </c>
      <c r="C1522" t="s">
        <v>2933</v>
      </c>
      <c r="D1522" t="s">
        <v>1951</v>
      </c>
      <c r="E1522">
        <v>79707.73</v>
      </c>
      <c r="F1522">
        <v>0</v>
      </c>
      <c r="G1522">
        <v>-79707.73</v>
      </c>
    </row>
    <row r="1523" spans="1:7" x14ac:dyDescent="0.25">
      <c r="A1523" t="s">
        <v>2999</v>
      </c>
      <c r="B1523" t="s">
        <v>1989</v>
      </c>
      <c r="C1523" t="s">
        <v>2933</v>
      </c>
      <c r="D1523" t="s">
        <v>1956</v>
      </c>
      <c r="E1523">
        <v>54383.47</v>
      </c>
      <c r="F1523">
        <v>0</v>
      </c>
      <c r="G1523">
        <v>-54383.47</v>
      </c>
    </row>
    <row r="1524" spans="1:7" x14ac:dyDescent="0.25">
      <c r="A1524" t="s">
        <v>2999</v>
      </c>
      <c r="B1524" t="s">
        <v>1989</v>
      </c>
      <c r="C1524" t="s">
        <v>2933</v>
      </c>
      <c r="D1524" t="s">
        <v>2016</v>
      </c>
      <c r="E1524">
        <v>55562.38</v>
      </c>
      <c r="F1524">
        <v>0</v>
      </c>
      <c r="G1524">
        <v>-55562.38</v>
      </c>
    </row>
    <row r="1525" spans="1:7" x14ac:dyDescent="0.25">
      <c r="A1525" t="s">
        <v>2999</v>
      </c>
      <c r="B1525" t="s">
        <v>1991</v>
      </c>
      <c r="C1525" t="s">
        <v>3995</v>
      </c>
      <c r="D1525" t="s">
        <v>1739</v>
      </c>
      <c r="E1525">
        <v>3862.02</v>
      </c>
      <c r="F1525">
        <v>0</v>
      </c>
      <c r="G1525">
        <v>-3862.02</v>
      </c>
    </row>
    <row r="1526" spans="1:7" x14ac:dyDescent="0.25">
      <c r="A1526" t="s">
        <v>2999</v>
      </c>
      <c r="B1526" t="s">
        <v>1991</v>
      </c>
      <c r="C1526" t="s">
        <v>3995</v>
      </c>
      <c r="D1526" t="s">
        <v>1751</v>
      </c>
      <c r="E1526">
        <v>2262.19</v>
      </c>
      <c r="F1526">
        <v>0</v>
      </c>
      <c r="G1526">
        <v>-2262.19</v>
      </c>
    </row>
    <row r="1527" spans="1:7" x14ac:dyDescent="0.25">
      <c r="A1527" t="s">
        <v>2999</v>
      </c>
      <c r="B1527" t="s">
        <v>1991</v>
      </c>
      <c r="C1527" t="s">
        <v>3995</v>
      </c>
      <c r="D1527" t="s">
        <v>1763</v>
      </c>
      <c r="E1527">
        <v>1491.23</v>
      </c>
      <c r="F1527">
        <v>0</v>
      </c>
      <c r="G1527">
        <v>-1491.23</v>
      </c>
    </row>
    <row r="1528" spans="1:7" x14ac:dyDescent="0.25">
      <c r="A1528" t="s">
        <v>2999</v>
      </c>
      <c r="B1528" t="s">
        <v>1991</v>
      </c>
      <c r="C1528" t="s">
        <v>3995</v>
      </c>
      <c r="D1528" t="s">
        <v>1767</v>
      </c>
      <c r="E1528">
        <v>5465.95</v>
      </c>
      <c r="F1528">
        <v>0</v>
      </c>
      <c r="G1528">
        <v>-5465.95</v>
      </c>
    </row>
    <row r="1529" spans="1:7" x14ac:dyDescent="0.25">
      <c r="A1529" t="s">
        <v>2999</v>
      </c>
      <c r="B1529" t="s">
        <v>1991</v>
      </c>
      <c r="C1529" t="s">
        <v>3995</v>
      </c>
      <c r="D1529" t="s">
        <v>1782</v>
      </c>
      <c r="E1529">
        <v>12102.91</v>
      </c>
      <c r="F1529">
        <v>0</v>
      </c>
      <c r="G1529">
        <v>-12102.91</v>
      </c>
    </row>
    <row r="1530" spans="1:7" x14ac:dyDescent="0.25">
      <c r="A1530" t="s">
        <v>2999</v>
      </c>
      <c r="B1530" t="s">
        <v>1991</v>
      </c>
      <c r="C1530" t="s">
        <v>3995</v>
      </c>
      <c r="D1530" t="s">
        <v>1807</v>
      </c>
      <c r="E1530">
        <v>10823.96</v>
      </c>
      <c r="F1530">
        <v>0</v>
      </c>
      <c r="G1530">
        <v>-10823.96</v>
      </c>
    </row>
    <row r="1531" spans="1:7" x14ac:dyDescent="0.25">
      <c r="A1531" t="s">
        <v>2999</v>
      </c>
      <c r="B1531" t="s">
        <v>1991</v>
      </c>
      <c r="C1531" t="s">
        <v>3995</v>
      </c>
      <c r="D1531" t="s">
        <v>1858</v>
      </c>
      <c r="E1531">
        <v>9545.6</v>
      </c>
      <c r="F1531">
        <v>0</v>
      </c>
      <c r="G1531">
        <v>-9545.6</v>
      </c>
    </row>
    <row r="1532" spans="1:7" x14ac:dyDescent="0.25">
      <c r="A1532" t="s">
        <v>2999</v>
      </c>
      <c r="B1532" t="s">
        <v>1991</v>
      </c>
      <c r="C1532" t="s">
        <v>3995</v>
      </c>
      <c r="D1532" t="s">
        <v>1948</v>
      </c>
      <c r="E1532">
        <v>14469.57</v>
      </c>
      <c r="F1532">
        <v>0</v>
      </c>
      <c r="G1532">
        <v>-14469.57</v>
      </c>
    </row>
    <row r="1533" spans="1:7" x14ac:dyDescent="0.25">
      <c r="A1533" t="s">
        <v>2999</v>
      </c>
      <c r="B1533" t="s">
        <v>1991</v>
      </c>
      <c r="C1533" t="s">
        <v>3995</v>
      </c>
      <c r="D1533" t="s">
        <v>2934</v>
      </c>
      <c r="E1533">
        <v>9925.39</v>
      </c>
      <c r="F1533">
        <v>0</v>
      </c>
      <c r="G1533">
        <v>-9925.39</v>
      </c>
    </row>
    <row r="1534" spans="1:7" x14ac:dyDescent="0.25">
      <c r="A1534" t="s">
        <v>2999</v>
      </c>
      <c r="B1534" t="s">
        <v>1991</v>
      </c>
      <c r="C1534" t="s">
        <v>3995</v>
      </c>
      <c r="D1534" t="s">
        <v>1951</v>
      </c>
      <c r="E1534">
        <v>8508.7999999999993</v>
      </c>
      <c r="F1534">
        <v>0</v>
      </c>
      <c r="G1534">
        <v>-8508.7999999999993</v>
      </c>
    </row>
    <row r="1535" spans="1:7" x14ac:dyDescent="0.25">
      <c r="A1535" t="s">
        <v>2999</v>
      </c>
      <c r="B1535" t="s">
        <v>1991</v>
      </c>
      <c r="C1535" t="s">
        <v>3995</v>
      </c>
      <c r="D1535" t="s">
        <v>1956</v>
      </c>
      <c r="E1535">
        <v>9673.4</v>
      </c>
      <c r="F1535">
        <v>0</v>
      </c>
      <c r="G1535">
        <v>-9673.4</v>
      </c>
    </row>
    <row r="1536" spans="1:7" x14ac:dyDescent="0.25">
      <c r="A1536" t="s">
        <v>2999</v>
      </c>
      <c r="B1536" t="s">
        <v>1991</v>
      </c>
      <c r="C1536" t="s">
        <v>3995</v>
      </c>
      <c r="D1536" t="s">
        <v>2016</v>
      </c>
      <c r="E1536">
        <v>7831.2</v>
      </c>
      <c r="F1536">
        <v>0</v>
      </c>
      <c r="G1536">
        <v>-7831.2</v>
      </c>
    </row>
    <row r="1537" spans="1:7" x14ac:dyDescent="0.25">
      <c r="A1537" t="s">
        <v>2999</v>
      </c>
      <c r="B1537" t="s">
        <v>1991</v>
      </c>
      <c r="C1537" t="s">
        <v>2933</v>
      </c>
      <c r="D1537" t="s">
        <v>1739</v>
      </c>
      <c r="E1537">
        <v>6563.87</v>
      </c>
      <c r="F1537">
        <v>0</v>
      </c>
      <c r="G1537">
        <v>-6563.87</v>
      </c>
    </row>
    <row r="1538" spans="1:7" x14ac:dyDescent="0.25">
      <c r="A1538" t="s">
        <v>2999</v>
      </c>
      <c r="B1538" t="s">
        <v>1991</v>
      </c>
      <c r="C1538" t="s">
        <v>2933</v>
      </c>
      <c r="D1538" t="s">
        <v>1751</v>
      </c>
      <c r="E1538">
        <v>11139.82</v>
      </c>
      <c r="F1538">
        <v>0</v>
      </c>
      <c r="G1538">
        <v>-11139.82</v>
      </c>
    </row>
    <row r="1539" spans="1:7" x14ac:dyDescent="0.25">
      <c r="A1539" t="s">
        <v>2999</v>
      </c>
      <c r="B1539" t="s">
        <v>1991</v>
      </c>
      <c r="C1539" t="s">
        <v>2933</v>
      </c>
      <c r="D1539" t="s">
        <v>1763</v>
      </c>
      <c r="E1539">
        <v>20259.84</v>
      </c>
      <c r="F1539">
        <v>0</v>
      </c>
      <c r="G1539">
        <v>-20259.84</v>
      </c>
    </row>
    <row r="1540" spans="1:7" x14ac:dyDescent="0.25">
      <c r="A1540" t="s">
        <v>2999</v>
      </c>
      <c r="B1540" t="s">
        <v>1991</v>
      </c>
      <c r="C1540" t="s">
        <v>2933</v>
      </c>
      <c r="D1540" t="s">
        <v>1767</v>
      </c>
      <c r="E1540">
        <v>18170.240000000002</v>
      </c>
      <c r="F1540">
        <v>0</v>
      </c>
      <c r="G1540">
        <v>-18170.240000000002</v>
      </c>
    </row>
    <row r="1541" spans="1:7" x14ac:dyDescent="0.25">
      <c r="A1541" t="s">
        <v>2999</v>
      </c>
      <c r="B1541" t="s">
        <v>1991</v>
      </c>
      <c r="C1541" t="s">
        <v>2933</v>
      </c>
      <c r="D1541" t="s">
        <v>1782</v>
      </c>
      <c r="E1541">
        <v>12496.19</v>
      </c>
      <c r="F1541">
        <v>0</v>
      </c>
      <c r="G1541">
        <v>-12496.19</v>
      </c>
    </row>
    <row r="1542" spans="1:7" x14ac:dyDescent="0.25">
      <c r="A1542" t="s">
        <v>2999</v>
      </c>
      <c r="B1542" t="s">
        <v>1991</v>
      </c>
      <c r="C1542" t="s">
        <v>2933</v>
      </c>
      <c r="D1542" t="s">
        <v>1807</v>
      </c>
      <c r="E1542">
        <v>16199.19</v>
      </c>
      <c r="F1542">
        <v>0</v>
      </c>
      <c r="G1542">
        <v>-16199.19</v>
      </c>
    </row>
    <row r="1543" spans="1:7" x14ac:dyDescent="0.25">
      <c r="A1543" t="s">
        <v>2999</v>
      </c>
      <c r="B1543" t="s">
        <v>1991</v>
      </c>
      <c r="C1543" t="s">
        <v>2933</v>
      </c>
      <c r="D1543" t="s">
        <v>1858</v>
      </c>
      <c r="E1543">
        <v>18081.12</v>
      </c>
      <c r="F1543">
        <v>0</v>
      </c>
      <c r="G1543">
        <v>-18081.12</v>
      </c>
    </row>
    <row r="1544" spans="1:7" x14ac:dyDescent="0.25">
      <c r="A1544" t="s">
        <v>2999</v>
      </c>
      <c r="B1544" t="s">
        <v>1991</v>
      </c>
      <c r="C1544" t="s">
        <v>2933</v>
      </c>
      <c r="D1544" t="s">
        <v>1948</v>
      </c>
      <c r="E1544">
        <v>16101.62</v>
      </c>
      <c r="F1544">
        <v>0</v>
      </c>
      <c r="G1544">
        <v>-16101.62</v>
      </c>
    </row>
    <row r="1545" spans="1:7" x14ac:dyDescent="0.25">
      <c r="A1545" t="s">
        <v>2999</v>
      </c>
      <c r="B1545" t="s">
        <v>1991</v>
      </c>
      <c r="C1545" t="s">
        <v>2933</v>
      </c>
      <c r="D1545" t="s">
        <v>2934</v>
      </c>
      <c r="E1545">
        <v>19334.3</v>
      </c>
      <c r="F1545">
        <v>0</v>
      </c>
      <c r="G1545">
        <v>-19334.3</v>
      </c>
    </row>
    <row r="1546" spans="1:7" x14ac:dyDescent="0.25">
      <c r="A1546" t="s">
        <v>2999</v>
      </c>
      <c r="B1546" t="s">
        <v>1991</v>
      </c>
      <c r="C1546" t="s">
        <v>2933</v>
      </c>
      <c r="D1546" t="s">
        <v>1951</v>
      </c>
      <c r="E1546">
        <v>19917.580000000002</v>
      </c>
      <c r="F1546">
        <v>0</v>
      </c>
      <c r="G1546">
        <v>-19917.580000000002</v>
      </c>
    </row>
    <row r="1547" spans="1:7" x14ac:dyDescent="0.25">
      <c r="A1547" t="s">
        <v>2999</v>
      </c>
      <c r="B1547" t="s">
        <v>1991</v>
      </c>
      <c r="C1547" t="s">
        <v>2933</v>
      </c>
      <c r="D1547" t="s">
        <v>1956</v>
      </c>
      <c r="E1547">
        <v>16792.04</v>
      </c>
      <c r="F1547">
        <v>0</v>
      </c>
      <c r="G1547">
        <v>-16792.04</v>
      </c>
    </row>
    <row r="1548" spans="1:7" x14ac:dyDescent="0.25">
      <c r="A1548" t="s">
        <v>2999</v>
      </c>
      <c r="B1548" t="s">
        <v>1991</v>
      </c>
      <c r="C1548" t="s">
        <v>2933</v>
      </c>
      <c r="D1548" t="s">
        <v>2016</v>
      </c>
      <c r="E1548">
        <v>12032.54</v>
      </c>
      <c r="F1548">
        <v>0</v>
      </c>
      <c r="G1548">
        <v>-12032.54</v>
      </c>
    </row>
    <row r="1549" spans="1:7" x14ac:dyDescent="0.25">
      <c r="A1549" t="s">
        <v>2999</v>
      </c>
      <c r="B1549" t="s">
        <v>1994</v>
      </c>
      <c r="C1549" t="s">
        <v>3995</v>
      </c>
      <c r="D1549" t="s">
        <v>1739</v>
      </c>
      <c r="E1549">
        <v>19808.189999999999</v>
      </c>
      <c r="F1549">
        <v>0</v>
      </c>
      <c r="G1549">
        <v>-19808.189999999999</v>
      </c>
    </row>
    <row r="1550" spans="1:7" x14ac:dyDescent="0.25">
      <c r="A1550" t="s">
        <v>2999</v>
      </c>
      <c r="B1550" t="s">
        <v>1994</v>
      </c>
      <c r="C1550" t="s">
        <v>3995</v>
      </c>
      <c r="D1550" t="s">
        <v>1751</v>
      </c>
      <c r="E1550">
        <v>16265.98</v>
      </c>
      <c r="F1550">
        <v>0</v>
      </c>
      <c r="G1550">
        <v>-16265.98</v>
      </c>
    </row>
    <row r="1551" spans="1:7" x14ac:dyDescent="0.25">
      <c r="A1551" t="s">
        <v>2999</v>
      </c>
      <c r="B1551" t="s">
        <v>1994</v>
      </c>
      <c r="C1551" t="s">
        <v>3995</v>
      </c>
      <c r="D1551" t="s">
        <v>1763</v>
      </c>
      <c r="E1551">
        <v>25671.84</v>
      </c>
      <c r="F1551">
        <v>0</v>
      </c>
      <c r="G1551">
        <v>-25671.84</v>
      </c>
    </row>
    <row r="1552" spans="1:7" x14ac:dyDescent="0.25">
      <c r="A1552" t="s">
        <v>2999</v>
      </c>
      <c r="B1552" t="s">
        <v>1994</v>
      </c>
      <c r="C1552" t="s">
        <v>3995</v>
      </c>
      <c r="D1552" t="s">
        <v>1767</v>
      </c>
      <c r="E1552">
        <v>36862.83</v>
      </c>
      <c r="F1552">
        <v>0</v>
      </c>
      <c r="G1552">
        <v>-36862.83</v>
      </c>
    </row>
    <row r="1553" spans="1:7" x14ac:dyDescent="0.25">
      <c r="A1553" t="s">
        <v>2999</v>
      </c>
      <c r="B1553" t="s">
        <v>1994</v>
      </c>
      <c r="C1553" t="s">
        <v>3995</v>
      </c>
      <c r="D1553" t="s">
        <v>1782</v>
      </c>
      <c r="E1553">
        <v>39117.089999999997</v>
      </c>
      <c r="F1553">
        <v>0</v>
      </c>
      <c r="G1553">
        <v>-39117.089999999997</v>
      </c>
    </row>
    <row r="1554" spans="1:7" x14ac:dyDescent="0.25">
      <c r="A1554" t="s">
        <v>2999</v>
      </c>
      <c r="B1554" t="s">
        <v>1994</v>
      </c>
      <c r="C1554" t="s">
        <v>3995</v>
      </c>
      <c r="D1554" t="s">
        <v>1807</v>
      </c>
      <c r="E1554">
        <v>53023.96</v>
      </c>
      <c r="F1554">
        <v>0</v>
      </c>
      <c r="G1554">
        <v>-53023.96</v>
      </c>
    </row>
    <row r="1555" spans="1:7" x14ac:dyDescent="0.25">
      <c r="A1555" t="s">
        <v>2999</v>
      </c>
      <c r="B1555" t="s">
        <v>1994</v>
      </c>
      <c r="C1555" t="s">
        <v>3995</v>
      </c>
      <c r="D1555" t="s">
        <v>1858</v>
      </c>
      <c r="E1555">
        <v>74927.33</v>
      </c>
      <c r="F1555">
        <v>0</v>
      </c>
      <c r="G1555">
        <v>-74927.33</v>
      </c>
    </row>
    <row r="1556" spans="1:7" x14ac:dyDescent="0.25">
      <c r="A1556" t="s">
        <v>2999</v>
      </c>
      <c r="B1556" t="s">
        <v>1994</v>
      </c>
      <c r="C1556" t="s">
        <v>3995</v>
      </c>
      <c r="D1556" t="s">
        <v>1948</v>
      </c>
      <c r="E1556">
        <v>43524.36</v>
      </c>
      <c r="F1556">
        <v>0</v>
      </c>
      <c r="G1556">
        <v>-43524.36</v>
      </c>
    </row>
    <row r="1557" spans="1:7" x14ac:dyDescent="0.25">
      <c r="A1557" t="s">
        <v>2999</v>
      </c>
      <c r="B1557" t="s">
        <v>1994</v>
      </c>
      <c r="C1557" t="s">
        <v>3995</v>
      </c>
      <c r="D1557" t="s">
        <v>2934</v>
      </c>
      <c r="E1557">
        <v>59748.43</v>
      </c>
      <c r="F1557">
        <v>0</v>
      </c>
      <c r="G1557">
        <v>-59748.43</v>
      </c>
    </row>
    <row r="1558" spans="1:7" x14ac:dyDescent="0.25">
      <c r="A1558" t="s">
        <v>2999</v>
      </c>
      <c r="B1558" t="s">
        <v>1994</v>
      </c>
      <c r="C1558" t="s">
        <v>3995</v>
      </c>
      <c r="D1558" t="s">
        <v>1951</v>
      </c>
      <c r="E1558">
        <v>51336.49</v>
      </c>
      <c r="F1558">
        <v>0</v>
      </c>
      <c r="G1558">
        <v>-51336.49</v>
      </c>
    </row>
    <row r="1559" spans="1:7" x14ac:dyDescent="0.25">
      <c r="A1559" t="s">
        <v>2999</v>
      </c>
      <c r="B1559" t="s">
        <v>1994</v>
      </c>
      <c r="C1559" t="s">
        <v>3995</v>
      </c>
      <c r="D1559" t="s">
        <v>1956</v>
      </c>
      <c r="E1559">
        <v>28020.61</v>
      </c>
      <c r="F1559">
        <v>0</v>
      </c>
      <c r="G1559">
        <v>-28020.61</v>
      </c>
    </row>
    <row r="1560" spans="1:7" x14ac:dyDescent="0.25">
      <c r="A1560" t="s">
        <v>2999</v>
      </c>
      <c r="B1560" t="s">
        <v>1994</v>
      </c>
      <c r="C1560" t="s">
        <v>3995</v>
      </c>
      <c r="D1560" t="s">
        <v>2016</v>
      </c>
      <c r="E1560">
        <v>25465.56</v>
      </c>
      <c r="F1560">
        <v>0</v>
      </c>
      <c r="G1560">
        <v>-25465.56</v>
      </c>
    </row>
    <row r="1561" spans="1:7" x14ac:dyDescent="0.25">
      <c r="A1561" t="s">
        <v>2999</v>
      </c>
      <c r="B1561" t="s">
        <v>1994</v>
      </c>
      <c r="C1561" t="s">
        <v>2933</v>
      </c>
      <c r="D1561" t="s">
        <v>1739</v>
      </c>
      <c r="E1561">
        <v>25548.31</v>
      </c>
      <c r="F1561">
        <v>0</v>
      </c>
      <c r="G1561">
        <v>-25548.31</v>
      </c>
    </row>
    <row r="1562" spans="1:7" x14ac:dyDescent="0.25">
      <c r="A1562" t="s">
        <v>2999</v>
      </c>
      <c r="B1562" t="s">
        <v>1994</v>
      </c>
      <c r="C1562" t="s">
        <v>2933</v>
      </c>
      <c r="D1562" t="s">
        <v>1751</v>
      </c>
      <c r="E1562">
        <v>34946.26</v>
      </c>
      <c r="F1562">
        <v>0</v>
      </c>
      <c r="G1562">
        <v>-34946.26</v>
      </c>
    </row>
    <row r="1563" spans="1:7" x14ac:dyDescent="0.25">
      <c r="A1563" t="s">
        <v>2999</v>
      </c>
      <c r="B1563" t="s">
        <v>1994</v>
      </c>
      <c r="C1563" t="s">
        <v>2933</v>
      </c>
      <c r="D1563" t="s">
        <v>1763</v>
      </c>
      <c r="E1563">
        <v>41505.879999999997</v>
      </c>
      <c r="F1563">
        <v>0</v>
      </c>
      <c r="G1563">
        <v>-41505.879999999997</v>
      </c>
    </row>
    <row r="1564" spans="1:7" x14ac:dyDescent="0.25">
      <c r="A1564" t="s">
        <v>2999</v>
      </c>
      <c r="B1564" t="s">
        <v>1994</v>
      </c>
      <c r="C1564" t="s">
        <v>2933</v>
      </c>
      <c r="D1564" t="s">
        <v>1767</v>
      </c>
      <c r="E1564">
        <v>36764.050000000003</v>
      </c>
      <c r="F1564">
        <v>0</v>
      </c>
      <c r="G1564">
        <v>-36764.050000000003</v>
      </c>
    </row>
    <row r="1565" spans="1:7" x14ac:dyDescent="0.25">
      <c r="A1565" t="s">
        <v>2999</v>
      </c>
      <c r="B1565" t="s">
        <v>1994</v>
      </c>
      <c r="C1565" t="s">
        <v>2933</v>
      </c>
      <c r="D1565" t="s">
        <v>1782</v>
      </c>
      <c r="E1565">
        <v>38795.699999999997</v>
      </c>
      <c r="F1565">
        <v>0</v>
      </c>
      <c r="G1565">
        <v>-38795.699999999997</v>
      </c>
    </row>
    <row r="1566" spans="1:7" x14ac:dyDescent="0.25">
      <c r="A1566" t="s">
        <v>2999</v>
      </c>
      <c r="B1566" t="s">
        <v>1994</v>
      </c>
      <c r="C1566" t="s">
        <v>2933</v>
      </c>
      <c r="D1566" t="s">
        <v>1807</v>
      </c>
      <c r="E1566">
        <v>41222.839999999997</v>
      </c>
      <c r="F1566">
        <v>0</v>
      </c>
      <c r="G1566">
        <v>-41222.839999999997</v>
      </c>
    </row>
    <row r="1567" spans="1:7" x14ac:dyDescent="0.25">
      <c r="A1567" t="s">
        <v>2999</v>
      </c>
      <c r="B1567" t="s">
        <v>1994</v>
      </c>
      <c r="C1567" t="s">
        <v>2933</v>
      </c>
      <c r="D1567" t="s">
        <v>1858</v>
      </c>
      <c r="E1567">
        <v>59955.88</v>
      </c>
      <c r="F1567">
        <v>0</v>
      </c>
      <c r="G1567">
        <v>-59955.88</v>
      </c>
    </row>
    <row r="1568" spans="1:7" x14ac:dyDescent="0.25">
      <c r="A1568" t="s">
        <v>2999</v>
      </c>
      <c r="B1568" t="s">
        <v>1994</v>
      </c>
      <c r="C1568" t="s">
        <v>2933</v>
      </c>
      <c r="D1568" t="s">
        <v>1948</v>
      </c>
      <c r="E1568">
        <v>34888.019999999997</v>
      </c>
      <c r="F1568">
        <v>0</v>
      </c>
      <c r="G1568">
        <v>-34888.019999999997</v>
      </c>
    </row>
    <row r="1569" spans="1:7" x14ac:dyDescent="0.25">
      <c r="A1569" t="s">
        <v>2999</v>
      </c>
      <c r="B1569" t="s">
        <v>1994</v>
      </c>
      <c r="C1569" t="s">
        <v>2933</v>
      </c>
      <c r="D1569" t="s">
        <v>2934</v>
      </c>
      <c r="E1569">
        <v>32729.94</v>
      </c>
      <c r="F1569">
        <v>0</v>
      </c>
      <c r="G1569">
        <v>-32729.94</v>
      </c>
    </row>
    <row r="1570" spans="1:7" x14ac:dyDescent="0.25">
      <c r="A1570" t="s">
        <v>2999</v>
      </c>
      <c r="B1570" t="s">
        <v>1994</v>
      </c>
      <c r="C1570" t="s">
        <v>2933</v>
      </c>
      <c r="D1570" t="s">
        <v>1951</v>
      </c>
      <c r="E1570">
        <v>41117.019999999997</v>
      </c>
      <c r="F1570">
        <v>0</v>
      </c>
      <c r="G1570">
        <v>-41117.019999999997</v>
      </c>
    </row>
    <row r="1571" spans="1:7" x14ac:dyDescent="0.25">
      <c r="A1571" t="s">
        <v>2999</v>
      </c>
      <c r="B1571" t="s">
        <v>1994</v>
      </c>
      <c r="C1571" t="s">
        <v>2933</v>
      </c>
      <c r="D1571" t="s">
        <v>1956</v>
      </c>
      <c r="E1571">
        <v>34686.629999999997</v>
      </c>
      <c r="F1571">
        <v>0</v>
      </c>
      <c r="G1571">
        <v>-34686.629999999997</v>
      </c>
    </row>
    <row r="1572" spans="1:7" x14ac:dyDescent="0.25">
      <c r="A1572" t="s">
        <v>2999</v>
      </c>
      <c r="B1572" t="s">
        <v>1994</v>
      </c>
      <c r="C1572" t="s">
        <v>2933</v>
      </c>
      <c r="D1572" t="s">
        <v>2016</v>
      </c>
      <c r="E1572">
        <v>34024.730000000003</v>
      </c>
      <c r="F1572">
        <v>0</v>
      </c>
      <c r="G1572">
        <v>-34024.730000000003</v>
      </c>
    </row>
    <row r="1573" spans="1:7" x14ac:dyDescent="0.25">
      <c r="A1573" t="s">
        <v>2999</v>
      </c>
      <c r="B1573" t="s">
        <v>1996</v>
      </c>
      <c r="C1573" t="s">
        <v>3995</v>
      </c>
      <c r="D1573" t="s">
        <v>1739</v>
      </c>
      <c r="E1573">
        <v>64</v>
      </c>
      <c r="F1573">
        <v>165.22</v>
      </c>
      <c r="G1573">
        <v>101.22</v>
      </c>
    </row>
    <row r="1574" spans="1:7" x14ac:dyDescent="0.25">
      <c r="A1574" t="s">
        <v>2999</v>
      </c>
      <c r="B1574" t="s">
        <v>1996</v>
      </c>
      <c r="C1574" t="s">
        <v>3995</v>
      </c>
      <c r="D1574" t="s">
        <v>1751</v>
      </c>
      <c r="E1574">
        <v>559.75</v>
      </c>
      <c r="F1574">
        <v>1032.68</v>
      </c>
      <c r="G1574">
        <v>472.93</v>
      </c>
    </row>
    <row r="1575" spans="1:7" x14ac:dyDescent="0.25">
      <c r="A1575" t="s">
        <v>2999</v>
      </c>
      <c r="B1575" t="s">
        <v>1996</v>
      </c>
      <c r="C1575" t="s">
        <v>3995</v>
      </c>
      <c r="D1575" t="s">
        <v>1763</v>
      </c>
      <c r="E1575">
        <v>1170.5899999999999</v>
      </c>
      <c r="F1575">
        <v>1897.18</v>
      </c>
      <c r="G1575">
        <v>726.59</v>
      </c>
    </row>
    <row r="1576" spans="1:7" x14ac:dyDescent="0.25">
      <c r="A1576" t="s">
        <v>2999</v>
      </c>
      <c r="B1576" t="s">
        <v>1996</v>
      </c>
      <c r="C1576" t="s">
        <v>3995</v>
      </c>
      <c r="D1576" t="s">
        <v>1767</v>
      </c>
      <c r="E1576">
        <v>0</v>
      </c>
      <c r="F1576">
        <v>1674.18</v>
      </c>
      <c r="G1576">
        <v>1674.18</v>
      </c>
    </row>
    <row r="1577" spans="1:7" x14ac:dyDescent="0.25">
      <c r="A1577" t="s">
        <v>2999</v>
      </c>
      <c r="B1577" t="s">
        <v>1996</v>
      </c>
      <c r="C1577" t="s">
        <v>3995</v>
      </c>
      <c r="D1577" t="s">
        <v>1782</v>
      </c>
      <c r="E1577">
        <v>255.02</v>
      </c>
      <c r="F1577">
        <v>2485.5</v>
      </c>
      <c r="G1577">
        <v>2230.48</v>
      </c>
    </row>
    <row r="1578" spans="1:7" x14ac:dyDescent="0.25">
      <c r="A1578" t="s">
        <v>2999</v>
      </c>
      <c r="B1578" t="s">
        <v>1996</v>
      </c>
      <c r="C1578" t="s">
        <v>3995</v>
      </c>
      <c r="D1578" t="s">
        <v>1807</v>
      </c>
      <c r="E1578">
        <v>693.05</v>
      </c>
      <c r="F1578">
        <v>3761.06</v>
      </c>
      <c r="G1578">
        <v>3068.01</v>
      </c>
    </row>
    <row r="1579" spans="1:7" x14ac:dyDescent="0.25">
      <c r="A1579" t="s">
        <v>2999</v>
      </c>
      <c r="B1579" t="s">
        <v>1996</v>
      </c>
      <c r="C1579" t="s">
        <v>3995</v>
      </c>
      <c r="D1579" t="s">
        <v>1858</v>
      </c>
      <c r="E1579">
        <v>271.70999999999998</v>
      </c>
      <c r="F1579">
        <v>4030.52</v>
      </c>
      <c r="G1579">
        <v>3758.81</v>
      </c>
    </row>
    <row r="1580" spans="1:7" x14ac:dyDescent="0.25">
      <c r="A1580" t="s">
        <v>2999</v>
      </c>
      <c r="B1580" t="s">
        <v>1996</v>
      </c>
      <c r="C1580" t="s">
        <v>3995</v>
      </c>
      <c r="D1580" t="s">
        <v>1948</v>
      </c>
      <c r="E1580">
        <v>2503.96</v>
      </c>
      <c r="F1580">
        <v>5961.51</v>
      </c>
      <c r="G1580">
        <v>3457.55</v>
      </c>
    </row>
    <row r="1581" spans="1:7" x14ac:dyDescent="0.25">
      <c r="A1581" t="s">
        <v>2999</v>
      </c>
      <c r="B1581" t="s">
        <v>1996</v>
      </c>
      <c r="C1581" t="s">
        <v>3995</v>
      </c>
      <c r="D1581" t="s">
        <v>2934</v>
      </c>
      <c r="E1581">
        <v>634.76</v>
      </c>
      <c r="F1581">
        <v>3442.72</v>
      </c>
      <c r="G1581">
        <v>2807.96</v>
      </c>
    </row>
    <row r="1582" spans="1:7" x14ac:dyDescent="0.25">
      <c r="A1582" t="s">
        <v>2999</v>
      </c>
      <c r="B1582" t="s">
        <v>1996</v>
      </c>
      <c r="C1582" t="s">
        <v>3995</v>
      </c>
      <c r="D1582" t="s">
        <v>1951</v>
      </c>
      <c r="E1582">
        <v>928.76</v>
      </c>
      <c r="F1582">
        <v>7190.82</v>
      </c>
      <c r="G1582">
        <v>6262.06</v>
      </c>
    </row>
    <row r="1583" spans="1:7" x14ac:dyDescent="0.25">
      <c r="A1583" t="s">
        <v>2999</v>
      </c>
      <c r="B1583" t="s">
        <v>1996</v>
      </c>
      <c r="C1583" t="s">
        <v>3995</v>
      </c>
      <c r="D1583" t="s">
        <v>1956</v>
      </c>
      <c r="E1583">
        <v>2643.38</v>
      </c>
      <c r="F1583">
        <v>7215.64</v>
      </c>
      <c r="G1583">
        <v>4572.26</v>
      </c>
    </row>
    <row r="1584" spans="1:7" x14ac:dyDescent="0.25">
      <c r="A1584" t="s">
        <v>2999</v>
      </c>
      <c r="B1584" t="s">
        <v>1996</v>
      </c>
      <c r="C1584" t="s">
        <v>3995</v>
      </c>
      <c r="D1584" t="s">
        <v>2016</v>
      </c>
      <c r="E1584">
        <v>1080</v>
      </c>
      <c r="F1584">
        <v>5535.96</v>
      </c>
      <c r="G1584">
        <v>4455.96</v>
      </c>
    </row>
    <row r="1585" spans="1:7" x14ac:dyDescent="0.25">
      <c r="A1585" t="s">
        <v>2999</v>
      </c>
      <c r="B1585" t="s">
        <v>1996</v>
      </c>
      <c r="C1585" t="s">
        <v>2933</v>
      </c>
      <c r="D1585" t="s">
        <v>1739</v>
      </c>
      <c r="E1585">
        <v>2332.0100000000002</v>
      </c>
      <c r="F1585">
        <v>5277.18</v>
      </c>
      <c r="G1585">
        <v>2945.17</v>
      </c>
    </row>
    <row r="1586" spans="1:7" x14ac:dyDescent="0.25">
      <c r="A1586" t="s">
        <v>2999</v>
      </c>
      <c r="B1586" t="s">
        <v>1996</v>
      </c>
      <c r="C1586" t="s">
        <v>2933</v>
      </c>
      <c r="D1586" t="s">
        <v>1751</v>
      </c>
      <c r="E1586">
        <v>732.33</v>
      </c>
      <c r="F1586">
        <v>5049.49</v>
      </c>
      <c r="G1586">
        <v>4317.16</v>
      </c>
    </row>
    <row r="1587" spans="1:7" x14ac:dyDescent="0.25">
      <c r="A1587" t="s">
        <v>2999</v>
      </c>
      <c r="B1587" t="s">
        <v>1996</v>
      </c>
      <c r="C1587" t="s">
        <v>2933</v>
      </c>
      <c r="D1587" t="s">
        <v>1763</v>
      </c>
      <c r="E1587">
        <v>872.5</v>
      </c>
      <c r="F1587">
        <v>6212.52</v>
      </c>
      <c r="G1587">
        <v>5340.02</v>
      </c>
    </row>
    <row r="1588" spans="1:7" x14ac:dyDescent="0.25">
      <c r="A1588" t="s">
        <v>2999</v>
      </c>
      <c r="B1588" t="s">
        <v>1996</v>
      </c>
      <c r="C1588" t="s">
        <v>2933</v>
      </c>
      <c r="D1588" t="s">
        <v>1767</v>
      </c>
      <c r="E1588">
        <v>2092.88</v>
      </c>
      <c r="F1588">
        <v>5296.94</v>
      </c>
      <c r="G1588">
        <v>3204.06</v>
      </c>
    </row>
    <row r="1589" spans="1:7" x14ac:dyDescent="0.25">
      <c r="A1589" t="s">
        <v>2999</v>
      </c>
      <c r="B1589" t="s">
        <v>1996</v>
      </c>
      <c r="C1589" t="s">
        <v>2933</v>
      </c>
      <c r="D1589" t="s">
        <v>1782</v>
      </c>
      <c r="E1589">
        <v>1133.6400000000001</v>
      </c>
      <c r="F1589">
        <v>4400.01</v>
      </c>
      <c r="G1589">
        <v>3266.37</v>
      </c>
    </row>
    <row r="1590" spans="1:7" x14ac:dyDescent="0.25">
      <c r="A1590" t="s">
        <v>2999</v>
      </c>
      <c r="B1590" t="s">
        <v>1996</v>
      </c>
      <c r="C1590" t="s">
        <v>2933</v>
      </c>
      <c r="D1590" t="s">
        <v>1807</v>
      </c>
      <c r="E1590">
        <v>1699.19</v>
      </c>
      <c r="F1590">
        <v>13000.86</v>
      </c>
      <c r="G1590">
        <v>11301.67</v>
      </c>
    </row>
    <row r="1591" spans="1:7" x14ac:dyDescent="0.25">
      <c r="A1591" t="s">
        <v>2999</v>
      </c>
      <c r="B1591" t="s">
        <v>1996</v>
      </c>
      <c r="C1591" t="s">
        <v>2933</v>
      </c>
      <c r="D1591" t="s">
        <v>1858</v>
      </c>
      <c r="E1591">
        <v>1606.37</v>
      </c>
      <c r="F1591">
        <v>7843.81</v>
      </c>
      <c r="G1591">
        <v>6237.44</v>
      </c>
    </row>
    <row r="1592" spans="1:7" x14ac:dyDescent="0.25">
      <c r="A1592" t="s">
        <v>2999</v>
      </c>
      <c r="B1592" t="s">
        <v>1996</v>
      </c>
      <c r="C1592" t="s">
        <v>2933</v>
      </c>
      <c r="D1592" t="s">
        <v>1948</v>
      </c>
      <c r="E1592">
        <v>2207.4299999999998</v>
      </c>
      <c r="F1592">
        <v>9314.9599999999991</v>
      </c>
      <c r="G1592">
        <v>7107.53</v>
      </c>
    </row>
    <row r="1593" spans="1:7" x14ac:dyDescent="0.25">
      <c r="A1593" t="s">
        <v>2999</v>
      </c>
      <c r="B1593" t="s">
        <v>1996</v>
      </c>
      <c r="C1593" t="s">
        <v>2933</v>
      </c>
      <c r="D1593" t="s">
        <v>2934</v>
      </c>
      <c r="E1593">
        <v>4350.47</v>
      </c>
      <c r="F1593">
        <v>7168.26</v>
      </c>
      <c r="G1593">
        <v>2817.79</v>
      </c>
    </row>
    <row r="1594" spans="1:7" x14ac:dyDescent="0.25">
      <c r="A1594" t="s">
        <v>2999</v>
      </c>
      <c r="B1594" t="s">
        <v>1996</v>
      </c>
      <c r="C1594" t="s">
        <v>2933</v>
      </c>
      <c r="D1594" t="s">
        <v>1951</v>
      </c>
      <c r="E1594">
        <v>2092</v>
      </c>
      <c r="F1594">
        <v>10054.64</v>
      </c>
      <c r="G1594">
        <v>7962.64</v>
      </c>
    </row>
    <row r="1595" spans="1:7" x14ac:dyDescent="0.25">
      <c r="A1595" t="s">
        <v>2999</v>
      </c>
      <c r="B1595" t="s">
        <v>1996</v>
      </c>
      <c r="C1595" t="s">
        <v>2933</v>
      </c>
      <c r="D1595" t="s">
        <v>1956</v>
      </c>
      <c r="E1595">
        <v>4277.01</v>
      </c>
      <c r="F1595">
        <v>10020.129999999999</v>
      </c>
      <c r="G1595">
        <v>5743.12</v>
      </c>
    </row>
    <row r="1596" spans="1:7" x14ac:dyDescent="0.25">
      <c r="A1596" t="s">
        <v>2999</v>
      </c>
      <c r="B1596" t="s">
        <v>1996</v>
      </c>
      <c r="C1596" t="s">
        <v>2933</v>
      </c>
      <c r="D1596" t="s">
        <v>2016</v>
      </c>
      <c r="E1596">
        <v>2110.2600000000002</v>
      </c>
      <c r="F1596">
        <v>7815.09</v>
      </c>
      <c r="G1596">
        <v>5704.83</v>
      </c>
    </row>
    <row r="1597" spans="1:7" x14ac:dyDescent="0.25">
      <c r="A1597" t="s">
        <v>2999</v>
      </c>
      <c r="B1597" t="s">
        <v>1996</v>
      </c>
      <c r="C1597" t="s">
        <v>2935</v>
      </c>
      <c r="D1597" t="s">
        <v>1739</v>
      </c>
      <c r="E1597">
        <v>1470.62</v>
      </c>
      <c r="F1597">
        <v>404.82</v>
      </c>
      <c r="G1597">
        <v>-1065.8</v>
      </c>
    </row>
    <row r="1598" spans="1:7" x14ac:dyDescent="0.25">
      <c r="A1598" t="s">
        <v>2999</v>
      </c>
      <c r="B1598" t="s">
        <v>1997</v>
      </c>
      <c r="C1598" t="s">
        <v>3995</v>
      </c>
      <c r="D1598" t="s">
        <v>1751</v>
      </c>
      <c r="E1598">
        <v>0</v>
      </c>
      <c r="F1598">
        <v>143.72</v>
      </c>
      <c r="G1598">
        <v>143.72</v>
      </c>
    </row>
    <row r="1599" spans="1:7" x14ac:dyDescent="0.25">
      <c r="A1599" t="s">
        <v>2999</v>
      </c>
      <c r="B1599" t="s">
        <v>1997</v>
      </c>
      <c r="C1599" t="s">
        <v>3995</v>
      </c>
      <c r="D1599" t="s">
        <v>1763</v>
      </c>
      <c r="E1599">
        <v>391.61</v>
      </c>
      <c r="F1599">
        <v>1268.1199999999999</v>
      </c>
      <c r="G1599">
        <v>876.51</v>
      </c>
    </row>
    <row r="1600" spans="1:7" x14ac:dyDescent="0.25">
      <c r="A1600" t="s">
        <v>2999</v>
      </c>
      <c r="B1600" t="s">
        <v>1997</v>
      </c>
      <c r="C1600" t="s">
        <v>3995</v>
      </c>
      <c r="D1600" t="s">
        <v>1767</v>
      </c>
      <c r="E1600">
        <v>0</v>
      </c>
      <c r="F1600">
        <v>651.77</v>
      </c>
      <c r="G1600">
        <v>651.77</v>
      </c>
    </row>
    <row r="1601" spans="1:7" x14ac:dyDescent="0.25">
      <c r="A1601" t="s">
        <v>2999</v>
      </c>
      <c r="B1601" t="s">
        <v>1997</v>
      </c>
      <c r="C1601" t="s">
        <v>3995</v>
      </c>
      <c r="D1601" t="s">
        <v>1782</v>
      </c>
      <c r="E1601">
        <v>0</v>
      </c>
      <c r="F1601">
        <v>1280.1400000000001</v>
      </c>
      <c r="G1601">
        <v>1280.1400000000001</v>
      </c>
    </row>
    <row r="1602" spans="1:7" x14ac:dyDescent="0.25">
      <c r="A1602" t="s">
        <v>2999</v>
      </c>
      <c r="B1602" t="s">
        <v>1997</v>
      </c>
      <c r="C1602" t="s">
        <v>3995</v>
      </c>
      <c r="D1602" t="s">
        <v>1807</v>
      </c>
      <c r="E1602">
        <v>122.67</v>
      </c>
      <c r="F1602">
        <v>532.49</v>
      </c>
      <c r="G1602">
        <v>409.82</v>
      </c>
    </row>
    <row r="1603" spans="1:7" x14ac:dyDescent="0.25">
      <c r="A1603" t="s">
        <v>2999</v>
      </c>
      <c r="B1603" t="s">
        <v>1997</v>
      </c>
      <c r="C1603" t="s">
        <v>3995</v>
      </c>
      <c r="D1603" t="s">
        <v>1858</v>
      </c>
      <c r="E1603">
        <v>362.59</v>
      </c>
      <c r="F1603">
        <v>1292.3</v>
      </c>
      <c r="G1603">
        <v>929.71</v>
      </c>
    </row>
    <row r="1604" spans="1:7" x14ac:dyDescent="0.25">
      <c r="A1604" t="s">
        <v>2999</v>
      </c>
      <c r="B1604" t="s">
        <v>1997</v>
      </c>
      <c r="C1604" t="s">
        <v>3995</v>
      </c>
      <c r="D1604" t="s">
        <v>1948</v>
      </c>
      <c r="E1604">
        <v>39.74</v>
      </c>
      <c r="F1604">
        <v>1154.33</v>
      </c>
      <c r="G1604">
        <v>1114.5899999999999</v>
      </c>
    </row>
    <row r="1605" spans="1:7" x14ac:dyDescent="0.25">
      <c r="A1605" t="s">
        <v>2999</v>
      </c>
      <c r="B1605" t="s">
        <v>1997</v>
      </c>
      <c r="C1605" t="s">
        <v>3995</v>
      </c>
      <c r="D1605" t="s">
        <v>2934</v>
      </c>
      <c r="E1605">
        <v>160.06</v>
      </c>
      <c r="F1605">
        <v>1430.2</v>
      </c>
      <c r="G1605">
        <v>1270.1400000000001</v>
      </c>
    </row>
    <row r="1606" spans="1:7" x14ac:dyDescent="0.25">
      <c r="A1606" t="s">
        <v>2999</v>
      </c>
      <c r="B1606" t="s">
        <v>1997</v>
      </c>
      <c r="C1606" t="s">
        <v>3995</v>
      </c>
      <c r="D1606" t="s">
        <v>1951</v>
      </c>
      <c r="E1606">
        <v>0</v>
      </c>
      <c r="F1606">
        <v>869.5</v>
      </c>
      <c r="G1606">
        <v>869.5</v>
      </c>
    </row>
    <row r="1607" spans="1:7" x14ac:dyDescent="0.25">
      <c r="A1607" t="s">
        <v>2999</v>
      </c>
      <c r="B1607" t="s">
        <v>1997</v>
      </c>
      <c r="C1607" t="s">
        <v>3995</v>
      </c>
      <c r="D1607" t="s">
        <v>1956</v>
      </c>
      <c r="E1607">
        <v>7.1</v>
      </c>
      <c r="F1607">
        <v>1265.9100000000001</v>
      </c>
      <c r="G1607">
        <v>1258.81</v>
      </c>
    </row>
    <row r="1608" spans="1:7" x14ac:dyDescent="0.25">
      <c r="A1608" t="s">
        <v>2999</v>
      </c>
      <c r="B1608" t="s">
        <v>1997</v>
      </c>
      <c r="C1608" t="s">
        <v>3995</v>
      </c>
      <c r="D1608" t="s">
        <v>2016</v>
      </c>
      <c r="E1608">
        <v>0</v>
      </c>
      <c r="F1608">
        <v>1488.68</v>
      </c>
      <c r="G1608">
        <v>1488.68</v>
      </c>
    </row>
    <row r="1609" spans="1:7" x14ac:dyDescent="0.25">
      <c r="A1609" t="s">
        <v>2999</v>
      </c>
      <c r="B1609" t="s">
        <v>1997</v>
      </c>
      <c r="C1609" t="s">
        <v>2933</v>
      </c>
      <c r="D1609" t="s">
        <v>1739</v>
      </c>
      <c r="E1609">
        <v>1675.32</v>
      </c>
      <c r="F1609">
        <v>1780.25</v>
      </c>
      <c r="G1609">
        <v>104.93</v>
      </c>
    </row>
    <row r="1610" spans="1:7" x14ac:dyDescent="0.25">
      <c r="A1610" t="s">
        <v>2999</v>
      </c>
      <c r="B1610" t="s">
        <v>1997</v>
      </c>
      <c r="C1610" t="s">
        <v>2933</v>
      </c>
      <c r="D1610" t="s">
        <v>1751</v>
      </c>
      <c r="E1610">
        <v>428.57</v>
      </c>
      <c r="F1610">
        <v>1563.35</v>
      </c>
      <c r="G1610">
        <v>1134.78</v>
      </c>
    </row>
    <row r="1611" spans="1:7" x14ac:dyDescent="0.25">
      <c r="A1611" t="s">
        <v>2999</v>
      </c>
      <c r="B1611" t="s">
        <v>1997</v>
      </c>
      <c r="C1611" t="s">
        <v>2933</v>
      </c>
      <c r="D1611" t="s">
        <v>1763</v>
      </c>
      <c r="E1611">
        <v>83.4</v>
      </c>
      <c r="F1611">
        <v>2030.29</v>
      </c>
      <c r="G1611">
        <v>1946.89</v>
      </c>
    </row>
    <row r="1612" spans="1:7" x14ac:dyDescent="0.25">
      <c r="A1612" t="s">
        <v>2999</v>
      </c>
      <c r="B1612" t="s">
        <v>1997</v>
      </c>
      <c r="C1612" t="s">
        <v>2933</v>
      </c>
      <c r="D1612" t="s">
        <v>1767</v>
      </c>
      <c r="E1612">
        <v>282.82</v>
      </c>
      <c r="F1612">
        <v>1856.5</v>
      </c>
      <c r="G1612">
        <v>1573.68</v>
      </c>
    </row>
    <row r="1613" spans="1:7" x14ac:dyDescent="0.25">
      <c r="A1613" t="s">
        <v>2999</v>
      </c>
      <c r="B1613" t="s">
        <v>1997</v>
      </c>
      <c r="C1613" t="s">
        <v>2933</v>
      </c>
      <c r="D1613" t="s">
        <v>1782</v>
      </c>
      <c r="E1613">
        <v>77.88</v>
      </c>
      <c r="F1613">
        <v>1788.98</v>
      </c>
      <c r="G1613">
        <v>1711.1</v>
      </c>
    </row>
    <row r="1614" spans="1:7" x14ac:dyDescent="0.25">
      <c r="A1614" t="s">
        <v>2999</v>
      </c>
      <c r="B1614" t="s">
        <v>1997</v>
      </c>
      <c r="C1614" t="s">
        <v>2933</v>
      </c>
      <c r="D1614" t="s">
        <v>1807</v>
      </c>
      <c r="E1614">
        <v>7.24</v>
      </c>
      <c r="F1614">
        <v>2508.85</v>
      </c>
      <c r="G1614">
        <v>2501.61</v>
      </c>
    </row>
    <row r="1615" spans="1:7" x14ac:dyDescent="0.25">
      <c r="A1615" t="s">
        <v>2999</v>
      </c>
      <c r="B1615" t="s">
        <v>1997</v>
      </c>
      <c r="C1615" t="s">
        <v>2933</v>
      </c>
      <c r="D1615" t="s">
        <v>1858</v>
      </c>
      <c r="E1615">
        <v>45.88</v>
      </c>
      <c r="F1615">
        <v>1747.96</v>
      </c>
      <c r="G1615">
        <v>1702.08</v>
      </c>
    </row>
    <row r="1616" spans="1:7" x14ac:dyDescent="0.25">
      <c r="A1616" t="s">
        <v>2999</v>
      </c>
      <c r="B1616" t="s">
        <v>1997</v>
      </c>
      <c r="C1616" t="s">
        <v>2933</v>
      </c>
      <c r="D1616" t="s">
        <v>1948</v>
      </c>
      <c r="E1616">
        <v>707.98</v>
      </c>
      <c r="F1616">
        <v>2868.21</v>
      </c>
      <c r="G1616">
        <v>2160.23</v>
      </c>
    </row>
    <row r="1617" spans="1:7" x14ac:dyDescent="0.25">
      <c r="A1617" t="s">
        <v>2999</v>
      </c>
      <c r="B1617" t="s">
        <v>1997</v>
      </c>
      <c r="C1617" t="s">
        <v>2933</v>
      </c>
      <c r="D1617" t="s">
        <v>2934</v>
      </c>
      <c r="E1617">
        <v>1110.8800000000001</v>
      </c>
      <c r="F1617">
        <v>4053.78</v>
      </c>
      <c r="G1617">
        <v>2942.9</v>
      </c>
    </row>
    <row r="1618" spans="1:7" x14ac:dyDescent="0.25">
      <c r="A1618" t="s">
        <v>2999</v>
      </c>
      <c r="B1618" t="s">
        <v>1997</v>
      </c>
      <c r="C1618" t="s">
        <v>2933</v>
      </c>
      <c r="D1618" t="s">
        <v>1951</v>
      </c>
      <c r="E1618">
        <v>2827.84</v>
      </c>
      <c r="F1618">
        <v>3465.12</v>
      </c>
      <c r="G1618">
        <v>637.28</v>
      </c>
    </row>
    <row r="1619" spans="1:7" x14ac:dyDescent="0.25">
      <c r="A1619" t="s">
        <v>2999</v>
      </c>
      <c r="B1619" t="s">
        <v>1997</v>
      </c>
      <c r="C1619" t="s">
        <v>2933</v>
      </c>
      <c r="D1619" t="s">
        <v>1956</v>
      </c>
      <c r="E1619">
        <v>635.09</v>
      </c>
      <c r="F1619">
        <v>2409.81</v>
      </c>
      <c r="G1619">
        <v>1774.72</v>
      </c>
    </row>
    <row r="1620" spans="1:7" x14ac:dyDescent="0.25">
      <c r="A1620" t="s">
        <v>2999</v>
      </c>
      <c r="B1620" t="s">
        <v>1997</v>
      </c>
      <c r="C1620" t="s">
        <v>2933</v>
      </c>
      <c r="D1620" t="s">
        <v>2016</v>
      </c>
      <c r="E1620">
        <v>0</v>
      </c>
      <c r="F1620">
        <v>1677.95</v>
      </c>
      <c r="G1620">
        <v>1677.95</v>
      </c>
    </row>
    <row r="1621" spans="1:7" x14ac:dyDescent="0.25">
      <c r="A1621" t="s">
        <v>2999</v>
      </c>
      <c r="B1621" t="s">
        <v>1999</v>
      </c>
      <c r="C1621" t="s">
        <v>3995</v>
      </c>
      <c r="D1621" t="s">
        <v>1767</v>
      </c>
      <c r="E1621">
        <v>0</v>
      </c>
      <c r="F1621">
        <v>1355.11</v>
      </c>
      <c r="G1621">
        <v>1355.11</v>
      </c>
    </row>
    <row r="1622" spans="1:7" x14ac:dyDescent="0.25">
      <c r="A1622" t="s">
        <v>2999</v>
      </c>
      <c r="B1622" t="s">
        <v>1999</v>
      </c>
      <c r="C1622" t="s">
        <v>3995</v>
      </c>
      <c r="D1622" t="s">
        <v>1782</v>
      </c>
      <c r="E1622">
        <v>411.92</v>
      </c>
      <c r="F1622">
        <v>760.86</v>
      </c>
      <c r="G1622">
        <v>348.94</v>
      </c>
    </row>
    <row r="1623" spans="1:7" x14ac:dyDescent="0.25">
      <c r="A1623" t="s">
        <v>2999</v>
      </c>
      <c r="B1623" t="s">
        <v>1999</v>
      </c>
      <c r="C1623" t="s">
        <v>3995</v>
      </c>
      <c r="D1623" t="s">
        <v>1807</v>
      </c>
      <c r="E1623">
        <v>208.1</v>
      </c>
      <c r="F1623">
        <v>2394.83</v>
      </c>
      <c r="G1623">
        <v>2186.73</v>
      </c>
    </row>
    <row r="1624" spans="1:7" x14ac:dyDescent="0.25">
      <c r="A1624" t="s">
        <v>2999</v>
      </c>
      <c r="B1624" t="s">
        <v>1999</v>
      </c>
      <c r="C1624" t="s">
        <v>3995</v>
      </c>
      <c r="D1624" t="s">
        <v>1858</v>
      </c>
      <c r="E1624">
        <v>817.75</v>
      </c>
      <c r="F1624">
        <v>1982.49</v>
      </c>
      <c r="G1624">
        <v>1164.74</v>
      </c>
    </row>
    <row r="1625" spans="1:7" x14ac:dyDescent="0.25">
      <c r="A1625" t="s">
        <v>2999</v>
      </c>
      <c r="B1625" t="s">
        <v>1999</v>
      </c>
      <c r="C1625" t="s">
        <v>3995</v>
      </c>
      <c r="D1625" t="s">
        <v>1948</v>
      </c>
      <c r="E1625">
        <v>107.22</v>
      </c>
      <c r="F1625">
        <v>1830.69</v>
      </c>
      <c r="G1625">
        <v>1723.47</v>
      </c>
    </row>
    <row r="1626" spans="1:7" x14ac:dyDescent="0.25">
      <c r="A1626" t="s">
        <v>2999</v>
      </c>
      <c r="B1626" t="s">
        <v>1999</v>
      </c>
      <c r="C1626" t="s">
        <v>3995</v>
      </c>
      <c r="D1626" t="s">
        <v>2934</v>
      </c>
      <c r="E1626">
        <v>275.49</v>
      </c>
      <c r="F1626">
        <v>2424.16</v>
      </c>
      <c r="G1626">
        <v>2148.67</v>
      </c>
    </row>
    <row r="1627" spans="1:7" x14ac:dyDescent="0.25">
      <c r="A1627" t="s">
        <v>2999</v>
      </c>
      <c r="B1627" t="s">
        <v>1999</v>
      </c>
      <c r="C1627" t="s">
        <v>3995</v>
      </c>
      <c r="D1627" t="s">
        <v>1951</v>
      </c>
      <c r="E1627">
        <v>588.79999999999995</v>
      </c>
      <c r="F1627">
        <v>2964.39</v>
      </c>
      <c r="G1627">
        <v>2375.59</v>
      </c>
    </row>
    <row r="1628" spans="1:7" x14ac:dyDescent="0.25">
      <c r="A1628" t="s">
        <v>2999</v>
      </c>
      <c r="B1628" t="s">
        <v>1999</v>
      </c>
      <c r="C1628" t="s">
        <v>3995</v>
      </c>
      <c r="D1628" t="s">
        <v>1956</v>
      </c>
      <c r="E1628">
        <v>713.51</v>
      </c>
      <c r="F1628">
        <v>3336.6</v>
      </c>
      <c r="G1628">
        <v>2623.09</v>
      </c>
    </row>
    <row r="1629" spans="1:7" x14ac:dyDescent="0.25">
      <c r="A1629" t="s">
        <v>2999</v>
      </c>
      <c r="B1629" t="s">
        <v>1999</v>
      </c>
      <c r="C1629" t="s">
        <v>3995</v>
      </c>
      <c r="D1629" t="s">
        <v>2016</v>
      </c>
      <c r="E1629">
        <v>911.45</v>
      </c>
      <c r="F1629">
        <v>2423.91</v>
      </c>
      <c r="G1629">
        <v>1512.46</v>
      </c>
    </row>
    <row r="1630" spans="1:7" x14ac:dyDescent="0.25">
      <c r="A1630" t="s">
        <v>2999</v>
      </c>
      <c r="B1630" t="s">
        <v>1999</v>
      </c>
      <c r="C1630" t="s">
        <v>2933</v>
      </c>
      <c r="D1630" t="s">
        <v>1739</v>
      </c>
      <c r="E1630">
        <v>43.86</v>
      </c>
      <c r="F1630">
        <v>2174.89</v>
      </c>
      <c r="G1630">
        <v>2131.0300000000002</v>
      </c>
    </row>
    <row r="1631" spans="1:7" x14ac:dyDescent="0.25">
      <c r="A1631" t="s">
        <v>2999</v>
      </c>
      <c r="B1631" t="s">
        <v>1999</v>
      </c>
      <c r="C1631" t="s">
        <v>2933</v>
      </c>
      <c r="D1631" t="s">
        <v>1751</v>
      </c>
      <c r="E1631">
        <v>284.41000000000003</v>
      </c>
      <c r="F1631">
        <v>2369.38</v>
      </c>
      <c r="G1631">
        <v>2084.9699999999998</v>
      </c>
    </row>
    <row r="1632" spans="1:7" x14ac:dyDescent="0.25">
      <c r="A1632" t="s">
        <v>2999</v>
      </c>
      <c r="B1632" t="s">
        <v>1999</v>
      </c>
      <c r="C1632" t="s">
        <v>2933</v>
      </c>
      <c r="D1632" t="s">
        <v>1763</v>
      </c>
      <c r="E1632">
        <v>232.97</v>
      </c>
      <c r="F1632">
        <v>2385.0500000000002</v>
      </c>
      <c r="G1632">
        <v>2152.08</v>
      </c>
    </row>
    <row r="1633" spans="1:7" x14ac:dyDescent="0.25">
      <c r="A1633" t="s">
        <v>2999</v>
      </c>
      <c r="B1633" t="s">
        <v>1999</v>
      </c>
      <c r="C1633" t="s">
        <v>2933</v>
      </c>
      <c r="D1633" t="s">
        <v>1767</v>
      </c>
      <c r="E1633">
        <v>482.91</v>
      </c>
      <c r="F1633">
        <v>3631.41</v>
      </c>
      <c r="G1633">
        <v>3148.5</v>
      </c>
    </row>
    <row r="1634" spans="1:7" x14ac:dyDescent="0.25">
      <c r="A1634" t="s">
        <v>2999</v>
      </c>
      <c r="B1634" t="s">
        <v>1999</v>
      </c>
      <c r="C1634" t="s">
        <v>2933</v>
      </c>
      <c r="D1634" t="s">
        <v>1782</v>
      </c>
      <c r="E1634">
        <v>1921.6</v>
      </c>
      <c r="F1634">
        <v>4449.63</v>
      </c>
      <c r="G1634">
        <v>2528.0300000000002</v>
      </c>
    </row>
    <row r="1635" spans="1:7" x14ac:dyDescent="0.25">
      <c r="A1635" t="s">
        <v>2999</v>
      </c>
      <c r="B1635" t="s">
        <v>1999</v>
      </c>
      <c r="C1635" t="s">
        <v>2933</v>
      </c>
      <c r="D1635" t="s">
        <v>1807</v>
      </c>
      <c r="E1635">
        <v>1294.32</v>
      </c>
      <c r="F1635">
        <v>4630.7299999999996</v>
      </c>
      <c r="G1635">
        <v>3336.41</v>
      </c>
    </row>
    <row r="1636" spans="1:7" x14ac:dyDescent="0.25">
      <c r="A1636" t="s">
        <v>2999</v>
      </c>
      <c r="B1636" t="s">
        <v>1999</v>
      </c>
      <c r="C1636" t="s">
        <v>2933</v>
      </c>
      <c r="D1636" t="s">
        <v>1858</v>
      </c>
      <c r="E1636">
        <v>0</v>
      </c>
      <c r="F1636">
        <v>1243.23</v>
      </c>
      <c r="G1636">
        <v>1243.23</v>
      </c>
    </row>
    <row r="1637" spans="1:7" x14ac:dyDescent="0.25">
      <c r="A1637" t="s">
        <v>2999</v>
      </c>
      <c r="B1637" t="s">
        <v>1999</v>
      </c>
      <c r="C1637" t="s">
        <v>2933</v>
      </c>
      <c r="D1637" t="s">
        <v>1948</v>
      </c>
      <c r="E1637">
        <v>140.43</v>
      </c>
      <c r="F1637">
        <v>2457.84</v>
      </c>
      <c r="G1637">
        <v>2317.41</v>
      </c>
    </row>
    <row r="1638" spans="1:7" x14ac:dyDescent="0.25">
      <c r="A1638" t="s">
        <v>2999</v>
      </c>
      <c r="B1638" t="s">
        <v>1999</v>
      </c>
      <c r="C1638" t="s">
        <v>2933</v>
      </c>
      <c r="D1638" t="s">
        <v>2934</v>
      </c>
      <c r="E1638">
        <v>401.34</v>
      </c>
      <c r="F1638">
        <v>2700.64</v>
      </c>
      <c r="G1638">
        <v>2299.3000000000002</v>
      </c>
    </row>
    <row r="1639" spans="1:7" x14ac:dyDescent="0.25">
      <c r="A1639" t="s">
        <v>2999</v>
      </c>
      <c r="B1639" t="s">
        <v>1999</v>
      </c>
      <c r="C1639" t="s">
        <v>2933</v>
      </c>
      <c r="D1639" t="s">
        <v>1951</v>
      </c>
      <c r="E1639">
        <v>638.91</v>
      </c>
      <c r="F1639">
        <v>3836.25</v>
      </c>
      <c r="G1639">
        <v>3197.34</v>
      </c>
    </row>
    <row r="1640" spans="1:7" x14ac:dyDescent="0.25">
      <c r="A1640" t="s">
        <v>2999</v>
      </c>
      <c r="B1640" t="s">
        <v>1999</v>
      </c>
      <c r="C1640" t="s">
        <v>2933</v>
      </c>
      <c r="D1640" t="s">
        <v>1956</v>
      </c>
      <c r="E1640">
        <v>1132.43</v>
      </c>
      <c r="F1640">
        <v>3390.2</v>
      </c>
      <c r="G1640">
        <v>2257.77</v>
      </c>
    </row>
    <row r="1641" spans="1:7" x14ac:dyDescent="0.25">
      <c r="A1641" t="s">
        <v>2999</v>
      </c>
      <c r="B1641" t="s">
        <v>1999</v>
      </c>
      <c r="C1641" t="s">
        <v>2933</v>
      </c>
      <c r="D1641" t="s">
        <v>2016</v>
      </c>
      <c r="E1641">
        <v>797.53</v>
      </c>
      <c r="F1641">
        <v>2134.5500000000002</v>
      </c>
      <c r="G1641">
        <v>1337.02</v>
      </c>
    </row>
    <row r="1642" spans="1:7" x14ac:dyDescent="0.25">
      <c r="A1642" t="s">
        <v>2999</v>
      </c>
      <c r="B1642" t="s">
        <v>1999</v>
      </c>
      <c r="C1642" t="s">
        <v>2935</v>
      </c>
      <c r="D1642" t="s">
        <v>1739</v>
      </c>
      <c r="E1642">
        <v>100.16</v>
      </c>
      <c r="F1642">
        <v>0</v>
      </c>
      <c r="G1642">
        <v>-100.16</v>
      </c>
    </row>
    <row r="1643" spans="1:7" x14ac:dyDescent="0.25">
      <c r="A1643" t="s">
        <v>2999</v>
      </c>
      <c r="B1643" t="s">
        <v>2003</v>
      </c>
      <c r="C1643" t="s">
        <v>3995</v>
      </c>
      <c r="D1643" t="s">
        <v>1739</v>
      </c>
      <c r="E1643">
        <v>0</v>
      </c>
      <c r="F1643">
        <v>12093.32</v>
      </c>
      <c r="G1643">
        <v>12093.32</v>
      </c>
    </row>
    <row r="1644" spans="1:7" x14ac:dyDescent="0.25">
      <c r="A1644" t="s">
        <v>2999</v>
      </c>
      <c r="B1644" t="s">
        <v>2003</v>
      </c>
      <c r="C1644" t="s">
        <v>3995</v>
      </c>
      <c r="D1644" t="s">
        <v>1751</v>
      </c>
      <c r="E1644">
        <v>1170.32</v>
      </c>
      <c r="F1644">
        <v>12093.32</v>
      </c>
      <c r="G1644">
        <v>10923</v>
      </c>
    </row>
    <row r="1645" spans="1:7" x14ac:dyDescent="0.25">
      <c r="A1645" t="s">
        <v>2999</v>
      </c>
      <c r="B1645" t="s">
        <v>2003</v>
      </c>
      <c r="C1645" t="s">
        <v>3995</v>
      </c>
      <c r="D1645" t="s">
        <v>1763</v>
      </c>
      <c r="E1645">
        <v>1170.32</v>
      </c>
      <c r="F1645">
        <v>12637.27</v>
      </c>
      <c r="G1645">
        <v>11466.95</v>
      </c>
    </row>
    <row r="1646" spans="1:7" x14ac:dyDescent="0.25">
      <c r="A1646" t="s">
        <v>2999</v>
      </c>
      <c r="B1646" t="s">
        <v>2003</v>
      </c>
      <c r="C1646" t="s">
        <v>3995</v>
      </c>
      <c r="D1646" t="s">
        <v>1767</v>
      </c>
      <c r="E1646">
        <v>2152.73</v>
      </c>
      <c r="F1646">
        <v>12916.39</v>
      </c>
      <c r="G1646">
        <v>10763.66</v>
      </c>
    </row>
    <row r="1647" spans="1:7" x14ac:dyDescent="0.25">
      <c r="A1647" t="s">
        <v>2999</v>
      </c>
      <c r="B1647" t="s">
        <v>2003</v>
      </c>
      <c r="C1647" t="s">
        <v>3995</v>
      </c>
      <c r="D1647" t="s">
        <v>1782</v>
      </c>
      <c r="E1647">
        <v>2870.31</v>
      </c>
      <c r="F1647">
        <v>9107.06</v>
      </c>
      <c r="G1647">
        <v>6236.75</v>
      </c>
    </row>
    <row r="1648" spans="1:7" x14ac:dyDescent="0.25">
      <c r="A1648" t="s">
        <v>2999</v>
      </c>
      <c r="B1648" t="s">
        <v>2003</v>
      </c>
      <c r="C1648" t="s">
        <v>3995</v>
      </c>
      <c r="D1648" t="s">
        <v>1807</v>
      </c>
      <c r="E1648">
        <v>2568.66</v>
      </c>
      <c r="F1648">
        <v>11690.09</v>
      </c>
      <c r="G1648">
        <v>9121.43</v>
      </c>
    </row>
    <row r="1649" spans="1:7" x14ac:dyDescent="0.25">
      <c r="A1649" t="s">
        <v>2999</v>
      </c>
      <c r="B1649" t="s">
        <v>2003</v>
      </c>
      <c r="C1649" t="s">
        <v>3995</v>
      </c>
      <c r="D1649" t="s">
        <v>1858</v>
      </c>
      <c r="E1649">
        <v>3035.69</v>
      </c>
      <c r="F1649">
        <v>13483.63</v>
      </c>
      <c r="G1649">
        <v>10447.94</v>
      </c>
    </row>
    <row r="1650" spans="1:7" x14ac:dyDescent="0.25">
      <c r="A1650" t="s">
        <v>2999</v>
      </c>
      <c r="B1650" t="s">
        <v>2003</v>
      </c>
      <c r="C1650" t="s">
        <v>3995</v>
      </c>
      <c r="D1650" t="s">
        <v>1948</v>
      </c>
      <c r="E1650">
        <v>467.03</v>
      </c>
      <c r="F1650">
        <v>10941.97</v>
      </c>
      <c r="G1650">
        <v>10474.94</v>
      </c>
    </row>
    <row r="1651" spans="1:7" x14ac:dyDescent="0.25">
      <c r="A1651" t="s">
        <v>2999</v>
      </c>
      <c r="B1651" t="s">
        <v>2003</v>
      </c>
      <c r="C1651" t="s">
        <v>3995</v>
      </c>
      <c r="D1651" t="s">
        <v>2934</v>
      </c>
      <c r="E1651">
        <v>1167.8399999999999</v>
      </c>
      <c r="F1651">
        <v>11926.26</v>
      </c>
      <c r="G1651">
        <v>10758.42</v>
      </c>
    </row>
    <row r="1652" spans="1:7" x14ac:dyDescent="0.25">
      <c r="A1652" t="s">
        <v>2999</v>
      </c>
      <c r="B1652" t="s">
        <v>2003</v>
      </c>
      <c r="C1652" t="s">
        <v>3995</v>
      </c>
      <c r="D1652" t="s">
        <v>1951</v>
      </c>
      <c r="E1652">
        <v>1716.35</v>
      </c>
      <c r="F1652">
        <v>12553.51</v>
      </c>
      <c r="G1652">
        <v>10837.16</v>
      </c>
    </row>
    <row r="1653" spans="1:7" x14ac:dyDescent="0.25">
      <c r="A1653" t="s">
        <v>2999</v>
      </c>
      <c r="B1653" t="s">
        <v>2003</v>
      </c>
      <c r="C1653" t="s">
        <v>3995</v>
      </c>
      <c r="D1653" t="s">
        <v>1956</v>
      </c>
      <c r="E1653">
        <v>3743.92</v>
      </c>
      <c r="F1653">
        <v>13881.9</v>
      </c>
      <c r="G1653">
        <v>10137.98</v>
      </c>
    </row>
    <row r="1654" spans="1:7" x14ac:dyDescent="0.25">
      <c r="A1654" t="s">
        <v>2999</v>
      </c>
      <c r="B1654" t="s">
        <v>2003</v>
      </c>
      <c r="C1654" t="s">
        <v>3995</v>
      </c>
      <c r="D1654" t="s">
        <v>2016</v>
      </c>
      <c r="E1654">
        <v>2697.12</v>
      </c>
      <c r="F1654">
        <v>14289.4</v>
      </c>
      <c r="G1654">
        <v>11592.28</v>
      </c>
    </row>
    <row r="1655" spans="1:7" x14ac:dyDescent="0.25">
      <c r="A1655" t="s">
        <v>2999</v>
      </c>
      <c r="B1655" t="s">
        <v>2003</v>
      </c>
      <c r="C1655" t="s">
        <v>2933</v>
      </c>
      <c r="D1655" t="s">
        <v>1739</v>
      </c>
      <c r="E1655">
        <v>376.91</v>
      </c>
      <c r="F1655">
        <v>9603.41</v>
      </c>
      <c r="G1655">
        <v>9226.5</v>
      </c>
    </row>
    <row r="1656" spans="1:7" x14ac:dyDescent="0.25">
      <c r="A1656" t="s">
        <v>2999</v>
      </c>
      <c r="B1656" t="s">
        <v>2003</v>
      </c>
      <c r="C1656" t="s">
        <v>2933</v>
      </c>
      <c r="D1656" t="s">
        <v>1751</v>
      </c>
      <c r="E1656">
        <v>0</v>
      </c>
      <c r="F1656">
        <v>10876.54</v>
      </c>
      <c r="G1656">
        <v>10876.54</v>
      </c>
    </row>
    <row r="1657" spans="1:7" x14ac:dyDescent="0.25">
      <c r="A1657" t="s">
        <v>2999</v>
      </c>
      <c r="B1657" t="s">
        <v>2003</v>
      </c>
      <c r="C1657" t="s">
        <v>2933</v>
      </c>
      <c r="D1657" t="s">
        <v>1763</v>
      </c>
      <c r="E1657">
        <v>0</v>
      </c>
      <c r="F1657">
        <v>16419.88</v>
      </c>
      <c r="G1657">
        <v>16419.88</v>
      </c>
    </row>
    <row r="1658" spans="1:7" x14ac:dyDescent="0.25">
      <c r="A1658" t="s">
        <v>2999</v>
      </c>
      <c r="B1658" t="s">
        <v>2003</v>
      </c>
      <c r="C1658" t="s">
        <v>2933</v>
      </c>
      <c r="D1658" t="s">
        <v>1767</v>
      </c>
      <c r="E1658">
        <v>3819.21</v>
      </c>
      <c r="F1658">
        <v>19435.78</v>
      </c>
      <c r="G1658">
        <v>15616.57</v>
      </c>
    </row>
    <row r="1659" spans="1:7" x14ac:dyDescent="0.25">
      <c r="A1659" t="s">
        <v>2999</v>
      </c>
      <c r="B1659" t="s">
        <v>2003</v>
      </c>
      <c r="C1659" t="s">
        <v>2933</v>
      </c>
      <c r="D1659" t="s">
        <v>1782</v>
      </c>
      <c r="E1659">
        <v>4572.46</v>
      </c>
      <c r="F1659">
        <v>16247.71</v>
      </c>
      <c r="G1659">
        <v>11675.25</v>
      </c>
    </row>
    <row r="1660" spans="1:7" x14ac:dyDescent="0.25">
      <c r="A1660" t="s">
        <v>2999</v>
      </c>
      <c r="B1660" t="s">
        <v>2003</v>
      </c>
      <c r="C1660" t="s">
        <v>2933</v>
      </c>
      <c r="D1660" t="s">
        <v>1807</v>
      </c>
      <c r="E1660">
        <v>4519.45</v>
      </c>
      <c r="F1660">
        <v>15818.1</v>
      </c>
      <c r="G1660">
        <v>11298.65</v>
      </c>
    </row>
    <row r="1661" spans="1:7" x14ac:dyDescent="0.25">
      <c r="A1661" t="s">
        <v>2999</v>
      </c>
      <c r="B1661" t="s">
        <v>2003</v>
      </c>
      <c r="C1661" t="s">
        <v>2933</v>
      </c>
      <c r="D1661" t="s">
        <v>1858</v>
      </c>
      <c r="E1661">
        <v>0</v>
      </c>
      <c r="F1661">
        <v>11675.27</v>
      </c>
      <c r="G1661">
        <v>11675.27</v>
      </c>
    </row>
    <row r="1662" spans="1:7" x14ac:dyDescent="0.25">
      <c r="A1662" t="s">
        <v>2999</v>
      </c>
      <c r="B1662" t="s">
        <v>2003</v>
      </c>
      <c r="C1662" t="s">
        <v>2933</v>
      </c>
      <c r="D1662" t="s">
        <v>1948</v>
      </c>
      <c r="E1662">
        <v>1129.8699999999999</v>
      </c>
      <c r="F1662">
        <v>13102.67</v>
      </c>
      <c r="G1662">
        <v>11972.8</v>
      </c>
    </row>
    <row r="1663" spans="1:7" x14ac:dyDescent="0.25">
      <c r="A1663" t="s">
        <v>2999</v>
      </c>
      <c r="B1663" t="s">
        <v>2003</v>
      </c>
      <c r="C1663" t="s">
        <v>2933</v>
      </c>
      <c r="D1663" t="s">
        <v>2934</v>
      </c>
      <c r="E1663">
        <v>2338.0300000000002</v>
      </c>
      <c r="F1663">
        <v>12891.9</v>
      </c>
      <c r="G1663">
        <v>10553.87</v>
      </c>
    </row>
    <row r="1664" spans="1:7" x14ac:dyDescent="0.25">
      <c r="A1664" t="s">
        <v>2999</v>
      </c>
      <c r="B1664" t="s">
        <v>2003</v>
      </c>
      <c r="C1664" t="s">
        <v>2933</v>
      </c>
      <c r="D1664" t="s">
        <v>1951</v>
      </c>
      <c r="E1664">
        <v>2704.47</v>
      </c>
      <c r="F1664">
        <v>14112.85</v>
      </c>
      <c r="G1664">
        <v>11408.38</v>
      </c>
    </row>
    <row r="1665" spans="1:7" x14ac:dyDescent="0.25">
      <c r="A1665" t="s">
        <v>2999</v>
      </c>
      <c r="B1665" t="s">
        <v>2003</v>
      </c>
      <c r="C1665" t="s">
        <v>2933</v>
      </c>
      <c r="D1665" t="s">
        <v>1956</v>
      </c>
      <c r="E1665">
        <v>2840.67</v>
      </c>
      <c r="F1665">
        <v>14530.82</v>
      </c>
      <c r="G1665">
        <v>11690.15</v>
      </c>
    </row>
    <row r="1666" spans="1:7" x14ac:dyDescent="0.25">
      <c r="A1666" t="s">
        <v>2999</v>
      </c>
      <c r="B1666" t="s">
        <v>2003</v>
      </c>
      <c r="C1666" t="s">
        <v>2933</v>
      </c>
      <c r="D1666" t="s">
        <v>2016</v>
      </c>
      <c r="E1666">
        <v>3357.16</v>
      </c>
      <c r="F1666">
        <v>17062.419999999998</v>
      </c>
      <c r="G1666">
        <v>13705.26</v>
      </c>
    </row>
    <row r="1667" spans="1:7" x14ac:dyDescent="0.25">
      <c r="A1667" t="s">
        <v>2999</v>
      </c>
      <c r="B1667" t="s">
        <v>2003</v>
      </c>
      <c r="C1667" t="s">
        <v>2935</v>
      </c>
      <c r="D1667" t="s">
        <v>1739</v>
      </c>
      <c r="E1667">
        <v>1010.99</v>
      </c>
      <c r="F1667">
        <v>0</v>
      </c>
      <c r="G1667">
        <v>-1010.99</v>
      </c>
    </row>
    <row r="1668" spans="1:7" x14ac:dyDescent="0.25">
      <c r="A1668" t="s">
        <v>2999</v>
      </c>
      <c r="B1668" t="s">
        <v>2007</v>
      </c>
      <c r="C1668" t="s">
        <v>3995</v>
      </c>
      <c r="D1668" t="s">
        <v>1767</v>
      </c>
      <c r="E1668">
        <v>0</v>
      </c>
      <c r="F1668">
        <v>91.16</v>
      </c>
      <c r="G1668">
        <v>91.16</v>
      </c>
    </row>
    <row r="1669" spans="1:7" x14ac:dyDescent="0.25">
      <c r="A1669" t="s">
        <v>2999</v>
      </c>
      <c r="B1669" t="s">
        <v>2007</v>
      </c>
      <c r="C1669" t="s">
        <v>3995</v>
      </c>
      <c r="D1669" t="s">
        <v>1807</v>
      </c>
      <c r="E1669">
        <v>0</v>
      </c>
      <c r="F1669">
        <v>280.5</v>
      </c>
      <c r="G1669">
        <v>280.5</v>
      </c>
    </row>
    <row r="1670" spans="1:7" x14ac:dyDescent="0.25">
      <c r="A1670" t="s">
        <v>2999</v>
      </c>
      <c r="B1670" t="s">
        <v>2007</v>
      </c>
      <c r="C1670" t="s">
        <v>3995</v>
      </c>
      <c r="D1670" t="s">
        <v>2934</v>
      </c>
      <c r="E1670">
        <v>0</v>
      </c>
      <c r="F1670">
        <v>546.98</v>
      </c>
      <c r="G1670">
        <v>546.98</v>
      </c>
    </row>
    <row r="1671" spans="1:7" x14ac:dyDescent="0.25">
      <c r="A1671" t="s">
        <v>2999</v>
      </c>
      <c r="B1671" t="s">
        <v>2007</v>
      </c>
      <c r="C1671" t="s">
        <v>3995</v>
      </c>
      <c r="D1671" t="s">
        <v>2016</v>
      </c>
      <c r="E1671">
        <v>0</v>
      </c>
      <c r="F1671">
        <v>546.98</v>
      </c>
      <c r="G1671">
        <v>546.98</v>
      </c>
    </row>
    <row r="1672" spans="1:7" x14ac:dyDescent="0.25">
      <c r="A1672" t="s">
        <v>2999</v>
      </c>
      <c r="B1672" t="s">
        <v>2007</v>
      </c>
      <c r="C1672" t="s">
        <v>2933</v>
      </c>
      <c r="D1672" t="s">
        <v>1763</v>
      </c>
      <c r="E1672">
        <v>0</v>
      </c>
      <c r="F1672">
        <v>87.5</v>
      </c>
      <c r="G1672">
        <v>87.5</v>
      </c>
    </row>
    <row r="1673" spans="1:7" x14ac:dyDescent="0.25">
      <c r="A1673" t="s">
        <v>2999</v>
      </c>
      <c r="B1673" t="s">
        <v>2007</v>
      </c>
      <c r="C1673" t="s">
        <v>2933</v>
      </c>
      <c r="D1673" t="s">
        <v>1782</v>
      </c>
      <c r="E1673">
        <v>87.5</v>
      </c>
      <c r="F1673">
        <v>175</v>
      </c>
      <c r="G1673">
        <v>87.5</v>
      </c>
    </row>
    <row r="1674" spans="1:7" x14ac:dyDescent="0.25">
      <c r="A1674" t="s">
        <v>2999</v>
      </c>
      <c r="B1674" t="s">
        <v>2007</v>
      </c>
      <c r="C1674" t="s">
        <v>2933</v>
      </c>
      <c r="D1674" t="s">
        <v>1807</v>
      </c>
      <c r="E1674">
        <v>0</v>
      </c>
      <c r="F1674">
        <v>1137.5</v>
      </c>
      <c r="G1674">
        <v>1137.5</v>
      </c>
    </row>
    <row r="1675" spans="1:7" x14ac:dyDescent="0.25">
      <c r="A1675" t="s">
        <v>2999</v>
      </c>
      <c r="B1675" t="s">
        <v>2007</v>
      </c>
      <c r="C1675" t="s">
        <v>2933</v>
      </c>
      <c r="D1675" t="s">
        <v>2934</v>
      </c>
      <c r="E1675">
        <v>962.5</v>
      </c>
      <c r="F1675">
        <v>783.13</v>
      </c>
      <c r="G1675">
        <v>-179.37</v>
      </c>
    </row>
    <row r="1676" spans="1:7" x14ac:dyDescent="0.25">
      <c r="A1676" t="s">
        <v>2999</v>
      </c>
      <c r="B1676" t="s">
        <v>2007</v>
      </c>
      <c r="C1676" t="s">
        <v>2933</v>
      </c>
      <c r="D1676" t="s">
        <v>2016</v>
      </c>
      <c r="E1676">
        <v>695.63</v>
      </c>
      <c r="F1676">
        <v>0</v>
      </c>
      <c r="G1676">
        <v>-695.63</v>
      </c>
    </row>
    <row r="1677" spans="1:7" x14ac:dyDescent="0.25">
      <c r="A1677" t="s">
        <v>2999</v>
      </c>
      <c r="B1677" t="s">
        <v>2008</v>
      </c>
      <c r="C1677" t="s">
        <v>2933</v>
      </c>
      <c r="D1677" t="s">
        <v>1782</v>
      </c>
      <c r="E1677">
        <v>0</v>
      </c>
      <c r="F1677">
        <v>87.5</v>
      </c>
      <c r="G1677">
        <v>87.5</v>
      </c>
    </row>
    <row r="1678" spans="1:7" x14ac:dyDescent="0.25">
      <c r="A1678" t="s">
        <v>2999</v>
      </c>
      <c r="B1678" t="s">
        <v>2008</v>
      </c>
      <c r="C1678" t="s">
        <v>2933</v>
      </c>
      <c r="D1678" t="s">
        <v>1807</v>
      </c>
      <c r="E1678">
        <v>0</v>
      </c>
      <c r="F1678">
        <v>1040</v>
      </c>
      <c r="G1678">
        <v>1040</v>
      </c>
    </row>
    <row r="1679" spans="1:7" x14ac:dyDescent="0.25">
      <c r="A1679" t="s">
        <v>2999</v>
      </c>
      <c r="B1679" t="s">
        <v>2009</v>
      </c>
      <c r="C1679" t="s">
        <v>3995</v>
      </c>
      <c r="D1679" t="s">
        <v>1763</v>
      </c>
      <c r="E1679">
        <v>0</v>
      </c>
      <c r="F1679">
        <v>525.94000000000005</v>
      </c>
      <c r="G1679">
        <v>525.94000000000005</v>
      </c>
    </row>
    <row r="1680" spans="1:7" x14ac:dyDescent="0.25">
      <c r="A1680" t="s">
        <v>2999</v>
      </c>
      <c r="B1680" t="s">
        <v>2009</v>
      </c>
      <c r="C1680" t="s">
        <v>3995</v>
      </c>
      <c r="D1680" t="s">
        <v>1767</v>
      </c>
      <c r="E1680">
        <v>7.01</v>
      </c>
      <c r="F1680">
        <v>0</v>
      </c>
      <c r="G1680">
        <v>-7.01</v>
      </c>
    </row>
    <row r="1681" spans="1:7" x14ac:dyDescent="0.25">
      <c r="A1681" t="s">
        <v>2999</v>
      </c>
      <c r="B1681" t="s">
        <v>2009</v>
      </c>
      <c r="C1681" t="s">
        <v>3995</v>
      </c>
      <c r="D1681" t="s">
        <v>1807</v>
      </c>
      <c r="E1681">
        <v>0</v>
      </c>
      <c r="F1681">
        <v>841.5</v>
      </c>
      <c r="G1681">
        <v>841.5</v>
      </c>
    </row>
    <row r="1682" spans="1:7" x14ac:dyDescent="0.25">
      <c r="A1682" t="s">
        <v>2999</v>
      </c>
      <c r="B1682" t="s">
        <v>2009</v>
      </c>
      <c r="C1682" t="s">
        <v>3995</v>
      </c>
      <c r="D1682" t="s">
        <v>2934</v>
      </c>
      <c r="E1682">
        <v>0</v>
      </c>
      <c r="F1682">
        <v>3113.55</v>
      </c>
      <c r="G1682">
        <v>3113.55</v>
      </c>
    </row>
    <row r="1683" spans="1:7" x14ac:dyDescent="0.25">
      <c r="A1683" t="s">
        <v>2999</v>
      </c>
      <c r="B1683" t="s">
        <v>2009</v>
      </c>
      <c r="C1683" t="s">
        <v>3995</v>
      </c>
      <c r="D1683" t="s">
        <v>2016</v>
      </c>
      <c r="E1683">
        <v>0</v>
      </c>
      <c r="F1683">
        <v>3113.55</v>
      </c>
      <c r="G1683">
        <v>3113.55</v>
      </c>
    </row>
    <row r="1684" spans="1:7" x14ac:dyDescent="0.25">
      <c r="A1684" t="s">
        <v>2999</v>
      </c>
      <c r="B1684" t="s">
        <v>2009</v>
      </c>
      <c r="C1684" t="s">
        <v>2933</v>
      </c>
      <c r="D1684" t="s">
        <v>1763</v>
      </c>
      <c r="E1684">
        <v>521</v>
      </c>
      <c r="F1684">
        <v>1046</v>
      </c>
      <c r="G1684">
        <v>525</v>
      </c>
    </row>
    <row r="1685" spans="1:7" x14ac:dyDescent="0.25">
      <c r="A1685" t="s">
        <v>2999</v>
      </c>
      <c r="B1685" t="s">
        <v>2009</v>
      </c>
      <c r="C1685" t="s">
        <v>2933</v>
      </c>
      <c r="D1685" t="s">
        <v>1782</v>
      </c>
      <c r="E1685">
        <v>525</v>
      </c>
      <c r="F1685">
        <v>437.5</v>
      </c>
      <c r="G1685">
        <v>-87.5</v>
      </c>
    </row>
    <row r="1686" spans="1:7" x14ac:dyDescent="0.25">
      <c r="A1686" t="s">
        <v>2999</v>
      </c>
      <c r="B1686" t="s">
        <v>2009</v>
      </c>
      <c r="C1686" t="s">
        <v>2933</v>
      </c>
      <c r="D1686" t="s">
        <v>1807</v>
      </c>
      <c r="E1686">
        <v>0</v>
      </c>
      <c r="F1686">
        <v>6825</v>
      </c>
      <c r="G1686">
        <v>6825</v>
      </c>
    </row>
    <row r="1687" spans="1:7" x14ac:dyDescent="0.25">
      <c r="A1687" t="s">
        <v>2999</v>
      </c>
      <c r="B1687" t="s">
        <v>2009</v>
      </c>
      <c r="C1687" t="s">
        <v>2933</v>
      </c>
      <c r="D1687" t="s">
        <v>2934</v>
      </c>
      <c r="E1687">
        <v>6387.5</v>
      </c>
      <c r="F1687">
        <v>4698.75</v>
      </c>
      <c r="G1687">
        <v>-1688.75</v>
      </c>
    </row>
    <row r="1688" spans="1:7" x14ac:dyDescent="0.25">
      <c r="A1688" t="s">
        <v>2999</v>
      </c>
      <c r="B1688" t="s">
        <v>2009</v>
      </c>
      <c r="C1688" t="s">
        <v>2933</v>
      </c>
      <c r="D1688" t="s">
        <v>2016</v>
      </c>
      <c r="E1688">
        <v>4173.75</v>
      </c>
      <c r="F1688">
        <v>0</v>
      </c>
      <c r="G1688">
        <v>-4173.75</v>
      </c>
    </row>
    <row r="1689" spans="1:7" x14ac:dyDescent="0.25">
      <c r="A1689" t="s">
        <v>2999</v>
      </c>
      <c r="B1689" t="s">
        <v>2010</v>
      </c>
      <c r="C1689" t="s">
        <v>3995</v>
      </c>
      <c r="D1689" t="s">
        <v>2934</v>
      </c>
      <c r="E1689">
        <v>0</v>
      </c>
      <c r="F1689">
        <v>605.05999999999995</v>
      </c>
      <c r="G1689">
        <v>605.05999999999995</v>
      </c>
    </row>
    <row r="1690" spans="1:7" x14ac:dyDescent="0.25">
      <c r="A1690" t="s">
        <v>2999</v>
      </c>
      <c r="B1690" t="s">
        <v>2010</v>
      </c>
      <c r="C1690" t="s">
        <v>3995</v>
      </c>
      <c r="D1690" t="s">
        <v>2016</v>
      </c>
      <c r="E1690">
        <v>0</v>
      </c>
      <c r="F1690">
        <v>3520.64</v>
      </c>
      <c r="G1690">
        <v>3520.64</v>
      </c>
    </row>
    <row r="1691" spans="1:7" x14ac:dyDescent="0.25">
      <c r="A1691" t="s">
        <v>2999</v>
      </c>
      <c r="B1691" t="s">
        <v>2010</v>
      </c>
      <c r="C1691" t="s">
        <v>2933</v>
      </c>
      <c r="D1691" t="s">
        <v>1763</v>
      </c>
      <c r="E1691">
        <v>1463.64</v>
      </c>
      <c r="F1691">
        <v>5391</v>
      </c>
      <c r="G1691">
        <v>3927.36</v>
      </c>
    </row>
    <row r="1692" spans="1:7" x14ac:dyDescent="0.25">
      <c r="A1692" t="s">
        <v>2999</v>
      </c>
      <c r="B1692" t="s">
        <v>2010</v>
      </c>
      <c r="C1692" t="s">
        <v>2933</v>
      </c>
      <c r="D1692" t="s">
        <v>1782</v>
      </c>
      <c r="E1692">
        <v>4349</v>
      </c>
      <c r="F1692">
        <v>5286.51</v>
      </c>
      <c r="G1692">
        <v>937.51</v>
      </c>
    </row>
    <row r="1693" spans="1:7" x14ac:dyDescent="0.25">
      <c r="A1693" t="s">
        <v>2999</v>
      </c>
      <c r="B1693" t="s">
        <v>2010</v>
      </c>
      <c r="C1693" t="s">
        <v>2933</v>
      </c>
      <c r="D1693" t="s">
        <v>1807</v>
      </c>
      <c r="E1693">
        <v>0</v>
      </c>
      <c r="F1693">
        <v>6426</v>
      </c>
      <c r="G1693">
        <v>6426</v>
      </c>
    </row>
    <row r="1694" spans="1:7" x14ac:dyDescent="0.25">
      <c r="A1694" t="s">
        <v>2999</v>
      </c>
      <c r="B1694" t="s">
        <v>2010</v>
      </c>
      <c r="C1694" t="s">
        <v>2933</v>
      </c>
      <c r="D1694" t="s">
        <v>2934</v>
      </c>
      <c r="E1694">
        <v>2083</v>
      </c>
      <c r="F1694">
        <v>6713</v>
      </c>
      <c r="G1694">
        <v>4630</v>
      </c>
    </row>
    <row r="1695" spans="1:7" x14ac:dyDescent="0.25">
      <c r="A1695" t="s">
        <v>2999</v>
      </c>
      <c r="B1695" t="s">
        <v>2010</v>
      </c>
      <c r="C1695" t="s">
        <v>2933</v>
      </c>
      <c r="D1695" t="s">
        <v>2016</v>
      </c>
      <c r="E1695">
        <v>3293</v>
      </c>
      <c r="F1695">
        <v>4955.25</v>
      </c>
      <c r="G1695">
        <v>1662.25</v>
      </c>
    </row>
    <row r="1696" spans="1:7" x14ac:dyDescent="0.25">
      <c r="A1696" t="s">
        <v>2999</v>
      </c>
      <c r="B1696" t="s">
        <v>2011</v>
      </c>
      <c r="C1696" t="s">
        <v>3995</v>
      </c>
      <c r="D1696" t="s">
        <v>1767</v>
      </c>
      <c r="E1696">
        <v>0</v>
      </c>
      <c r="F1696">
        <v>91.16</v>
      </c>
      <c r="G1696">
        <v>91.16</v>
      </c>
    </row>
    <row r="1697" spans="1:7" x14ac:dyDescent="0.25">
      <c r="A1697" t="s">
        <v>2999</v>
      </c>
      <c r="B1697" t="s">
        <v>2011</v>
      </c>
      <c r="C1697" t="s">
        <v>3995</v>
      </c>
      <c r="D1697" t="s">
        <v>1807</v>
      </c>
      <c r="E1697">
        <v>0</v>
      </c>
      <c r="F1697">
        <v>280.5</v>
      </c>
      <c r="G1697">
        <v>280.5</v>
      </c>
    </row>
    <row r="1698" spans="1:7" x14ac:dyDescent="0.25">
      <c r="A1698" t="s">
        <v>2999</v>
      </c>
      <c r="B1698" t="s">
        <v>2011</v>
      </c>
      <c r="C1698" t="s">
        <v>3995</v>
      </c>
      <c r="D1698" t="s">
        <v>2934</v>
      </c>
      <c r="E1698">
        <v>0</v>
      </c>
      <c r="F1698">
        <v>546.98</v>
      </c>
      <c r="G1698">
        <v>546.98</v>
      </c>
    </row>
    <row r="1699" spans="1:7" x14ac:dyDescent="0.25">
      <c r="A1699" t="s">
        <v>2999</v>
      </c>
      <c r="B1699" t="s">
        <v>2011</v>
      </c>
      <c r="C1699" t="s">
        <v>3995</v>
      </c>
      <c r="D1699" t="s">
        <v>2016</v>
      </c>
      <c r="E1699">
        <v>0</v>
      </c>
      <c r="F1699">
        <v>546.98</v>
      </c>
      <c r="G1699">
        <v>546.98</v>
      </c>
    </row>
    <row r="1700" spans="1:7" x14ac:dyDescent="0.25">
      <c r="A1700" t="s">
        <v>2999</v>
      </c>
      <c r="B1700" t="s">
        <v>2011</v>
      </c>
      <c r="C1700" t="s">
        <v>2933</v>
      </c>
      <c r="D1700" t="s">
        <v>1763</v>
      </c>
      <c r="E1700">
        <v>0</v>
      </c>
      <c r="F1700">
        <v>87.5</v>
      </c>
      <c r="G1700">
        <v>87.5</v>
      </c>
    </row>
    <row r="1701" spans="1:7" x14ac:dyDescent="0.25">
      <c r="A1701" t="s">
        <v>2999</v>
      </c>
      <c r="B1701" t="s">
        <v>2011</v>
      </c>
      <c r="C1701" t="s">
        <v>2933</v>
      </c>
      <c r="D1701" t="s">
        <v>1807</v>
      </c>
      <c r="E1701">
        <v>0</v>
      </c>
      <c r="F1701">
        <v>1137.5</v>
      </c>
      <c r="G1701">
        <v>1137.5</v>
      </c>
    </row>
    <row r="1702" spans="1:7" x14ac:dyDescent="0.25">
      <c r="A1702" t="s">
        <v>2999</v>
      </c>
      <c r="B1702" t="s">
        <v>2011</v>
      </c>
      <c r="C1702" t="s">
        <v>2933</v>
      </c>
      <c r="D1702" t="s">
        <v>2934</v>
      </c>
      <c r="E1702">
        <v>1050</v>
      </c>
      <c r="F1702">
        <v>783.13</v>
      </c>
      <c r="G1702">
        <v>-266.87</v>
      </c>
    </row>
    <row r="1703" spans="1:7" x14ac:dyDescent="0.25">
      <c r="A1703" t="s">
        <v>2999</v>
      </c>
      <c r="B1703" t="s">
        <v>2011</v>
      </c>
      <c r="C1703" t="s">
        <v>2933</v>
      </c>
      <c r="D1703" t="s">
        <v>2016</v>
      </c>
      <c r="E1703">
        <v>695.63</v>
      </c>
      <c r="F1703">
        <v>0</v>
      </c>
      <c r="G1703">
        <v>-695.63</v>
      </c>
    </row>
    <row r="1704" spans="1:7" x14ac:dyDescent="0.25">
      <c r="A1704" t="s">
        <v>2999</v>
      </c>
      <c r="B1704" t="s">
        <v>2012</v>
      </c>
      <c r="C1704" t="s">
        <v>3995</v>
      </c>
      <c r="D1704" t="s">
        <v>1767</v>
      </c>
      <c r="E1704">
        <v>0</v>
      </c>
      <c r="F1704">
        <v>737.43</v>
      </c>
      <c r="G1704">
        <v>737.43</v>
      </c>
    </row>
    <row r="1705" spans="1:7" x14ac:dyDescent="0.25">
      <c r="A1705" t="s">
        <v>2999</v>
      </c>
      <c r="B1705" t="s">
        <v>2012</v>
      </c>
      <c r="C1705" t="s">
        <v>3995</v>
      </c>
      <c r="D1705" t="s">
        <v>1782</v>
      </c>
      <c r="E1705">
        <v>171.18</v>
      </c>
      <c r="F1705">
        <v>1627.89</v>
      </c>
      <c r="G1705">
        <v>1456.71</v>
      </c>
    </row>
    <row r="1706" spans="1:7" x14ac:dyDescent="0.25">
      <c r="A1706" t="s">
        <v>2999</v>
      </c>
      <c r="B1706" t="s">
        <v>2012</v>
      </c>
      <c r="C1706" t="s">
        <v>3995</v>
      </c>
      <c r="D1706" t="s">
        <v>1807</v>
      </c>
      <c r="E1706">
        <v>481.72</v>
      </c>
      <c r="F1706">
        <v>1174.1500000000001</v>
      </c>
      <c r="G1706">
        <v>692.43</v>
      </c>
    </row>
    <row r="1707" spans="1:7" x14ac:dyDescent="0.25">
      <c r="A1707" t="s">
        <v>2999</v>
      </c>
      <c r="B1707" t="s">
        <v>2012</v>
      </c>
      <c r="C1707" t="s">
        <v>3995</v>
      </c>
      <c r="D1707" t="s">
        <v>1858</v>
      </c>
      <c r="E1707">
        <v>382.37</v>
      </c>
      <c r="F1707">
        <v>1864.04</v>
      </c>
      <c r="G1707">
        <v>1481.67</v>
      </c>
    </row>
    <row r="1708" spans="1:7" x14ac:dyDescent="0.25">
      <c r="A1708" t="s">
        <v>2999</v>
      </c>
      <c r="B1708" t="s">
        <v>2012</v>
      </c>
      <c r="C1708" t="s">
        <v>3995</v>
      </c>
      <c r="D1708" t="s">
        <v>1948</v>
      </c>
      <c r="E1708">
        <v>67.37</v>
      </c>
      <c r="F1708">
        <v>3244.54</v>
      </c>
      <c r="G1708">
        <v>3177.17</v>
      </c>
    </row>
    <row r="1709" spans="1:7" x14ac:dyDescent="0.25">
      <c r="A1709" t="s">
        <v>2999</v>
      </c>
      <c r="B1709" t="s">
        <v>2012</v>
      </c>
      <c r="C1709" t="s">
        <v>3995</v>
      </c>
      <c r="D1709" t="s">
        <v>2934</v>
      </c>
      <c r="E1709">
        <v>542.34</v>
      </c>
      <c r="F1709">
        <v>4045.09</v>
      </c>
      <c r="G1709">
        <v>3502.75</v>
      </c>
    </row>
    <row r="1710" spans="1:7" x14ac:dyDescent="0.25">
      <c r="A1710" t="s">
        <v>2999</v>
      </c>
      <c r="B1710" t="s">
        <v>2012</v>
      </c>
      <c r="C1710" t="s">
        <v>3995</v>
      </c>
      <c r="D1710" t="s">
        <v>1951</v>
      </c>
      <c r="E1710">
        <v>738.94</v>
      </c>
      <c r="F1710">
        <v>4969.04</v>
      </c>
      <c r="G1710">
        <v>4230.1000000000004</v>
      </c>
    </row>
    <row r="1711" spans="1:7" x14ac:dyDescent="0.25">
      <c r="A1711" t="s">
        <v>2999</v>
      </c>
      <c r="B1711" t="s">
        <v>2012</v>
      </c>
      <c r="C1711" t="s">
        <v>3995</v>
      </c>
      <c r="D1711" t="s">
        <v>1956</v>
      </c>
      <c r="E1711">
        <v>2096.44</v>
      </c>
      <c r="F1711">
        <v>7296.05</v>
      </c>
      <c r="G1711">
        <v>5199.6099999999997</v>
      </c>
    </row>
    <row r="1712" spans="1:7" x14ac:dyDescent="0.25">
      <c r="A1712" t="s">
        <v>2999</v>
      </c>
      <c r="B1712" t="s">
        <v>2012</v>
      </c>
      <c r="C1712" t="s">
        <v>3995</v>
      </c>
      <c r="D1712" t="s">
        <v>2016</v>
      </c>
      <c r="E1712">
        <v>1988.13</v>
      </c>
      <c r="F1712">
        <v>3768.22</v>
      </c>
      <c r="G1712">
        <v>1780.09</v>
      </c>
    </row>
    <row r="1713" spans="1:7" x14ac:dyDescent="0.25">
      <c r="A1713" t="s">
        <v>2999</v>
      </c>
      <c r="B1713" t="s">
        <v>2012</v>
      </c>
      <c r="C1713" t="s">
        <v>2933</v>
      </c>
      <c r="D1713" t="s">
        <v>1739</v>
      </c>
      <c r="E1713">
        <v>28.49</v>
      </c>
      <c r="F1713">
        <v>3518.65</v>
      </c>
      <c r="G1713">
        <v>3490.16</v>
      </c>
    </row>
    <row r="1714" spans="1:7" x14ac:dyDescent="0.25">
      <c r="A1714" t="s">
        <v>2999</v>
      </c>
      <c r="B1714" t="s">
        <v>2012</v>
      </c>
      <c r="C1714" t="s">
        <v>2933</v>
      </c>
      <c r="D1714" t="s">
        <v>1751</v>
      </c>
      <c r="E1714">
        <v>449.52</v>
      </c>
      <c r="F1714">
        <v>2903.73</v>
      </c>
      <c r="G1714">
        <v>2454.21</v>
      </c>
    </row>
    <row r="1715" spans="1:7" x14ac:dyDescent="0.25">
      <c r="A1715" t="s">
        <v>2999</v>
      </c>
      <c r="B1715" t="s">
        <v>2012</v>
      </c>
      <c r="C1715" t="s">
        <v>2933</v>
      </c>
      <c r="D1715" t="s">
        <v>1763</v>
      </c>
      <c r="E1715">
        <v>278.06</v>
      </c>
      <c r="F1715">
        <v>3830.37</v>
      </c>
      <c r="G1715">
        <v>3552.31</v>
      </c>
    </row>
    <row r="1716" spans="1:7" x14ac:dyDescent="0.25">
      <c r="A1716" t="s">
        <v>2999</v>
      </c>
      <c r="B1716" t="s">
        <v>2012</v>
      </c>
      <c r="C1716" t="s">
        <v>2933</v>
      </c>
      <c r="D1716" t="s">
        <v>1767</v>
      </c>
      <c r="E1716">
        <v>801.29</v>
      </c>
      <c r="F1716">
        <v>4203.97</v>
      </c>
      <c r="G1716">
        <v>3402.68</v>
      </c>
    </row>
    <row r="1717" spans="1:7" x14ac:dyDescent="0.25">
      <c r="A1717" t="s">
        <v>2999</v>
      </c>
      <c r="B1717" t="s">
        <v>2012</v>
      </c>
      <c r="C1717" t="s">
        <v>2933</v>
      </c>
      <c r="D1717" t="s">
        <v>1782</v>
      </c>
      <c r="E1717">
        <v>1062.73</v>
      </c>
      <c r="F1717">
        <v>4257.28</v>
      </c>
      <c r="G1717">
        <v>3194.55</v>
      </c>
    </row>
    <row r="1718" spans="1:7" x14ac:dyDescent="0.25">
      <c r="A1718" t="s">
        <v>2999</v>
      </c>
      <c r="B1718" t="s">
        <v>2012</v>
      </c>
      <c r="C1718" t="s">
        <v>2933</v>
      </c>
      <c r="D1718" t="s">
        <v>1807</v>
      </c>
      <c r="E1718">
        <v>1193.72</v>
      </c>
      <c r="F1718">
        <v>5822.15</v>
      </c>
      <c r="G1718">
        <v>4628.43</v>
      </c>
    </row>
    <row r="1719" spans="1:7" x14ac:dyDescent="0.25">
      <c r="A1719" t="s">
        <v>2999</v>
      </c>
      <c r="B1719" t="s">
        <v>2012</v>
      </c>
      <c r="C1719" t="s">
        <v>2933</v>
      </c>
      <c r="D1719" t="s">
        <v>1858</v>
      </c>
      <c r="E1719">
        <v>0</v>
      </c>
      <c r="F1719">
        <v>3250.04</v>
      </c>
      <c r="G1719">
        <v>3250.04</v>
      </c>
    </row>
    <row r="1720" spans="1:7" x14ac:dyDescent="0.25">
      <c r="A1720" t="s">
        <v>2999</v>
      </c>
      <c r="B1720" t="s">
        <v>2012</v>
      </c>
      <c r="C1720" t="s">
        <v>2933</v>
      </c>
      <c r="D1720" t="s">
        <v>1948</v>
      </c>
      <c r="E1720">
        <v>358.49</v>
      </c>
      <c r="F1720">
        <v>3274.91</v>
      </c>
      <c r="G1720">
        <v>2916.42</v>
      </c>
    </row>
    <row r="1721" spans="1:7" x14ac:dyDescent="0.25">
      <c r="A1721" t="s">
        <v>2999</v>
      </c>
      <c r="B1721" t="s">
        <v>2012</v>
      </c>
      <c r="C1721" t="s">
        <v>2933</v>
      </c>
      <c r="D1721" t="s">
        <v>2934</v>
      </c>
      <c r="E1721">
        <v>570.41</v>
      </c>
      <c r="F1721">
        <v>3743.33</v>
      </c>
      <c r="G1721">
        <v>3172.92</v>
      </c>
    </row>
    <row r="1722" spans="1:7" x14ac:dyDescent="0.25">
      <c r="A1722" t="s">
        <v>2999</v>
      </c>
      <c r="B1722" t="s">
        <v>2012</v>
      </c>
      <c r="C1722" t="s">
        <v>2933</v>
      </c>
      <c r="D1722" t="s">
        <v>1951</v>
      </c>
      <c r="E1722">
        <v>735.18</v>
      </c>
      <c r="F1722">
        <v>4990.59</v>
      </c>
      <c r="G1722">
        <v>4255.41</v>
      </c>
    </row>
    <row r="1723" spans="1:7" x14ac:dyDescent="0.25">
      <c r="A1723" t="s">
        <v>2999</v>
      </c>
      <c r="B1723" t="s">
        <v>2012</v>
      </c>
      <c r="C1723" t="s">
        <v>2933</v>
      </c>
      <c r="D1723" t="s">
        <v>1956</v>
      </c>
      <c r="E1723">
        <v>1546.82</v>
      </c>
      <c r="F1723">
        <v>4812.6000000000004</v>
      </c>
      <c r="G1723">
        <v>3265.78</v>
      </c>
    </row>
    <row r="1724" spans="1:7" x14ac:dyDescent="0.25">
      <c r="A1724" t="s">
        <v>2999</v>
      </c>
      <c r="B1724" t="s">
        <v>2012</v>
      </c>
      <c r="C1724" t="s">
        <v>2933</v>
      </c>
      <c r="D1724" t="s">
        <v>2016</v>
      </c>
      <c r="E1724">
        <v>1205.8599999999999</v>
      </c>
      <c r="F1724">
        <v>5219.2</v>
      </c>
      <c r="G1724">
        <v>4013.34</v>
      </c>
    </row>
    <row r="1725" spans="1:7" x14ac:dyDescent="0.25">
      <c r="A1725" t="s">
        <v>2999</v>
      </c>
      <c r="B1725" t="s">
        <v>2012</v>
      </c>
      <c r="C1725" t="s">
        <v>2935</v>
      </c>
      <c r="D1725" t="s">
        <v>1739</v>
      </c>
      <c r="E1725">
        <v>235.3</v>
      </c>
      <c r="F1725">
        <v>0</v>
      </c>
      <c r="G1725">
        <v>-235.3</v>
      </c>
    </row>
    <row r="1726" spans="1:7" x14ac:dyDescent="0.25">
      <c r="A1726" t="s">
        <v>2999</v>
      </c>
      <c r="B1726" t="s">
        <v>2019</v>
      </c>
      <c r="C1726" t="s">
        <v>3995</v>
      </c>
      <c r="D1726" t="s">
        <v>2016</v>
      </c>
      <c r="E1726">
        <v>0</v>
      </c>
      <c r="F1726">
        <v>1432.8</v>
      </c>
      <c r="G1726">
        <v>1432.8</v>
      </c>
    </row>
    <row r="1727" spans="1:7" x14ac:dyDescent="0.25">
      <c r="A1727" t="s">
        <v>2999</v>
      </c>
      <c r="B1727" t="s">
        <v>2019</v>
      </c>
      <c r="C1727" t="s">
        <v>2933</v>
      </c>
      <c r="D1727" t="s">
        <v>1739</v>
      </c>
      <c r="E1727">
        <v>95.52</v>
      </c>
      <c r="F1727">
        <v>3340.57</v>
      </c>
      <c r="G1727">
        <v>3245.05</v>
      </c>
    </row>
    <row r="1728" spans="1:7" x14ac:dyDescent="0.25">
      <c r="A1728" t="s">
        <v>2999</v>
      </c>
      <c r="B1728" t="s">
        <v>2019</v>
      </c>
      <c r="C1728" t="s">
        <v>2933</v>
      </c>
      <c r="D1728" t="s">
        <v>1751</v>
      </c>
      <c r="E1728">
        <v>417.57</v>
      </c>
      <c r="F1728">
        <v>3340.57</v>
      </c>
      <c r="G1728">
        <v>2923</v>
      </c>
    </row>
    <row r="1729" spans="1:7" x14ac:dyDescent="0.25">
      <c r="A1729" t="s">
        <v>2999</v>
      </c>
      <c r="B1729" t="s">
        <v>2019</v>
      </c>
      <c r="C1729" t="s">
        <v>2933</v>
      </c>
      <c r="D1729" t="s">
        <v>1763</v>
      </c>
      <c r="E1729">
        <v>417.57</v>
      </c>
      <c r="F1729">
        <v>3653.75</v>
      </c>
      <c r="G1729">
        <v>3236.18</v>
      </c>
    </row>
    <row r="1730" spans="1:7" x14ac:dyDescent="0.25">
      <c r="A1730" t="s">
        <v>2999</v>
      </c>
      <c r="B1730" t="s">
        <v>2019</v>
      </c>
      <c r="C1730" t="s">
        <v>2933</v>
      </c>
      <c r="D1730" t="s">
        <v>1767</v>
      </c>
      <c r="E1730">
        <v>730.75</v>
      </c>
      <c r="F1730">
        <v>3862.54</v>
      </c>
      <c r="G1730">
        <v>3131.79</v>
      </c>
    </row>
    <row r="1731" spans="1:7" x14ac:dyDescent="0.25">
      <c r="A1731" t="s">
        <v>2999</v>
      </c>
      <c r="B1731" t="s">
        <v>2019</v>
      </c>
      <c r="C1731" t="s">
        <v>2933</v>
      </c>
      <c r="D1731" t="s">
        <v>1782</v>
      </c>
      <c r="E1731">
        <v>939.54</v>
      </c>
      <c r="F1731">
        <v>4175.71</v>
      </c>
      <c r="G1731">
        <v>3236.17</v>
      </c>
    </row>
    <row r="1732" spans="1:7" x14ac:dyDescent="0.25">
      <c r="A1732" t="s">
        <v>2999</v>
      </c>
      <c r="B1732" t="s">
        <v>2019</v>
      </c>
      <c r="C1732" t="s">
        <v>2933</v>
      </c>
      <c r="D1732" t="s">
        <v>1807</v>
      </c>
      <c r="E1732">
        <v>1252.71</v>
      </c>
      <c r="F1732">
        <v>4238.3500000000004</v>
      </c>
      <c r="G1732">
        <v>2985.64</v>
      </c>
    </row>
    <row r="1733" spans="1:7" x14ac:dyDescent="0.25">
      <c r="A1733" t="s">
        <v>2999</v>
      </c>
      <c r="B1733" t="s">
        <v>2019</v>
      </c>
      <c r="C1733" t="s">
        <v>2933</v>
      </c>
      <c r="D1733" t="s">
        <v>1858</v>
      </c>
      <c r="E1733">
        <v>0</v>
      </c>
      <c r="F1733">
        <v>3090.03</v>
      </c>
      <c r="G1733">
        <v>3090.03</v>
      </c>
    </row>
    <row r="1734" spans="1:7" x14ac:dyDescent="0.25">
      <c r="A1734" t="s">
        <v>2999</v>
      </c>
      <c r="B1734" t="s">
        <v>2019</v>
      </c>
      <c r="C1734" t="s">
        <v>2933</v>
      </c>
      <c r="D1734" t="s">
        <v>1948</v>
      </c>
      <c r="E1734">
        <v>313.18</v>
      </c>
      <c r="F1734">
        <v>2296.64</v>
      </c>
      <c r="G1734">
        <v>1983.46</v>
      </c>
    </row>
    <row r="1735" spans="1:7" x14ac:dyDescent="0.25">
      <c r="A1735" t="s">
        <v>2999</v>
      </c>
      <c r="B1735" t="s">
        <v>2019</v>
      </c>
      <c r="C1735" t="s">
        <v>2933</v>
      </c>
      <c r="D1735" t="s">
        <v>2934</v>
      </c>
      <c r="E1735">
        <v>250.54</v>
      </c>
      <c r="F1735">
        <v>146.15</v>
      </c>
      <c r="G1735">
        <v>-104.39</v>
      </c>
    </row>
    <row r="1736" spans="1:7" x14ac:dyDescent="0.25">
      <c r="A1736" t="s">
        <v>2999</v>
      </c>
      <c r="B1736" t="s">
        <v>2023</v>
      </c>
      <c r="C1736" t="s">
        <v>3995</v>
      </c>
      <c r="D1736" t="s">
        <v>1807</v>
      </c>
      <c r="E1736">
        <v>0</v>
      </c>
      <c r="F1736">
        <v>552.78</v>
      </c>
      <c r="G1736">
        <v>552.78</v>
      </c>
    </row>
    <row r="1737" spans="1:7" x14ac:dyDescent="0.25">
      <c r="A1737" t="s">
        <v>2999</v>
      </c>
      <c r="B1737" t="s">
        <v>2023</v>
      </c>
      <c r="C1737" t="s">
        <v>3995</v>
      </c>
      <c r="D1737" t="s">
        <v>1858</v>
      </c>
      <c r="E1737">
        <v>175.75</v>
      </c>
      <c r="F1737">
        <v>52.22</v>
      </c>
      <c r="G1737">
        <v>-123.53</v>
      </c>
    </row>
    <row r="1738" spans="1:7" x14ac:dyDescent="0.25">
      <c r="A1738" t="s">
        <v>2999</v>
      </c>
      <c r="B1738" t="s">
        <v>2023</v>
      </c>
      <c r="C1738" t="s">
        <v>2933</v>
      </c>
      <c r="D1738" t="s">
        <v>1751</v>
      </c>
      <c r="E1738">
        <v>0</v>
      </c>
      <c r="F1738">
        <v>256.99</v>
      </c>
      <c r="G1738">
        <v>256.99</v>
      </c>
    </row>
    <row r="1739" spans="1:7" x14ac:dyDescent="0.25">
      <c r="A1739" t="s">
        <v>2999</v>
      </c>
      <c r="B1739" t="s">
        <v>2023</v>
      </c>
      <c r="C1739" t="s">
        <v>2933</v>
      </c>
      <c r="D1739" t="s">
        <v>1763</v>
      </c>
      <c r="E1739">
        <v>57.11</v>
      </c>
      <c r="F1739">
        <v>1267.58</v>
      </c>
      <c r="G1739">
        <v>1210.47</v>
      </c>
    </row>
    <row r="1740" spans="1:7" x14ac:dyDescent="0.25">
      <c r="A1740" t="s">
        <v>2999</v>
      </c>
      <c r="B1740" t="s">
        <v>2023</v>
      </c>
      <c r="C1740" t="s">
        <v>2933</v>
      </c>
      <c r="D1740" t="s">
        <v>1767</v>
      </c>
      <c r="E1740">
        <v>191.7</v>
      </c>
      <c r="F1740">
        <v>0</v>
      </c>
      <c r="G1740">
        <v>-191.7</v>
      </c>
    </row>
    <row r="1741" spans="1:7" x14ac:dyDescent="0.25">
      <c r="A1741" t="s">
        <v>2999</v>
      </c>
      <c r="B1741" t="s">
        <v>2023</v>
      </c>
      <c r="C1741" t="s">
        <v>2933</v>
      </c>
      <c r="D1741" t="s">
        <v>1782</v>
      </c>
      <c r="E1741">
        <v>0</v>
      </c>
      <c r="F1741">
        <v>1056</v>
      </c>
      <c r="G1741">
        <v>1056</v>
      </c>
    </row>
    <row r="1742" spans="1:7" x14ac:dyDescent="0.25">
      <c r="A1742" t="s">
        <v>2999</v>
      </c>
      <c r="B1742" t="s">
        <v>2023</v>
      </c>
      <c r="C1742" t="s">
        <v>2933</v>
      </c>
      <c r="D1742" t="s">
        <v>1807</v>
      </c>
      <c r="E1742">
        <v>0</v>
      </c>
      <c r="F1742">
        <v>689.55</v>
      </c>
      <c r="G1742">
        <v>689.55</v>
      </c>
    </row>
    <row r="1743" spans="1:7" x14ac:dyDescent="0.25">
      <c r="A1743" t="s">
        <v>2999</v>
      </c>
      <c r="B1743" t="s">
        <v>2023</v>
      </c>
      <c r="C1743" t="s">
        <v>2933</v>
      </c>
      <c r="D1743" t="s">
        <v>1858</v>
      </c>
      <c r="E1743">
        <v>0</v>
      </c>
      <c r="F1743">
        <v>1576.63</v>
      </c>
      <c r="G1743">
        <v>1576.63</v>
      </c>
    </row>
    <row r="1744" spans="1:7" x14ac:dyDescent="0.25">
      <c r="A1744" t="s">
        <v>2999</v>
      </c>
      <c r="B1744" t="s">
        <v>2023</v>
      </c>
      <c r="C1744" t="s">
        <v>2933</v>
      </c>
      <c r="D1744" t="s">
        <v>1948</v>
      </c>
      <c r="E1744">
        <v>127.48</v>
      </c>
      <c r="F1744">
        <v>893.16</v>
      </c>
      <c r="G1744">
        <v>765.68</v>
      </c>
    </row>
    <row r="1745" spans="1:7" x14ac:dyDescent="0.25">
      <c r="A1745" t="s">
        <v>2999</v>
      </c>
      <c r="B1745" t="s">
        <v>2023</v>
      </c>
      <c r="C1745" t="s">
        <v>2933</v>
      </c>
      <c r="D1745" t="s">
        <v>2934</v>
      </c>
      <c r="E1745">
        <v>239.46</v>
      </c>
      <c r="F1745">
        <v>2016.69</v>
      </c>
      <c r="G1745">
        <v>1777.23</v>
      </c>
    </row>
    <row r="1746" spans="1:7" x14ac:dyDescent="0.25">
      <c r="A1746" t="s">
        <v>2999</v>
      </c>
      <c r="B1746" t="s">
        <v>2023</v>
      </c>
      <c r="C1746" t="s">
        <v>2933</v>
      </c>
      <c r="D1746" t="s">
        <v>1951</v>
      </c>
      <c r="E1746">
        <v>537.69000000000005</v>
      </c>
      <c r="F1746">
        <v>1642.13</v>
      </c>
      <c r="G1746">
        <v>1104.44</v>
      </c>
    </row>
    <row r="1747" spans="1:7" x14ac:dyDescent="0.25">
      <c r="A1747" t="s">
        <v>2999</v>
      </c>
      <c r="B1747" t="s">
        <v>2023</v>
      </c>
      <c r="C1747" t="s">
        <v>2933</v>
      </c>
      <c r="D1747" t="s">
        <v>1956</v>
      </c>
      <c r="E1747">
        <v>1051.72</v>
      </c>
      <c r="F1747">
        <v>4067.27</v>
      </c>
      <c r="G1747">
        <v>3015.55</v>
      </c>
    </row>
    <row r="1748" spans="1:7" x14ac:dyDescent="0.25">
      <c r="A1748" t="s">
        <v>2999</v>
      </c>
      <c r="B1748" t="s">
        <v>2023</v>
      </c>
      <c r="C1748" t="s">
        <v>2933</v>
      </c>
      <c r="D1748" t="s">
        <v>2016</v>
      </c>
      <c r="E1748">
        <v>1326.42</v>
      </c>
      <c r="F1748">
        <v>2912.64</v>
      </c>
      <c r="G1748">
        <v>1586.22</v>
      </c>
    </row>
    <row r="1749" spans="1:7" x14ac:dyDescent="0.25">
      <c r="A1749" t="s">
        <v>2999</v>
      </c>
      <c r="B1749" t="s">
        <v>2023</v>
      </c>
      <c r="C1749" t="s">
        <v>2935</v>
      </c>
      <c r="D1749" t="s">
        <v>1739</v>
      </c>
      <c r="E1749">
        <v>107.78</v>
      </c>
      <c r="F1749">
        <v>0</v>
      </c>
      <c r="G1749">
        <v>-107.78</v>
      </c>
    </row>
    <row r="1750" spans="1:7" x14ac:dyDescent="0.25">
      <c r="A1750" t="s">
        <v>2999</v>
      </c>
      <c r="B1750" t="s">
        <v>2024</v>
      </c>
      <c r="C1750" t="s">
        <v>3995</v>
      </c>
      <c r="D1750" t="s">
        <v>1763</v>
      </c>
      <c r="E1750">
        <v>0</v>
      </c>
      <c r="F1750">
        <v>2807.7</v>
      </c>
      <c r="G1750">
        <v>2807.7</v>
      </c>
    </row>
    <row r="1751" spans="1:7" x14ac:dyDescent="0.25">
      <c r="A1751" t="s">
        <v>2999</v>
      </c>
      <c r="B1751" t="s">
        <v>2024</v>
      </c>
      <c r="C1751" t="s">
        <v>3995</v>
      </c>
      <c r="D1751" t="s">
        <v>1767</v>
      </c>
      <c r="E1751">
        <v>842.31</v>
      </c>
      <c r="F1751">
        <v>6778.59</v>
      </c>
      <c r="G1751">
        <v>5936.28</v>
      </c>
    </row>
    <row r="1752" spans="1:7" x14ac:dyDescent="0.25">
      <c r="A1752" t="s">
        <v>2999</v>
      </c>
      <c r="B1752" t="s">
        <v>2024</v>
      </c>
      <c r="C1752" t="s">
        <v>3995</v>
      </c>
      <c r="D1752" t="s">
        <v>1782</v>
      </c>
      <c r="E1752">
        <v>1443.96</v>
      </c>
      <c r="F1752">
        <v>6257.16</v>
      </c>
      <c r="G1752">
        <v>4813.2</v>
      </c>
    </row>
    <row r="1753" spans="1:7" x14ac:dyDescent="0.25">
      <c r="A1753" t="s">
        <v>2999</v>
      </c>
      <c r="B1753" t="s">
        <v>2024</v>
      </c>
      <c r="C1753" t="s">
        <v>3995</v>
      </c>
      <c r="D1753" t="s">
        <v>1807</v>
      </c>
      <c r="E1753">
        <v>1764.84</v>
      </c>
      <c r="F1753">
        <v>7099.47</v>
      </c>
      <c r="G1753">
        <v>5334.63</v>
      </c>
    </row>
    <row r="1754" spans="1:7" x14ac:dyDescent="0.25">
      <c r="A1754" t="s">
        <v>2999</v>
      </c>
      <c r="B1754" t="s">
        <v>2024</v>
      </c>
      <c r="C1754" t="s">
        <v>3995</v>
      </c>
      <c r="D1754" t="s">
        <v>1858</v>
      </c>
      <c r="E1754">
        <v>2607.15</v>
      </c>
      <c r="F1754">
        <v>7661.01</v>
      </c>
      <c r="G1754">
        <v>5053.8599999999997</v>
      </c>
    </row>
    <row r="1755" spans="1:7" x14ac:dyDescent="0.25">
      <c r="A1755" t="s">
        <v>2999</v>
      </c>
      <c r="B1755" t="s">
        <v>2024</v>
      </c>
      <c r="C1755" t="s">
        <v>3995</v>
      </c>
      <c r="D1755" t="s">
        <v>1948</v>
      </c>
      <c r="E1755">
        <v>360.99</v>
      </c>
      <c r="F1755">
        <v>1282.69</v>
      </c>
      <c r="G1755">
        <v>921.7</v>
      </c>
    </row>
    <row r="1756" spans="1:7" x14ac:dyDescent="0.25">
      <c r="A1756" t="s">
        <v>2999</v>
      </c>
      <c r="B1756" t="s">
        <v>2024</v>
      </c>
      <c r="C1756" t="s">
        <v>3995</v>
      </c>
      <c r="D1756" t="s">
        <v>2934</v>
      </c>
      <c r="E1756">
        <v>721.15</v>
      </c>
      <c r="F1756">
        <v>6346.12</v>
      </c>
      <c r="G1756">
        <v>5624.97</v>
      </c>
    </row>
    <row r="1757" spans="1:7" x14ac:dyDescent="0.25">
      <c r="A1757" t="s">
        <v>2999</v>
      </c>
      <c r="B1757" t="s">
        <v>2024</v>
      </c>
      <c r="C1757" t="s">
        <v>3995</v>
      </c>
      <c r="D1757" t="s">
        <v>1951</v>
      </c>
      <c r="E1757">
        <v>1442.3</v>
      </c>
      <c r="F1757">
        <v>7829.63</v>
      </c>
      <c r="G1757">
        <v>6387.33</v>
      </c>
    </row>
    <row r="1758" spans="1:7" x14ac:dyDescent="0.25">
      <c r="A1758" t="s">
        <v>2999</v>
      </c>
      <c r="B1758" t="s">
        <v>2024</v>
      </c>
      <c r="C1758" t="s">
        <v>3995</v>
      </c>
      <c r="D1758" t="s">
        <v>1956</v>
      </c>
      <c r="E1758">
        <v>2740.42</v>
      </c>
      <c r="F1758">
        <v>8715.66</v>
      </c>
      <c r="G1758">
        <v>5975.24</v>
      </c>
    </row>
    <row r="1759" spans="1:7" x14ac:dyDescent="0.25">
      <c r="A1759" t="s">
        <v>2999</v>
      </c>
      <c r="B1759" t="s">
        <v>2024</v>
      </c>
      <c r="C1759" t="s">
        <v>3995</v>
      </c>
      <c r="D1759" t="s">
        <v>2016</v>
      </c>
      <c r="E1759">
        <v>2266.4699999999998</v>
      </c>
      <c r="F1759">
        <v>8859.84</v>
      </c>
      <c r="G1759">
        <v>6593.37</v>
      </c>
    </row>
    <row r="1760" spans="1:7" x14ac:dyDescent="0.25">
      <c r="A1760" t="s">
        <v>2999</v>
      </c>
      <c r="B1760" t="s">
        <v>2024</v>
      </c>
      <c r="C1760" t="s">
        <v>2933</v>
      </c>
      <c r="D1760" t="s">
        <v>1739</v>
      </c>
      <c r="E1760">
        <v>206.04</v>
      </c>
      <c r="F1760">
        <v>6593.37</v>
      </c>
      <c r="G1760">
        <v>6387.33</v>
      </c>
    </row>
    <row r="1761" spans="1:7" x14ac:dyDescent="0.25">
      <c r="A1761" t="s">
        <v>2999</v>
      </c>
      <c r="B1761" t="s">
        <v>2024</v>
      </c>
      <c r="C1761" t="s">
        <v>2933</v>
      </c>
      <c r="D1761" t="s">
        <v>1751</v>
      </c>
      <c r="E1761">
        <v>824.17</v>
      </c>
      <c r="F1761">
        <v>6593.37</v>
      </c>
      <c r="G1761">
        <v>5769.2</v>
      </c>
    </row>
    <row r="1762" spans="1:7" x14ac:dyDescent="0.25">
      <c r="A1762" t="s">
        <v>2999</v>
      </c>
      <c r="B1762" t="s">
        <v>2024</v>
      </c>
      <c r="C1762" t="s">
        <v>2933</v>
      </c>
      <c r="D1762" t="s">
        <v>1763</v>
      </c>
      <c r="E1762">
        <v>824.17</v>
      </c>
      <c r="F1762">
        <v>7211.5</v>
      </c>
      <c r="G1762">
        <v>6387.33</v>
      </c>
    </row>
    <row r="1763" spans="1:7" x14ac:dyDescent="0.25">
      <c r="A1763" t="s">
        <v>2999</v>
      </c>
      <c r="B1763" t="s">
        <v>2024</v>
      </c>
      <c r="C1763" t="s">
        <v>2933</v>
      </c>
      <c r="D1763" t="s">
        <v>1767</v>
      </c>
      <c r="E1763">
        <v>1442.3</v>
      </c>
      <c r="F1763">
        <v>7623.59</v>
      </c>
      <c r="G1763">
        <v>6181.29</v>
      </c>
    </row>
    <row r="1764" spans="1:7" x14ac:dyDescent="0.25">
      <c r="A1764" t="s">
        <v>2999</v>
      </c>
      <c r="B1764" t="s">
        <v>2024</v>
      </c>
      <c r="C1764" t="s">
        <v>2933</v>
      </c>
      <c r="D1764" t="s">
        <v>1782</v>
      </c>
      <c r="E1764">
        <v>1854.39</v>
      </c>
      <c r="F1764">
        <v>8241.7099999999991</v>
      </c>
      <c r="G1764">
        <v>6387.32</v>
      </c>
    </row>
    <row r="1765" spans="1:7" x14ac:dyDescent="0.25">
      <c r="A1765" t="s">
        <v>2999</v>
      </c>
      <c r="B1765" t="s">
        <v>2024</v>
      </c>
      <c r="C1765" t="s">
        <v>2933</v>
      </c>
      <c r="D1765" t="s">
        <v>1807</v>
      </c>
      <c r="E1765">
        <v>2472.5100000000002</v>
      </c>
      <c r="F1765">
        <v>8653.7999999999993</v>
      </c>
      <c r="G1765">
        <v>6181.29</v>
      </c>
    </row>
    <row r="1766" spans="1:7" x14ac:dyDescent="0.25">
      <c r="A1766" t="s">
        <v>2999</v>
      </c>
      <c r="B1766" t="s">
        <v>2024</v>
      </c>
      <c r="C1766" t="s">
        <v>2933</v>
      </c>
      <c r="D1766" t="s">
        <v>1858</v>
      </c>
      <c r="E1766">
        <v>0</v>
      </c>
      <c r="F1766">
        <v>6387.33</v>
      </c>
      <c r="G1766">
        <v>6387.33</v>
      </c>
    </row>
    <row r="1767" spans="1:7" x14ac:dyDescent="0.25">
      <c r="A1767" t="s">
        <v>2999</v>
      </c>
      <c r="B1767" t="s">
        <v>2024</v>
      </c>
      <c r="C1767" t="s">
        <v>2933</v>
      </c>
      <c r="D1767" t="s">
        <v>1948</v>
      </c>
      <c r="E1767">
        <v>618.13</v>
      </c>
      <c r="F1767">
        <v>7005.46</v>
      </c>
      <c r="G1767">
        <v>6387.33</v>
      </c>
    </row>
    <row r="1768" spans="1:7" x14ac:dyDescent="0.25">
      <c r="A1768" t="s">
        <v>2999</v>
      </c>
      <c r="B1768" t="s">
        <v>2024</v>
      </c>
      <c r="C1768" t="s">
        <v>2933</v>
      </c>
      <c r="D1768" t="s">
        <v>2934</v>
      </c>
      <c r="E1768">
        <v>1236.26</v>
      </c>
      <c r="F1768">
        <v>7417.54</v>
      </c>
      <c r="G1768">
        <v>6181.28</v>
      </c>
    </row>
    <row r="1769" spans="1:7" x14ac:dyDescent="0.25">
      <c r="A1769" t="s">
        <v>2999</v>
      </c>
      <c r="B1769" t="s">
        <v>2024</v>
      </c>
      <c r="C1769" t="s">
        <v>2933</v>
      </c>
      <c r="D1769" t="s">
        <v>1951</v>
      </c>
      <c r="E1769">
        <v>1648.34</v>
      </c>
      <c r="F1769">
        <v>8879.0499999999993</v>
      </c>
      <c r="G1769">
        <v>7230.71</v>
      </c>
    </row>
    <row r="1770" spans="1:7" x14ac:dyDescent="0.25">
      <c r="A1770" t="s">
        <v>2999</v>
      </c>
      <c r="B1770" t="s">
        <v>2024</v>
      </c>
      <c r="C1770" t="s">
        <v>2933</v>
      </c>
      <c r="D1770" t="s">
        <v>1956</v>
      </c>
      <c r="E1770">
        <v>2417.56</v>
      </c>
      <c r="F1770">
        <v>9010.92</v>
      </c>
      <c r="G1770">
        <v>6593.36</v>
      </c>
    </row>
    <row r="1771" spans="1:7" x14ac:dyDescent="0.25">
      <c r="A1771" t="s">
        <v>2999</v>
      </c>
      <c r="B1771" t="s">
        <v>2024</v>
      </c>
      <c r="C1771" t="s">
        <v>2933</v>
      </c>
      <c r="D1771" t="s">
        <v>2016</v>
      </c>
      <c r="E1771">
        <v>2857.12</v>
      </c>
      <c r="F1771">
        <v>9670.26</v>
      </c>
      <c r="G1771">
        <v>6813.14</v>
      </c>
    </row>
    <row r="1772" spans="1:7" x14ac:dyDescent="0.25">
      <c r="A1772" t="s">
        <v>2999</v>
      </c>
      <c r="B1772" t="s">
        <v>2024</v>
      </c>
      <c r="C1772" t="s">
        <v>2935</v>
      </c>
      <c r="D1772" t="s">
        <v>1739</v>
      </c>
      <c r="E1772">
        <v>439.56</v>
      </c>
      <c r="F1772">
        <v>0</v>
      </c>
      <c r="G1772">
        <v>-439.56</v>
      </c>
    </row>
    <row r="1773" spans="1:7" x14ac:dyDescent="0.25">
      <c r="A1773" t="s">
        <v>2999</v>
      </c>
      <c r="B1773" t="s">
        <v>2026</v>
      </c>
      <c r="C1773" t="s">
        <v>3995</v>
      </c>
      <c r="D1773" t="s">
        <v>1739</v>
      </c>
      <c r="E1773">
        <v>0</v>
      </c>
      <c r="F1773">
        <v>1298.0999999999999</v>
      </c>
      <c r="G1773">
        <v>1298.0999999999999</v>
      </c>
    </row>
    <row r="1774" spans="1:7" x14ac:dyDescent="0.25">
      <c r="A1774" t="s">
        <v>2999</v>
      </c>
      <c r="B1774" t="s">
        <v>2026</v>
      </c>
      <c r="C1774" t="s">
        <v>3995</v>
      </c>
      <c r="D1774" t="s">
        <v>1751</v>
      </c>
      <c r="E1774">
        <v>432.7</v>
      </c>
      <c r="F1774">
        <v>1298.0999999999999</v>
      </c>
      <c r="G1774">
        <v>865.4</v>
      </c>
    </row>
    <row r="1775" spans="1:7" x14ac:dyDescent="0.25">
      <c r="A1775" t="s">
        <v>2999</v>
      </c>
      <c r="B1775" t="s">
        <v>2026</v>
      </c>
      <c r="C1775" t="s">
        <v>3995</v>
      </c>
      <c r="D1775" t="s">
        <v>1763</v>
      </c>
      <c r="E1775">
        <v>0</v>
      </c>
      <c r="F1775">
        <v>865.4</v>
      </c>
      <c r="G1775">
        <v>865.4</v>
      </c>
    </row>
    <row r="1776" spans="1:7" x14ac:dyDescent="0.25">
      <c r="A1776" t="s">
        <v>2999</v>
      </c>
      <c r="B1776" t="s">
        <v>2026</v>
      </c>
      <c r="C1776" t="s">
        <v>3995</v>
      </c>
      <c r="D1776" t="s">
        <v>1767</v>
      </c>
      <c r="E1776">
        <v>0</v>
      </c>
      <c r="F1776">
        <v>865.4</v>
      </c>
      <c r="G1776">
        <v>865.4</v>
      </c>
    </row>
    <row r="1777" spans="1:7" x14ac:dyDescent="0.25">
      <c r="A1777" t="s">
        <v>2999</v>
      </c>
      <c r="B1777" t="s">
        <v>2026</v>
      </c>
      <c r="C1777" t="s">
        <v>3995</v>
      </c>
      <c r="D1777" t="s">
        <v>1782</v>
      </c>
      <c r="E1777">
        <v>0</v>
      </c>
      <c r="F1777">
        <v>922</v>
      </c>
      <c r="G1777">
        <v>922</v>
      </c>
    </row>
    <row r="1778" spans="1:7" x14ac:dyDescent="0.25">
      <c r="A1778" t="s">
        <v>2999</v>
      </c>
      <c r="B1778" t="s">
        <v>2026</v>
      </c>
      <c r="C1778" t="s">
        <v>3995</v>
      </c>
      <c r="D1778" t="s">
        <v>1807</v>
      </c>
      <c r="E1778">
        <v>0</v>
      </c>
      <c r="F1778">
        <v>922</v>
      </c>
      <c r="G1778">
        <v>922</v>
      </c>
    </row>
    <row r="1779" spans="1:7" x14ac:dyDescent="0.25">
      <c r="A1779" t="s">
        <v>2999</v>
      </c>
      <c r="B1779" t="s">
        <v>2026</v>
      </c>
      <c r="C1779" t="s">
        <v>3995</v>
      </c>
      <c r="D1779" t="s">
        <v>1858</v>
      </c>
      <c r="E1779">
        <v>0</v>
      </c>
      <c r="F1779">
        <v>942.2</v>
      </c>
      <c r="G1779">
        <v>942.2</v>
      </c>
    </row>
    <row r="1780" spans="1:7" x14ac:dyDescent="0.25">
      <c r="A1780" t="s">
        <v>2999</v>
      </c>
      <c r="B1780" t="s">
        <v>2026</v>
      </c>
      <c r="C1780" t="s">
        <v>3995</v>
      </c>
      <c r="D1780" t="s">
        <v>1948</v>
      </c>
      <c r="E1780">
        <v>0</v>
      </c>
      <c r="F1780">
        <v>1617.4</v>
      </c>
      <c r="G1780">
        <v>1617.4</v>
      </c>
    </row>
    <row r="1781" spans="1:7" x14ac:dyDescent="0.25">
      <c r="A1781" t="s">
        <v>2999</v>
      </c>
      <c r="B1781" t="s">
        <v>2026</v>
      </c>
      <c r="C1781" t="s">
        <v>3995</v>
      </c>
      <c r="D1781" t="s">
        <v>2934</v>
      </c>
      <c r="E1781">
        <v>0</v>
      </c>
      <c r="F1781">
        <v>559</v>
      </c>
      <c r="G1781">
        <v>559</v>
      </c>
    </row>
    <row r="1782" spans="1:7" x14ac:dyDescent="0.25">
      <c r="A1782" t="s">
        <v>2999</v>
      </c>
      <c r="B1782" t="s">
        <v>2026</v>
      </c>
      <c r="C1782" t="s">
        <v>3995</v>
      </c>
      <c r="D1782" t="s">
        <v>1951</v>
      </c>
      <c r="E1782">
        <v>0</v>
      </c>
      <c r="F1782">
        <v>559</v>
      </c>
      <c r="G1782">
        <v>559</v>
      </c>
    </row>
    <row r="1783" spans="1:7" x14ac:dyDescent="0.25">
      <c r="A1783" t="s">
        <v>2999</v>
      </c>
      <c r="B1783" t="s">
        <v>2026</v>
      </c>
      <c r="C1783" t="s">
        <v>3995</v>
      </c>
      <c r="D1783" t="s">
        <v>1956</v>
      </c>
      <c r="E1783">
        <v>0</v>
      </c>
      <c r="F1783">
        <v>1118</v>
      </c>
      <c r="G1783">
        <v>1118</v>
      </c>
    </row>
    <row r="1784" spans="1:7" x14ac:dyDescent="0.25">
      <c r="A1784" t="s">
        <v>2999</v>
      </c>
      <c r="B1784" t="s">
        <v>2026</v>
      </c>
      <c r="C1784" t="s">
        <v>3995</v>
      </c>
      <c r="D1784" t="s">
        <v>2016</v>
      </c>
      <c r="E1784">
        <v>0</v>
      </c>
      <c r="F1784">
        <v>1118</v>
      </c>
      <c r="G1784">
        <v>1118</v>
      </c>
    </row>
    <row r="1785" spans="1:7" x14ac:dyDescent="0.25">
      <c r="A1785" t="s">
        <v>2999</v>
      </c>
      <c r="B1785" t="s">
        <v>2026</v>
      </c>
      <c r="C1785" t="s">
        <v>2933</v>
      </c>
      <c r="D1785" t="s">
        <v>1739</v>
      </c>
      <c r="E1785">
        <v>673.7</v>
      </c>
      <c r="F1785">
        <v>2694.8</v>
      </c>
      <c r="G1785">
        <v>2021.1</v>
      </c>
    </row>
    <row r="1786" spans="1:7" x14ac:dyDescent="0.25">
      <c r="A1786" t="s">
        <v>2999</v>
      </c>
      <c r="B1786" t="s">
        <v>2026</v>
      </c>
      <c r="C1786" t="s">
        <v>2933</v>
      </c>
      <c r="D1786" t="s">
        <v>1751</v>
      </c>
      <c r="E1786">
        <v>1347.4</v>
      </c>
      <c r="F1786">
        <v>2694.8</v>
      </c>
      <c r="G1786">
        <v>1347.4</v>
      </c>
    </row>
    <row r="1787" spans="1:7" x14ac:dyDescent="0.25">
      <c r="A1787" t="s">
        <v>2999</v>
      </c>
      <c r="B1787" t="s">
        <v>2026</v>
      </c>
      <c r="C1787" t="s">
        <v>2933</v>
      </c>
      <c r="D1787" t="s">
        <v>1763</v>
      </c>
      <c r="E1787">
        <v>673.7</v>
      </c>
      <c r="F1787">
        <v>2021.1</v>
      </c>
      <c r="G1787">
        <v>1347.4</v>
      </c>
    </row>
    <row r="1788" spans="1:7" x14ac:dyDescent="0.25">
      <c r="A1788" t="s">
        <v>2999</v>
      </c>
      <c r="B1788" t="s">
        <v>2026</v>
      </c>
      <c r="C1788" t="s">
        <v>2933</v>
      </c>
      <c r="D1788" t="s">
        <v>1767</v>
      </c>
      <c r="E1788">
        <v>0</v>
      </c>
      <c r="F1788">
        <v>1347.4</v>
      </c>
      <c r="G1788">
        <v>1347.4</v>
      </c>
    </row>
    <row r="1789" spans="1:7" x14ac:dyDescent="0.25">
      <c r="A1789" t="s">
        <v>2999</v>
      </c>
      <c r="B1789" t="s">
        <v>2026</v>
      </c>
      <c r="C1789" t="s">
        <v>2933</v>
      </c>
      <c r="D1789" t="s">
        <v>1782</v>
      </c>
      <c r="E1789">
        <v>673.7</v>
      </c>
      <c r="F1789">
        <v>2021.1</v>
      </c>
      <c r="G1789">
        <v>1347.4</v>
      </c>
    </row>
    <row r="1790" spans="1:7" x14ac:dyDescent="0.25">
      <c r="A1790" t="s">
        <v>2999</v>
      </c>
      <c r="B1790" t="s">
        <v>2026</v>
      </c>
      <c r="C1790" t="s">
        <v>2933</v>
      </c>
      <c r="D1790" t="s">
        <v>1807</v>
      </c>
      <c r="E1790">
        <v>0</v>
      </c>
      <c r="F1790">
        <v>1347.4</v>
      </c>
      <c r="G1790">
        <v>1347.4</v>
      </c>
    </row>
    <row r="1791" spans="1:7" x14ac:dyDescent="0.25">
      <c r="A1791" t="s">
        <v>2999</v>
      </c>
      <c r="B1791" t="s">
        <v>2026</v>
      </c>
      <c r="C1791" t="s">
        <v>2933</v>
      </c>
      <c r="D1791" t="s">
        <v>1858</v>
      </c>
      <c r="E1791">
        <v>0</v>
      </c>
      <c r="F1791">
        <v>2080.15</v>
      </c>
      <c r="G1791">
        <v>2080.15</v>
      </c>
    </row>
    <row r="1792" spans="1:7" x14ac:dyDescent="0.25">
      <c r="A1792" t="s">
        <v>2999</v>
      </c>
      <c r="B1792" t="s">
        <v>2026</v>
      </c>
      <c r="C1792" t="s">
        <v>2933</v>
      </c>
      <c r="D1792" t="s">
        <v>1948</v>
      </c>
      <c r="E1792">
        <v>732.75</v>
      </c>
      <c r="F1792">
        <v>2068.35</v>
      </c>
      <c r="G1792">
        <v>1335.6</v>
      </c>
    </row>
    <row r="1793" spans="1:7" x14ac:dyDescent="0.25">
      <c r="A1793" t="s">
        <v>2999</v>
      </c>
      <c r="B1793" t="s">
        <v>2026</v>
      </c>
      <c r="C1793" t="s">
        <v>2933</v>
      </c>
      <c r="D1793" t="s">
        <v>2934</v>
      </c>
      <c r="E1793">
        <v>667.8</v>
      </c>
      <c r="F1793">
        <v>2003.4</v>
      </c>
      <c r="G1793">
        <v>1335.6</v>
      </c>
    </row>
    <row r="1794" spans="1:7" x14ac:dyDescent="0.25">
      <c r="A1794" t="s">
        <v>2999</v>
      </c>
      <c r="B1794" t="s">
        <v>2026</v>
      </c>
      <c r="C1794" t="s">
        <v>2933</v>
      </c>
      <c r="D1794" t="s">
        <v>1951</v>
      </c>
      <c r="E1794">
        <v>0</v>
      </c>
      <c r="F1794">
        <v>1335.6</v>
      </c>
      <c r="G1794">
        <v>1335.6</v>
      </c>
    </row>
    <row r="1795" spans="1:7" x14ac:dyDescent="0.25">
      <c r="A1795" t="s">
        <v>2999</v>
      </c>
      <c r="B1795" t="s">
        <v>2026</v>
      </c>
      <c r="C1795" t="s">
        <v>2933</v>
      </c>
      <c r="D1795" t="s">
        <v>1956</v>
      </c>
      <c r="E1795">
        <v>0</v>
      </c>
      <c r="F1795">
        <v>1335.6</v>
      </c>
      <c r="G1795">
        <v>1335.6</v>
      </c>
    </row>
    <row r="1796" spans="1:7" x14ac:dyDescent="0.25">
      <c r="A1796" t="s">
        <v>2999</v>
      </c>
      <c r="B1796" t="s">
        <v>2026</v>
      </c>
      <c r="C1796" t="s">
        <v>2933</v>
      </c>
      <c r="D1796" t="s">
        <v>2016</v>
      </c>
      <c r="E1796">
        <v>0</v>
      </c>
      <c r="F1796">
        <v>1970.8</v>
      </c>
      <c r="G1796">
        <v>1970.8</v>
      </c>
    </row>
    <row r="1797" spans="1:7" x14ac:dyDescent="0.25">
      <c r="A1797" t="s">
        <v>2999</v>
      </c>
      <c r="B1797" t="s">
        <v>2037</v>
      </c>
      <c r="C1797" t="s">
        <v>3995</v>
      </c>
      <c r="D1797" t="s">
        <v>1739</v>
      </c>
      <c r="E1797">
        <v>0</v>
      </c>
      <c r="F1797">
        <v>2826.32</v>
      </c>
      <c r="G1797">
        <v>2826.32</v>
      </c>
    </row>
    <row r="1798" spans="1:7" x14ac:dyDescent="0.25">
      <c r="A1798" t="s">
        <v>2999</v>
      </c>
      <c r="B1798" t="s">
        <v>2037</v>
      </c>
      <c r="C1798" t="s">
        <v>3995</v>
      </c>
      <c r="D1798" t="s">
        <v>1751</v>
      </c>
      <c r="E1798">
        <v>243.61</v>
      </c>
      <c r="F1798">
        <v>3083.21</v>
      </c>
      <c r="G1798">
        <v>2839.6</v>
      </c>
    </row>
    <row r="1799" spans="1:7" x14ac:dyDescent="0.25">
      <c r="A1799" t="s">
        <v>2999</v>
      </c>
      <c r="B1799" t="s">
        <v>2037</v>
      </c>
      <c r="C1799" t="s">
        <v>3995</v>
      </c>
      <c r="D1799" t="s">
        <v>1763</v>
      </c>
      <c r="E1799">
        <v>325.93</v>
      </c>
      <c r="F1799">
        <v>4474.2299999999996</v>
      </c>
      <c r="G1799">
        <v>4148.3</v>
      </c>
    </row>
    <row r="1800" spans="1:7" x14ac:dyDescent="0.25">
      <c r="A1800" t="s">
        <v>2999</v>
      </c>
      <c r="B1800" t="s">
        <v>2037</v>
      </c>
      <c r="C1800" t="s">
        <v>3995</v>
      </c>
      <c r="D1800" t="s">
        <v>1767</v>
      </c>
      <c r="E1800">
        <v>844.72</v>
      </c>
      <c r="F1800">
        <v>5971.16</v>
      </c>
      <c r="G1800">
        <v>5126.4399999999996</v>
      </c>
    </row>
    <row r="1801" spans="1:7" x14ac:dyDescent="0.25">
      <c r="A1801" t="s">
        <v>2999</v>
      </c>
      <c r="B1801" t="s">
        <v>2037</v>
      </c>
      <c r="C1801" t="s">
        <v>3995</v>
      </c>
      <c r="D1801" t="s">
        <v>1782</v>
      </c>
      <c r="E1801">
        <v>1428.98</v>
      </c>
      <c r="F1801">
        <v>9036.2199999999993</v>
      </c>
      <c r="G1801">
        <v>7607.24</v>
      </c>
    </row>
    <row r="1802" spans="1:7" x14ac:dyDescent="0.25">
      <c r="A1802" t="s">
        <v>2999</v>
      </c>
      <c r="B1802" t="s">
        <v>2037</v>
      </c>
      <c r="C1802" t="s">
        <v>3995</v>
      </c>
      <c r="D1802" t="s">
        <v>1807</v>
      </c>
      <c r="E1802">
        <v>3220</v>
      </c>
      <c r="F1802">
        <v>8403.7099999999991</v>
      </c>
      <c r="G1802">
        <v>5183.71</v>
      </c>
    </row>
    <row r="1803" spans="1:7" x14ac:dyDescent="0.25">
      <c r="A1803" t="s">
        <v>2999</v>
      </c>
      <c r="B1803" t="s">
        <v>2037</v>
      </c>
      <c r="C1803" t="s">
        <v>3995</v>
      </c>
      <c r="D1803" t="s">
        <v>1858</v>
      </c>
      <c r="E1803">
        <v>2824.76</v>
      </c>
      <c r="F1803">
        <v>11992.45</v>
      </c>
      <c r="G1803">
        <v>9167.69</v>
      </c>
    </row>
    <row r="1804" spans="1:7" x14ac:dyDescent="0.25">
      <c r="A1804" t="s">
        <v>2999</v>
      </c>
      <c r="B1804" t="s">
        <v>2037</v>
      </c>
      <c r="C1804" t="s">
        <v>3995</v>
      </c>
      <c r="D1804" t="s">
        <v>1948</v>
      </c>
      <c r="E1804">
        <v>394.73</v>
      </c>
      <c r="F1804">
        <v>7712.47</v>
      </c>
      <c r="G1804">
        <v>7317.74</v>
      </c>
    </row>
    <row r="1805" spans="1:7" x14ac:dyDescent="0.25">
      <c r="A1805" t="s">
        <v>2999</v>
      </c>
      <c r="B1805" t="s">
        <v>2037</v>
      </c>
      <c r="C1805" t="s">
        <v>3995</v>
      </c>
      <c r="D1805" t="s">
        <v>2934</v>
      </c>
      <c r="E1805">
        <v>1147.74</v>
      </c>
      <c r="F1805">
        <v>7357.9</v>
      </c>
      <c r="G1805">
        <v>6210.16</v>
      </c>
    </row>
    <row r="1806" spans="1:7" x14ac:dyDescent="0.25">
      <c r="A1806" t="s">
        <v>2999</v>
      </c>
      <c r="B1806" t="s">
        <v>2037</v>
      </c>
      <c r="C1806" t="s">
        <v>3995</v>
      </c>
      <c r="D1806" t="s">
        <v>1951</v>
      </c>
      <c r="E1806">
        <v>1486.46</v>
      </c>
      <c r="F1806">
        <v>6486.3</v>
      </c>
      <c r="G1806">
        <v>4999.84</v>
      </c>
    </row>
    <row r="1807" spans="1:7" x14ac:dyDescent="0.25">
      <c r="A1807" t="s">
        <v>2999</v>
      </c>
      <c r="B1807" t="s">
        <v>2037</v>
      </c>
      <c r="C1807" t="s">
        <v>3995</v>
      </c>
      <c r="D1807" t="s">
        <v>1956</v>
      </c>
      <c r="E1807">
        <v>3290.95</v>
      </c>
      <c r="F1807">
        <v>7956.21</v>
      </c>
      <c r="G1807">
        <v>4665.26</v>
      </c>
    </row>
    <row r="1808" spans="1:7" x14ac:dyDescent="0.25">
      <c r="A1808" t="s">
        <v>2999</v>
      </c>
      <c r="B1808" t="s">
        <v>2037</v>
      </c>
      <c r="C1808" t="s">
        <v>3995</v>
      </c>
      <c r="D1808" t="s">
        <v>2016</v>
      </c>
      <c r="E1808">
        <v>1831.05</v>
      </c>
      <c r="F1808">
        <v>8569.75</v>
      </c>
      <c r="G1808">
        <v>6738.7</v>
      </c>
    </row>
    <row r="1809" spans="1:7" x14ac:dyDescent="0.25">
      <c r="A1809" t="s">
        <v>2999</v>
      </c>
      <c r="B1809" t="s">
        <v>2037</v>
      </c>
      <c r="C1809" t="s">
        <v>2933</v>
      </c>
      <c r="D1809" t="s">
        <v>1739</v>
      </c>
      <c r="E1809">
        <v>214.97</v>
      </c>
      <c r="F1809">
        <v>6662.55</v>
      </c>
      <c r="G1809">
        <v>6447.58</v>
      </c>
    </row>
    <row r="1810" spans="1:7" x14ac:dyDescent="0.25">
      <c r="A1810" t="s">
        <v>2999</v>
      </c>
      <c r="B1810" t="s">
        <v>2037</v>
      </c>
      <c r="C1810" t="s">
        <v>2933</v>
      </c>
      <c r="D1810" t="s">
        <v>1751</v>
      </c>
      <c r="E1810">
        <v>695.41</v>
      </c>
      <c r="F1810">
        <v>6750.31</v>
      </c>
      <c r="G1810">
        <v>6054.9</v>
      </c>
    </row>
    <row r="1811" spans="1:7" x14ac:dyDescent="0.25">
      <c r="A1811" t="s">
        <v>2999</v>
      </c>
      <c r="B1811" t="s">
        <v>2037</v>
      </c>
      <c r="C1811" t="s">
        <v>2933</v>
      </c>
      <c r="D1811" t="s">
        <v>1763</v>
      </c>
      <c r="E1811">
        <v>866.03</v>
      </c>
      <c r="F1811">
        <v>9722.7900000000009</v>
      </c>
      <c r="G1811">
        <v>8856.76</v>
      </c>
    </row>
    <row r="1812" spans="1:7" x14ac:dyDescent="0.25">
      <c r="A1812" t="s">
        <v>2999</v>
      </c>
      <c r="B1812" t="s">
        <v>2037</v>
      </c>
      <c r="C1812" t="s">
        <v>2933</v>
      </c>
      <c r="D1812" t="s">
        <v>1767</v>
      </c>
      <c r="E1812">
        <v>2961.86</v>
      </c>
      <c r="F1812">
        <v>9731.76</v>
      </c>
      <c r="G1812">
        <v>6769.9</v>
      </c>
    </row>
    <row r="1813" spans="1:7" x14ac:dyDescent="0.25">
      <c r="A1813" t="s">
        <v>2999</v>
      </c>
      <c r="B1813" t="s">
        <v>2037</v>
      </c>
      <c r="C1813" t="s">
        <v>2933</v>
      </c>
      <c r="D1813" t="s">
        <v>1782</v>
      </c>
      <c r="E1813">
        <v>2341.38</v>
      </c>
      <c r="F1813">
        <v>13124.66</v>
      </c>
      <c r="G1813">
        <v>10783.28</v>
      </c>
    </row>
    <row r="1814" spans="1:7" x14ac:dyDescent="0.25">
      <c r="A1814" t="s">
        <v>2999</v>
      </c>
      <c r="B1814" t="s">
        <v>2037</v>
      </c>
      <c r="C1814" t="s">
        <v>2933</v>
      </c>
      <c r="D1814" t="s">
        <v>1807</v>
      </c>
      <c r="E1814">
        <v>3802.11</v>
      </c>
      <c r="F1814">
        <v>10579.11</v>
      </c>
      <c r="G1814">
        <v>6777</v>
      </c>
    </row>
    <row r="1815" spans="1:7" x14ac:dyDescent="0.25">
      <c r="A1815" t="s">
        <v>2999</v>
      </c>
      <c r="B1815" t="s">
        <v>2037</v>
      </c>
      <c r="C1815" t="s">
        <v>2933</v>
      </c>
      <c r="D1815" t="s">
        <v>1858</v>
      </c>
      <c r="E1815">
        <v>0</v>
      </c>
      <c r="F1815">
        <v>7683.63</v>
      </c>
      <c r="G1815">
        <v>7683.63</v>
      </c>
    </row>
    <row r="1816" spans="1:7" x14ac:dyDescent="0.25">
      <c r="A1816" t="s">
        <v>2999</v>
      </c>
      <c r="B1816" t="s">
        <v>2037</v>
      </c>
      <c r="C1816" t="s">
        <v>2933</v>
      </c>
      <c r="D1816" t="s">
        <v>1948</v>
      </c>
      <c r="E1816">
        <v>861.31</v>
      </c>
      <c r="F1816">
        <v>9809.9500000000007</v>
      </c>
      <c r="G1816">
        <v>8948.64</v>
      </c>
    </row>
    <row r="1817" spans="1:7" x14ac:dyDescent="0.25">
      <c r="A1817" t="s">
        <v>2999</v>
      </c>
      <c r="B1817" t="s">
        <v>2037</v>
      </c>
      <c r="C1817" t="s">
        <v>2933</v>
      </c>
      <c r="D1817" t="s">
        <v>2934</v>
      </c>
      <c r="E1817">
        <v>1558.64</v>
      </c>
      <c r="F1817">
        <v>10709.43</v>
      </c>
      <c r="G1817">
        <v>9150.7900000000009</v>
      </c>
    </row>
    <row r="1818" spans="1:7" x14ac:dyDescent="0.25">
      <c r="A1818" t="s">
        <v>2999</v>
      </c>
      <c r="B1818" t="s">
        <v>2037</v>
      </c>
      <c r="C1818" t="s">
        <v>2933</v>
      </c>
      <c r="D1818" t="s">
        <v>1951</v>
      </c>
      <c r="E1818">
        <v>2280.4299999999998</v>
      </c>
      <c r="F1818">
        <v>10652.39</v>
      </c>
      <c r="G1818">
        <v>8371.9599999999991</v>
      </c>
    </row>
    <row r="1819" spans="1:7" x14ac:dyDescent="0.25">
      <c r="A1819" t="s">
        <v>2999</v>
      </c>
      <c r="B1819" t="s">
        <v>2037</v>
      </c>
      <c r="C1819" t="s">
        <v>2933</v>
      </c>
      <c r="D1819" t="s">
        <v>1956</v>
      </c>
      <c r="E1819">
        <v>2907.35</v>
      </c>
      <c r="F1819">
        <v>10059.049999999999</v>
      </c>
      <c r="G1819">
        <v>7151.7</v>
      </c>
    </row>
    <row r="1820" spans="1:7" x14ac:dyDescent="0.25">
      <c r="A1820" t="s">
        <v>2999</v>
      </c>
      <c r="B1820" t="s">
        <v>2037</v>
      </c>
      <c r="C1820" t="s">
        <v>2933</v>
      </c>
      <c r="D1820" t="s">
        <v>2016</v>
      </c>
      <c r="E1820">
        <v>3314.07</v>
      </c>
      <c r="F1820">
        <v>12631.79</v>
      </c>
      <c r="G1820">
        <v>9317.7199999999993</v>
      </c>
    </row>
    <row r="1821" spans="1:7" x14ac:dyDescent="0.25">
      <c r="A1821" t="s">
        <v>2999</v>
      </c>
      <c r="B1821" t="s">
        <v>2037</v>
      </c>
      <c r="C1821" t="s">
        <v>2935</v>
      </c>
      <c r="D1821" t="s">
        <v>1739</v>
      </c>
      <c r="E1821">
        <v>608.69000000000005</v>
      </c>
      <c r="F1821">
        <v>0</v>
      </c>
      <c r="G1821">
        <v>-608.69000000000005</v>
      </c>
    </row>
    <row r="1822" spans="1:7" x14ac:dyDescent="0.25">
      <c r="A1822" t="s">
        <v>2999</v>
      </c>
      <c r="B1822" t="s">
        <v>2040</v>
      </c>
      <c r="C1822" t="s">
        <v>3995</v>
      </c>
      <c r="D1822" t="s">
        <v>1858</v>
      </c>
      <c r="E1822">
        <v>3209</v>
      </c>
      <c r="F1822">
        <v>3208.77</v>
      </c>
      <c r="G1822">
        <v>-0.23</v>
      </c>
    </row>
    <row r="1823" spans="1:7" x14ac:dyDescent="0.25">
      <c r="A1823" t="s">
        <v>2999</v>
      </c>
      <c r="B1823" t="s">
        <v>2040</v>
      </c>
      <c r="C1823" t="s">
        <v>3995</v>
      </c>
      <c r="D1823" t="s">
        <v>1948</v>
      </c>
      <c r="E1823">
        <v>3444.79</v>
      </c>
      <c r="F1823">
        <v>3444.96</v>
      </c>
      <c r="G1823">
        <v>0.17</v>
      </c>
    </row>
    <row r="1824" spans="1:7" x14ac:dyDescent="0.25">
      <c r="A1824" t="s">
        <v>2999</v>
      </c>
      <c r="B1824" t="s">
        <v>2040</v>
      </c>
      <c r="C1824" t="s">
        <v>3995</v>
      </c>
      <c r="D1824" t="s">
        <v>2934</v>
      </c>
      <c r="E1824">
        <v>3653.96</v>
      </c>
      <c r="F1824">
        <v>3654.02</v>
      </c>
      <c r="G1824">
        <v>0.06</v>
      </c>
    </row>
    <row r="1825" spans="1:7" x14ac:dyDescent="0.25">
      <c r="A1825" t="s">
        <v>2999</v>
      </c>
      <c r="B1825" t="s">
        <v>2045</v>
      </c>
      <c r="C1825" t="s">
        <v>3995</v>
      </c>
      <c r="D1825" t="s">
        <v>1739</v>
      </c>
      <c r="E1825">
        <v>208</v>
      </c>
      <c r="F1825">
        <v>3484.52</v>
      </c>
      <c r="G1825">
        <v>3276.52</v>
      </c>
    </row>
    <row r="1826" spans="1:7" x14ac:dyDescent="0.25">
      <c r="A1826" t="s">
        <v>2999</v>
      </c>
      <c r="B1826" t="s">
        <v>2045</v>
      </c>
      <c r="C1826" t="s">
        <v>3995</v>
      </c>
      <c r="D1826" t="s">
        <v>1751</v>
      </c>
      <c r="E1826">
        <v>344.59</v>
      </c>
      <c r="F1826">
        <v>3369.41</v>
      </c>
      <c r="G1826">
        <v>3024.82</v>
      </c>
    </row>
    <row r="1827" spans="1:7" x14ac:dyDescent="0.25">
      <c r="A1827" t="s">
        <v>2999</v>
      </c>
      <c r="B1827" t="s">
        <v>2045</v>
      </c>
      <c r="C1827" t="s">
        <v>3995</v>
      </c>
      <c r="D1827" t="s">
        <v>1763</v>
      </c>
      <c r="E1827">
        <v>312</v>
      </c>
      <c r="F1827">
        <v>3803.2</v>
      </c>
      <c r="G1827">
        <v>3491.2</v>
      </c>
    </row>
    <row r="1828" spans="1:7" x14ac:dyDescent="0.25">
      <c r="A1828" t="s">
        <v>2999</v>
      </c>
      <c r="B1828" t="s">
        <v>2045</v>
      </c>
      <c r="C1828" t="s">
        <v>3995</v>
      </c>
      <c r="D1828" t="s">
        <v>1767</v>
      </c>
      <c r="E1828">
        <v>687.67</v>
      </c>
      <c r="F1828">
        <v>4037.39</v>
      </c>
      <c r="G1828">
        <v>3349.72</v>
      </c>
    </row>
    <row r="1829" spans="1:7" x14ac:dyDescent="0.25">
      <c r="A1829" t="s">
        <v>2999</v>
      </c>
      <c r="B1829" t="s">
        <v>2045</v>
      </c>
      <c r="C1829" t="s">
        <v>3995</v>
      </c>
      <c r="D1829" t="s">
        <v>1782</v>
      </c>
      <c r="E1829">
        <v>960.93</v>
      </c>
      <c r="F1829">
        <v>3954.09</v>
      </c>
      <c r="G1829">
        <v>2993.16</v>
      </c>
    </row>
    <row r="1830" spans="1:7" x14ac:dyDescent="0.25">
      <c r="A1830" t="s">
        <v>2999</v>
      </c>
      <c r="B1830" t="s">
        <v>2045</v>
      </c>
      <c r="C1830" t="s">
        <v>3995</v>
      </c>
      <c r="D1830" t="s">
        <v>1807</v>
      </c>
      <c r="E1830">
        <v>2558.42</v>
      </c>
      <c r="F1830">
        <v>5917.98</v>
      </c>
      <c r="G1830">
        <v>3359.56</v>
      </c>
    </row>
    <row r="1831" spans="1:7" x14ac:dyDescent="0.25">
      <c r="A1831" t="s">
        <v>2999</v>
      </c>
      <c r="B1831" t="s">
        <v>2045</v>
      </c>
      <c r="C1831" t="s">
        <v>3995</v>
      </c>
      <c r="D1831" t="s">
        <v>1858</v>
      </c>
      <c r="E1831">
        <v>1882.64</v>
      </c>
      <c r="F1831">
        <v>5525.71</v>
      </c>
      <c r="G1831">
        <v>3643.07</v>
      </c>
    </row>
    <row r="1832" spans="1:7" x14ac:dyDescent="0.25">
      <c r="A1832" t="s">
        <v>2999</v>
      </c>
      <c r="B1832" t="s">
        <v>2045</v>
      </c>
      <c r="C1832" t="s">
        <v>3995</v>
      </c>
      <c r="D1832" t="s">
        <v>1948</v>
      </c>
      <c r="E1832">
        <v>230.83</v>
      </c>
      <c r="F1832">
        <v>4065.37</v>
      </c>
      <c r="G1832">
        <v>3834.54</v>
      </c>
    </row>
    <row r="1833" spans="1:7" x14ac:dyDescent="0.25">
      <c r="A1833" t="s">
        <v>2999</v>
      </c>
      <c r="B1833" t="s">
        <v>2045</v>
      </c>
      <c r="C1833" t="s">
        <v>3995</v>
      </c>
      <c r="D1833" t="s">
        <v>2934</v>
      </c>
      <c r="E1833">
        <v>611.09</v>
      </c>
      <c r="F1833">
        <v>4110.43</v>
      </c>
      <c r="G1833">
        <v>3499.34</v>
      </c>
    </row>
    <row r="1834" spans="1:7" x14ac:dyDescent="0.25">
      <c r="A1834" t="s">
        <v>2999</v>
      </c>
      <c r="B1834" t="s">
        <v>2045</v>
      </c>
      <c r="C1834" t="s">
        <v>3995</v>
      </c>
      <c r="D1834" t="s">
        <v>1951</v>
      </c>
      <c r="E1834">
        <v>799.84</v>
      </c>
      <c r="F1834">
        <v>4649.8500000000004</v>
      </c>
      <c r="G1834">
        <v>3850.01</v>
      </c>
    </row>
    <row r="1835" spans="1:7" x14ac:dyDescent="0.25">
      <c r="A1835" t="s">
        <v>2999</v>
      </c>
      <c r="B1835" t="s">
        <v>2045</v>
      </c>
      <c r="C1835" t="s">
        <v>3995</v>
      </c>
      <c r="D1835" t="s">
        <v>1956</v>
      </c>
      <c r="E1835">
        <v>1225.5</v>
      </c>
      <c r="F1835">
        <v>4803.79</v>
      </c>
      <c r="G1835">
        <v>3578.29</v>
      </c>
    </row>
    <row r="1836" spans="1:7" x14ac:dyDescent="0.25">
      <c r="A1836" t="s">
        <v>2999</v>
      </c>
      <c r="B1836" t="s">
        <v>2045</v>
      </c>
      <c r="C1836" t="s">
        <v>3995</v>
      </c>
      <c r="D1836" t="s">
        <v>2016</v>
      </c>
      <c r="E1836">
        <v>1391.2</v>
      </c>
      <c r="F1836">
        <v>4782.9399999999996</v>
      </c>
      <c r="G1836">
        <v>3391.74</v>
      </c>
    </row>
    <row r="1837" spans="1:7" x14ac:dyDescent="0.25">
      <c r="A1837" t="s">
        <v>2999</v>
      </c>
      <c r="B1837" t="s">
        <v>2045</v>
      </c>
      <c r="C1837" t="s">
        <v>2933</v>
      </c>
      <c r="D1837" t="s">
        <v>1739</v>
      </c>
      <c r="E1837">
        <v>144.29</v>
      </c>
      <c r="F1837">
        <v>3619.18</v>
      </c>
      <c r="G1837">
        <v>3474.89</v>
      </c>
    </row>
    <row r="1838" spans="1:7" x14ac:dyDescent="0.25">
      <c r="A1838" t="s">
        <v>2999</v>
      </c>
      <c r="B1838" t="s">
        <v>2045</v>
      </c>
      <c r="C1838" t="s">
        <v>2933</v>
      </c>
      <c r="D1838" t="s">
        <v>1751</v>
      </c>
      <c r="E1838">
        <v>497.88</v>
      </c>
      <c r="F1838">
        <v>3560.82</v>
      </c>
      <c r="G1838">
        <v>3062.94</v>
      </c>
    </row>
    <row r="1839" spans="1:7" x14ac:dyDescent="0.25">
      <c r="A1839" t="s">
        <v>2999</v>
      </c>
      <c r="B1839" t="s">
        <v>2045</v>
      </c>
      <c r="C1839" t="s">
        <v>2933</v>
      </c>
      <c r="D1839" t="s">
        <v>1763</v>
      </c>
      <c r="E1839">
        <v>470.87</v>
      </c>
      <c r="F1839">
        <v>5400.15</v>
      </c>
      <c r="G1839">
        <v>4929.28</v>
      </c>
    </row>
    <row r="1840" spans="1:7" x14ac:dyDescent="0.25">
      <c r="A1840" t="s">
        <v>2999</v>
      </c>
      <c r="B1840" t="s">
        <v>2045</v>
      </c>
      <c r="C1840" t="s">
        <v>2933</v>
      </c>
      <c r="D1840" t="s">
        <v>1767</v>
      </c>
      <c r="E1840">
        <v>1162.03</v>
      </c>
      <c r="F1840">
        <v>4071.4</v>
      </c>
      <c r="G1840">
        <v>2909.37</v>
      </c>
    </row>
    <row r="1841" spans="1:7" x14ac:dyDescent="0.25">
      <c r="A1841" t="s">
        <v>2999</v>
      </c>
      <c r="B1841" t="s">
        <v>2045</v>
      </c>
      <c r="C1841" t="s">
        <v>2933</v>
      </c>
      <c r="D1841" t="s">
        <v>1782</v>
      </c>
      <c r="E1841">
        <v>840.82</v>
      </c>
      <c r="F1841">
        <v>4605.08</v>
      </c>
      <c r="G1841">
        <v>3764.26</v>
      </c>
    </row>
    <row r="1842" spans="1:7" x14ac:dyDescent="0.25">
      <c r="A1842" t="s">
        <v>2999</v>
      </c>
      <c r="B1842" t="s">
        <v>2045</v>
      </c>
      <c r="C1842" t="s">
        <v>2933</v>
      </c>
      <c r="D1842" t="s">
        <v>1807</v>
      </c>
      <c r="E1842">
        <v>1045.57</v>
      </c>
      <c r="F1842">
        <v>3883.24</v>
      </c>
      <c r="G1842">
        <v>2837.67</v>
      </c>
    </row>
    <row r="1843" spans="1:7" x14ac:dyDescent="0.25">
      <c r="A1843" t="s">
        <v>2999</v>
      </c>
      <c r="B1843" t="s">
        <v>2045</v>
      </c>
      <c r="C1843" t="s">
        <v>2933</v>
      </c>
      <c r="D1843" t="s">
        <v>1858</v>
      </c>
      <c r="E1843">
        <v>0</v>
      </c>
      <c r="F1843">
        <v>2880.15</v>
      </c>
      <c r="G1843">
        <v>2880.15</v>
      </c>
    </row>
    <row r="1844" spans="1:7" x14ac:dyDescent="0.25">
      <c r="A1844" t="s">
        <v>2999</v>
      </c>
      <c r="B1844" t="s">
        <v>2045</v>
      </c>
      <c r="C1844" t="s">
        <v>2933</v>
      </c>
      <c r="D1844" t="s">
        <v>1948</v>
      </c>
      <c r="E1844">
        <v>277.42</v>
      </c>
      <c r="F1844">
        <v>3068.26</v>
      </c>
      <c r="G1844">
        <v>2790.84</v>
      </c>
    </row>
    <row r="1845" spans="1:7" x14ac:dyDescent="0.25">
      <c r="A1845" t="s">
        <v>2999</v>
      </c>
      <c r="B1845" t="s">
        <v>2045</v>
      </c>
      <c r="C1845" t="s">
        <v>2933</v>
      </c>
      <c r="D1845" t="s">
        <v>2934</v>
      </c>
      <c r="E1845">
        <v>580.96</v>
      </c>
      <c r="F1845">
        <v>3606.82</v>
      </c>
      <c r="G1845">
        <v>3025.86</v>
      </c>
    </row>
    <row r="1846" spans="1:7" x14ac:dyDescent="0.25">
      <c r="A1846" t="s">
        <v>2999</v>
      </c>
      <c r="B1846" t="s">
        <v>2045</v>
      </c>
      <c r="C1846" t="s">
        <v>2933</v>
      </c>
      <c r="D1846" t="s">
        <v>1951</v>
      </c>
      <c r="E1846">
        <v>821.42</v>
      </c>
      <c r="F1846">
        <v>4911.75</v>
      </c>
      <c r="G1846">
        <v>4090.33</v>
      </c>
    </row>
    <row r="1847" spans="1:7" x14ac:dyDescent="0.25">
      <c r="A1847" t="s">
        <v>2999</v>
      </c>
      <c r="B1847" t="s">
        <v>2045</v>
      </c>
      <c r="C1847" t="s">
        <v>2933</v>
      </c>
      <c r="D1847" t="s">
        <v>1956</v>
      </c>
      <c r="E1847">
        <v>1450.41</v>
      </c>
      <c r="F1847">
        <v>5267.56</v>
      </c>
      <c r="G1847">
        <v>3817.15</v>
      </c>
    </row>
    <row r="1848" spans="1:7" x14ac:dyDescent="0.25">
      <c r="A1848" t="s">
        <v>2999</v>
      </c>
      <c r="B1848" t="s">
        <v>2045</v>
      </c>
      <c r="C1848" t="s">
        <v>2933</v>
      </c>
      <c r="D1848" t="s">
        <v>2016</v>
      </c>
      <c r="E1848">
        <v>1689.99</v>
      </c>
      <c r="F1848">
        <v>6259.55</v>
      </c>
      <c r="G1848">
        <v>4569.5600000000004</v>
      </c>
    </row>
    <row r="1849" spans="1:7" x14ac:dyDescent="0.25">
      <c r="A1849" t="s">
        <v>2999</v>
      </c>
      <c r="B1849" t="s">
        <v>2045</v>
      </c>
      <c r="C1849" t="s">
        <v>2935</v>
      </c>
      <c r="D1849" t="s">
        <v>1739</v>
      </c>
      <c r="E1849">
        <v>309.33</v>
      </c>
      <c r="F1849">
        <v>0</v>
      </c>
      <c r="G1849">
        <v>-309.33</v>
      </c>
    </row>
    <row r="1850" spans="1:7" x14ac:dyDescent="0.25">
      <c r="A1850" t="s">
        <v>2999</v>
      </c>
      <c r="B1850" t="s">
        <v>2047</v>
      </c>
      <c r="C1850" t="s">
        <v>2933</v>
      </c>
      <c r="D1850" t="s">
        <v>1767</v>
      </c>
      <c r="E1850">
        <v>0</v>
      </c>
      <c r="F1850">
        <v>1869.84</v>
      </c>
      <c r="G1850">
        <v>1869.84</v>
      </c>
    </row>
    <row r="1851" spans="1:7" x14ac:dyDescent="0.25">
      <c r="A1851" t="s">
        <v>2999</v>
      </c>
      <c r="B1851" t="s">
        <v>2047</v>
      </c>
      <c r="C1851" t="s">
        <v>2933</v>
      </c>
      <c r="D1851" t="s">
        <v>1782</v>
      </c>
      <c r="E1851">
        <v>831.04</v>
      </c>
      <c r="F1851">
        <v>2848.94</v>
      </c>
      <c r="G1851">
        <v>2017.9</v>
      </c>
    </row>
    <row r="1852" spans="1:7" x14ac:dyDescent="0.25">
      <c r="A1852" t="s">
        <v>2999</v>
      </c>
      <c r="B1852" t="s">
        <v>2047</v>
      </c>
      <c r="C1852" t="s">
        <v>2933</v>
      </c>
      <c r="D1852" t="s">
        <v>1807</v>
      </c>
      <c r="E1852">
        <v>1186.8599999999999</v>
      </c>
      <c r="F1852">
        <v>8430.59</v>
      </c>
      <c r="G1852">
        <v>7243.73</v>
      </c>
    </row>
    <row r="1853" spans="1:7" x14ac:dyDescent="0.25">
      <c r="A1853" t="s">
        <v>2999</v>
      </c>
      <c r="B1853" t="s">
        <v>2047</v>
      </c>
      <c r="C1853" t="s">
        <v>2933</v>
      </c>
      <c r="D1853" t="s">
        <v>1858</v>
      </c>
      <c r="E1853">
        <v>3399.12</v>
      </c>
      <c r="F1853">
        <v>10700.24</v>
      </c>
      <c r="G1853">
        <v>7301.12</v>
      </c>
    </row>
    <row r="1854" spans="1:7" x14ac:dyDescent="0.25">
      <c r="A1854" t="s">
        <v>2999</v>
      </c>
      <c r="B1854" t="s">
        <v>2047</v>
      </c>
      <c r="C1854" t="s">
        <v>2933</v>
      </c>
      <c r="D1854" t="s">
        <v>1948</v>
      </c>
      <c r="E1854">
        <v>1993.2</v>
      </c>
      <c r="F1854">
        <v>10690.8</v>
      </c>
      <c r="G1854">
        <v>8697.6</v>
      </c>
    </row>
    <row r="1855" spans="1:7" x14ac:dyDescent="0.25">
      <c r="A1855" t="s">
        <v>2999</v>
      </c>
      <c r="B1855" t="s">
        <v>2047</v>
      </c>
      <c r="C1855" t="s">
        <v>2933</v>
      </c>
      <c r="D1855" t="s">
        <v>2934</v>
      </c>
      <c r="E1855">
        <v>1812</v>
      </c>
      <c r="F1855">
        <v>8697.6</v>
      </c>
      <c r="G1855">
        <v>6885.6</v>
      </c>
    </row>
    <row r="1856" spans="1:7" x14ac:dyDescent="0.25">
      <c r="A1856" t="s">
        <v>2999</v>
      </c>
      <c r="B1856" t="s">
        <v>2047</v>
      </c>
      <c r="C1856" t="s">
        <v>2933</v>
      </c>
      <c r="D1856" t="s">
        <v>1951</v>
      </c>
      <c r="E1856">
        <v>1630.8</v>
      </c>
      <c r="F1856">
        <v>10441.65</v>
      </c>
      <c r="G1856">
        <v>8810.85</v>
      </c>
    </row>
    <row r="1857" spans="1:7" x14ac:dyDescent="0.25">
      <c r="A1857" t="s">
        <v>2999</v>
      </c>
      <c r="B1857" t="s">
        <v>2047</v>
      </c>
      <c r="C1857" t="s">
        <v>2933</v>
      </c>
      <c r="D1857" t="s">
        <v>1956</v>
      </c>
      <c r="E1857">
        <v>3556.05</v>
      </c>
      <c r="F1857">
        <v>7338.6</v>
      </c>
      <c r="G1857">
        <v>3782.55</v>
      </c>
    </row>
    <row r="1858" spans="1:7" x14ac:dyDescent="0.25">
      <c r="A1858" t="s">
        <v>2999</v>
      </c>
      <c r="B1858" t="s">
        <v>2047</v>
      </c>
      <c r="C1858" t="s">
        <v>2933</v>
      </c>
      <c r="D1858" t="s">
        <v>2016</v>
      </c>
      <c r="E1858">
        <v>0</v>
      </c>
      <c r="F1858">
        <v>1633.8</v>
      </c>
      <c r="G1858">
        <v>1633.8</v>
      </c>
    </row>
    <row r="1859" spans="1:7" x14ac:dyDescent="0.25">
      <c r="A1859" t="s">
        <v>2999</v>
      </c>
      <c r="B1859" t="s">
        <v>2048</v>
      </c>
      <c r="C1859" t="s">
        <v>3995</v>
      </c>
      <c r="D1859" t="s">
        <v>1739</v>
      </c>
      <c r="E1859">
        <v>62.85</v>
      </c>
      <c r="F1859">
        <v>0</v>
      </c>
      <c r="G1859">
        <v>-62.85</v>
      </c>
    </row>
    <row r="1860" spans="1:7" x14ac:dyDescent="0.25">
      <c r="A1860" t="s">
        <v>2999</v>
      </c>
      <c r="B1860" t="s">
        <v>2048</v>
      </c>
      <c r="C1860" t="s">
        <v>3995</v>
      </c>
      <c r="D1860" t="s">
        <v>1751</v>
      </c>
      <c r="E1860">
        <v>281.08</v>
      </c>
      <c r="F1860">
        <v>261.25</v>
      </c>
      <c r="G1860">
        <v>-19.829999999999998</v>
      </c>
    </row>
    <row r="1861" spans="1:7" x14ac:dyDescent="0.25">
      <c r="A1861" t="s">
        <v>2999</v>
      </c>
      <c r="B1861" t="s">
        <v>2048</v>
      </c>
      <c r="C1861" t="s">
        <v>3995</v>
      </c>
      <c r="D1861" t="s">
        <v>1763</v>
      </c>
      <c r="E1861">
        <v>697.92</v>
      </c>
      <c r="F1861">
        <v>622.6</v>
      </c>
      <c r="G1861">
        <v>-75.319999999999993</v>
      </c>
    </row>
    <row r="1862" spans="1:7" x14ac:dyDescent="0.25">
      <c r="A1862" t="s">
        <v>2999</v>
      </c>
      <c r="B1862" t="s">
        <v>2048</v>
      </c>
      <c r="C1862" t="s">
        <v>3995</v>
      </c>
      <c r="D1862" t="s">
        <v>1767</v>
      </c>
      <c r="E1862">
        <v>854.3</v>
      </c>
      <c r="F1862">
        <v>746.71</v>
      </c>
      <c r="G1862">
        <v>-107.59</v>
      </c>
    </row>
    <row r="1863" spans="1:7" x14ac:dyDescent="0.25">
      <c r="A1863" t="s">
        <v>2999</v>
      </c>
      <c r="B1863" t="s">
        <v>2048</v>
      </c>
      <c r="C1863" t="s">
        <v>3995</v>
      </c>
      <c r="D1863" t="s">
        <v>1782</v>
      </c>
      <c r="E1863">
        <v>849.14</v>
      </c>
      <c r="F1863">
        <v>739.27</v>
      </c>
      <c r="G1863">
        <v>-109.87</v>
      </c>
    </row>
    <row r="1864" spans="1:7" x14ac:dyDescent="0.25">
      <c r="A1864" t="s">
        <v>2999</v>
      </c>
      <c r="B1864" t="s">
        <v>2048</v>
      </c>
      <c r="C1864" t="s">
        <v>3995</v>
      </c>
      <c r="D1864" t="s">
        <v>1807</v>
      </c>
      <c r="E1864">
        <v>1371.81</v>
      </c>
      <c r="F1864">
        <v>1157.8599999999999</v>
      </c>
      <c r="G1864">
        <v>-213.95</v>
      </c>
    </row>
    <row r="1865" spans="1:7" x14ac:dyDescent="0.25">
      <c r="A1865" t="s">
        <v>2999</v>
      </c>
      <c r="B1865" t="s">
        <v>2048</v>
      </c>
      <c r="C1865" t="s">
        <v>3995</v>
      </c>
      <c r="D1865" t="s">
        <v>1858</v>
      </c>
      <c r="E1865">
        <v>1657.21</v>
      </c>
      <c r="F1865">
        <v>2104.96</v>
      </c>
      <c r="G1865">
        <v>447.75</v>
      </c>
    </row>
    <row r="1866" spans="1:7" x14ac:dyDescent="0.25">
      <c r="A1866" t="s">
        <v>2999</v>
      </c>
      <c r="B1866" t="s">
        <v>2048</v>
      </c>
      <c r="C1866" t="s">
        <v>3995</v>
      </c>
      <c r="D1866" t="s">
        <v>1948</v>
      </c>
      <c r="E1866">
        <v>1931.14</v>
      </c>
      <c r="F1866">
        <v>1797.63</v>
      </c>
      <c r="G1866">
        <v>-133.51</v>
      </c>
    </row>
    <row r="1867" spans="1:7" x14ac:dyDescent="0.25">
      <c r="A1867" t="s">
        <v>2999</v>
      </c>
      <c r="B1867" t="s">
        <v>2048</v>
      </c>
      <c r="C1867" t="s">
        <v>3995</v>
      </c>
      <c r="D1867" t="s">
        <v>2934</v>
      </c>
      <c r="E1867">
        <v>2218.75</v>
      </c>
      <c r="F1867">
        <v>1600.83</v>
      </c>
      <c r="G1867">
        <v>-617.91999999999996</v>
      </c>
    </row>
    <row r="1868" spans="1:7" x14ac:dyDescent="0.25">
      <c r="A1868" t="s">
        <v>2999</v>
      </c>
      <c r="B1868" t="s">
        <v>2048</v>
      </c>
      <c r="C1868" t="s">
        <v>3995</v>
      </c>
      <c r="D1868" t="s">
        <v>1951</v>
      </c>
      <c r="E1868">
        <v>2288.65</v>
      </c>
      <c r="F1868">
        <v>2309.9299999999998</v>
      </c>
      <c r="G1868">
        <v>21.28</v>
      </c>
    </row>
    <row r="1869" spans="1:7" x14ac:dyDescent="0.25">
      <c r="A1869" t="s">
        <v>2999</v>
      </c>
      <c r="B1869" t="s">
        <v>2048</v>
      </c>
      <c r="C1869" t="s">
        <v>3995</v>
      </c>
      <c r="D1869" t="s">
        <v>1956</v>
      </c>
      <c r="E1869">
        <v>3061.02</v>
      </c>
      <c r="F1869">
        <v>3367.87</v>
      </c>
      <c r="G1869">
        <v>306.85000000000002</v>
      </c>
    </row>
    <row r="1870" spans="1:7" x14ac:dyDescent="0.25">
      <c r="A1870" t="s">
        <v>2999</v>
      </c>
      <c r="B1870" t="s">
        <v>2048</v>
      </c>
      <c r="C1870" t="s">
        <v>3995</v>
      </c>
      <c r="D1870" t="s">
        <v>2016</v>
      </c>
      <c r="E1870">
        <v>2274.77</v>
      </c>
      <c r="F1870">
        <v>2389.0300000000002</v>
      </c>
      <c r="G1870">
        <v>114.26</v>
      </c>
    </row>
    <row r="1871" spans="1:7" x14ac:dyDescent="0.25">
      <c r="A1871" t="s">
        <v>2999</v>
      </c>
      <c r="B1871" t="s">
        <v>2048</v>
      </c>
      <c r="C1871" t="s">
        <v>2933</v>
      </c>
      <c r="D1871" t="s">
        <v>1739</v>
      </c>
      <c r="E1871">
        <v>1582.78</v>
      </c>
      <c r="F1871">
        <v>1539.53</v>
      </c>
      <c r="G1871">
        <v>-43.25</v>
      </c>
    </row>
    <row r="1872" spans="1:7" x14ac:dyDescent="0.25">
      <c r="A1872" t="s">
        <v>2999</v>
      </c>
      <c r="B1872" t="s">
        <v>2048</v>
      </c>
      <c r="C1872" t="s">
        <v>2933</v>
      </c>
      <c r="D1872" t="s">
        <v>1751</v>
      </c>
      <c r="E1872">
        <v>2707.15</v>
      </c>
      <c r="F1872">
        <v>2669.89</v>
      </c>
      <c r="G1872">
        <v>-37.26</v>
      </c>
    </row>
    <row r="1873" spans="1:7" x14ac:dyDescent="0.25">
      <c r="A1873" t="s">
        <v>2999</v>
      </c>
      <c r="B1873" t="s">
        <v>2048</v>
      </c>
      <c r="C1873" t="s">
        <v>2933</v>
      </c>
      <c r="D1873" t="s">
        <v>1763</v>
      </c>
      <c r="E1873">
        <v>2924.72</v>
      </c>
      <c r="F1873">
        <v>2757.53</v>
      </c>
      <c r="G1873">
        <v>-167.19</v>
      </c>
    </row>
    <row r="1874" spans="1:7" x14ac:dyDescent="0.25">
      <c r="A1874" t="s">
        <v>2999</v>
      </c>
      <c r="B1874" t="s">
        <v>2048</v>
      </c>
      <c r="C1874" t="s">
        <v>2933</v>
      </c>
      <c r="D1874" t="s">
        <v>1767</v>
      </c>
      <c r="E1874">
        <v>3490.49</v>
      </c>
      <c r="F1874">
        <v>2801.58</v>
      </c>
      <c r="G1874">
        <v>-688.91</v>
      </c>
    </row>
    <row r="1875" spans="1:7" x14ac:dyDescent="0.25">
      <c r="A1875" t="s">
        <v>2999</v>
      </c>
      <c r="B1875" t="s">
        <v>2048</v>
      </c>
      <c r="C1875" t="s">
        <v>2933</v>
      </c>
      <c r="D1875" t="s">
        <v>1782</v>
      </c>
      <c r="E1875">
        <v>3879.42</v>
      </c>
      <c r="F1875">
        <v>3787.66</v>
      </c>
      <c r="G1875">
        <v>-91.76</v>
      </c>
    </row>
    <row r="1876" spans="1:7" x14ac:dyDescent="0.25">
      <c r="A1876" t="s">
        <v>2999</v>
      </c>
      <c r="B1876" t="s">
        <v>2048</v>
      </c>
      <c r="C1876" t="s">
        <v>2933</v>
      </c>
      <c r="D1876" t="s">
        <v>1807</v>
      </c>
      <c r="E1876">
        <v>4025.8</v>
      </c>
      <c r="F1876">
        <v>5187.92</v>
      </c>
      <c r="G1876">
        <v>1162.1199999999999</v>
      </c>
    </row>
    <row r="1877" spans="1:7" x14ac:dyDescent="0.25">
      <c r="A1877" t="s">
        <v>2999</v>
      </c>
      <c r="B1877" t="s">
        <v>2048</v>
      </c>
      <c r="C1877" t="s">
        <v>2933</v>
      </c>
      <c r="D1877" t="s">
        <v>1858</v>
      </c>
      <c r="E1877">
        <v>3691.57</v>
      </c>
      <c r="F1877">
        <v>2525.08</v>
      </c>
      <c r="G1877">
        <v>-1166.49</v>
      </c>
    </row>
    <row r="1878" spans="1:7" x14ac:dyDescent="0.25">
      <c r="A1878" t="s">
        <v>2999</v>
      </c>
      <c r="B1878" t="s">
        <v>2048</v>
      </c>
      <c r="C1878" t="s">
        <v>2933</v>
      </c>
      <c r="D1878" t="s">
        <v>1948</v>
      </c>
      <c r="E1878">
        <v>4164.75</v>
      </c>
      <c r="F1878">
        <v>3786.01</v>
      </c>
      <c r="G1878">
        <v>-378.74</v>
      </c>
    </row>
    <row r="1879" spans="1:7" x14ac:dyDescent="0.25">
      <c r="A1879" t="s">
        <v>2999</v>
      </c>
      <c r="B1879" t="s">
        <v>2048</v>
      </c>
      <c r="C1879" t="s">
        <v>2933</v>
      </c>
      <c r="D1879" t="s">
        <v>2934</v>
      </c>
      <c r="E1879">
        <v>3859.38</v>
      </c>
      <c r="F1879">
        <v>3979.12</v>
      </c>
      <c r="G1879">
        <v>119.74</v>
      </c>
    </row>
    <row r="1880" spans="1:7" x14ac:dyDescent="0.25">
      <c r="A1880" t="s">
        <v>2999</v>
      </c>
      <c r="B1880" t="s">
        <v>2048</v>
      </c>
      <c r="C1880" t="s">
        <v>2933</v>
      </c>
      <c r="D1880" t="s">
        <v>1951</v>
      </c>
      <c r="E1880">
        <v>5180.7299999999996</v>
      </c>
      <c r="F1880">
        <v>4701.26</v>
      </c>
      <c r="G1880">
        <v>-479.47</v>
      </c>
    </row>
    <row r="1881" spans="1:7" x14ac:dyDescent="0.25">
      <c r="A1881" t="s">
        <v>2999</v>
      </c>
      <c r="B1881" t="s">
        <v>2048</v>
      </c>
      <c r="C1881" t="s">
        <v>2933</v>
      </c>
      <c r="D1881" t="s">
        <v>1956</v>
      </c>
      <c r="E1881">
        <v>3868.85</v>
      </c>
      <c r="F1881">
        <v>5092.1499999999996</v>
      </c>
      <c r="G1881">
        <v>1223.3</v>
      </c>
    </row>
    <row r="1882" spans="1:7" x14ac:dyDescent="0.25">
      <c r="A1882" t="s">
        <v>2999</v>
      </c>
      <c r="B1882" t="s">
        <v>2048</v>
      </c>
      <c r="C1882" t="s">
        <v>2933</v>
      </c>
      <c r="D1882" t="s">
        <v>2016</v>
      </c>
      <c r="E1882">
        <v>5128.66</v>
      </c>
      <c r="F1882">
        <v>4971.13</v>
      </c>
      <c r="G1882">
        <v>-157.53</v>
      </c>
    </row>
    <row r="1883" spans="1:7" x14ac:dyDescent="0.25">
      <c r="A1883" t="s">
        <v>2999</v>
      </c>
      <c r="B1883" t="s">
        <v>2049</v>
      </c>
      <c r="C1883" t="s">
        <v>3995</v>
      </c>
      <c r="D1883" t="s">
        <v>1739</v>
      </c>
      <c r="E1883">
        <v>0</v>
      </c>
      <c r="F1883">
        <v>4200</v>
      </c>
      <c r="G1883">
        <v>4200</v>
      </c>
    </row>
    <row r="1884" spans="1:7" x14ac:dyDescent="0.25">
      <c r="A1884" t="s">
        <v>2999</v>
      </c>
      <c r="B1884" t="s">
        <v>2049</v>
      </c>
      <c r="C1884" t="s">
        <v>3995</v>
      </c>
      <c r="D1884" t="s">
        <v>1751</v>
      </c>
      <c r="E1884">
        <v>0</v>
      </c>
      <c r="F1884">
        <v>4684.1000000000004</v>
      </c>
      <c r="G1884">
        <v>4684.1000000000004</v>
      </c>
    </row>
    <row r="1885" spans="1:7" x14ac:dyDescent="0.25">
      <c r="A1885" t="s">
        <v>2999</v>
      </c>
      <c r="B1885" t="s">
        <v>2049</v>
      </c>
      <c r="C1885" t="s">
        <v>3995</v>
      </c>
      <c r="D1885" t="s">
        <v>1763</v>
      </c>
      <c r="E1885">
        <v>453.3</v>
      </c>
      <c r="F1885">
        <v>6483.55</v>
      </c>
      <c r="G1885">
        <v>6030.25</v>
      </c>
    </row>
    <row r="1886" spans="1:7" x14ac:dyDescent="0.25">
      <c r="A1886" t="s">
        <v>2999</v>
      </c>
      <c r="B1886" t="s">
        <v>2049</v>
      </c>
      <c r="C1886" t="s">
        <v>3995</v>
      </c>
      <c r="D1886" t="s">
        <v>1767</v>
      </c>
      <c r="E1886">
        <v>906.6</v>
      </c>
      <c r="F1886">
        <v>5439.6</v>
      </c>
      <c r="G1886">
        <v>4533</v>
      </c>
    </row>
    <row r="1887" spans="1:7" x14ac:dyDescent="0.25">
      <c r="A1887" t="s">
        <v>2999</v>
      </c>
      <c r="B1887" t="s">
        <v>2049</v>
      </c>
      <c r="C1887" t="s">
        <v>3995</v>
      </c>
      <c r="D1887" t="s">
        <v>1782</v>
      </c>
      <c r="E1887">
        <v>1208.8</v>
      </c>
      <c r="F1887">
        <v>5892.9</v>
      </c>
      <c r="G1887">
        <v>4684.1000000000004</v>
      </c>
    </row>
    <row r="1888" spans="1:7" x14ac:dyDescent="0.25">
      <c r="A1888" t="s">
        <v>2999</v>
      </c>
      <c r="B1888" t="s">
        <v>2049</v>
      </c>
      <c r="C1888" t="s">
        <v>3995</v>
      </c>
      <c r="D1888" t="s">
        <v>1807</v>
      </c>
      <c r="E1888">
        <v>1662.1</v>
      </c>
      <c r="F1888">
        <v>6195.1</v>
      </c>
      <c r="G1888">
        <v>4533</v>
      </c>
    </row>
    <row r="1889" spans="1:7" x14ac:dyDescent="0.25">
      <c r="A1889" t="s">
        <v>2999</v>
      </c>
      <c r="B1889" t="s">
        <v>2049</v>
      </c>
      <c r="C1889" t="s">
        <v>3995</v>
      </c>
      <c r="D1889" t="s">
        <v>1858</v>
      </c>
      <c r="E1889">
        <v>1964.3</v>
      </c>
      <c r="F1889">
        <v>6648.4</v>
      </c>
      <c r="G1889">
        <v>4684.1000000000004</v>
      </c>
    </row>
    <row r="1890" spans="1:7" x14ac:dyDescent="0.25">
      <c r="A1890" t="s">
        <v>2999</v>
      </c>
      <c r="B1890" t="s">
        <v>2049</v>
      </c>
      <c r="C1890" t="s">
        <v>3995</v>
      </c>
      <c r="D1890" t="s">
        <v>1948</v>
      </c>
      <c r="E1890">
        <v>302.2</v>
      </c>
      <c r="F1890">
        <v>4986.3</v>
      </c>
      <c r="G1890">
        <v>4684.1000000000004</v>
      </c>
    </row>
    <row r="1891" spans="1:7" x14ac:dyDescent="0.25">
      <c r="A1891" t="s">
        <v>2999</v>
      </c>
      <c r="B1891" t="s">
        <v>2049</v>
      </c>
      <c r="C1891" t="s">
        <v>3995</v>
      </c>
      <c r="D1891" t="s">
        <v>2934</v>
      </c>
      <c r="E1891">
        <v>755.5</v>
      </c>
      <c r="F1891">
        <v>5288.5</v>
      </c>
      <c r="G1891">
        <v>4533</v>
      </c>
    </row>
    <row r="1892" spans="1:7" x14ac:dyDescent="0.25">
      <c r="A1892" t="s">
        <v>2999</v>
      </c>
      <c r="B1892" t="s">
        <v>2049</v>
      </c>
      <c r="C1892" t="s">
        <v>3995</v>
      </c>
      <c r="D1892" t="s">
        <v>1951</v>
      </c>
      <c r="E1892">
        <v>1057.7</v>
      </c>
      <c r="F1892">
        <v>5741.8</v>
      </c>
      <c r="G1892">
        <v>4684.1000000000004</v>
      </c>
    </row>
    <row r="1893" spans="1:7" x14ac:dyDescent="0.25">
      <c r="A1893" t="s">
        <v>2999</v>
      </c>
      <c r="B1893" t="s">
        <v>2049</v>
      </c>
      <c r="C1893" t="s">
        <v>3995</v>
      </c>
      <c r="D1893" t="s">
        <v>1956</v>
      </c>
      <c r="E1893">
        <v>2190.9899999999998</v>
      </c>
      <c r="F1893">
        <v>6195.14</v>
      </c>
      <c r="G1893">
        <v>4004.15</v>
      </c>
    </row>
    <row r="1894" spans="1:7" x14ac:dyDescent="0.25">
      <c r="A1894" t="s">
        <v>2999</v>
      </c>
      <c r="B1894" t="s">
        <v>2049</v>
      </c>
      <c r="C1894" t="s">
        <v>3995</v>
      </c>
      <c r="D1894" t="s">
        <v>2016</v>
      </c>
      <c r="E1894">
        <v>1495.89</v>
      </c>
      <c r="F1894">
        <v>5939.59</v>
      </c>
      <c r="G1894">
        <v>4443.7</v>
      </c>
    </row>
    <row r="1895" spans="1:7" x14ac:dyDescent="0.25">
      <c r="A1895" t="s">
        <v>2999</v>
      </c>
      <c r="B1895" t="s">
        <v>2049</v>
      </c>
      <c r="C1895" t="s">
        <v>2933</v>
      </c>
      <c r="D1895" t="s">
        <v>1739</v>
      </c>
      <c r="E1895">
        <v>131.87</v>
      </c>
      <c r="F1895">
        <v>4813.2</v>
      </c>
      <c r="G1895">
        <v>4681.33</v>
      </c>
    </row>
    <row r="1896" spans="1:7" x14ac:dyDescent="0.25">
      <c r="A1896" t="s">
        <v>2999</v>
      </c>
      <c r="B1896" t="s">
        <v>2049</v>
      </c>
      <c r="C1896" t="s">
        <v>2933</v>
      </c>
      <c r="D1896" t="s">
        <v>1751</v>
      </c>
      <c r="E1896">
        <v>659.34</v>
      </c>
      <c r="F1896">
        <v>5274.74</v>
      </c>
      <c r="G1896">
        <v>4615.3999999999996</v>
      </c>
    </row>
    <row r="1897" spans="1:7" x14ac:dyDescent="0.25">
      <c r="A1897" t="s">
        <v>2999</v>
      </c>
      <c r="B1897" t="s">
        <v>2049</v>
      </c>
      <c r="C1897" t="s">
        <v>2933</v>
      </c>
      <c r="D1897" t="s">
        <v>1763</v>
      </c>
      <c r="E1897">
        <v>659.34</v>
      </c>
      <c r="F1897">
        <v>5769.25</v>
      </c>
      <c r="G1897">
        <v>5109.91</v>
      </c>
    </row>
    <row r="1898" spans="1:7" x14ac:dyDescent="0.25">
      <c r="A1898" t="s">
        <v>2999</v>
      </c>
      <c r="B1898" t="s">
        <v>2049</v>
      </c>
      <c r="C1898" t="s">
        <v>2933</v>
      </c>
      <c r="D1898" t="s">
        <v>1767</v>
      </c>
      <c r="E1898">
        <v>1153.8499999999999</v>
      </c>
      <c r="F1898">
        <v>6098.92</v>
      </c>
      <c r="G1898">
        <v>4945.07</v>
      </c>
    </row>
    <row r="1899" spans="1:7" x14ac:dyDescent="0.25">
      <c r="A1899" t="s">
        <v>2999</v>
      </c>
      <c r="B1899" t="s">
        <v>2049</v>
      </c>
      <c r="C1899" t="s">
        <v>2933</v>
      </c>
      <c r="D1899" t="s">
        <v>1782</v>
      </c>
      <c r="E1899">
        <v>1483.52</v>
      </c>
      <c r="F1899">
        <v>6593.43</v>
      </c>
      <c r="G1899">
        <v>5109.91</v>
      </c>
    </row>
    <row r="1900" spans="1:7" x14ac:dyDescent="0.25">
      <c r="A1900" t="s">
        <v>2999</v>
      </c>
      <c r="B1900" t="s">
        <v>2049</v>
      </c>
      <c r="C1900" t="s">
        <v>2933</v>
      </c>
      <c r="D1900" t="s">
        <v>1807</v>
      </c>
      <c r="E1900">
        <v>1978.03</v>
      </c>
      <c r="F1900">
        <v>6923.1</v>
      </c>
      <c r="G1900">
        <v>4945.07</v>
      </c>
    </row>
    <row r="1901" spans="1:7" x14ac:dyDescent="0.25">
      <c r="A1901" t="s">
        <v>2999</v>
      </c>
      <c r="B1901" t="s">
        <v>2049</v>
      </c>
      <c r="C1901" t="s">
        <v>2933</v>
      </c>
      <c r="D1901" t="s">
        <v>1858</v>
      </c>
      <c r="E1901">
        <v>0</v>
      </c>
      <c r="F1901">
        <v>5109.91</v>
      </c>
      <c r="G1901">
        <v>5109.91</v>
      </c>
    </row>
    <row r="1902" spans="1:7" x14ac:dyDescent="0.25">
      <c r="A1902" t="s">
        <v>2999</v>
      </c>
      <c r="B1902" t="s">
        <v>2049</v>
      </c>
      <c r="C1902" t="s">
        <v>2933</v>
      </c>
      <c r="D1902" t="s">
        <v>1948</v>
      </c>
      <c r="E1902">
        <v>494.51</v>
      </c>
      <c r="F1902">
        <v>5604.41</v>
      </c>
      <c r="G1902">
        <v>5109.8999999999996</v>
      </c>
    </row>
    <row r="1903" spans="1:7" x14ac:dyDescent="0.25">
      <c r="A1903" t="s">
        <v>2999</v>
      </c>
      <c r="B1903" t="s">
        <v>2049</v>
      </c>
      <c r="C1903" t="s">
        <v>2933</v>
      </c>
      <c r="D1903" t="s">
        <v>2934</v>
      </c>
      <c r="E1903">
        <v>989.01</v>
      </c>
      <c r="F1903">
        <v>5934.09</v>
      </c>
      <c r="G1903">
        <v>4945.08</v>
      </c>
    </row>
    <row r="1904" spans="1:7" x14ac:dyDescent="0.25">
      <c r="A1904" t="s">
        <v>2999</v>
      </c>
      <c r="B1904" t="s">
        <v>2049</v>
      </c>
      <c r="C1904" t="s">
        <v>2933</v>
      </c>
      <c r="D1904" t="s">
        <v>1951</v>
      </c>
      <c r="E1904">
        <v>1318.69</v>
      </c>
      <c r="F1904">
        <v>6428.59</v>
      </c>
      <c r="G1904">
        <v>5109.8999999999996</v>
      </c>
    </row>
    <row r="1905" spans="1:7" x14ac:dyDescent="0.25">
      <c r="A1905" t="s">
        <v>2999</v>
      </c>
      <c r="B1905" t="s">
        <v>2049</v>
      </c>
      <c r="C1905" t="s">
        <v>2933</v>
      </c>
      <c r="D1905" t="s">
        <v>1956</v>
      </c>
      <c r="E1905">
        <v>1813.19</v>
      </c>
      <c r="F1905">
        <v>6758.26</v>
      </c>
      <c r="G1905">
        <v>4945.07</v>
      </c>
    </row>
    <row r="1906" spans="1:7" x14ac:dyDescent="0.25">
      <c r="A1906" t="s">
        <v>2999</v>
      </c>
      <c r="B1906" t="s">
        <v>2049</v>
      </c>
      <c r="C1906" t="s">
        <v>2933</v>
      </c>
      <c r="D1906" t="s">
        <v>2016</v>
      </c>
      <c r="E1906">
        <v>2142.86</v>
      </c>
      <c r="F1906">
        <v>6791.23</v>
      </c>
      <c r="G1906">
        <v>4648.37</v>
      </c>
    </row>
    <row r="1907" spans="1:7" x14ac:dyDescent="0.25">
      <c r="A1907" t="s">
        <v>2999</v>
      </c>
      <c r="B1907" t="s">
        <v>2049</v>
      </c>
      <c r="C1907" t="s">
        <v>2935</v>
      </c>
      <c r="D1907" t="s">
        <v>1739</v>
      </c>
      <c r="E1907">
        <v>329.67</v>
      </c>
      <c r="F1907">
        <v>0</v>
      </c>
      <c r="G1907">
        <v>-329.67</v>
      </c>
    </row>
    <row r="1908" spans="1:7" x14ac:dyDescent="0.25">
      <c r="A1908" t="s">
        <v>2999</v>
      </c>
      <c r="B1908" t="s">
        <v>2050</v>
      </c>
      <c r="C1908" t="s">
        <v>3995</v>
      </c>
      <c r="D1908" t="s">
        <v>1739</v>
      </c>
      <c r="E1908">
        <v>0</v>
      </c>
      <c r="F1908">
        <v>3831.6</v>
      </c>
      <c r="G1908">
        <v>3831.6</v>
      </c>
    </row>
    <row r="1909" spans="1:7" x14ac:dyDescent="0.25">
      <c r="A1909" t="s">
        <v>2999</v>
      </c>
      <c r="B1909" t="s">
        <v>2050</v>
      </c>
      <c r="C1909" t="s">
        <v>3995</v>
      </c>
      <c r="D1909" t="s">
        <v>1751</v>
      </c>
      <c r="E1909">
        <v>370.8</v>
      </c>
      <c r="F1909">
        <v>3831.6</v>
      </c>
      <c r="G1909">
        <v>3460.8</v>
      </c>
    </row>
    <row r="1910" spans="1:7" x14ac:dyDescent="0.25">
      <c r="A1910" t="s">
        <v>2999</v>
      </c>
      <c r="B1910" t="s">
        <v>2050</v>
      </c>
      <c r="C1910" t="s">
        <v>3995</v>
      </c>
      <c r="D1910" t="s">
        <v>1763</v>
      </c>
      <c r="E1910">
        <v>370.8</v>
      </c>
      <c r="F1910">
        <v>4202.3999999999996</v>
      </c>
      <c r="G1910">
        <v>3831.6</v>
      </c>
    </row>
    <row r="1911" spans="1:7" x14ac:dyDescent="0.25">
      <c r="A1911" t="s">
        <v>2999</v>
      </c>
      <c r="B1911" t="s">
        <v>2050</v>
      </c>
      <c r="C1911" t="s">
        <v>3995</v>
      </c>
      <c r="D1911" t="s">
        <v>1767</v>
      </c>
      <c r="E1911">
        <v>741.6</v>
      </c>
      <c r="F1911">
        <v>4449.6000000000004</v>
      </c>
      <c r="G1911">
        <v>3708</v>
      </c>
    </row>
    <row r="1912" spans="1:7" x14ac:dyDescent="0.25">
      <c r="A1912" t="s">
        <v>2999</v>
      </c>
      <c r="B1912" t="s">
        <v>2050</v>
      </c>
      <c r="C1912" t="s">
        <v>3995</v>
      </c>
      <c r="D1912" t="s">
        <v>1782</v>
      </c>
      <c r="E1912">
        <v>988.8</v>
      </c>
      <c r="F1912">
        <v>4820.3999999999996</v>
      </c>
      <c r="G1912">
        <v>3831.6</v>
      </c>
    </row>
    <row r="1913" spans="1:7" x14ac:dyDescent="0.25">
      <c r="A1913" t="s">
        <v>2999</v>
      </c>
      <c r="B1913" t="s">
        <v>2050</v>
      </c>
      <c r="C1913" t="s">
        <v>3995</v>
      </c>
      <c r="D1913" t="s">
        <v>1807</v>
      </c>
      <c r="E1913">
        <v>1359.6</v>
      </c>
      <c r="F1913">
        <v>5067.6000000000004</v>
      </c>
      <c r="G1913">
        <v>3708</v>
      </c>
    </row>
    <row r="1914" spans="1:7" x14ac:dyDescent="0.25">
      <c r="A1914" t="s">
        <v>2999</v>
      </c>
      <c r="B1914" t="s">
        <v>2050</v>
      </c>
      <c r="C1914" t="s">
        <v>3995</v>
      </c>
      <c r="D1914" t="s">
        <v>1858</v>
      </c>
      <c r="E1914">
        <v>1606.8</v>
      </c>
      <c r="F1914">
        <v>5438.4</v>
      </c>
      <c r="G1914">
        <v>3831.6</v>
      </c>
    </row>
    <row r="1915" spans="1:7" x14ac:dyDescent="0.25">
      <c r="A1915" t="s">
        <v>2999</v>
      </c>
      <c r="B1915" t="s">
        <v>2050</v>
      </c>
      <c r="C1915" t="s">
        <v>3995</v>
      </c>
      <c r="D1915" t="s">
        <v>1948</v>
      </c>
      <c r="E1915">
        <v>247.2</v>
      </c>
      <c r="F1915">
        <v>4078.8</v>
      </c>
      <c r="G1915">
        <v>3831.6</v>
      </c>
    </row>
    <row r="1916" spans="1:7" x14ac:dyDescent="0.25">
      <c r="A1916" t="s">
        <v>2999</v>
      </c>
      <c r="B1916" t="s">
        <v>2050</v>
      </c>
      <c r="C1916" t="s">
        <v>3995</v>
      </c>
      <c r="D1916" t="s">
        <v>2934</v>
      </c>
      <c r="E1916">
        <v>618</v>
      </c>
      <c r="F1916">
        <v>3547.32</v>
      </c>
      <c r="G1916">
        <v>2929.32</v>
      </c>
    </row>
    <row r="1917" spans="1:7" x14ac:dyDescent="0.25">
      <c r="A1917" t="s">
        <v>2999</v>
      </c>
      <c r="B1917" t="s">
        <v>2050</v>
      </c>
      <c r="C1917" t="s">
        <v>3995</v>
      </c>
      <c r="D1917" t="s">
        <v>1951</v>
      </c>
      <c r="E1917">
        <v>605.64</v>
      </c>
      <c r="F1917">
        <v>4845.7700000000004</v>
      </c>
      <c r="G1917">
        <v>4240.13</v>
      </c>
    </row>
    <row r="1918" spans="1:7" x14ac:dyDescent="0.25">
      <c r="A1918" t="s">
        <v>2999</v>
      </c>
      <c r="B1918" t="s">
        <v>2050</v>
      </c>
      <c r="C1918" t="s">
        <v>3995</v>
      </c>
      <c r="D1918" t="s">
        <v>1956</v>
      </c>
      <c r="E1918">
        <v>1298.07</v>
      </c>
      <c r="F1918">
        <v>5062.4799999999996</v>
      </c>
      <c r="G1918">
        <v>3764.41</v>
      </c>
    </row>
    <row r="1919" spans="1:7" x14ac:dyDescent="0.25">
      <c r="A1919" t="s">
        <v>2999</v>
      </c>
      <c r="B1919" t="s">
        <v>2050</v>
      </c>
      <c r="C1919" t="s">
        <v>3995</v>
      </c>
      <c r="D1919" t="s">
        <v>2016</v>
      </c>
      <c r="E1919">
        <v>1427.88</v>
      </c>
      <c r="F1919">
        <v>4802.8599999999997</v>
      </c>
      <c r="G1919">
        <v>3374.98</v>
      </c>
    </row>
    <row r="1920" spans="1:7" x14ac:dyDescent="0.25">
      <c r="A1920" t="s">
        <v>2999</v>
      </c>
      <c r="B1920" t="s">
        <v>2050</v>
      </c>
      <c r="C1920" t="s">
        <v>2933</v>
      </c>
      <c r="D1920" t="s">
        <v>1739</v>
      </c>
      <c r="E1920">
        <v>77.88</v>
      </c>
      <c r="F1920">
        <v>3790.37</v>
      </c>
      <c r="G1920">
        <v>3712.49</v>
      </c>
    </row>
    <row r="1921" spans="1:7" x14ac:dyDescent="0.25">
      <c r="A1921" t="s">
        <v>2999</v>
      </c>
      <c r="B1921" t="s">
        <v>2050</v>
      </c>
      <c r="C1921" t="s">
        <v>2933</v>
      </c>
      <c r="D1921" t="s">
        <v>1751</v>
      </c>
      <c r="E1921">
        <v>519.23</v>
      </c>
      <c r="F1921">
        <v>4153.83</v>
      </c>
      <c r="G1921">
        <v>3634.6</v>
      </c>
    </row>
    <row r="1922" spans="1:7" x14ac:dyDescent="0.25">
      <c r="A1922" t="s">
        <v>2999</v>
      </c>
      <c r="B1922" t="s">
        <v>2050</v>
      </c>
      <c r="C1922" t="s">
        <v>2933</v>
      </c>
      <c r="D1922" t="s">
        <v>1763</v>
      </c>
      <c r="E1922">
        <v>519.23</v>
      </c>
      <c r="F1922">
        <v>4543.25</v>
      </c>
      <c r="G1922">
        <v>4024.02</v>
      </c>
    </row>
    <row r="1923" spans="1:7" x14ac:dyDescent="0.25">
      <c r="A1923" t="s">
        <v>2999</v>
      </c>
      <c r="B1923" t="s">
        <v>2050</v>
      </c>
      <c r="C1923" t="s">
        <v>2933</v>
      </c>
      <c r="D1923" t="s">
        <v>1767</v>
      </c>
      <c r="E1923">
        <v>908.65</v>
      </c>
      <c r="F1923">
        <v>4802.8599999999997</v>
      </c>
      <c r="G1923">
        <v>3894.21</v>
      </c>
    </row>
    <row r="1924" spans="1:7" x14ac:dyDescent="0.25">
      <c r="A1924" t="s">
        <v>2999</v>
      </c>
      <c r="B1924" t="s">
        <v>2050</v>
      </c>
      <c r="C1924" t="s">
        <v>2933</v>
      </c>
      <c r="D1924" t="s">
        <v>1782</v>
      </c>
      <c r="E1924">
        <v>1168.26</v>
      </c>
      <c r="F1924">
        <v>5192.29</v>
      </c>
      <c r="G1924">
        <v>4024.03</v>
      </c>
    </row>
    <row r="1925" spans="1:7" x14ac:dyDescent="0.25">
      <c r="A1925" t="s">
        <v>2999</v>
      </c>
      <c r="B1925" t="s">
        <v>2050</v>
      </c>
      <c r="C1925" t="s">
        <v>2933</v>
      </c>
      <c r="D1925" t="s">
        <v>1807</v>
      </c>
      <c r="E1925">
        <v>1557.69</v>
      </c>
      <c r="F1925">
        <v>5451.9</v>
      </c>
      <c r="G1925">
        <v>3894.21</v>
      </c>
    </row>
    <row r="1926" spans="1:7" x14ac:dyDescent="0.25">
      <c r="A1926" t="s">
        <v>2999</v>
      </c>
      <c r="B1926" t="s">
        <v>2050</v>
      </c>
      <c r="C1926" t="s">
        <v>2933</v>
      </c>
      <c r="D1926" t="s">
        <v>1858</v>
      </c>
      <c r="E1926">
        <v>0</v>
      </c>
      <c r="F1926">
        <v>4024.02</v>
      </c>
      <c r="G1926">
        <v>4024.02</v>
      </c>
    </row>
    <row r="1927" spans="1:7" x14ac:dyDescent="0.25">
      <c r="A1927" t="s">
        <v>2999</v>
      </c>
      <c r="B1927" t="s">
        <v>2050</v>
      </c>
      <c r="C1927" t="s">
        <v>2933</v>
      </c>
      <c r="D1927" t="s">
        <v>1948</v>
      </c>
      <c r="E1927">
        <v>389.42</v>
      </c>
      <c r="F1927">
        <v>4413.4399999999996</v>
      </c>
      <c r="G1927">
        <v>4024.02</v>
      </c>
    </row>
    <row r="1928" spans="1:7" x14ac:dyDescent="0.25">
      <c r="A1928" t="s">
        <v>2999</v>
      </c>
      <c r="B1928" t="s">
        <v>2050</v>
      </c>
      <c r="C1928" t="s">
        <v>2933</v>
      </c>
      <c r="D1928" t="s">
        <v>2934</v>
      </c>
      <c r="E1928">
        <v>778.84</v>
      </c>
      <c r="F1928">
        <v>4673.0600000000004</v>
      </c>
      <c r="G1928">
        <v>3894.22</v>
      </c>
    </row>
    <row r="1929" spans="1:7" x14ac:dyDescent="0.25">
      <c r="A1929" t="s">
        <v>2999</v>
      </c>
      <c r="B1929" t="s">
        <v>2050</v>
      </c>
      <c r="C1929" t="s">
        <v>2933</v>
      </c>
      <c r="D1929" t="s">
        <v>1951</v>
      </c>
      <c r="E1929">
        <v>1038.46</v>
      </c>
      <c r="F1929">
        <v>5523.66</v>
      </c>
      <c r="G1929">
        <v>4485.2</v>
      </c>
    </row>
    <row r="1930" spans="1:7" x14ac:dyDescent="0.25">
      <c r="A1930" t="s">
        <v>2999</v>
      </c>
      <c r="B1930" t="s">
        <v>2050</v>
      </c>
      <c r="C1930" t="s">
        <v>2933</v>
      </c>
      <c r="D1930" t="s">
        <v>1956</v>
      </c>
      <c r="E1930">
        <v>1662.1</v>
      </c>
      <c r="F1930">
        <v>6195.1</v>
      </c>
      <c r="G1930">
        <v>4533</v>
      </c>
    </row>
    <row r="1931" spans="1:7" x14ac:dyDescent="0.25">
      <c r="A1931" t="s">
        <v>2999</v>
      </c>
      <c r="B1931" t="s">
        <v>2050</v>
      </c>
      <c r="C1931" t="s">
        <v>2933</v>
      </c>
      <c r="D1931" t="s">
        <v>2016</v>
      </c>
      <c r="E1931">
        <v>1964.3</v>
      </c>
      <c r="F1931">
        <v>6648.4</v>
      </c>
      <c r="G1931">
        <v>4684.1000000000004</v>
      </c>
    </row>
    <row r="1932" spans="1:7" x14ac:dyDescent="0.25">
      <c r="A1932" t="s">
        <v>2999</v>
      </c>
      <c r="B1932" t="s">
        <v>2050</v>
      </c>
      <c r="C1932" t="s">
        <v>2935</v>
      </c>
      <c r="D1932" t="s">
        <v>1739</v>
      </c>
      <c r="E1932">
        <v>302.2</v>
      </c>
      <c r="F1932">
        <v>0</v>
      </c>
      <c r="G1932">
        <v>-302.2</v>
      </c>
    </row>
    <row r="1933" spans="1:7" x14ac:dyDescent="0.25">
      <c r="A1933" t="s">
        <v>2999</v>
      </c>
      <c r="B1933" t="s">
        <v>2052</v>
      </c>
      <c r="C1933" t="s">
        <v>3995</v>
      </c>
      <c r="D1933" t="s">
        <v>1739</v>
      </c>
      <c r="E1933">
        <v>0</v>
      </c>
      <c r="F1933">
        <v>448</v>
      </c>
      <c r="G1933">
        <v>448</v>
      </c>
    </row>
    <row r="1934" spans="1:7" x14ac:dyDescent="0.25">
      <c r="A1934" t="s">
        <v>2999</v>
      </c>
      <c r="B1934" t="s">
        <v>2052</v>
      </c>
      <c r="C1934" t="s">
        <v>3995</v>
      </c>
      <c r="D1934" t="s">
        <v>1751</v>
      </c>
      <c r="E1934">
        <v>0</v>
      </c>
      <c r="F1934">
        <v>545.02</v>
      </c>
      <c r="G1934">
        <v>545.02</v>
      </c>
    </row>
    <row r="1935" spans="1:7" x14ac:dyDescent="0.25">
      <c r="A1935" t="s">
        <v>2999</v>
      </c>
      <c r="B1935" t="s">
        <v>2052</v>
      </c>
      <c r="C1935" t="s">
        <v>3995</v>
      </c>
      <c r="D1935" t="s">
        <v>1763</v>
      </c>
      <c r="E1935">
        <v>96.18</v>
      </c>
      <c r="F1935">
        <v>644.84</v>
      </c>
      <c r="G1935">
        <v>548.66</v>
      </c>
    </row>
    <row r="1936" spans="1:7" x14ac:dyDescent="0.25">
      <c r="A1936" t="s">
        <v>2999</v>
      </c>
      <c r="B1936" t="s">
        <v>2052</v>
      </c>
      <c r="C1936" t="s">
        <v>3995</v>
      </c>
      <c r="D1936" t="s">
        <v>1767</v>
      </c>
      <c r="E1936">
        <v>193.45</v>
      </c>
      <c r="F1936">
        <v>2592.69</v>
      </c>
      <c r="G1936">
        <v>2399.2399999999998</v>
      </c>
    </row>
    <row r="1937" spans="1:7" x14ac:dyDescent="0.25">
      <c r="A1937" t="s">
        <v>2999</v>
      </c>
      <c r="B1937" t="s">
        <v>2052</v>
      </c>
      <c r="C1937" t="s">
        <v>3995</v>
      </c>
      <c r="D1937" t="s">
        <v>1782</v>
      </c>
      <c r="E1937">
        <v>534.36</v>
      </c>
      <c r="F1937">
        <v>3392.52</v>
      </c>
      <c r="G1937">
        <v>2858.16</v>
      </c>
    </row>
    <row r="1938" spans="1:7" x14ac:dyDescent="0.25">
      <c r="A1938" t="s">
        <v>2999</v>
      </c>
      <c r="B1938" t="s">
        <v>2052</v>
      </c>
      <c r="C1938" t="s">
        <v>3995</v>
      </c>
      <c r="D1938" t="s">
        <v>1807</v>
      </c>
      <c r="E1938">
        <v>1043.0999999999999</v>
      </c>
      <c r="F1938">
        <v>3748.57</v>
      </c>
      <c r="G1938">
        <v>2705.47</v>
      </c>
    </row>
    <row r="1939" spans="1:7" x14ac:dyDescent="0.25">
      <c r="A1939" t="s">
        <v>2999</v>
      </c>
      <c r="B1939" t="s">
        <v>2052</v>
      </c>
      <c r="C1939" t="s">
        <v>3995</v>
      </c>
      <c r="D1939" t="s">
        <v>1858</v>
      </c>
      <c r="E1939">
        <v>1286.57</v>
      </c>
      <c r="F1939">
        <v>3743.13</v>
      </c>
      <c r="G1939">
        <v>2456.56</v>
      </c>
    </row>
    <row r="1940" spans="1:7" x14ac:dyDescent="0.25">
      <c r="A1940" t="s">
        <v>2999</v>
      </c>
      <c r="B1940" t="s">
        <v>2052</v>
      </c>
      <c r="C1940" t="s">
        <v>3995</v>
      </c>
      <c r="D1940" t="s">
        <v>1948</v>
      </c>
      <c r="E1940">
        <v>196.57</v>
      </c>
      <c r="F1940">
        <v>2383.44</v>
      </c>
      <c r="G1940">
        <v>2186.87</v>
      </c>
    </row>
    <row r="1941" spans="1:7" x14ac:dyDescent="0.25">
      <c r="A1941" t="s">
        <v>2999</v>
      </c>
      <c r="B1941" t="s">
        <v>2052</v>
      </c>
      <c r="C1941" t="s">
        <v>3995</v>
      </c>
      <c r="D1941" t="s">
        <v>2934</v>
      </c>
      <c r="E1941">
        <v>2858</v>
      </c>
      <c r="F1941">
        <v>3369.66</v>
      </c>
      <c r="G1941">
        <v>511.66</v>
      </c>
    </row>
    <row r="1942" spans="1:7" x14ac:dyDescent="0.25">
      <c r="A1942" t="s">
        <v>2999</v>
      </c>
      <c r="B1942" t="s">
        <v>2052</v>
      </c>
      <c r="C1942" t="s">
        <v>3995</v>
      </c>
      <c r="D1942" t="s">
        <v>1951</v>
      </c>
      <c r="E1942">
        <v>1981.5</v>
      </c>
      <c r="F1942">
        <v>2877.13</v>
      </c>
      <c r="G1942">
        <v>895.63</v>
      </c>
    </row>
    <row r="1943" spans="1:7" x14ac:dyDescent="0.25">
      <c r="A1943" t="s">
        <v>2999</v>
      </c>
      <c r="B1943" t="s">
        <v>2052</v>
      </c>
      <c r="C1943" t="s">
        <v>3995</v>
      </c>
      <c r="D1943" t="s">
        <v>1956</v>
      </c>
      <c r="E1943">
        <v>1242.96</v>
      </c>
      <c r="F1943">
        <v>2448.15</v>
      </c>
      <c r="G1943">
        <v>1205.19</v>
      </c>
    </row>
    <row r="1944" spans="1:7" x14ac:dyDescent="0.25">
      <c r="A1944" t="s">
        <v>2999</v>
      </c>
      <c r="B1944" t="s">
        <v>2052</v>
      </c>
      <c r="C1944" t="s">
        <v>3995</v>
      </c>
      <c r="D1944" t="s">
        <v>2016</v>
      </c>
      <c r="E1944">
        <v>484</v>
      </c>
      <c r="F1944">
        <v>3265.99</v>
      </c>
      <c r="G1944">
        <v>2781.99</v>
      </c>
    </row>
    <row r="1945" spans="1:7" x14ac:dyDescent="0.25">
      <c r="A1945" t="s">
        <v>2999</v>
      </c>
      <c r="B1945" t="s">
        <v>2052</v>
      </c>
      <c r="C1945" t="s">
        <v>2933</v>
      </c>
      <c r="D1945" t="s">
        <v>1739</v>
      </c>
      <c r="E1945">
        <v>968.87</v>
      </c>
      <c r="F1945">
        <v>2092.02</v>
      </c>
      <c r="G1945">
        <v>1123.1500000000001</v>
      </c>
    </row>
    <row r="1946" spans="1:7" x14ac:dyDescent="0.25">
      <c r="A1946" t="s">
        <v>2999</v>
      </c>
      <c r="B1946" t="s">
        <v>2052</v>
      </c>
      <c r="C1946" t="s">
        <v>2933</v>
      </c>
      <c r="D1946" t="s">
        <v>1751</v>
      </c>
      <c r="E1946">
        <v>284.98</v>
      </c>
      <c r="F1946">
        <v>2840.48</v>
      </c>
      <c r="G1946">
        <v>2555.5</v>
      </c>
    </row>
    <row r="1947" spans="1:7" x14ac:dyDescent="0.25">
      <c r="A1947" t="s">
        <v>2999</v>
      </c>
      <c r="B1947" t="s">
        <v>2052</v>
      </c>
      <c r="C1947" t="s">
        <v>2933</v>
      </c>
      <c r="D1947" t="s">
        <v>1763</v>
      </c>
      <c r="E1947">
        <v>1166.8800000000001</v>
      </c>
      <c r="F1947">
        <v>3299.76</v>
      </c>
      <c r="G1947">
        <v>2132.88</v>
      </c>
    </row>
    <row r="1948" spans="1:7" x14ac:dyDescent="0.25">
      <c r="A1948" t="s">
        <v>2999</v>
      </c>
      <c r="B1948" t="s">
        <v>2052</v>
      </c>
      <c r="C1948" t="s">
        <v>2933</v>
      </c>
      <c r="D1948" t="s">
        <v>1767</v>
      </c>
      <c r="E1948">
        <v>2100.16</v>
      </c>
      <c r="F1948">
        <v>2275.29</v>
      </c>
      <c r="G1948">
        <v>175.13</v>
      </c>
    </row>
    <row r="1949" spans="1:7" x14ac:dyDescent="0.25">
      <c r="A1949" t="s">
        <v>2999</v>
      </c>
      <c r="B1949" t="s">
        <v>2052</v>
      </c>
      <c r="C1949" t="s">
        <v>2933</v>
      </c>
      <c r="D1949" t="s">
        <v>1782</v>
      </c>
      <c r="E1949">
        <v>3419.57</v>
      </c>
      <c r="F1949">
        <v>3772.5</v>
      </c>
      <c r="G1949">
        <v>352.93</v>
      </c>
    </row>
    <row r="1950" spans="1:7" x14ac:dyDescent="0.25">
      <c r="A1950" t="s">
        <v>2999</v>
      </c>
      <c r="B1950" t="s">
        <v>2052</v>
      </c>
      <c r="C1950" t="s">
        <v>2933</v>
      </c>
      <c r="D1950" t="s">
        <v>1807</v>
      </c>
      <c r="E1950">
        <v>2780.61</v>
      </c>
      <c r="F1950">
        <v>4618.32</v>
      </c>
      <c r="G1950">
        <v>1837.71</v>
      </c>
    </row>
    <row r="1951" spans="1:7" x14ac:dyDescent="0.25">
      <c r="A1951" t="s">
        <v>2999</v>
      </c>
      <c r="B1951" t="s">
        <v>2052</v>
      </c>
      <c r="C1951" t="s">
        <v>2933</v>
      </c>
      <c r="D1951" t="s">
        <v>1858</v>
      </c>
      <c r="E1951">
        <v>0</v>
      </c>
      <c r="F1951">
        <v>1355.14</v>
      </c>
      <c r="G1951">
        <v>1355.14</v>
      </c>
    </row>
    <row r="1952" spans="1:7" x14ac:dyDescent="0.25">
      <c r="A1952" t="s">
        <v>2999</v>
      </c>
      <c r="B1952" t="s">
        <v>2052</v>
      </c>
      <c r="C1952" t="s">
        <v>2933</v>
      </c>
      <c r="D1952" t="s">
        <v>1948</v>
      </c>
      <c r="E1952">
        <v>771.14</v>
      </c>
      <c r="F1952">
        <v>4328.8599999999997</v>
      </c>
      <c r="G1952">
        <v>3557.72</v>
      </c>
    </row>
    <row r="1953" spans="1:7" x14ac:dyDescent="0.25">
      <c r="A1953" t="s">
        <v>2999</v>
      </c>
      <c r="B1953" t="s">
        <v>2052</v>
      </c>
      <c r="C1953" t="s">
        <v>2933</v>
      </c>
      <c r="D1953" t="s">
        <v>2934</v>
      </c>
      <c r="E1953">
        <v>612.86</v>
      </c>
      <c r="F1953">
        <v>1868.57</v>
      </c>
      <c r="G1953">
        <v>1255.71</v>
      </c>
    </row>
    <row r="1954" spans="1:7" x14ac:dyDescent="0.25">
      <c r="A1954" t="s">
        <v>2999</v>
      </c>
      <c r="B1954" t="s">
        <v>2052</v>
      </c>
      <c r="C1954" t="s">
        <v>2933</v>
      </c>
      <c r="D1954" t="s">
        <v>1951</v>
      </c>
      <c r="E1954">
        <v>388.57</v>
      </c>
      <c r="F1954">
        <v>2806.43</v>
      </c>
      <c r="G1954">
        <v>2417.86</v>
      </c>
    </row>
    <row r="1955" spans="1:7" x14ac:dyDescent="0.25">
      <c r="A1955" t="s">
        <v>2999</v>
      </c>
      <c r="B1955" t="s">
        <v>2052</v>
      </c>
      <c r="C1955" t="s">
        <v>2933</v>
      </c>
      <c r="D1955" t="s">
        <v>1956</v>
      </c>
      <c r="E1955">
        <v>2241.4299999999998</v>
      </c>
      <c r="F1955">
        <v>4647.37</v>
      </c>
      <c r="G1955">
        <v>2405.94</v>
      </c>
    </row>
    <row r="1956" spans="1:7" x14ac:dyDescent="0.25">
      <c r="A1956" t="s">
        <v>2999</v>
      </c>
      <c r="B1956" t="s">
        <v>2052</v>
      </c>
      <c r="C1956" t="s">
        <v>2933</v>
      </c>
      <c r="D1956" t="s">
        <v>2016</v>
      </c>
      <c r="E1956">
        <v>1505.77</v>
      </c>
      <c r="F1956">
        <v>3237.69</v>
      </c>
      <c r="G1956">
        <v>1731.92</v>
      </c>
    </row>
    <row r="1957" spans="1:7" x14ac:dyDescent="0.25">
      <c r="A1957" t="s">
        <v>2999</v>
      </c>
      <c r="B1957" t="s">
        <v>2052</v>
      </c>
      <c r="C1957" t="s">
        <v>2935</v>
      </c>
      <c r="D1957" t="s">
        <v>1739</v>
      </c>
      <c r="E1957">
        <v>180.49</v>
      </c>
      <c r="F1957">
        <v>0</v>
      </c>
      <c r="G1957">
        <v>-180.49</v>
      </c>
    </row>
    <row r="1958" spans="1:7" x14ac:dyDescent="0.25">
      <c r="A1958" t="s">
        <v>2999</v>
      </c>
      <c r="B1958" t="s">
        <v>2053</v>
      </c>
      <c r="C1958" t="s">
        <v>3995</v>
      </c>
      <c r="D1958" t="s">
        <v>1739</v>
      </c>
      <c r="E1958">
        <v>4200</v>
      </c>
      <c r="F1958">
        <v>5775.99</v>
      </c>
      <c r="G1958">
        <v>1575.99</v>
      </c>
    </row>
    <row r="1959" spans="1:7" x14ac:dyDescent="0.25">
      <c r="A1959" t="s">
        <v>2999</v>
      </c>
      <c r="B1959" t="s">
        <v>2053</v>
      </c>
      <c r="C1959" t="s">
        <v>3995</v>
      </c>
      <c r="D1959" t="s">
        <v>1751</v>
      </c>
      <c r="E1959">
        <v>571.59</v>
      </c>
      <c r="F1959">
        <v>1960.57</v>
      </c>
      <c r="G1959">
        <v>1388.98</v>
      </c>
    </row>
    <row r="1960" spans="1:7" x14ac:dyDescent="0.25">
      <c r="A1960" t="s">
        <v>2999</v>
      </c>
      <c r="B1960" t="s">
        <v>2053</v>
      </c>
      <c r="C1960" t="s">
        <v>3995</v>
      </c>
      <c r="D1960" t="s">
        <v>1763</v>
      </c>
      <c r="E1960">
        <v>248.57</v>
      </c>
      <c r="F1960">
        <v>3405.03</v>
      </c>
      <c r="G1960">
        <v>3156.46</v>
      </c>
    </row>
    <row r="1961" spans="1:7" x14ac:dyDescent="0.25">
      <c r="A1961" t="s">
        <v>2999</v>
      </c>
      <c r="B1961" t="s">
        <v>2053</v>
      </c>
      <c r="C1961" t="s">
        <v>3995</v>
      </c>
      <c r="D1961" t="s">
        <v>1767</v>
      </c>
      <c r="E1961">
        <v>633.19000000000005</v>
      </c>
      <c r="F1961">
        <v>4116.22</v>
      </c>
      <c r="G1961">
        <v>3483.03</v>
      </c>
    </row>
    <row r="1962" spans="1:7" x14ac:dyDescent="0.25">
      <c r="A1962" t="s">
        <v>2999</v>
      </c>
      <c r="B1962" t="s">
        <v>2053</v>
      </c>
      <c r="C1962" t="s">
        <v>3995</v>
      </c>
      <c r="D1962" t="s">
        <v>1782</v>
      </c>
      <c r="E1962">
        <v>1071.9100000000001</v>
      </c>
      <c r="F1962">
        <v>3756.65</v>
      </c>
      <c r="G1962">
        <v>2684.74</v>
      </c>
    </row>
    <row r="1963" spans="1:7" x14ac:dyDescent="0.25">
      <c r="A1963" t="s">
        <v>2999</v>
      </c>
      <c r="B1963" t="s">
        <v>2053</v>
      </c>
      <c r="C1963" t="s">
        <v>3995</v>
      </c>
      <c r="D1963" t="s">
        <v>1807</v>
      </c>
      <c r="E1963">
        <v>1063.67</v>
      </c>
      <c r="F1963">
        <v>4043.22</v>
      </c>
      <c r="G1963">
        <v>2979.55</v>
      </c>
    </row>
    <row r="1964" spans="1:7" x14ac:dyDescent="0.25">
      <c r="A1964" t="s">
        <v>2999</v>
      </c>
      <c r="B1964" t="s">
        <v>2053</v>
      </c>
      <c r="C1964" t="s">
        <v>3995</v>
      </c>
      <c r="D1964" t="s">
        <v>1858</v>
      </c>
      <c r="E1964">
        <v>1321.54</v>
      </c>
      <c r="F1964">
        <v>3982.53</v>
      </c>
      <c r="G1964">
        <v>2660.99</v>
      </c>
    </row>
    <row r="1965" spans="1:7" x14ac:dyDescent="0.25">
      <c r="A1965" t="s">
        <v>2999</v>
      </c>
      <c r="B1965" t="s">
        <v>2053</v>
      </c>
      <c r="C1965" t="s">
        <v>3995</v>
      </c>
      <c r="D1965" t="s">
        <v>1948</v>
      </c>
      <c r="E1965">
        <v>192.29</v>
      </c>
      <c r="F1965">
        <v>3063.43</v>
      </c>
      <c r="G1965">
        <v>2871.14</v>
      </c>
    </row>
    <row r="1966" spans="1:7" x14ac:dyDescent="0.25">
      <c r="A1966" t="s">
        <v>2999</v>
      </c>
      <c r="B1966" t="s">
        <v>2053</v>
      </c>
      <c r="C1966" t="s">
        <v>3995</v>
      </c>
      <c r="D1966" t="s">
        <v>2934</v>
      </c>
      <c r="E1966">
        <v>461.43</v>
      </c>
      <c r="F1966">
        <v>3056</v>
      </c>
      <c r="G1966">
        <v>2594.5700000000002</v>
      </c>
    </row>
    <row r="1967" spans="1:7" x14ac:dyDescent="0.25">
      <c r="A1967" t="s">
        <v>2999</v>
      </c>
      <c r="B1967" t="s">
        <v>2053</v>
      </c>
      <c r="C1967" t="s">
        <v>3995</v>
      </c>
      <c r="D1967" t="s">
        <v>1951</v>
      </c>
      <c r="E1967">
        <v>640</v>
      </c>
      <c r="F1967">
        <v>4786.67</v>
      </c>
      <c r="G1967">
        <v>4146.67</v>
      </c>
    </row>
    <row r="1968" spans="1:7" x14ac:dyDescent="0.25">
      <c r="A1968" t="s">
        <v>2999</v>
      </c>
      <c r="B1968" t="s">
        <v>2053</v>
      </c>
      <c r="C1968" t="s">
        <v>3995</v>
      </c>
      <c r="D1968" t="s">
        <v>1956</v>
      </c>
      <c r="E1968">
        <v>1461.11</v>
      </c>
      <c r="F1968">
        <v>5434.09</v>
      </c>
      <c r="G1968">
        <v>3972.98</v>
      </c>
    </row>
    <row r="1969" spans="1:7" x14ac:dyDescent="0.25">
      <c r="A1969" t="s">
        <v>2999</v>
      </c>
      <c r="B1969" t="s">
        <v>2053</v>
      </c>
      <c r="C1969" t="s">
        <v>3995</v>
      </c>
      <c r="D1969" t="s">
        <v>2016</v>
      </c>
      <c r="E1969">
        <v>1508.43</v>
      </c>
      <c r="F1969">
        <v>5540.99</v>
      </c>
      <c r="G1969">
        <v>4032.56</v>
      </c>
    </row>
    <row r="1970" spans="1:7" x14ac:dyDescent="0.25">
      <c r="A1970" t="s">
        <v>2999</v>
      </c>
      <c r="B1970" t="s">
        <v>2053</v>
      </c>
      <c r="C1970" t="s">
        <v>2933</v>
      </c>
      <c r="D1970" t="s">
        <v>1739</v>
      </c>
      <c r="E1970">
        <v>91.94</v>
      </c>
      <c r="F1970">
        <v>4745.03</v>
      </c>
      <c r="G1970">
        <v>4653.09</v>
      </c>
    </row>
    <row r="1971" spans="1:7" x14ac:dyDescent="0.25">
      <c r="A1971" t="s">
        <v>2999</v>
      </c>
      <c r="B1971" t="s">
        <v>2053</v>
      </c>
      <c r="C1971" t="s">
        <v>2933</v>
      </c>
      <c r="D1971" t="s">
        <v>1751</v>
      </c>
      <c r="E1971">
        <v>624.57000000000005</v>
      </c>
      <c r="F1971">
        <v>5362.82</v>
      </c>
      <c r="G1971">
        <v>4738.25</v>
      </c>
    </row>
    <row r="1972" spans="1:7" x14ac:dyDescent="0.25">
      <c r="A1972" t="s">
        <v>2999</v>
      </c>
      <c r="B1972" t="s">
        <v>2053</v>
      </c>
      <c r="C1972" t="s">
        <v>2933</v>
      </c>
      <c r="D1972" t="s">
        <v>1763</v>
      </c>
      <c r="E1972">
        <v>680.12</v>
      </c>
      <c r="F1972">
        <v>5857.06</v>
      </c>
      <c r="G1972">
        <v>5176.9399999999996</v>
      </c>
    </row>
    <row r="1973" spans="1:7" x14ac:dyDescent="0.25">
      <c r="A1973" t="s">
        <v>2999</v>
      </c>
      <c r="B1973" t="s">
        <v>2053</v>
      </c>
      <c r="C1973" t="s">
        <v>2933</v>
      </c>
      <c r="D1973" t="s">
        <v>1767</v>
      </c>
      <c r="E1973">
        <v>1152.9100000000001</v>
      </c>
      <c r="F1973">
        <v>6083.14</v>
      </c>
      <c r="G1973">
        <v>4930.2299999999996</v>
      </c>
    </row>
    <row r="1974" spans="1:7" x14ac:dyDescent="0.25">
      <c r="A1974" t="s">
        <v>2999</v>
      </c>
      <c r="B1974" t="s">
        <v>2053</v>
      </c>
      <c r="C1974" t="s">
        <v>2933</v>
      </c>
      <c r="D1974" t="s">
        <v>1782</v>
      </c>
      <c r="E1974">
        <v>1388.98</v>
      </c>
      <c r="F1974">
        <v>6310.89</v>
      </c>
      <c r="G1974">
        <v>4921.91</v>
      </c>
    </row>
    <row r="1975" spans="1:7" x14ac:dyDescent="0.25">
      <c r="A1975" t="s">
        <v>2999</v>
      </c>
      <c r="B1975" t="s">
        <v>2053</v>
      </c>
      <c r="C1975" t="s">
        <v>2933</v>
      </c>
      <c r="D1975" t="s">
        <v>1807</v>
      </c>
      <c r="E1975">
        <v>1877.46</v>
      </c>
      <c r="F1975">
        <v>7079.76</v>
      </c>
      <c r="G1975">
        <v>5202.3</v>
      </c>
    </row>
    <row r="1976" spans="1:7" x14ac:dyDescent="0.25">
      <c r="A1976" t="s">
        <v>2999</v>
      </c>
      <c r="B1976" t="s">
        <v>2053</v>
      </c>
      <c r="C1976" t="s">
        <v>2933</v>
      </c>
      <c r="D1976" t="s">
        <v>1858</v>
      </c>
      <c r="E1976">
        <v>0</v>
      </c>
      <c r="F1976">
        <v>6297.8</v>
      </c>
      <c r="G1976">
        <v>6297.8</v>
      </c>
    </row>
    <row r="1977" spans="1:7" x14ac:dyDescent="0.25">
      <c r="A1977" t="s">
        <v>2999</v>
      </c>
      <c r="B1977" t="s">
        <v>2053</v>
      </c>
      <c r="C1977" t="s">
        <v>2933</v>
      </c>
      <c r="D1977" t="s">
        <v>1948</v>
      </c>
      <c r="E1977">
        <v>602.26</v>
      </c>
      <c r="F1977">
        <v>5746.43</v>
      </c>
      <c r="G1977">
        <v>5144.17</v>
      </c>
    </row>
    <row r="1978" spans="1:7" x14ac:dyDescent="0.25">
      <c r="A1978" t="s">
        <v>2999</v>
      </c>
      <c r="B1978" t="s">
        <v>2053</v>
      </c>
      <c r="C1978" t="s">
        <v>2933</v>
      </c>
      <c r="D1978" t="s">
        <v>2934</v>
      </c>
      <c r="E1978">
        <v>1104.43</v>
      </c>
      <c r="F1978">
        <v>7329.88</v>
      </c>
      <c r="G1978">
        <v>6225.45</v>
      </c>
    </row>
    <row r="1979" spans="1:7" x14ac:dyDescent="0.25">
      <c r="A1979" t="s">
        <v>2999</v>
      </c>
      <c r="B1979" t="s">
        <v>2053</v>
      </c>
      <c r="C1979" t="s">
        <v>2933</v>
      </c>
      <c r="D1979" t="s">
        <v>1951</v>
      </c>
      <c r="E1979">
        <v>1606.78</v>
      </c>
      <c r="F1979">
        <v>7626.28</v>
      </c>
      <c r="G1979">
        <v>6019.5</v>
      </c>
    </row>
    <row r="1980" spans="1:7" x14ac:dyDescent="0.25">
      <c r="A1980" t="s">
        <v>2999</v>
      </c>
      <c r="B1980" t="s">
        <v>2053</v>
      </c>
      <c r="C1980" t="s">
        <v>2933</v>
      </c>
      <c r="D1980" t="s">
        <v>1956</v>
      </c>
      <c r="E1980">
        <v>2034.56</v>
      </c>
      <c r="F1980">
        <v>10676.15</v>
      </c>
      <c r="G1980">
        <v>8641.59</v>
      </c>
    </row>
    <row r="1981" spans="1:7" x14ac:dyDescent="0.25">
      <c r="A1981" t="s">
        <v>2999</v>
      </c>
      <c r="B1981" t="s">
        <v>2053</v>
      </c>
      <c r="C1981" t="s">
        <v>2933</v>
      </c>
      <c r="D1981" t="s">
        <v>2016</v>
      </c>
      <c r="E1981">
        <v>3997.87</v>
      </c>
      <c r="F1981">
        <v>8697.09</v>
      </c>
      <c r="G1981">
        <v>4699.22</v>
      </c>
    </row>
    <row r="1982" spans="1:7" x14ac:dyDescent="0.25">
      <c r="A1982" t="s">
        <v>2999</v>
      </c>
      <c r="B1982" t="s">
        <v>2053</v>
      </c>
      <c r="C1982" t="s">
        <v>2935</v>
      </c>
      <c r="D1982" t="s">
        <v>1739</v>
      </c>
      <c r="E1982">
        <v>346.6</v>
      </c>
      <c r="F1982">
        <v>0</v>
      </c>
      <c r="G1982">
        <v>-346.6</v>
      </c>
    </row>
    <row r="1983" spans="1:7" x14ac:dyDescent="0.25">
      <c r="A1983" t="s">
        <v>2999</v>
      </c>
      <c r="B1983" t="s">
        <v>2055</v>
      </c>
      <c r="C1983" t="s">
        <v>3995</v>
      </c>
      <c r="D1983" t="s">
        <v>1739</v>
      </c>
      <c r="E1983">
        <v>0</v>
      </c>
      <c r="F1983">
        <v>2334.9</v>
      </c>
      <c r="G1983">
        <v>2334.9</v>
      </c>
    </row>
    <row r="1984" spans="1:7" x14ac:dyDescent="0.25">
      <c r="A1984" t="s">
        <v>2999</v>
      </c>
      <c r="B1984" t="s">
        <v>2055</v>
      </c>
      <c r="C1984" t="s">
        <v>3995</v>
      </c>
      <c r="D1984" t="s">
        <v>1751</v>
      </c>
      <c r="E1984">
        <v>213.94</v>
      </c>
      <c r="F1984">
        <v>2497.5100000000002</v>
      </c>
      <c r="G1984">
        <v>2283.5700000000002</v>
      </c>
    </row>
    <row r="1985" spans="1:7" x14ac:dyDescent="0.25">
      <c r="A1985" t="s">
        <v>2999</v>
      </c>
      <c r="B1985" t="s">
        <v>2055</v>
      </c>
      <c r="C1985" t="s">
        <v>3995</v>
      </c>
      <c r="D1985" t="s">
        <v>1763</v>
      </c>
      <c r="E1985">
        <v>264.55</v>
      </c>
      <c r="F1985">
        <v>6946.96</v>
      </c>
      <c r="G1985">
        <v>6682.41</v>
      </c>
    </row>
    <row r="1986" spans="1:7" x14ac:dyDescent="0.25">
      <c r="A1986" t="s">
        <v>2999</v>
      </c>
      <c r="B1986" t="s">
        <v>2055</v>
      </c>
      <c r="C1986" t="s">
        <v>3995</v>
      </c>
      <c r="D1986" t="s">
        <v>1767</v>
      </c>
      <c r="E1986">
        <v>1294.6600000000001</v>
      </c>
      <c r="F1986">
        <v>9682.11</v>
      </c>
      <c r="G1986">
        <v>8387.4500000000007</v>
      </c>
    </row>
    <row r="1987" spans="1:7" x14ac:dyDescent="0.25">
      <c r="A1987" t="s">
        <v>2999</v>
      </c>
      <c r="B1987" t="s">
        <v>2055</v>
      </c>
      <c r="C1987" t="s">
        <v>3995</v>
      </c>
      <c r="D1987" t="s">
        <v>1782</v>
      </c>
      <c r="E1987">
        <v>2334.9699999999998</v>
      </c>
      <c r="F1987">
        <v>14318.27</v>
      </c>
      <c r="G1987">
        <v>11983.3</v>
      </c>
    </row>
    <row r="1988" spans="1:7" x14ac:dyDescent="0.25">
      <c r="A1988" t="s">
        <v>2999</v>
      </c>
      <c r="B1988" t="s">
        <v>2055</v>
      </c>
      <c r="C1988" t="s">
        <v>3995</v>
      </c>
      <c r="D1988" t="s">
        <v>1807</v>
      </c>
      <c r="E1988">
        <v>4403.93</v>
      </c>
      <c r="F1988">
        <v>17171.759999999998</v>
      </c>
      <c r="G1988">
        <v>12767.83</v>
      </c>
    </row>
    <row r="1989" spans="1:7" x14ac:dyDescent="0.25">
      <c r="A1989" t="s">
        <v>2999</v>
      </c>
      <c r="B1989" t="s">
        <v>2055</v>
      </c>
      <c r="C1989" t="s">
        <v>3995</v>
      </c>
      <c r="D1989" t="s">
        <v>1858</v>
      </c>
      <c r="E1989">
        <v>4784</v>
      </c>
      <c r="F1989">
        <v>21285.08</v>
      </c>
      <c r="G1989">
        <v>16501.080000000002</v>
      </c>
    </row>
    <row r="1990" spans="1:7" x14ac:dyDescent="0.25">
      <c r="A1990" t="s">
        <v>2999</v>
      </c>
      <c r="B1990" t="s">
        <v>2055</v>
      </c>
      <c r="C1990" t="s">
        <v>3995</v>
      </c>
      <c r="D1990" t="s">
        <v>1948</v>
      </c>
      <c r="E1990">
        <v>1050.8399999999999</v>
      </c>
      <c r="F1990">
        <v>24897.52</v>
      </c>
      <c r="G1990">
        <v>23846.68</v>
      </c>
    </row>
    <row r="1991" spans="1:7" x14ac:dyDescent="0.25">
      <c r="A1991" t="s">
        <v>2999</v>
      </c>
      <c r="B1991" t="s">
        <v>2055</v>
      </c>
      <c r="C1991" t="s">
        <v>3995</v>
      </c>
      <c r="D1991" t="s">
        <v>2934</v>
      </c>
      <c r="E1991">
        <v>3976</v>
      </c>
      <c r="F1991">
        <v>24399.83</v>
      </c>
      <c r="G1991">
        <v>20423.830000000002</v>
      </c>
    </row>
    <row r="1992" spans="1:7" x14ac:dyDescent="0.25">
      <c r="A1992" t="s">
        <v>2999</v>
      </c>
      <c r="B1992" t="s">
        <v>2055</v>
      </c>
      <c r="C1992" t="s">
        <v>3995</v>
      </c>
      <c r="D1992" t="s">
        <v>1951</v>
      </c>
      <c r="E1992">
        <v>6245.19</v>
      </c>
      <c r="F1992">
        <v>27316.51</v>
      </c>
      <c r="G1992">
        <v>21071.32</v>
      </c>
    </row>
    <row r="1993" spans="1:7" x14ac:dyDescent="0.25">
      <c r="A1993" t="s">
        <v>2999</v>
      </c>
      <c r="B1993" t="s">
        <v>2055</v>
      </c>
      <c r="C1993" t="s">
        <v>3995</v>
      </c>
      <c r="D1993" t="s">
        <v>1956</v>
      </c>
      <c r="E1993">
        <v>12209.11</v>
      </c>
      <c r="F1993">
        <v>31972.06</v>
      </c>
      <c r="G1993">
        <v>19762.95</v>
      </c>
    </row>
    <row r="1994" spans="1:7" x14ac:dyDescent="0.25">
      <c r="A1994" t="s">
        <v>2999</v>
      </c>
      <c r="B1994" t="s">
        <v>2055</v>
      </c>
      <c r="C1994" t="s">
        <v>3995</v>
      </c>
      <c r="D1994" t="s">
        <v>2016</v>
      </c>
      <c r="E1994">
        <v>7850.54</v>
      </c>
      <c r="F1994">
        <v>17408.55</v>
      </c>
      <c r="G1994">
        <v>9558.01</v>
      </c>
    </row>
    <row r="1995" spans="1:7" x14ac:dyDescent="0.25">
      <c r="A1995" t="s">
        <v>2999</v>
      </c>
      <c r="B1995" t="s">
        <v>2055</v>
      </c>
      <c r="C1995" t="s">
        <v>2933</v>
      </c>
      <c r="D1995" t="s">
        <v>1739</v>
      </c>
      <c r="E1995">
        <v>3350.09</v>
      </c>
      <c r="F1995">
        <v>11971.07</v>
      </c>
      <c r="G1995">
        <v>8620.98</v>
      </c>
    </row>
    <row r="1996" spans="1:7" x14ac:dyDescent="0.25">
      <c r="A1996" t="s">
        <v>2999</v>
      </c>
      <c r="B1996" t="s">
        <v>2055</v>
      </c>
      <c r="C1996" t="s">
        <v>2933</v>
      </c>
      <c r="D1996" t="s">
        <v>1751</v>
      </c>
      <c r="E1996">
        <v>4574.12</v>
      </c>
      <c r="F1996">
        <v>15281.44</v>
      </c>
      <c r="G1996">
        <v>10707.32</v>
      </c>
    </row>
    <row r="1997" spans="1:7" x14ac:dyDescent="0.25">
      <c r="A1997" t="s">
        <v>2999</v>
      </c>
      <c r="B1997" t="s">
        <v>2055</v>
      </c>
      <c r="C1997" t="s">
        <v>2933</v>
      </c>
      <c r="D1997" t="s">
        <v>1763</v>
      </c>
      <c r="E1997">
        <v>4673.54</v>
      </c>
      <c r="F1997">
        <v>17066.36</v>
      </c>
      <c r="G1997">
        <v>12392.82</v>
      </c>
    </row>
    <row r="1998" spans="1:7" x14ac:dyDescent="0.25">
      <c r="A1998" t="s">
        <v>2999</v>
      </c>
      <c r="B1998" t="s">
        <v>2055</v>
      </c>
      <c r="C1998" t="s">
        <v>2933</v>
      </c>
      <c r="D1998" t="s">
        <v>1767</v>
      </c>
      <c r="E1998">
        <v>2979.28</v>
      </c>
      <c r="F1998">
        <v>17595.939999999999</v>
      </c>
      <c r="G1998">
        <v>14616.66</v>
      </c>
    </row>
    <row r="1999" spans="1:7" x14ac:dyDescent="0.25">
      <c r="A1999" t="s">
        <v>2999</v>
      </c>
      <c r="B1999" t="s">
        <v>2055</v>
      </c>
      <c r="C1999" t="s">
        <v>2933</v>
      </c>
      <c r="D1999" t="s">
        <v>1782</v>
      </c>
      <c r="E1999">
        <v>4248.82</v>
      </c>
      <c r="F1999">
        <v>21206.01</v>
      </c>
      <c r="G1999">
        <v>16957.189999999999</v>
      </c>
    </row>
    <row r="2000" spans="1:7" x14ac:dyDescent="0.25">
      <c r="A2000" t="s">
        <v>2999</v>
      </c>
      <c r="B2000" t="s">
        <v>2055</v>
      </c>
      <c r="C2000" t="s">
        <v>2933</v>
      </c>
      <c r="D2000" t="s">
        <v>1807</v>
      </c>
      <c r="E2000">
        <v>5806.29</v>
      </c>
      <c r="F2000">
        <v>24968.52</v>
      </c>
      <c r="G2000">
        <v>19162.23</v>
      </c>
    </row>
    <row r="2001" spans="1:7" x14ac:dyDescent="0.25">
      <c r="A2001" t="s">
        <v>2999</v>
      </c>
      <c r="B2001" t="s">
        <v>2055</v>
      </c>
      <c r="C2001" t="s">
        <v>2933</v>
      </c>
      <c r="D2001" t="s">
        <v>1858</v>
      </c>
      <c r="E2001">
        <v>0</v>
      </c>
      <c r="F2001">
        <v>16773.72</v>
      </c>
      <c r="G2001">
        <v>16773.72</v>
      </c>
    </row>
    <row r="2002" spans="1:7" x14ac:dyDescent="0.25">
      <c r="A2002" t="s">
        <v>2999</v>
      </c>
      <c r="B2002" t="s">
        <v>2055</v>
      </c>
      <c r="C2002" t="s">
        <v>2933</v>
      </c>
      <c r="D2002" t="s">
        <v>1948</v>
      </c>
      <c r="E2002">
        <v>1672.72</v>
      </c>
      <c r="F2002">
        <v>28590.63</v>
      </c>
      <c r="G2002">
        <v>26917.91</v>
      </c>
    </row>
    <row r="2003" spans="1:7" x14ac:dyDescent="0.25">
      <c r="A2003" t="s">
        <v>2999</v>
      </c>
      <c r="B2003" t="s">
        <v>2055</v>
      </c>
      <c r="C2003" t="s">
        <v>2933</v>
      </c>
      <c r="D2003" t="s">
        <v>2934</v>
      </c>
      <c r="E2003">
        <v>5020.6899999999996</v>
      </c>
      <c r="F2003">
        <v>25752.58</v>
      </c>
      <c r="G2003">
        <v>20731.89</v>
      </c>
    </row>
    <row r="2004" spans="1:7" x14ac:dyDescent="0.25">
      <c r="A2004" t="s">
        <v>2999</v>
      </c>
      <c r="B2004" t="s">
        <v>2055</v>
      </c>
      <c r="C2004" t="s">
        <v>2933</v>
      </c>
      <c r="D2004" t="s">
        <v>1951</v>
      </c>
      <c r="E2004">
        <v>6009.14</v>
      </c>
      <c r="F2004">
        <v>31660.86</v>
      </c>
      <c r="G2004">
        <v>25651.72</v>
      </c>
    </row>
    <row r="2005" spans="1:7" x14ac:dyDescent="0.25">
      <c r="A2005" t="s">
        <v>2999</v>
      </c>
      <c r="B2005" t="s">
        <v>2055</v>
      </c>
      <c r="C2005" t="s">
        <v>2933</v>
      </c>
      <c r="D2005" t="s">
        <v>1956</v>
      </c>
      <c r="E2005">
        <v>9819.36</v>
      </c>
      <c r="F2005">
        <v>25649.89</v>
      </c>
      <c r="G2005">
        <v>15830.53</v>
      </c>
    </row>
    <row r="2006" spans="1:7" x14ac:dyDescent="0.25">
      <c r="A2006" t="s">
        <v>2999</v>
      </c>
      <c r="B2006" t="s">
        <v>2055</v>
      </c>
      <c r="C2006" t="s">
        <v>2933</v>
      </c>
      <c r="D2006" t="s">
        <v>2016</v>
      </c>
      <c r="E2006">
        <v>7748.91</v>
      </c>
      <c r="F2006">
        <v>25594.54</v>
      </c>
      <c r="G2006">
        <v>17845.63</v>
      </c>
    </row>
    <row r="2007" spans="1:7" x14ac:dyDescent="0.25">
      <c r="A2007" t="s">
        <v>2999</v>
      </c>
      <c r="B2007" t="s">
        <v>2055</v>
      </c>
      <c r="C2007" t="s">
        <v>2935</v>
      </c>
      <c r="D2007" t="s">
        <v>1739</v>
      </c>
      <c r="E2007">
        <v>1178.99</v>
      </c>
      <c r="F2007">
        <v>0</v>
      </c>
      <c r="G2007">
        <v>-1178.99</v>
      </c>
    </row>
    <row r="2008" spans="1:7" x14ac:dyDescent="0.25">
      <c r="A2008" t="s">
        <v>2999</v>
      </c>
      <c r="B2008" t="s">
        <v>2056</v>
      </c>
      <c r="C2008" t="s">
        <v>3995</v>
      </c>
      <c r="D2008" t="s">
        <v>1739</v>
      </c>
      <c r="E2008">
        <v>0</v>
      </c>
      <c r="F2008">
        <v>864.09</v>
      </c>
      <c r="G2008">
        <v>864.09</v>
      </c>
    </row>
    <row r="2009" spans="1:7" x14ac:dyDescent="0.25">
      <c r="A2009" t="s">
        <v>2999</v>
      </c>
      <c r="B2009" t="s">
        <v>2056</v>
      </c>
      <c r="C2009" t="s">
        <v>3995</v>
      </c>
      <c r="D2009" t="s">
        <v>1751</v>
      </c>
      <c r="E2009">
        <v>152.49</v>
      </c>
      <c r="F2009">
        <v>623.6</v>
      </c>
      <c r="G2009">
        <v>471.11</v>
      </c>
    </row>
    <row r="2010" spans="1:7" x14ac:dyDescent="0.25">
      <c r="A2010" t="s">
        <v>2999</v>
      </c>
      <c r="B2010" t="s">
        <v>2056</v>
      </c>
      <c r="C2010" t="s">
        <v>3995</v>
      </c>
      <c r="D2010" t="s">
        <v>1763</v>
      </c>
      <c r="E2010">
        <v>292.49</v>
      </c>
      <c r="F2010">
        <v>1846.49</v>
      </c>
      <c r="G2010">
        <v>1554</v>
      </c>
    </row>
    <row r="2011" spans="1:7" x14ac:dyDescent="0.25">
      <c r="A2011" t="s">
        <v>2999</v>
      </c>
      <c r="B2011" t="s">
        <v>2056</v>
      </c>
      <c r="C2011" t="s">
        <v>3995</v>
      </c>
      <c r="D2011" t="s">
        <v>1767</v>
      </c>
      <c r="E2011">
        <v>325.85000000000002</v>
      </c>
      <c r="F2011">
        <v>2443.89</v>
      </c>
      <c r="G2011">
        <v>2118.04</v>
      </c>
    </row>
    <row r="2012" spans="1:7" x14ac:dyDescent="0.25">
      <c r="A2012" t="s">
        <v>2999</v>
      </c>
      <c r="B2012" t="s">
        <v>2056</v>
      </c>
      <c r="C2012" t="s">
        <v>3995</v>
      </c>
      <c r="D2012" t="s">
        <v>1782</v>
      </c>
      <c r="E2012">
        <v>543.09</v>
      </c>
      <c r="F2012">
        <v>4317.83</v>
      </c>
      <c r="G2012">
        <v>3774.74</v>
      </c>
    </row>
    <row r="2013" spans="1:7" x14ac:dyDescent="0.25">
      <c r="A2013" t="s">
        <v>2999</v>
      </c>
      <c r="B2013" t="s">
        <v>2056</v>
      </c>
      <c r="C2013" t="s">
        <v>3995</v>
      </c>
      <c r="D2013" t="s">
        <v>1807</v>
      </c>
      <c r="E2013">
        <v>3595.63</v>
      </c>
      <c r="F2013">
        <v>7045.24</v>
      </c>
      <c r="G2013">
        <v>3449.61</v>
      </c>
    </row>
    <row r="2014" spans="1:7" x14ac:dyDescent="0.25">
      <c r="A2014" t="s">
        <v>2999</v>
      </c>
      <c r="B2014" t="s">
        <v>2056</v>
      </c>
      <c r="C2014" t="s">
        <v>3995</v>
      </c>
      <c r="D2014" t="s">
        <v>1858</v>
      </c>
      <c r="E2014">
        <v>2724.14</v>
      </c>
      <c r="F2014">
        <v>5789.94</v>
      </c>
      <c r="G2014">
        <v>3065.8</v>
      </c>
    </row>
    <row r="2015" spans="1:7" x14ac:dyDescent="0.25">
      <c r="A2015" t="s">
        <v>2999</v>
      </c>
      <c r="B2015" t="s">
        <v>2056</v>
      </c>
      <c r="C2015" t="s">
        <v>3995</v>
      </c>
      <c r="D2015" t="s">
        <v>1948</v>
      </c>
      <c r="E2015">
        <v>184.16</v>
      </c>
      <c r="F2015">
        <v>2620.12</v>
      </c>
      <c r="G2015">
        <v>2435.96</v>
      </c>
    </row>
    <row r="2016" spans="1:7" x14ac:dyDescent="0.25">
      <c r="A2016" t="s">
        <v>2999</v>
      </c>
      <c r="B2016" t="s">
        <v>2056</v>
      </c>
      <c r="C2016" t="s">
        <v>3995</v>
      </c>
      <c r="D2016" t="s">
        <v>2934</v>
      </c>
      <c r="E2016">
        <v>400</v>
      </c>
      <c r="F2016">
        <v>2983.4</v>
      </c>
      <c r="G2016">
        <v>2583.4</v>
      </c>
    </row>
    <row r="2017" spans="1:7" x14ac:dyDescent="0.25">
      <c r="A2017" t="s">
        <v>2999</v>
      </c>
      <c r="B2017" t="s">
        <v>2056</v>
      </c>
      <c r="C2017" t="s">
        <v>3995</v>
      </c>
      <c r="D2017" t="s">
        <v>1951</v>
      </c>
      <c r="E2017">
        <v>651.55999999999995</v>
      </c>
      <c r="F2017">
        <v>3556</v>
      </c>
      <c r="G2017">
        <v>2904.44</v>
      </c>
    </row>
    <row r="2018" spans="1:7" x14ac:dyDescent="0.25">
      <c r="A2018" t="s">
        <v>2999</v>
      </c>
      <c r="B2018" t="s">
        <v>2056</v>
      </c>
      <c r="C2018" t="s">
        <v>3995</v>
      </c>
      <c r="D2018" t="s">
        <v>1956</v>
      </c>
      <c r="E2018">
        <v>0</v>
      </c>
      <c r="F2018">
        <v>3070.98</v>
      </c>
      <c r="G2018">
        <v>3070.98</v>
      </c>
    </row>
    <row r="2019" spans="1:7" x14ac:dyDescent="0.25">
      <c r="A2019" t="s">
        <v>2999</v>
      </c>
      <c r="B2019" t="s">
        <v>2056</v>
      </c>
      <c r="C2019" t="s">
        <v>3995</v>
      </c>
      <c r="D2019" t="s">
        <v>2016</v>
      </c>
      <c r="E2019">
        <v>804.1</v>
      </c>
      <c r="F2019">
        <v>1691.4</v>
      </c>
      <c r="G2019">
        <v>887.3</v>
      </c>
    </row>
    <row r="2020" spans="1:7" x14ac:dyDescent="0.25">
      <c r="A2020" t="s">
        <v>2999</v>
      </c>
      <c r="B2020" t="s">
        <v>2056</v>
      </c>
      <c r="C2020" t="s">
        <v>2933</v>
      </c>
      <c r="D2020" t="s">
        <v>1739</v>
      </c>
      <c r="E2020">
        <v>6.08</v>
      </c>
      <c r="F2020">
        <v>3447.3</v>
      </c>
      <c r="G2020">
        <v>3441.22</v>
      </c>
    </row>
    <row r="2021" spans="1:7" x14ac:dyDescent="0.25">
      <c r="A2021" t="s">
        <v>2999</v>
      </c>
      <c r="B2021" t="s">
        <v>2056</v>
      </c>
      <c r="C2021" t="s">
        <v>2933</v>
      </c>
      <c r="D2021" t="s">
        <v>1751</v>
      </c>
      <c r="E2021">
        <v>0</v>
      </c>
      <c r="F2021">
        <v>3100</v>
      </c>
      <c r="G2021">
        <v>3100</v>
      </c>
    </row>
    <row r="2022" spans="1:7" x14ac:dyDescent="0.25">
      <c r="A2022" t="s">
        <v>2999</v>
      </c>
      <c r="B2022" t="s">
        <v>2056</v>
      </c>
      <c r="C2022" t="s">
        <v>2933</v>
      </c>
      <c r="D2022" t="s">
        <v>1763</v>
      </c>
      <c r="E2022">
        <v>0</v>
      </c>
      <c r="F2022">
        <v>3600</v>
      </c>
      <c r="G2022">
        <v>3600</v>
      </c>
    </row>
    <row r="2023" spans="1:7" x14ac:dyDescent="0.25">
      <c r="A2023" t="s">
        <v>2999</v>
      </c>
      <c r="B2023" t="s">
        <v>2056</v>
      </c>
      <c r="C2023" t="s">
        <v>2933</v>
      </c>
      <c r="D2023" t="s">
        <v>1767</v>
      </c>
      <c r="E2023">
        <v>0</v>
      </c>
      <c r="F2023">
        <v>2867.18</v>
      </c>
      <c r="G2023">
        <v>2867.18</v>
      </c>
    </row>
    <row r="2024" spans="1:7" x14ac:dyDescent="0.25">
      <c r="A2024" t="s">
        <v>2999</v>
      </c>
      <c r="B2024" t="s">
        <v>2056</v>
      </c>
      <c r="C2024" t="s">
        <v>2933</v>
      </c>
      <c r="D2024" t="s">
        <v>1782</v>
      </c>
      <c r="E2024">
        <v>990.46</v>
      </c>
      <c r="F2024">
        <v>5066.04</v>
      </c>
      <c r="G2024">
        <v>4075.58</v>
      </c>
    </row>
    <row r="2025" spans="1:7" x14ac:dyDescent="0.25">
      <c r="A2025" t="s">
        <v>2999</v>
      </c>
      <c r="B2025" t="s">
        <v>2056</v>
      </c>
      <c r="C2025" t="s">
        <v>2933</v>
      </c>
      <c r="D2025" t="s">
        <v>1807</v>
      </c>
      <c r="E2025">
        <v>1936.01</v>
      </c>
      <c r="F2025">
        <v>4800</v>
      </c>
      <c r="G2025">
        <v>2863.99</v>
      </c>
    </row>
    <row r="2026" spans="1:7" x14ac:dyDescent="0.25">
      <c r="A2026" t="s">
        <v>2999</v>
      </c>
      <c r="B2026" t="s">
        <v>2056</v>
      </c>
      <c r="C2026" t="s">
        <v>2933</v>
      </c>
      <c r="D2026" t="s">
        <v>1858</v>
      </c>
      <c r="E2026">
        <v>0</v>
      </c>
      <c r="F2026">
        <v>2523.4299999999998</v>
      </c>
      <c r="G2026">
        <v>2523.4299999999998</v>
      </c>
    </row>
    <row r="2027" spans="1:7" x14ac:dyDescent="0.25">
      <c r="A2027" t="s">
        <v>2999</v>
      </c>
      <c r="B2027" t="s">
        <v>2056</v>
      </c>
      <c r="C2027" t="s">
        <v>2933</v>
      </c>
      <c r="D2027" t="s">
        <v>1948</v>
      </c>
      <c r="E2027">
        <v>219.43</v>
      </c>
      <c r="F2027">
        <v>5192.8599999999997</v>
      </c>
      <c r="G2027">
        <v>4973.43</v>
      </c>
    </row>
    <row r="2028" spans="1:7" x14ac:dyDescent="0.25">
      <c r="A2028" t="s">
        <v>2999</v>
      </c>
      <c r="B2028" t="s">
        <v>2056</v>
      </c>
      <c r="C2028" t="s">
        <v>2933</v>
      </c>
      <c r="D2028" t="s">
        <v>2934</v>
      </c>
      <c r="E2028">
        <v>1029.8599999999999</v>
      </c>
      <c r="F2028">
        <v>4959.8599999999997</v>
      </c>
      <c r="G2028">
        <v>3930</v>
      </c>
    </row>
    <row r="2029" spans="1:7" x14ac:dyDescent="0.25">
      <c r="A2029" t="s">
        <v>2999</v>
      </c>
      <c r="B2029" t="s">
        <v>2056</v>
      </c>
      <c r="C2029" t="s">
        <v>2933</v>
      </c>
      <c r="D2029" t="s">
        <v>1951</v>
      </c>
      <c r="E2029">
        <v>966.86</v>
      </c>
      <c r="F2029">
        <v>2898</v>
      </c>
      <c r="G2029">
        <v>1931.14</v>
      </c>
    </row>
    <row r="2030" spans="1:7" x14ac:dyDescent="0.25">
      <c r="A2030" t="s">
        <v>2999</v>
      </c>
      <c r="B2030" t="s">
        <v>2056</v>
      </c>
      <c r="C2030" t="s">
        <v>2933</v>
      </c>
      <c r="D2030" t="s">
        <v>1956</v>
      </c>
      <c r="E2030">
        <v>792</v>
      </c>
      <c r="F2030">
        <v>5566.64</v>
      </c>
      <c r="G2030">
        <v>4774.6400000000003</v>
      </c>
    </row>
    <row r="2031" spans="1:7" x14ac:dyDescent="0.25">
      <c r="A2031" t="s">
        <v>2999</v>
      </c>
      <c r="B2031" t="s">
        <v>2056</v>
      </c>
      <c r="C2031" t="s">
        <v>2933</v>
      </c>
      <c r="D2031" t="s">
        <v>2016</v>
      </c>
      <c r="E2031">
        <v>1439.94</v>
      </c>
      <c r="F2031">
        <v>3174.59</v>
      </c>
      <c r="G2031">
        <v>1734.65</v>
      </c>
    </row>
    <row r="2032" spans="1:7" x14ac:dyDescent="0.25">
      <c r="A2032" t="s">
        <v>2999</v>
      </c>
      <c r="B2032" t="s">
        <v>2056</v>
      </c>
      <c r="C2032" t="s">
        <v>2935</v>
      </c>
      <c r="D2032" t="s">
        <v>1739</v>
      </c>
      <c r="E2032">
        <v>114.2</v>
      </c>
      <c r="F2032">
        <v>0</v>
      </c>
      <c r="G2032">
        <v>-114.2</v>
      </c>
    </row>
    <row r="2033" spans="1:7" x14ac:dyDescent="0.25">
      <c r="A2033" t="s">
        <v>2999</v>
      </c>
      <c r="B2033" t="s">
        <v>2057</v>
      </c>
      <c r="C2033" t="s">
        <v>3995</v>
      </c>
      <c r="D2033" t="s">
        <v>1739</v>
      </c>
      <c r="E2033">
        <v>0</v>
      </c>
      <c r="F2033">
        <v>940.41</v>
      </c>
      <c r="G2033">
        <v>940.41</v>
      </c>
    </row>
    <row r="2034" spans="1:7" x14ac:dyDescent="0.25">
      <c r="A2034" t="s">
        <v>2999</v>
      </c>
      <c r="B2034" t="s">
        <v>2057</v>
      </c>
      <c r="C2034" t="s">
        <v>3995</v>
      </c>
      <c r="D2034" t="s">
        <v>1751</v>
      </c>
      <c r="E2034">
        <v>62.7</v>
      </c>
      <c r="F2034">
        <v>1434.95</v>
      </c>
      <c r="G2034">
        <v>1372.25</v>
      </c>
    </row>
    <row r="2035" spans="1:7" x14ac:dyDescent="0.25">
      <c r="A2035" t="s">
        <v>2999</v>
      </c>
      <c r="B2035" t="s">
        <v>2057</v>
      </c>
      <c r="C2035" t="s">
        <v>3995</v>
      </c>
      <c r="D2035" t="s">
        <v>1763</v>
      </c>
      <c r="E2035">
        <v>746.92</v>
      </c>
      <c r="F2035">
        <v>2300.92</v>
      </c>
      <c r="G2035">
        <v>1554</v>
      </c>
    </row>
    <row r="2036" spans="1:7" x14ac:dyDescent="0.25">
      <c r="A2036" t="s">
        <v>2999</v>
      </c>
      <c r="B2036" t="s">
        <v>2057</v>
      </c>
      <c r="C2036" t="s">
        <v>3995</v>
      </c>
      <c r="D2036" t="s">
        <v>1767</v>
      </c>
      <c r="E2036">
        <v>397.05</v>
      </c>
      <c r="F2036">
        <v>2507.86</v>
      </c>
      <c r="G2036">
        <v>2110.81</v>
      </c>
    </row>
    <row r="2037" spans="1:7" x14ac:dyDescent="0.25">
      <c r="A2037" t="s">
        <v>2999</v>
      </c>
      <c r="B2037" t="s">
        <v>2057</v>
      </c>
      <c r="C2037" t="s">
        <v>3995</v>
      </c>
      <c r="D2037" t="s">
        <v>1782</v>
      </c>
      <c r="E2037">
        <v>557.30999999999995</v>
      </c>
      <c r="F2037">
        <v>2616.9299999999998</v>
      </c>
      <c r="G2037">
        <v>2059.62</v>
      </c>
    </row>
    <row r="2038" spans="1:7" x14ac:dyDescent="0.25">
      <c r="A2038" t="s">
        <v>2999</v>
      </c>
      <c r="B2038" t="s">
        <v>2057</v>
      </c>
      <c r="C2038" t="s">
        <v>3995</v>
      </c>
      <c r="D2038" t="s">
        <v>1807</v>
      </c>
      <c r="E2038">
        <v>936.89</v>
      </c>
      <c r="F2038">
        <v>3813</v>
      </c>
      <c r="G2038">
        <v>2876.11</v>
      </c>
    </row>
    <row r="2039" spans="1:7" x14ac:dyDescent="0.25">
      <c r="A2039" t="s">
        <v>2999</v>
      </c>
      <c r="B2039" t="s">
        <v>2057</v>
      </c>
      <c r="C2039" t="s">
        <v>3995</v>
      </c>
      <c r="D2039" t="s">
        <v>1858</v>
      </c>
      <c r="E2039">
        <v>1040</v>
      </c>
      <c r="F2039">
        <v>4009.37</v>
      </c>
      <c r="G2039">
        <v>2969.37</v>
      </c>
    </row>
    <row r="2040" spans="1:7" x14ac:dyDescent="0.25">
      <c r="A2040" t="s">
        <v>2999</v>
      </c>
      <c r="B2040" t="s">
        <v>2057</v>
      </c>
      <c r="C2040" t="s">
        <v>3995</v>
      </c>
      <c r="D2040" t="s">
        <v>1948</v>
      </c>
      <c r="E2040">
        <v>160</v>
      </c>
      <c r="F2040">
        <v>2703</v>
      </c>
      <c r="G2040">
        <v>2543</v>
      </c>
    </row>
    <row r="2041" spans="1:7" x14ac:dyDescent="0.25">
      <c r="A2041" t="s">
        <v>2999</v>
      </c>
      <c r="B2041" t="s">
        <v>2057</v>
      </c>
      <c r="C2041" t="s">
        <v>3995</v>
      </c>
      <c r="D2041" t="s">
        <v>2934</v>
      </c>
      <c r="E2041">
        <v>400</v>
      </c>
      <c r="F2041">
        <v>3086.48</v>
      </c>
      <c r="G2041">
        <v>2686.48</v>
      </c>
    </row>
    <row r="2042" spans="1:7" x14ac:dyDescent="0.25">
      <c r="A2042" t="s">
        <v>2999</v>
      </c>
      <c r="B2042" t="s">
        <v>2057</v>
      </c>
      <c r="C2042" t="s">
        <v>3995</v>
      </c>
      <c r="D2042" t="s">
        <v>1951</v>
      </c>
      <c r="E2042">
        <v>63</v>
      </c>
      <c r="F2042">
        <v>2649</v>
      </c>
      <c r="G2042">
        <v>2586</v>
      </c>
    </row>
    <row r="2043" spans="1:7" x14ac:dyDescent="0.25">
      <c r="A2043" t="s">
        <v>2999</v>
      </c>
      <c r="B2043" t="s">
        <v>2057</v>
      </c>
      <c r="C2043" t="s">
        <v>3995</v>
      </c>
      <c r="D2043" t="s">
        <v>1956</v>
      </c>
      <c r="E2043">
        <v>780</v>
      </c>
      <c r="F2043">
        <v>2960.75</v>
      </c>
      <c r="G2043">
        <v>2180.75</v>
      </c>
    </row>
    <row r="2044" spans="1:7" x14ac:dyDescent="0.25">
      <c r="A2044" t="s">
        <v>2999</v>
      </c>
      <c r="B2044" t="s">
        <v>2057</v>
      </c>
      <c r="C2044" t="s">
        <v>3995</v>
      </c>
      <c r="D2044" t="s">
        <v>2016</v>
      </c>
      <c r="E2044">
        <v>825.33</v>
      </c>
      <c r="F2044">
        <v>3018.12</v>
      </c>
      <c r="G2044">
        <v>2192.79</v>
      </c>
    </row>
    <row r="2045" spans="1:7" x14ac:dyDescent="0.25">
      <c r="A2045" t="s">
        <v>2999</v>
      </c>
      <c r="B2045" t="s">
        <v>2057</v>
      </c>
      <c r="C2045" t="s">
        <v>2933</v>
      </c>
      <c r="D2045" t="s">
        <v>1739</v>
      </c>
      <c r="E2045">
        <v>50.08</v>
      </c>
      <c r="F2045">
        <v>2500</v>
      </c>
      <c r="G2045">
        <v>2449.92</v>
      </c>
    </row>
    <row r="2046" spans="1:7" x14ac:dyDescent="0.25">
      <c r="A2046" t="s">
        <v>2999</v>
      </c>
      <c r="B2046" t="s">
        <v>2057</v>
      </c>
      <c r="C2046" t="s">
        <v>2933</v>
      </c>
      <c r="D2046" t="s">
        <v>1751</v>
      </c>
      <c r="E2046">
        <v>256</v>
      </c>
      <c r="F2046">
        <v>2602.9299999999998</v>
      </c>
      <c r="G2046">
        <v>2346.9299999999998</v>
      </c>
    </row>
    <row r="2047" spans="1:7" x14ac:dyDescent="0.25">
      <c r="A2047" t="s">
        <v>2999</v>
      </c>
      <c r="B2047" t="s">
        <v>2057</v>
      </c>
      <c r="C2047" t="s">
        <v>2933</v>
      </c>
      <c r="D2047" t="s">
        <v>1763</v>
      </c>
      <c r="E2047">
        <v>322.29000000000002</v>
      </c>
      <c r="F2047">
        <v>3200.48</v>
      </c>
      <c r="G2047">
        <v>2878.19</v>
      </c>
    </row>
    <row r="2048" spans="1:7" x14ac:dyDescent="0.25">
      <c r="A2048" t="s">
        <v>2999</v>
      </c>
      <c r="B2048" t="s">
        <v>2057</v>
      </c>
      <c r="C2048" t="s">
        <v>2933</v>
      </c>
      <c r="D2048" t="s">
        <v>1767</v>
      </c>
      <c r="E2048">
        <v>640.16</v>
      </c>
      <c r="F2048">
        <v>2511.61</v>
      </c>
      <c r="G2048">
        <v>1871.45</v>
      </c>
    </row>
    <row r="2049" spans="1:7" x14ac:dyDescent="0.25">
      <c r="A2049" t="s">
        <v>2999</v>
      </c>
      <c r="B2049" t="s">
        <v>2057</v>
      </c>
      <c r="C2049" t="s">
        <v>2933</v>
      </c>
      <c r="D2049" t="s">
        <v>1782</v>
      </c>
      <c r="E2049">
        <v>168.89</v>
      </c>
      <c r="F2049">
        <v>3241.14</v>
      </c>
      <c r="G2049">
        <v>3072.25</v>
      </c>
    </row>
    <row r="2050" spans="1:7" x14ac:dyDescent="0.25">
      <c r="A2050" t="s">
        <v>2999</v>
      </c>
      <c r="B2050" t="s">
        <v>2057</v>
      </c>
      <c r="C2050" t="s">
        <v>2933</v>
      </c>
      <c r="D2050" t="s">
        <v>1807</v>
      </c>
      <c r="E2050">
        <v>1097.1400000000001</v>
      </c>
      <c r="F2050">
        <v>4392</v>
      </c>
      <c r="G2050">
        <v>3294.86</v>
      </c>
    </row>
    <row r="2051" spans="1:7" x14ac:dyDescent="0.25">
      <c r="A2051" t="s">
        <v>2999</v>
      </c>
      <c r="B2051" t="s">
        <v>2057</v>
      </c>
      <c r="C2051" t="s">
        <v>2933</v>
      </c>
      <c r="D2051" t="s">
        <v>1858</v>
      </c>
      <c r="E2051">
        <v>0</v>
      </c>
      <c r="F2051">
        <v>3586.86</v>
      </c>
      <c r="G2051">
        <v>3586.86</v>
      </c>
    </row>
    <row r="2052" spans="1:7" x14ac:dyDescent="0.25">
      <c r="A2052" t="s">
        <v>2999</v>
      </c>
      <c r="B2052" t="s">
        <v>2057</v>
      </c>
      <c r="C2052" t="s">
        <v>2933</v>
      </c>
      <c r="D2052" t="s">
        <v>1948</v>
      </c>
      <c r="E2052">
        <v>246.86</v>
      </c>
      <c r="F2052">
        <v>4004.57</v>
      </c>
      <c r="G2052">
        <v>3757.71</v>
      </c>
    </row>
    <row r="2053" spans="1:7" x14ac:dyDescent="0.25">
      <c r="A2053" t="s">
        <v>2999</v>
      </c>
      <c r="B2053" t="s">
        <v>2057</v>
      </c>
      <c r="C2053" t="s">
        <v>2933</v>
      </c>
      <c r="D2053" t="s">
        <v>2934</v>
      </c>
      <c r="E2053">
        <v>512.57000000000005</v>
      </c>
      <c r="F2053">
        <v>4521.78</v>
      </c>
      <c r="G2053">
        <v>4009.21</v>
      </c>
    </row>
    <row r="2054" spans="1:7" x14ac:dyDescent="0.25">
      <c r="A2054" t="s">
        <v>2999</v>
      </c>
      <c r="B2054" t="s">
        <v>2057</v>
      </c>
      <c r="C2054" t="s">
        <v>2933</v>
      </c>
      <c r="D2054" t="s">
        <v>1951</v>
      </c>
      <c r="E2054">
        <v>979.92</v>
      </c>
      <c r="F2054">
        <v>2859.43</v>
      </c>
      <c r="G2054">
        <v>1879.51</v>
      </c>
    </row>
    <row r="2055" spans="1:7" x14ac:dyDescent="0.25">
      <c r="A2055" t="s">
        <v>2999</v>
      </c>
      <c r="B2055" t="s">
        <v>2057</v>
      </c>
      <c r="C2055" t="s">
        <v>2933</v>
      </c>
      <c r="D2055" t="s">
        <v>1956</v>
      </c>
      <c r="E2055">
        <v>1131.43</v>
      </c>
      <c r="F2055">
        <v>4454.8599999999997</v>
      </c>
      <c r="G2055">
        <v>3323.43</v>
      </c>
    </row>
    <row r="2056" spans="1:7" x14ac:dyDescent="0.25">
      <c r="A2056" t="s">
        <v>2999</v>
      </c>
      <c r="B2056" t="s">
        <v>2057</v>
      </c>
      <c r="C2056" t="s">
        <v>2933</v>
      </c>
      <c r="D2056" t="s">
        <v>2016</v>
      </c>
      <c r="E2056">
        <v>1002.86</v>
      </c>
      <c r="F2056">
        <v>5702.45</v>
      </c>
      <c r="G2056">
        <v>4699.59</v>
      </c>
    </row>
    <row r="2057" spans="1:7" x14ac:dyDescent="0.25">
      <c r="A2057" t="s">
        <v>2999</v>
      </c>
      <c r="B2057" t="s">
        <v>2057</v>
      </c>
      <c r="C2057" t="s">
        <v>2935</v>
      </c>
      <c r="D2057" t="s">
        <v>1739</v>
      </c>
      <c r="E2057">
        <v>188.15</v>
      </c>
      <c r="F2057">
        <v>0</v>
      </c>
      <c r="G2057">
        <v>-188.15</v>
      </c>
    </row>
    <row r="2058" spans="1:7" x14ac:dyDescent="0.25">
      <c r="A2058" t="s">
        <v>2999</v>
      </c>
      <c r="B2058" t="s">
        <v>2059</v>
      </c>
      <c r="C2058" t="s">
        <v>3995</v>
      </c>
      <c r="D2058" t="s">
        <v>1767</v>
      </c>
      <c r="E2058">
        <v>0</v>
      </c>
      <c r="F2058">
        <v>719.18</v>
      </c>
      <c r="G2058">
        <v>719.18</v>
      </c>
    </row>
    <row r="2059" spans="1:7" x14ac:dyDescent="0.25">
      <c r="A2059" t="s">
        <v>2999</v>
      </c>
      <c r="B2059" t="s">
        <v>2059</v>
      </c>
      <c r="C2059" t="s">
        <v>3995</v>
      </c>
      <c r="D2059" t="s">
        <v>1782</v>
      </c>
      <c r="E2059">
        <v>261.52</v>
      </c>
      <c r="F2059">
        <v>5239.38</v>
      </c>
      <c r="G2059">
        <v>4977.8599999999997</v>
      </c>
    </row>
    <row r="2060" spans="1:7" x14ac:dyDescent="0.25">
      <c r="A2060" t="s">
        <v>2999</v>
      </c>
      <c r="B2060" t="s">
        <v>2059</v>
      </c>
      <c r="C2060" t="s">
        <v>3995</v>
      </c>
      <c r="D2060" t="s">
        <v>1807</v>
      </c>
      <c r="E2060">
        <v>1919.28</v>
      </c>
      <c r="F2060">
        <v>4744.83</v>
      </c>
      <c r="G2060">
        <v>2825.55</v>
      </c>
    </row>
    <row r="2061" spans="1:7" x14ac:dyDescent="0.25">
      <c r="A2061" t="s">
        <v>2999</v>
      </c>
      <c r="B2061" t="s">
        <v>2059</v>
      </c>
      <c r="C2061" t="s">
        <v>3995</v>
      </c>
      <c r="D2061" t="s">
        <v>1858</v>
      </c>
      <c r="E2061">
        <v>1396.59</v>
      </c>
      <c r="F2061">
        <v>7200.86</v>
      </c>
      <c r="G2061">
        <v>5804.27</v>
      </c>
    </row>
    <row r="2062" spans="1:7" x14ac:dyDescent="0.25">
      <c r="A2062" t="s">
        <v>2999</v>
      </c>
      <c r="B2062" t="s">
        <v>2059</v>
      </c>
      <c r="C2062" t="s">
        <v>3995</v>
      </c>
      <c r="D2062" t="s">
        <v>1948</v>
      </c>
      <c r="E2062">
        <v>486.41</v>
      </c>
      <c r="F2062">
        <v>6718.41</v>
      </c>
      <c r="G2062">
        <v>6232</v>
      </c>
    </row>
    <row r="2063" spans="1:7" x14ac:dyDescent="0.25">
      <c r="A2063" t="s">
        <v>2999</v>
      </c>
      <c r="B2063" t="s">
        <v>2059</v>
      </c>
      <c r="C2063" t="s">
        <v>3995</v>
      </c>
      <c r="D2063" t="s">
        <v>2934</v>
      </c>
      <c r="E2063">
        <v>1095.55</v>
      </c>
      <c r="F2063">
        <v>7720.77</v>
      </c>
      <c r="G2063">
        <v>6625.22</v>
      </c>
    </row>
    <row r="2064" spans="1:7" x14ac:dyDescent="0.25">
      <c r="A2064" t="s">
        <v>2999</v>
      </c>
      <c r="B2064" t="s">
        <v>2059</v>
      </c>
      <c r="C2064" t="s">
        <v>3995</v>
      </c>
      <c r="D2064" t="s">
        <v>2016</v>
      </c>
      <c r="E2064">
        <v>2482.1999999999998</v>
      </c>
      <c r="F2064">
        <v>9263.0499999999993</v>
      </c>
      <c r="G2064">
        <v>6780.85</v>
      </c>
    </row>
    <row r="2065" spans="1:7" x14ac:dyDescent="0.25">
      <c r="A2065" t="s">
        <v>2999</v>
      </c>
      <c r="B2065" t="s">
        <v>2061</v>
      </c>
      <c r="C2065" t="s">
        <v>3995</v>
      </c>
      <c r="D2065" t="s">
        <v>1739</v>
      </c>
      <c r="E2065">
        <v>2743.72</v>
      </c>
      <c r="F2065">
        <v>3324.59</v>
      </c>
      <c r="G2065">
        <v>580.87</v>
      </c>
    </row>
    <row r="2066" spans="1:7" x14ac:dyDescent="0.25">
      <c r="A2066" t="s">
        <v>2999</v>
      </c>
      <c r="B2066" t="s">
        <v>2061</v>
      </c>
      <c r="C2066" t="s">
        <v>3995</v>
      </c>
      <c r="D2066" t="s">
        <v>1751</v>
      </c>
      <c r="E2066">
        <v>1613.07</v>
      </c>
      <c r="F2066">
        <v>2172.96</v>
      </c>
      <c r="G2066">
        <v>559.89</v>
      </c>
    </row>
    <row r="2067" spans="1:7" x14ac:dyDescent="0.25">
      <c r="A2067" t="s">
        <v>2999</v>
      </c>
      <c r="B2067" t="s">
        <v>2061</v>
      </c>
      <c r="C2067" t="s">
        <v>3995</v>
      </c>
      <c r="D2067" t="s">
        <v>1763</v>
      </c>
      <c r="E2067">
        <v>0</v>
      </c>
      <c r="F2067">
        <v>872.41</v>
      </c>
      <c r="G2067">
        <v>872.41</v>
      </c>
    </row>
    <row r="2068" spans="1:7" x14ac:dyDescent="0.25">
      <c r="A2068" t="s">
        <v>2999</v>
      </c>
      <c r="B2068" t="s">
        <v>2061</v>
      </c>
      <c r="C2068" t="s">
        <v>3995</v>
      </c>
      <c r="D2068" t="s">
        <v>1767</v>
      </c>
      <c r="E2068">
        <v>0</v>
      </c>
      <c r="F2068">
        <v>1116.76</v>
      </c>
      <c r="G2068">
        <v>1116.76</v>
      </c>
    </row>
    <row r="2069" spans="1:7" x14ac:dyDescent="0.25">
      <c r="A2069" t="s">
        <v>2999</v>
      </c>
      <c r="B2069" t="s">
        <v>2061</v>
      </c>
      <c r="C2069" t="s">
        <v>3995</v>
      </c>
      <c r="D2069" t="s">
        <v>1782</v>
      </c>
      <c r="E2069">
        <v>0</v>
      </c>
      <c r="F2069">
        <v>1603.43</v>
      </c>
      <c r="G2069">
        <v>1603.43</v>
      </c>
    </row>
    <row r="2070" spans="1:7" x14ac:dyDescent="0.25">
      <c r="A2070" t="s">
        <v>2999</v>
      </c>
      <c r="B2070" t="s">
        <v>2061</v>
      </c>
      <c r="C2070" t="s">
        <v>3995</v>
      </c>
      <c r="D2070" t="s">
        <v>1807</v>
      </c>
      <c r="E2070">
        <v>0</v>
      </c>
      <c r="F2070">
        <v>1559.67</v>
      </c>
      <c r="G2070">
        <v>1559.67</v>
      </c>
    </row>
    <row r="2071" spans="1:7" x14ac:dyDescent="0.25">
      <c r="A2071" t="s">
        <v>2999</v>
      </c>
      <c r="B2071" t="s">
        <v>2061</v>
      </c>
      <c r="C2071" t="s">
        <v>3995</v>
      </c>
      <c r="D2071" t="s">
        <v>1858</v>
      </c>
      <c r="E2071">
        <v>0</v>
      </c>
      <c r="F2071">
        <v>2025.93</v>
      </c>
      <c r="G2071">
        <v>2025.93</v>
      </c>
    </row>
    <row r="2072" spans="1:7" x14ac:dyDescent="0.25">
      <c r="A2072" t="s">
        <v>2999</v>
      </c>
      <c r="B2072" t="s">
        <v>2061</v>
      </c>
      <c r="C2072" t="s">
        <v>3995</v>
      </c>
      <c r="D2072" t="s">
        <v>1948</v>
      </c>
      <c r="E2072">
        <v>0</v>
      </c>
      <c r="F2072">
        <v>2218.58</v>
      </c>
      <c r="G2072">
        <v>2218.58</v>
      </c>
    </row>
    <row r="2073" spans="1:7" x14ac:dyDescent="0.25">
      <c r="A2073" t="s">
        <v>2999</v>
      </c>
      <c r="B2073" t="s">
        <v>2061</v>
      </c>
      <c r="C2073" t="s">
        <v>3995</v>
      </c>
      <c r="D2073" t="s">
        <v>2934</v>
      </c>
      <c r="E2073">
        <v>125.28</v>
      </c>
      <c r="F2073">
        <v>1972.85</v>
      </c>
      <c r="G2073">
        <v>1847.57</v>
      </c>
    </row>
    <row r="2074" spans="1:7" x14ac:dyDescent="0.25">
      <c r="A2074" t="s">
        <v>2999</v>
      </c>
      <c r="B2074" t="s">
        <v>2061</v>
      </c>
      <c r="C2074" t="s">
        <v>3995</v>
      </c>
      <c r="D2074" t="s">
        <v>1951</v>
      </c>
      <c r="E2074">
        <v>0</v>
      </c>
      <c r="F2074">
        <v>2033.01</v>
      </c>
      <c r="G2074">
        <v>2033.01</v>
      </c>
    </row>
    <row r="2075" spans="1:7" x14ac:dyDescent="0.25">
      <c r="A2075" t="s">
        <v>2999</v>
      </c>
      <c r="B2075" t="s">
        <v>2061</v>
      </c>
      <c r="C2075" t="s">
        <v>3995</v>
      </c>
      <c r="D2075" t="s">
        <v>1956</v>
      </c>
      <c r="E2075">
        <v>0</v>
      </c>
      <c r="F2075">
        <v>1909.69</v>
      </c>
      <c r="G2075">
        <v>1909.69</v>
      </c>
    </row>
    <row r="2076" spans="1:7" x14ac:dyDescent="0.25">
      <c r="A2076" t="s">
        <v>2999</v>
      </c>
      <c r="B2076" t="s">
        <v>2061</v>
      </c>
      <c r="C2076" t="s">
        <v>3995</v>
      </c>
      <c r="D2076" t="s">
        <v>2016</v>
      </c>
      <c r="E2076">
        <v>0</v>
      </c>
      <c r="F2076">
        <v>1767.11</v>
      </c>
      <c r="G2076">
        <v>1767.11</v>
      </c>
    </row>
    <row r="2077" spans="1:7" x14ac:dyDescent="0.25">
      <c r="A2077" t="s">
        <v>2999</v>
      </c>
      <c r="B2077" t="s">
        <v>2061</v>
      </c>
      <c r="C2077" t="s">
        <v>2933</v>
      </c>
      <c r="D2077" t="s">
        <v>1739</v>
      </c>
      <c r="E2077">
        <v>0</v>
      </c>
      <c r="F2077">
        <v>1644.45</v>
      </c>
      <c r="G2077">
        <v>1644.45</v>
      </c>
    </row>
    <row r="2078" spans="1:7" x14ac:dyDescent="0.25">
      <c r="A2078" t="s">
        <v>2999</v>
      </c>
      <c r="B2078" t="s">
        <v>2061</v>
      </c>
      <c r="C2078" t="s">
        <v>2933</v>
      </c>
      <c r="D2078" t="s">
        <v>1751</v>
      </c>
      <c r="E2078">
        <v>0</v>
      </c>
      <c r="F2078">
        <v>1667.86</v>
      </c>
      <c r="G2078">
        <v>1667.86</v>
      </c>
    </row>
    <row r="2079" spans="1:7" x14ac:dyDescent="0.25">
      <c r="A2079" t="s">
        <v>2999</v>
      </c>
      <c r="B2079" t="s">
        <v>2061</v>
      </c>
      <c r="C2079" t="s">
        <v>2933</v>
      </c>
      <c r="D2079" t="s">
        <v>1763</v>
      </c>
      <c r="E2079">
        <v>0</v>
      </c>
      <c r="F2079">
        <v>2001.06</v>
      </c>
      <c r="G2079">
        <v>2001.06</v>
      </c>
    </row>
    <row r="2080" spans="1:7" x14ac:dyDescent="0.25">
      <c r="A2080" t="s">
        <v>2999</v>
      </c>
      <c r="B2080" t="s">
        <v>2061</v>
      </c>
      <c r="C2080" t="s">
        <v>2933</v>
      </c>
      <c r="D2080" t="s">
        <v>1767</v>
      </c>
      <c r="E2080">
        <v>0</v>
      </c>
      <c r="F2080">
        <v>1711.4</v>
      </c>
      <c r="G2080">
        <v>1711.4</v>
      </c>
    </row>
    <row r="2081" spans="1:7" x14ac:dyDescent="0.25">
      <c r="A2081" t="s">
        <v>2999</v>
      </c>
      <c r="B2081" t="s">
        <v>2061</v>
      </c>
      <c r="C2081" t="s">
        <v>2933</v>
      </c>
      <c r="D2081" t="s">
        <v>1782</v>
      </c>
      <c r="E2081">
        <v>0</v>
      </c>
      <c r="F2081">
        <v>2207.29</v>
      </c>
      <c r="G2081">
        <v>2207.29</v>
      </c>
    </row>
    <row r="2082" spans="1:7" x14ac:dyDescent="0.25">
      <c r="A2082" t="s">
        <v>2999</v>
      </c>
      <c r="B2082" t="s">
        <v>2061</v>
      </c>
      <c r="C2082" t="s">
        <v>2933</v>
      </c>
      <c r="D2082" t="s">
        <v>1807</v>
      </c>
      <c r="E2082">
        <v>0</v>
      </c>
      <c r="F2082">
        <v>2169.12</v>
      </c>
      <c r="G2082">
        <v>2169.12</v>
      </c>
    </row>
    <row r="2083" spans="1:7" x14ac:dyDescent="0.25">
      <c r="A2083" t="s">
        <v>2999</v>
      </c>
      <c r="B2083" t="s">
        <v>2061</v>
      </c>
      <c r="C2083" t="s">
        <v>2933</v>
      </c>
      <c r="D2083" t="s">
        <v>1858</v>
      </c>
      <c r="E2083">
        <v>0</v>
      </c>
      <c r="F2083">
        <v>1945.77</v>
      </c>
      <c r="G2083">
        <v>1945.77</v>
      </c>
    </row>
    <row r="2084" spans="1:7" x14ac:dyDescent="0.25">
      <c r="A2084" t="s">
        <v>2999</v>
      </c>
      <c r="B2084" t="s">
        <v>2061</v>
      </c>
      <c r="C2084" t="s">
        <v>2933</v>
      </c>
      <c r="D2084" t="s">
        <v>1948</v>
      </c>
      <c r="E2084">
        <v>0</v>
      </c>
      <c r="F2084">
        <v>2656.61</v>
      </c>
      <c r="G2084">
        <v>2656.61</v>
      </c>
    </row>
    <row r="2085" spans="1:7" x14ac:dyDescent="0.25">
      <c r="A2085" t="s">
        <v>2999</v>
      </c>
      <c r="B2085" t="s">
        <v>2061</v>
      </c>
      <c r="C2085" t="s">
        <v>2933</v>
      </c>
      <c r="D2085" t="s">
        <v>2934</v>
      </c>
      <c r="E2085">
        <v>0</v>
      </c>
      <c r="F2085">
        <v>2071.75</v>
      </c>
      <c r="G2085">
        <v>2071.75</v>
      </c>
    </row>
    <row r="2086" spans="1:7" x14ac:dyDescent="0.25">
      <c r="A2086" t="s">
        <v>2999</v>
      </c>
      <c r="B2086" t="s">
        <v>2061</v>
      </c>
      <c r="C2086" t="s">
        <v>2933</v>
      </c>
      <c r="D2086" t="s">
        <v>1951</v>
      </c>
      <c r="E2086">
        <v>1128.29</v>
      </c>
      <c r="F2086">
        <v>3408.58</v>
      </c>
      <c r="G2086">
        <v>2280.29</v>
      </c>
    </row>
    <row r="2087" spans="1:7" x14ac:dyDescent="0.25">
      <c r="A2087" t="s">
        <v>2999</v>
      </c>
      <c r="B2087" t="s">
        <v>2061</v>
      </c>
      <c r="C2087" t="s">
        <v>2933</v>
      </c>
      <c r="D2087" t="s">
        <v>1956</v>
      </c>
      <c r="E2087">
        <v>2389.37</v>
      </c>
      <c r="F2087">
        <v>4062.83</v>
      </c>
      <c r="G2087">
        <v>1673.46</v>
      </c>
    </row>
    <row r="2088" spans="1:7" x14ac:dyDescent="0.25">
      <c r="A2088" t="s">
        <v>2999</v>
      </c>
      <c r="B2088" t="s">
        <v>2061</v>
      </c>
      <c r="C2088" t="s">
        <v>2933</v>
      </c>
      <c r="D2088" t="s">
        <v>2016</v>
      </c>
      <c r="E2088">
        <v>1163.1500000000001</v>
      </c>
      <c r="F2088">
        <v>3046.54</v>
      </c>
      <c r="G2088">
        <v>1883.39</v>
      </c>
    </row>
    <row r="2089" spans="1:7" x14ac:dyDescent="0.25">
      <c r="A2089" t="s">
        <v>2999</v>
      </c>
      <c r="B2089" t="s">
        <v>2062</v>
      </c>
      <c r="C2089" t="s">
        <v>3995</v>
      </c>
      <c r="D2089" t="s">
        <v>1767</v>
      </c>
      <c r="E2089">
        <v>0</v>
      </c>
      <c r="F2089">
        <v>29.5</v>
      </c>
      <c r="G2089">
        <v>29.5</v>
      </c>
    </row>
    <row r="2090" spans="1:7" x14ac:dyDescent="0.25">
      <c r="A2090" t="s">
        <v>2999</v>
      </c>
      <c r="B2090" t="s">
        <v>2062</v>
      </c>
      <c r="C2090" t="s">
        <v>3995</v>
      </c>
      <c r="D2090" t="s">
        <v>1782</v>
      </c>
      <c r="E2090">
        <v>0</v>
      </c>
      <c r="F2090">
        <v>58.27</v>
      </c>
      <c r="G2090">
        <v>58.27</v>
      </c>
    </row>
    <row r="2091" spans="1:7" x14ac:dyDescent="0.25">
      <c r="A2091" t="s">
        <v>2999</v>
      </c>
      <c r="B2091" t="s">
        <v>2062</v>
      </c>
      <c r="C2091" t="s">
        <v>3995</v>
      </c>
      <c r="D2091" t="s">
        <v>1807</v>
      </c>
      <c r="E2091">
        <v>0</v>
      </c>
      <c r="F2091">
        <v>49.81</v>
      </c>
      <c r="G2091">
        <v>49.81</v>
      </c>
    </row>
    <row r="2092" spans="1:7" x14ac:dyDescent="0.25">
      <c r="A2092" t="s">
        <v>2999</v>
      </c>
      <c r="B2092" t="s">
        <v>2062</v>
      </c>
      <c r="C2092" t="s">
        <v>3995</v>
      </c>
      <c r="D2092" t="s">
        <v>1858</v>
      </c>
      <c r="E2092">
        <v>48.13</v>
      </c>
      <c r="F2092">
        <v>102.46</v>
      </c>
      <c r="G2092">
        <v>54.33</v>
      </c>
    </row>
    <row r="2093" spans="1:7" x14ac:dyDescent="0.25">
      <c r="A2093" t="s">
        <v>2999</v>
      </c>
      <c r="B2093" t="s">
        <v>2062</v>
      </c>
      <c r="C2093" t="s">
        <v>3995</v>
      </c>
      <c r="D2093" t="s">
        <v>1948</v>
      </c>
      <c r="E2093">
        <v>1717.19</v>
      </c>
      <c r="F2093">
        <v>1844.28</v>
      </c>
      <c r="G2093">
        <v>127.09</v>
      </c>
    </row>
    <row r="2094" spans="1:7" x14ac:dyDescent="0.25">
      <c r="A2094" t="s">
        <v>2999</v>
      </c>
      <c r="B2094" t="s">
        <v>2062</v>
      </c>
      <c r="C2094" t="s">
        <v>3995</v>
      </c>
      <c r="D2094" t="s">
        <v>2934</v>
      </c>
      <c r="E2094">
        <v>0</v>
      </c>
      <c r="F2094">
        <v>140.11000000000001</v>
      </c>
      <c r="G2094">
        <v>140.11000000000001</v>
      </c>
    </row>
    <row r="2095" spans="1:7" x14ac:dyDescent="0.25">
      <c r="A2095" t="s">
        <v>2999</v>
      </c>
      <c r="B2095" t="s">
        <v>2062</v>
      </c>
      <c r="C2095" t="s">
        <v>3995</v>
      </c>
      <c r="D2095" t="s">
        <v>1951</v>
      </c>
      <c r="E2095">
        <v>0</v>
      </c>
      <c r="F2095">
        <v>169.2</v>
      </c>
      <c r="G2095">
        <v>169.2</v>
      </c>
    </row>
    <row r="2096" spans="1:7" x14ac:dyDescent="0.25">
      <c r="A2096" t="s">
        <v>2999</v>
      </c>
      <c r="B2096" t="s">
        <v>2062</v>
      </c>
      <c r="C2096" t="s">
        <v>3995</v>
      </c>
      <c r="D2096" t="s">
        <v>1956</v>
      </c>
      <c r="E2096">
        <v>0</v>
      </c>
      <c r="F2096">
        <v>207.98</v>
      </c>
      <c r="G2096">
        <v>207.98</v>
      </c>
    </row>
    <row r="2097" spans="1:7" x14ac:dyDescent="0.25">
      <c r="A2097" t="s">
        <v>2999</v>
      </c>
      <c r="B2097" t="s">
        <v>2062</v>
      </c>
      <c r="C2097" t="s">
        <v>2933</v>
      </c>
      <c r="D2097" t="s">
        <v>1739</v>
      </c>
      <c r="E2097">
        <v>0</v>
      </c>
      <c r="F2097">
        <v>269.41000000000003</v>
      </c>
      <c r="G2097">
        <v>269.41000000000003</v>
      </c>
    </row>
    <row r="2098" spans="1:7" x14ac:dyDescent="0.25">
      <c r="A2098" t="s">
        <v>2999</v>
      </c>
      <c r="B2098" t="s">
        <v>2062</v>
      </c>
      <c r="C2098" t="s">
        <v>2933</v>
      </c>
      <c r="D2098" t="s">
        <v>1751</v>
      </c>
      <c r="E2098">
        <v>0</v>
      </c>
      <c r="F2098">
        <v>225.37</v>
      </c>
      <c r="G2098">
        <v>225.37</v>
      </c>
    </row>
    <row r="2099" spans="1:7" x14ac:dyDescent="0.25">
      <c r="A2099" t="s">
        <v>2999</v>
      </c>
      <c r="B2099" t="s">
        <v>2062</v>
      </c>
      <c r="C2099" t="s">
        <v>2933</v>
      </c>
      <c r="D2099" t="s">
        <v>1763</v>
      </c>
      <c r="E2099">
        <v>0</v>
      </c>
      <c r="F2099">
        <v>319.95999999999998</v>
      </c>
      <c r="G2099">
        <v>319.95999999999998</v>
      </c>
    </row>
    <row r="2100" spans="1:7" x14ac:dyDescent="0.25">
      <c r="A2100" t="s">
        <v>2999</v>
      </c>
      <c r="B2100" t="s">
        <v>2062</v>
      </c>
      <c r="C2100" t="s">
        <v>2933</v>
      </c>
      <c r="D2100" t="s">
        <v>1767</v>
      </c>
      <c r="E2100">
        <v>0</v>
      </c>
      <c r="F2100">
        <v>253.71</v>
      </c>
      <c r="G2100">
        <v>253.71</v>
      </c>
    </row>
    <row r="2101" spans="1:7" x14ac:dyDescent="0.25">
      <c r="A2101" t="s">
        <v>2999</v>
      </c>
      <c r="B2101" t="s">
        <v>2062</v>
      </c>
      <c r="C2101" t="s">
        <v>2933</v>
      </c>
      <c r="D2101" t="s">
        <v>1782</v>
      </c>
      <c r="E2101">
        <v>0</v>
      </c>
      <c r="F2101">
        <v>257.23</v>
      </c>
      <c r="G2101">
        <v>257.23</v>
      </c>
    </row>
    <row r="2102" spans="1:7" x14ac:dyDescent="0.25">
      <c r="A2102" t="s">
        <v>2999</v>
      </c>
      <c r="B2102" t="s">
        <v>2062</v>
      </c>
      <c r="C2102" t="s">
        <v>2933</v>
      </c>
      <c r="D2102" t="s">
        <v>1807</v>
      </c>
      <c r="E2102">
        <v>0</v>
      </c>
      <c r="F2102">
        <v>332.14</v>
      </c>
      <c r="G2102">
        <v>332.14</v>
      </c>
    </row>
    <row r="2103" spans="1:7" x14ac:dyDescent="0.25">
      <c r="A2103" t="s">
        <v>2999</v>
      </c>
      <c r="B2103" t="s">
        <v>2062</v>
      </c>
      <c r="C2103" t="s">
        <v>2933</v>
      </c>
      <c r="D2103" t="s">
        <v>1858</v>
      </c>
      <c r="E2103">
        <v>0</v>
      </c>
      <c r="F2103">
        <v>316.67</v>
      </c>
      <c r="G2103">
        <v>316.67</v>
      </c>
    </row>
    <row r="2104" spans="1:7" x14ac:dyDescent="0.25">
      <c r="A2104" t="s">
        <v>2999</v>
      </c>
      <c r="B2104" t="s">
        <v>2062</v>
      </c>
      <c r="C2104" t="s">
        <v>2933</v>
      </c>
      <c r="D2104" t="s">
        <v>1948</v>
      </c>
      <c r="E2104">
        <v>0</v>
      </c>
      <c r="F2104">
        <v>226.62</v>
      </c>
      <c r="G2104">
        <v>226.62</v>
      </c>
    </row>
    <row r="2105" spans="1:7" x14ac:dyDescent="0.25">
      <c r="A2105" t="s">
        <v>2999</v>
      </c>
      <c r="B2105" t="s">
        <v>2062</v>
      </c>
      <c r="C2105" t="s">
        <v>2933</v>
      </c>
      <c r="D2105" t="s">
        <v>2934</v>
      </c>
      <c r="E2105">
        <v>536.94000000000005</v>
      </c>
      <c r="F2105">
        <v>730.77</v>
      </c>
      <c r="G2105">
        <v>193.83</v>
      </c>
    </row>
    <row r="2106" spans="1:7" x14ac:dyDescent="0.25">
      <c r="A2106" t="s">
        <v>2999</v>
      </c>
      <c r="B2106" t="s">
        <v>2062</v>
      </c>
      <c r="C2106" t="s">
        <v>2933</v>
      </c>
      <c r="D2106" t="s">
        <v>1951</v>
      </c>
      <c r="E2106">
        <v>214.39</v>
      </c>
      <c r="F2106">
        <v>428.78</v>
      </c>
      <c r="G2106">
        <v>214.39</v>
      </c>
    </row>
    <row r="2107" spans="1:7" x14ac:dyDescent="0.25">
      <c r="A2107" t="s">
        <v>2999</v>
      </c>
      <c r="B2107" t="s">
        <v>2062</v>
      </c>
      <c r="C2107" t="s">
        <v>2933</v>
      </c>
      <c r="D2107" t="s">
        <v>1956</v>
      </c>
      <c r="E2107">
        <v>490.12</v>
      </c>
      <c r="F2107">
        <v>765.85</v>
      </c>
      <c r="G2107">
        <v>275.73</v>
      </c>
    </row>
    <row r="2108" spans="1:7" x14ac:dyDescent="0.25">
      <c r="A2108" t="s">
        <v>2999</v>
      </c>
      <c r="B2108" t="s">
        <v>2062</v>
      </c>
      <c r="C2108" t="s">
        <v>2933</v>
      </c>
      <c r="D2108" t="s">
        <v>2016</v>
      </c>
      <c r="E2108">
        <v>357.75</v>
      </c>
      <c r="F2108">
        <v>581.73</v>
      </c>
      <c r="G2108">
        <v>223.98</v>
      </c>
    </row>
    <row r="2109" spans="1:7" x14ac:dyDescent="0.25">
      <c r="A2109" t="s">
        <v>2999</v>
      </c>
      <c r="B2109" t="s">
        <v>2063</v>
      </c>
      <c r="C2109" t="s">
        <v>3995</v>
      </c>
      <c r="D2109" t="s">
        <v>1767</v>
      </c>
      <c r="E2109">
        <v>0</v>
      </c>
      <c r="F2109">
        <v>54.2</v>
      </c>
      <c r="G2109">
        <v>54.2</v>
      </c>
    </row>
    <row r="2110" spans="1:7" x14ac:dyDescent="0.25">
      <c r="A2110" t="s">
        <v>2999</v>
      </c>
      <c r="B2110" t="s">
        <v>2063</v>
      </c>
      <c r="C2110" t="s">
        <v>3995</v>
      </c>
      <c r="D2110" t="s">
        <v>1782</v>
      </c>
      <c r="E2110">
        <v>946.04</v>
      </c>
      <c r="F2110">
        <v>960</v>
      </c>
      <c r="G2110">
        <v>13.96</v>
      </c>
    </row>
    <row r="2111" spans="1:7" x14ac:dyDescent="0.25">
      <c r="A2111" t="s">
        <v>2999</v>
      </c>
      <c r="B2111" t="s">
        <v>2063</v>
      </c>
      <c r="C2111" t="s">
        <v>3995</v>
      </c>
      <c r="D2111" t="s">
        <v>1807</v>
      </c>
      <c r="E2111">
        <v>0</v>
      </c>
      <c r="F2111">
        <v>87.47</v>
      </c>
      <c r="G2111">
        <v>87.47</v>
      </c>
    </row>
    <row r="2112" spans="1:7" x14ac:dyDescent="0.25">
      <c r="A2112" t="s">
        <v>2999</v>
      </c>
      <c r="B2112" t="s">
        <v>2063</v>
      </c>
      <c r="C2112" t="s">
        <v>3995</v>
      </c>
      <c r="D2112" t="s">
        <v>1858</v>
      </c>
      <c r="E2112">
        <v>0</v>
      </c>
      <c r="F2112">
        <v>46.59</v>
      </c>
      <c r="G2112">
        <v>46.59</v>
      </c>
    </row>
    <row r="2113" spans="1:7" x14ac:dyDescent="0.25">
      <c r="A2113" t="s">
        <v>2999</v>
      </c>
      <c r="B2113" t="s">
        <v>2063</v>
      </c>
      <c r="C2113" t="s">
        <v>3995</v>
      </c>
      <c r="D2113" t="s">
        <v>1948</v>
      </c>
      <c r="E2113">
        <v>0</v>
      </c>
      <c r="F2113">
        <v>68.94</v>
      </c>
      <c r="G2113">
        <v>68.94</v>
      </c>
    </row>
    <row r="2114" spans="1:7" x14ac:dyDescent="0.25">
      <c r="A2114" t="s">
        <v>2999</v>
      </c>
      <c r="B2114" t="s">
        <v>2063</v>
      </c>
      <c r="C2114" t="s">
        <v>3995</v>
      </c>
      <c r="D2114" t="s">
        <v>2934</v>
      </c>
      <c r="E2114">
        <v>0</v>
      </c>
      <c r="F2114">
        <v>85.95</v>
      </c>
      <c r="G2114">
        <v>85.95</v>
      </c>
    </row>
    <row r="2115" spans="1:7" x14ac:dyDescent="0.25">
      <c r="A2115" t="s">
        <v>2999</v>
      </c>
      <c r="B2115" t="s">
        <v>2063</v>
      </c>
      <c r="C2115" t="s">
        <v>3995</v>
      </c>
      <c r="D2115" t="s">
        <v>1951</v>
      </c>
      <c r="E2115">
        <v>0</v>
      </c>
      <c r="F2115">
        <v>95.03</v>
      </c>
      <c r="G2115">
        <v>95.03</v>
      </c>
    </row>
    <row r="2116" spans="1:7" x14ac:dyDescent="0.25">
      <c r="A2116" t="s">
        <v>2999</v>
      </c>
      <c r="B2116" t="s">
        <v>2063</v>
      </c>
      <c r="C2116" t="s">
        <v>3995</v>
      </c>
      <c r="D2116" t="s">
        <v>1956</v>
      </c>
      <c r="E2116">
        <v>0</v>
      </c>
      <c r="F2116">
        <v>104.93</v>
      </c>
      <c r="G2116">
        <v>104.93</v>
      </c>
    </row>
    <row r="2117" spans="1:7" x14ac:dyDescent="0.25">
      <c r="A2117" t="s">
        <v>2999</v>
      </c>
      <c r="B2117" t="s">
        <v>2063</v>
      </c>
      <c r="C2117" t="s">
        <v>2933</v>
      </c>
      <c r="D2117" t="s">
        <v>1739</v>
      </c>
      <c r="E2117">
        <v>0</v>
      </c>
      <c r="F2117">
        <v>85.24</v>
      </c>
      <c r="G2117">
        <v>85.24</v>
      </c>
    </row>
    <row r="2118" spans="1:7" x14ac:dyDescent="0.25">
      <c r="A2118" t="s">
        <v>2999</v>
      </c>
      <c r="B2118" t="s">
        <v>2063</v>
      </c>
      <c r="C2118" t="s">
        <v>2933</v>
      </c>
      <c r="D2118" t="s">
        <v>1751</v>
      </c>
      <c r="E2118">
        <v>0</v>
      </c>
      <c r="F2118">
        <v>83.39</v>
      </c>
      <c r="G2118">
        <v>83.39</v>
      </c>
    </row>
    <row r="2119" spans="1:7" x14ac:dyDescent="0.25">
      <c r="A2119" t="s">
        <v>2999</v>
      </c>
      <c r="B2119" t="s">
        <v>2063</v>
      </c>
      <c r="C2119" t="s">
        <v>2933</v>
      </c>
      <c r="D2119" t="s">
        <v>1763</v>
      </c>
      <c r="E2119">
        <v>0</v>
      </c>
      <c r="F2119">
        <v>86.08</v>
      </c>
      <c r="G2119">
        <v>86.08</v>
      </c>
    </row>
    <row r="2120" spans="1:7" x14ac:dyDescent="0.25">
      <c r="A2120" t="s">
        <v>2999</v>
      </c>
      <c r="B2120" t="s">
        <v>2063</v>
      </c>
      <c r="C2120" t="s">
        <v>2933</v>
      </c>
      <c r="D2120" t="s">
        <v>1767</v>
      </c>
      <c r="E2120">
        <v>222.06</v>
      </c>
      <c r="F2120">
        <v>348</v>
      </c>
      <c r="G2120">
        <v>125.94</v>
      </c>
    </row>
    <row r="2121" spans="1:7" x14ac:dyDescent="0.25">
      <c r="A2121" t="s">
        <v>2999</v>
      </c>
      <c r="B2121" t="s">
        <v>2063</v>
      </c>
      <c r="C2121" t="s">
        <v>2933</v>
      </c>
      <c r="D2121" t="s">
        <v>1782</v>
      </c>
      <c r="E2121">
        <v>88.64</v>
      </c>
      <c r="F2121">
        <v>232</v>
      </c>
      <c r="G2121">
        <v>143.36000000000001</v>
      </c>
    </row>
    <row r="2122" spans="1:7" x14ac:dyDescent="0.25">
      <c r="A2122" t="s">
        <v>2999</v>
      </c>
      <c r="B2122" t="s">
        <v>2063</v>
      </c>
      <c r="C2122" t="s">
        <v>2933</v>
      </c>
      <c r="D2122" t="s">
        <v>1807</v>
      </c>
      <c r="E2122">
        <v>0</v>
      </c>
      <c r="F2122">
        <v>133.46</v>
      </c>
      <c r="G2122">
        <v>133.46</v>
      </c>
    </row>
    <row r="2123" spans="1:7" x14ac:dyDescent="0.25">
      <c r="A2123" t="s">
        <v>2999</v>
      </c>
      <c r="B2123" t="s">
        <v>2063</v>
      </c>
      <c r="C2123" t="s">
        <v>2933</v>
      </c>
      <c r="D2123" t="s">
        <v>1858</v>
      </c>
      <c r="E2123">
        <v>1690.27</v>
      </c>
      <c r="F2123">
        <v>1740</v>
      </c>
      <c r="G2123">
        <v>49.73</v>
      </c>
    </row>
    <row r="2124" spans="1:7" x14ac:dyDescent="0.25">
      <c r="A2124" t="s">
        <v>2999</v>
      </c>
      <c r="B2124" t="s">
        <v>2063</v>
      </c>
      <c r="C2124" t="s">
        <v>2933</v>
      </c>
      <c r="D2124" t="s">
        <v>1948</v>
      </c>
      <c r="E2124">
        <v>0</v>
      </c>
      <c r="F2124">
        <v>92.7</v>
      </c>
      <c r="G2124">
        <v>92.7</v>
      </c>
    </row>
    <row r="2125" spans="1:7" x14ac:dyDescent="0.25">
      <c r="A2125" t="s">
        <v>2999</v>
      </c>
      <c r="B2125" t="s">
        <v>2063</v>
      </c>
      <c r="C2125" t="s">
        <v>2933</v>
      </c>
      <c r="D2125" t="s">
        <v>2934</v>
      </c>
      <c r="E2125">
        <v>0</v>
      </c>
      <c r="F2125">
        <v>91.97</v>
      </c>
      <c r="G2125">
        <v>91.97</v>
      </c>
    </row>
    <row r="2126" spans="1:7" x14ac:dyDescent="0.25">
      <c r="A2126" t="s">
        <v>2999</v>
      </c>
      <c r="B2126" t="s">
        <v>2063</v>
      </c>
      <c r="C2126" t="s">
        <v>2933</v>
      </c>
      <c r="D2126" t="s">
        <v>1951</v>
      </c>
      <c r="E2126">
        <v>127.89</v>
      </c>
      <c r="F2126">
        <v>255.78</v>
      </c>
      <c r="G2126">
        <v>127.89</v>
      </c>
    </row>
    <row r="2127" spans="1:7" x14ac:dyDescent="0.25">
      <c r="A2127" t="s">
        <v>2999</v>
      </c>
      <c r="B2127" t="s">
        <v>2063</v>
      </c>
      <c r="C2127" t="s">
        <v>2933</v>
      </c>
      <c r="D2127" t="s">
        <v>1956</v>
      </c>
      <c r="E2127">
        <v>193.72</v>
      </c>
      <c r="F2127">
        <v>259.55</v>
      </c>
      <c r="G2127">
        <v>65.83</v>
      </c>
    </row>
    <row r="2128" spans="1:7" x14ac:dyDescent="0.25">
      <c r="A2128" t="s">
        <v>2999</v>
      </c>
      <c r="B2128" t="s">
        <v>2063</v>
      </c>
      <c r="C2128" t="s">
        <v>2933</v>
      </c>
      <c r="D2128" t="s">
        <v>2016</v>
      </c>
      <c r="E2128">
        <v>65.83</v>
      </c>
      <c r="F2128">
        <v>119.31</v>
      </c>
      <c r="G2128">
        <v>53.48</v>
      </c>
    </row>
    <row r="2129" spans="1:7" x14ac:dyDescent="0.25">
      <c r="A2129" t="s">
        <v>2999</v>
      </c>
      <c r="B2129" t="s">
        <v>2064</v>
      </c>
      <c r="C2129" t="s">
        <v>3995</v>
      </c>
      <c r="D2129" t="s">
        <v>1763</v>
      </c>
      <c r="E2129">
        <v>0</v>
      </c>
      <c r="F2129">
        <v>438.46</v>
      </c>
      <c r="G2129">
        <v>438.46</v>
      </c>
    </row>
    <row r="2130" spans="1:7" x14ac:dyDescent="0.25">
      <c r="A2130" t="s">
        <v>2999</v>
      </c>
      <c r="B2130" t="s">
        <v>2064</v>
      </c>
      <c r="C2130" t="s">
        <v>3995</v>
      </c>
      <c r="D2130" t="s">
        <v>1767</v>
      </c>
      <c r="E2130">
        <v>0</v>
      </c>
      <c r="F2130">
        <v>438.46</v>
      </c>
      <c r="G2130">
        <v>438.46</v>
      </c>
    </row>
    <row r="2131" spans="1:7" x14ac:dyDescent="0.25">
      <c r="A2131" t="s">
        <v>2999</v>
      </c>
      <c r="B2131" t="s">
        <v>2064</v>
      </c>
      <c r="C2131" t="s">
        <v>3995</v>
      </c>
      <c r="D2131" t="s">
        <v>1782</v>
      </c>
      <c r="E2131">
        <v>0</v>
      </c>
      <c r="F2131">
        <v>1096.1500000000001</v>
      </c>
      <c r="G2131">
        <v>1096.1500000000001</v>
      </c>
    </row>
    <row r="2132" spans="1:7" x14ac:dyDescent="0.25">
      <c r="A2132" t="s">
        <v>2999</v>
      </c>
      <c r="B2132" t="s">
        <v>2064</v>
      </c>
      <c r="C2132" t="s">
        <v>2933</v>
      </c>
      <c r="D2132" t="s">
        <v>1739</v>
      </c>
      <c r="E2132">
        <v>0</v>
      </c>
      <c r="F2132">
        <v>1716.35</v>
      </c>
      <c r="G2132">
        <v>1716.35</v>
      </c>
    </row>
    <row r="2133" spans="1:7" x14ac:dyDescent="0.25">
      <c r="A2133" t="s">
        <v>2999</v>
      </c>
      <c r="B2133" t="s">
        <v>2064</v>
      </c>
      <c r="C2133" t="s">
        <v>2933</v>
      </c>
      <c r="D2133" t="s">
        <v>1751</v>
      </c>
      <c r="E2133">
        <v>0</v>
      </c>
      <c r="F2133">
        <v>4119.24</v>
      </c>
      <c r="G2133">
        <v>4119.24</v>
      </c>
    </row>
    <row r="2134" spans="1:7" x14ac:dyDescent="0.25">
      <c r="A2134" t="s">
        <v>2999</v>
      </c>
      <c r="B2134" t="s">
        <v>2064</v>
      </c>
      <c r="C2134" t="s">
        <v>2933</v>
      </c>
      <c r="D2134" t="s">
        <v>1763</v>
      </c>
      <c r="E2134">
        <v>0</v>
      </c>
      <c r="F2134">
        <v>1029.81</v>
      </c>
      <c r="G2134">
        <v>1029.81</v>
      </c>
    </row>
    <row r="2135" spans="1:7" x14ac:dyDescent="0.25">
      <c r="A2135" t="s">
        <v>2999</v>
      </c>
      <c r="B2135" t="s">
        <v>2066</v>
      </c>
      <c r="C2135" t="s">
        <v>3995</v>
      </c>
      <c r="D2135" t="s">
        <v>1739</v>
      </c>
      <c r="E2135">
        <v>0</v>
      </c>
      <c r="F2135">
        <v>811.2</v>
      </c>
      <c r="G2135">
        <v>811.2</v>
      </c>
    </row>
    <row r="2136" spans="1:7" x14ac:dyDescent="0.25">
      <c r="A2136" t="s">
        <v>2999</v>
      </c>
      <c r="B2136" t="s">
        <v>2066</v>
      </c>
      <c r="C2136" t="s">
        <v>3995</v>
      </c>
      <c r="D2136" t="s">
        <v>1956</v>
      </c>
      <c r="E2136">
        <v>0</v>
      </c>
      <c r="F2136">
        <v>211.54</v>
      </c>
      <c r="G2136">
        <v>211.54</v>
      </c>
    </row>
    <row r="2137" spans="1:7" x14ac:dyDescent="0.25">
      <c r="A2137" t="s">
        <v>2999</v>
      </c>
      <c r="B2137" t="s">
        <v>2066</v>
      </c>
      <c r="C2137" t="s">
        <v>3995</v>
      </c>
      <c r="D2137" t="s">
        <v>2016</v>
      </c>
      <c r="E2137">
        <v>0</v>
      </c>
      <c r="F2137">
        <v>923.08</v>
      </c>
      <c r="G2137">
        <v>923.08</v>
      </c>
    </row>
    <row r="2138" spans="1:7" x14ac:dyDescent="0.25">
      <c r="A2138" t="s">
        <v>2999</v>
      </c>
      <c r="B2138" t="s">
        <v>2066</v>
      </c>
      <c r="C2138" t="s">
        <v>2933</v>
      </c>
      <c r="D2138" t="s">
        <v>1739</v>
      </c>
      <c r="E2138">
        <v>0</v>
      </c>
      <c r="F2138">
        <v>461.54</v>
      </c>
      <c r="G2138">
        <v>461.54</v>
      </c>
    </row>
    <row r="2139" spans="1:7" x14ac:dyDescent="0.25">
      <c r="A2139" t="s">
        <v>2999</v>
      </c>
      <c r="B2139" t="s">
        <v>2066</v>
      </c>
      <c r="C2139" t="s">
        <v>2933</v>
      </c>
      <c r="D2139" t="s">
        <v>1951</v>
      </c>
      <c r="E2139">
        <v>0</v>
      </c>
      <c r="F2139">
        <v>160</v>
      </c>
      <c r="G2139">
        <v>160</v>
      </c>
    </row>
    <row r="2140" spans="1:7" x14ac:dyDescent="0.25">
      <c r="A2140" t="s">
        <v>2999</v>
      </c>
      <c r="B2140" t="s">
        <v>2066</v>
      </c>
      <c r="C2140" t="s">
        <v>2933</v>
      </c>
      <c r="D2140" t="s">
        <v>1956</v>
      </c>
      <c r="E2140">
        <v>0</v>
      </c>
      <c r="F2140">
        <v>320</v>
      </c>
      <c r="G2140">
        <v>320</v>
      </c>
    </row>
    <row r="2141" spans="1:7" x14ac:dyDescent="0.25">
      <c r="A2141" t="s">
        <v>2999</v>
      </c>
      <c r="B2141" t="s">
        <v>2066</v>
      </c>
      <c r="C2141" t="s">
        <v>2933</v>
      </c>
      <c r="D2141" t="s">
        <v>2016</v>
      </c>
      <c r="E2141">
        <v>0</v>
      </c>
      <c r="F2141">
        <v>230.77</v>
      </c>
      <c r="G2141">
        <v>230.77</v>
      </c>
    </row>
    <row r="2142" spans="1:7" x14ac:dyDescent="0.25">
      <c r="A2142" t="s">
        <v>2999</v>
      </c>
      <c r="B2142" t="s">
        <v>2067</v>
      </c>
      <c r="C2142" t="s">
        <v>3995</v>
      </c>
      <c r="D2142" t="s">
        <v>1739</v>
      </c>
      <c r="E2142">
        <v>0</v>
      </c>
      <c r="F2142">
        <v>544.64</v>
      </c>
      <c r="G2142">
        <v>544.64</v>
      </c>
    </row>
    <row r="2143" spans="1:7" x14ac:dyDescent="0.25">
      <c r="A2143" t="s">
        <v>2999</v>
      </c>
      <c r="B2143" t="s">
        <v>2067</v>
      </c>
      <c r="C2143" t="s">
        <v>3995</v>
      </c>
      <c r="D2143" t="s">
        <v>1807</v>
      </c>
      <c r="E2143">
        <v>0</v>
      </c>
      <c r="F2143">
        <v>1052</v>
      </c>
      <c r="G2143">
        <v>1052</v>
      </c>
    </row>
    <row r="2144" spans="1:7" x14ac:dyDescent="0.25">
      <c r="A2144" t="s">
        <v>2999</v>
      </c>
      <c r="B2144" t="s">
        <v>2067</v>
      </c>
      <c r="C2144" t="s">
        <v>3995</v>
      </c>
      <c r="D2144" t="s">
        <v>1858</v>
      </c>
      <c r="E2144">
        <v>0</v>
      </c>
      <c r="F2144">
        <v>800</v>
      </c>
      <c r="G2144">
        <v>800</v>
      </c>
    </row>
    <row r="2145" spans="1:7" x14ac:dyDescent="0.25">
      <c r="A2145" t="s">
        <v>2999</v>
      </c>
      <c r="B2145" t="s">
        <v>2067</v>
      </c>
      <c r="C2145" t="s">
        <v>3995</v>
      </c>
      <c r="D2145" t="s">
        <v>2934</v>
      </c>
      <c r="E2145">
        <v>0</v>
      </c>
      <c r="F2145">
        <v>1048</v>
      </c>
      <c r="G2145">
        <v>1048</v>
      </c>
    </row>
    <row r="2146" spans="1:7" x14ac:dyDescent="0.25">
      <c r="A2146" t="s">
        <v>2999</v>
      </c>
      <c r="B2146" t="s">
        <v>2067</v>
      </c>
      <c r="C2146" t="s">
        <v>3995</v>
      </c>
      <c r="D2146" t="s">
        <v>2016</v>
      </c>
      <c r="E2146">
        <v>0</v>
      </c>
      <c r="F2146">
        <v>3808</v>
      </c>
      <c r="G2146">
        <v>3808</v>
      </c>
    </row>
    <row r="2147" spans="1:7" x14ac:dyDescent="0.25">
      <c r="A2147" t="s">
        <v>2999</v>
      </c>
      <c r="B2147" t="s">
        <v>2067</v>
      </c>
      <c r="C2147" t="s">
        <v>2933</v>
      </c>
      <c r="D2147" t="s">
        <v>1739</v>
      </c>
      <c r="E2147">
        <v>0</v>
      </c>
      <c r="F2147">
        <v>1848</v>
      </c>
      <c r="G2147">
        <v>1848</v>
      </c>
    </row>
    <row r="2148" spans="1:7" x14ac:dyDescent="0.25">
      <c r="A2148" t="s">
        <v>2999</v>
      </c>
      <c r="B2148" t="s">
        <v>2067</v>
      </c>
      <c r="C2148" t="s">
        <v>2933</v>
      </c>
      <c r="D2148" t="s">
        <v>1807</v>
      </c>
      <c r="E2148">
        <v>0</v>
      </c>
      <c r="F2148">
        <v>1536</v>
      </c>
      <c r="G2148">
        <v>1536</v>
      </c>
    </row>
    <row r="2149" spans="1:7" x14ac:dyDescent="0.25">
      <c r="A2149" t="s">
        <v>2999</v>
      </c>
      <c r="B2149" t="s">
        <v>2067</v>
      </c>
      <c r="C2149" t="s">
        <v>2933</v>
      </c>
      <c r="D2149" t="s">
        <v>1858</v>
      </c>
      <c r="E2149">
        <v>0</v>
      </c>
      <c r="F2149">
        <v>1536</v>
      </c>
      <c r="G2149">
        <v>1536</v>
      </c>
    </row>
    <row r="2150" spans="1:7" x14ac:dyDescent="0.25">
      <c r="A2150" t="s">
        <v>2999</v>
      </c>
      <c r="B2150" t="s">
        <v>2067</v>
      </c>
      <c r="C2150" t="s">
        <v>2933</v>
      </c>
      <c r="D2150" t="s">
        <v>2934</v>
      </c>
      <c r="E2150">
        <v>0</v>
      </c>
      <c r="F2150">
        <v>1792</v>
      </c>
      <c r="G2150">
        <v>1792</v>
      </c>
    </row>
    <row r="2151" spans="1:7" x14ac:dyDescent="0.25">
      <c r="A2151" t="s">
        <v>2999</v>
      </c>
      <c r="B2151" t="s">
        <v>2067</v>
      </c>
      <c r="C2151" t="s">
        <v>2933</v>
      </c>
      <c r="D2151" t="s">
        <v>2016</v>
      </c>
      <c r="E2151">
        <v>0</v>
      </c>
      <c r="F2151">
        <v>4008</v>
      </c>
      <c r="G2151">
        <v>4008</v>
      </c>
    </row>
    <row r="2152" spans="1:7" x14ac:dyDescent="0.25">
      <c r="A2152" t="s">
        <v>2999</v>
      </c>
      <c r="B2152" t="s">
        <v>2068</v>
      </c>
      <c r="C2152" t="s">
        <v>3995</v>
      </c>
      <c r="D2152" t="s">
        <v>1858</v>
      </c>
      <c r="E2152">
        <v>0</v>
      </c>
      <c r="F2152">
        <v>102.46</v>
      </c>
      <c r="G2152">
        <v>102.46</v>
      </c>
    </row>
    <row r="2153" spans="1:7" x14ac:dyDescent="0.25">
      <c r="A2153" t="s">
        <v>2999</v>
      </c>
      <c r="B2153" t="s">
        <v>2068</v>
      </c>
      <c r="C2153" t="s">
        <v>3995</v>
      </c>
      <c r="D2153" t="s">
        <v>2016</v>
      </c>
      <c r="E2153">
        <v>0</v>
      </c>
      <c r="F2153">
        <v>358.15</v>
      </c>
      <c r="G2153">
        <v>358.15</v>
      </c>
    </row>
    <row r="2154" spans="1:7" x14ac:dyDescent="0.25">
      <c r="A2154" t="s">
        <v>2999</v>
      </c>
      <c r="B2154" t="s">
        <v>2068</v>
      </c>
      <c r="C2154" t="s">
        <v>2933</v>
      </c>
      <c r="D2154" t="s">
        <v>1807</v>
      </c>
      <c r="E2154">
        <v>0</v>
      </c>
      <c r="F2154">
        <v>266.14999999999998</v>
      </c>
      <c r="G2154">
        <v>266.14999999999998</v>
      </c>
    </row>
    <row r="2155" spans="1:7" x14ac:dyDescent="0.25">
      <c r="A2155" t="s">
        <v>2999</v>
      </c>
      <c r="B2155" t="s">
        <v>2068</v>
      </c>
      <c r="C2155" t="s">
        <v>2933</v>
      </c>
      <c r="D2155" t="s">
        <v>1858</v>
      </c>
      <c r="E2155">
        <v>0</v>
      </c>
      <c r="F2155">
        <v>506.15</v>
      </c>
      <c r="G2155">
        <v>506.15</v>
      </c>
    </row>
    <row r="2156" spans="1:7" x14ac:dyDescent="0.25">
      <c r="A2156" t="s">
        <v>2999</v>
      </c>
      <c r="B2156" t="s">
        <v>2068</v>
      </c>
      <c r="C2156" t="s">
        <v>2933</v>
      </c>
      <c r="D2156" t="s">
        <v>2934</v>
      </c>
      <c r="E2156">
        <v>0</v>
      </c>
      <c r="F2156">
        <v>272</v>
      </c>
      <c r="G2156">
        <v>272</v>
      </c>
    </row>
    <row r="2157" spans="1:7" x14ac:dyDescent="0.25">
      <c r="A2157" t="s">
        <v>2999</v>
      </c>
      <c r="B2157" t="s">
        <v>2068</v>
      </c>
      <c r="C2157" t="s">
        <v>2933</v>
      </c>
      <c r="D2157" t="s">
        <v>2016</v>
      </c>
      <c r="E2157">
        <v>0</v>
      </c>
      <c r="F2157">
        <v>680</v>
      </c>
      <c r="G2157">
        <v>680</v>
      </c>
    </row>
    <row r="2158" spans="1:7" x14ac:dyDescent="0.25">
      <c r="A2158" t="s">
        <v>2999</v>
      </c>
      <c r="B2158" t="s">
        <v>2070</v>
      </c>
      <c r="C2158" t="s">
        <v>3995</v>
      </c>
      <c r="D2158" t="s">
        <v>2934</v>
      </c>
      <c r="E2158">
        <v>0</v>
      </c>
      <c r="F2158">
        <v>96</v>
      </c>
      <c r="G2158">
        <v>96</v>
      </c>
    </row>
    <row r="2159" spans="1:7" x14ac:dyDescent="0.25">
      <c r="A2159" t="s">
        <v>2999</v>
      </c>
      <c r="B2159" t="s">
        <v>2070</v>
      </c>
      <c r="C2159" t="s">
        <v>3995</v>
      </c>
      <c r="D2159" t="s">
        <v>2016</v>
      </c>
      <c r="E2159">
        <v>0</v>
      </c>
      <c r="F2159">
        <v>96</v>
      </c>
      <c r="G2159">
        <v>96</v>
      </c>
    </row>
    <row r="2160" spans="1:7" x14ac:dyDescent="0.25">
      <c r="A2160" t="s">
        <v>2999</v>
      </c>
      <c r="B2160" t="s">
        <v>2070</v>
      </c>
      <c r="C2160" t="s">
        <v>2933</v>
      </c>
      <c r="D2160" t="s">
        <v>1739</v>
      </c>
      <c r="E2160">
        <v>0</v>
      </c>
      <c r="F2160">
        <v>96</v>
      </c>
      <c r="G2160">
        <v>96</v>
      </c>
    </row>
    <row r="2161" spans="1:7" x14ac:dyDescent="0.25">
      <c r="A2161" t="s">
        <v>2999</v>
      </c>
      <c r="B2161" t="s">
        <v>2070</v>
      </c>
      <c r="C2161" t="s">
        <v>2933</v>
      </c>
      <c r="D2161" t="s">
        <v>1807</v>
      </c>
      <c r="E2161">
        <v>0</v>
      </c>
      <c r="F2161">
        <v>356</v>
      </c>
      <c r="G2161">
        <v>356</v>
      </c>
    </row>
    <row r="2162" spans="1:7" x14ac:dyDescent="0.25">
      <c r="A2162" t="s">
        <v>2999</v>
      </c>
      <c r="B2162" t="s">
        <v>2070</v>
      </c>
      <c r="C2162" t="s">
        <v>2933</v>
      </c>
      <c r="D2162" t="s">
        <v>1858</v>
      </c>
      <c r="E2162">
        <v>0</v>
      </c>
      <c r="F2162">
        <v>120</v>
      </c>
      <c r="G2162">
        <v>120</v>
      </c>
    </row>
    <row r="2163" spans="1:7" x14ac:dyDescent="0.25">
      <c r="A2163" t="s">
        <v>2999</v>
      </c>
      <c r="B2163" t="s">
        <v>2070</v>
      </c>
      <c r="C2163" t="s">
        <v>2933</v>
      </c>
      <c r="D2163" t="s">
        <v>2934</v>
      </c>
      <c r="E2163">
        <v>0</v>
      </c>
      <c r="F2163">
        <v>256</v>
      </c>
      <c r="G2163">
        <v>256</v>
      </c>
    </row>
    <row r="2164" spans="1:7" x14ac:dyDescent="0.25">
      <c r="A2164" t="s">
        <v>2999</v>
      </c>
      <c r="B2164" t="s">
        <v>2073</v>
      </c>
      <c r="C2164" t="s">
        <v>3995</v>
      </c>
      <c r="D2164" t="s">
        <v>1807</v>
      </c>
      <c r="E2164">
        <v>0</v>
      </c>
      <c r="F2164">
        <v>128</v>
      </c>
      <c r="G2164">
        <v>128</v>
      </c>
    </row>
    <row r="2165" spans="1:7" x14ac:dyDescent="0.25">
      <c r="A2165" t="s">
        <v>2999</v>
      </c>
      <c r="B2165" t="s">
        <v>2073</v>
      </c>
      <c r="C2165" t="s">
        <v>3995</v>
      </c>
      <c r="D2165" t="s">
        <v>1858</v>
      </c>
      <c r="E2165">
        <v>0</v>
      </c>
      <c r="F2165">
        <v>128</v>
      </c>
      <c r="G2165">
        <v>128</v>
      </c>
    </row>
    <row r="2166" spans="1:7" x14ac:dyDescent="0.25">
      <c r="A2166" t="s">
        <v>2999</v>
      </c>
      <c r="B2166" t="s">
        <v>2073</v>
      </c>
      <c r="C2166" t="s">
        <v>3995</v>
      </c>
      <c r="D2166" t="s">
        <v>2934</v>
      </c>
      <c r="E2166">
        <v>0</v>
      </c>
      <c r="F2166">
        <v>128</v>
      </c>
      <c r="G2166">
        <v>128</v>
      </c>
    </row>
    <row r="2167" spans="1:7" x14ac:dyDescent="0.25">
      <c r="A2167" t="s">
        <v>2999</v>
      </c>
      <c r="B2167" t="s">
        <v>2073</v>
      </c>
      <c r="C2167" t="s">
        <v>3995</v>
      </c>
      <c r="D2167" t="s">
        <v>2016</v>
      </c>
      <c r="E2167">
        <v>0</v>
      </c>
      <c r="F2167">
        <v>256</v>
      </c>
      <c r="G2167">
        <v>256</v>
      </c>
    </row>
    <row r="2168" spans="1:7" x14ac:dyDescent="0.25">
      <c r="A2168" t="s">
        <v>2999</v>
      </c>
      <c r="B2168" t="s">
        <v>2073</v>
      </c>
      <c r="C2168" t="s">
        <v>2933</v>
      </c>
      <c r="D2168" t="s">
        <v>1739</v>
      </c>
      <c r="E2168">
        <v>0</v>
      </c>
      <c r="F2168">
        <v>128</v>
      </c>
      <c r="G2168">
        <v>128</v>
      </c>
    </row>
    <row r="2169" spans="1:7" x14ac:dyDescent="0.25">
      <c r="A2169" t="s">
        <v>2999</v>
      </c>
      <c r="B2169" t="s">
        <v>2073</v>
      </c>
      <c r="C2169" t="s">
        <v>2933</v>
      </c>
      <c r="D2169" t="s">
        <v>1807</v>
      </c>
      <c r="E2169">
        <v>0</v>
      </c>
      <c r="F2169">
        <v>144</v>
      </c>
      <c r="G2169">
        <v>144</v>
      </c>
    </row>
    <row r="2170" spans="1:7" x14ac:dyDescent="0.25">
      <c r="A2170" t="s">
        <v>2999</v>
      </c>
      <c r="B2170" t="s">
        <v>2073</v>
      </c>
      <c r="C2170" t="s">
        <v>2933</v>
      </c>
      <c r="D2170" t="s">
        <v>1858</v>
      </c>
      <c r="E2170">
        <v>0</v>
      </c>
      <c r="F2170">
        <v>144</v>
      </c>
      <c r="G2170">
        <v>144</v>
      </c>
    </row>
    <row r="2171" spans="1:7" x14ac:dyDescent="0.25">
      <c r="A2171" t="s">
        <v>2999</v>
      </c>
      <c r="B2171" t="s">
        <v>2073</v>
      </c>
      <c r="C2171" t="s">
        <v>2933</v>
      </c>
      <c r="D2171" t="s">
        <v>2934</v>
      </c>
      <c r="E2171">
        <v>0</v>
      </c>
      <c r="F2171">
        <v>144</v>
      </c>
      <c r="G2171">
        <v>144</v>
      </c>
    </row>
    <row r="2172" spans="1:7" x14ac:dyDescent="0.25">
      <c r="A2172" t="s">
        <v>2999</v>
      </c>
      <c r="B2172" t="s">
        <v>2073</v>
      </c>
      <c r="C2172" t="s">
        <v>2933</v>
      </c>
      <c r="D2172" t="s">
        <v>2016</v>
      </c>
      <c r="E2172">
        <v>0</v>
      </c>
      <c r="F2172">
        <v>320</v>
      </c>
      <c r="G2172">
        <v>320</v>
      </c>
    </row>
    <row r="2173" spans="1:7" x14ac:dyDescent="0.25">
      <c r="A2173" t="s">
        <v>2999</v>
      </c>
      <c r="B2173" t="s">
        <v>2074</v>
      </c>
      <c r="C2173" t="s">
        <v>3995</v>
      </c>
      <c r="D2173" t="s">
        <v>1739</v>
      </c>
      <c r="E2173">
        <v>0</v>
      </c>
      <c r="F2173">
        <v>195.04</v>
      </c>
      <c r="G2173">
        <v>195.04</v>
      </c>
    </row>
    <row r="2174" spans="1:7" x14ac:dyDescent="0.25">
      <c r="A2174" t="s">
        <v>2999</v>
      </c>
      <c r="B2174" t="s">
        <v>2074</v>
      </c>
      <c r="C2174" t="s">
        <v>3995</v>
      </c>
      <c r="D2174" t="s">
        <v>1751</v>
      </c>
      <c r="E2174">
        <v>0</v>
      </c>
      <c r="F2174">
        <v>112</v>
      </c>
      <c r="G2174">
        <v>112</v>
      </c>
    </row>
    <row r="2175" spans="1:7" x14ac:dyDescent="0.25">
      <c r="A2175" t="s">
        <v>2999</v>
      </c>
      <c r="B2175" t="s">
        <v>2074</v>
      </c>
      <c r="C2175" t="s">
        <v>3995</v>
      </c>
      <c r="D2175" t="s">
        <v>1763</v>
      </c>
      <c r="E2175">
        <v>0</v>
      </c>
      <c r="F2175">
        <v>99.84</v>
      </c>
      <c r="G2175">
        <v>99.84</v>
      </c>
    </row>
    <row r="2176" spans="1:7" x14ac:dyDescent="0.25">
      <c r="A2176" t="s">
        <v>2999</v>
      </c>
      <c r="B2176" t="s">
        <v>2074</v>
      </c>
      <c r="C2176" t="s">
        <v>3995</v>
      </c>
      <c r="D2176" t="s">
        <v>1767</v>
      </c>
      <c r="E2176">
        <v>0</v>
      </c>
      <c r="F2176">
        <v>116.48</v>
      </c>
      <c r="G2176">
        <v>116.48</v>
      </c>
    </row>
    <row r="2177" spans="1:7" x14ac:dyDescent="0.25">
      <c r="A2177" t="s">
        <v>2999</v>
      </c>
      <c r="B2177" t="s">
        <v>2074</v>
      </c>
      <c r="C2177" t="s">
        <v>3995</v>
      </c>
      <c r="D2177" t="s">
        <v>1858</v>
      </c>
      <c r="E2177">
        <v>0</v>
      </c>
      <c r="F2177">
        <v>112</v>
      </c>
      <c r="G2177">
        <v>112</v>
      </c>
    </row>
    <row r="2178" spans="1:7" x14ac:dyDescent="0.25">
      <c r="A2178" t="s">
        <v>2999</v>
      </c>
      <c r="B2178" t="s">
        <v>2074</v>
      </c>
      <c r="C2178" t="s">
        <v>3995</v>
      </c>
      <c r="D2178" t="s">
        <v>2934</v>
      </c>
      <c r="E2178">
        <v>0</v>
      </c>
      <c r="F2178">
        <v>240</v>
      </c>
      <c r="G2178">
        <v>240</v>
      </c>
    </row>
    <row r="2179" spans="1:7" x14ac:dyDescent="0.25">
      <c r="A2179" t="s">
        <v>2999</v>
      </c>
      <c r="B2179" t="s">
        <v>2074</v>
      </c>
      <c r="C2179" t="s">
        <v>3995</v>
      </c>
      <c r="D2179" t="s">
        <v>1951</v>
      </c>
      <c r="E2179">
        <v>0</v>
      </c>
      <c r="F2179">
        <v>1456</v>
      </c>
      <c r="G2179">
        <v>1456</v>
      </c>
    </row>
    <row r="2180" spans="1:7" x14ac:dyDescent="0.25">
      <c r="A2180" t="s">
        <v>2999</v>
      </c>
      <c r="B2180" t="s">
        <v>2074</v>
      </c>
      <c r="C2180" t="s">
        <v>3995</v>
      </c>
      <c r="D2180" t="s">
        <v>1956</v>
      </c>
      <c r="E2180">
        <v>0</v>
      </c>
      <c r="F2180">
        <v>112</v>
      </c>
      <c r="G2180">
        <v>112</v>
      </c>
    </row>
    <row r="2181" spans="1:7" x14ac:dyDescent="0.25">
      <c r="A2181" t="s">
        <v>2999</v>
      </c>
      <c r="B2181" t="s">
        <v>2074</v>
      </c>
      <c r="C2181" t="s">
        <v>3995</v>
      </c>
      <c r="D2181" t="s">
        <v>2016</v>
      </c>
      <c r="E2181">
        <v>0</v>
      </c>
      <c r="F2181">
        <v>1946.92</v>
      </c>
      <c r="G2181">
        <v>1946.92</v>
      </c>
    </row>
    <row r="2182" spans="1:7" x14ac:dyDescent="0.25">
      <c r="A2182" t="s">
        <v>2999</v>
      </c>
      <c r="B2182" t="s">
        <v>2074</v>
      </c>
      <c r="C2182" t="s">
        <v>2933</v>
      </c>
      <c r="D2182" t="s">
        <v>1739</v>
      </c>
      <c r="E2182">
        <v>0</v>
      </c>
      <c r="F2182">
        <v>2667.46</v>
      </c>
      <c r="G2182">
        <v>2667.46</v>
      </c>
    </row>
    <row r="2183" spans="1:7" x14ac:dyDescent="0.25">
      <c r="A2183" t="s">
        <v>2999</v>
      </c>
      <c r="B2183" t="s">
        <v>2074</v>
      </c>
      <c r="C2183" t="s">
        <v>2933</v>
      </c>
      <c r="D2183" t="s">
        <v>1751</v>
      </c>
      <c r="E2183">
        <v>0</v>
      </c>
      <c r="F2183">
        <v>768</v>
      </c>
      <c r="G2183">
        <v>768</v>
      </c>
    </row>
    <row r="2184" spans="1:7" x14ac:dyDescent="0.25">
      <c r="A2184" t="s">
        <v>2999</v>
      </c>
      <c r="B2184" t="s">
        <v>2074</v>
      </c>
      <c r="C2184" t="s">
        <v>2933</v>
      </c>
      <c r="D2184" t="s">
        <v>1763</v>
      </c>
      <c r="E2184">
        <v>0</v>
      </c>
      <c r="F2184">
        <v>504</v>
      </c>
      <c r="G2184">
        <v>504</v>
      </c>
    </row>
    <row r="2185" spans="1:7" x14ac:dyDescent="0.25">
      <c r="A2185" t="s">
        <v>2999</v>
      </c>
      <c r="B2185" t="s">
        <v>2074</v>
      </c>
      <c r="C2185" t="s">
        <v>2933</v>
      </c>
      <c r="D2185" t="s">
        <v>1767</v>
      </c>
      <c r="E2185">
        <v>0</v>
      </c>
      <c r="F2185">
        <v>528</v>
      </c>
      <c r="G2185">
        <v>528</v>
      </c>
    </row>
    <row r="2186" spans="1:7" x14ac:dyDescent="0.25">
      <c r="A2186" t="s">
        <v>2999</v>
      </c>
      <c r="B2186" t="s">
        <v>2074</v>
      </c>
      <c r="C2186" t="s">
        <v>2933</v>
      </c>
      <c r="D2186" t="s">
        <v>1782</v>
      </c>
      <c r="E2186">
        <v>0</v>
      </c>
      <c r="F2186">
        <v>888</v>
      </c>
      <c r="G2186">
        <v>888</v>
      </c>
    </row>
    <row r="2187" spans="1:7" x14ac:dyDescent="0.25">
      <c r="A2187" t="s">
        <v>2999</v>
      </c>
      <c r="B2187" t="s">
        <v>2074</v>
      </c>
      <c r="C2187" t="s">
        <v>2933</v>
      </c>
      <c r="D2187" t="s">
        <v>1807</v>
      </c>
      <c r="E2187">
        <v>0</v>
      </c>
      <c r="F2187">
        <v>368</v>
      </c>
      <c r="G2187">
        <v>368</v>
      </c>
    </row>
    <row r="2188" spans="1:7" x14ac:dyDescent="0.25">
      <c r="A2188" t="s">
        <v>2999</v>
      </c>
      <c r="B2188" t="s">
        <v>2074</v>
      </c>
      <c r="C2188" t="s">
        <v>2933</v>
      </c>
      <c r="D2188" t="s">
        <v>1858</v>
      </c>
      <c r="E2188">
        <v>0</v>
      </c>
      <c r="F2188">
        <v>768</v>
      </c>
      <c r="G2188">
        <v>768</v>
      </c>
    </row>
    <row r="2189" spans="1:7" x14ac:dyDescent="0.25">
      <c r="A2189" t="s">
        <v>2999</v>
      </c>
      <c r="B2189" t="s">
        <v>2074</v>
      </c>
      <c r="C2189" t="s">
        <v>2933</v>
      </c>
      <c r="D2189" t="s">
        <v>1948</v>
      </c>
      <c r="E2189">
        <v>917.36</v>
      </c>
      <c r="F2189">
        <v>304</v>
      </c>
      <c r="G2189">
        <v>-613.36</v>
      </c>
    </row>
    <row r="2190" spans="1:7" x14ac:dyDescent="0.25">
      <c r="A2190" t="s">
        <v>2999</v>
      </c>
      <c r="B2190" t="s">
        <v>2074</v>
      </c>
      <c r="C2190" t="s">
        <v>2933</v>
      </c>
      <c r="D2190" t="s">
        <v>2934</v>
      </c>
      <c r="E2190">
        <v>0</v>
      </c>
      <c r="F2190">
        <v>848</v>
      </c>
      <c r="G2190">
        <v>848</v>
      </c>
    </row>
    <row r="2191" spans="1:7" x14ac:dyDescent="0.25">
      <c r="A2191" t="s">
        <v>2999</v>
      </c>
      <c r="B2191" t="s">
        <v>2074</v>
      </c>
      <c r="C2191" t="s">
        <v>2933</v>
      </c>
      <c r="D2191" t="s">
        <v>1951</v>
      </c>
      <c r="E2191">
        <v>0</v>
      </c>
      <c r="F2191">
        <v>1278.1600000000001</v>
      </c>
      <c r="G2191">
        <v>1278.1600000000001</v>
      </c>
    </row>
    <row r="2192" spans="1:7" x14ac:dyDescent="0.25">
      <c r="A2192" t="s">
        <v>2999</v>
      </c>
      <c r="B2192" t="s">
        <v>2074</v>
      </c>
      <c r="C2192" t="s">
        <v>2933</v>
      </c>
      <c r="D2192" t="s">
        <v>1956</v>
      </c>
      <c r="E2192">
        <v>0</v>
      </c>
      <c r="F2192">
        <v>580</v>
      </c>
      <c r="G2192">
        <v>580</v>
      </c>
    </row>
    <row r="2193" spans="1:7" x14ac:dyDescent="0.25">
      <c r="A2193" t="s">
        <v>2999</v>
      </c>
      <c r="B2193" t="s">
        <v>2074</v>
      </c>
      <c r="C2193" t="s">
        <v>2933</v>
      </c>
      <c r="D2193" t="s">
        <v>2016</v>
      </c>
      <c r="E2193">
        <v>0</v>
      </c>
      <c r="F2193">
        <v>2856</v>
      </c>
      <c r="G2193">
        <v>2856</v>
      </c>
    </row>
    <row r="2194" spans="1:7" x14ac:dyDescent="0.25">
      <c r="A2194" t="s">
        <v>2999</v>
      </c>
      <c r="B2194" t="s">
        <v>2075</v>
      </c>
      <c r="C2194" t="s">
        <v>2933</v>
      </c>
      <c r="D2194" t="s">
        <v>1763</v>
      </c>
      <c r="E2194">
        <v>0</v>
      </c>
      <c r="F2194">
        <v>90</v>
      </c>
      <c r="G2194">
        <v>90</v>
      </c>
    </row>
    <row r="2195" spans="1:7" x14ac:dyDescent="0.25">
      <c r="A2195" t="s">
        <v>2999</v>
      </c>
      <c r="B2195" t="s">
        <v>2075</v>
      </c>
      <c r="C2195" t="s">
        <v>2933</v>
      </c>
      <c r="D2195" t="s">
        <v>1782</v>
      </c>
      <c r="E2195">
        <v>0</v>
      </c>
      <c r="F2195">
        <v>90</v>
      </c>
      <c r="G2195">
        <v>90</v>
      </c>
    </row>
    <row r="2196" spans="1:7" x14ac:dyDescent="0.25">
      <c r="A2196" t="s">
        <v>2999</v>
      </c>
      <c r="B2196" t="s">
        <v>2075</v>
      </c>
      <c r="C2196" t="s">
        <v>2933</v>
      </c>
      <c r="D2196" t="s">
        <v>1807</v>
      </c>
      <c r="E2196">
        <v>0</v>
      </c>
      <c r="F2196">
        <v>292.5</v>
      </c>
      <c r="G2196">
        <v>292.5</v>
      </c>
    </row>
    <row r="2197" spans="1:7" x14ac:dyDescent="0.25">
      <c r="A2197" t="s">
        <v>2999</v>
      </c>
      <c r="B2197" t="s">
        <v>2075</v>
      </c>
      <c r="C2197" t="s">
        <v>2933</v>
      </c>
      <c r="D2197" t="s">
        <v>1858</v>
      </c>
      <c r="E2197">
        <v>0</v>
      </c>
      <c r="F2197">
        <v>127.5</v>
      </c>
      <c r="G2197">
        <v>127.5</v>
      </c>
    </row>
    <row r="2198" spans="1:7" x14ac:dyDescent="0.25">
      <c r="A2198" t="s">
        <v>2999</v>
      </c>
      <c r="B2198" t="s">
        <v>2075</v>
      </c>
      <c r="C2198" t="s">
        <v>2933</v>
      </c>
      <c r="D2198" t="s">
        <v>2934</v>
      </c>
      <c r="E2198">
        <v>0</v>
      </c>
      <c r="F2198">
        <v>289</v>
      </c>
      <c r="G2198">
        <v>289</v>
      </c>
    </row>
    <row r="2199" spans="1:7" x14ac:dyDescent="0.25">
      <c r="A2199" t="s">
        <v>2999</v>
      </c>
      <c r="B2199" t="s">
        <v>2075</v>
      </c>
      <c r="C2199" t="s">
        <v>2933</v>
      </c>
      <c r="D2199" t="s">
        <v>2016</v>
      </c>
      <c r="E2199">
        <v>0</v>
      </c>
      <c r="F2199">
        <v>204</v>
      </c>
      <c r="G2199">
        <v>204</v>
      </c>
    </row>
    <row r="2200" spans="1:7" x14ac:dyDescent="0.25">
      <c r="A2200" t="s">
        <v>2999</v>
      </c>
      <c r="B2200" t="s">
        <v>2076</v>
      </c>
      <c r="C2200" t="s">
        <v>2933</v>
      </c>
      <c r="D2200" t="s">
        <v>1739</v>
      </c>
      <c r="E2200">
        <v>0</v>
      </c>
      <c r="F2200">
        <v>348</v>
      </c>
      <c r="G2200">
        <v>348</v>
      </c>
    </row>
    <row r="2201" spans="1:7" x14ac:dyDescent="0.25">
      <c r="A2201" t="s">
        <v>2999</v>
      </c>
      <c r="B2201" t="s">
        <v>2076</v>
      </c>
      <c r="C2201" t="s">
        <v>2933</v>
      </c>
      <c r="D2201" t="s">
        <v>1751</v>
      </c>
      <c r="E2201">
        <v>0</v>
      </c>
      <c r="F2201">
        <v>174</v>
      </c>
      <c r="G2201">
        <v>174</v>
      </c>
    </row>
    <row r="2202" spans="1:7" x14ac:dyDescent="0.25">
      <c r="A2202" t="s">
        <v>2999</v>
      </c>
      <c r="B2202" t="s">
        <v>2076</v>
      </c>
      <c r="C2202" t="s">
        <v>2933</v>
      </c>
      <c r="D2202" t="s">
        <v>1767</v>
      </c>
      <c r="E2202">
        <v>0</v>
      </c>
      <c r="F2202">
        <v>145</v>
      </c>
      <c r="G2202">
        <v>145</v>
      </c>
    </row>
    <row r="2203" spans="1:7" x14ac:dyDescent="0.25">
      <c r="A2203" t="s">
        <v>2999</v>
      </c>
      <c r="B2203" t="s">
        <v>2076</v>
      </c>
      <c r="C2203" t="s">
        <v>2933</v>
      </c>
      <c r="D2203" t="s">
        <v>1782</v>
      </c>
      <c r="E2203">
        <v>0</v>
      </c>
      <c r="F2203">
        <v>145</v>
      </c>
      <c r="G2203">
        <v>145</v>
      </c>
    </row>
    <row r="2204" spans="1:7" x14ac:dyDescent="0.25">
      <c r="A2204" t="s">
        <v>2999</v>
      </c>
      <c r="B2204" t="s">
        <v>2076</v>
      </c>
      <c r="C2204" t="s">
        <v>2933</v>
      </c>
      <c r="D2204" t="s">
        <v>1807</v>
      </c>
      <c r="E2204">
        <v>0</v>
      </c>
      <c r="F2204">
        <v>116</v>
      </c>
      <c r="G2204">
        <v>116</v>
      </c>
    </row>
    <row r="2205" spans="1:7" x14ac:dyDescent="0.25">
      <c r="A2205" t="s">
        <v>2999</v>
      </c>
      <c r="B2205" t="s">
        <v>2076</v>
      </c>
      <c r="C2205" t="s">
        <v>2933</v>
      </c>
      <c r="D2205" t="s">
        <v>2934</v>
      </c>
      <c r="E2205">
        <v>0</v>
      </c>
      <c r="F2205">
        <v>270</v>
      </c>
      <c r="G2205">
        <v>270</v>
      </c>
    </row>
    <row r="2206" spans="1:7" x14ac:dyDescent="0.25">
      <c r="A2206" t="s">
        <v>2999</v>
      </c>
      <c r="B2206" t="s">
        <v>2077</v>
      </c>
      <c r="C2206" t="s">
        <v>3995</v>
      </c>
      <c r="D2206" t="s">
        <v>1767</v>
      </c>
      <c r="E2206">
        <v>0</v>
      </c>
      <c r="F2206">
        <v>438.46</v>
      </c>
      <c r="G2206">
        <v>438.46</v>
      </c>
    </row>
    <row r="2207" spans="1:7" x14ac:dyDescent="0.25">
      <c r="A2207" t="s">
        <v>2999</v>
      </c>
      <c r="B2207" t="s">
        <v>2077</v>
      </c>
      <c r="C2207" t="s">
        <v>2933</v>
      </c>
      <c r="D2207" t="s">
        <v>1739</v>
      </c>
      <c r="E2207">
        <v>0</v>
      </c>
      <c r="F2207">
        <v>2059.62</v>
      </c>
      <c r="G2207">
        <v>2059.62</v>
      </c>
    </row>
    <row r="2208" spans="1:7" x14ac:dyDescent="0.25">
      <c r="A2208" t="s">
        <v>2999</v>
      </c>
      <c r="B2208" t="s">
        <v>2077</v>
      </c>
      <c r="C2208" t="s">
        <v>2933</v>
      </c>
      <c r="D2208" t="s">
        <v>1751</v>
      </c>
      <c r="E2208">
        <v>0</v>
      </c>
      <c r="F2208">
        <v>171.63</v>
      </c>
      <c r="G2208">
        <v>171.63</v>
      </c>
    </row>
    <row r="2209" spans="1:7" x14ac:dyDescent="0.25">
      <c r="A2209" t="s">
        <v>2999</v>
      </c>
      <c r="B2209" t="s">
        <v>2077</v>
      </c>
      <c r="C2209" t="s">
        <v>2933</v>
      </c>
      <c r="D2209" t="s">
        <v>1763</v>
      </c>
      <c r="E2209">
        <v>0</v>
      </c>
      <c r="F2209">
        <v>171.63</v>
      </c>
      <c r="G2209">
        <v>171.63</v>
      </c>
    </row>
    <row r="2210" spans="1:7" x14ac:dyDescent="0.25">
      <c r="A2210" t="s">
        <v>2999</v>
      </c>
      <c r="B2210" t="s">
        <v>2077</v>
      </c>
      <c r="C2210" t="s">
        <v>2933</v>
      </c>
      <c r="D2210" t="s">
        <v>2934</v>
      </c>
      <c r="E2210">
        <v>0</v>
      </c>
      <c r="F2210">
        <v>723.08</v>
      </c>
      <c r="G2210">
        <v>723.08</v>
      </c>
    </row>
    <row r="2211" spans="1:7" x14ac:dyDescent="0.25">
      <c r="A2211" t="s">
        <v>2999</v>
      </c>
      <c r="B2211" t="s">
        <v>2077</v>
      </c>
      <c r="C2211" t="s">
        <v>2933</v>
      </c>
      <c r="D2211" t="s">
        <v>1951</v>
      </c>
      <c r="E2211">
        <v>0</v>
      </c>
      <c r="F2211">
        <v>361.54</v>
      </c>
      <c r="G2211">
        <v>361.54</v>
      </c>
    </row>
    <row r="2212" spans="1:7" x14ac:dyDescent="0.25">
      <c r="A2212" t="s">
        <v>2999</v>
      </c>
      <c r="B2212" t="s">
        <v>2078</v>
      </c>
      <c r="C2212" t="s">
        <v>3995</v>
      </c>
      <c r="D2212" t="s">
        <v>1858</v>
      </c>
      <c r="E2212">
        <v>0</v>
      </c>
      <c r="F2212">
        <v>280.77</v>
      </c>
      <c r="G2212">
        <v>280.77</v>
      </c>
    </row>
    <row r="2213" spans="1:7" x14ac:dyDescent="0.25">
      <c r="A2213" t="s">
        <v>2999</v>
      </c>
      <c r="B2213" t="s">
        <v>2079</v>
      </c>
      <c r="C2213" t="s">
        <v>3995</v>
      </c>
      <c r="D2213" t="s">
        <v>1782</v>
      </c>
      <c r="E2213">
        <v>0</v>
      </c>
      <c r="F2213">
        <v>124.8</v>
      </c>
      <c r="G2213">
        <v>124.8</v>
      </c>
    </row>
    <row r="2214" spans="1:7" x14ac:dyDescent="0.25">
      <c r="A2214" t="s">
        <v>2999</v>
      </c>
      <c r="B2214" t="s">
        <v>2079</v>
      </c>
      <c r="C2214" t="s">
        <v>3995</v>
      </c>
      <c r="D2214" t="s">
        <v>2016</v>
      </c>
      <c r="E2214">
        <v>0</v>
      </c>
      <c r="F2214">
        <v>384</v>
      </c>
      <c r="G2214">
        <v>384</v>
      </c>
    </row>
    <row r="2215" spans="1:7" x14ac:dyDescent="0.25">
      <c r="A2215" t="s">
        <v>2999</v>
      </c>
      <c r="B2215" t="s">
        <v>2079</v>
      </c>
      <c r="C2215" t="s">
        <v>2933</v>
      </c>
      <c r="D2215" t="s">
        <v>1763</v>
      </c>
      <c r="E2215">
        <v>0</v>
      </c>
      <c r="F2215">
        <v>144</v>
      </c>
      <c r="G2215">
        <v>144</v>
      </c>
    </row>
    <row r="2216" spans="1:7" x14ac:dyDescent="0.25">
      <c r="A2216" t="s">
        <v>2999</v>
      </c>
      <c r="B2216" t="s">
        <v>2079</v>
      </c>
      <c r="C2216" t="s">
        <v>2933</v>
      </c>
      <c r="D2216" t="s">
        <v>1767</v>
      </c>
      <c r="E2216">
        <v>0</v>
      </c>
      <c r="F2216">
        <v>144</v>
      </c>
      <c r="G2216">
        <v>144</v>
      </c>
    </row>
    <row r="2217" spans="1:7" x14ac:dyDescent="0.25">
      <c r="A2217" t="s">
        <v>2999</v>
      </c>
      <c r="B2217" t="s">
        <v>2079</v>
      </c>
      <c r="C2217" t="s">
        <v>2933</v>
      </c>
      <c r="D2217" t="s">
        <v>1807</v>
      </c>
      <c r="E2217">
        <v>0</v>
      </c>
      <c r="F2217">
        <v>288</v>
      </c>
      <c r="G2217">
        <v>288</v>
      </c>
    </row>
    <row r="2218" spans="1:7" x14ac:dyDescent="0.25">
      <c r="A2218" t="s">
        <v>2999</v>
      </c>
      <c r="B2218" t="s">
        <v>2079</v>
      </c>
      <c r="C2218" t="s">
        <v>2933</v>
      </c>
      <c r="D2218" t="s">
        <v>1858</v>
      </c>
      <c r="E2218">
        <v>0</v>
      </c>
      <c r="F2218">
        <v>144</v>
      </c>
      <c r="G2218">
        <v>144</v>
      </c>
    </row>
    <row r="2219" spans="1:7" x14ac:dyDescent="0.25">
      <c r="A2219" t="s">
        <v>2999</v>
      </c>
      <c r="B2219" t="s">
        <v>2079</v>
      </c>
      <c r="C2219" t="s">
        <v>2933</v>
      </c>
      <c r="D2219" t="s">
        <v>1948</v>
      </c>
      <c r="E2219">
        <v>0</v>
      </c>
      <c r="F2219">
        <v>54</v>
      </c>
      <c r="G2219">
        <v>54</v>
      </c>
    </row>
    <row r="2220" spans="1:7" x14ac:dyDescent="0.25">
      <c r="A2220" t="s">
        <v>2999</v>
      </c>
      <c r="B2220" t="s">
        <v>2079</v>
      </c>
      <c r="C2220" t="s">
        <v>2933</v>
      </c>
      <c r="D2220" t="s">
        <v>1951</v>
      </c>
      <c r="E2220">
        <v>0</v>
      </c>
      <c r="F2220">
        <v>320</v>
      </c>
      <c r="G2220">
        <v>320</v>
      </c>
    </row>
    <row r="2221" spans="1:7" x14ac:dyDescent="0.25">
      <c r="A2221" t="s">
        <v>2999</v>
      </c>
      <c r="B2221" t="s">
        <v>2079</v>
      </c>
      <c r="C2221" t="s">
        <v>2933</v>
      </c>
      <c r="D2221" t="s">
        <v>2016</v>
      </c>
      <c r="E2221">
        <v>0</v>
      </c>
      <c r="F2221">
        <v>230.77</v>
      </c>
      <c r="G2221">
        <v>230.77</v>
      </c>
    </row>
    <row r="2222" spans="1:7" x14ac:dyDescent="0.25">
      <c r="A2222" t="s">
        <v>2999</v>
      </c>
      <c r="B2222" t="s">
        <v>2080</v>
      </c>
      <c r="C2222" t="s">
        <v>2933</v>
      </c>
      <c r="D2222" t="s">
        <v>1807</v>
      </c>
      <c r="E2222">
        <v>0</v>
      </c>
      <c r="F2222">
        <v>199.92</v>
      </c>
      <c r="G2222">
        <v>199.92</v>
      </c>
    </row>
    <row r="2223" spans="1:7" x14ac:dyDescent="0.25">
      <c r="A2223" t="s">
        <v>2999</v>
      </c>
      <c r="B2223" t="s">
        <v>2080</v>
      </c>
      <c r="C2223" t="s">
        <v>2933</v>
      </c>
      <c r="D2223" t="s">
        <v>1858</v>
      </c>
      <c r="E2223">
        <v>0</v>
      </c>
      <c r="F2223">
        <v>139.35</v>
      </c>
      <c r="G2223">
        <v>139.35</v>
      </c>
    </row>
    <row r="2224" spans="1:7" x14ac:dyDescent="0.25">
      <c r="A2224" t="s">
        <v>2999</v>
      </c>
      <c r="B2224" t="s">
        <v>2080</v>
      </c>
      <c r="C2224" t="s">
        <v>2933</v>
      </c>
      <c r="D2224" t="s">
        <v>1948</v>
      </c>
      <c r="E2224">
        <v>0</v>
      </c>
      <c r="F2224">
        <v>179.5</v>
      </c>
      <c r="G2224">
        <v>179.5</v>
      </c>
    </row>
    <row r="2225" spans="1:7" x14ac:dyDescent="0.25">
      <c r="A2225" t="s">
        <v>2999</v>
      </c>
      <c r="B2225" t="s">
        <v>2080</v>
      </c>
      <c r="C2225" t="s">
        <v>2933</v>
      </c>
      <c r="D2225" t="s">
        <v>2016</v>
      </c>
      <c r="E2225">
        <v>0</v>
      </c>
      <c r="F2225">
        <v>837.64</v>
      </c>
      <c r="G2225">
        <v>837.64</v>
      </c>
    </row>
    <row r="2226" spans="1:7" x14ac:dyDescent="0.25">
      <c r="A2226" t="s">
        <v>2999</v>
      </c>
      <c r="B2226" t="s">
        <v>2083</v>
      </c>
      <c r="C2226" t="s">
        <v>2933</v>
      </c>
      <c r="D2226" t="s">
        <v>2016</v>
      </c>
      <c r="E2226">
        <v>0</v>
      </c>
      <c r="F2226">
        <v>37.47</v>
      </c>
      <c r="G2226">
        <v>37.47</v>
      </c>
    </row>
    <row r="2227" spans="1:7" x14ac:dyDescent="0.25">
      <c r="A2227" t="s">
        <v>2999</v>
      </c>
      <c r="B2227" t="s">
        <v>2091</v>
      </c>
      <c r="C2227" t="s">
        <v>3995</v>
      </c>
      <c r="D2227" t="s">
        <v>1763</v>
      </c>
      <c r="E2227">
        <v>0</v>
      </c>
      <c r="F2227">
        <v>336</v>
      </c>
      <c r="G2227">
        <v>336</v>
      </c>
    </row>
    <row r="2228" spans="1:7" x14ac:dyDescent="0.25">
      <c r="A2228" t="s">
        <v>2999</v>
      </c>
      <c r="B2228" t="s">
        <v>2091</v>
      </c>
      <c r="C2228" t="s">
        <v>3995</v>
      </c>
      <c r="D2228" t="s">
        <v>1767</v>
      </c>
      <c r="E2228">
        <v>0</v>
      </c>
      <c r="F2228">
        <v>20</v>
      </c>
      <c r="G2228">
        <v>20</v>
      </c>
    </row>
    <row r="2229" spans="1:7" x14ac:dyDescent="0.25">
      <c r="A2229" t="s">
        <v>2999</v>
      </c>
      <c r="B2229" t="s">
        <v>2091</v>
      </c>
      <c r="C2229" t="s">
        <v>3995</v>
      </c>
      <c r="D2229" t="s">
        <v>1858</v>
      </c>
      <c r="E2229">
        <v>0</v>
      </c>
      <c r="F2229">
        <v>336</v>
      </c>
      <c r="G2229">
        <v>336</v>
      </c>
    </row>
    <row r="2230" spans="1:7" x14ac:dyDescent="0.25">
      <c r="A2230" t="s">
        <v>2999</v>
      </c>
      <c r="B2230" t="s">
        <v>2091</v>
      </c>
      <c r="C2230" t="s">
        <v>3995</v>
      </c>
      <c r="D2230" t="s">
        <v>2934</v>
      </c>
      <c r="E2230">
        <v>0</v>
      </c>
      <c r="F2230">
        <v>336</v>
      </c>
      <c r="G2230">
        <v>336</v>
      </c>
    </row>
    <row r="2231" spans="1:7" x14ac:dyDescent="0.25">
      <c r="A2231" t="s">
        <v>2999</v>
      </c>
      <c r="B2231" t="s">
        <v>2091</v>
      </c>
      <c r="C2231" t="s">
        <v>3995</v>
      </c>
      <c r="D2231" t="s">
        <v>1956</v>
      </c>
      <c r="E2231">
        <v>0</v>
      </c>
      <c r="F2231">
        <v>672</v>
      </c>
      <c r="G2231">
        <v>672</v>
      </c>
    </row>
    <row r="2232" spans="1:7" x14ac:dyDescent="0.25">
      <c r="A2232" t="s">
        <v>2999</v>
      </c>
      <c r="B2232" t="s">
        <v>2091</v>
      </c>
      <c r="C2232" t="s">
        <v>3995</v>
      </c>
      <c r="D2232" t="s">
        <v>2016</v>
      </c>
      <c r="E2232">
        <v>93.55</v>
      </c>
      <c r="F2232">
        <v>3093.55</v>
      </c>
      <c r="G2232">
        <v>3000</v>
      </c>
    </row>
    <row r="2233" spans="1:7" x14ac:dyDescent="0.25">
      <c r="A2233" t="s">
        <v>2999</v>
      </c>
      <c r="B2233" t="s">
        <v>2091</v>
      </c>
      <c r="C2233" t="s">
        <v>2933</v>
      </c>
      <c r="D2233" t="s">
        <v>1739</v>
      </c>
      <c r="E2233">
        <v>0</v>
      </c>
      <c r="F2233">
        <v>795.22</v>
      </c>
      <c r="G2233">
        <v>795.22</v>
      </c>
    </row>
    <row r="2234" spans="1:7" x14ac:dyDescent="0.25">
      <c r="A2234" t="s">
        <v>2999</v>
      </c>
      <c r="B2234" t="s">
        <v>2091</v>
      </c>
      <c r="C2234" t="s">
        <v>2933</v>
      </c>
      <c r="D2234" t="s">
        <v>1751</v>
      </c>
      <c r="E2234">
        <v>0</v>
      </c>
      <c r="F2234">
        <v>227.1</v>
      </c>
      <c r="G2234">
        <v>227.1</v>
      </c>
    </row>
    <row r="2235" spans="1:7" x14ac:dyDescent="0.25">
      <c r="A2235" t="s">
        <v>2999</v>
      </c>
      <c r="B2235" t="s">
        <v>2091</v>
      </c>
      <c r="C2235" t="s">
        <v>2933</v>
      </c>
      <c r="D2235" t="s">
        <v>1763</v>
      </c>
      <c r="E2235">
        <v>0</v>
      </c>
      <c r="F2235">
        <v>75</v>
      </c>
      <c r="G2235">
        <v>75</v>
      </c>
    </row>
    <row r="2236" spans="1:7" x14ac:dyDescent="0.25">
      <c r="A2236" t="s">
        <v>2999</v>
      </c>
      <c r="B2236" t="s">
        <v>2091</v>
      </c>
      <c r="C2236" t="s">
        <v>2933</v>
      </c>
      <c r="D2236" t="s">
        <v>1767</v>
      </c>
      <c r="E2236">
        <v>0</v>
      </c>
      <c r="F2236">
        <v>10</v>
      </c>
      <c r="G2236">
        <v>10</v>
      </c>
    </row>
    <row r="2237" spans="1:7" x14ac:dyDescent="0.25">
      <c r="A2237" t="s">
        <v>2999</v>
      </c>
      <c r="B2237" t="s">
        <v>2091</v>
      </c>
      <c r="C2237" t="s">
        <v>2933</v>
      </c>
      <c r="D2237" t="s">
        <v>1782</v>
      </c>
      <c r="E2237">
        <v>0</v>
      </c>
      <c r="F2237">
        <v>731</v>
      </c>
      <c r="G2237">
        <v>731</v>
      </c>
    </row>
    <row r="2238" spans="1:7" x14ac:dyDescent="0.25">
      <c r="A2238" t="s">
        <v>2999</v>
      </c>
      <c r="B2238" t="s">
        <v>2091</v>
      </c>
      <c r="C2238" t="s">
        <v>2933</v>
      </c>
      <c r="D2238" t="s">
        <v>1807</v>
      </c>
      <c r="E2238">
        <v>201</v>
      </c>
      <c r="F2238">
        <v>837.1</v>
      </c>
      <c r="G2238">
        <v>636.1</v>
      </c>
    </row>
    <row r="2239" spans="1:7" x14ac:dyDescent="0.25">
      <c r="A2239" t="s">
        <v>2999</v>
      </c>
      <c r="B2239" t="s">
        <v>2091</v>
      </c>
      <c r="C2239" t="s">
        <v>2933</v>
      </c>
      <c r="D2239" t="s">
        <v>1858</v>
      </c>
      <c r="E2239">
        <v>0</v>
      </c>
      <c r="F2239">
        <v>1528.95</v>
      </c>
      <c r="G2239">
        <v>1528.95</v>
      </c>
    </row>
    <row r="2240" spans="1:7" x14ac:dyDescent="0.25">
      <c r="A2240" t="s">
        <v>2999</v>
      </c>
      <c r="B2240" t="s">
        <v>2091</v>
      </c>
      <c r="C2240" t="s">
        <v>2933</v>
      </c>
      <c r="D2240" t="s">
        <v>1948</v>
      </c>
      <c r="E2240">
        <v>174.14</v>
      </c>
      <c r="F2240">
        <v>1136.08</v>
      </c>
      <c r="G2240">
        <v>961.94</v>
      </c>
    </row>
    <row r="2241" spans="1:7" x14ac:dyDescent="0.25">
      <c r="A2241" t="s">
        <v>2999</v>
      </c>
      <c r="B2241" t="s">
        <v>2091</v>
      </c>
      <c r="C2241" t="s">
        <v>2933</v>
      </c>
      <c r="D2241" t="s">
        <v>2934</v>
      </c>
      <c r="E2241">
        <v>97.9</v>
      </c>
      <c r="F2241">
        <v>719.72</v>
      </c>
      <c r="G2241">
        <v>621.82000000000005</v>
      </c>
    </row>
    <row r="2242" spans="1:7" x14ac:dyDescent="0.25">
      <c r="A2242" t="s">
        <v>2999</v>
      </c>
      <c r="B2242" t="s">
        <v>2091</v>
      </c>
      <c r="C2242" t="s">
        <v>2933</v>
      </c>
      <c r="D2242" t="s">
        <v>1951</v>
      </c>
      <c r="E2242">
        <v>116.54</v>
      </c>
      <c r="F2242">
        <v>735.84</v>
      </c>
      <c r="G2242">
        <v>619.29999999999995</v>
      </c>
    </row>
    <row r="2243" spans="1:7" x14ac:dyDescent="0.25">
      <c r="A2243" t="s">
        <v>2999</v>
      </c>
      <c r="B2243" t="s">
        <v>2091</v>
      </c>
      <c r="C2243" t="s">
        <v>2933</v>
      </c>
      <c r="D2243" t="s">
        <v>1956</v>
      </c>
      <c r="E2243">
        <v>619.29999999999995</v>
      </c>
      <c r="F2243">
        <v>1218.2</v>
      </c>
      <c r="G2243">
        <v>598.9</v>
      </c>
    </row>
    <row r="2244" spans="1:7" x14ac:dyDescent="0.25">
      <c r="A2244" t="s">
        <v>2999</v>
      </c>
      <c r="B2244" t="s">
        <v>2091</v>
      </c>
      <c r="C2244" t="s">
        <v>2933</v>
      </c>
      <c r="D2244" t="s">
        <v>2016</v>
      </c>
      <c r="E2244">
        <v>0</v>
      </c>
      <c r="F2244">
        <v>3120</v>
      </c>
      <c r="G2244">
        <v>3120</v>
      </c>
    </row>
    <row r="2245" spans="1:7" x14ac:dyDescent="0.25">
      <c r="A2245" t="s">
        <v>2999</v>
      </c>
      <c r="B2245" t="s">
        <v>2092</v>
      </c>
      <c r="C2245" t="s">
        <v>2933</v>
      </c>
      <c r="D2245" t="s">
        <v>1782</v>
      </c>
      <c r="E2245">
        <v>0</v>
      </c>
      <c r="F2245">
        <v>1000</v>
      </c>
      <c r="G2245">
        <v>1000</v>
      </c>
    </row>
    <row r="2246" spans="1:7" x14ac:dyDescent="0.25">
      <c r="A2246" t="s">
        <v>2999</v>
      </c>
      <c r="B2246" t="s">
        <v>2093</v>
      </c>
      <c r="C2246" t="s">
        <v>2933</v>
      </c>
      <c r="D2246" t="s">
        <v>1807</v>
      </c>
      <c r="E2246">
        <v>0</v>
      </c>
      <c r="F2246">
        <v>10</v>
      </c>
      <c r="G2246">
        <v>10</v>
      </c>
    </row>
    <row r="2247" spans="1:7" x14ac:dyDescent="0.25">
      <c r="A2247" t="s">
        <v>2999</v>
      </c>
      <c r="B2247" t="s">
        <v>2093</v>
      </c>
      <c r="C2247" t="s">
        <v>2933</v>
      </c>
      <c r="D2247" t="s">
        <v>2016</v>
      </c>
      <c r="E2247">
        <v>0</v>
      </c>
      <c r="F2247">
        <v>500</v>
      </c>
      <c r="G2247">
        <v>500</v>
      </c>
    </row>
    <row r="2248" spans="1:7" x14ac:dyDescent="0.25">
      <c r="A2248" t="s">
        <v>2999</v>
      </c>
      <c r="B2248" t="s">
        <v>2094</v>
      </c>
      <c r="C2248" t="s">
        <v>2933</v>
      </c>
      <c r="D2248" t="s">
        <v>1951</v>
      </c>
      <c r="E2248">
        <v>0</v>
      </c>
      <c r="F2248">
        <v>723.08</v>
      </c>
      <c r="G2248">
        <v>723.08</v>
      </c>
    </row>
    <row r="2249" spans="1:7" x14ac:dyDescent="0.25">
      <c r="A2249" t="s">
        <v>2999</v>
      </c>
      <c r="B2249" t="s">
        <v>2094</v>
      </c>
      <c r="C2249" t="s">
        <v>2933</v>
      </c>
      <c r="D2249" t="s">
        <v>2016</v>
      </c>
      <c r="E2249">
        <v>0</v>
      </c>
      <c r="F2249">
        <v>600.98</v>
      </c>
      <c r="G2249">
        <v>600.98</v>
      </c>
    </row>
    <row r="2250" spans="1:7" x14ac:dyDescent="0.25">
      <c r="A2250" t="s">
        <v>2999</v>
      </c>
      <c r="B2250" t="s">
        <v>2094</v>
      </c>
      <c r="C2250" t="s">
        <v>2935</v>
      </c>
      <c r="D2250" t="s">
        <v>1739</v>
      </c>
      <c r="E2250">
        <v>489.23</v>
      </c>
      <c r="F2250">
        <v>0</v>
      </c>
      <c r="G2250">
        <v>-489.23</v>
      </c>
    </row>
    <row r="2251" spans="1:7" x14ac:dyDescent="0.25">
      <c r="A2251" t="s">
        <v>2999</v>
      </c>
      <c r="B2251" t="s">
        <v>2097</v>
      </c>
      <c r="C2251" t="s">
        <v>3995</v>
      </c>
      <c r="D2251" t="s">
        <v>1739</v>
      </c>
      <c r="E2251">
        <v>0</v>
      </c>
      <c r="F2251">
        <v>1255.1400000000001</v>
      </c>
      <c r="G2251">
        <v>1255.1400000000001</v>
      </c>
    </row>
    <row r="2252" spans="1:7" x14ac:dyDescent="0.25">
      <c r="A2252" t="s">
        <v>2999</v>
      </c>
      <c r="B2252" t="s">
        <v>2097</v>
      </c>
      <c r="C2252" t="s">
        <v>3995</v>
      </c>
      <c r="D2252" t="s">
        <v>1751</v>
      </c>
      <c r="E2252">
        <v>124.38</v>
      </c>
      <c r="F2252">
        <v>1262.02</v>
      </c>
      <c r="G2252">
        <v>1137.6400000000001</v>
      </c>
    </row>
    <row r="2253" spans="1:7" x14ac:dyDescent="0.25">
      <c r="A2253" t="s">
        <v>2999</v>
      </c>
      <c r="B2253" t="s">
        <v>2097</v>
      </c>
      <c r="C2253" t="s">
        <v>3995</v>
      </c>
      <c r="D2253" t="s">
        <v>1763</v>
      </c>
      <c r="E2253">
        <v>121.05</v>
      </c>
      <c r="F2253">
        <v>1750.72</v>
      </c>
      <c r="G2253">
        <v>1629.67</v>
      </c>
    </row>
    <row r="2254" spans="1:7" x14ac:dyDescent="0.25">
      <c r="A2254" t="s">
        <v>2999</v>
      </c>
      <c r="B2254" t="s">
        <v>2097</v>
      </c>
      <c r="C2254" t="s">
        <v>3995</v>
      </c>
      <c r="D2254" t="s">
        <v>1767</v>
      </c>
      <c r="E2254">
        <v>328.93</v>
      </c>
      <c r="F2254">
        <v>2384.0500000000002</v>
      </c>
      <c r="G2254">
        <v>2055.12</v>
      </c>
    </row>
    <row r="2255" spans="1:7" x14ac:dyDescent="0.25">
      <c r="A2255" t="s">
        <v>2999</v>
      </c>
      <c r="B2255" t="s">
        <v>2097</v>
      </c>
      <c r="C2255" t="s">
        <v>3995</v>
      </c>
      <c r="D2255" t="s">
        <v>1782</v>
      </c>
      <c r="E2255">
        <v>559.41</v>
      </c>
      <c r="F2255">
        <v>3614.44</v>
      </c>
      <c r="G2255">
        <v>3055.03</v>
      </c>
    </row>
    <row r="2256" spans="1:7" x14ac:dyDescent="0.25">
      <c r="A2256" t="s">
        <v>2999</v>
      </c>
      <c r="B2256" t="s">
        <v>2097</v>
      </c>
      <c r="C2256" t="s">
        <v>3995</v>
      </c>
      <c r="D2256" t="s">
        <v>1807</v>
      </c>
      <c r="E2256">
        <v>1110.46</v>
      </c>
      <c r="F2256">
        <v>4161.1400000000003</v>
      </c>
      <c r="G2256">
        <v>3050.68</v>
      </c>
    </row>
    <row r="2257" spans="1:7" x14ac:dyDescent="0.25">
      <c r="A2257" t="s">
        <v>2999</v>
      </c>
      <c r="B2257" t="s">
        <v>2097</v>
      </c>
      <c r="C2257" t="s">
        <v>3995</v>
      </c>
      <c r="D2257" t="s">
        <v>1858</v>
      </c>
      <c r="E2257">
        <v>1282.75</v>
      </c>
      <c r="F2257">
        <v>5161.1099999999997</v>
      </c>
      <c r="G2257">
        <v>3878.36</v>
      </c>
    </row>
    <row r="2258" spans="1:7" x14ac:dyDescent="0.25">
      <c r="A2258" t="s">
        <v>2999</v>
      </c>
      <c r="B2258" t="s">
        <v>2097</v>
      </c>
      <c r="C2258" t="s">
        <v>3995</v>
      </c>
      <c r="D2258" t="s">
        <v>1948</v>
      </c>
      <c r="E2258">
        <v>240.93</v>
      </c>
      <c r="F2258">
        <v>4394.05</v>
      </c>
      <c r="G2258">
        <v>4153.12</v>
      </c>
    </row>
    <row r="2259" spans="1:7" x14ac:dyDescent="0.25">
      <c r="A2259" t="s">
        <v>2999</v>
      </c>
      <c r="B2259" t="s">
        <v>2097</v>
      </c>
      <c r="C2259" t="s">
        <v>3995</v>
      </c>
      <c r="D2259" t="s">
        <v>2934</v>
      </c>
      <c r="E2259">
        <v>723.98</v>
      </c>
      <c r="F2259">
        <v>4555.6400000000003</v>
      </c>
      <c r="G2259">
        <v>3831.66</v>
      </c>
    </row>
    <row r="2260" spans="1:7" x14ac:dyDescent="0.25">
      <c r="A2260" t="s">
        <v>2999</v>
      </c>
      <c r="B2260" t="s">
        <v>2097</v>
      </c>
      <c r="C2260" t="s">
        <v>3995</v>
      </c>
      <c r="D2260" t="s">
        <v>1951</v>
      </c>
      <c r="E2260">
        <v>944.84</v>
      </c>
      <c r="F2260">
        <v>4985.09</v>
      </c>
      <c r="G2260">
        <v>4040.25</v>
      </c>
    </row>
    <row r="2261" spans="1:7" x14ac:dyDescent="0.25">
      <c r="A2261" t="s">
        <v>2999</v>
      </c>
      <c r="B2261" t="s">
        <v>2097</v>
      </c>
      <c r="C2261" t="s">
        <v>3995</v>
      </c>
      <c r="D2261" t="s">
        <v>1956</v>
      </c>
      <c r="E2261">
        <v>1300.97</v>
      </c>
      <c r="F2261">
        <v>5016.05</v>
      </c>
      <c r="G2261">
        <v>3715.08</v>
      </c>
    </row>
    <row r="2262" spans="1:7" x14ac:dyDescent="0.25">
      <c r="A2262" t="s">
        <v>2999</v>
      </c>
      <c r="B2262" t="s">
        <v>2097</v>
      </c>
      <c r="C2262" t="s">
        <v>3995</v>
      </c>
      <c r="D2262" t="s">
        <v>2016</v>
      </c>
      <c r="E2262">
        <v>1411.54</v>
      </c>
      <c r="F2262">
        <v>4993.33</v>
      </c>
      <c r="G2262">
        <v>3581.79</v>
      </c>
    </row>
    <row r="2263" spans="1:7" x14ac:dyDescent="0.25">
      <c r="A2263" t="s">
        <v>2999</v>
      </c>
      <c r="B2263" t="s">
        <v>2097</v>
      </c>
      <c r="C2263" t="s">
        <v>2933</v>
      </c>
      <c r="D2263" t="s">
        <v>1739</v>
      </c>
      <c r="E2263">
        <v>110.33</v>
      </c>
      <c r="F2263">
        <v>3680.82</v>
      </c>
      <c r="G2263">
        <v>3570.49</v>
      </c>
    </row>
    <row r="2264" spans="1:7" x14ac:dyDescent="0.25">
      <c r="A2264" t="s">
        <v>2999</v>
      </c>
      <c r="B2264" t="s">
        <v>2097</v>
      </c>
      <c r="C2264" t="s">
        <v>2933</v>
      </c>
      <c r="D2264" t="s">
        <v>1751</v>
      </c>
      <c r="E2264">
        <v>446.02</v>
      </c>
      <c r="F2264">
        <v>3797.65</v>
      </c>
      <c r="G2264">
        <v>3351.63</v>
      </c>
    </row>
    <row r="2265" spans="1:7" x14ac:dyDescent="0.25">
      <c r="A2265" t="s">
        <v>2999</v>
      </c>
      <c r="B2265" t="s">
        <v>2097</v>
      </c>
      <c r="C2265" t="s">
        <v>2933</v>
      </c>
      <c r="D2265" t="s">
        <v>1763</v>
      </c>
      <c r="E2265">
        <v>467.58</v>
      </c>
      <c r="F2265">
        <v>4370.4799999999996</v>
      </c>
      <c r="G2265">
        <v>3902.9</v>
      </c>
    </row>
    <row r="2266" spans="1:7" x14ac:dyDescent="0.25">
      <c r="A2266" t="s">
        <v>2999</v>
      </c>
      <c r="B2266" t="s">
        <v>2097</v>
      </c>
      <c r="C2266" t="s">
        <v>2933</v>
      </c>
      <c r="D2266" t="s">
        <v>1767</v>
      </c>
      <c r="E2266">
        <v>869.56</v>
      </c>
      <c r="F2266">
        <v>4486.9399999999996</v>
      </c>
      <c r="G2266">
        <v>3617.38</v>
      </c>
    </row>
    <row r="2267" spans="1:7" x14ac:dyDescent="0.25">
      <c r="A2267" t="s">
        <v>2999</v>
      </c>
      <c r="B2267" t="s">
        <v>2097</v>
      </c>
      <c r="C2267" t="s">
        <v>2933</v>
      </c>
      <c r="D2267" t="s">
        <v>1782</v>
      </c>
      <c r="E2267">
        <v>1141.73</v>
      </c>
      <c r="F2267">
        <v>5463.62</v>
      </c>
      <c r="G2267">
        <v>4321.8900000000003</v>
      </c>
    </row>
    <row r="2268" spans="1:7" x14ac:dyDescent="0.25">
      <c r="A2268" t="s">
        <v>2999</v>
      </c>
      <c r="B2268" t="s">
        <v>2097</v>
      </c>
      <c r="C2268" t="s">
        <v>2933</v>
      </c>
      <c r="D2268" t="s">
        <v>1807</v>
      </c>
      <c r="E2268">
        <v>1631.81</v>
      </c>
      <c r="F2268">
        <v>5628.29</v>
      </c>
      <c r="G2268">
        <v>3996.48</v>
      </c>
    </row>
    <row r="2269" spans="1:7" x14ac:dyDescent="0.25">
      <c r="A2269" t="s">
        <v>2999</v>
      </c>
      <c r="B2269" t="s">
        <v>2097</v>
      </c>
      <c r="C2269" t="s">
        <v>2933</v>
      </c>
      <c r="D2269" t="s">
        <v>1858</v>
      </c>
      <c r="E2269">
        <v>0</v>
      </c>
      <c r="F2269">
        <v>4087.07</v>
      </c>
      <c r="G2269">
        <v>4087.07</v>
      </c>
    </row>
    <row r="2270" spans="1:7" x14ac:dyDescent="0.25">
      <c r="A2270" t="s">
        <v>2999</v>
      </c>
      <c r="B2270" t="s">
        <v>2097</v>
      </c>
      <c r="C2270" t="s">
        <v>2933</v>
      </c>
      <c r="D2270" t="s">
        <v>1948</v>
      </c>
      <c r="E2270">
        <v>458.37</v>
      </c>
      <c r="F2270">
        <v>5422.76</v>
      </c>
      <c r="G2270">
        <v>4964.3900000000003</v>
      </c>
    </row>
    <row r="2271" spans="1:7" x14ac:dyDescent="0.25">
      <c r="A2271" t="s">
        <v>2999</v>
      </c>
      <c r="B2271" t="s">
        <v>2097</v>
      </c>
      <c r="C2271" t="s">
        <v>2933</v>
      </c>
      <c r="D2271" t="s">
        <v>2934</v>
      </c>
      <c r="E2271">
        <v>944.7</v>
      </c>
      <c r="F2271">
        <v>5568.09</v>
      </c>
      <c r="G2271">
        <v>4623.3900000000003</v>
      </c>
    </row>
    <row r="2272" spans="1:7" x14ac:dyDescent="0.25">
      <c r="A2272" t="s">
        <v>2999</v>
      </c>
      <c r="B2272" t="s">
        <v>2097</v>
      </c>
      <c r="C2272" t="s">
        <v>2933</v>
      </c>
      <c r="D2272" t="s">
        <v>1951</v>
      </c>
      <c r="E2272">
        <v>1241.26</v>
      </c>
      <c r="F2272">
        <v>5846.23</v>
      </c>
      <c r="G2272">
        <v>4604.97</v>
      </c>
    </row>
    <row r="2273" spans="1:7" x14ac:dyDescent="0.25">
      <c r="A2273" t="s">
        <v>2999</v>
      </c>
      <c r="B2273" t="s">
        <v>2097</v>
      </c>
      <c r="C2273" t="s">
        <v>2933</v>
      </c>
      <c r="D2273" t="s">
        <v>1956</v>
      </c>
      <c r="E2273">
        <v>1628.13</v>
      </c>
      <c r="F2273">
        <v>5976.87</v>
      </c>
      <c r="G2273">
        <v>4348.74</v>
      </c>
    </row>
    <row r="2274" spans="1:7" x14ac:dyDescent="0.25">
      <c r="A2274" t="s">
        <v>2999</v>
      </c>
      <c r="B2274" t="s">
        <v>2097</v>
      </c>
      <c r="C2274" t="s">
        <v>2933</v>
      </c>
      <c r="D2274" t="s">
        <v>2016</v>
      </c>
      <c r="E2274">
        <v>1925.41</v>
      </c>
      <c r="F2274">
        <v>6832.8</v>
      </c>
      <c r="G2274">
        <v>4907.3900000000003</v>
      </c>
    </row>
    <row r="2275" spans="1:7" x14ac:dyDescent="0.25">
      <c r="A2275" t="s">
        <v>2999</v>
      </c>
      <c r="B2275" t="s">
        <v>2097</v>
      </c>
      <c r="C2275" t="s">
        <v>2935</v>
      </c>
      <c r="D2275" t="s">
        <v>1739</v>
      </c>
      <c r="E2275">
        <v>301.66000000000003</v>
      </c>
      <c r="F2275">
        <v>0</v>
      </c>
      <c r="G2275">
        <v>-301.66000000000003</v>
      </c>
    </row>
    <row r="2276" spans="1:7" x14ac:dyDescent="0.25">
      <c r="A2276" t="s">
        <v>2999</v>
      </c>
      <c r="B2276" t="s">
        <v>2098</v>
      </c>
      <c r="C2276" t="s">
        <v>3995</v>
      </c>
      <c r="D2276" t="s">
        <v>1739</v>
      </c>
      <c r="E2276">
        <v>0</v>
      </c>
      <c r="F2276">
        <v>159.01</v>
      </c>
      <c r="G2276">
        <v>159.01</v>
      </c>
    </row>
    <row r="2277" spans="1:7" x14ac:dyDescent="0.25">
      <c r="A2277" t="s">
        <v>2999</v>
      </c>
      <c r="B2277" t="s">
        <v>2098</v>
      </c>
      <c r="C2277" t="s">
        <v>3995</v>
      </c>
      <c r="D2277" t="s">
        <v>1751</v>
      </c>
      <c r="E2277">
        <v>15.39</v>
      </c>
      <c r="F2277">
        <v>163.66</v>
      </c>
      <c r="G2277">
        <v>148.27000000000001</v>
      </c>
    </row>
    <row r="2278" spans="1:7" x14ac:dyDescent="0.25">
      <c r="A2278" t="s">
        <v>2999</v>
      </c>
      <c r="B2278" t="s">
        <v>2098</v>
      </c>
      <c r="C2278" t="s">
        <v>3995</v>
      </c>
      <c r="D2278" t="s">
        <v>1763</v>
      </c>
      <c r="E2278">
        <v>16.600000000000001</v>
      </c>
      <c r="F2278">
        <v>0</v>
      </c>
      <c r="G2278">
        <v>-16.600000000000001</v>
      </c>
    </row>
    <row r="2279" spans="1:7" x14ac:dyDescent="0.25">
      <c r="A2279" t="s">
        <v>2999</v>
      </c>
      <c r="B2279" t="s">
        <v>2098</v>
      </c>
      <c r="C2279" t="s">
        <v>3995</v>
      </c>
      <c r="D2279" t="s">
        <v>1767</v>
      </c>
      <c r="E2279">
        <v>0</v>
      </c>
      <c r="F2279">
        <v>97.84</v>
      </c>
      <c r="G2279">
        <v>97.84</v>
      </c>
    </row>
    <row r="2280" spans="1:7" x14ac:dyDescent="0.25">
      <c r="A2280" t="s">
        <v>2999</v>
      </c>
      <c r="B2280" t="s">
        <v>2098</v>
      </c>
      <c r="C2280" t="s">
        <v>3995</v>
      </c>
      <c r="D2280" t="s">
        <v>1782</v>
      </c>
      <c r="E2280">
        <v>25.29</v>
      </c>
      <c r="F2280">
        <v>187.66</v>
      </c>
      <c r="G2280">
        <v>162.37</v>
      </c>
    </row>
    <row r="2281" spans="1:7" x14ac:dyDescent="0.25">
      <c r="A2281" t="s">
        <v>2999</v>
      </c>
      <c r="B2281" t="s">
        <v>2098</v>
      </c>
      <c r="C2281" t="s">
        <v>3995</v>
      </c>
      <c r="D2281" t="s">
        <v>1807</v>
      </c>
      <c r="E2281">
        <v>55.13</v>
      </c>
      <c r="F2281">
        <v>221.55</v>
      </c>
      <c r="G2281">
        <v>166.42</v>
      </c>
    </row>
    <row r="2282" spans="1:7" x14ac:dyDescent="0.25">
      <c r="A2282" t="s">
        <v>2999</v>
      </c>
      <c r="B2282" t="s">
        <v>2098</v>
      </c>
      <c r="C2282" t="s">
        <v>3995</v>
      </c>
      <c r="D2282" t="s">
        <v>1858</v>
      </c>
      <c r="E2282">
        <v>78.72</v>
      </c>
      <c r="F2282">
        <v>245.25</v>
      </c>
      <c r="G2282">
        <v>166.53</v>
      </c>
    </row>
    <row r="2283" spans="1:7" x14ac:dyDescent="0.25">
      <c r="A2283" t="s">
        <v>2999</v>
      </c>
      <c r="B2283" t="s">
        <v>2098</v>
      </c>
      <c r="C2283" t="s">
        <v>3995</v>
      </c>
      <c r="D2283" t="s">
        <v>1948</v>
      </c>
      <c r="E2283">
        <v>7.84</v>
      </c>
      <c r="F2283">
        <v>492.92</v>
      </c>
      <c r="G2283">
        <v>485.08</v>
      </c>
    </row>
    <row r="2284" spans="1:7" x14ac:dyDescent="0.25">
      <c r="A2284" t="s">
        <v>2999</v>
      </c>
      <c r="B2284" t="s">
        <v>2098</v>
      </c>
      <c r="C2284" t="s">
        <v>3995</v>
      </c>
      <c r="D2284" t="s">
        <v>2934</v>
      </c>
      <c r="E2284">
        <v>56.33</v>
      </c>
      <c r="F2284">
        <v>392.65</v>
      </c>
      <c r="G2284">
        <v>336.32</v>
      </c>
    </row>
    <row r="2285" spans="1:7" x14ac:dyDescent="0.25">
      <c r="A2285" t="s">
        <v>2999</v>
      </c>
      <c r="B2285" t="s">
        <v>2098</v>
      </c>
      <c r="C2285" t="s">
        <v>3995</v>
      </c>
      <c r="D2285" t="s">
        <v>1951</v>
      </c>
      <c r="E2285">
        <v>75.8</v>
      </c>
      <c r="F2285">
        <v>483.43</v>
      </c>
      <c r="G2285">
        <v>407.63</v>
      </c>
    </row>
    <row r="2286" spans="1:7" x14ac:dyDescent="0.25">
      <c r="A2286" t="s">
        <v>2999</v>
      </c>
      <c r="B2286" t="s">
        <v>2098</v>
      </c>
      <c r="C2286" t="s">
        <v>3995</v>
      </c>
      <c r="D2286" t="s">
        <v>1956</v>
      </c>
      <c r="E2286">
        <v>133.59</v>
      </c>
      <c r="F2286">
        <v>719.18</v>
      </c>
      <c r="G2286">
        <v>585.59</v>
      </c>
    </row>
    <row r="2287" spans="1:7" x14ac:dyDescent="0.25">
      <c r="A2287" t="s">
        <v>2999</v>
      </c>
      <c r="B2287" t="s">
        <v>2098</v>
      </c>
      <c r="C2287" t="s">
        <v>3995</v>
      </c>
      <c r="D2287" t="s">
        <v>2016</v>
      </c>
      <c r="E2287">
        <v>230.3</v>
      </c>
      <c r="F2287">
        <v>491.32</v>
      </c>
      <c r="G2287">
        <v>261.02</v>
      </c>
    </row>
    <row r="2288" spans="1:7" x14ac:dyDescent="0.25">
      <c r="A2288" t="s">
        <v>2999</v>
      </c>
      <c r="B2288" t="s">
        <v>2098</v>
      </c>
      <c r="C2288" t="s">
        <v>2933</v>
      </c>
      <c r="D2288" t="s">
        <v>1739</v>
      </c>
      <c r="E2288">
        <v>11.13</v>
      </c>
      <c r="F2288">
        <v>576.51</v>
      </c>
      <c r="G2288">
        <v>565.38</v>
      </c>
    </row>
    <row r="2289" spans="1:7" x14ac:dyDescent="0.25">
      <c r="A2289" t="s">
        <v>2999</v>
      </c>
      <c r="B2289" t="s">
        <v>2098</v>
      </c>
      <c r="C2289" t="s">
        <v>2933</v>
      </c>
      <c r="D2289" t="s">
        <v>1751</v>
      </c>
      <c r="E2289">
        <v>74.790000000000006</v>
      </c>
      <c r="F2289">
        <v>653.16</v>
      </c>
      <c r="G2289">
        <v>578.37</v>
      </c>
    </row>
    <row r="2290" spans="1:7" x14ac:dyDescent="0.25">
      <c r="A2290" t="s">
        <v>2999</v>
      </c>
      <c r="B2290" t="s">
        <v>2098</v>
      </c>
      <c r="C2290" t="s">
        <v>2933</v>
      </c>
      <c r="D2290" t="s">
        <v>1763</v>
      </c>
      <c r="E2290">
        <v>88.46</v>
      </c>
      <c r="F2290">
        <v>862.67</v>
      </c>
      <c r="G2290">
        <v>774.21</v>
      </c>
    </row>
    <row r="2291" spans="1:7" x14ac:dyDescent="0.25">
      <c r="A2291" t="s">
        <v>2999</v>
      </c>
      <c r="B2291" t="s">
        <v>2098</v>
      </c>
      <c r="C2291" t="s">
        <v>2933</v>
      </c>
      <c r="D2291" t="s">
        <v>1767</v>
      </c>
      <c r="E2291">
        <v>170.43</v>
      </c>
      <c r="F2291">
        <v>833.05</v>
      </c>
      <c r="G2291">
        <v>662.62</v>
      </c>
    </row>
    <row r="2292" spans="1:7" x14ac:dyDescent="0.25">
      <c r="A2292" t="s">
        <v>2999</v>
      </c>
      <c r="B2292" t="s">
        <v>2098</v>
      </c>
      <c r="C2292" t="s">
        <v>2933</v>
      </c>
      <c r="D2292" t="s">
        <v>1782</v>
      </c>
      <c r="E2292">
        <v>219.47</v>
      </c>
      <c r="F2292">
        <v>1078.4000000000001</v>
      </c>
      <c r="G2292">
        <v>858.93</v>
      </c>
    </row>
    <row r="2293" spans="1:7" x14ac:dyDescent="0.25">
      <c r="A2293" t="s">
        <v>2999</v>
      </c>
      <c r="B2293" t="s">
        <v>2098</v>
      </c>
      <c r="C2293" t="s">
        <v>2933</v>
      </c>
      <c r="D2293" t="s">
        <v>1807</v>
      </c>
      <c r="E2293">
        <v>324.66000000000003</v>
      </c>
      <c r="F2293">
        <v>1082.24</v>
      </c>
      <c r="G2293">
        <v>757.58</v>
      </c>
    </row>
    <row r="2294" spans="1:7" x14ac:dyDescent="0.25">
      <c r="A2294" t="s">
        <v>2999</v>
      </c>
      <c r="B2294" t="s">
        <v>2098</v>
      </c>
      <c r="C2294" t="s">
        <v>2933</v>
      </c>
      <c r="D2294" t="s">
        <v>1858</v>
      </c>
      <c r="E2294">
        <v>0</v>
      </c>
      <c r="F2294">
        <v>819.66</v>
      </c>
      <c r="G2294">
        <v>819.66</v>
      </c>
    </row>
    <row r="2295" spans="1:7" x14ac:dyDescent="0.25">
      <c r="A2295" t="s">
        <v>2999</v>
      </c>
      <c r="B2295" t="s">
        <v>2098</v>
      </c>
      <c r="C2295" t="s">
        <v>2933</v>
      </c>
      <c r="D2295" t="s">
        <v>1948</v>
      </c>
      <c r="E2295">
        <v>81.66</v>
      </c>
      <c r="F2295">
        <v>764.97</v>
      </c>
      <c r="G2295">
        <v>683.31</v>
      </c>
    </row>
    <row r="2296" spans="1:7" x14ac:dyDescent="0.25">
      <c r="A2296" t="s">
        <v>2999</v>
      </c>
      <c r="B2296" t="s">
        <v>2098</v>
      </c>
      <c r="C2296" t="s">
        <v>2933</v>
      </c>
      <c r="D2296" t="s">
        <v>2934</v>
      </c>
      <c r="E2296">
        <v>118.31</v>
      </c>
      <c r="F2296">
        <v>849.31</v>
      </c>
      <c r="G2296">
        <v>731</v>
      </c>
    </row>
    <row r="2297" spans="1:7" x14ac:dyDescent="0.25">
      <c r="A2297" t="s">
        <v>2999</v>
      </c>
      <c r="B2297" t="s">
        <v>2098</v>
      </c>
      <c r="C2297" t="s">
        <v>2933</v>
      </c>
      <c r="D2297" t="s">
        <v>1951</v>
      </c>
      <c r="E2297">
        <v>175.86</v>
      </c>
      <c r="F2297">
        <v>822.94</v>
      </c>
      <c r="G2297">
        <v>647.08000000000004</v>
      </c>
    </row>
    <row r="2298" spans="1:7" x14ac:dyDescent="0.25">
      <c r="A2298" t="s">
        <v>2999</v>
      </c>
      <c r="B2298" t="s">
        <v>2098</v>
      </c>
      <c r="C2298" t="s">
        <v>2933</v>
      </c>
      <c r="D2298" t="s">
        <v>1956</v>
      </c>
      <c r="E2298">
        <v>261.08</v>
      </c>
      <c r="F2298">
        <v>1035.6099999999999</v>
      </c>
      <c r="G2298">
        <v>774.53</v>
      </c>
    </row>
    <row r="2299" spans="1:7" x14ac:dyDescent="0.25">
      <c r="A2299" t="s">
        <v>2999</v>
      </c>
      <c r="B2299" t="s">
        <v>2098</v>
      </c>
      <c r="C2299" t="s">
        <v>2933</v>
      </c>
      <c r="D2299" t="s">
        <v>2016</v>
      </c>
      <c r="E2299">
        <v>292.77999999999997</v>
      </c>
      <c r="F2299">
        <v>1035.71</v>
      </c>
      <c r="G2299">
        <v>742.93</v>
      </c>
    </row>
    <row r="2300" spans="1:7" x14ac:dyDescent="0.25">
      <c r="A2300" t="s">
        <v>2999</v>
      </c>
      <c r="B2300" t="s">
        <v>2098</v>
      </c>
      <c r="C2300" t="s">
        <v>2935</v>
      </c>
      <c r="D2300" t="s">
        <v>1739</v>
      </c>
      <c r="E2300">
        <v>33.22</v>
      </c>
      <c r="F2300">
        <v>0</v>
      </c>
      <c r="G2300">
        <v>-33.22</v>
      </c>
    </row>
    <row r="2301" spans="1:7" x14ac:dyDescent="0.25">
      <c r="A2301" t="s">
        <v>2999</v>
      </c>
      <c r="B2301" t="s">
        <v>2099</v>
      </c>
      <c r="C2301" t="s">
        <v>3995</v>
      </c>
      <c r="D2301" t="s">
        <v>1767</v>
      </c>
      <c r="E2301">
        <v>0</v>
      </c>
      <c r="F2301">
        <v>130.04</v>
      </c>
      <c r="G2301">
        <v>130.04</v>
      </c>
    </row>
    <row r="2302" spans="1:7" x14ac:dyDescent="0.25">
      <c r="A2302" t="s">
        <v>2999</v>
      </c>
      <c r="B2302" t="s">
        <v>2099</v>
      </c>
      <c r="C2302" t="s">
        <v>3995</v>
      </c>
      <c r="D2302" t="s">
        <v>1782</v>
      </c>
      <c r="E2302">
        <v>38.72</v>
      </c>
      <c r="F2302">
        <v>195.74</v>
      </c>
      <c r="G2302">
        <v>157.02000000000001</v>
      </c>
    </row>
    <row r="2303" spans="1:7" x14ac:dyDescent="0.25">
      <c r="A2303" t="s">
        <v>2999</v>
      </c>
      <c r="B2303" t="s">
        <v>2099</v>
      </c>
      <c r="C2303" t="s">
        <v>3995</v>
      </c>
      <c r="D2303" t="s">
        <v>1807</v>
      </c>
      <c r="E2303">
        <v>74.88</v>
      </c>
      <c r="F2303">
        <v>236.9</v>
      </c>
      <c r="G2303">
        <v>162.02000000000001</v>
      </c>
    </row>
    <row r="2304" spans="1:7" x14ac:dyDescent="0.25">
      <c r="A2304" t="s">
        <v>2999</v>
      </c>
      <c r="B2304" t="s">
        <v>2099</v>
      </c>
      <c r="C2304" t="s">
        <v>3995</v>
      </c>
      <c r="D2304" t="s">
        <v>1858</v>
      </c>
      <c r="E2304">
        <v>82.07</v>
      </c>
      <c r="F2304">
        <v>215.34</v>
      </c>
      <c r="G2304">
        <v>133.27000000000001</v>
      </c>
    </row>
    <row r="2305" spans="1:7" x14ac:dyDescent="0.25">
      <c r="A2305" t="s">
        <v>2999</v>
      </c>
      <c r="B2305" t="s">
        <v>2099</v>
      </c>
      <c r="C2305" t="s">
        <v>3995</v>
      </c>
      <c r="D2305" t="s">
        <v>1948</v>
      </c>
      <c r="E2305">
        <v>11.56</v>
      </c>
      <c r="F2305">
        <v>197.36</v>
      </c>
      <c r="G2305">
        <v>185.8</v>
      </c>
    </row>
    <row r="2306" spans="1:7" x14ac:dyDescent="0.25">
      <c r="A2306" t="s">
        <v>2999</v>
      </c>
      <c r="B2306" t="s">
        <v>2099</v>
      </c>
      <c r="C2306" t="s">
        <v>3995</v>
      </c>
      <c r="D2306" t="s">
        <v>2934</v>
      </c>
      <c r="E2306">
        <v>29.67</v>
      </c>
      <c r="F2306">
        <v>271.48</v>
      </c>
      <c r="G2306">
        <v>241.81</v>
      </c>
    </row>
    <row r="2307" spans="1:7" x14ac:dyDescent="0.25">
      <c r="A2307" t="s">
        <v>2999</v>
      </c>
      <c r="B2307" t="s">
        <v>2099</v>
      </c>
      <c r="C2307" t="s">
        <v>3995</v>
      </c>
      <c r="D2307" t="s">
        <v>1951</v>
      </c>
      <c r="E2307">
        <v>67.92</v>
      </c>
      <c r="F2307">
        <v>354.22</v>
      </c>
      <c r="G2307">
        <v>286.3</v>
      </c>
    </row>
    <row r="2308" spans="1:7" x14ac:dyDescent="0.25">
      <c r="A2308" t="s">
        <v>2999</v>
      </c>
      <c r="B2308" t="s">
        <v>2099</v>
      </c>
      <c r="C2308" t="s">
        <v>3995</v>
      </c>
      <c r="D2308" t="s">
        <v>1956</v>
      </c>
      <c r="E2308">
        <v>86.3</v>
      </c>
      <c r="F2308">
        <v>384.15</v>
      </c>
      <c r="G2308">
        <v>297.85000000000002</v>
      </c>
    </row>
    <row r="2309" spans="1:7" x14ac:dyDescent="0.25">
      <c r="A2309" t="s">
        <v>2999</v>
      </c>
      <c r="B2309" t="s">
        <v>2099</v>
      </c>
      <c r="C2309" t="s">
        <v>3995</v>
      </c>
      <c r="D2309" t="s">
        <v>2016</v>
      </c>
      <c r="E2309">
        <v>99.33</v>
      </c>
      <c r="F2309">
        <v>287.51</v>
      </c>
      <c r="G2309">
        <v>188.18</v>
      </c>
    </row>
    <row r="2310" spans="1:7" x14ac:dyDescent="0.25">
      <c r="A2310" t="s">
        <v>2999</v>
      </c>
      <c r="B2310" t="s">
        <v>2099</v>
      </c>
      <c r="C2310" t="s">
        <v>2933</v>
      </c>
      <c r="D2310" t="s">
        <v>1739</v>
      </c>
      <c r="E2310">
        <v>4.92</v>
      </c>
      <c r="F2310">
        <v>272.02999999999997</v>
      </c>
      <c r="G2310">
        <v>267.11</v>
      </c>
    </row>
    <row r="2311" spans="1:7" x14ac:dyDescent="0.25">
      <c r="A2311" t="s">
        <v>2999</v>
      </c>
      <c r="B2311" t="s">
        <v>2099</v>
      </c>
      <c r="C2311" t="s">
        <v>2933</v>
      </c>
      <c r="D2311" t="s">
        <v>1751</v>
      </c>
      <c r="E2311">
        <v>38.83</v>
      </c>
      <c r="F2311">
        <v>264.14</v>
      </c>
      <c r="G2311">
        <v>225.31</v>
      </c>
    </row>
    <row r="2312" spans="1:7" x14ac:dyDescent="0.25">
      <c r="A2312" t="s">
        <v>2999</v>
      </c>
      <c r="B2312" t="s">
        <v>2099</v>
      </c>
      <c r="C2312" t="s">
        <v>2933</v>
      </c>
      <c r="D2312" t="s">
        <v>1763</v>
      </c>
      <c r="E2312">
        <v>25.34</v>
      </c>
      <c r="F2312">
        <v>238.65</v>
      </c>
      <c r="G2312">
        <v>213.31</v>
      </c>
    </row>
    <row r="2313" spans="1:7" x14ac:dyDescent="0.25">
      <c r="A2313" t="s">
        <v>2999</v>
      </c>
      <c r="B2313" t="s">
        <v>2099</v>
      </c>
      <c r="C2313" t="s">
        <v>2933</v>
      </c>
      <c r="D2313" t="s">
        <v>1767</v>
      </c>
      <c r="E2313">
        <v>47.18</v>
      </c>
      <c r="F2313">
        <v>405.01</v>
      </c>
      <c r="G2313">
        <v>357.83</v>
      </c>
    </row>
    <row r="2314" spans="1:7" x14ac:dyDescent="0.25">
      <c r="A2314" t="s">
        <v>2999</v>
      </c>
      <c r="B2314" t="s">
        <v>2099</v>
      </c>
      <c r="C2314" t="s">
        <v>2933</v>
      </c>
      <c r="D2314" t="s">
        <v>1782</v>
      </c>
      <c r="E2314">
        <v>108.33</v>
      </c>
      <c r="F2314">
        <v>468.99</v>
      </c>
      <c r="G2314">
        <v>360.66</v>
      </c>
    </row>
    <row r="2315" spans="1:7" x14ac:dyDescent="0.25">
      <c r="A2315" t="s">
        <v>2999</v>
      </c>
      <c r="B2315" t="s">
        <v>2099</v>
      </c>
      <c r="C2315" t="s">
        <v>2933</v>
      </c>
      <c r="D2315" t="s">
        <v>1807</v>
      </c>
      <c r="E2315">
        <v>131.96</v>
      </c>
      <c r="F2315">
        <v>517.42999999999995</v>
      </c>
      <c r="G2315">
        <v>385.47</v>
      </c>
    </row>
    <row r="2316" spans="1:7" x14ac:dyDescent="0.25">
      <c r="A2316" t="s">
        <v>2999</v>
      </c>
      <c r="B2316" t="s">
        <v>2099</v>
      </c>
      <c r="C2316" t="s">
        <v>2933</v>
      </c>
      <c r="D2316" t="s">
        <v>1858</v>
      </c>
      <c r="E2316">
        <v>0</v>
      </c>
      <c r="F2316">
        <v>258.75</v>
      </c>
      <c r="G2316">
        <v>258.75</v>
      </c>
    </row>
    <row r="2317" spans="1:7" x14ac:dyDescent="0.25">
      <c r="A2317" t="s">
        <v>2999</v>
      </c>
      <c r="B2317" t="s">
        <v>2099</v>
      </c>
      <c r="C2317" t="s">
        <v>2933</v>
      </c>
      <c r="D2317" t="s">
        <v>1948</v>
      </c>
      <c r="E2317">
        <v>12.69</v>
      </c>
      <c r="F2317">
        <v>231.21</v>
      </c>
      <c r="G2317">
        <v>218.52</v>
      </c>
    </row>
    <row r="2318" spans="1:7" x14ac:dyDescent="0.25">
      <c r="A2318" t="s">
        <v>2999</v>
      </c>
      <c r="B2318" t="s">
        <v>2099</v>
      </c>
      <c r="C2318" t="s">
        <v>2933</v>
      </c>
      <c r="D2318" t="s">
        <v>2934</v>
      </c>
      <c r="E2318">
        <v>40.83</v>
      </c>
      <c r="F2318">
        <v>303.76</v>
      </c>
      <c r="G2318">
        <v>262.93</v>
      </c>
    </row>
    <row r="2319" spans="1:7" x14ac:dyDescent="0.25">
      <c r="A2319" t="s">
        <v>2999</v>
      </c>
      <c r="B2319" t="s">
        <v>2099</v>
      </c>
      <c r="C2319" t="s">
        <v>2933</v>
      </c>
      <c r="D2319" t="s">
        <v>1951</v>
      </c>
      <c r="E2319">
        <v>65.989999999999995</v>
      </c>
      <c r="F2319">
        <v>476.97</v>
      </c>
      <c r="G2319">
        <v>410.98</v>
      </c>
    </row>
    <row r="2320" spans="1:7" x14ac:dyDescent="0.25">
      <c r="A2320" t="s">
        <v>2999</v>
      </c>
      <c r="B2320" t="s">
        <v>2099</v>
      </c>
      <c r="C2320" t="s">
        <v>2933</v>
      </c>
      <c r="D2320" t="s">
        <v>1956</v>
      </c>
      <c r="E2320">
        <v>145.43</v>
      </c>
      <c r="F2320">
        <v>281.27</v>
      </c>
      <c r="G2320">
        <v>135.84</v>
      </c>
    </row>
    <row r="2321" spans="1:7" x14ac:dyDescent="0.25">
      <c r="A2321" t="s">
        <v>2999</v>
      </c>
      <c r="B2321" t="s">
        <v>2099</v>
      </c>
      <c r="C2321" t="s">
        <v>2933</v>
      </c>
      <c r="D2321" t="s">
        <v>2016</v>
      </c>
      <c r="E2321">
        <v>81.27</v>
      </c>
      <c r="F2321">
        <v>234.86</v>
      </c>
      <c r="G2321">
        <v>153.59</v>
      </c>
    </row>
    <row r="2322" spans="1:7" x14ac:dyDescent="0.25">
      <c r="A2322" t="s">
        <v>2999</v>
      </c>
      <c r="B2322" t="s">
        <v>2099</v>
      </c>
      <c r="C2322" t="s">
        <v>2935</v>
      </c>
      <c r="D2322" t="s">
        <v>1739</v>
      </c>
      <c r="E2322">
        <v>8.8000000000000007</v>
      </c>
      <c r="F2322">
        <v>0</v>
      </c>
      <c r="G2322">
        <v>-8.8000000000000007</v>
      </c>
    </row>
    <row r="2323" spans="1:7" x14ac:dyDescent="0.25">
      <c r="A2323" t="s">
        <v>2999</v>
      </c>
      <c r="B2323" t="s">
        <v>2100</v>
      </c>
      <c r="C2323" t="s">
        <v>3995</v>
      </c>
      <c r="D2323" t="s">
        <v>1739</v>
      </c>
      <c r="E2323">
        <v>0</v>
      </c>
      <c r="F2323">
        <v>844.92</v>
      </c>
      <c r="G2323">
        <v>844.92</v>
      </c>
    </row>
    <row r="2324" spans="1:7" x14ac:dyDescent="0.25">
      <c r="A2324" t="s">
        <v>2999</v>
      </c>
      <c r="B2324" t="s">
        <v>2100</v>
      </c>
      <c r="C2324" t="s">
        <v>3995</v>
      </c>
      <c r="D2324" t="s">
        <v>1751</v>
      </c>
      <c r="E2324">
        <v>82.88</v>
      </c>
      <c r="F2324">
        <v>853.75</v>
      </c>
      <c r="G2324">
        <v>770.87</v>
      </c>
    </row>
    <row r="2325" spans="1:7" x14ac:dyDescent="0.25">
      <c r="A2325" t="s">
        <v>2999</v>
      </c>
      <c r="B2325" t="s">
        <v>2100</v>
      </c>
      <c r="C2325" t="s">
        <v>3995</v>
      </c>
      <c r="D2325" t="s">
        <v>1763</v>
      </c>
      <c r="E2325">
        <v>83.19</v>
      </c>
      <c r="F2325">
        <v>963.63</v>
      </c>
      <c r="G2325">
        <v>880.44</v>
      </c>
    </row>
    <row r="2326" spans="1:7" x14ac:dyDescent="0.25">
      <c r="A2326" t="s">
        <v>2999</v>
      </c>
      <c r="B2326" t="s">
        <v>2100</v>
      </c>
      <c r="C2326" t="s">
        <v>3995</v>
      </c>
      <c r="D2326" t="s">
        <v>1767</v>
      </c>
      <c r="E2326">
        <v>170.42</v>
      </c>
      <c r="F2326">
        <v>971.9</v>
      </c>
      <c r="G2326">
        <v>801.48</v>
      </c>
    </row>
    <row r="2327" spans="1:7" x14ac:dyDescent="0.25">
      <c r="A2327" t="s">
        <v>2999</v>
      </c>
      <c r="B2327" t="s">
        <v>2100</v>
      </c>
      <c r="C2327" t="s">
        <v>3995</v>
      </c>
      <c r="D2327" t="s">
        <v>1782</v>
      </c>
      <c r="E2327">
        <v>214.45</v>
      </c>
      <c r="F2327">
        <v>750.43</v>
      </c>
      <c r="G2327">
        <v>535.98</v>
      </c>
    </row>
    <row r="2328" spans="1:7" x14ac:dyDescent="0.25">
      <c r="A2328" t="s">
        <v>2999</v>
      </c>
      <c r="B2328" t="s">
        <v>2100</v>
      </c>
      <c r="C2328" t="s">
        <v>3995</v>
      </c>
      <c r="D2328" t="s">
        <v>1807</v>
      </c>
      <c r="E2328">
        <v>183.66</v>
      </c>
      <c r="F2328">
        <v>670.67</v>
      </c>
      <c r="G2328">
        <v>487.01</v>
      </c>
    </row>
    <row r="2329" spans="1:7" x14ac:dyDescent="0.25">
      <c r="A2329" t="s">
        <v>2999</v>
      </c>
      <c r="B2329" t="s">
        <v>2100</v>
      </c>
      <c r="C2329" t="s">
        <v>3995</v>
      </c>
      <c r="D2329" t="s">
        <v>1858</v>
      </c>
      <c r="E2329">
        <v>212.65</v>
      </c>
      <c r="F2329">
        <v>803.35</v>
      </c>
      <c r="G2329">
        <v>590.70000000000005</v>
      </c>
    </row>
    <row r="2330" spans="1:7" x14ac:dyDescent="0.25">
      <c r="A2330" t="s">
        <v>2999</v>
      </c>
      <c r="B2330" t="s">
        <v>2100</v>
      </c>
      <c r="C2330" t="s">
        <v>3995</v>
      </c>
      <c r="D2330" t="s">
        <v>1948</v>
      </c>
      <c r="E2330">
        <v>35.119999999999997</v>
      </c>
      <c r="F2330">
        <v>539.80999999999995</v>
      </c>
      <c r="G2330">
        <v>504.69</v>
      </c>
    </row>
    <row r="2331" spans="1:7" x14ac:dyDescent="0.25">
      <c r="A2331" t="s">
        <v>2999</v>
      </c>
      <c r="B2331" t="s">
        <v>2100</v>
      </c>
      <c r="C2331" t="s">
        <v>3995</v>
      </c>
      <c r="D2331" t="s">
        <v>2934</v>
      </c>
      <c r="E2331">
        <v>81.790000000000006</v>
      </c>
      <c r="F2331">
        <v>620.05999999999995</v>
      </c>
      <c r="G2331">
        <v>538.27</v>
      </c>
    </row>
    <row r="2332" spans="1:7" x14ac:dyDescent="0.25">
      <c r="A2332" t="s">
        <v>2999</v>
      </c>
      <c r="B2332" t="s">
        <v>2100</v>
      </c>
      <c r="C2332" t="s">
        <v>3995</v>
      </c>
      <c r="D2332" t="s">
        <v>1951</v>
      </c>
      <c r="E2332">
        <v>120.76</v>
      </c>
      <c r="F2332">
        <v>655.55</v>
      </c>
      <c r="G2332">
        <v>534.79</v>
      </c>
    </row>
    <row r="2333" spans="1:7" x14ac:dyDescent="0.25">
      <c r="A2333" t="s">
        <v>2999</v>
      </c>
      <c r="B2333" t="s">
        <v>2100</v>
      </c>
      <c r="C2333" t="s">
        <v>3995</v>
      </c>
      <c r="D2333" t="s">
        <v>1956</v>
      </c>
      <c r="E2333">
        <v>172.51</v>
      </c>
      <c r="F2333">
        <v>865.94</v>
      </c>
      <c r="G2333">
        <v>693.43</v>
      </c>
    </row>
    <row r="2334" spans="1:7" x14ac:dyDescent="0.25">
      <c r="A2334" t="s">
        <v>2999</v>
      </c>
      <c r="B2334" t="s">
        <v>2100</v>
      </c>
      <c r="C2334" t="s">
        <v>3995</v>
      </c>
      <c r="D2334" t="s">
        <v>2016</v>
      </c>
      <c r="E2334">
        <v>189.77</v>
      </c>
      <c r="F2334">
        <v>741.81</v>
      </c>
      <c r="G2334">
        <v>552.04</v>
      </c>
    </row>
    <row r="2335" spans="1:7" x14ac:dyDescent="0.25">
      <c r="A2335" t="s">
        <v>2999</v>
      </c>
      <c r="B2335" t="s">
        <v>2100</v>
      </c>
      <c r="C2335" t="s">
        <v>2933</v>
      </c>
      <c r="D2335" t="s">
        <v>1739</v>
      </c>
      <c r="E2335">
        <v>17.25</v>
      </c>
      <c r="F2335">
        <v>723.35</v>
      </c>
      <c r="G2335">
        <v>706.1</v>
      </c>
    </row>
    <row r="2336" spans="1:7" x14ac:dyDescent="0.25">
      <c r="A2336" t="s">
        <v>2999</v>
      </c>
      <c r="B2336" t="s">
        <v>2100</v>
      </c>
      <c r="C2336" t="s">
        <v>2933</v>
      </c>
      <c r="D2336" t="s">
        <v>1751</v>
      </c>
      <c r="E2336">
        <v>78.849999999999994</v>
      </c>
      <c r="F2336">
        <v>1105.6500000000001</v>
      </c>
      <c r="G2336">
        <v>1026.8</v>
      </c>
    </row>
    <row r="2337" spans="1:7" x14ac:dyDescent="0.25">
      <c r="A2337" t="s">
        <v>2999</v>
      </c>
      <c r="B2337" t="s">
        <v>2100</v>
      </c>
      <c r="C2337" t="s">
        <v>2933</v>
      </c>
      <c r="D2337" t="s">
        <v>1763</v>
      </c>
      <c r="E2337">
        <v>52.59</v>
      </c>
      <c r="F2337">
        <v>1022.96</v>
      </c>
      <c r="G2337">
        <v>970.37</v>
      </c>
    </row>
    <row r="2338" spans="1:7" x14ac:dyDescent="0.25">
      <c r="A2338" t="s">
        <v>2999</v>
      </c>
      <c r="B2338" t="s">
        <v>2100</v>
      </c>
      <c r="C2338" t="s">
        <v>2933</v>
      </c>
      <c r="D2338" t="s">
        <v>1767</v>
      </c>
      <c r="E2338">
        <v>120.76</v>
      </c>
      <c r="F2338">
        <v>968.3</v>
      </c>
      <c r="G2338">
        <v>847.54</v>
      </c>
    </row>
    <row r="2339" spans="1:7" x14ac:dyDescent="0.25">
      <c r="A2339" t="s">
        <v>2999</v>
      </c>
      <c r="B2339" t="s">
        <v>2100</v>
      </c>
      <c r="C2339" t="s">
        <v>2933</v>
      </c>
      <c r="D2339" t="s">
        <v>1782</v>
      </c>
      <c r="E2339">
        <v>155.26</v>
      </c>
      <c r="F2339">
        <v>723.53</v>
      </c>
      <c r="G2339">
        <v>568.27</v>
      </c>
    </row>
    <row r="2340" spans="1:7" x14ac:dyDescent="0.25">
      <c r="A2340" t="s">
        <v>2999</v>
      </c>
      <c r="B2340" t="s">
        <v>2100</v>
      </c>
      <c r="C2340" t="s">
        <v>2933</v>
      </c>
      <c r="D2340" t="s">
        <v>1807</v>
      </c>
      <c r="E2340">
        <v>207.02</v>
      </c>
      <c r="F2340">
        <v>713.76</v>
      </c>
      <c r="G2340">
        <v>506.74</v>
      </c>
    </row>
    <row r="2341" spans="1:7" x14ac:dyDescent="0.25">
      <c r="A2341" t="s">
        <v>2999</v>
      </c>
      <c r="B2341" t="s">
        <v>2100</v>
      </c>
      <c r="C2341" t="s">
        <v>2933</v>
      </c>
      <c r="D2341" t="s">
        <v>1858</v>
      </c>
      <c r="E2341">
        <v>0</v>
      </c>
      <c r="F2341">
        <v>526.82000000000005</v>
      </c>
      <c r="G2341">
        <v>526.82000000000005</v>
      </c>
    </row>
    <row r="2342" spans="1:7" x14ac:dyDescent="0.25">
      <c r="A2342" t="s">
        <v>2999</v>
      </c>
      <c r="B2342" t="s">
        <v>2100</v>
      </c>
      <c r="C2342" t="s">
        <v>2933</v>
      </c>
      <c r="D2342" t="s">
        <v>1948</v>
      </c>
      <c r="E2342">
        <v>50.98</v>
      </c>
      <c r="F2342">
        <v>634.03</v>
      </c>
      <c r="G2342">
        <v>583.04999999999995</v>
      </c>
    </row>
    <row r="2343" spans="1:7" x14ac:dyDescent="0.25">
      <c r="A2343" t="s">
        <v>2999</v>
      </c>
      <c r="B2343" t="s">
        <v>2100</v>
      </c>
      <c r="C2343" t="s">
        <v>2933</v>
      </c>
      <c r="D2343" t="s">
        <v>2934</v>
      </c>
      <c r="E2343">
        <v>107.95</v>
      </c>
      <c r="F2343">
        <v>647.72</v>
      </c>
      <c r="G2343">
        <v>539.77</v>
      </c>
    </row>
    <row r="2344" spans="1:7" x14ac:dyDescent="0.25">
      <c r="A2344" t="s">
        <v>2999</v>
      </c>
      <c r="B2344" t="s">
        <v>2100</v>
      </c>
      <c r="C2344" t="s">
        <v>2933</v>
      </c>
      <c r="D2344" t="s">
        <v>1951</v>
      </c>
      <c r="E2344">
        <v>143.94</v>
      </c>
      <c r="F2344">
        <v>701.69</v>
      </c>
      <c r="G2344">
        <v>557.75</v>
      </c>
    </row>
    <row r="2345" spans="1:7" x14ac:dyDescent="0.25">
      <c r="A2345" t="s">
        <v>2999</v>
      </c>
      <c r="B2345" t="s">
        <v>2100</v>
      </c>
      <c r="C2345" t="s">
        <v>2933</v>
      </c>
      <c r="D2345" t="s">
        <v>1956</v>
      </c>
      <c r="E2345">
        <v>197.91</v>
      </c>
      <c r="F2345">
        <v>771.15</v>
      </c>
      <c r="G2345">
        <v>573.24</v>
      </c>
    </row>
    <row r="2346" spans="1:7" x14ac:dyDescent="0.25">
      <c r="A2346" t="s">
        <v>2999</v>
      </c>
      <c r="B2346" t="s">
        <v>2100</v>
      </c>
      <c r="C2346" t="s">
        <v>2933</v>
      </c>
      <c r="D2346" t="s">
        <v>2016</v>
      </c>
      <c r="E2346">
        <v>233.9</v>
      </c>
      <c r="F2346">
        <v>1142.8800000000001</v>
      </c>
      <c r="G2346">
        <v>908.98</v>
      </c>
    </row>
    <row r="2347" spans="1:7" x14ac:dyDescent="0.25">
      <c r="A2347" t="s">
        <v>2999</v>
      </c>
      <c r="B2347" t="s">
        <v>2100</v>
      </c>
      <c r="C2347" t="s">
        <v>2935</v>
      </c>
      <c r="D2347" t="s">
        <v>1739</v>
      </c>
      <c r="E2347">
        <v>73.27</v>
      </c>
      <c r="F2347">
        <v>0</v>
      </c>
      <c r="G2347">
        <v>-73.27</v>
      </c>
    </row>
    <row r="2348" spans="1:7" x14ac:dyDescent="0.25">
      <c r="A2348" t="s">
        <v>2999</v>
      </c>
      <c r="B2348" t="s">
        <v>2101</v>
      </c>
      <c r="C2348" t="s">
        <v>3995</v>
      </c>
      <c r="D2348" t="s">
        <v>1739</v>
      </c>
      <c r="E2348">
        <v>0</v>
      </c>
      <c r="F2348">
        <v>99.3</v>
      </c>
      <c r="G2348">
        <v>99.3</v>
      </c>
    </row>
    <row r="2349" spans="1:7" x14ac:dyDescent="0.25">
      <c r="A2349" t="s">
        <v>2999</v>
      </c>
      <c r="B2349" t="s">
        <v>2101</v>
      </c>
      <c r="C2349" t="s">
        <v>3995</v>
      </c>
      <c r="D2349" t="s">
        <v>1751</v>
      </c>
      <c r="E2349">
        <v>33.1</v>
      </c>
      <c r="F2349">
        <v>99.3</v>
      </c>
      <c r="G2349">
        <v>66.2</v>
      </c>
    </row>
    <row r="2350" spans="1:7" x14ac:dyDescent="0.25">
      <c r="A2350" t="s">
        <v>2999</v>
      </c>
      <c r="B2350" t="s">
        <v>2101</v>
      </c>
      <c r="C2350" t="s">
        <v>3995</v>
      </c>
      <c r="D2350" t="s">
        <v>1763</v>
      </c>
      <c r="E2350">
        <v>0</v>
      </c>
      <c r="F2350">
        <v>263.57</v>
      </c>
      <c r="G2350">
        <v>263.57</v>
      </c>
    </row>
    <row r="2351" spans="1:7" x14ac:dyDescent="0.25">
      <c r="A2351" t="s">
        <v>2999</v>
      </c>
      <c r="B2351" t="s">
        <v>2101</v>
      </c>
      <c r="C2351" t="s">
        <v>3995</v>
      </c>
      <c r="D2351" t="s">
        <v>1767</v>
      </c>
      <c r="E2351">
        <v>59.21</v>
      </c>
      <c r="F2351">
        <v>553.41</v>
      </c>
      <c r="G2351">
        <v>494.2</v>
      </c>
    </row>
    <row r="2352" spans="1:7" x14ac:dyDescent="0.25">
      <c r="A2352" t="s">
        <v>2999</v>
      </c>
      <c r="B2352" t="s">
        <v>2101</v>
      </c>
      <c r="C2352" t="s">
        <v>3995</v>
      </c>
      <c r="D2352" t="s">
        <v>1782</v>
      </c>
      <c r="E2352">
        <v>103.5</v>
      </c>
      <c r="F2352">
        <v>511</v>
      </c>
      <c r="G2352">
        <v>407.5</v>
      </c>
    </row>
    <row r="2353" spans="1:7" x14ac:dyDescent="0.25">
      <c r="A2353" t="s">
        <v>2999</v>
      </c>
      <c r="B2353" t="s">
        <v>2101</v>
      </c>
      <c r="C2353" t="s">
        <v>3995</v>
      </c>
      <c r="D2353" t="s">
        <v>1807</v>
      </c>
      <c r="E2353">
        <v>125.44</v>
      </c>
      <c r="F2353">
        <v>572.72</v>
      </c>
      <c r="G2353">
        <v>447.28</v>
      </c>
    </row>
    <row r="2354" spans="1:7" x14ac:dyDescent="0.25">
      <c r="A2354" t="s">
        <v>2999</v>
      </c>
      <c r="B2354" t="s">
        <v>2101</v>
      </c>
      <c r="C2354" t="s">
        <v>3995</v>
      </c>
      <c r="D2354" t="s">
        <v>1858</v>
      </c>
      <c r="E2354">
        <v>187.92</v>
      </c>
      <c r="F2354">
        <v>639.01</v>
      </c>
      <c r="G2354">
        <v>451.09</v>
      </c>
    </row>
    <row r="2355" spans="1:7" x14ac:dyDescent="0.25">
      <c r="A2355" t="s">
        <v>2999</v>
      </c>
      <c r="B2355" t="s">
        <v>2101</v>
      </c>
      <c r="C2355" t="s">
        <v>3995</v>
      </c>
      <c r="D2355" t="s">
        <v>1948</v>
      </c>
      <c r="E2355">
        <v>28.91</v>
      </c>
      <c r="F2355">
        <v>147.03</v>
      </c>
      <c r="G2355">
        <v>118.12</v>
      </c>
    </row>
    <row r="2356" spans="1:7" x14ac:dyDescent="0.25">
      <c r="A2356" t="s">
        <v>2999</v>
      </c>
      <c r="B2356" t="s">
        <v>2101</v>
      </c>
      <c r="C2356" t="s">
        <v>3995</v>
      </c>
      <c r="D2356" t="s">
        <v>2934</v>
      </c>
      <c r="E2356">
        <v>0</v>
      </c>
      <c r="F2356">
        <v>512.78</v>
      </c>
      <c r="G2356">
        <v>512.78</v>
      </c>
    </row>
    <row r="2357" spans="1:7" x14ac:dyDescent="0.25">
      <c r="A2357" t="s">
        <v>2999</v>
      </c>
      <c r="B2357" t="s">
        <v>2101</v>
      </c>
      <c r="C2357" t="s">
        <v>3995</v>
      </c>
      <c r="D2357" t="s">
        <v>1951</v>
      </c>
      <c r="E2357">
        <v>106.01</v>
      </c>
      <c r="F2357">
        <v>615.79999999999995</v>
      </c>
      <c r="G2357">
        <v>509.79</v>
      </c>
    </row>
    <row r="2358" spans="1:7" x14ac:dyDescent="0.25">
      <c r="A2358" t="s">
        <v>2999</v>
      </c>
      <c r="B2358" t="s">
        <v>2101</v>
      </c>
      <c r="C2358" t="s">
        <v>3995</v>
      </c>
      <c r="D2358" t="s">
        <v>1956</v>
      </c>
      <c r="E2358">
        <v>151.46</v>
      </c>
      <c r="F2358">
        <v>717.49</v>
      </c>
      <c r="G2358">
        <v>566.03</v>
      </c>
    </row>
    <row r="2359" spans="1:7" x14ac:dyDescent="0.25">
      <c r="A2359" t="s">
        <v>2999</v>
      </c>
      <c r="B2359" t="s">
        <v>2101</v>
      </c>
      <c r="C2359" t="s">
        <v>3995</v>
      </c>
      <c r="D2359" t="s">
        <v>2016</v>
      </c>
      <c r="E2359">
        <v>166.61</v>
      </c>
      <c r="F2359">
        <v>731.78</v>
      </c>
      <c r="G2359">
        <v>565.16999999999996</v>
      </c>
    </row>
    <row r="2360" spans="1:7" x14ac:dyDescent="0.25">
      <c r="A2360" t="s">
        <v>2999</v>
      </c>
      <c r="B2360" t="s">
        <v>2101</v>
      </c>
      <c r="C2360" t="s">
        <v>2933</v>
      </c>
      <c r="D2360" t="s">
        <v>1739</v>
      </c>
      <c r="E2360">
        <v>63.67</v>
      </c>
      <c r="F2360">
        <v>678.78</v>
      </c>
      <c r="G2360">
        <v>615.11</v>
      </c>
    </row>
    <row r="2361" spans="1:7" x14ac:dyDescent="0.25">
      <c r="A2361" t="s">
        <v>2999</v>
      </c>
      <c r="B2361" t="s">
        <v>2101</v>
      </c>
      <c r="C2361" t="s">
        <v>2933</v>
      </c>
      <c r="D2361" t="s">
        <v>1751</v>
      </c>
      <c r="E2361">
        <v>197.5</v>
      </c>
      <c r="F2361">
        <v>915.86</v>
      </c>
      <c r="G2361">
        <v>718.36</v>
      </c>
    </row>
    <row r="2362" spans="1:7" x14ac:dyDescent="0.25">
      <c r="A2362" t="s">
        <v>2999</v>
      </c>
      <c r="B2362" t="s">
        <v>2101</v>
      </c>
      <c r="C2362" t="s">
        <v>2933</v>
      </c>
      <c r="D2362" t="s">
        <v>1763</v>
      </c>
      <c r="E2362">
        <v>148.97</v>
      </c>
      <c r="F2362">
        <v>755.4</v>
      </c>
      <c r="G2362">
        <v>606.42999999999995</v>
      </c>
    </row>
    <row r="2363" spans="1:7" x14ac:dyDescent="0.25">
      <c r="A2363" t="s">
        <v>2999</v>
      </c>
      <c r="B2363" t="s">
        <v>2101</v>
      </c>
      <c r="C2363" t="s">
        <v>2933</v>
      </c>
      <c r="D2363" t="s">
        <v>1767</v>
      </c>
      <c r="E2363">
        <v>106.01</v>
      </c>
      <c r="F2363">
        <v>657.46</v>
      </c>
      <c r="G2363">
        <v>551.45000000000005</v>
      </c>
    </row>
    <row r="2364" spans="1:7" x14ac:dyDescent="0.25">
      <c r="A2364" t="s">
        <v>2999</v>
      </c>
      <c r="B2364" t="s">
        <v>2101</v>
      </c>
      <c r="C2364" t="s">
        <v>2933</v>
      </c>
      <c r="D2364" t="s">
        <v>1782</v>
      </c>
      <c r="E2364">
        <v>184.85</v>
      </c>
      <c r="F2364">
        <v>1155.8499999999999</v>
      </c>
      <c r="G2364">
        <v>971</v>
      </c>
    </row>
    <row r="2365" spans="1:7" x14ac:dyDescent="0.25">
      <c r="A2365" t="s">
        <v>2999</v>
      </c>
      <c r="B2365" t="s">
        <v>2101</v>
      </c>
      <c r="C2365" t="s">
        <v>2933</v>
      </c>
      <c r="D2365" t="s">
        <v>1807</v>
      </c>
      <c r="E2365">
        <v>181.75</v>
      </c>
      <c r="F2365">
        <v>730.7</v>
      </c>
      <c r="G2365">
        <v>548.95000000000005</v>
      </c>
    </row>
    <row r="2366" spans="1:7" x14ac:dyDescent="0.25">
      <c r="A2366" t="s">
        <v>2999</v>
      </c>
      <c r="B2366" t="s">
        <v>2101</v>
      </c>
      <c r="C2366" t="s">
        <v>2933</v>
      </c>
      <c r="D2366" t="s">
        <v>1858</v>
      </c>
      <c r="E2366">
        <v>0</v>
      </c>
      <c r="F2366">
        <v>663.95</v>
      </c>
      <c r="G2366">
        <v>663.95</v>
      </c>
    </row>
    <row r="2367" spans="1:7" x14ac:dyDescent="0.25">
      <c r="A2367" t="s">
        <v>2999</v>
      </c>
      <c r="B2367" t="s">
        <v>2101</v>
      </c>
      <c r="C2367" t="s">
        <v>2933</v>
      </c>
      <c r="D2367" t="s">
        <v>1948</v>
      </c>
      <c r="E2367">
        <v>144.63</v>
      </c>
      <c r="F2367">
        <v>1067.5999999999999</v>
      </c>
      <c r="G2367">
        <v>922.97</v>
      </c>
    </row>
    <row r="2368" spans="1:7" x14ac:dyDescent="0.25">
      <c r="A2368" t="s">
        <v>2999</v>
      </c>
      <c r="B2368" t="s">
        <v>2101</v>
      </c>
      <c r="C2368" t="s">
        <v>2933</v>
      </c>
      <c r="D2368" t="s">
        <v>2934</v>
      </c>
      <c r="E2368">
        <v>138.75</v>
      </c>
      <c r="F2368">
        <v>688.03</v>
      </c>
      <c r="G2368">
        <v>549.28</v>
      </c>
    </row>
    <row r="2369" spans="1:7" x14ac:dyDescent="0.25">
      <c r="A2369" t="s">
        <v>2999</v>
      </c>
      <c r="B2369" t="s">
        <v>2101</v>
      </c>
      <c r="C2369" t="s">
        <v>2933</v>
      </c>
      <c r="D2369" t="s">
        <v>1951</v>
      </c>
      <c r="E2369">
        <v>120.79</v>
      </c>
      <c r="F2369">
        <v>749.68</v>
      </c>
      <c r="G2369">
        <v>628.89</v>
      </c>
    </row>
    <row r="2370" spans="1:7" x14ac:dyDescent="0.25">
      <c r="A2370" t="s">
        <v>2999</v>
      </c>
      <c r="B2370" t="s">
        <v>2101</v>
      </c>
      <c r="C2370" t="s">
        <v>2933</v>
      </c>
      <c r="D2370" t="s">
        <v>1956</v>
      </c>
      <c r="E2370">
        <v>177.64</v>
      </c>
      <c r="F2370">
        <v>1020.07</v>
      </c>
      <c r="G2370">
        <v>842.43</v>
      </c>
    </row>
    <row r="2371" spans="1:7" x14ac:dyDescent="0.25">
      <c r="A2371" t="s">
        <v>2999</v>
      </c>
      <c r="B2371" t="s">
        <v>2101</v>
      </c>
      <c r="C2371" t="s">
        <v>2933</v>
      </c>
      <c r="D2371" t="s">
        <v>2016</v>
      </c>
      <c r="E2371">
        <v>209.94</v>
      </c>
      <c r="F2371">
        <v>852.67</v>
      </c>
      <c r="G2371">
        <v>642.73</v>
      </c>
    </row>
    <row r="2372" spans="1:7" x14ac:dyDescent="0.25">
      <c r="A2372" t="s">
        <v>2999</v>
      </c>
      <c r="B2372" t="s">
        <v>2101</v>
      </c>
      <c r="C2372" t="s">
        <v>2935</v>
      </c>
      <c r="D2372" t="s">
        <v>1739</v>
      </c>
      <c r="E2372">
        <v>79.27</v>
      </c>
      <c r="F2372">
        <v>46.97</v>
      </c>
      <c r="G2372">
        <v>-32.299999999999997</v>
      </c>
    </row>
    <row r="2373" spans="1:7" x14ac:dyDescent="0.25">
      <c r="A2373" t="s">
        <v>2999</v>
      </c>
      <c r="B2373" t="s">
        <v>2102</v>
      </c>
      <c r="C2373" t="s">
        <v>3995</v>
      </c>
      <c r="D2373" t="s">
        <v>1739</v>
      </c>
      <c r="E2373">
        <v>0</v>
      </c>
      <c r="F2373">
        <v>484.53</v>
      </c>
      <c r="G2373">
        <v>484.53</v>
      </c>
    </row>
    <row r="2374" spans="1:7" x14ac:dyDescent="0.25">
      <c r="A2374" t="s">
        <v>2999</v>
      </c>
      <c r="B2374" t="s">
        <v>2102</v>
      </c>
      <c r="C2374" t="s">
        <v>3995</v>
      </c>
      <c r="D2374" t="s">
        <v>1751</v>
      </c>
      <c r="E2374">
        <v>46.47</v>
      </c>
      <c r="F2374">
        <v>491.41</v>
      </c>
      <c r="G2374">
        <v>444.94</v>
      </c>
    </row>
    <row r="2375" spans="1:7" x14ac:dyDescent="0.25">
      <c r="A2375" t="s">
        <v>2999</v>
      </c>
      <c r="B2375" t="s">
        <v>2102</v>
      </c>
      <c r="C2375" t="s">
        <v>3995</v>
      </c>
      <c r="D2375" t="s">
        <v>1763</v>
      </c>
      <c r="E2375">
        <v>52.05</v>
      </c>
      <c r="F2375">
        <v>734.62</v>
      </c>
      <c r="G2375">
        <v>682.57</v>
      </c>
    </row>
    <row r="2376" spans="1:7" x14ac:dyDescent="0.25">
      <c r="A2376" t="s">
        <v>2999</v>
      </c>
      <c r="B2376" t="s">
        <v>2102</v>
      </c>
      <c r="C2376" t="s">
        <v>3995</v>
      </c>
      <c r="D2376" t="s">
        <v>1767</v>
      </c>
      <c r="E2376">
        <v>114.53</v>
      </c>
      <c r="F2376">
        <v>702.57</v>
      </c>
      <c r="G2376">
        <v>588.04</v>
      </c>
    </row>
    <row r="2377" spans="1:7" x14ac:dyDescent="0.25">
      <c r="A2377" t="s">
        <v>2999</v>
      </c>
      <c r="B2377" t="s">
        <v>2102</v>
      </c>
      <c r="C2377" t="s">
        <v>3995</v>
      </c>
      <c r="D2377" t="s">
        <v>1782</v>
      </c>
      <c r="E2377">
        <v>168.15</v>
      </c>
      <c r="F2377">
        <v>730.03</v>
      </c>
      <c r="G2377">
        <v>561.88</v>
      </c>
    </row>
    <row r="2378" spans="1:7" x14ac:dyDescent="0.25">
      <c r="A2378" t="s">
        <v>2999</v>
      </c>
      <c r="B2378" t="s">
        <v>2102</v>
      </c>
      <c r="C2378" t="s">
        <v>3995</v>
      </c>
      <c r="D2378" t="s">
        <v>1807</v>
      </c>
      <c r="E2378">
        <v>202.53</v>
      </c>
      <c r="F2378">
        <v>767.77</v>
      </c>
      <c r="G2378">
        <v>565.24</v>
      </c>
    </row>
    <row r="2379" spans="1:7" x14ac:dyDescent="0.25">
      <c r="A2379" t="s">
        <v>2999</v>
      </c>
      <c r="B2379" t="s">
        <v>2102</v>
      </c>
      <c r="C2379" t="s">
        <v>3995</v>
      </c>
      <c r="D2379" t="s">
        <v>1858</v>
      </c>
      <c r="E2379">
        <v>243.37</v>
      </c>
      <c r="F2379">
        <v>817.4</v>
      </c>
      <c r="G2379">
        <v>574.03</v>
      </c>
    </row>
    <row r="2380" spans="1:7" x14ac:dyDescent="0.25">
      <c r="A2380" t="s">
        <v>2999</v>
      </c>
      <c r="B2380" t="s">
        <v>2102</v>
      </c>
      <c r="C2380" t="s">
        <v>3995</v>
      </c>
      <c r="D2380" t="s">
        <v>1948</v>
      </c>
      <c r="E2380">
        <v>36.6</v>
      </c>
      <c r="F2380">
        <v>595.46</v>
      </c>
      <c r="G2380">
        <v>558.86</v>
      </c>
    </row>
    <row r="2381" spans="1:7" x14ac:dyDescent="0.25">
      <c r="A2381" t="s">
        <v>2999</v>
      </c>
      <c r="B2381" t="s">
        <v>2102</v>
      </c>
      <c r="C2381" t="s">
        <v>3995</v>
      </c>
      <c r="D2381" t="s">
        <v>2934</v>
      </c>
      <c r="E2381">
        <v>90.01</v>
      </c>
      <c r="F2381">
        <v>626.58000000000004</v>
      </c>
      <c r="G2381">
        <v>536.57000000000005</v>
      </c>
    </row>
    <row r="2382" spans="1:7" x14ac:dyDescent="0.25">
      <c r="A2382" t="s">
        <v>2999</v>
      </c>
      <c r="B2382" t="s">
        <v>2102</v>
      </c>
      <c r="C2382" t="s">
        <v>3995</v>
      </c>
      <c r="D2382" t="s">
        <v>1951</v>
      </c>
      <c r="E2382">
        <v>125.56</v>
      </c>
      <c r="F2382">
        <v>782.01</v>
      </c>
      <c r="G2382">
        <v>656.45</v>
      </c>
    </row>
    <row r="2383" spans="1:7" x14ac:dyDescent="0.25">
      <c r="A2383" t="s">
        <v>2999</v>
      </c>
      <c r="B2383" t="s">
        <v>2102</v>
      </c>
      <c r="C2383" t="s">
        <v>3995</v>
      </c>
      <c r="D2383" t="s">
        <v>1956</v>
      </c>
      <c r="E2383">
        <v>221.21</v>
      </c>
      <c r="F2383">
        <v>884.32</v>
      </c>
      <c r="G2383">
        <v>663.11</v>
      </c>
    </row>
    <row r="2384" spans="1:7" x14ac:dyDescent="0.25">
      <c r="A2384" t="s">
        <v>2999</v>
      </c>
      <c r="B2384" t="s">
        <v>2102</v>
      </c>
      <c r="C2384" t="s">
        <v>3995</v>
      </c>
      <c r="D2384" t="s">
        <v>2016</v>
      </c>
      <c r="E2384">
        <v>235.76</v>
      </c>
      <c r="F2384">
        <v>976.65</v>
      </c>
      <c r="G2384">
        <v>740.89</v>
      </c>
    </row>
    <row r="2385" spans="1:7" x14ac:dyDescent="0.25">
      <c r="A2385" t="s">
        <v>2999</v>
      </c>
      <c r="B2385" t="s">
        <v>2102</v>
      </c>
      <c r="C2385" t="s">
        <v>2933</v>
      </c>
      <c r="D2385" t="s">
        <v>1739</v>
      </c>
      <c r="E2385">
        <v>21.82</v>
      </c>
      <c r="F2385">
        <v>756.57</v>
      </c>
      <c r="G2385">
        <v>734.75</v>
      </c>
    </row>
    <row r="2386" spans="1:7" x14ac:dyDescent="0.25">
      <c r="A2386" t="s">
        <v>2999</v>
      </c>
      <c r="B2386" t="s">
        <v>2102</v>
      </c>
      <c r="C2386" t="s">
        <v>2933</v>
      </c>
      <c r="D2386" t="s">
        <v>1751</v>
      </c>
      <c r="E2386">
        <v>95.75</v>
      </c>
      <c r="F2386">
        <v>835.89</v>
      </c>
      <c r="G2386">
        <v>740.14</v>
      </c>
    </row>
    <row r="2387" spans="1:7" x14ac:dyDescent="0.25">
      <c r="A2387" t="s">
        <v>2999</v>
      </c>
      <c r="B2387" t="s">
        <v>2102</v>
      </c>
      <c r="C2387" t="s">
        <v>2933</v>
      </c>
      <c r="D2387" t="s">
        <v>1763</v>
      </c>
      <c r="E2387">
        <v>100</v>
      </c>
      <c r="F2387">
        <v>878.85</v>
      </c>
      <c r="G2387">
        <v>778.85</v>
      </c>
    </row>
    <row r="2388" spans="1:7" x14ac:dyDescent="0.25">
      <c r="A2388" t="s">
        <v>2999</v>
      </c>
      <c r="B2388" t="s">
        <v>2102</v>
      </c>
      <c r="C2388" t="s">
        <v>2933</v>
      </c>
      <c r="D2388" t="s">
        <v>1767</v>
      </c>
      <c r="E2388">
        <v>172.14</v>
      </c>
      <c r="F2388">
        <v>920.11</v>
      </c>
      <c r="G2388">
        <v>747.97</v>
      </c>
    </row>
    <row r="2389" spans="1:7" x14ac:dyDescent="0.25">
      <c r="A2389" t="s">
        <v>2999</v>
      </c>
      <c r="B2389" t="s">
        <v>2102</v>
      </c>
      <c r="C2389" t="s">
        <v>2933</v>
      </c>
      <c r="D2389" t="s">
        <v>1782</v>
      </c>
      <c r="E2389">
        <v>214.18</v>
      </c>
      <c r="F2389">
        <v>969.24</v>
      </c>
      <c r="G2389">
        <v>755.06</v>
      </c>
    </row>
    <row r="2390" spans="1:7" x14ac:dyDescent="0.25">
      <c r="A2390" t="s">
        <v>2999</v>
      </c>
      <c r="B2390" t="s">
        <v>2102</v>
      </c>
      <c r="C2390" t="s">
        <v>2933</v>
      </c>
      <c r="D2390" t="s">
        <v>1807</v>
      </c>
      <c r="E2390">
        <v>287.55</v>
      </c>
      <c r="F2390">
        <v>1060.8</v>
      </c>
      <c r="G2390">
        <v>773.25</v>
      </c>
    </row>
    <row r="2391" spans="1:7" x14ac:dyDescent="0.25">
      <c r="A2391" t="s">
        <v>2999</v>
      </c>
      <c r="B2391" t="s">
        <v>2102</v>
      </c>
      <c r="C2391" t="s">
        <v>2933</v>
      </c>
      <c r="D2391" t="s">
        <v>1858</v>
      </c>
      <c r="E2391">
        <v>0</v>
      </c>
      <c r="F2391">
        <v>862.66</v>
      </c>
      <c r="G2391">
        <v>862.66</v>
      </c>
    </row>
    <row r="2392" spans="1:7" x14ac:dyDescent="0.25">
      <c r="A2392" t="s">
        <v>2999</v>
      </c>
      <c r="B2392" t="s">
        <v>2102</v>
      </c>
      <c r="C2392" t="s">
        <v>2933</v>
      </c>
      <c r="D2392" t="s">
        <v>1948</v>
      </c>
      <c r="E2392">
        <v>80.8</v>
      </c>
      <c r="F2392">
        <v>845.74</v>
      </c>
      <c r="G2392">
        <v>764.94</v>
      </c>
    </row>
    <row r="2393" spans="1:7" x14ac:dyDescent="0.25">
      <c r="A2393" t="s">
        <v>2999</v>
      </c>
      <c r="B2393" t="s">
        <v>2102</v>
      </c>
      <c r="C2393" t="s">
        <v>2933</v>
      </c>
      <c r="D2393" t="s">
        <v>2934</v>
      </c>
      <c r="E2393">
        <v>155.71</v>
      </c>
      <c r="F2393">
        <v>1001.23</v>
      </c>
      <c r="G2393">
        <v>845.52</v>
      </c>
    </row>
    <row r="2394" spans="1:7" x14ac:dyDescent="0.25">
      <c r="A2394" t="s">
        <v>2999</v>
      </c>
      <c r="B2394" t="s">
        <v>2102</v>
      </c>
      <c r="C2394" t="s">
        <v>2933</v>
      </c>
      <c r="D2394" t="s">
        <v>1951</v>
      </c>
      <c r="E2394">
        <v>218.91</v>
      </c>
      <c r="F2394">
        <v>1104.72</v>
      </c>
      <c r="G2394">
        <v>885.81</v>
      </c>
    </row>
    <row r="2395" spans="1:7" x14ac:dyDescent="0.25">
      <c r="A2395" t="s">
        <v>2999</v>
      </c>
      <c r="B2395" t="s">
        <v>2102</v>
      </c>
      <c r="C2395" t="s">
        <v>2933</v>
      </c>
      <c r="D2395" t="s">
        <v>1956</v>
      </c>
      <c r="E2395">
        <v>311.83</v>
      </c>
      <c r="F2395">
        <v>1323.37</v>
      </c>
      <c r="G2395">
        <v>1011.54</v>
      </c>
    </row>
    <row r="2396" spans="1:7" x14ac:dyDescent="0.25">
      <c r="A2396" t="s">
        <v>2999</v>
      </c>
      <c r="B2396" t="s">
        <v>2102</v>
      </c>
      <c r="C2396" t="s">
        <v>2933</v>
      </c>
      <c r="D2396" t="s">
        <v>2016</v>
      </c>
      <c r="E2396">
        <v>456.32</v>
      </c>
      <c r="F2396">
        <v>1200.8699999999999</v>
      </c>
      <c r="G2396">
        <v>744.55</v>
      </c>
    </row>
    <row r="2397" spans="1:7" x14ac:dyDescent="0.25">
      <c r="A2397" t="s">
        <v>2999</v>
      </c>
      <c r="B2397" t="s">
        <v>2102</v>
      </c>
      <c r="C2397" t="s">
        <v>2935</v>
      </c>
      <c r="D2397" t="s">
        <v>1739</v>
      </c>
      <c r="E2397">
        <v>51.42</v>
      </c>
      <c r="F2397">
        <v>0</v>
      </c>
      <c r="G2397">
        <v>-51.42</v>
      </c>
    </row>
    <row r="2398" spans="1:7" x14ac:dyDescent="0.25">
      <c r="A2398" t="s">
        <v>2999</v>
      </c>
      <c r="B2398" t="s">
        <v>2103</v>
      </c>
      <c r="C2398" t="s">
        <v>3995</v>
      </c>
      <c r="D2398" t="s">
        <v>1739</v>
      </c>
      <c r="E2398">
        <v>0</v>
      </c>
      <c r="F2398">
        <v>98.47</v>
      </c>
      <c r="G2398">
        <v>98.47</v>
      </c>
    </row>
    <row r="2399" spans="1:7" x14ac:dyDescent="0.25">
      <c r="A2399" t="s">
        <v>2999</v>
      </c>
      <c r="B2399" t="s">
        <v>2103</v>
      </c>
      <c r="C2399" t="s">
        <v>3995</v>
      </c>
      <c r="D2399" t="s">
        <v>1751</v>
      </c>
      <c r="E2399">
        <v>9.76</v>
      </c>
      <c r="F2399">
        <v>86.95</v>
      </c>
      <c r="G2399">
        <v>77.19</v>
      </c>
    </row>
    <row r="2400" spans="1:7" x14ac:dyDescent="0.25">
      <c r="A2400" t="s">
        <v>2999</v>
      </c>
      <c r="B2400" t="s">
        <v>2103</v>
      </c>
      <c r="C2400" t="s">
        <v>3995</v>
      </c>
      <c r="D2400" t="s">
        <v>1763</v>
      </c>
      <c r="E2400">
        <v>7.37</v>
      </c>
      <c r="F2400">
        <v>96.43</v>
      </c>
      <c r="G2400">
        <v>89.06</v>
      </c>
    </row>
    <row r="2401" spans="1:7" x14ac:dyDescent="0.25">
      <c r="A2401" t="s">
        <v>2999</v>
      </c>
      <c r="B2401" t="s">
        <v>2103</v>
      </c>
      <c r="C2401" t="s">
        <v>3995</v>
      </c>
      <c r="D2401" t="s">
        <v>1767</v>
      </c>
      <c r="E2401">
        <v>17.260000000000002</v>
      </c>
      <c r="F2401">
        <v>100.39</v>
      </c>
      <c r="G2401">
        <v>83.13</v>
      </c>
    </row>
    <row r="2402" spans="1:7" x14ac:dyDescent="0.25">
      <c r="A2402" t="s">
        <v>2999</v>
      </c>
      <c r="B2402" t="s">
        <v>2103</v>
      </c>
      <c r="C2402" t="s">
        <v>3995</v>
      </c>
      <c r="D2402" t="s">
        <v>1782</v>
      </c>
      <c r="E2402">
        <v>23.4</v>
      </c>
      <c r="F2402">
        <v>173.89</v>
      </c>
      <c r="G2402">
        <v>150.49</v>
      </c>
    </row>
    <row r="2403" spans="1:7" x14ac:dyDescent="0.25">
      <c r="A2403" t="s">
        <v>2999</v>
      </c>
      <c r="B2403" t="s">
        <v>2103</v>
      </c>
      <c r="C2403" t="s">
        <v>3995</v>
      </c>
      <c r="D2403" t="s">
        <v>1807</v>
      </c>
      <c r="E2403">
        <v>54.84</v>
      </c>
      <c r="F2403">
        <v>164.57</v>
      </c>
      <c r="G2403">
        <v>109.73</v>
      </c>
    </row>
    <row r="2404" spans="1:7" x14ac:dyDescent="0.25">
      <c r="A2404" t="s">
        <v>2999</v>
      </c>
      <c r="B2404" t="s">
        <v>2103</v>
      </c>
      <c r="C2404" t="s">
        <v>3995</v>
      </c>
      <c r="D2404" t="s">
        <v>1858</v>
      </c>
      <c r="E2404">
        <v>46.8</v>
      </c>
      <c r="F2404">
        <v>175.1</v>
      </c>
      <c r="G2404">
        <v>128.30000000000001</v>
      </c>
    </row>
    <row r="2405" spans="1:7" x14ac:dyDescent="0.25">
      <c r="A2405" t="s">
        <v>2999</v>
      </c>
      <c r="B2405" t="s">
        <v>2103</v>
      </c>
      <c r="C2405" t="s">
        <v>3995</v>
      </c>
      <c r="D2405" t="s">
        <v>1948</v>
      </c>
      <c r="E2405">
        <v>7.68</v>
      </c>
      <c r="F2405">
        <v>144.59</v>
      </c>
      <c r="G2405">
        <v>136.91</v>
      </c>
    </row>
    <row r="2406" spans="1:7" x14ac:dyDescent="0.25">
      <c r="A2406" t="s">
        <v>2999</v>
      </c>
      <c r="B2406" t="s">
        <v>2103</v>
      </c>
      <c r="C2406" t="s">
        <v>3995</v>
      </c>
      <c r="D2406" t="s">
        <v>2934</v>
      </c>
      <c r="E2406">
        <v>24.31</v>
      </c>
      <c r="F2406">
        <v>126.75</v>
      </c>
      <c r="G2406">
        <v>102.44</v>
      </c>
    </row>
    <row r="2407" spans="1:7" x14ac:dyDescent="0.25">
      <c r="A2407" t="s">
        <v>2999</v>
      </c>
      <c r="B2407" t="s">
        <v>2103</v>
      </c>
      <c r="C2407" t="s">
        <v>3995</v>
      </c>
      <c r="D2407" t="s">
        <v>1951</v>
      </c>
      <c r="E2407">
        <v>25.71</v>
      </c>
      <c r="F2407">
        <v>87.51</v>
      </c>
      <c r="G2407">
        <v>61.8</v>
      </c>
    </row>
    <row r="2408" spans="1:7" x14ac:dyDescent="0.25">
      <c r="A2408" t="s">
        <v>2999</v>
      </c>
      <c r="B2408" t="s">
        <v>2103</v>
      </c>
      <c r="C2408" t="s">
        <v>3995</v>
      </c>
      <c r="D2408" t="s">
        <v>1956</v>
      </c>
      <c r="E2408">
        <v>19.68</v>
      </c>
      <c r="F2408">
        <v>61.87</v>
      </c>
      <c r="G2408">
        <v>42.19</v>
      </c>
    </row>
    <row r="2409" spans="1:7" x14ac:dyDescent="0.25">
      <c r="A2409" t="s">
        <v>2999</v>
      </c>
      <c r="B2409" t="s">
        <v>2103</v>
      </c>
      <c r="C2409" t="s">
        <v>3995</v>
      </c>
      <c r="D2409" t="s">
        <v>2016</v>
      </c>
      <c r="E2409">
        <v>16.68</v>
      </c>
      <c r="F2409">
        <v>161.83000000000001</v>
      </c>
      <c r="G2409">
        <v>145.15</v>
      </c>
    </row>
    <row r="2410" spans="1:7" x14ac:dyDescent="0.25">
      <c r="A2410" t="s">
        <v>2999</v>
      </c>
      <c r="B2410" t="s">
        <v>2103</v>
      </c>
      <c r="C2410" t="s">
        <v>2933</v>
      </c>
      <c r="D2410" t="s">
        <v>1739</v>
      </c>
      <c r="E2410">
        <v>8.66</v>
      </c>
      <c r="F2410">
        <v>288.67</v>
      </c>
      <c r="G2410">
        <v>280.01</v>
      </c>
    </row>
    <row r="2411" spans="1:7" x14ac:dyDescent="0.25">
      <c r="A2411" t="s">
        <v>2999</v>
      </c>
      <c r="B2411" t="s">
        <v>2103</v>
      </c>
      <c r="C2411" t="s">
        <v>2933</v>
      </c>
      <c r="D2411" t="s">
        <v>1751</v>
      </c>
      <c r="E2411">
        <v>34.979999999999997</v>
      </c>
      <c r="F2411">
        <v>258.07</v>
      </c>
      <c r="G2411">
        <v>223.09</v>
      </c>
    </row>
    <row r="2412" spans="1:7" x14ac:dyDescent="0.25">
      <c r="A2412" t="s">
        <v>2999</v>
      </c>
      <c r="B2412" t="s">
        <v>2103</v>
      </c>
      <c r="C2412" t="s">
        <v>2933</v>
      </c>
      <c r="D2412" t="s">
        <v>1763</v>
      </c>
      <c r="E2412">
        <v>29.91</v>
      </c>
      <c r="F2412">
        <v>157.81</v>
      </c>
      <c r="G2412">
        <v>127.9</v>
      </c>
    </row>
    <row r="2413" spans="1:7" x14ac:dyDescent="0.25">
      <c r="A2413" t="s">
        <v>2999</v>
      </c>
      <c r="B2413" t="s">
        <v>2103</v>
      </c>
      <c r="C2413" t="s">
        <v>2933</v>
      </c>
      <c r="D2413" t="s">
        <v>1767</v>
      </c>
      <c r="E2413">
        <v>20.6</v>
      </c>
      <c r="F2413">
        <v>100.4</v>
      </c>
      <c r="G2413">
        <v>79.8</v>
      </c>
    </row>
    <row r="2414" spans="1:7" x14ac:dyDescent="0.25">
      <c r="A2414" t="s">
        <v>2999</v>
      </c>
      <c r="B2414" t="s">
        <v>2103</v>
      </c>
      <c r="C2414" t="s">
        <v>2933</v>
      </c>
      <c r="D2414" t="s">
        <v>1782</v>
      </c>
      <c r="E2414">
        <v>28.72</v>
      </c>
      <c r="F2414">
        <v>120.21</v>
      </c>
      <c r="G2414">
        <v>91.49</v>
      </c>
    </row>
    <row r="2415" spans="1:7" x14ac:dyDescent="0.25">
      <c r="A2415" t="s">
        <v>2999</v>
      </c>
      <c r="B2415" t="s">
        <v>2103</v>
      </c>
      <c r="C2415" t="s">
        <v>2933</v>
      </c>
      <c r="D2415" t="s">
        <v>1807</v>
      </c>
      <c r="E2415">
        <v>32.03</v>
      </c>
      <c r="F2415">
        <v>109.98</v>
      </c>
      <c r="G2415">
        <v>77.95</v>
      </c>
    </row>
    <row r="2416" spans="1:7" x14ac:dyDescent="0.25">
      <c r="A2416" t="s">
        <v>2999</v>
      </c>
      <c r="B2416" t="s">
        <v>2103</v>
      </c>
      <c r="C2416" t="s">
        <v>2933</v>
      </c>
      <c r="D2416" t="s">
        <v>1858</v>
      </c>
      <c r="E2416">
        <v>0</v>
      </c>
      <c r="F2416">
        <v>60.62</v>
      </c>
      <c r="G2416">
        <v>60.62</v>
      </c>
    </row>
    <row r="2417" spans="1:7" x14ac:dyDescent="0.25">
      <c r="A2417" t="s">
        <v>2999</v>
      </c>
      <c r="B2417" t="s">
        <v>2103</v>
      </c>
      <c r="C2417" t="s">
        <v>2933</v>
      </c>
      <c r="D2417" t="s">
        <v>1948</v>
      </c>
      <c r="E2417">
        <v>5.81</v>
      </c>
      <c r="F2417">
        <v>111.68</v>
      </c>
      <c r="G2417">
        <v>105.87</v>
      </c>
    </row>
    <row r="2418" spans="1:7" x14ac:dyDescent="0.25">
      <c r="A2418" t="s">
        <v>2999</v>
      </c>
      <c r="B2418" t="s">
        <v>2103</v>
      </c>
      <c r="C2418" t="s">
        <v>2933</v>
      </c>
      <c r="D2418" t="s">
        <v>2934</v>
      </c>
      <c r="E2418">
        <v>19.489999999999998</v>
      </c>
      <c r="F2418">
        <v>101.03</v>
      </c>
      <c r="G2418">
        <v>81.540000000000006</v>
      </c>
    </row>
    <row r="2419" spans="1:7" x14ac:dyDescent="0.25">
      <c r="A2419" t="s">
        <v>2999</v>
      </c>
      <c r="B2419" t="s">
        <v>2103</v>
      </c>
      <c r="C2419" t="s">
        <v>2933</v>
      </c>
      <c r="D2419" t="s">
        <v>1951</v>
      </c>
      <c r="E2419">
        <v>22.81</v>
      </c>
      <c r="F2419">
        <v>83.16</v>
      </c>
      <c r="G2419">
        <v>60.35</v>
      </c>
    </row>
    <row r="2420" spans="1:7" x14ac:dyDescent="0.25">
      <c r="A2420" t="s">
        <v>2999</v>
      </c>
      <c r="B2420" t="s">
        <v>2103</v>
      </c>
      <c r="C2420" t="s">
        <v>2933</v>
      </c>
      <c r="D2420" t="s">
        <v>1956</v>
      </c>
      <c r="E2420">
        <v>22.09</v>
      </c>
      <c r="F2420">
        <v>48.45</v>
      </c>
      <c r="G2420">
        <v>26.36</v>
      </c>
    </row>
    <row r="2421" spans="1:7" x14ac:dyDescent="0.25">
      <c r="A2421" t="s">
        <v>2999</v>
      </c>
      <c r="B2421" t="s">
        <v>2103</v>
      </c>
      <c r="C2421" t="s">
        <v>2933</v>
      </c>
      <c r="D2421" t="s">
        <v>2016</v>
      </c>
      <c r="E2421">
        <v>17.29</v>
      </c>
      <c r="F2421">
        <v>238.89</v>
      </c>
      <c r="G2421">
        <v>221.6</v>
      </c>
    </row>
    <row r="2422" spans="1:7" x14ac:dyDescent="0.25">
      <c r="A2422" t="s">
        <v>2999</v>
      </c>
      <c r="B2422" t="s">
        <v>2103</v>
      </c>
      <c r="C2422" t="s">
        <v>2935</v>
      </c>
      <c r="D2422" t="s">
        <v>1739</v>
      </c>
      <c r="E2422">
        <v>23.67</v>
      </c>
      <c r="F2422">
        <v>0</v>
      </c>
      <c r="G2422">
        <v>-23.67</v>
      </c>
    </row>
    <row r="2423" spans="1:7" x14ac:dyDescent="0.25">
      <c r="A2423" t="s">
        <v>2999</v>
      </c>
      <c r="B2423" t="s">
        <v>2104</v>
      </c>
      <c r="C2423" t="s">
        <v>3995</v>
      </c>
      <c r="D2423" t="s">
        <v>1739</v>
      </c>
      <c r="E2423">
        <v>0</v>
      </c>
      <c r="F2423">
        <v>12.47</v>
      </c>
      <c r="G2423">
        <v>12.47</v>
      </c>
    </row>
    <row r="2424" spans="1:7" x14ac:dyDescent="0.25">
      <c r="A2424" t="s">
        <v>2999</v>
      </c>
      <c r="B2424" t="s">
        <v>2104</v>
      </c>
      <c r="C2424" t="s">
        <v>3995</v>
      </c>
      <c r="D2424" t="s">
        <v>1751</v>
      </c>
      <c r="E2424">
        <v>1.21</v>
      </c>
      <c r="F2424">
        <v>12.83</v>
      </c>
      <c r="G2424">
        <v>11.62</v>
      </c>
    </row>
    <row r="2425" spans="1:7" x14ac:dyDescent="0.25">
      <c r="A2425" t="s">
        <v>2999</v>
      </c>
      <c r="B2425" t="s">
        <v>2104</v>
      </c>
      <c r="C2425" t="s">
        <v>3995</v>
      </c>
      <c r="D2425" t="s">
        <v>1763</v>
      </c>
      <c r="E2425">
        <v>1.3</v>
      </c>
      <c r="F2425">
        <v>0</v>
      </c>
      <c r="G2425">
        <v>-1.3</v>
      </c>
    </row>
    <row r="2426" spans="1:7" x14ac:dyDescent="0.25">
      <c r="A2426" t="s">
        <v>2999</v>
      </c>
      <c r="B2426" t="s">
        <v>2104</v>
      </c>
      <c r="C2426" t="s">
        <v>3995</v>
      </c>
      <c r="D2426" t="s">
        <v>1767</v>
      </c>
      <c r="E2426">
        <v>0</v>
      </c>
      <c r="F2426">
        <v>7.67</v>
      </c>
      <c r="G2426">
        <v>7.67</v>
      </c>
    </row>
    <row r="2427" spans="1:7" x14ac:dyDescent="0.25">
      <c r="A2427" t="s">
        <v>2999</v>
      </c>
      <c r="B2427" t="s">
        <v>2104</v>
      </c>
      <c r="C2427" t="s">
        <v>3995</v>
      </c>
      <c r="D2427" t="s">
        <v>1782</v>
      </c>
      <c r="E2427">
        <v>1.98</v>
      </c>
      <c r="F2427">
        <v>14.71</v>
      </c>
      <c r="G2427">
        <v>12.73</v>
      </c>
    </row>
    <row r="2428" spans="1:7" x14ac:dyDescent="0.25">
      <c r="A2428" t="s">
        <v>2999</v>
      </c>
      <c r="B2428" t="s">
        <v>2104</v>
      </c>
      <c r="C2428" t="s">
        <v>3995</v>
      </c>
      <c r="D2428" t="s">
        <v>1807</v>
      </c>
      <c r="E2428">
        <v>4.32</v>
      </c>
      <c r="F2428">
        <v>17.36</v>
      </c>
      <c r="G2428">
        <v>13.04</v>
      </c>
    </row>
    <row r="2429" spans="1:7" x14ac:dyDescent="0.25">
      <c r="A2429" t="s">
        <v>2999</v>
      </c>
      <c r="B2429" t="s">
        <v>2104</v>
      </c>
      <c r="C2429" t="s">
        <v>3995</v>
      </c>
      <c r="D2429" t="s">
        <v>1858</v>
      </c>
      <c r="E2429">
        <v>6.17</v>
      </c>
      <c r="F2429">
        <v>12.71</v>
      </c>
      <c r="G2429">
        <v>6.54</v>
      </c>
    </row>
    <row r="2430" spans="1:7" x14ac:dyDescent="0.25">
      <c r="A2430" t="s">
        <v>2999</v>
      </c>
      <c r="B2430" t="s">
        <v>2104</v>
      </c>
      <c r="C2430" t="s">
        <v>3995</v>
      </c>
      <c r="D2430" t="s">
        <v>1948</v>
      </c>
      <c r="E2430">
        <v>0.61</v>
      </c>
      <c r="F2430">
        <v>26.44</v>
      </c>
      <c r="G2430">
        <v>25.83</v>
      </c>
    </row>
    <row r="2431" spans="1:7" x14ac:dyDescent="0.25">
      <c r="A2431" t="s">
        <v>2999</v>
      </c>
      <c r="B2431" t="s">
        <v>2104</v>
      </c>
      <c r="C2431" t="s">
        <v>3995</v>
      </c>
      <c r="D2431" t="s">
        <v>2934</v>
      </c>
      <c r="E2431">
        <v>4.1100000000000003</v>
      </c>
      <c r="F2431">
        <v>27.59</v>
      </c>
      <c r="G2431">
        <v>23.48</v>
      </c>
    </row>
    <row r="2432" spans="1:7" x14ac:dyDescent="0.25">
      <c r="A2432" t="s">
        <v>2999</v>
      </c>
      <c r="B2432" t="s">
        <v>2104</v>
      </c>
      <c r="C2432" t="s">
        <v>3995</v>
      </c>
      <c r="D2432" t="s">
        <v>1951</v>
      </c>
      <c r="E2432">
        <v>5.71</v>
      </c>
      <c r="F2432">
        <v>9.82</v>
      </c>
      <c r="G2432">
        <v>4.1100000000000003</v>
      </c>
    </row>
    <row r="2433" spans="1:7" x14ac:dyDescent="0.25">
      <c r="A2433" t="s">
        <v>2999</v>
      </c>
      <c r="B2433" t="s">
        <v>2104</v>
      </c>
      <c r="C2433" t="s">
        <v>3995</v>
      </c>
      <c r="D2433" t="s">
        <v>1956</v>
      </c>
      <c r="E2433">
        <v>0.46</v>
      </c>
      <c r="F2433">
        <v>0.36</v>
      </c>
      <c r="G2433">
        <v>-0.1</v>
      </c>
    </row>
    <row r="2434" spans="1:7" x14ac:dyDescent="0.25">
      <c r="A2434" t="s">
        <v>2999</v>
      </c>
      <c r="B2434" t="s">
        <v>2104</v>
      </c>
      <c r="C2434" t="s">
        <v>3995</v>
      </c>
      <c r="D2434" t="s">
        <v>2016</v>
      </c>
      <c r="E2434">
        <v>0</v>
      </c>
      <c r="F2434">
        <v>17.98</v>
      </c>
      <c r="G2434">
        <v>17.98</v>
      </c>
    </row>
    <row r="2435" spans="1:7" x14ac:dyDescent="0.25">
      <c r="A2435" t="s">
        <v>2999</v>
      </c>
      <c r="B2435" t="s">
        <v>2104</v>
      </c>
      <c r="C2435" t="s">
        <v>2933</v>
      </c>
      <c r="D2435" t="s">
        <v>1739</v>
      </c>
      <c r="E2435">
        <v>0.88</v>
      </c>
      <c r="F2435">
        <v>45.23</v>
      </c>
      <c r="G2435">
        <v>44.35</v>
      </c>
    </row>
    <row r="2436" spans="1:7" x14ac:dyDescent="0.25">
      <c r="A2436" t="s">
        <v>2999</v>
      </c>
      <c r="B2436" t="s">
        <v>2104</v>
      </c>
      <c r="C2436" t="s">
        <v>2933</v>
      </c>
      <c r="D2436" t="s">
        <v>1751</v>
      </c>
      <c r="E2436">
        <v>5.87</v>
      </c>
      <c r="F2436">
        <v>38.75</v>
      </c>
      <c r="G2436">
        <v>32.880000000000003</v>
      </c>
    </row>
    <row r="2437" spans="1:7" x14ac:dyDescent="0.25">
      <c r="A2437" t="s">
        <v>2999</v>
      </c>
      <c r="B2437" t="s">
        <v>2104</v>
      </c>
      <c r="C2437" t="s">
        <v>2933</v>
      </c>
      <c r="D2437" t="s">
        <v>1763</v>
      </c>
      <c r="E2437">
        <v>4.16</v>
      </c>
      <c r="F2437">
        <v>29.69</v>
      </c>
      <c r="G2437">
        <v>25.53</v>
      </c>
    </row>
    <row r="2438" spans="1:7" x14ac:dyDescent="0.25">
      <c r="A2438" t="s">
        <v>2999</v>
      </c>
      <c r="B2438" t="s">
        <v>2104</v>
      </c>
      <c r="C2438" t="s">
        <v>2933</v>
      </c>
      <c r="D2438" t="s">
        <v>1767</v>
      </c>
      <c r="E2438">
        <v>5.89</v>
      </c>
      <c r="F2438">
        <v>17.16</v>
      </c>
      <c r="G2438">
        <v>11.27</v>
      </c>
    </row>
    <row r="2439" spans="1:7" x14ac:dyDescent="0.25">
      <c r="A2439" t="s">
        <v>2999</v>
      </c>
      <c r="B2439" t="s">
        <v>2104</v>
      </c>
      <c r="C2439" t="s">
        <v>2933</v>
      </c>
      <c r="D2439" t="s">
        <v>1782</v>
      </c>
      <c r="E2439">
        <v>2.8</v>
      </c>
      <c r="F2439">
        <v>12.79</v>
      </c>
      <c r="G2439">
        <v>9.99</v>
      </c>
    </row>
    <row r="2440" spans="1:7" x14ac:dyDescent="0.25">
      <c r="A2440" t="s">
        <v>2999</v>
      </c>
      <c r="B2440" t="s">
        <v>2104</v>
      </c>
      <c r="C2440" t="s">
        <v>2933</v>
      </c>
      <c r="D2440" t="s">
        <v>1807</v>
      </c>
      <c r="E2440">
        <v>3.67</v>
      </c>
      <c r="F2440">
        <v>0.7</v>
      </c>
      <c r="G2440">
        <v>-2.97</v>
      </c>
    </row>
    <row r="2441" spans="1:7" x14ac:dyDescent="0.25">
      <c r="A2441" t="s">
        <v>2999</v>
      </c>
      <c r="B2441" t="s">
        <v>2104</v>
      </c>
      <c r="C2441" t="s">
        <v>2933</v>
      </c>
      <c r="D2441" t="s">
        <v>1951</v>
      </c>
      <c r="E2441">
        <v>0</v>
      </c>
      <c r="F2441">
        <v>1.91</v>
      </c>
      <c r="G2441">
        <v>1.91</v>
      </c>
    </row>
    <row r="2442" spans="1:7" x14ac:dyDescent="0.25">
      <c r="A2442" t="s">
        <v>2999</v>
      </c>
      <c r="B2442" t="s">
        <v>2104</v>
      </c>
      <c r="C2442" t="s">
        <v>2933</v>
      </c>
      <c r="D2442" t="s">
        <v>1956</v>
      </c>
      <c r="E2442">
        <v>0.84</v>
      </c>
      <c r="F2442">
        <v>14.09</v>
      </c>
      <c r="G2442">
        <v>13.25</v>
      </c>
    </row>
    <row r="2443" spans="1:7" x14ac:dyDescent="0.25">
      <c r="A2443" t="s">
        <v>2999</v>
      </c>
      <c r="B2443" t="s">
        <v>2104</v>
      </c>
      <c r="C2443" t="s">
        <v>2933</v>
      </c>
      <c r="D2443" t="s">
        <v>2016</v>
      </c>
      <c r="E2443">
        <v>1.92</v>
      </c>
      <c r="F2443">
        <v>25.54</v>
      </c>
      <c r="G2443">
        <v>23.62</v>
      </c>
    </row>
    <row r="2444" spans="1:7" x14ac:dyDescent="0.25">
      <c r="A2444" t="s">
        <v>2999</v>
      </c>
      <c r="B2444" t="s">
        <v>2104</v>
      </c>
      <c r="C2444" t="s">
        <v>2935</v>
      </c>
      <c r="D2444" t="s">
        <v>1739</v>
      </c>
      <c r="E2444">
        <v>2.61</v>
      </c>
      <c r="F2444">
        <v>0</v>
      </c>
      <c r="G2444">
        <v>-2.61</v>
      </c>
    </row>
    <row r="2445" spans="1:7" x14ac:dyDescent="0.25">
      <c r="A2445" t="s">
        <v>2999</v>
      </c>
      <c r="B2445" t="s">
        <v>2105</v>
      </c>
      <c r="C2445" t="s">
        <v>3995</v>
      </c>
      <c r="D2445" t="s">
        <v>1767</v>
      </c>
      <c r="E2445">
        <v>0</v>
      </c>
      <c r="F2445">
        <v>10.19</v>
      </c>
      <c r="G2445">
        <v>10.19</v>
      </c>
    </row>
    <row r="2446" spans="1:7" x14ac:dyDescent="0.25">
      <c r="A2446" t="s">
        <v>2999</v>
      </c>
      <c r="B2446" t="s">
        <v>2105</v>
      </c>
      <c r="C2446" t="s">
        <v>3995</v>
      </c>
      <c r="D2446" t="s">
        <v>1782</v>
      </c>
      <c r="E2446">
        <v>3.03</v>
      </c>
      <c r="F2446">
        <v>15.37</v>
      </c>
      <c r="G2446">
        <v>12.34</v>
      </c>
    </row>
    <row r="2447" spans="1:7" x14ac:dyDescent="0.25">
      <c r="A2447" t="s">
        <v>2999</v>
      </c>
      <c r="B2447" t="s">
        <v>2105</v>
      </c>
      <c r="C2447" t="s">
        <v>3995</v>
      </c>
      <c r="D2447" t="s">
        <v>1807</v>
      </c>
      <c r="E2447">
        <v>5.88</v>
      </c>
      <c r="F2447">
        <v>18.600000000000001</v>
      </c>
      <c r="G2447">
        <v>12.72</v>
      </c>
    </row>
    <row r="2448" spans="1:7" x14ac:dyDescent="0.25">
      <c r="A2448" t="s">
        <v>2999</v>
      </c>
      <c r="B2448" t="s">
        <v>2105</v>
      </c>
      <c r="C2448" t="s">
        <v>3995</v>
      </c>
      <c r="D2448" t="s">
        <v>1858</v>
      </c>
      <c r="E2448">
        <v>6.44</v>
      </c>
      <c r="F2448">
        <v>16.899999999999999</v>
      </c>
      <c r="G2448">
        <v>10.46</v>
      </c>
    </row>
    <row r="2449" spans="1:7" x14ac:dyDescent="0.25">
      <c r="A2449" t="s">
        <v>2999</v>
      </c>
      <c r="B2449" t="s">
        <v>2105</v>
      </c>
      <c r="C2449" t="s">
        <v>3995</v>
      </c>
      <c r="D2449" t="s">
        <v>1948</v>
      </c>
      <c r="E2449">
        <v>0.91</v>
      </c>
      <c r="F2449">
        <v>15.31</v>
      </c>
      <c r="G2449">
        <v>14.4</v>
      </c>
    </row>
    <row r="2450" spans="1:7" x14ac:dyDescent="0.25">
      <c r="A2450" t="s">
        <v>2999</v>
      </c>
      <c r="B2450" t="s">
        <v>2105</v>
      </c>
      <c r="C2450" t="s">
        <v>3995</v>
      </c>
      <c r="D2450" t="s">
        <v>2934</v>
      </c>
      <c r="E2450">
        <v>2.2799999999999998</v>
      </c>
      <c r="F2450">
        <v>7.54</v>
      </c>
      <c r="G2450">
        <v>5.26</v>
      </c>
    </row>
    <row r="2451" spans="1:7" x14ac:dyDescent="0.25">
      <c r="A2451" t="s">
        <v>2999</v>
      </c>
      <c r="B2451" t="s">
        <v>2105</v>
      </c>
      <c r="C2451" t="s">
        <v>3995</v>
      </c>
      <c r="D2451" t="s">
        <v>1951</v>
      </c>
      <c r="E2451">
        <v>1.77</v>
      </c>
      <c r="F2451">
        <v>4.58</v>
      </c>
      <c r="G2451">
        <v>2.81</v>
      </c>
    </row>
    <row r="2452" spans="1:7" x14ac:dyDescent="0.25">
      <c r="A2452" t="s">
        <v>2999</v>
      </c>
      <c r="B2452" t="s">
        <v>2105</v>
      </c>
      <c r="C2452" t="s">
        <v>3995</v>
      </c>
      <c r="D2452" t="s">
        <v>1956</v>
      </c>
      <c r="E2452">
        <v>0.47</v>
      </c>
      <c r="F2452">
        <v>1.3</v>
      </c>
      <c r="G2452">
        <v>0.83</v>
      </c>
    </row>
    <row r="2453" spans="1:7" x14ac:dyDescent="0.25">
      <c r="A2453" t="s">
        <v>2999</v>
      </c>
      <c r="B2453" t="s">
        <v>2105</v>
      </c>
      <c r="C2453" t="s">
        <v>3995</v>
      </c>
      <c r="D2453" t="s">
        <v>2016</v>
      </c>
      <c r="E2453">
        <v>0.56999999999999995</v>
      </c>
      <c r="F2453">
        <v>5.79</v>
      </c>
      <c r="G2453">
        <v>5.22</v>
      </c>
    </row>
    <row r="2454" spans="1:7" x14ac:dyDescent="0.25">
      <c r="A2454" t="s">
        <v>2999</v>
      </c>
      <c r="B2454" t="s">
        <v>2105</v>
      </c>
      <c r="C2454" t="s">
        <v>2933</v>
      </c>
      <c r="D2454" t="s">
        <v>1739</v>
      </c>
      <c r="E2454">
        <v>0.39</v>
      </c>
      <c r="F2454">
        <v>21.35</v>
      </c>
      <c r="G2454">
        <v>20.96</v>
      </c>
    </row>
    <row r="2455" spans="1:7" x14ac:dyDescent="0.25">
      <c r="A2455" t="s">
        <v>2999</v>
      </c>
      <c r="B2455" t="s">
        <v>2105</v>
      </c>
      <c r="C2455" t="s">
        <v>2933</v>
      </c>
      <c r="D2455" t="s">
        <v>1751</v>
      </c>
      <c r="E2455">
        <v>3.05</v>
      </c>
      <c r="F2455">
        <v>20.02</v>
      </c>
      <c r="G2455">
        <v>16.97</v>
      </c>
    </row>
    <row r="2456" spans="1:7" x14ac:dyDescent="0.25">
      <c r="A2456" t="s">
        <v>2999</v>
      </c>
      <c r="B2456" t="s">
        <v>2105</v>
      </c>
      <c r="C2456" t="s">
        <v>2933</v>
      </c>
      <c r="D2456" t="s">
        <v>1763</v>
      </c>
      <c r="E2456">
        <v>1.83</v>
      </c>
      <c r="F2456">
        <v>11.73</v>
      </c>
      <c r="G2456">
        <v>9.9</v>
      </c>
    </row>
    <row r="2457" spans="1:7" x14ac:dyDescent="0.25">
      <c r="A2457" t="s">
        <v>2999</v>
      </c>
      <c r="B2457" t="s">
        <v>2105</v>
      </c>
      <c r="C2457" t="s">
        <v>2933</v>
      </c>
      <c r="D2457" t="s">
        <v>1767</v>
      </c>
      <c r="E2457">
        <v>1.37</v>
      </c>
      <c r="F2457">
        <v>0</v>
      </c>
      <c r="G2457">
        <v>-1.37</v>
      </c>
    </row>
    <row r="2458" spans="1:7" x14ac:dyDescent="0.25">
      <c r="A2458" t="s">
        <v>2999</v>
      </c>
      <c r="B2458" t="s">
        <v>2105</v>
      </c>
      <c r="C2458" t="s">
        <v>2933</v>
      </c>
      <c r="D2458" t="s">
        <v>2934</v>
      </c>
      <c r="E2458">
        <v>0</v>
      </c>
      <c r="F2458">
        <v>7.88</v>
      </c>
      <c r="G2458">
        <v>7.88</v>
      </c>
    </row>
    <row r="2459" spans="1:7" x14ac:dyDescent="0.25">
      <c r="A2459" t="s">
        <v>2999</v>
      </c>
      <c r="B2459" t="s">
        <v>2105</v>
      </c>
      <c r="C2459" t="s">
        <v>2933</v>
      </c>
      <c r="D2459" t="s">
        <v>1951</v>
      </c>
      <c r="E2459">
        <v>2.06</v>
      </c>
      <c r="F2459">
        <v>15.15</v>
      </c>
      <c r="G2459">
        <v>13.09</v>
      </c>
    </row>
    <row r="2460" spans="1:7" x14ac:dyDescent="0.25">
      <c r="A2460" t="s">
        <v>2999</v>
      </c>
      <c r="B2460" t="s">
        <v>2105</v>
      </c>
      <c r="C2460" t="s">
        <v>2933</v>
      </c>
      <c r="D2460" t="s">
        <v>1956</v>
      </c>
      <c r="E2460">
        <v>4.79</v>
      </c>
      <c r="F2460">
        <v>16.73</v>
      </c>
      <c r="G2460">
        <v>11.94</v>
      </c>
    </row>
    <row r="2461" spans="1:7" x14ac:dyDescent="0.25">
      <c r="A2461" t="s">
        <v>2999</v>
      </c>
      <c r="B2461" t="s">
        <v>2105</v>
      </c>
      <c r="C2461" t="s">
        <v>2933</v>
      </c>
      <c r="D2461" t="s">
        <v>2016</v>
      </c>
      <c r="E2461">
        <v>6.37</v>
      </c>
      <c r="F2461">
        <v>16.39</v>
      </c>
      <c r="G2461">
        <v>10.02</v>
      </c>
    </row>
    <row r="2462" spans="1:7" x14ac:dyDescent="0.25">
      <c r="A2462" t="s">
        <v>2999</v>
      </c>
      <c r="B2462" t="s">
        <v>2105</v>
      </c>
      <c r="C2462" t="s">
        <v>2935</v>
      </c>
      <c r="D2462" t="s">
        <v>1739</v>
      </c>
      <c r="E2462">
        <v>0.69</v>
      </c>
      <c r="F2462">
        <v>0</v>
      </c>
      <c r="G2462">
        <v>-0.69</v>
      </c>
    </row>
    <row r="2463" spans="1:7" x14ac:dyDescent="0.25">
      <c r="A2463" t="s">
        <v>2999</v>
      </c>
      <c r="B2463" t="s">
        <v>2106</v>
      </c>
      <c r="C2463" t="s">
        <v>3995</v>
      </c>
      <c r="D2463" t="s">
        <v>1739</v>
      </c>
      <c r="E2463">
        <v>0</v>
      </c>
      <c r="F2463">
        <v>50.18</v>
      </c>
      <c r="G2463">
        <v>50.18</v>
      </c>
    </row>
    <row r="2464" spans="1:7" x14ac:dyDescent="0.25">
      <c r="A2464" t="s">
        <v>2999</v>
      </c>
      <c r="B2464" t="s">
        <v>2106</v>
      </c>
      <c r="C2464" t="s">
        <v>3995</v>
      </c>
      <c r="D2464" t="s">
        <v>1751</v>
      </c>
      <c r="E2464">
        <v>3.66</v>
      </c>
      <c r="F2464">
        <v>8.0399999999999991</v>
      </c>
      <c r="G2464">
        <v>4.38</v>
      </c>
    </row>
    <row r="2465" spans="1:7" x14ac:dyDescent="0.25">
      <c r="A2465" t="s">
        <v>2999</v>
      </c>
      <c r="B2465" t="s">
        <v>2106</v>
      </c>
      <c r="C2465" t="s">
        <v>3995</v>
      </c>
      <c r="D2465" t="s">
        <v>2016</v>
      </c>
      <c r="E2465">
        <v>0</v>
      </c>
      <c r="F2465">
        <v>20.29</v>
      </c>
      <c r="G2465">
        <v>20.29</v>
      </c>
    </row>
    <row r="2466" spans="1:7" x14ac:dyDescent="0.25">
      <c r="A2466" t="s">
        <v>2999</v>
      </c>
      <c r="B2466" t="s">
        <v>2106</v>
      </c>
      <c r="C2466" t="s">
        <v>2933</v>
      </c>
      <c r="D2466" t="s">
        <v>1739</v>
      </c>
      <c r="E2466">
        <v>1.35</v>
      </c>
      <c r="F2466">
        <v>22.4</v>
      </c>
      <c r="G2466">
        <v>21.05</v>
      </c>
    </row>
    <row r="2467" spans="1:7" x14ac:dyDescent="0.25">
      <c r="A2467" t="s">
        <v>2999</v>
      </c>
      <c r="B2467" t="s">
        <v>2106</v>
      </c>
      <c r="C2467" t="s">
        <v>2933</v>
      </c>
      <c r="D2467" t="s">
        <v>1751</v>
      </c>
      <c r="E2467">
        <v>3.06</v>
      </c>
      <c r="F2467">
        <v>3.71</v>
      </c>
      <c r="G2467">
        <v>0.65</v>
      </c>
    </row>
    <row r="2468" spans="1:7" x14ac:dyDescent="0.25">
      <c r="A2468" t="s">
        <v>2999</v>
      </c>
      <c r="B2468" t="s">
        <v>2106</v>
      </c>
      <c r="C2468" t="s">
        <v>2933</v>
      </c>
      <c r="D2468" t="s">
        <v>2016</v>
      </c>
      <c r="E2468">
        <v>0</v>
      </c>
      <c r="F2468">
        <v>50.13</v>
      </c>
      <c r="G2468">
        <v>50.13</v>
      </c>
    </row>
    <row r="2469" spans="1:7" x14ac:dyDescent="0.25">
      <c r="A2469" t="s">
        <v>2999</v>
      </c>
      <c r="B2469" t="s">
        <v>2106</v>
      </c>
      <c r="C2469" t="s">
        <v>2935</v>
      </c>
      <c r="D2469" t="s">
        <v>1739</v>
      </c>
      <c r="E2469">
        <v>5.75</v>
      </c>
      <c r="F2469">
        <v>0</v>
      </c>
      <c r="G2469">
        <v>-5.75</v>
      </c>
    </row>
    <row r="2470" spans="1:7" x14ac:dyDescent="0.25">
      <c r="A2470" t="s">
        <v>2999</v>
      </c>
      <c r="B2470" t="s">
        <v>2107</v>
      </c>
      <c r="C2470" t="s">
        <v>3995</v>
      </c>
      <c r="D2470" t="s">
        <v>1739</v>
      </c>
      <c r="E2470">
        <v>0</v>
      </c>
      <c r="F2470">
        <v>5.26</v>
      </c>
      <c r="G2470">
        <v>5.26</v>
      </c>
    </row>
    <row r="2471" spans="1:7" x14ac:dyDescent="0.25">
      <c r="A2471" t="s">
        <v>2999</v>
      </c>
      <c r="B2471" t="s">
        <v>2107</v>
      </c>
      <c r="C2471" t="s">
        <v>3995</v>
      </c>
      <c r="D2471" t="s">
        <v>1763</v>
      </c>
      <c r="E2471">
        <v>0</v>
      </c>
      <c r="F2471">
        <v>15.49</v>
      </c>
      <c r="G2471">
        <v>15.49</v>
      </c>
    </row>
    <row r="2472" spans="1:7" x14ac:dyDescent="0.25">
      <c r="A2472" t="s">
        <v>2999</v>
      </c>
      <c r="B2472" t="s">
        <v>2107</v>
      </c>
      <c r="C2472" t="s">
        <v>3995</v>
      </c>
      <c r="D2472" t="s">
        <v>1767</v>
      </c>
      <c r="E2472">
        <v>4.6500000000000004</v>
      </c>
      <c r="F2472">
        <v>38.22</v>
      </c>
      <c r="G2472">
        <v>33.57</v>
      </c>
    </row>
    <row r="2473" spans="1:7" x14ac:dyDescent="0.25">
      <c r="A2473" t="s">
        <v>2999</v>
      </c>
      <c r="B2473" t="s">
        <v>2107</v>
      </c>
      <c r="C2473" t="s">
        <v>3995</v>
      </c>
      <c r="D2473" t="s">
        <v>1782</v>
      </c>
      <c r="E2473">
        <v>8.1199999999999992</v>
      </c>
      <c r="F2473">
        <v>1.07</v>
      </c>
      <c r="G2473">
        <v>-7.05</v>
      </c>
    </row>
    <row r="2474" spans="1:7" x14ac:dyDescent="0.25">
      <c r="A2474" t="s">
        <v>2999</v>
      </c>
      <c r="B2474" t="s">
        <v>2107</v>
      </c>
      <c r="C2474" t="s">
        <v>3995</v>
      </c>
      <c r="D2474" t="s">
        <v>2934</v>
      </c>
      <c r="E2474">
        <v>0</v>
      </c>
      <c r="F2474">
        <v>37.06</v>
      </c>
      <c r="G2474">
        <v>37.06</v>
      </c>
    </row>
    <row r="2475" spans="1:7" x14ac:dyDescent="0.25">
      <c r="A2475" t="s">
        <v>2999</v>
      </c>
      <c r="B2475" t="s">
        <v>2107</v>
      </c>
      <c r="C2475" t="s">
        <v>3995</v>
      </c>
      <c r="D2475" t="s">
        <v>1951</v>
      </c>
      <c r="E2475">
        <v>8.31</v>
      </c>
      <c r="F2475">
        <v>13.25</v>
      </c>
      <c r="G2475">
        <v>4.9400000000000004</v>
      </c>
    </row>
    <row r="2476" spans="1:7" x14ac:dyDescent="0.25">
      <c r="A2476" t="s">
        <v>2999</v>
      </c>
      <c r="B2476" t="s">
        <v>2107</v>
      </c>
      <c r="C2476" t="s">
        <v>3995</v>
      </c>
      <c r="D2476" t="s">
        <v>2016</v>
      </c>
      <c r="E2476">
        <v>0</v>
      </c>
      <c r="F2476">
        <v>17.82</v>
      </c>
      <c r="G2476">
        <v>17.82</v>
      </c>
    </row>
    <row r="2477" spans="1:7" x14ac:dyDescent="0.25">
      <c r="A2477" t="s">
        <v>2999</v>
      </c>
      <c r="B2477" t="s">
        <v>2107</v>
      </c>
      <c r="C2477" t="s">
        <v>2933</v>
      </c>
      <c r="D2477" t="s">
        <v>1739</v>
      </c>
      <c r="E2477">
        <v>3.13</v>
      </c>
      <c r="F2477">
        <v>39.369999999999997</v>
      </c>
      <c r="G2477">
        <v>36.24</v>
      </c>
    </row>
    <row r="2478" spans="1:7" x14ac:dyDescent="0.25">
      <c r="A2478" t="s">
        <v>2999</v>
      </c>
      <c r="B2478" t="s">
        <v>2107</v>
      </c>
      <c r="C2478" t="s">
        <v>2933</v>
      </c>
      <c r="D2478" t="s">
        <v>1751</v>
      </c>
      <c r="E2478">
        <v>6.38</v>
      </c>
      <c r="F2478">
        <v>3.88</v>
      </c>
      <c r="G2478">
        <v>-2.5</v>
      </c>
    </row>
    <row r="2479" spans="1:7" x14ac:dyDescent="0.25">
      <c r="A2479" t="s">
        <v>2999</v>
      </c>
      <c r="B2479" t="s">
        <v>2107</v>
      </c>
      <c r="C2479" t="s">
        <v>2933</v>
      </c>
      <c r="D2479" t="s">
        <v>1767</v>
      </c>
      <c r="E2479">
        <v>0</v>
      </c>
      <c r="F2479">
        <v>3.7</v>
      </c>
      <c r="G2479">
        <v>3.7</v>
      </c>
    </row>
    <row r="2480" spans="1:7" x14ac:dyDescent="0.25">
      <c r="A2480" t="s">
        <v>2999</v>
      </c>
      <c r="B2480" t="s">
        <v>2107</v>
      </c>
      <c r="C2480" t="s">
        <v>2933</v>
      </c>
      <c r="D2480" t="s">
        <v>2016</v>
      </c>
      <c r="E2480">
        <v>0</v>
      </c>
      <c r="F2480">
        <v>23.94</v>
      </c>
      <c r="G2480">
        <v>23.94</v>
      </c>
    </row>
    <row r="2481" spans="1:7" x14ac:dyDescent="0.25">
      <c r="A2481" t="s">
        <v>2999</v>
      </c>
      <c r="B2481" t="s">
        <v>2107</v>
      </c>
      <c r="C2481" t="s">
        <v>2935</v>
      </c>
      <c r="D2481" t="s">
        <v>1739</v>
      </c>
      <c r="E2481">
        <v>6.21</v>
      </c>
      <c r="F2481">
        <v>3.68</v>
      </c>
      <c r="G2481">
        <v>-2.5299999999999998</v>
      </c>
    </row>
    <row r="2482" spans="1:7" x14ac:dyDescent="0.25">
      <c r="A2482" t="s">
        <v>2999</v>
      </c>
      <c r="B2482" t="s">
        <v>2108</v>
      </c>
      <c r="C2482" t="s">
        <v>3995</v>
      </c>
      <c r="D2482" t="s">
        <v>1739</v>
      </c>
      <c r="E2482">
        <v>0</v>
      </c>
      <c r="F2482">
        <v>37.99</v>
      </c>
      <c r="G2482">
        <v>37.99</v>
      </c>
    </row>
    <row r="2483" spans="1:7" x14ac:dyDescent="0.25">
      <c r="A2483" t="s">
        <v>2999</v>
      </c>
      <c r="B2483" t="s">
        <v>2108</v>
      </c>
      <c r="C2483" t="s">
        <v>3995</v>
      </c>
      <c r="D2483" t="s">
        <v>1751</v>
      </c>
      <c r="E2483">
        <v>3.64</v>
      </c>
      <c r="F2483">
        <v>17.48</v>
      </c>
      <c r="G2483">
        <v>13.84</v>
      </c>
    </row>
    <row r="2484" spans="1:7" x14ac:dyDescent="0.25">
      <c r="A2484" t="s">
        <v>2999</v>
      </c>
      <c r="B2484" t="s">
        <v>2108</v>
      </c>
      <c r="C2484" t="s">
        <v>3995</v>
      </c>
      <c r="D2484" t="s">
        <v>1763</v>
      </c>
      <c r="E2484">
        <v>1.49</v>
      </c>
      <c r="F2484">
        <v>20.43</v>
      </c>
      <c r="G2484">
        <v>18.940000000000001</v>
      </c>
    </row>
    <row r="2485" spans="1:7" x14ac:dyDescent="0.25">
      <c r="A2485" t="s">
        <v>2999</v>
      </c>
      <c r="B2485" t="s">
        <v>2108</v>
      </c>
      <c r="C2485" t="s">
        <v>3995</v>
      </c>
      <c r="D2485" t="s">
        <v>1767</v>
      </c>
      <c r="E2485">
        <v>3.8</v>
      </c>
      <c r="F2485">
        <v>19.53</v>
      </c>
      <c r="G2485">
        <v>15.73</v>
      </c>
    </row>
    <row r="2486" spans="1:7" x14ac:dyDescent="0.25">
      <c r="A2486" t="s">
        <v>2999</v>
      </c>
      <c r="B2486" t="s">
        <v>2108</v>
      </c>
      <c r="C2486" t="s">
        <v>3995</v>
      </c>
      <c r="D2486" t="s">
        <v>1782</v>
      </c>
      <c r="E2486">
        <v>4.6500000000000004</v>
      </c>
      <c r="F2486">
        <v>0.68</v>
      </c>
      <c r="G2486">
        <v>-3.97</v>
      </c>
    </row>
    <row r="2487" spans="1:7" x14ac:dyDescent="0.25">
      <c r="A2487" t="s">
        <v>2999</v>
      </c>
      <c r="B2487" t="s">
        <v>2108</v>
      </c>
      <c r="C2487" t="s">
        <v>3995</v>
      </c>
      <c r="D2487" t="s">
        <v>1951</v>
      </c>
      <c r="E2487">
        <v>0</v>
      </c>
      <c r="F2487">
        <v>7.87</v>
      </c>
      <c r="G2487">
        <v>7.87</v>
      </c>
    </row>
    <row r="2488" spans="1:7" x14ac:dyDescent="0.25">
      <c r="A2488" t="s">
        <v>2999</v>
      </c>
      <c r="B2488" t="s">
        <v>2108</v>
      </c>
      <c r="C2488" t="s">
        <v>3995</v>
      </c>
      <c r="D2488" t="s">
        <v>1956</v>
      </c>
      <c r="E2488">
        <v>3.28</v>
      </c>
      <c r="F2488">
        <v>10.9</v>
      </c>
      <c r="G2488">
        <v>7.62</v>
      </c>
    </row>
    <row r="2489" spans="1:7" x14ac:dyDescent="0.25">
      <c r="A2489" t="s">
        <v>2999</v>
      </c>
      <c r="B2489" t="s">
        <v>2108</v>
      </c>
      <c r="C2489" t="s">
        <v>3995</v>
      </c>
      <c r="D2489" t="s">
        <v>2016</v>
      </c>
      <c r="E2489">
        <v>3.13</v>
      </c>
      <c r="F2489">
        <v>33.99</v>
      </c>
      <c r="G2489">
        <v>30.86</v>
      </c>
    </row>
    <row r="2490" spans="1:7" x14ac:dyDescent="0.25">
      <c r="A2490" t="s">
        <v>2999</v>
      </c>
      <c r="B2490" t="s">
        <v>2108</v>
      </c>
      <c r="C2490" t="s">
        <v>2933</v>
      </c>
      <c r="D2490" t="s">
        <v>1739</v>
      </c>
      <c r="E2490">
        <v>1.71</v>
      </c>
      <c r="F2490">
        <v>59.35</v>
      </c>
      <c r="G2490">
        <v>57.64</v>
      </c>
    </row>
    <row r="2491" spans="1:7" x14ac:dyDescent="0.25">
      <c r="A2491" t="s">
        <v>2999</v>
      </c>
      <c r="B2491" t="s">
        <v>2108</v>
      </c>
      <c r="C2491" t="s">
        <v>2933</v>
      </c>
      <c r="D2491" t="s">
        <v>1751</v>
      </c>
      <c r="E2491">
        <v>7.51</v>
      </c>
      <c r="F2491">
        <v>34.67</v>
      </c>
      <c r="G2491">
        <v>27.16</v>
      </c>
    </row>
    <row r="2492" spans="1:7" x14ac:dyDescent="0.25">
      <c r="A2492" t="s">
        <v>2999</v>
      </c>
      <c r="B2492" t="s">
        <v>2108</v>
      </c>
      <c r="C2492" t="s">
        <v>2933</v>
      </c>
      <c r="D2492" t="s">
        <v>1763</v>
      </c>
      <c r="E2492">
        <v>4.08</v>
      </c>
      <c r="F2492">
        <v>14.76</v>
      </c>
      <c r="G2492">
        <v>10.68</v>
      </c>
    </row>
    <row r="2493" spans="1:7" x14ac:dyDescent="0.25">
      <c r="A2493" t="s">
        <v>2999</v>
      </c>
      <c r="B2493" t="s">
        <v>2108</v>
      </c>
      <c r="C2493" t="s">
        <v>2933</v>
      </c>
      <c r="D2493" t="s">
        <v>1767</v>
      </c>
      <c r="E2493">
        <v>2.62</v>
      </c>
      <c r="F2493">
        <v>14.87</v>
      </c>
      <c r="G2493">
        <v>12.25</v>
      </c>
    </row>
    <row r="2494" spans="1:7" x14ac:dyDescent="0.25">
      <c r="A2494" t="s">
        <v>2999</v>
      </c>
      <c r="B2494" t="s">
        <v>2108</v>
      </c>
      <c r="C2494" t="s">
        <v>2933</v>
      </c>
      <c r="D2494" t="s">
        <v>1782</v>
      </c>
      <c r="E2494">
        <v>2.94</v>
      </c>
      <c r="F2494">
        <v>4.72</v>
      </c>
      <c r="G2494">
        <v>1.78</v>
      </c>
    </row>
    <row r="2495" spans="1:7" x14ac:dyDescent="0.25">
      <c r="A2495" t="s">
        <v>2999</v>
      </c>
      <c r="B2495" t="s">
        <v>2108</v>
      </c>
      <c r="C2495" t="s">
        <v>2933</v>
      </c>
      <c r="D2495" t="s">
        <v>1807</v>
      </c>
      <c r="E2495">
        <v>0</v>
      </c>
      <c r="F2495">
        <v>6.27</v>
      </c>
      <c r="G2495">
        <v>6.27</v>
      </c>
    </row>
    <row r="2496" spans="1:7" x14ac:dyDescent="0.25">
      <c r="A2496" t="s">
        <v>2999</v>
      </c>
      <c r="B2496" t="s">
        <v>2108</v>
      </c>
      <c r="C2496" t="s">
        <v>2933</v>
      </c>
      <c r="D2496" t="s">
        <v>1858</v>
      </c>
      <c r="E2496">
        <v>0</v>
      </c>
      <c r="F2496">
        <v>7.8</v>
      </c>
      <c r="G2496">
        <v>7.8</v>
      </c>
    </row>
    <row r="2497" spans="1:7" x14ac:dyDescent="0.25">
      <c r="A2497" t="s">
        <v>2999</v>
      </c>
      <c r="B2497" t="s">
        <v>2108</v>
      </c>
      <c r="C2497" t="s">
        <v>2933</v>
      </c>
      <c r="D2497" t="s">
        <v>1948</v>
      </c>
      <c r="E2497">
        <v>0.75</v>
      </c>
      <c r="F2497">
        <v>0.24</v>
      </c>
      <c r="G2497">
        <v>-0.51</v>
      </c>
    </row>
    <row r="2498" spans="1:7" x14ac:dyDescent="0.25">
      <c r="A2498" t="s">
        <v>2999</v>
      </c>
      <c r="B2498" t="s">
        <v>2108</v>
      </c>
      <c r="C2498" t="s">
        <v>2933</v>
      </c>
      <c r="D2498" t="s">
        <v>1956</v>
      </c>
      <c r="E2498">
        <v>0</v>
      </c>
      <c r="F2498">
        <v>7.31</v>
      </c>
      <c r="G2498">
        <v>7.31</v>
      </c>
    </row>
    <row r="2499" spans="1:7" x14ac:dyDescent="0.25">
      <c r="A2499" t="s">
        <v>2999</v>
      </c>
      <c r="B2499" t="s">
        <v>2108</v>
      </c>
      <c r="C2499" t="s">
        <v>2933</v>
      </c>
      <c r="D2499" t="s">
        <v>2016</v>
      </c>
      <c r="E2499">
        <v>3.52</v>
      </c>
      <c r="F2499">
        <v>39.14</v>
      </c>
      <c r="G2499">
        <v>35.619999999999997</v>
      </c>
    </row>
    <row r="2500" spans="1:7" x14ac:dyDescent="0.25">
      <c r="A2500" t="s">
        <v>2999</v>
      </c>
      <c r="B2500" t="s">
        <v>2108</v>
      </c>
      <c r="C2500" t="s">
        <v>2935</v>
      </c>
      <c r="D2500" t="s">
        <v>1739</v>
      </c>
      <c r="E2500">
        <v>4.03</v>
      </c>
      <c r="F2500">
        <v>0</v>
      </c>
      <c r="G2500">
        <v>-4.03</v>
      </c>
    </row>
    <row r="2501" spans="1:7" x14ac:dyDescent="0.25">
      <c r="A2501" t="s">
        <v>2999</v>
      </c>
      <c r="B2501" t="s">
        <v>2109</v>
      </c>
      <c r="C2501" t="s">
        <v>3995</v>
      </c>
      <c r="D2501" t="s">
        <v>1739</v>
      </c>
      <c r="E2501">
        <v>0</v>
      </c>
      <c r="F2501">
        <v>307.63</v>
      </c>
      <c r="G2501">
        <v>307.63</v>
      </c>
    </row>
    <row r="2502" spans="1:7" x14ac:dyDescent="0.25">
      <c r="A2502" t="s">
        <v>2999</v>
      </c>
      <c r="B2502" t="s">
        <v>2109</v>
      </c>
      <c r="C2502" t="s">
        <v>3995</v>
      </c>
      <c r="D2502" t="s">
        <v>1751</v>
      </c>
      <c r="E2502">
        <v>30.48</v>
      </c>
      <c r="F2502">
        <v>309.32</v>
      </c>
      <c r="G2502">
        <v>278.83999999999997</v>
      </c>
    </row>
    <row r="2503" spans="1:7" x14ac:dyDescent="0.25">
      <c r="A2503" t="s">
        <v>2999</v>
      </c>
      <c r="B2503" t="s">
        <v>2109</v>
      </c>
      <c r="C2503" t="s">
        <v>3995</v>
      </c>
      <c r="D2503" t="s">
        <v>1763</v>
      </c>
      <c r="E2503">
        <v>29.66</v>
      </c>
      <c r="F2503">
        <v>429.13</v>
      </c>
      <c r="G2503">
        <v>399.47</v>
      </c>
    </row>
    <row r="2504" spans="1:7" x14ac:dyDescent="0.25">
      <c r="A2504" t="s">
        <v>2999</v>
      </c>
      <c r="B2504" t="s">
        <v>2109</v>
      </c>
      <c r="C2504" t="s">
        <v>3995</v>
      </c>
      <c r="D2504" t="s">
        <v>1767</v>
      </c>
      <c r="E2504">
        <v>80.63</v>
      </c>
      <c r="F2504">
        <v>516.79</v>
      </c>
      <c r="G2504">
        <v>436.16</v>
      </c>
    </row>
    <row r="2505" spans="1:7" x14ac:dyDescent="0.25">
      <c r="A2505" t="s">
        <v>2999</v>
      </c>
      <c r="B2505" t="s">
        <v>2109</v>
      </c>
      <c r="C2505" t="s">
        <v>3995</v>
      </c>
      <c r="D2505" t="s">
        <v>1782</v>
      </c>
      <c r="E2505">
        <v>118.57</v>
      </c>
      <c r="F2505">
        <v>777.76</v>
      </c>
      <c r="G2505">
        <v>659.19</v>
      </c>
    </row>
    <row r="2506" spans="1:7" x14ac:dyDescent="0.25">
      <c r="A2506" t="s">
        <v>2999</v>
      </c>
      <c r="B2506" t="s">
        <v>2109</v>
      </c>
      <c r="C2506" t="s">
        <v>3995</v>
      </c>
      <c r="D2506" t="s">
        <v>1807</v>
      </c>
      <c r="E2506">
        <v>239.63</v>
      </c>
      <c r="F2506">
        <v>792.42</v>
      </c>
      <c r="G2506">
        <v>552.79</v>
      </c>
    </row>
    <row r="2507" spans="1:7" x14ac:dyDescent="0.25">
      <c r="A2507" t="s">
        <v>2999</v>
      </c>
      <c r="B2507" t="s">
        <v>2109</v>
      </c>
      <c r="C2507" t="s">
        <v>3995</v>
      </c>
      <c r="D2507" t="s">
        <v>1858</v>
      </c>
      <c r="E2507">
        <v>236.48</v>
      </c>
      <c r="F2507">
        <v>887.68</v>
      </c>
      <c r="G2507">
        <v>651.20000000000005</v>
      </c>
    </row>
    <row r="2508" spans="1:7" x14ac:dyDescent="0.25">
      <c r="A2508" t="s">
        <v>2999</v>
      </c>
      <c r="B2508" t="s">
        <v>2109</v>
      </c>
      <c r="C2508" t="s">
        <v>3995</v>
      </c>
      <c r="D2508" t="s">
        <v>1948</v>
      </c>
      <c r="E2508">
        <v>41.01</v>
      </c>
      <c r="F2508">
        <v>690.77</v>
      </c>
      <c r="G2508">
        <v>649.76</v>
      </c>
    </row>
    <row r="2509" spans="1:7" x14ac:dyDescent="0.25">
      <c r="A2509" t="s">
        <v>2999</v>
      </c>
      <c r="B2509" t="s">
        <v>2109</v>
      </c>
      <c r="C2509" t="s">
        <v>3995</v>
      </c>
      <c r="D2509" t="s">
        <v>2934</v>
      </c>
      <c r="E2509">
        <v>106.49</v>
      </c>
      <c r="F2509">
        <v>605.96</v>
      </c>
      <c r="G2509">
        <v>499.47</v>
      </c>
    </row>
    <row r="2510" spans="1:7" x14ac:dyDescent="0.25">
      <c r="A2510" t="s">
        <v>2999</v>
      </c>
      <c r="B2510" t="s">
        <v>2109</v>
      </c>
      <c r="C2510" t="s">
        <v>3995</v>
      </c>
      <c r="D2510" t="s">
        <v>1951</v>
      </c>
      <c r="E2510">
        <v>124.19</v>
      </c>
      <c r="F2510">
        <v>551.39</v>
      </c>
      <c r="G2510">
        <v>427.2</v>
      </c>
    </row>
    <row r="2511" spans="1:7" x14ac:dyDescent="0.25">
      <c r="A2511" t="s">
        <v>2999</v>
      </c>
      <c r="B2511" t="s">
        <v>2109</v>
      </c>
      <c r="C2511" t="s">
        <v>3995</v>
      </c>
      <c r="D2511" t="s">
        <v>1956</v>
      </c>
      <c r="E2511">
        <v>140.59</v>
      </c>
      <c r="F2511">
        <v>499.27</v>
      </c>
      <c r="G2511">
        <v>358.68</v>
      </c>
    </row>
    <row r="2512" spans="1:7" x14ac:dyDescent="0.25">
      <c r="A2512" t="s">
        <v>2999</v>
      </c>
      <c r="B2512" t="s">
        <v>2109</v>
      </c>
      <c r="C2512" t="s">
        <v>3995</v>
      </c>
      <c r="D2512" t="s">
        <v>2016</v>
      </c>
      <c r="E2512">
        <v>140.25</v>
      </c>
      <c r="F2512">
        <v>1294.79</v>
      </c>
      <c r="G2512">
        <v>1154.54</v>
      </c>
    </row>
    <row r="2513" spans="1:7" x14ac:dyDescent="0.25">
      <c r="A2513" t="s">
        <v>2999</v>
      </c>
      <c r="B2513" t="s">
        <v>2109</v>
      </c>
      <c r="C2513" t="s">
        <v>2933</v>
      </c>
      <c r="D2513" t="s">
        <v>1739</v>
      </c>
      <c r="E2513">
        <v>69.599999999999994</v>
      </c>
      <c r="F2513">
        <v>2321.58</v>
      </c>
      <c r="G2513">
        <v>2251.98</v>
      </c>
    </row>
    <row r="2514" spans="1:7" x14ac:dyDescent="0.25">
      <c r="A2514" t="s">
        <v>2999</v>
      </c>
      <c r="B2514" t="s">
        <v>2109</v>
      </c>
      <c r="C2514" t="s">
        <v>2933</v>
      </c>
      <c r="D2514" t="s">
        <v>1751</v>
      </c>
      <c r="E2514">
        <v>281.33999999999997</v>
      </c>
      <c r="F2514">
        <v>2395.31</v>
      </c>
      <c r="G2514">
        <v>2113.9699999999998</v>
      </c>
    </row>
    <row r="2515" spans="1:7" x14ac:dyDescent="0.25">
      <c r="A2515" t="s">
        <v>2999</v>
      </c>
      <c r="B2515" t="s">
        <v>2109</v>
      </c>
      <c r="C2515" t="s">
        <v>2933</v>
      </c>
      <c r="D2515" t="s">
        <v>1763</v>
      </c>
      <c r="E2515">
        <v>294.93</v>
      </c>
      <c r="F2515">
        <v>2717.28</v>
      </c>
      <c r="G2515">
        <v>2422.35</v>
      </c>
    </row>
    <row r="2516" spans="1:7" x14ac:dyDescent="0.25">
      <c r="A2516" t="s">
        <v>2999</v>
      </c>
      <c r="B2516" t="s">
        <v>2109</v>
      </c>
      <c r="C2516" t="s">
        <v>2933</v>
      </c>
      <c r="D2516" t="s">
        <v>1767</v>
      </c>
      <c r="E2516">
        <v>535.37</v>
      </c>
      <c r="F2516">
        <v>2364.17</v>
      </c>
      <c r="G2516">
        <v>1828.8</v>
      </c>
    </row>
    <row r="2517" spans="1:7" x14ac:dyDescent="0.25">
      <c r="A2517" t="s">
        <v>2999</v>
      </c>
      <c r="B2517" t="s">
        <v>2109</v>
      </c>
      <c r="C2517" t="s">
        <v>2933</v>
      </c>
      <c r="D2517" t="s">
        <v>1782</v>
      </c>
      <c r="E2517">
        <v>603.67999999999995</v>
      </c>
      <c r="F2517">
        <v>2225.9899999999998</v>
      </c>
      <c r="G2517">
        <v>1622.31</v>
      </c>
    </row>
    <row r="2518" spans="1:7" x14ac:dyDescent="0.25">
      <c r="A2518" t="s">
        <v>2999</v>
      </c>
      <c r="B2518" t="s">
        <v>2109</v>
      </c>
      <c r="C2518" t="s">
        <v>2933</v>
      </c>
      <c r="D2518" t="s">
        <v>1807</v>
      </c>
      <c r="E2518">
        <v>560.89</v>
      </c>
      <c r="F2518">
        <v>1363.03</v>
      </c>
      <c r="G2518">
        <v>802.14</v>
      </c>
    </row>
    <row r="2519" spans="1:7" x14ac:dyDescent="0.25">
      <c r="A2519" t="s">
        <v>2999</v>
      </c>
      <c r="B2519" t="s">
        <v>2109</v>
      </c>
      <c r="C2519" t="s">
        <v>2933</v>
      </c>
      <c r="D2519" t="s">
        <v>1858</v>
      </c>
      <c r="E2519">
        <v>0</v>
      </c>
      <c r="F2519">
        <v>953.58</v>
      </c>
      <c r="G2519">
        <v>953.58</v>
      </c>
    </row>
    <row r="2520" spans="1:7" x14ac:dyDescent="0.25">
      <c r="A2520" t="s">
        <v>2999</v>
      </c>
      <c r="B2520" t="s">
        <v>2109</v>
      </c>
      <c r="C2520" t="s">
        <v>2933</v>
      </c>
      <c r="D2520" t="s">
        <v>1948</v>
      </c>
      <c r="E2520">
        <v>93.93</v>
      </c>
      <c r="F2520">
        <v>1317.47</v>
      </c>
      <c r="G2520">
        <v>1223.54</v>
      </c>
    </row>
    <row r="2521" spans="1:7" x14ac:dyDescent="0.25">
      <c r="A2521" t="s">
        <v>2999</v>
      </c>
      <c r="B2521" t="s">
        <v>2109</v>
      </c>
      <c r="C2521" t="s">
        <v>2933</v>
      </c>
      <c r="D2521" t="s">
        <v>2934</v>
      </c>
      <c r="E2521">
        <v>233.88</v>
      </c>
      <c r="F2521">
        <v>1199.23</v>
      </c>
      <c r="G2521">
        <v>965.35</v>
      </c>
    </row>
    <row r="2522" spans="1:7" x14ac:dyDescent="0.25">
      <c r="A2522" t="s">
        <v>2999</v>
      </c>
      <c r="B2522" t="s">
        <v>2109</v>
      </c>
      <c r="C2522" t="s">
        <v>2933</v>
      </c>
      <c r="D2522" t="s">
        <v>1951</v>
      </c>
      <c r="E2522">
        <v>250.44</v>
      </c>
      <c r="F2522">
        <v>913</v>
      </c>
      <c r="G2522">
        <v>662.56</v>
      </c>
    </row>
    <row r="2523" spans="1:7" x14ac:dyDescent="0.25">
      <c r="A2523" t="s">
        <v>2999</v>
      </c>
      <c r="B2523" t="s">
        <v>2109</v>
      </c>
      <c r="C2523" t="s">
        <v>2933</v>
      </c>
      <c r="D2523" t="s">
        <v>1956</v>
      </c>
      <c r="E2523">
        <v>250.48</v>
      </c>
      <c r="F2523">
        <v>852.87</v>
      </c>
      <c r="G2523">
        <v>602.39</v>
      </c>
    </row>
    <row r="2524" spans="1:7" x14ac:dyDescent="0.25">
      <c r="A2524" t="s">
        <v>2999</v>
      </c>
      <c r="B2524" t="s">
        <v>2109</v>
      </c>
      <c r="C2524" t="s">
        <v>2933</v>
      </c>
      <c r="D2524" t="s">
        <v>2016</v>
      </c>
      <c r="E2524">
        <v>283.57</v>
      </c>
      <c r="F2524">
        <v>2268.65</v>
      </c>
      <c r="G2524">
        <v>1985.08</v>
      </c>
    </row>
    <row r="2525" spans="1:7" x14ac:dyDescent="0.25">
      <c r="A2525" t="s">
        <v>2999</v>
      </c>
      <c r="B2525" t="s">
        <v>2109</v>
      </c>
      <c r="C2525" t="s">
        <v>2935</v>
      </c>
      <c r="D2525" t="s">
        <v>1739</v>
      </c>
      <c r="E2525">
        <v>190.24</v>
      </c>
      <c r="F2525">
        <v>0</v>
      </c>
      <c r="G2525">
        <v>-190.24</v>
      </c>
    </row>
    <row r="2526" spans="1:7" x14ac:dyDescent="0.25">
      <c r="A2526" t="s">
        <v>2999</v>
      </c>
      <c r="B2526" t="s">
        <v>2110</v>
      </c>
      <c r="C2526" t="s">
        <v>3995</v>
      </c>
      <c r="D2526" t="s">
        <v>1739</v>
      </c>
      <c r="E2526">
        <v>0</v>
      </c>
      <c r="F2526">
        <v>38.97</v>
      </c>
      <c r="G2526">
        <v>38.97</v>
      </c>
    </row>
    <row r="2527" spans="1:7" x14ac:dyDescent="0.25">
      <c r="A2527" t="s">
        <v>2999</v>
      </c>
      <c r="B2527" t="s">
        <v>2110</v>
      </c>
      <c r="C2527" t="s">
        <v>3995</v>
      </c>
      <c r="D2527" t="s">
        <v>1751</v>
      </c>
      <c r="E2527">
        <v>3.77</v>
      </c>
      <c r="F2527">
        <v>40.11</v>
      </c>
      <c r="G2527">
        <v>36.340000000000003</v>
      </c>
    </row>
    <row r="2528" spans="1:7" x14ac:dyDescent="0.25">
      <c r="A2528" t="s">
        <v>2999</v>
      </c>
      <c r="B2528" t="s">
        <v>2110</v>
      </c>
      <c r="C2528" t="s">
        <v>3995</v>
      </c>
      <c r="D2528" t="s">
        <v>1763</v>
      </c>
      <c r="E2528">
        <v>4.07</v>
      </c>
      <c r="F2528">
        <v>0</v>
      </c>
      <c r="G2528">
        <v>-4.07</v>
      </c>
    </row>
    <row r="2529" spans="1:7" x14ac:dyDescent="0.25">
      <c r="A2529" t="s">
        <v>2999</v>
      </c>
      <c r="B2529" t="s">
        <v>2110</v>
      </c>
      <c r="C2529" t="s">
        <v>3995</v>
      </c>
      <c r="D2529" t="s">
        <v>1767</v>
      </c>
      <c r="E2529">
        <v>0</v>
      </c>
      <c r="F2529">
        <v>23.98</v>
      </c>
      <c r="G2529">
        <v>23.98</v>
      </c>
    </row>
    <row r="2530" spans="1:7" x14ac:dyDescent="0.25">
      <c r="A2530" t="s">
        <v>2999</v>
      </c>
      <c r="B2530" t="s">
        <v>2110</v>
      </c>
      <c r="C2530" t="s">
        <v>3995</v>
      </c>
      <c r="D2530" t="s">
        <v>1782</v>
      </c>
      <c r="E2530">
        <v>6.2</v>
      </c>
      <c r="F2530">
        <v>45.99</v>
      </c>
      <c r="G2530">
        <v>39.79</v>
      </c>
    </row>
    <row r="2531" spans="1:7" x14ac:dyDescent="0.25">
      <c r="A2531" t="s">
        <v>2999</v>
      </c>
      <c r="B2531" t="s">
        <v>2110</v>
      </c>
      <c r="C2531" t="s">
        <v>3995</v>
      </c>
      <c r="D2531" t="s">
        <v>1807</v>
      </c>
      <c r="E2531">
        <v>13.51</v>
      </c>
      <c r="F2531">
        <v>54.31</v>
      </c>
      <c r="G2531">
        <v>40.799999999999997</v>
      </c>
    </row>
    <row r="2532" spans="1:7" x14ac:dyDescent="0.25">
      <c r="A2532" t="s">
        <v>2999</v>
      </c>
      <c r="B2532" t="s">
        <v>2110</v>
      </c>
      <c r="C2532" t="s">
        <v>3995</v>
      </c>
      <c r="D2532" t="s">
        <v>1858</v>
      </c>
      <c r="E2532">
        <v>19.3</v>
      </c>
      <c r="F2532">
        <v>60.11</v>
      </c>
      <c r="G2532">
        <v>40.81</v>
      </c>
    </row>
    <row r="2533" spans="1:7" x14ac:dyDescent="0.25">
      <c r="A2533" t="s">
        <v>2999</v>
      </c>
      <c r="B2533" t="s">
        <v>2110</v>
      </c>
      <c r="C2533" t="s">
        <v>3995</v>
      </c>
      <c r="D2533" t="s">
        <v>1948</v>
      </c>
      <c r="E2533">
        <v>1.92</v>
      </c>
      <c r="F2533">
        <v>120.83</v>
      </c>
      <c r="G2533">
        <v>118.91</v>
      </c>
    </row>
    <row r="2534" spans="1:7" x14ac:dyDescent="0.25">
      <c r="A2534" t="s">
        <v>2999</v>
      </c>
      <c r="B2534" t="s">
        <v>2110</v>
      </c>
      <c r="C2534" t="s">
        <v>3995</v>
      </c>
      <c r="D2534" t="s">
        <v>2934</v>
      </c>
      <c r="E2534">
        <v>13.81</v>
      </c>
      <c r="F2534">
        <v>96.23</v>
      </c>
      <c r="G2534">
        <v>82.42</v>
      </c>
    </row>
    <row r="2535" spans="1:7" x14ac:dyDescent="0.25">
      <c r="A2535" t="s">
        <v>2999</v>
      </c>
      <c r="B2535" t="s">
        <v>2110</v>
      </c>
      <c r="C2535" t="s">
        <v>3995</v>
      </c>
      <c r="D2535" t="s">
        <v>1951</v>
      </c>
      <c r="E2535">
        <v>18.579999999999998</v>
      </c>
      <c r="F2535">
        <v>118.49</v>
      </c>
      <c r="G2535">
        <v>99.91</v>
      </c>
    </row>
    <row r="2536" spans="1:7" x14ac:dyDescent="0.25">
      <c r="A2536" t="s">
        <v>2999</v>
      </c>
      <c r="B2536" t="s">
        <v>2110</v>
      </c>
      <c r="C2536" t="s">
        <v>3995</v>
      </c>
      <c r="D2536" t="s">
        <v>1956</v>
      </c>
      <c r="E2536">
        <v>32.74</v>
      </c>
      <c r="F2536">
        <v>104.1</v>
      </c>
      <c r="G2536">
        <v>71.36</v>
      </c>
    </row>
    <row r="2537" spans="1:7" x14ac:dyDescent="0.25">
      <c r="A2537" t="s">
        <v>2999</v>
      </c>
      <c r="B2537" t="s">
        <v>2110</v>
      </c>
      <c r="C2537" t="s">
        <v>3995</v>
      </c>
      <c r="D2537" t="s">
        <v>2016</v>
      </c>
      <c r="E2537">
        <v>31.76</v>
      </c>
      <c r="F2537">
        <v>143.18</v>
      </c>
      <c r="G2537">
        <v>111.42</v>
      </c>
    </row>
    <row r="2538" spans="1:7" x14ac:dyDescent="0.25">
      <c r="A2538" t="s">
        <v>2999</v>
      </c>
      <c r="B2538" t="s">
        <v>2110</v>
      </c>
      <c r="C2538" t="s">
        <v>2933</v>
      </c>
      <c r="D2538" t="s">
        <v>1739</v>
      </c>
      <c r="E2538">
        <v>7.02</v>
      </c>
      <c r="F2538">
        <v>363.63</v>
      </c>
      <c r="G2538">
        <v>356.61</v>
      </c>
    </row>
    <row r="2539" spans="1:7" x14ac:dyDescent="0.25">
      <c r="A2539" t="s">
        <v>2999</v>
      </c>
      <c r="B2539" t="s">
        <v>2110</v>
      </c>
      <c r="C2539" t="s">
        <v>2933</v>
      </c>
      <c r="D2539" t="s">
        <v>1751</v>
      </c>
      <c r="E2539">
        <v>47.17</v>
      </c>
      <c r="F2539">
        <v>411.93</v>
      </c>
      <c r="G2539">
        <v>364.76</v>
      </c>
    </row>
    <row r="2540" spans="1:7" x14ac:dyDescent="0.25">
      <c r="A2540" t="s">
        <v>2999</v>
      </c>
      <c r="B2540" t="s">
        <v>2110</v>
      </c>
      <c r="C2540" t="s">
        <v>2933</v>
      </c>
      <c r="D2540" t="s">
        <v>1763</v>
      </c>
      <c r="E2540">
        <v>55.78</v>
      </c>
      <c r="F2540">
        <v>544.11</v>
      </c>
      <c r="G2540">
        <v>488.33</v>
      </c>
    </row>
    <row r="2541" spans="1:7" x14ac:dyDescent="0.25">
      <c r="A2541" t="s">
        <v>2999</v>
      </c>
      <c r="B2541" t="s">
        <v>2110</v>
      </c>
      <c r="C2541" t="s">
        <v>2933</v>
      </c>
      <c r="D2541" t="s">
        <v>1767</v>
      </c>
      <c r="E2541">
        <v>107.5</v>
      </c>
      <c r="F2541">
        <v>399.02</v>
      </c>
      <c r="G2541">
        <v>291.52</v>
      </c>
    </row>
    <row r="2542" spans="1:7" x14ac:dyDescent="0.25">
      <c r="A2542" t="s">
        <v>2999</v>
      </c>
      <c r="B2542" t="s">
        <v>2110</v>
      </c>
      <c r="C2542" t="s">
        <v>2933</v>
      </c>
      <c r="D2542" t="s">
        <v>1782</v>
      </c>
      <c r="E2542">
        <v>88.97</v>
      </c>
      <c r="F2542">
        <v>327.85</v>
      </c>
      <c r="G2542">
        <v>238.88</v>
      </c>
    </row>
    <row r="2543" spans="1:7" x14ac:dyDescent="0.25">
      <c r="A2543" t="s">
        <v>2999</v>
      </c>
      <c r="B2543" t="s">
        <v>2110</v>
      </c>
      <c r="C2543" t="s">
        <v>2933</v>
      </c>
      <c r="D2543" t="s">
        <v>1807</v>
      </c>
      <c r="E2543">
        <v>86.4</v>
      </c>
      <c r="F2543">
        <v>230.6</v>
      </c>
      <c r="G2543">
        <v>144.19999999999999</v>
      </c>
    </row>
    <row r="2544" spans="1:7" x14ac:dyDescent="0.25">
      <c r="A2544" t="s">
        <v>2999</v>
      </c>
      <c r="B2544" t="s">
        <v>2110</v>
      </c>
      <c r="C2544" t="s">
        <v>2933</v>
      </c>
      <c r="D2544" t="s">
        <v>1858</v>
      </c>
      <c r="E2544">
        <v>0</v>
      </c>
      <c r="F2544">
        <v>109.97</v>
      </c>
      <c r="G2544">
        <v>109.97</v>
      </c>
    </row>
    <row r="2545" spans="1:7" x14ac:dyDescent="0.25">
      <c r="A2545" t="s">
        <v>2999</v>
      </c>
      <c r="B2545" t="s">
        <v>2110</v>
      </c>
      <c r="C2545" t="s">
        <v>2933</v>
      </c>
      <c r="D2545" t="s">
        <v>1948</v>
      </c>
      <c r="E2545">
        <v>10.92</v>
      </c>
      <c r="F2545">
        <v>44.71</v>
      </c>
      <c r="G2545">
        <v>33.79</v>
      </c>
    </row>
    <row r="2546" spans="1:7" x14ac:dyDescent="0.25">
      <c r="A2546" t="s">
        <v>2999</v>
      </c>
      <c r="B2546" t="s">
        <v>2110</v>
      </c>
      <c r="C2546" t="s">
        <v>2933</v>
      </c>
      <c r="D2546" t="s">
        <v>1951</v>
      </c>
      <c r="E2546">
        <v>0</v>
      </c>
      <c r="F2546">
        <v>15.3</v>
      </c>
      <c r="G2546">
        <v>15.3</v>
      </c>
    </row>
    <row r="2547" spans="1:7" x14ac:dyDescent="0.25">
      <c r="A2547" t="s">
        <v>2999</v>
      </c>
      <c r="B2547" t="s">
        <v>2110</v>
      </c>
      <c r="C2547" t="s">
        <v>2933</v>
      </c>
      <c r="D2547" t="s">
        <v>1956</v>
      </c>
      <c r="E2547">
        <v>6.73</v>
      </c>
      <c r="F2547">
        <v>113.29</v>
      </c>
      <c r="G2547">
        <v>106.56</v>
      </c>
    </row>
    <row r="2548" spans="1:7" x14ac:dyDescent="0.25">
      <c r="A2548" t="s">
        <v>2999</v>
      </c>
      <c r="B2548" t="s">
        <v>2110</v>
      </c>
      <c r="C2548" t="s">
        <v>2933</v>
      </c>
      <c r="D2548" t="s">
        <v>2016</v>
      </c>
      <c r="E2548">
        <v>15.44</v>
      </c>
      <c r="F2548">
        <v>205.32</v>
      </c>
      <c r="G2548">
        <v>189.88</v>
      </c>
    </row>
    <row r="2549" spans="1:7" x14ac:dyDescent="0.25">
      <c r="A2549" t="s">
        <v>2999</v>
      </c>
      <c r="B2549" t="s">
        <v>2110</v>
      </c>
      <c r="C2549" t="s">
        <v>2935</v>
      </c>
      <c r="D2549" t="s">
        <v>1739</v>
      </c>
      <c r="E2549">
        <v>20.95</v>
      </c>
      <c r="F2549">
        <v>0</v>
      </c>
      <c r="G2549">
        <v>-20.95</v>
      </c>
    </row>
    <row r="2550" spans="1:7" x14ac:dyDescent="0.25">
      <c r="A2550" t="s">
        <v>2999</v>
      </c>
      <c r="B2550" t="s">
        <v>2111</v>
      </c>
      <c r="C2550" t="s">
        <v>3995</v>
      </c>
      <c r="D2550" t="s">
        <v>1767</v>
      </c>
      <c r="E2550">
        <v>0</v>
      </c>
      <c r="F2550">
        <v>31.87</v>
      </c>
      <c r="G2550">
        <v>31.87</v>
      </c>
    </row>
    <row r="2551" spans="1:7" x14ac:dyDescent="0.25">
      <c r="A2551" t="s">
        <v>2999</v>
      </c>
      <c r="B2551" t="s">
        <v>2111</v>
      </c>
      <c r="C2551" t="s">
        <v>3995</v>
      </c>
      <c r="D2551" t="s">
        <v>1782</v>
      </c>
      <c r="E2551">
        <v>9.49</v>
      </c>
      <c r="F2551">
        <v>47.97</v>
      </c>
      <c r="G2551">
        <v>38.479999999999997</v>
      </c>
    </row>
    <row r="2552" spans="1:7" x14ac:dyDescent="0.25">
      <c r="A2552" t="s">
        <v>2999</v>
      </c>
      <c r="B2552" t="s">
        <v>2111</v>
      </c>
      <c r="C2552" t="s">
        <v>3995</v>
      </c>
      <c r="D2552" t="s">
        <v>1807</v>
      </c>
      <c r="E2552">
        <v>18.350000000000001</v>
      </c>
      <c r="F2552">
        <v>58.05</v>
      </c>
      <c r="G2552">
        <v>39.700000000000003</v>
      </c>
    </row>
    <row r="2553" spans="1:7" x14ac:dyDescent="0.25">
      <c r="A2553" t="s">
        <v>2999</v>
      </c>
      <c r="B2553" t="s">
        <v>2111</v>
      </c>
      <c r="C2553" t="s">
        <v>3995</v>
      </c>
      <c r="D2553" t="s">
        <v>1858</v>
      </c>
      <c r="E2553">
        <v>20.11</v>
      </c>
      <c r="F2553">
        <v>52.78</v>
      </c>
      <c r="G2553">
        <v>32.67</v>
      </c>
    </row>
    <row r="2554" spans="1:7" x14ac:dyDescent="0.25">
      <c r="A2554" t="s">
        <v>2999</v>
      </c>
      <c r="B2554" t="s">
        <v>2111</v>
      </c>
      <c r="C2554" t="s">
        <v>3995</v>
      </c>
      <c r="D2554" t="s">
        <v>1948</v>
      </c>
      <c r="E2554">
        <v>2.83</v>
      </c>
      <c r="F2554">
        <v>48.37</v>
      </c>
      <c r="G2554">
        <v>45.54</v>
      </c>
    </row>
    <row r="2555" spans="1:7" x14ac:dyDescent="0.25">
      <c r="A2555" t="s">
        <v>2999</v>
      </c>
      <c r="B2555" t="s">
        <v>2111</v>
      </c>
      <c r="C2555" t="s">
        <v>3995</v>
      </c>
      <c r="D2555" t="s">
        <v>2934</v>
      </c>
      <c r="E2555">
        <v>7.27</v>
      </c>
      <c r="F2555">
        <v>66.53</v>
      </c>
      <c r="G2555">
        <v>59.26</v>
      </c>
    </row>
    <row r="2556" spans="1:7" x14ac:dyDescent="0.25">
      <c r="A2556" t="s">
        <v>2999</v>
      </c>
      <c r="B2556" t="s">
        <v>2111</v>
      </c>
      <c r="C2556" t="s">
        <v>3995</v>
      </c>
      <c r="D2556" t="s">
        <v>1951</v>
      </c>
      <c r="E2556">
        <v>16.64</v>
      </c>
      <c r="F2556">
        <v>86.81</v>
      </c>
      <c r="G2556">
        <v>70.17</v>
      </c>
    </row>
    <row r="2557" spans="1:7" x14ac:dyDescent="0.25">
      <c r="A2557" t="s">
        <v>2999</v>
      </c>
      <c r="B2557" t="s">
        <v>2111</v>
      </c>
      <c r="C2557" t="s">
        <v>3995</v>
      </c>
      <c r="D2557" t="s">
        <v>1956</v>
      </c>
      <c r="E2557">
        <v>21.15</v>
      </c>
      <c r="F2557">
        <v>83.49</v>
      </c>
      <c r="G2557">
        <v>62.34</v>
      </c>
    </row>
    <row r="2558" spans="1:7" x14ac:dyDescent="0.25">
      <c r="A2558" t="s">
        <v>2999</v>
      </c>
      <c r="B2558" t="s">
        <v>2111</v>
      </c>
      <c r="C2558" t="s">
        <v>3995</v>
      </c>
      <c r="D2558" t="s">
        <v>2016</v>
      </c>
      <c r="E2558">
        <v>19.649999999999999</v>
      </c>
      <c r="F2558">
        <v>67.959999999999994</v>
      </c>
      <c r="G2558">
        <v>48.31</v>
      </c>
    </row>
    <row r="2559" spans="1:7" x14ac:dyDescent="0.25">
      <c r="A2559" t="s">
        <v>2999</v>
      </c>
      <c r="B2559" t="s">
        <v>2111</v>
      </c>
      <c r="C2559" t="s">
        <v>2933</v>
      </c>
      <c r="D2559" t="s">
        <v>1739</v>
      </c>
      <c r="E2559">
        <v>3.1</v>
      </c>
      <c r="F2559">
        <v>171.57</v>
      </c>
      <c r="G2559">
        <v>168.47</v>
      </c>
    </row>
    <row r="2560" spans="1:7" x14ac:dyDescent="0.25">
      <c r="A2560" t="s">
        <v>2999</v>
      </c>
      <c r="B2560" t="s">
        <v>2111</v>
      </c>
      <c r="C2560" t="s">
        <v>2933</v>
      </c>
      <c r="D2560" t="s">
        <v>1751</v>
      </c>
      <c r="E2560">
        <v>24.49</v>
      </c>
      <c r="F2560">
        <v>166.58</v>
      </c>
      <c r="G2560">
        <v>142.09</v>
      </c>
    </row>
    <row r="2561" spans="1:7" x14ac:dyDescent="0.25">
      <c r="A2561" t="s">
        <v>2999</v>
      </c>
      <c r="B2561" t="s">
        <v>2111</v>
      </c>
      <c r="C2561" t="s">
        <v>2933</v>
      </c>
      <c r="D2561" t="s">
        <v>1763</v>
      </c>
      <c r="E2561">
        <v>15.98</v>
      </c>
      <c r="F2561">
        <v>150.52000000000001</v>
      </c>
      <c r="G2561">
        <v>134.54</v>
      </c>
    </row>
    <row r="2562" spans="1:7" x14ac:dyDescent="0.25">
      <c r="A2562" t="s">
        <v>2999</v>
      </c>
      <c r="B2562" t="s">
        <v>2111</v>
      </c>
      <c r="C2562" t="s">
        <v>2933</v>
      </c>
      <c r="D2562" t="s">
        <v>1767</v>
      </c>
      <c r="E2562">
        <v>29.75</v>
      </c>
      <c r="F2562">
        <v>223.34</v>
      </c>
      <c r="G2562">
        <v>193.59</v>
      </c>
    </row>
    <row r="2563" spans="1:7" x14ac:dyDescent="0.25">
      <c r="A2563" t="s">
        <v>2999</v>
      </c>
      <c r="B2563" t="s">
        <v>2111</v>
      </c>
      <c r="C2563" t="s">
        <v>2933</v>
      </c>
      <c r="D2563" t="s">
        <v>1782</v>
      </c>
      <c r="E2563">
        <v>55.76</v>
      </c>
      <c r="F2563">
        <v>193.63</v>
      </c>
      <c r="G2563">
        <v>137.87</v>
      </c>
    </row>
    <row r="2564" spans="1:7" x14ac:dyDescent="0.25">
      <c r="A2564" t="s">
        <v>2999</v>
      </c>
      <c r="B2564" t="s">
        <v>2111</v>
      </c>
      <c r="C2564" t="s">
        <v>2933</v>
      </c>
      <c r="D2564" t="s">
        <v>1807</v>
      </c>
      <c r="E2564">
        <v>50.56</v>
      </c>
      <c r="F2564">
        <v>140.93</v>
      </c>
      <c r="G2564">
        <v>90.37</v>
      </c>
    </row>
    <row r="2565" spans="1:7" x14ac:dyDescent="0.25">
      <c r="A2565" t="s">
        <v>2999</v>
      </c>
      <c r="B2565" t="s">
        <v>2111</v>
      </c>
      <c r="C2565" t="s">
        <v>2933</v>
      </c>
      <c r="D2565" t="s">
        <v>1858</v>
      </c>
      <c r="E2565">
        <v>0</v>
      </c>
      <c r="F2565">
        <v>55.29</v>
      </c>
      <c r="G2565">
        <v>55.29</v>
      </c>
    </row>
    <row r="2566" spans="1:7" x14ac:dyDescent="0.25">
      <c r="A2566" t="s">
        <v>2999</v>
      </c>
      <c r="B2566" t="s">
        <v>2111</v>
      </c>
      <c r="C2566" t="s">
        <v>2933</v>
      </c>
      <c r="D2566" t="s">
        <v>1948</v>
      </c>
      <c r="E2566">
        <v>3.78</v>
      </c>
      <c r="F2566">
        <v>6.36</v>
      </c>
      <c r="G2566">
        <v>2.58</v>
      </c>
    </row>
    <row r="2567" spans="1:7" x14ac:dyDescent="0.25">
      <c r="A2567" t="s">
        <v>2999</v>
      </c>
      <c r="B2567" t="s">
        <v>2111</v>
      </c>
      <c r="C2567" t="s">
        <v>2933</v>
      </c>
      <c r="D2567" t="s">
        <v>2934</v>
      </c>
      <c r="E2567">
        <v>0</v>
      </c>
      <c r="F2567">
        <v>63.35</v>
      </c>
      <c r="G2567">
        <v>63.35</v>
      </c>
    </row>
    <row r="2568" spans="1:7" x14ac:dyDescent="0.25">
      <c r="A2568" t="s">
        <v>2999</v>
      </c>
      <c r="B2568" t="s">
        <v>2111</v>
      </c>
      <c r="C2568" t="s">
        <v>2933</v>
      </c>
      <c r="D2568" t="s">
        <v>1951</v>
      </c>
      <c r="E2568">
        <v>16.54</v>
      </c>
      <c r="F2568">
        <v>121.81</v>
      </c>
      <c r="G2568">
        <v>105.27</v>
      </c>
    </row>
    <row r="2569" spans="1:7" x14ac:dyDescent="0.25">
      <c r="A2569" t="s">
        <v>2999</v>
      </c>
      <c r="B2569" t="s">
        <v>2111</v>
      </c>
      <c r="C2569" t="s">
        <v>2933</v>
      </c>
      <c r="D2569" t="s">
        <v>1956</v>
      </c>
      <c r="E2569">
        <v>38.49</v>
      </c>
      <c r="F2569">
        <v>134.61000000000001</v>
      </c>
      <c r="G2569">
        <v>96.12</v>
      </c>
    </row>
    <row r="2570" spans="1:7" x14ac:dyDescent="0.25">
      <c r="A2570" t="s">
        <v>2999</v>
      </c>
      <c r="B2570" t="s">
        <v>2111</v>
      </c>
      <c r="C2570" t="s">
        <v>2933</v>
      </c>
      <c r="D2570" t="s">
        <v>2016</v>
      </c>
      <c r="E2570">
        <v>51.26</v>
      </c>
      <c r="F2570">
        <v>131.86000000000001</v>
      </c>
      <c r="G2570">
        <v>80.599999999999994</v>
      </c>
    </row>
    <row r="2571" spans="1:7" x14ac:dyDescent="0.25">
      <c r="A2571" t="s">
        <v>2999</v>
      </c>
      <c r="B2571" t="s">
        <v>2111</v>
      </c>
      <c r="C2571" t="s">
        <v>2935</v>
      </c>
      <c r="D2571" t="s">
        <v>1739</v>
      </c>
      <c r="E2571">
        <v>5.55</v>
      </c>
      <c r="F2571">
        <v>0</v>
      </c>
      <c r="G2571">
        <v>-5.55</v>
      </c>
    </row>
    <row r="2572" spans="1:7" x14ac:dyDescent="0.25">
      <c r="A2572" t="s">
        <v>2999</v>
      </c>
      <c r="B2572" t="s">
        <v>2112</v>
      </c>
      <c r="C2572" t="s">
        <v>3995</v>
      </c>
      <c r="D2572" t="s">
        <v>1739</v>
      </c>
      <c r="E2572">
        <v>0</v>
      </c>
      <c r="F2572">
        <v>207.08</v>
      </c>
      <c r="G2572">
        <v>207.08</v>
      </c>
    </row>
    <row r="2573" spans="1:7" x14ac:dyDescent="0.25">
      <c r="A2573" t="s">
        <v>2999</v>
      </c>
      <c r="B2573" t="s">
        <v>2112</v>
      </c>
      <c r="C2573" t="s">
        <v>3995</v>
      </c>
      <c r="D2573" t="s">
        <v>1751</v>
      </c>
      <c r="E2573">
        <v>20.309999999999999</v>
      </c>
      <c r="F2573">
        <v>153.65</v>
      </c>
      <c r="G2573">
        <v>133.34</v>
      </c>
    </row>
    <row r="2574" spans="1:7" x14ac:dyDescent="0.25">
      <c r="A2574" t="s">
        <v>2999</v>
      </c>
      <c r="B2574" t="s">
        <v>2112</v>
      </c>
      <c r="C2574" t="s">
        <v>3995</v>
      </c>
      <c r="D2574" t="s">
        <v>1763</v>
      </c>
      <c r="E2574">
        <v>10.58</v>
      </c>
      <c r="F2574">
        <v>75.239999999999995</v>
      </c>
      <c r="G2574">
        <v>64.66</v>
      </c>
    </row>
    <row r="2575" spans="1:7" x14ac:dyDescent="0.25">
      <c r="A2575" t="s">
        <v>2999</v>
      </c>
      <c r="B2575" t="s">
        <v>2112</v>
      </c>
      <c r="C2575" t="s">
        <v>3995</v>
      </c>
      <c r="D2575" t="s">
        <v>1767</v>
      </c>
      <c r="E2575">
        <v>11.07</v>
      </c>
      <c r="F2575">
        <v>0</v>
      </c>
      <c r="G2575">
        <v>-11.07</v>
      </c>
    </row>
    <row r="2576" spans="1:7" x14ac:dyDescent="0.25">
      <c r="A2576" t="s">
        <v>2999</v>
      </c>
      <c r="B2576" t="s">
        <v>2112</v>
      </c>
      <c r="C2576" t="s">
        <v>3995</v>
      </c>
      <c r="D2576" t="s">
        <v>2016</v>
      </c>
      <c r="E2576">
        <v>0</v>
      </c>
      <c r="F2576">
        <v>163.21</v>
      </c>
      <c r="G2576">
        <v>163.21</v>
      </c>
    </row>
    <row r="2577" spans="1:7" x14ac:dyDescent="0.25">
      <c r="A2577" t="s">
        <v>2999</v>
      </c>
      <c r="B2577" t="s">
        <v>2112</v>
      </c>
      <c r="C2577" t="s">
        <v>2933</v>
      </c>
      <c r="D2577" t="s">
        <v>1739</v>
      </c>
      <c r="E2577">
        <v>10.88</v>
      </c>
      <c r="F2577">
        <v>180.19</v>
      </c>
      <c r="G2577">
        <v>169.31</v>
      </c>
    </row>
    <row r="2578" spans="1:7" x14ac:dyDescent="0.25">
      <c r="A2578" t="s">
        <v>2999</v>
      </c>
      <c r="B2578" t="s">
        <v>2112</v>
      </c>
      <c r="C2578" t="s">
        <v>2933</v>
      </c>
      <c r="D2578" t="s">
        <v>1751</v>
      </c>
      <c r="E2578">
        <v>24.59</v>
      </c>
      <c r="F2578">
        <v>310.27999999999997</v>
      </c>
      <c r="G2578">
        <v>285.69</v>
      </c>
    </row>
    <row r="2579" spans="1:7" x14ac:dyDescent="0.25">
      <c r="A2579" t="s">
        <v>2999</v>
      </c>
      <c r="B2579" t="s">
        <v>2112</v>
      </c>
      <c r="C2579" t="s">
        <v>2933</v>
      </c>
      <c r="D2579" t="s">
        <v>1763</v>
      </c>
      <c r="E2579">
        <v>8.0299999999999994</v>
      </c>
      <c r="F2579">
        <v>15.14</v>
      </c>
      <c r="G2579">
        <v>7.11</v>
      </c>
    </row>
    <row r="2580" spans="1:7" x14ac:dyDescent="0.25">
      <c r="A2580" t="s">
        <v>2999</v>
      </c>
      <c r="B2580" t="s">
        <v>2112</v>
      </c>
      <c r="C2580" t="s">
        <v>2933</v>
      </c>
      <c r="D2580" t="s">
        <v>2016</v>
      </c>
      <c r="E2580">
        <v>0</v>
      </c>
      <c r="F2580">
        <v>403.08</v>
      </c>
      <c r="G2580">
        <v>403.08</v>
      </c>
    </row>
    <row r="2581" spans="1:7" x14ac:dyDescent="0.25">
      <c r="A2581" t="s">
        <v>2999</v>
      </c>
      <c r="B2581" t="s">
        <v>2112</v>
      </c>
      <c r="C2581" t="s">
        <v>2935</v>
      </c>
      <c r="D2581" t="s">
        <v>1739</v>
      </c>
      <c r="E2581">
        <v>46.21</v>
      </c>
      <c r="F2581">
        <v>0</v>
      </c>
      <c r="G2581">
        <v>-46.21</v>
      </c>
    </row>
    <row r="2582" spans="1:7" x14ac:dyDescent="0.25">
      <c r="A2582" t="s">
        <v>2999</v>
      </c>
      <c r="B2582" t="s">
        <v>2113</v>
      </c>
      <c r="C2582" t="s">
        <v>3995</v>
      </c>
      <c r="D2582" t="s">
        <v>1739</v>
      </c>
      <c r="E2582">
        <v>0</v>
      </c>
      <c r="F2582">
        <v>42</v>
      </c>
      <c r="G2582">
        <v>42</v>
      </c>
    </row>
    <row r="2583" spans="1:7" x14ac:dyDescent="0.25">
      <c r="A2583" t="s">
        <v>2999</v>
      </c>
      <c r="B2583" t="s">
        <v>2113</v>
      </c>
      <c r="C2583" t="s">
        <v>3995</v>
      </c>
      <c r="D2583" t="s">
        <v>1763</v>
      </c>
      <c r="E2583">
        <v>0</v>
      </c>
      <c r="F2583">
        <v>48.37</v>
      </c>
      <c r="G2583">
        <v>48.37</v>
      </c>
    </row>
    <row r="2584" spans="1:7" x14ac:dyDescent="0.25">
      <c r="A2584" t="s">
        <v>2999</v>
      </c>
      <c r="B2584" t="s">
        <v>2113</v>
      </c>
      <c r="C2584" t="s">
        <v>3995</v>
      </c>
      <c r="D2584" t="s">
        <v>1767</v>
      </c>
      <c r="E2584">
        <v>14.51</v>
      </c>
      <c r="F2584">
        <v>119.42</v>
      </c>
      <c r="G2584">
        <v>104.91</v>
      </c>
    </row>
    <row r="2585" spans="1:7" x14ac:dyDescent="0.25">
      <c r="A2585" t="s">
        <v>2999</v>
      </c>
      <c r="B2585" t="s">
        <v>2113</v>
      </c>
      <c r="C2585" t="s">
        <v>3995</v>
      </c>
      <c r="D2585" t="s">
        <v>1782</v>
      </c>
      <c r="E2585">
        <v>25.37</v>
      </c>
      <c r="F2585">
        <v>109.01</v>
      </c>
      <c r="G2585">
        <v>83.64</v>
      </c>
    </row>
    <row r="2586" spans="1:7" x14ac:dyDescent="0.25">
      <c r="A2586" t="s">
        <v>2999</v>
      </c>
      <c r="B2586" t="s">
        <v>2113</v>
      </c>
      <c r="C2586" t="s">
        <v>3995</v>
      </c>
      <c r="D2586" t="s">
        <v>1807</v>
      </c>
      <c r="E2586">
        <v>30.75</v>
      </c>
      <c r="F2586">
        <v>44.55</v>
      </c>
      <c r="G2586">
        <v>13.8</v>
      </c>
    </row>
    <row r="2587" spans="1:7" x14ac:dyDescent="0.25">
      <c r="A2587" t="s">
        <v>2999</v>
      </c>
      <c r="B2587" t="s">
        <v>2113</v>
      </c>
      <c r="C2587" t="s">
        <v>3995</v>
      </c>
      <c r="D2587" t="s">
        <v>1858</v>
      </c>
      <c r="E2587">
        <v>7.71</v>
      </c>
      <c r="F2587">
        <v>0</v>
      </c>
      <c r="G2587">
        <v>-7.71</v>
      </c>
    </row>
    <row r="2588" spans="1:7" x14ac:dyDescent="0.25">
      <c r="A2588" t="s">
        <v>2999</v>
      </c>
      <c r="B2588" t="s">
        <v>2113</v>
      </c>
      <c r="C2588" t="s">
        <v>3995</v>
      </c>
      <c r="D2588" t="s">
        <v>2934</v>
      </c>
      <c r="E2588">
        <v>0</v>
      </c>
      <c r="F2588">
        <v>115.81</v>
      </c>
      <c r="G2588">
        <v>115.81</v>
      </c>
    </row>
    <row r="2589" spans="1:7" x14ac:dyDescent="0.25">
      <c r="A2589" t="s">
        <v>2999</v>
      </c>
      <c r="B2589" t="s">
        <v>2113</v>
      </c>
      <c r="C2589" t="s">
        <v>3995</v>
      </c>
      <c r="D2589" t="s">
        <v>1951</v>
      </c>
      <c r="E2589">
        <v>25.98</v>
      </c>
      <c r="F2589">
        <v>141.06</v>
      </c>
      <c r="G2589">
        <v>115.08</v>
      </c>
    </row>
    <row r="2590" spans="1:7" x14ac:dyDescent="0.25">
      <c r="A2590" t="s">
        <v>2999</v>
      </c>
      <c r="B2590" t="s">
        <v>2113</v>
      </c>
      <c r="C2590" t="s">
        <v>3995</v>
      </c>
      <c r="D2590" t="s">
        <v>1956</v>
      </c>
      <c r="E2590">
        <v>37.119999999999997</v>
      </c>
      <c r="F2590">
        <v>49.23</v>
      </c>
      <c r="G2590">
        <v>12.11</v>
      </c>
    </row>
    <row r="2591" spans="1:7" x14ac:dyDescent="0.25">
      <c r="A2591" t="s">
        <v>2999</v>
      </c>
      <c r="B2591" t="s">
        <v>2113</v>
      </c>
      <c r="C2591" t="s">
        <v>3995</v>
      </c>
      <c r="D2591" t="s">
        <v>2016</v>
      </c>
      <c r="E2591">
        <v>0</v>
      </c>
      <c r="F2591">
        <v>143.29</v>
      </c>
      <c r="G2591">
        <v>143.29</v>
      </c>
    </row>
    <row r="2592" spans="1:7" x14ac:dyDescent="0.25">
      <c r="A2592" t="s">
        <v>2999</v>
      </c>
      <c r="B2592" t="s">
        <v>2113</v>
      </c>
      <c r="C2592" t="s">
        <v>2933</v>
      </c>
      <c r="D2592" t="s">
        <v>1739</v>
      </c>
      <c r="E2592">
        <v>71.5</v>
      </c>
      <c r="F2592">
        <v>553.49</v>
      </c>
      <c r="G2592">
        <v>481.99</v>
      </c>
    </row>
    <row r="2593" spans="1:7" x14ac:dyDescent="0.25">
      <c r="A2593" t="s">
        <v>2999</v>
      </c>
      <c r="B2593" t="s">
        <v>2113</v>
      </c>
      <c r="C2593" t="s">
        <v>2933</v>
      </c>
      <c r="D2593" t="s">
        <v>1751</v>
      </c>
      <c r="E2593">
        <v>162.11000000000001</v>
      </c>
      <c r="F2593">
        <v>371.61</v>
      </c>
      <c r="G2593">
        <v>209.5</v>
      </c>
    </row>
    <row r="2594" spans="1:7" x14ac:dyDescent="0.25">
      <c r="A2594" t="s">
        <v>2999</v>
      </c>
      <c r="B2594" t="s">
        <v>2113</v>
      </c>
      <c r="C2594" t="s">
        <v>2933</v>
      </c>
      <c r="D2594" t="s">
        <v>2016</v>
      </c>
      <c r="E2594">
        <v>0</v>
      </c>
      <c r="F2594">
        <v>223.57</v>
      </c>
      <c r="G2594">
        <v>223.57</v>
      </c>
    </row>
    <row r="2595" spans="1:7" x14ac:dyDescent="0.25">
      <c r="A2595" t="s">
        <v>2999</v>
      </c>
      <c r="B2595" t="s">
        <v>2113</v>
      </c>
      <c r="C2595" t="s">
        <v>2935</v>
      </c>
      <c r="D2595" t="s">
        <v>1739</v>
      </c>
      <c r="E2595">
        <v>80.97</v>
      </c>
      <c r="F2595">
        <v>60.6</v>
      </c>
      <c r="G2595">
        <v>-20.37</v>
      </c>
    </row>
    <row r="2596" spans="1:7" x14ac:dyDescent="0.25">
      <c r="A2596" t="s">
        <v>2999</v>
      </c>
      <c r="B2596" t="s">
        <v>2114</v>
      </c>
      <c r="C2596" t="s">
        <v>3995</v>
      </c>
      <c r="D2596" t="s">
        <v>1739</v>
      </c>
      <c r="E2596">
        <v>0</v>
      </c>
      <c r="F2596">
        <v>118.76</v>
      </c>
      <c r="G2596">
        <v>118.76</v>
      </c>
    </row>
    <row r="2597" spans="1:7" x14ac:dyDescent="0.25">
      <c r="A2597" t="s">
        <v>2999</v>
      </c>
      <c r="B2597" t="s">
        <v>2114</v>
      </c>
      <c r="C2597" t="s">
        <v>3995</v>
      </c>
      <c r="D2597" t="s">
        <v>1751</v>
      </c>
      <c r="E2597">
        <v>11.39</v>
      </c>
      <c r="F2597">
        <v>120.44</v>
      </c>
      <c r="G2597">
        <v>109.05</v>
      </c>
    </row>
    <row r="2598" spans="1:7" x14ac:dyDescent="0.25">
      <c r="A2598" t="s">
        <v>2999</v>
      </c>
      <c r="B2598" t="s">
        <v>2114</v>
      </c>
      <c r="C2598" t="s">
        <v>3995</v>
      </c>
      <c r="D2598" t="s">
        <v>1763</v>
      </c>
      <c r="E2598">
        <v>12.76</v>
      </c>
      <c r="F2598">
        <v>146.31</v>
      </c>
      <c r="G2598">
        <v>133.55000000000001</v>
      </c>
    </row>
    <row r="2599" spans="1:7" x14ac:dyDescent="0.25">
      <c r="A2599" t="s">
        <v>2999</v>
      </c>
      <c r="B2599" t="s">
        <v>2114</v>
      </c>
      <c r="C2599" t="s">
        <v>3995</v>
      </c>
      <c r="D2599" t="s">
        <v>1767</v>
      </c>
      <c r="E2599">
        <v>18.829999999999998</v>
      </c>
      <c r="F2599">
        <v>75.010000000000005</v>
      </c>
      <c r="G2599">
        <v>56.18</v>
      </c>
    </row>
    <row r="2600" spans="1:7" x14ac:dyDescent="0.25">
      <c r="A2600" t="s">
        <v>2999</v>
      </c>
      <c r="B2600" t="s">
        <v>2114</v>
      </c>
      <c r="C2600" t="s">
        <v>3995</v>
      </c>
      <c r="D2600" t="s">
        <v>1782</v>
      </c>
      <c r="E2600">
        <v>19.62</v>
      </c>
      <c r="F2600">
        <v>71.930000000000007</v>
      </c>
      <c r="G2600">
        <v>52.31</v>
      </c>
    </row>
    <row r="2601" spans="1:7" x14ac:dyDescent="0.25">
      <c r="A2601" t="s">
        <v>2999</v>
      </c>
      <c r="B2601" t="s">
        <v>2114</v>
      </c>
      <c r="C2601" t="s">
        <v>3995</v>
      </c>
      <c r="D2601" t="s">
        <v>1807</v>
      </c>
      <c r="E2601">
        <v>19.940000000000001</v>
      </c>
      <c r="F2601">
        <v>77.3</v>
      </c>
      <c r="G2601">
        <v>57.36</v>
      </c>
    </row>
    <row r="2602" spans="1:7" x14ac:dyDescent="0.25">
      <c r="A2602" t="s">
        <v>2999</v>
      </c>
      <c r="B2602" t="s">
        <v>2114</v>
      </c>
      <c r="C2602" t="s">
        <v>3995</v>
      </c>
      <c r="D2602" t="s">
        <v>1858</v>
      </c>
      <c r="E2602">
        <v>24.34</v>
      </c>
      <c r="F2602">
        <v>0</v>
      </c>
      <c r="G2602">
        <v>-24.34</v>
      </c>
    </row>
    <row r="2603" spans="1:7" x14ac:dyDescent="0.25">
      <c r="A2603" t="s">
        <v>2999</v>
      </c>
      <c r="B2603" t="s">
        <v>2114</v>
      </c>
      <c r="C2603" t="s">
        <v>3995</v>
      </c>
      <c r="D2603" t="s">
        <v>1951</v>
      </c>
      <c r="E2603">
        <v>0</v>
      </c>
      <c r="F2603">
        <v>24.58</v>
      </c>
      <c r="G2603">
        <v>24.58</v>
      </c>
    </row>
    <row r="2604" spans="1:7" x14ac:dyDescent="0.25">
      <c r="A2604" t="s">
        <v>2999</v>
      </c>
      <c r="B2604" t="s">
        <v>2114</v>
      </c>
      <c r="C2604" t="s">
        <v>3995</v>
      </c>
      <c r="D2604" t="s">
        <v>1956</v>
      </c>
      <c r="E2604">
        <v>10.24</v>
      </c>
      <c r="F2604">
        <v>34.1</v>
      </c>
      <c r="G2604">
        <v>23.86</v>
      </c>
    </row>
    <row r="2605" spans="1:7" x14ac:dyDescent="0.25">
      <c r="A2605" t="s">
        <v>2999</v>
      </c>
      <c r="B2605" t="s">
        <v>2114</v>
      </c>
      <c r="C2605" t="s">
        <v>3995</v>
      </c>
      <c r="D2605" t="s">
        <v>2016</v>
      </c>
      <c r="E2605">
        <v>9.7899999999999991</v>
      </c>
      <c r="F2605">
        <v>232.44</v>
      </c>
      <c r="G2605">
        <v>222.65</v>
      </c>
    </row>
    <row r="2606" spans="1:7" x14ac:dyDescent="0.25">
      <c r="A2606" t="s">
        <v>2999</v>
      </c>
      <c r="B2606" t="s">
        <v>2114</v>
      </c>
      <c r="C2606" t="s">
        <v>2933</v>
      </c>
      <c r="D2606" t="s">
        <v>1739</v>
      </c>
      <c r="E2606">
        <v>13.76</v>
      </c>
      <c r="F2606">
        <v>477.18</v>
      </c>
      <c r="G2606">
        <v>463.42</v>
      </c>
    </row>
    <row r="2607" spans="1:7" x14ac:dyDescent="0.25">
      <c r="A2607" t="s">
        <v>2999</v>
      </c>
      <c r="B2607" t="s">
        <v>2114</v>
      </c>
      <c r="C2607" t="s">
        <v>2933</v>
      </c>
      <c r="D2607" t="s">
        <v>1751</v>
      </c>
      <c r="E2607">
        <v>60.39</v>
      </c>
      <c r="F2607">
        <v>527.21</v>
      </c>
      <c r="G2607">
        <v>466.82</v>
      </c>
    </row>
    <row r="2608" spans="1:7" x14ac:dyDescent="0.25">
      <c r="A2608" t="s">
        <v>2999</v>
      </c>
      <c r="B2608" t="s">
        <v>2114</v>
      </c>
      <c r="C2608" t="s">
        <v>2933</v>
      </c>
      <c r="D2608" t="s">
        <v>1763</v>
      </c>
      <c r="E2608">
        <v>63.08</v>
      </c>
      <c r="F2608">
        <v>358.98</v>
      </c>
      <c r="G2608">
        <v>295.89999999999998</v>
      </c>
    </row>
    <row r="2609" spans="1:7" x14ac:dyDescent="0.25">
      <c r="A2609" t="s">
        <v>2999</v>
      </c>
      <c r="B2609" t="s">
        <v>2114</v>
      </c>
      <c r="C2609" t="s">
        <v>2933</v>
      </c>
      <c r="D2609" t="s">
        <v>1767</v>
      </c>
      <c r="E2609">
        <v>55.63</v>
      </c>
      <c r="F2609">
        <v>300.47000000000003</v>
      </c>
      <c r="G2609">
        <v>244.84</v>
      </c>
    </row>
    <row r="2610" spans="1:7" x14ac:dyDescent="0.25">
      <c r="A2610" t="s">
        <v>2999</v>
      </c>
      <c r="B2610" t="s">
        <v>2114</v>
      </c>
      <c r="C2610" t="s">
        <v>2933</v>
      </c>
      <c r="D2610" t="s">
        <v>1782</v>
      </c>
      <c r="E2610">
        <v>67.02</v>
      </c>
      <c r="F2610">
        <v>130.5</v>
      </c>
      <c r="G2610">
        <v>63.48</v>
      </c>
    </row>
    <row r="2611" spans="1:7" x14ac:dyDescent="0.25">
      <c r="A2611" t="s">
        <v>2999</v>
      </c>
      <c r="B2611" t="s">
        <v>2114</v>
      </c>
      <c r="C2611" t="s">
        <v>2933</v>
      </c>
      <c r="D2611" t="s">
        <v>1807</v>
      </c>
      <c r="E2611">
        <v>35.65</v>
      </c>
      <c r="F2611">
        <v>163.41999999999999</v>
      </c>
      <c r="G2611">
        <v>127.77</v>
      </c>
    </row>
    <row r="2612" spans="1:7" x14ac:dyDescent="0.25">
      <c r="A2612" t="s">
        <v>2999</v>
      </c>
      <c r="B2612" t="s">
        <v>2114</v>
      </c>
      <c r="C2612" t="s">
        <v>2933</v>
      </c>
      <c r="D2612" t="s">
        <v>1858</v>
      </c>
      <c r="E2612">
        <v>0</v>
      </c>
      <c r="F2612">
        <v>154.03</v>
      </c>
      <c r="G2612">
        <v>154.03</v>
      </c>
    </row>
    <row r="2613" spans="1:7" x14ac:dyDescent="0.25">
      <c r="A2613" t="s">
        <v>2999</v>
      </c>
      <c r="B2613" t="s">
        <v>2114</v>
      </c>
      <c r="C2613" t="s">
        <v>2933</v>
      </c>
      <c r="D2613" t="s">
        <v>1948</v>
      </c>
      <c r="E2613">
        <v>14.82</v>
      </c>
      <c r="F2613">
        <v>88.72</v>
      </c>
      <c r="G2613">
        <v>73.900000000000006</v>
      </c>
    </row>
    <row r="2614" spans="1:7" x14ac:dyDescent="0.25">
      <c r="A2614" t="s">
        <v>2999</v>
      </c>
      <c r="B2614" t="s">
        <v>2114</v>
      </c>
      <c r="C2614" t="s">
        <v>2933</v>
      </c>
      <c r="D2614" t="s">
        <v>2934</v>
      </c>
      <c r="E2614">
        <v>17.18</v>
      </c>
      <c r="F2614">
        <v>70.61</v>
      </c>
      <c r="G2614">
        <v>53.43</v>
      </c>
    </row>
    <row r="2615" spans="1:7" x14ac:dyDescent="0.25">
      <c r="A2615" t="s">
        <v>2999</v>
      </c>
      <c r="B2615" t="s">
        <v>2114</v>
      </c>
      <c r="C2615" t="s">
        <v>2933</v>
      </c>
      <c r="D2615" t="s">
        <v>1951</v>
      </c>
      <c r="E2615">
        <v>15.63</v>
      </c>
      <c r="F2615">
        <v>77.94</v>
      </c>
      <c r="G2615">
        <v>62.31</v>
      </c>
    </row>
    <row r="2616" spans="1:7" x14ac:dyDescent="0.25">
      <c r="A2616" t="s">
        <v>2999</v>
      </c>
      <c r="B2616" t="s">
        <v>2114</v>
      </c>
      <c r="C2616" t="s">
        <v>2933</v>
      </c>
      <c r="D2616" t="s">
        <v>1956</v>
      </c>
      <c r="E2616">
        <v>21.88</v>
      </c>
      <c r="F2616">
        <v>164.62</v>
      </c>
      <c r="G2616">
        <v>142.74</v>
      </c>
    </row>
    <row r="2617" spans="1:7" x14ac:dyDescent="0.25">
      <c r="A2617" t="s">
        <v>2999</v>
      </c>
      <c r="B2617" t="s">
        <v>2114</v>
      </c>
      <c r="C2617" t="s">
        <v>2933</v>
      </c>
      <c r="D2617" t="s">
        <v>2016</v>
      </c>
      <c r="E2617">
        <v>76.52</v>
      </c>
      <c r="F2617">
        <v>323.14999999999998</v>
      </c>
      <c r="G2617">
        <v>246.63</v>
      </c>
    </row>
    <row r="2618" spans="1:7" x14ac:dyDescent="0.25">
      <c r="A2618" t="s">
        <v>2999</v>
      </c>
      <c r="B2618" t="s">
        <v>2114</v>
      </c>
      <c r="C2618" t="s">
        <v>2935</v>
      </c>
      <c r="D2618" t="s">
        <v>1739</v>
      </c>
      <c r="E2618">
        <v>32.43</v>
      </c>
      <c r="F2618">
        <v>0</v>
      </c>
      <c r="G2618">
        <v>-32.43</v>
      </c>
    </row>
    <row r="2619" spans="1:7" x14ac:dyDescent="0.25">
      <c r="A2619" t="s">
        <v>2999</v>
      </c>
      <c r="B2619" t="s">
        <v>2115</v>
      </c>
      <c r="C2619" t="s">
        <v>3995</v>
      </c>
      <c r="D2619" t="s">
        <v>1739</v>
      </c>
      <c r="E2619">
        <v>0</v>
      </c>
      <c r="F2619">
        <v>2965.76</v>
      </c>
      <c r="G2619">
        <v>2965.76</v>
      </c>
    </row>
    <row r="2620" spans="1:7" x14ac:dyDescent="0.25">
      <c r="A2620" t="s">
        <v>2999</v>
      </c>
      <c r="B2620" t="s">
        <v>2115</v>
      </c>
      <c r="C2620" t="s">
        <v>3995</v>
      </c>
      <c r="D2620" t="s">
        <v>1751</v>
      </c>
      <c r="E2620">
        <v>1337.16</v>
      </c>
      <c r="F2620">
        <v>3155.74</v>
      </c>
      <c r="G2620">
        <v>1818.58</v>
      </c>
    </row>
    <row r="2621" spans="1:7" x14ac:dyDescent="0.25">
      <c r="A2621" t="s">
        <v>2999</v>
      </c>
      <c r="B2621" t="s">
        <v>2115</v>
      </c>
      <c r="C2621" t="s">
        <v>3995</v>
      </c>
      <c r="D2621" t="s">
        <v>1763</v>
      </c>
      <c r="E2621">
        <v>1917.26</v>
      </c>
      <c r="F2621">
        <v>2637.57</v>
      </c>
      <c r="G2621">
        <v>720.31</v>
      </c>
    </row>
    <row r="2622" spans="1:7" x14ac:dyDescent="0.25">
      <c r="A2622" t="s">
        <v>2999</v>
      </c>
      <c r="B2622" t="s">
        <v>2115</v>
      </c>
      <c r="C2622" t="s">
        <v>3995</v>
      </c>
      <c r="D2622" t="s">
        <v>1767</v>
      </c>
      <c r="E2622">
        <v>1356.53</v>
      </c>
      <c r="F2622">
        <v>2602.96</v>
      </c>
      <c r="G2622">
        <v>1246.43</v>
      </c>
    </row>
    <row r="2623" spans="1:7" x14ac:dyDescent="0.25">
      <c r="A2623" t="s">
        <v>2999</v>
      </c>
      <c r="B2623" t="s">
        <v>2115</v>
      </c>
      <c r="C2623" t="s">
        <v>3995</v>
      </c>
      <c r="D2623" t="s">
        <v>1782</v>
      </c>
      <c r="E2623">
        <v>3653.4</v>
      </c>
      <c r="F2623">
        <v>5295.24</v>
      </c>
      <c r="G2623">
        <v>1641.84</v>
      </c>
    </row>
    <row r="2624" spans="1:7" x14ac:dyDescent="0.25">
      <c r="A2624" t="s">
        <v>2999</v>
      </c>
      <c r="B2624" t="s">
        <v>2115</v>
      </c>
      <c r="C2624" t="s">
        <v>3995</v>
      </c>
      <c r="D2624" t="s">
        <v>1807</v>
      </c>
      <c r="E2624">
        <v>1263.95</v>
      </c>
      <c r="F2624">
        <v>2609.4499999999998</v>
      </c>
      <c r="G2624">
        <v>1345.5</v>
      </c>
    </row>
    <row r="2625" spans="1:7" x14ac:dyDescent="0.25">
      <c r="A2625" t="s">
        <v>2999</v>
      </c>
      <c r="B2625" t="s">
        <v>2115</v>
      </c>
      <c r="C2625" t="s">
        <v>3995</v>
      </c>
      <c r="D2625" t="s">
        <v>1858</v>
      </c>
      <c r="E2625">
        <v>1248.4100000000001</v>
      </c>
      <c r="F2625">
        <v>2201.08</v>
      </c>
      <c r="G2625">
        <v>952.67</v>
      </c>
    </row>
    <row r="2626" spans="1:7" x14ac:dyDescent="0.25">
      <c r="A2626" t="s">
        <v>2999</v>
      </c>
      <c r="B2626" t="s">
        <v>2115</v>
      </c>
      <c r="C2626" t="s">
        <v>3995</v>
      </c>
      <c r="D2626" t="s">
        <v>1948</v>
      </c>
      <c r="E2626">
        <v>831.86</v>
      </c>
      <c r="F2626">
        <v>3831.4</v>
      </c>
      <c r="G2626">
        <v>2999.54</v>
      </c>
    </row>
    <row r="2627" spans="1:7" x14ac:dyDescent="0.25">
      <c r="A2627" t="s">
        <v>2999</v>
      </c>
      <c r="B2627" t="s">
        <v>2115</v>
      </c>
      <c r="C2627" t="s">
        <v>3995</v>
      </c>
      <c r="D2627" t="s">
        <v>1951</v>
      </c>
      <c r="E2627">
        <v>1869.55</v>
      </c>
      <c r="F2627">
        <v>2201.08</v>
      </c>
      <c r="G2627">
        <v>331.53</v>
      </c>
    </row>
    <row r="2628" spans="1:7" x14ac:dyDescent="0.25">
      <c r="A2628" t="s">
        <v>2999</v>
      </c>
      <c r="B2628" t="s">
        <v>2115</v>
      </c>
      <c r="C2628" t="s">
        <v>3995</v>
      </c>
      <c r="D2628" t="s">
        <v>1956</v>
      </c>
      <c r="E2628">
        <v>1791.45</v>
      </c>
      <c r="F2628">
        <v>6547.06</v>
      </c>
      <c r="G2628">
        <v>4755.6099999999997</v>
      </c>
    </row>
    <row r="2629" spans="1:7" x14ac:dyDescent="0.25">
      <c r="A2629" t="s">
        <v>2999</v>
      </c>
      <c r="B2629" t="s">
        <v>2115</v>
      </c>
      <c r="C2629" t="s">
        <v>3995</v>
      </c>
      <c r="D2629" t="s">
        <v>2016</v>
      </c>
      <c r="E2629">
        <v>2121.87</v>
      </c>
      <c r="F2629">
        <v>6548.75</v>
      </c>
      <c r="G2629">
        <v>4426.88</v>
      </c>
    </row>
    <row r="2630" spans="1:7" x14ac:dyDescent="0.25">
      <c r="A2630" t="s">
        <v>2999</v>
      </c>
      <c r="B2630" t="s">
        <v>2115</v>
      </c>
      <c r="C2630" t="s">
        <v>2933</v>
      </c>
      <c r="D2630" t="s">
        <v>1739</v>
      </c>
      <c r="E2630">
        <v>2338.6999999999998</v>
      </c>
      <c r="F2630">
        <v>3808.63</v>
      </c>
      <c r="G2630">
        <v>1469.93</v>
      </c>
    </row>
    <row r="2631" spans="1:7" x14ac:dyDescent="0.25">
      <c r="A2631" t="s">
        <v>2999</v>
      </c>
      <c r="B2631" t="s">
        <v>2115</v>
      </c>
      <c r="C2631" t="s">
        <v>2933</v>
      </c>
      <c r="D2631" t="s">
        <v>1751</v>
      </c>
      <c r="E2631">
        <v>487.34</v>
      </c>
      <c r="F2631">
        <v>3748.27</v>
      </c>
      <c r="G2631">
        <v>3260.93</v>
      </c>
    </row>
    <row r="2632" spans="1:7" x14ac:dyDescent="0.25">
      <c r="A2632" t="s">
        <v>2999</v>
      </c>
      <c r="B2632" t="s">
        <v>2115</v>
      </c>
      <c r="C2632" t="s">
        <v>2933</v>
      </c>
      <c r="D2632" t="s">
        <v>1763</v>
      </c>
      <c r="E2632">
        <v>2512.9299999999998</v>
      </c>
      <c r="F2632">
        <v>1404.32</v>
      </c>
      <c r="G2632">
        <v>-1108.6099999999999</v>
      </c>
    </row>
    <row r="2633" spans="1:7" x14ac:dyDescent="0.25">
      <c r="A2633" t="s">
        <v>2999</v>
      </c>
      <c r="B2633" t="s">
        <v>2115</v>
      </c>
      <c r="C2633" t="s">
        <v>2933</v>
      </c>
      <c r="D2633" t="s">
        <v>1767</v>
      </c>
      <c r="E2633">
        <v>487.34</v>
      </c>
      <c r="F2633">
        <v>1537.99</v>
      </c>
      <c r="G2633">
        <v>1050.6500000000001</v>
      </c>
    </row>
    <row r="2634" spans="1:7" x14ac:dyDescent="0.25">
      <c r="A2634" t="s">
        <v>2999</v>
      </c>
      <c r="B2634" t="s">
        <v>2115</v>
      </c>
      <c r="C2634" t="s">
        <v>2933</v>
      </c>
      <c r="D2634" t="s">
        <v>1782</v>
      </c>
      <c r="E2634">
        <v>487.34</v>
      </c>
      <c r="F2634">
        <v>1436.82</v>
      </c>
      <c r="G2634">
        <v>949.48</v>
      </c>
    </row>
    <row r="2635" spans="1:7" x14ac:dyDescent="0.25">
      <c r="A2635" t="s">
        <v>2999</v>
      </c>
      <c r="B2635" t="s">
        <v>2115</v>
      </c>
      <c r="C2635" t="s">
        <v>2933</v>
      </c>
      <c r="D2635" t="s">
        <v>1807</v>
      </c>
      <c r="E2635">
        <v>1260.74</v>
      </c>
      <c r="F2635">
        <v>1504.48</v>
      </c>
      <c r="G2635">
        <v>243.74</v>
      </c>
    </row>
    <row r="2636" spans="1:7" x14ac:dyDescent="0.25">
      <c r="A2636" t="s">
        <v>2999</v>
      </c>
      <c r="B2636" t="s">
        <v>2115</v>
      </c>
      <c r="C2636" t="s">
        <v>2933</v>
      </c>
      <c r="D2636" t="s">
        <v>1858</v>
      </c>
      <c r="E2636">
        <v>2242.2800000000002</v>
      </c>
      <c r="F2636">
        <v>4057.81</v>
      </c>
      <c r="G2636">
        <v>1815.53</v>
      </c>
    </row>
    <row r="2637" spans="1:7" x14ac:dyDescent="0.25">
      <c r="A2637" t="s">
        <v>2999</v>
      </c>
      <c r="B2637" t="s">
        <v>2115</v>
      </c>
      <c r="C2637" t="s">
        <v>2933</v>
      </c>
      <c r="D2637" t="s">
        <v>1948</v>
      </c>
      <c r="E2637">
        <v>737.8</v>
      </c>
      <c r="F2637">
        <v>2415.3200000000002</v>
      </c>
      <c r="G2637">
        <v>1677.52</v>
      </c>
    </row>
    <row r="2638" spans="1:7" x14ac:dyDescent="0.25">
      <c r="A2638" t="s">
        <v>2999</v>
      </c>
      <c r="B2638" t="s">
        <v>2115</v>
      </c>
      <c r="C2638" t="s">
        <v>2933</v>
      </c>
      <c r="D2638" t="s">
        <v>2934</v>
      </c>
      <c r="E2638">
        <v>737.8</v>
      </c>
      <c r="F2638">
        <v>2399.79</v>
      </c>
      <c r="G2638">
        <v>1661.99</v>
      </c>
    </row>
    <row r="2639" spans="1:7" x14ac:dyDescent="0.25">
      <c r="A2639" t="s">
        <v>2999</v>
      </c>
      <c r="B2639" t="s">
        <v>2115</v>
      </c>
      <c r="C2639" t="s">
        <v>2933</v>
      </c>
      <c r="D2639" t="s">
        <v>1951</v>
      </c>
      <c r="E2639">
        <v>1179.07</v>
      </c>
      <c r="F2639">
        <v>6403.4</v>
      </c>
      <c r="G2639">
        <v>5224.33</v>
      </c>
    </row>
    <row r="2640" spans="1:7" x14ac:dyDescent="0.25">
      <c r="A2640" t="s">
        <v>2999</v>
      </c>
      <c r="B2640" t="s">
        <v>2115</v>
      </c>
      <c r="C2640" t="s">
        <v>2933</v>
      </c>
      <c r="D2640" t="s">
        <v>1956</v>
      </c>
      <c r="E2640">
        <v>1157.8399999999999</v>
      </c>
      <c r="F2640">
        <v>2674.22</v>
      </c>
      <c r="G2640">
        <v>1516.38</v>
      </c>
    </row>
    <row r="2641" spans="1:7" x14ac:dyDescent="0.25">
      <c r="A2641" t="s">
        <v>2999</v>
      </c>
      <c r="B2641" t="s">
        <v>2115</v>
      </c>
      <c r="C2641" t="s">
        <v>2933</v>
      </c>
      <c r="D2641" t="s">
        <v>2016</v>
      </c>
      <c r="E2641">
        <v>1226.6600000000001</v>
      </c>
      <c r="F2641">
        <v>2232.9499999999998</v>
      </c>
      <c r="G2641">
        <v>1006.29</v>
      </c>
    </row>
    <row r="2642" spans="1:7" x14ac:dyDescent="0.25">
      <c r="A2642" t="s">
        <v>2999</v>
      </c>
      <c r="B2642" t="s">
        <v>2115</v>
      </c>
      <c r="C2642" t="s">
        <v>2935</v>
      </c>
      <c r="D2642" t="s">
        <v>1739</v>
      </c>
      <c r="E2642">
        <v>0</v>
      </c>
      <c r="F2642">
        <v>2232.9499999999998</v>
      </c>
      <c r="G2642">
        <v>2232.9499999999998</v>
      </c>
    </row>
    <row r="2643" spans="1:7" x14ac:dyDescent="0.25">
      <c r="A2643" t="s">
        <v>2999</v>
      </c>
      <c r="B2643" t="s">
        <v>2116</v>
      </c>
      <c r="C2643" t="s">
        <v>3995</v>
      </c>
      <c r="D2643" t="s">
        <v>1956</v>
      </c>
      <c r="E2643">
        <v>204.57</v>
      </c>
      <c r="F2643">
        <v>679.99</v>
      </c>
      <c r="G2643">
        <v>475.42</v>
      </c>
    </row>
    <row r="2644" spans="1:7" x14ac:dyDescent="0.25">
      <c r="A2644" t="s">
        <v>2999</v>
      </c>
      <c r="B2644" t="s">
        <v>2116</v>
      </c>
      <c r="C2644" t="s">
        <v>3995</v>
      </c>
      <c r="D2644" t="s">
        <v>2016</v>
      </c>
      <c r="E2644">
        <v>302.01</v>
      </c>
      <c r="F2644">
        <v>1044.96</v>
      </c>
      <c r="G2644">
        <v>742.95</v>
      </c>
    </row>
    <row r="2645" spans="1:7" x14ac:dyDescent="0.25">
      <c r="A2645" t="s">
        <v>2999</v>
      </c>
      <c r="B2645" t="s">
        <v>2116</v>
      </c>
      <c r="C2645" t="s">
        <v>2933</v>
      </c>
      <c r="D2645" t="s">
        <v>1739</v>
      </c>
      <c r="E2645">
        <v>201.34</v>
      </c>
      <c r="F2645">
        <v>742.49</v>
      </c>
      <c r="G2645">
        <v>541.15</v>
      </c>
    </row>
    <row r="2646" spans="1:7" x14ac:dyDescent="0.25">
      <c r="A2646" t="s">
        <v>2999</v>
      </c>
      <c r="B2646" t="s">
        <v>2116</v>
      </c>
      <c r="C2646" t="s">
        <v>2933</v>
      </c>
      <c r="D2646" t="s">
        <v>1751</v>
      </c>
      <c r="E2646">
        <v>201.34</v>
      </c>
      <c r="F2646">
        <v>706.47</v>
      </c>
      <c r="G2646">
        <v>505.13</v>
      </c>
    </row>
    <row r="2647" spans="1:7" x14ac:dyDescent="0.25">
      <c r="A2647" t="s">
        <v>2999</v>
      </c>
      <c r="B2647" t="s">
        <v>2116</v>
      </c>
      <c r="C2647" t="s">
        <v>2933</v>
      </c>
      <c r="D2647" t="s">
        <v>1763</v>
      </c>
      <c r="E2647">
        <v>201.34</v>
      </c>
      <c r="F2647">
        <v>679.99</v>
      </c>
      <c r="G2647">
        <v>478.65</v>
      </c>
    </row>
    <row r="2648" spans="1:7" x14ac:dyDescent="0.25">
      <c r="A2648" t="s">
        <v>2999</v>
      </c>
      <c r="B2648" t="s">
        <v>2116</v>
      </c>
      <c r="C2648" t="s">
        <v>2933</v>
      </c>
      <c r="D2648" t="s">
        <v>1767</v>
      </c>
      <c r="E2648">
        <v>201.34</v>
      </c>
      <c r="F2648">
        <v>710.84</v>
      </c>
      <c r="G2648">
        <v>509.5</v>
      </c>
    </row>
    <row r="2649" spans="1:7" x14ac:dyDescent="0.25">
      <c r="A2649" t="s">
        <v>2999</v>
      </c>
      <c r="B2649" t="s">
        <v>2116</v>
      </c>
      <c r="C2649" t="s">
        <v>2933</v>
      </c>
      <c r="D2649" t="s">
        <v>1782</v>
      </c>
      <c r="E2649">
        <v>201.34</v>
      </c>
      <c r="F2649">
        <v>687.49</v>
      </c>
      <c r="G2649">
        <v>486.15</v>
      </c>
    </row>
    <row r="2650" spans="1:7" x14ac:dyDescent="0.25">
      <c r="A2650" t="s">
        <v>2999</v>
      </c>
      <c r="B2650" t="s">
        <v>2116</v>
      </c>
      <c r="C2650" t="s">
        <v>2933</v>
      </c>
      <c r="D2650" t="s">
        <v>1807</v>
      </c>
      <c r="E2650">
        <v>732.42</v>
      </c>
      <c r="F2650">
        <v>1456.98</v>
      </c>
      <c r="G2650">
        <v>724.56</v>
      </c>
    </row>
    <row r="2651" spans="1:7" x14ac:dyDescent="0.25">
      <c r="A2651" t="s">
        <v>2999</v>
      </c>
      <c r="B2651" t="s">
        <v>2116</v>
      </c>
      <c r="C2651" t="s">
        <v>2933</v>
      </c>
      <c r="D2651" t="s">
        <v>1858</v>
      </c>
      <c r="E2651">
        <v>1888.38</v>
      </c>
      <c r="F2651">
        <v>2987.89</v>
      </c>
      <c r="G2651">
        <v>1099.51</v>
      </c>
    </row>
    <row r="2652" spans="1:7" x14ac:dyDescent="0.25">
      <c r="A2652" t="s">
        <v>2999</v>
      </c>
      <c r="B2652" t="s">
        <v>2116</v>
      </c>
      <c r="C2652" t="s">
        <v>2933</v>
      </c>
      <c r="D2652" t="s">
        <v>1948</v>
      </c>
      <c r="E2652">
        <v>323.55</v>
      </c>
      <c r="F2652">
        <v>1499.06</v>
      </c>
      <c r="G2652">
        <v>1175.51</v>
      </c>
    </row>
    <row r="2653" spans="1:7" x14ac:dyDescent="0.25">
      <c r="A2653" t="s">
        <v>2999</v>
      </c>
      <c r="B2653" t="s">
        <v>2116</v>
      </c>
      <c r="C2653" t="s">
        <v>2933</v>
      </c>
      <c r="D2653" t="s">
        <v>2934</v>
      </c>
      <c r="E2653">
        <v>215.7</v>
      </c>
      <c r="F2653">
        <v>1495.47</v>
      </c>
      <c r="G2653">
        <v>1279.77</v>
      </c>
    </row>
    <row r="2654" spans="1:7" x14ac:dyDescent="0.25">
      <c r="A2654" t="s">
        <v>2999</v>
      </c>
      <c r="B2654" t="s">
        <v>2116</v>
      </c>
      <c r="C2654" t="s">
        <v>2933</v>
      </c>
      <c r="D2654" t="s">
        <v>1951</v>
      </c>
      <c r="E2654">
        <v>215.7</v>
      </c>
      <c r="F2654">
        <v>165.48</v>
      </c>
      <c r="G2654">
        <v>-50.22</v>
      </c>
    </row>
    <row r="2655" spans="1:7" x14ac:dyDescent="0.25">
      <c r="A2655" t="s">
        <v>2999</v>
      </c>
      <c r="B2655" t="s">
        <v>2116</v>
      </c>
      <c r="C2655" t="s">
        <v>2933</v>
      </c>
      <c r="D2655" t="s">
        <v>1956</v>
      </c>
      <c r="E2655">
        <v>312.64</v>
      </c>
      <c r="F2655">
        <v>728.48</v>
      </c>
      <c r="G2655">
        <v>415.84</v>
      </c>
    </row>
    <row r="2656" spans="1:7" x14ac:dyDescent="0.25">
      <c r="A2656" t="s">
        <v>2999</v>
      </c>
      <c r="B2656" t="s">
        <v>2116</v>
      </c>
      <c r="C2656" t="s">
        <v>2933</v>
      </c>
      <c r="D2656" t="s">
        <v>2016</v>
      </c>
      <c r="E2656">
        <v>351.23</v>
      </c>
      <c r="F2656">
        <v>728.48</v>
      </c>
      <c r="G2656">
        <v>377.25</v>
      </c>
    </row>
    <row r="2657" spans="1:7" x14ac:dyDescent="0.25">
      <c r="A2657" t="s">
        <v>2999</v>
      </c>
      <c r="B2657" t="s">
        <v>2116</v>
      </c>
      <c r="C2657" t="s">
        <v>2935</v>
      </c>
      <c r="D2657" t="s">
        <v>1739</v>
      </c>
      <c r="E2657">
        <v>0</v>
      </c>
      <c r="F2657">
        <v>728.48</v>
      </c>
      <c r="G2657">
        <v>728.48</v>
      </c>
    </row>
    <row r="2658" spans="1:7" x14ac:dyDescent="0.25">
      <c r="A2658" t="s">
        <v>2999</v>
      </c>
      <c r="B2658" t="s">
        <v>2118</v>
      </c>
      <c r="C2658" t="s">
        <v>3995</v>
      </c>
      <c r="D2658" t="s">
        <v>1739</v>
      </c>
      <c r="E2658">
        <v>0</v>
      </c>
      <c r="F2658">
        <v>794.76</v>
      </c>
      <c r="G2658">
        <v>794.76</v>
      </c>
    </row>
    <row r="2659" spans="1:7" x14ac:dyDescent="0.25">
      <c r="A2659" t="s">
        <v>2999</v>
      </c>
      <c r="B2659" t="s">
        <v>2118</v>
      </c>
      <c r="C2659" t="s">
        <v>3995</v>
      </c>
      <c r="D2659" t="s">
        <v>1751</v>
      </c>
      <c r="E2659">
        <v>634.14</v>
      </c>
      <c r="F2659">
        <v>2494.2199999999998</v>
      </c>
      <c r="G2659">
        <v>1860.08</v>
      </c>
    </row>
    <row r="2660" spans="1:7" x14ac:dyDescent="0.25">
      <c r="A2660" t="s">
        <v>2999</v>
      </c>
      <c r="B2660" t="s">
        <v>2118</v>
      </c>
      <c r="C2660" t="s">
        <v>3995</v>
      </c>
      <c r="D2660" t="s">
        <v>1763</v>
      </c>
      <c r="E2660">
        <v>1010.28</v>
      </c>
      <c r="F2660">
        <v>2477.2800000000002</v>
      </c>
      <c r="G2660">
        <v>1467</v>
      </c>
    </row>
    <row r="2661" spans="1:7" x14ac:dyDescent="0.25">
      <c r="A2661" t="s">
        <v>2999</v>
      </c>
      <c r="B2661" t="s">
        <v>2118</v>
      </c>
      <c r="C2661" t="s">
        <v>3995</v>
      </c>
      <c r="D2661" t="s">
        <v>1767</v>
      </c>
      <c r="E2661">
        <v>1010.28</v>
      </c>
      <c r="F2661">
        <v>2400.9499999999998</v>
      </c>
      <c r="G2661">
        <v>1390.67</v>
      </c>
    </row>
    <row r="2662" spans="1:7" x14ac:dyDescent="0.25">
      <c r="A2662" t="s">
        <v>2999</v>
      </c>
      <c r="B2662" t="s">
        <v>2118</v>
      </c>
      <c r="C2662" t="s">
        <v>3995</v>
      </c>
      <c r="D2662" t="s">
        <v>1782</v>
      </c>
      <c r="E2662">
        <v>3105.16</v>
      </c>
      <c r="F2662">
        <v>4913.7</v>
      </c>
      <c r="G2662">
        <v>1808.54</v>
      </c>
    </row>
    <row r="2663" spans="1:7" x14ac:dyDescent="0.25">
      <c r="A2663" t="s">
        <v>2999</v>
      </c>
      <c r="B2663" t="s">
        <v>2118</v>
      </c>
      <c r="C2663" t="s">
        <v>3995</v>
      </c>
      <c r="D2663" t="s">
        <v>1807</v>
      </c>
      <c r="E2663">
        <v>763.56</v>
      </c>
      <c r="F2663">
        <v>1522.27</v>
      </c>
      <c r="G2663">
        <v>758.71</v>
      </c>
    </row>
    <row r="2664" spans="1:7" x14ac:dyDescent="0.25">
      <c r="A2664" t="s">
        <v>2999</v>
      </c>
      <c r="B2664" t="s">
        <v>2118</v>
      </c>
      <c r="C2664" t="s">
        <v>3995</v>
      </c>
      <c r="D2664" t="s">
        <v>1858</v>
      </c>
      <c r="E2664">
        <v>780.22</v>
      </c>
      <c r="F2664">
        <v>1291.99</v>
      </c>
      <c r="G2664">
        <v>511.77</v>
      </c>
    </row>
    <row r="2665" spans="1:7" x14ac:dyDescent="0.25">
      <c r="A2665" t="s">
        <v>2999</v>
      </c>
      <c r="B2665" t="s">
        <v>2118</v>
      </c>
      <c r="C2665" t="s">
        <v>3995</v>
      </c>
      <c r="D2665" t="s">
        <v>1948</v>
      </c>
      <c r="E2665">
        <v>519.91999999999996</v>
      </c>
      <c r="F2665">
        <v>1418.43</v>
      </c>
      <c r="G2665">
        <v>898.51</v>
      </c>
    </row>
    <row r="2666" spans="1:7" x14ac:dyDescent="0.25">
      <c r="A2666" t="s">
        <v>2999</v>
      </c>
      <c r="B2666" t="s">
        <v>2118</v>
      </c>
      <c r="C2666" t="s">
        <v>3995</v>
      </c>
      <c r="D2666" t="s">
        <v>2934</v>
      </c>
      <c r="E2666">
        <v>895.11</v>
      </c>
      <c r="F2666">
        <v>1384.3</v>
      </c>
      <c r="G2666">
        <v>489.19</v>
      </c>
    </row>
    <row r="2667" spans="1:7" x14ac:dyDescent="0.25">
      <c r="A2667" t="s">
        <v>2999</v>
      </c>
      <c r="B2667" t="s">
        <v>2118</v>
      </c>
      <c r="C2667" t="s">
        <v>3995</v>
      </c>
      <c r="D2667" t="s">
        <v>1951</v>
      </c>
      <c r="E2667">
        <v>712.86</v>
      </c>
      <c r="F2667">
        <v>1291.99</v>
      </c>
      <c r="G2667">
        <v>579.13</v>
      </c>
    </row>
    <row r="2668" spans="1:7" x14ac:dyDescent="0.25">
      <c r="A2668" t="s">
        <v>2999</v>
      </c>
      <c r="B2668" t="s">
        <v>2118</v>
      </c>
      <c r="C2668" t="s">
        <v>3995</v>
      </c>
      <c r="D2668" t="s">
        <v>1956</v>
      </c>
      <c r="E2668">
        <v>525.14</v>
      </c>
      <c r="F2668">
        <v>1291.99</v>
      </c>
      <c r="G2668">
        <v>766.85</v>
      </c>
    </row>
    <row r="2669" spans="1:7" x14ac:dyDescent="0.25">
      <c r="A2669" t="s">
        <v>2999</v>
      </c>
      <c r="B2669" t="s">
        <v>2118</v>
      </c>
      <c r="C2669" t="s">
        <v>3995</v>
      </c>
      <c r="D2669" t="s">
        <v>2016</v>
      </c>
      <c r="E2669">
        <v>779.88</v>
      </c>
      <c r="F2669">
        <v>1786.47</v>
      </c>
      <c r="G2669">
        <v>1006.59</v>
      </c>
    </row>
    <row r="2670" spans="1:7" x14ac:dyDescent="0.25">
      <c r="A2670" t="s">
        <v>2999</v>
      </c>
      <c r="B2670" t="s">
        <v>2118</v>
      </c>
      <c r="C2670" t="s">
        <v>2933</v>
      </c>
      <c r="D2670" t="s">
        <v>1739</v>
      </c>
      <c r="E2670">
        <v>519.91999999999996</v>
      </c>
      <c r="F2670">
        <v>1453.39</v>
      </c>
      <c r="G2670">
        <v>933.47</v>
      </c>
    </row>
    <row r="2671" spans="1:7" x14ac:dyDescent="0.25">
      <c r="A2671" t="s">
        <v>2999</v>
      </c>
      <c r="B2671" t="s">
        <v>2118</v>
      </c>
      <c r="C2671" t="s">
        <v>2933</v>
      </c>
      <c r="D2671" t="s">
        <v>1751</v>
      </c>
      <c r="E2671">
        <v>519.91999999999996</v>
      </c>
      <c r="F2671">
        <v>1334.7</v>
      </c>
      <c r="G2671">
        <v>814.78</v>
      </c>
    </row>
    <row r="2672" spans="1:7" x14ac:dyDescent="0.25">
      <c r="A2672" t="s">
        <v>2999</v>
      </c>
      <c r="B2672" t="s">
        <v>2118</v>
      </c>
      <c r="C2672" t="s">
        <v>2933</v>
      </c>
      <c r="D2672" t="s">
        <v>1763</v>
      </c>
      <c r="E2672">
        <v>521.41999999999996</v>
      </c>
      <c r="F2672">
        <v>1291.99</v>
      </c>
      <c r="G2672">
        <v>770.57</v>
      </c>
    </row>
    <row r="2673" spans="1:7" x14ac:dyDescent="0.25">
      <c r="A2673" t="s">
        <v>2999</v>
      </c>
      <c r="B2673" t="s">
        <v>2118</v>
      </c>
      <c r="C2673" t="s">
        <v>2933</v>
      </c>
      <c r="D2673" t="s">
        <v>1767</v>
      </c>
      <c r="E2673">
        <v>519.91999999999996</v>
      </c>
      <c r="F2673">
        <v>1369.42</v>
      </c>
      <c r="G2673">
        <v>849.5</v>
      </c>
    </row>
    <row r="2674" spans="1:7" x14ac:dyDescent="0.25">
      <c r="A2674" t="s">
        <v>2999</v>
      </c>
      <c r="B2674" t="s">
        <v>2118</v>
      </c>
      <c r="C2674" t="s">
        <v>2933</v>
      </c>
      <c r="D2674" t="s">
        <v>1782</v>
      </c>
      <c r="E2674">
        <v>519.91999999999996</v>
      </c>
      <c r="F2674">
        <v>1310.81</v>
      </c>
      <c r="G2674">
        <v>790.89</v>
      </c>
    </row>
    <row r="2675" spans="1:7" x14ac:dyDescent="0.25">
      <c r="A2675" t="s">
        <v>2999</v>
      </c>
      <c r="B2675" t="s">
        <v>2118</v>
      </c>
      <c r="C2675" t="s">
        <v>2933</v>
      </c>
      <c r="D2675" t="s">
        <v>1807</v>
      </c>
      <c r="E2675">
        <v>1082</v>
      </c>
      <c r="F2675">
        <v>1384.13</v>
      </c>
      <c r="G2675">
        <v>302.13</v>
      </c>
    </row>
    <row r="2676" spans="1:7" x14ac:dyDescent="0.25">
      <c r="A2676" t="s">
        <v>2999</v>
      </c>
      <c r="B2676" t="s">
        <v>2118</v>
      </c>
      <c r="C2676" t="s">
        <v>2933</v>
      </c>
      <c r="D2676" t="s">
        <v>1858</v>
      </c>
      <c r="E2676">
        <v>1962.69</v>
      </c>
      <c r="F2676">
        <v>2974.02</v>
      </c>
      <c r="G2676">
        <v>1011.33</v>
      </c>
    </row>
    <row r="2677" spans="1:7" x14ac:dyDescent="0.25">
      <c r="A2677" t="s">
        <v>2999</v>
      </c>
      <c r="B2677" t="s">
        <v>2118</v>
      </c>
      <c r="C2677" t="s">
        <v>2933</v>
      </c>
      <c r="D2677" t="s">
        <v>1948</v>
      </c>
      <c r="E2677">
        <v>578.55999999999995</v>
      </c>
      <c r="F2677">
        <v>1489.76</v>
      </c>
      <c r="G2677">
        <v>911.2</v>
      </c>
    </row>
    <row r="2678" spans="1:7" x14ac:dyDescent="0.25">
      <c r="A2678" t="s">
        <v>2999</v>
      </c>
      <c r="B2678" t="s">
        <v>2118</v>
      </c>
      <c r="C2678" t="s">
        <v>2933</v>
      </c>
      <c r="D2678" t="s">
        <v>2934</v>
      </c>
      <c r="E2678">
        <v>578.55999999999995</v>
      </c>
      <c r="F2678">
        <v>1500.95</v>
      </c>
      <c r="G2678">
        <v>922.39</v>
      </c>
    </row>
    <row r="2679" spans="1:7" x14ac:dyDescent="0.25">
      <c r="A2679" t="s">
        <v>2999</v>
      </c>
      <c r="B2679" t="s">
        <v>2118</v>
      </c>
      <c r="C2679" t="s">
        <v>2933</v>
      </c>
      <c r="D2679" t="s">
        <v>1951</v>
      </c>
      <c r="E2679">
        <v>786.23</v>
      </c>
      <c r="F2679">
        <v>445.64</v>
      </c>
      <c r="G2679">
        <v>-340.59</v>
      </c>
    </row>
    <row r="2680" spans="1:7" x14ac:dyDescent="0.25">
      <c r="A2680" t="s">
        <v>2999</v>
      </c>
      <c r="B2680" t="s">
        <v>2118</v>
      </c>
      <c r="C2680" t="s">
        <v>2933</v>
      </c>
      <c r="D2680" t="s">
        <v>1956</v>
      </c>
      <c r="E2680">
        <v>821.86</v>
      </c>
      <c r="F2680">
        <v>1612</v>
      </c>
      <c r="G2680">
        <v>790.14</v>
      </c>
    </row>
    <row r="2681" spans="1:7" x14ac:dyDescent="0.25">
      <c r="A2681" t="s">
        <v>2999</v>
      </c>
      <c r="B2681" t="s">
        <v>2118</v>
      </c>
      <c r="C2681" t="s">
        <v>2933</v>
      </c>
      <c r="D2681" t="s">
        <v>2016</v>
      </c>
      <c r="E2681">
        <v>937.32</v>
      </c>
      <c r="F2681">
        <v>1404.33</v>
      </c>
      <c r="G2681">
        <v>467.01</v>
      </c>
    </row>
    <row r="2682" spans="1:7" x14ac:dyDescent="0.25">
      <c r="A2682" t="s">
        <v>2999</v>
      </c>
      <c r="B2682" t="s">
        <v>2118</v>
      </c>
      <c r="C2682" t="s">
        <v>2935</v>
      </c>
      <c r="D2682" t="s">
        <v>1739</v>
      </c>
      <c r="E2682">
        <v>0</v>
      </c>
      <c r="F2682">
        <v>1394.23</v>
      </c>
      <c r="G2682">
        <v>1394.23</v>
      </c>
    </row>
    <row r="2683" spans="1:7" x14ac:dyDescent="0.25">
      <c r="A2683" t="s">
        <v>2999</v>
      </c>
      <c r="B2683" t="s">
        <v>2119</v>
      </c>
      <c r="C2683" t="s">
        <v>3995</v>
      </c>
      <c r="D2683" t="s">
        <v>1739</v>
      </c>
      <c r="E2683">
        <v>0</v>
      </c>
      <c r="F2683">
        <v>397.38</v>
      </c>
      <c r="G2683">
        <v>397.38</v>
      </c>
    </row>
    <row r="2684" spans="1:7" x14ac:dyDescent="0.25">
      <c r="A2684" t="s">
        <v>2999</v>
      </c>
      <c r="B2684" t="s">
        <v>2119</v>
      </c>
      <c r="C2684" t="s">
        <v>3995</v>
      </c>
      <c r="D2684" t="s">
        <v>1763</v>
      </c>
      <c r="E2684">
        <v>149.6</v>
      </c>
      <c r="F2684">
        <v>150</v>
      </c>
      <c r="G2684">
        <v>0.4</v>
      </c>
    </row>
    <row r="2685" spans="1:7" x14ac:dyDescent="0.25">
      <c r="A2685" t="s">
        <v>2999</v>
      </c>
      <c r="B2685" t="s">
        <v>2119</v>
      </c>
      <c r="C2685" t="s">
        <v>3995</v>
      </c>
      <c r="D2685" t="s">
        <v>1767</v>
      </c>
      <c r="E2685">
        <v>276.33999999999997</v>
      </c>
      <c r="F2685">
        <v>277.33999999999997</v>
      </c>
      <c r="G2685">
        <v>1</v>
      </c>
    </row>
    <row r="2686" spans="1:7" x14ac:dyDescent="0.25">
      <c r="A2686" t="s">
        <v>2999</v>
      </c>
      <c r="B2686" t="s">
        <v>2119</v>
      </c>
      <c r="C2686" t="s">
        <v>3995</v>
      </c>
      <c r="D2686" t="s">
        <v>1782</v>
      </c>
      <c r="E2686">
        <v>276.33999999999997</v>
      </c>
      <c r="F2686">
        <v>1370.58</v>
      </c>
      <c r="G2686">
        <v>1094.24</v>
      </c>
    </row>
    <row r="2687" spans="1:7" x14ac:dyDescent="0.25">
      <c r="A2687" t="s">
        <v>2999</v>
      </c>
      <c r="B2687" t="s">
        <v>2119</v>
      </c>
      <c r="C2687" t="s">
        <v>3995</v>
      </c>
      <c r="D2687" t="s">
        <v>1807</v>
      </c>
      <c r="E2687">
        <v>446.08</v>
      </c>
      <c r="F2687">
        <v>845.59</v>
      </c>
      <c r="G2687">
        <v>399.51</v>
      </c>
    </row>
    <row r="2688" spans="1:7" x14ac:dyDescent="0.25">
      <c r="A2688" t="s">
        <v>2999</v>
      </c>
      <c r="B2688" t="s">
        <v>2119</v>
      </c>
      <c r="C2688" t="s">
        <v>3995</v>
      </c>
      <c r="D2688" t="s">
        <v>1858</v>
      </c>
      <c r="E2688">
        <v>476.83</v>
      </c>
      <c r="F2688">
        <v>724.33</v>
      </c>
      <c r="G2688">
        <v>247.5</v>
      </c>
    </row>
    <row r="2689" spans="1:7" x14ac:dyDescent="0.25">
      <c r="A2689" t="s">
        <v>2999</v>
      </c>
      <c r="B2689" t="s">
        <v>2119</v>
      </c>
      <c r="C2689" t="s">
        <v>3995</v>
      </c>
      <c r="D2689" t="s">
        <v>1948</v>
      </c>
      <c r="E2689">
        <v>158.88999999999999</v>
      </c>
      <c r="F2689">
        <v>762.97</v>
      </c>
      <c r="G2689">
        <v>604.08000000000004</v>
      </c>
    </row>
    <row r="2690" spans="1:7" x14ac:dyDescent="0.25">
      <c r="A2690" t="s">
        <v>2999</v>
      </c>
      <c r="B2690" t="s">
        <v>2119</v>
      </c>
      <c r="C2690" t="s">
        <v>3995</v>
      </c>
      <c r="D2690" t="s">
        <v>1951</v>
      </c>
      <c r="E2690">
        <v>320.95999999999998</v>
      </c>
      <c r="F2690">
        <v>679.99</v>
      </c>
      <c r="G2690">
        <v>359.03</v>
      </c>
    </row>
    <row r="2691" spans="1:7" x14ac:dyDescent="0.25">
      <c r="A2691" t="s">
        <v>2999</v>
      </c>
      <c r="B2691" t="s">
        <v>2119</v>
      </c>
      <c r="C2691" t="s">
        <v>3995</v>
      </c>
      <c r="D2691" t="s">
        <v>1956</v>
      </c>
      <c r="E2691">
        <v>204.57</v>
      </c>
      <c r="F2691">
        <v>679.99</v>
      </c>
      <c r="G2691">
        <v>475.42</v>
      </c>
    </row>
    <row r="2692" spans="1:7" x14ac:dyDescent="0.25">
      <c r="A2692" t="s">
        <v>2999</v>
      </c>
      <c r="B2692" t="s">
        <v>2119</v>
      </c>
      <c r="C2692" t="s">
        <v>3995</v>
      </c>
      <c r="D2692" t="s">
        <v>2016</v>
      </c>
      <c r="E2692">
        <v>302.01</v>
      </c>
      <c r="F2692">
        <v>1044.96</v>
      </c>
      <c r="G2692">
        <v>742.95</v>
      </c>
    </row>
    <row r="2693" spans="1:7" x14ac:dyDescent="0.25">
      <c r="A2693" t="s">
        <v>2999</v>
      </c>
      <c r="B2693" t="s">
        <v>2119</v>
      </c>
      <c r="C2693" t="s">
        <v>2933</v>
      </c>
      <c r="D2693" t="s">
        <v>1739</v>
      </c>
      <c r="E2693">
        <v>201.34</v>
      </c>
      <c r="F2693">
        <v>742.49</v>
      </c>
      <c r="G2693">
        <v>541.15</v>
      </c>
    </row>
    <row r="2694" spans="1:7" x14ac:dyDescent="0.25">
      <c r="A2694" t="s">
        <v>2999</v>
      </c>
      <c r="B2694" t="s">
        <v>2119</v>
      </c>
      <c r="C2694" t="s">
        <v>2933</v>
      </c>
      <c r="D2694" t="s">
        <v>1751</v>
      </c>
      <c r="E2694">
        <v>201.34</v>
      </c>
      <c r="F2694">
        <v>706.47</v>
      </c>
      <c r="G2694">
        <v>505.13</v>
      </c>
    </row>
    <row r="2695" spans="1:7" x14ac:dyDescent="0.25">
      <c r="A2695" t="s">
        <v>2999</v>
      </c>
      <c r="B2695" t="s">
        <v>2119</v>
      </c>
      <c r="C2695" t="s">
        <v>2933</v>
      </c>
      <c r="D2695" t="s">
        <v>1763</v>
      </c>
      <c r="E2695">
        <v>201.85</v>
      </c>
      <c r="F2695">
        <v>679.99</v>
      </c>
      <c r="G2695">
        <v>478.14</v>
      </c>
    </row>
    <row r="2696" spans="1:7" x14ac:dyDescent="0.25">
      <c r="A2696" t="s">
        <v>2999</v>
      </c>
      <c r="B2696" t="s">
        <v>2119</v>
      </c>
      <c r="C2696" t="s">
        <v>2933</v>
      </c>
      <c r="D2696" t="s">
        <v>1767</v>
      </c>
      <c r="E2696">
        <v>201.34</v>
      </c>
      <c r="F2696">
        <v>706.11</v>
      </c>
      <c r="G2696">
        <v>504.77</v>
      </c>
    </row>
    <row r="2697" spans="1:7" x14ac:dyDescent="0.25">
      <c r="A2697" t="s">
        <v>2999</v>
      </c>
      <c r="B2697" t="s">
        <v>2119</v>
      </c>
      <c r="C2697" t="s">
        <v>2933</v>
      </c>
      <c r="D2697" t="s">
        <v>1782</v>
      </c>
      <c r="E2697">
        <v>201.34</v>
      </c>
      <c r="F2697">
        <v>686.34</v>
      </c>
      <c r="G2697">
        <v>485</v>
      </c>
    </row>
    <row r="2698" spans="1:7" x14ac:dyDescent="0.25">
      <c r="A2698" t="s">
        <v>2999</v>
      </c>
      <c r="B2698" t="s">
        <v>2119</v>
      </c>
      <c r="C2698" t="s">
        <v>2933</v>
      </c>
      <c r="D2698" t="s">
        <v>1807</v>
      </c>
      <c r="E2698">
        <v>395.79</v>
      </c>
      <c r="F2698">
        <v>834.51</v>
      </c>
      <c r="G2698">
        <v>438.72</v>
      </c>
    </row>
    <row r="2699" spans="1:7" x14ac:dyDescent="0.25">
      <c r="A2699" t="s">
        <v>2999</v>
      </c>
      <c r="B2699" t="s">
        <v>2119</v>
      </c>
      <c r="C2699" t="s">
        <v>2933</v>
      </c>
      <c r="D2699" t="s">
        <v>1858</v>
      </c>
      <c r="E2699">
        <v>944.19</v>
      </c>
      <c r="F2699">
        <v>1837.4</v>
      </c>
      <c r="G2699">
        <v>893.21</v>
      </c>
    </row>
    <row r="2700" spans="1:7" x14ac:dyDescent="0.25">
      <c r="A2700" t="s">
        <v>2999</v>
      </c>
      <c r="B2700" t="s">
        <v>2119</v>
      </c>
      <c r="C2700" t="s">
        <v>2933</v>
      </c>
      <c r="D2700" t="s">
        <v>1948</v>
      </c>
      <c r="E2700">
        <v>321.49</v>
      </c>
      <c r="F2700">
        <v>1060.97</v>
      </c>
      <c r="G2700">
        <v>739.48</v>
      </c>
    </row>
    <row r="2701" spans="1:7" x14ac:dyDescent="0.25">
      <c r="A2701" t="s">
        <v>2999</v>
      </c>
      <c r="B2701" t="s">
        <v>2119</v>
      </c>
      <c r="C2701" t="s">
        <v>2933</v>
      </c>
      <c r="D2701" t="s">
        <v>2934</v>
      </c>
      <c r="E2701">
        <v>311.23</v>
      </c>
      <c r="F2701">
        <v>1047.67</v>
      </c>
      <c r="G2701">
        <v>736.44</v>
      </c>
    </row>
    <row r="2702" spans="1:7" x14ac:dyDescent="0.25">
      <c r="A2702" t="s">
        <v>2999</v>
      </c>
      <c r="B2702" t="s">
        <v>2119</v>
      </c>
      <c r="C2702" t="s">
        <v>2933</v>
      </c>
      <c r="D2702" t="s">
        <v>1951</v>
      </c>
      <c r="E2702">
        <v>285.75</v>
      </c>
      <c r="F2702">
        <v>331.16</v>
      </c>
      <c r="G2702">
        <v>45.41</v>
      </c>
    </row>
    <row r="2703" spans="1:7" x14ac:dyDescent="0.25">
      <c r="A2703" t="s">
        <v>2999</v>
      </c>
      <c r="B2703" t="s">
        <v>2119</v>
      </c>
      <c r="C2703" t="s">
        <v>2933</v>
      </c>
      <c r="D2703" t="s">
        <v>1956</v>
      </c>
      <c r="E2703">
        <v>297.77</v>
      </c>
      <c r="F2703">
        <v>989.59</v>
      </c>
      <c r="G2703">
        <v>691.82</v>
      </c>
    </row>
    <row r="2704" spans="1:7" x14ac:dyDescent="0.25">
      <c r="A2704" t="s">
        <v>2999</v>
      </c>
      <c r="B2704" t="s">
        <v>2119</v>
      </c>
      <c r="C2704" t="s">
        <v>2933</v>
      </c>
      <c r="D2704" t="s">
        <v>2016</v>
      </c>
      <c r="E2704">
        <v>346.99</v>
      </c>
      <c r="F2704">
        <v>1010.41</v>
      </c>
      <c r="G2704">
        <v>663.42</v>
      </c>
    </row>
    <row r="2705" spans="1:7" x14ac:dyDescent="0.25">
      <c r="A2705" t="s">
        <v>2999</v>
      </c>
      <c r="B2705" t="s">
        <v>2119</v>
      </c>
      <c r="C2705" t="s">
        <v>2935</v>
      </c>
      <c r="D2705" t="s">
        <v>1739</v>
      </c>
      <c r="E2705">
        <v>93.2</v>
      </c>
      <c r="F2705">
        <v>821.68</v>
      </c>
      <c r="G2705">
        <v>728.48</v>
      </c>
    </row>
    <row r="2706" spans="1:7" x14ac:dyDescent="0.25">
      <c r="A2706" t="s">
        <v>2999</v>
      </c>
      <c r="B2706" t="s">
        <v>2120</v>
      </c>
      <c r="C2706" t="s">
        <v>3995</v>
      </c>
      <c r="D2706" t="s">
        <v>1739</v>
      </c>
      <c r="E2706">
        <v>0</v>
      </c>
      <c r="F2706">
        <v>725.88</v>
      </c>
      <c r="G2706">
        <v>725.88</v>
      </c>
    </row>
    <row r="2707" spans="1:7" x14ac:dyDescent="0.25">
      <c r="A2707" t="s">
        <v>2999</v>
      </c>
      <c r="B2707" t="s">
        <v>2120</v>
      </c>
      <c r="C2707" t="s">
        <v>3995</v>
      </c>
      <c r="D2707" t="s">
        <v>1751</v>
      </c>
      <c r="E2707">
        <v>205.36</v>
      </c>
      <c r="F2707">
        <v>1206.1099999999999</v>
      </c>
      <c r="G2707">
        <v>1000.75</v>
      </c>
    </row>
    <row r="2708" spans="1:7" x14ac:dyDescent="0.25">
      <c r="A2708" t="s">
        <v>2999</v>
      </c>
      <c r="B2708" t="s">
        <v>2120</v>
      </c>
      <c r="C2708" t="s">
        <v>3995</v>
      </c>
      <c r="D2708" t="s">
        <v>1763</v>
      </c>
      <c r="E2708">
        <v>678.75</v>
      </c>
      <c r="F2708">
        <v>678.3</v>
      </c>
      <c r="G2708">
        <v>-0.45</v>
      </c>
    </row>
    <row r="2709" spans="1:7" x14ac:dyDescent="0.25">
      <c r="A2709" t="s">
        <v>2999</v>
      </c>
      <c r="B2709" t="s">
        <v>2120</v>
      </c>
      <c r="C2709" t="s">
        <v>3995</v>
      </c>
      <c r="D2709" t="s">
        <v>1767</v>
      </c>
      <c r="E2709">
        <v>175.08</v>
      </c>
      <c r="F2709">
        <v>597.49</v>
      </c>
      <c r="G2709">
        <v>422.41</v>
      </c>
    </row>
    <row r="2710" spans="1:7" x14ac:dyDescent="0.25">
      <c r="A2710" t="s">
        <v>2999</v>
      </c>
      <c r="B2710" t="s">
        <v>2120</v>
      </c>
      <c r="C2710" t="s">
        <v>3995</v>
      </c>
      <c r="D2710" t="s">
        <v>1782</v>
      </c>
      <c r="E2710">
        <v>766.38</v>
      </c>
      <c r="F2710">
        <v>1229.53</v>
      </c>
      <c r="G2710">
        <v>463.15</v>
      </c>
    </row>
    <row r="2711" spans="1:7" x14ac:dyDescent="0.25">
      <c r="A2711" t="s">
        <v>2999</v>
      </c>
      <c r="B2711" t="s">
        <v>2120</v>
      </c>
      <c r="C2711" t="s">
        <v>3995</v>
      </c>
      <c r="D2711" t="s">
        <v>1807</v>
      </c>
      <c r="E2711">
        <v>352.39</v>
      </c>
      <c r="F2711">
        <v>822.75</v>
      </c>
      <c r="G2711">
        <v>470.36</v>
      </c>
    </row>
    <row r="2712" spans="1:7" x14ac:dyDescent="0.25">
      <c r="A2712" t="s">
        <v>2999</v>
      </c>
      <c r="B2712" t="s">
        <v>2120</v>
      </c>
      <c r="C2712" t="s">
        <v>3995</v>
      </c>
      <c r="D2712" t="s">
        <v>1858</v>
      </c>
      <c r="E2712">
        <v>302.26</v>
      </c>
      <c r="F2712">
        <v>679.99</v>
      </c>
      <c r="G2712">
        <v>377.73</v>
      </c>
    </row>
    <row r="2713" spans="1:7" x14ac:dyDescent="0.25">
      <c r="A2713" t="s">
        <v>2999</v>
      </c>
      <c r="B2713" t="s">
        <v>2120</v>
      </c>
      <c r="C2713" t="s">
        <v>3995</v>
      </c>
      <c r="D2713" t="s">
        <v>1948</v>
      </c>
      <c r="E2713">
        <v>201.34</v>
      </c>
      <c r="F2713">
        <v>728.95</v>
      </c>
      <c r="G2713">
        <v>527.61</v>
      </c>
    </row>
    <row r="2714" spans="1:7" x14ac:dyDescent="0.25">
      <c r="A2714" t="s">
        <v>2999</v>
      </c>
      <c r="B2714" t="s">
        <v>2120</v>
      </c>
      <c r="C2714" t="s">
        <v>3995</v>
      </c>
      <c r="D2714" t="s">
        <v>2934</v>
      </c>
      <c r="E2714">
        <v>201.34</v>
      </c>
      <c r="F2714">
        <v>715.74</v>
      </c>
      <c r="G2714">
        <v>514.4</v>
      </c>
    </row>
    <row r="2715" spans="1:7" x14ac:dyDescent="0.25">
      <c r="A2715" t="s">
        <v>2999</v>
      </c>
      <c r="B2715" t="s">
        <v>2120</v>
      </c>
      <c r="C2715" t="s">
        <v>3995</v>
      </c>
      <c r="D2715" t="s">
        <v>1951</v>
      </c>
      <c r="E2715">
        <v>320.95999999999998</v>
      </c>
      <c r="F2715">
        <v>679.99</v>
      </c>
      <c r="G2715">
        <v>359.03</v>
      </c>
    </row>
    <row r="2716" spans="1:7" x14ac:dyDescent="0.25">
      <c r="A2716" t="s">
        <v>2999</v>
      </c>
      <c r="B2716" t="s">
        <v>2120</v>
      </c>
      <c r="C2716" t="s">
        <v>3995</v>
      </c>
      <c r="D2716" t="s">
        <v>1956</v>
      </c>
      <c r="E2716">
        <v>204.57</v>
      </c>
      <c r="F2716">
        <v>679.99</v>
      </c>
      <c r="G2716">
        <v>475.42</v>
      </c>
    </row>
    <row r="2717" spans="1:7" x14ac:dyDescent="0.25">
      <c r="A2717" t="s">
        <v>2999</v>
      </c>
      <c r="B2717" t="s">
        <v>2120</v>
      </c>
      <c r="C2717" t="s">
        <v>3995</v>
      </c>
      <c r="D2717" t="s">
        <v>2016</v>
      </c>
      <c r="E2717">
        <v>302.01</v>
      </c>
      <c r="F2717">
        <v>1044.96</v>
      </c>
      <c r="G2717">
        <v>742.95</v>
      </c>
    </row>
    <row r="2718" spans="1:7" x14ac:dyDescent="0.25">
      <c r="A2718" t="s">
        <v>2999</v>
      </c>
      <c r="B2718" t="s">
        <v>2120</v>
      </c>
      <c r="C2718" t="s">
        <v>2933</v>
      </c>
      <c r="D2718" t="s">
        <v>1739</v>
      </c>
      <c r="E2718">
        <v>201.34</v>
      </c>
      <c r="F2718">
        <v>742.49</v>
      </c>
      <c r="G2718">
        <v>541.15</v>
      </c>
    </row>
    <row r="2719" spans="1:7" x14ac:dyDescent="0.25">
      <c r="A2719" t="s">
        <v>2999</v>
      </c>
      <c r="B2719" t="s">
        <v>2120</v>
      </c>
      <c r="C2719" t="s">
        <v>2933</v>
      </c>
      <c r="D2719" t="s">
        <v>1751</v>
      </c>
      <c r="E2719">
        <v>201.34</v>
      </c>
      <c r="F2719">
        <v>706.47</v>
      </c>
      <c r="G2719">
        <v>505.13</v>
      </c>
    </row>
    <row r="2720" spans="1:7" x14ac:dyDescent="0.25">
      <c r="A2720" t="s">
        <v>2999</v>
      </c>
      <c r="B2720" t="s">
        <v>2120</v>
      </c>
      <c r="C2720" t="s">
        <v>2933</v>
      </c>
      <c r="D2720" t="s">
        <v>1763</v>
      </c>
      <c r="E2720">
        <v>202.44</v>
      </c>
      <c r="F2720">
        <v>679.99</v>
      </c>
      <c r="G2720">
        <v>477.55</v>
      </c>
    </row>
    <row r="2721" spans="1:7" x14ac:dyDescent="0.25">
      <c r="A2721" t="s">
        <v>2999</v>
      </c>
      <c r="B2721" t="s">
        <v>2120</v>
      </c>
      <c r="C2721" t="s">
        <v>2933</v>
      </c>
      <c r="D2721" t="s">
        <v>1767</v>
      </c>
      <c r="E2721">
        <v>201.34</v>
      </c>
      <c r="F2721">
        <v>736.54</v>
      </c>
      <c r="G2721">
        <v>535.20000000000005</v>
      </c>
    </row>
    <row r="2722" spans="1:7" x14ac:dyDescent="0.25">
      <c r="A2722" t="s">
        <v>2999</v>
      </c>
      <c r="B2722" t="s">
        <v>2120</v>
      </c>
      <c r="C2722" t="s">
        <v>2933</v>
      </c>
      <c r="D2722" t="s">
        <v>1782</v>
      </c>
      <c r="E2722">
        <v>201.34</v>
      </c>
      <c r="F2722">
        <v>693.74</v>
      </c>
      <c r="G2722">
        <v>492.4</v>
      </c>
    </row>
    <row r="2723" spans="1:7" x14ac:dyDescent="0.25">
      <c r="A2723" t="s">
        <v>2999</v>
      </c>
      <c r="B2723" t="s">
        <v>2120</v>
      </c>
      <c r="C2723" t="s">
        <v>2933</v>
      </c>
      <c r="D2723" t="s">
        <v>1807</v>
      </c>
      <c r="E2723">
        <v>623.95000000000005</v>
      </c>
      <c r="F2723">
        <v>1340.79</v>
      </c>
      <c r="G2723">
        <v>716.84</v>
      </c>
    </row>
    <row r="2724" spans="1:7" x14ac:dyDescent="0.25">
      <c r="A2724" t="s">
        <v>2999</v>
      </c>
      <c r="B2724" t="s">
        <v>2120</v>
      </c>
      <c r="C2724" t="s">
        <v>2933</v>
      </c>
      <c r="D2724" t="s">
        <v>1858</v>
      </c>
      <c r="E2724">
        <v>1652.47</v>
      </c>
      <c r="F2724">
        <v>2817.11</v>
      </c>
      <c r="G2724">
        <v>1164.6400000000001</v>
      </c>
    </row>
    <row r="2725" spans="1:7" x14ac:dyDescent="0.25">
      <c r="A2725" t="s">
        <v>2999</v>
      </c>
      <c r="B2725" t="s">
        <v>2120</v>
      </c>
      <c r="C2725" t="s">
        <v>2933</v>
      </c>
      <c r="D2725" t="s">
        <v>1948</v>
      </c>
      <c r="E2725">
        <v>311.68</v>
      </c>
      <c r="F2725">
        <v>1417.94</v>
      </c>
      <c r="G2725">
        <v>1106.26</v>
      </c>
    </row>
    <row r="2726" spans="1:7" x14ac:dyDescent="0.25">
      <c r="A2726" t="s">
        <v>2999</v>
      </c>
      <c r="B2726" t="s">
        <v>2120</v>
      </c>
      <c r="C2726" t="s">
        <v>2933</v>
      </c>
      <c r="D2726" t="s">
        <v>2934</v>
      </c>
      <c r="E2726">
        <v>311.68</v>
      </c>
      <c r="F2726">
        <v>1411.36</v>
      </c>
      <c r="G2726">
        <v>1099.68</v>
      </c>
    </row>
    <row r="2727" spans="1:7" x14ac:dyDescent="0.25">
      <c r="A2727" t="s">
        <v>2999</v>
      </c>
      <c r="B2727" t="s">
        <v>2120</v>
      </c>
      <c r="C2727" t="s">
        <v>2933</v>
      </c>
      <c r="D2727" t="s">
        <v>1951</v>
      </c>
      <c r="E2727">
        <v>463.36</v>
      </c>
      <c r="F2727">
        <v>303.36</v>
      </c>
      <c r="G2727">
        <v>-160</v>
      </c>
    </row>
    <row r="2728" spans="1:7" x14ac:dyDescent="0.25">
      <c r="A2728" t="s">
        <v>2999</v>
      </c>
      <c r="B2728" t="s">
        <v>2120</v>
      </c>
      <c r="C2728" t="s">
        <v>2933</v>
      </c>
      <c r="D2728" t="s">
        <v>1956</v>
      </c>
      <c r="E2728">
        <v>489.39</v>
      </c>
      <c r="F2728">
        <v>1492.46</v>
      </c>
      <c r="G2728">
        <v>1003.07</v>
      </c>
    </row>
    <row r="2729" spans="1:7" x14ac:dyDescent="0.25">
      <c r="A2729" t="s">
        <v>2999</v>
      </c>
      <c r="B2729" t="s">
        <v>2120</v>
      </c>
      <c r="C2729" t="s">
        <v>2933</v>
      </c>
      <c r="D2729" t="s">
        <v>2016</v>
      </c>
      <c r="E2729">
        <v>518.27</v>
      </c>
      <c r="F2729">
        <v>1340.78</v>
      </c>
      <c r="G2729">
        <v>822.51</v>
      </c>
    </row>
    <row r="2730" spans="1:7" x14ac:dyDescent="0.25">
      <c r="A2730" t="s">
        <v>2999</v>
      </c>
      <c r="B2730" t="s">
        <v>2120</v>
      </c>
      <c r="C2730" t="s">
        <v>2935</v>
      </c>
      <c r="D2730" t="s">
        <v>1739</v>
      </c>
      <c r="E2730">
        <v>0</v>
      </c>
      <c r="F2730">
        <v>1340.78</v>
      </c>
      <c r="G2730">
        <v>1340.78</v>
      </c>
    </row>
    <row r="2731" spans="1:7" x14ac:dyDescent="0.25">
      <c r="A2731" t="s">
        <v>2999</v>
      </c>
      <c r="B2731" t="s">
        <v>2121</v>
      </c>
      <c r="C2731" t="s">
        <v>3995</v>
      </c>
      <c r="D2731" t="s">
        <v>1739</v>
      </c>
      <c r="E2731">
        <v>0</v>
      </c>
      <c r="F2731">
        <v>619.41999999999996</v>
      </c>
      <c r="G2731">
        <v>619.41999999999996</v>
      </c>
    </row>
    <row r="2732" spans="1:7" x14ac:dyDescent="0.25">
      <c r="A2732" t="s">
        <v>2999</v>
      </c>
      <c r="B2732" t="s">
        <v>2121</v>
      </c>
      <c r="C2732" t="s">
        <v>3995</v>
      </c>
      <c r="D2732" t="s">
        <v>1751</v>
      </c>
      <c r="E2732">
        <v>60.78</v>
      </c>
      <c r="F2732">
        <v>629</v>
      </c>
      <c r="G2732">
        <v>568.22</v>
      </c>
    </row>
    <row r="2733" spans="1:7" x14ac:dyDescent="0.25">
      <c r="A2733" t="s">
        <v>2999</v>
      </c>
      <c r="B2733" t="s">
        <v>2121</v>
      </c>
      <c r="C2733" t="s">
        <v>3995</v>
      </c>
      <c r="D2733" t="s">
        <v>1763</v>
      </c>
      <c r="E2733">
        <v>60.37</v>
      </c>
      <c r="F2733">
        <v>858.39</v>
      </c>
      <c r="G2733">
        <v>798.02</v>
      </c>
    </row>
    <row r="2734" spans="1:7" x14ac:dyDescent="0.25">
      <c r="A2734" t="s">
        <v>2999</v>
      </c>
      <c r="B2734" t="s">
        <v>2121</v>
      </c>
      <c r="C2734" t="s">
        <v>3995</v>
      </c>
      <c r="D2734" t="s">
        <v>1767</v>
      </c>
      <c r="E2734">
        <v>160.66</v>
      </c>
      <c r="F2734">
        <v>1152.3699999999999</v>
      </c>
      <c r="G2734">
        <v>991.71</v>
      </c>
    </row>
    <row r="2735" spans="1:7" x14ac:dyDescent="0.25">
      <c r="A2735" t="s">
        <v>2999</v>
      </c>
      <c r="B2735" t="s">
        <v>2121</v>
      </c>
      <c r="C2735" t="s">
        <v>3995</v>
      </c>
      <c r="D2735" t="s">
        <v>1782</v>
      </c>
      <c r="E2735">
        <v>269.47000000000003</v>
      </c>
      <c r="F2735">
        <v>1441.13</v>
      </c>
      <c r="G2735">
        <v>1171.6600000000001</v>
      </c>
    </row>
    <row r="2736" spans="1:7" x14ac:dyDescent="0.25">
      <c r="A2736" t="s">
        <v>2999</v>
      </c>
      <c r="B2736" t="s">
        <v>2121</v>
      </c>
      <c r="C2736" t="s">
        <v>3995</v>
      </c>
      <c r="D2736" t="s">
        <v>1807</v>
      </c>
      <c r="E2736">
        <v>441.74</v>
      </c>
      <c r="F2736">
        <v>1639.46</v>
      </c>
      <c r="G2736">
        <v>1197.72</v>
      </c>
    </row>
    <row r="2737" spans="1:7" x14ac:dyDescent="0.25">
      <c r="A2737" t="s">
        <v>2999</v>
      </c>
      <c r="B2737" t="s">
        <v>2121</v>
      </c>
      <c r="C2737" t="s">
        <v>3995</v>
      </c>
      <c r="D2737" t="s">
        <v>1858</v>
      </c>
      <c r="E2737">
        <v>506.42</v>
      </c>
      <c r="F2737">
        <v>1893.67</v>
      </c>
      <c r="G2737">
        <v>1387.25</v>
      </c>
    </row>
    <row r="2738" spans="1:7" x14ac:dyDescent="0.25">
      <c r="A2738" t="s">
        <v>2999</v>
      </c>
      <c r="B2738" t="s">
        <v>2121</v>
      </c>
      <c r="C2738" t="s">
        <v>3995</v>
      </c>
      <c r="D2738" t="s">
        <v>1948</v>
      </c>
      <c r="E2738">
        <v>88.25</v>
      </c>
      <c r="F2738">
        <v>1621.32</v>
      </c>
      <c r="G2738">
        <v>1533.07</v>
      </c>
    </row>
    <row r="2739" spans="1:7" x14ac:dyDescent="0.25">
      <c r="A2739" t="s">
        <v>2999</v>
      </c>
      <c r="B2739" t="s">
        <v>2121</v>
      </c>
      <c r="C2739" t="s">
        <v>3995</v>
      </c>
      <c r="D2739" t="s">
        <v>2934</v>
      </c>
      <c r="E2739">
        <v>269.32</v>
      </c>
      <c r="F2739">
        <v>1707.45</v>
      </c>
      <c r="G2739">
        <v>1438.13</v>
      </c>
    </row>
    <row r="2740" spans="1:7" x14ac:dyDescent="0.25">
      <c r="A2740" t="s">
        <v>2999</v>
      </c>
      <c r="B2740" t="s">
        <v>2121</v>
      </c>
      <c r="C2740" t="s">
        <v>3995</v>
      </c>
      <c r="D2740" t="s">
        <v>1951</v>
      </c>
      <c r="E2740">
        <v>356.89</v>
      </c>
      <c r="F2740">
        <v>1884.22</v>
      </c>
      <c r="G2740">
        <v>1527.33</v>
      </c>
    </row>
    <row r="2741" spans="1:7" x14ac:dyDescent="0.25">
      <c r="A2741" t="s">
        <v>2999</v>
      </c>
      <c r="B2741" t="s">
        <v>2121</v>
      </c>
      <c r="C2741" t="s">
        <v>3995</v>
      </c>
      <c r="D2741" t="s">
        <v>1956</v>
      </c>
      <c r="E2741">
        <v>492.59</v>
      </c>
      <c r="F2741">
        <v>1886.26</v>
      </c>
      <c r="G2741">
        <v>1393.67</v>
      </c>
    </row>
    <row r="2742" spans="1:7" x14ac:dyDescent="0.25">
      <c r="A2742" t="s">
        <v>2999</v>
      </c>
      <c r="B2742" t="s">
        <v>2121</v>
      </c>
      <c r="C2742" t="s">
        <v>3995</v>
      </c>
      <c r="D2742" t="s">
        <v>2016</v>
      </c>
      <c r="E2742">
        <v>535.32000000000005</v>
      </c>
      <c r="F2742">
        <v>1859.44</v>
      </c>
      <c r="G2742">
        <v>1324.12</v>
      </c>
    </row>
    <row r="2743" spans="1:7" x14ac:dyDescent="0.25">
      <c r="A2743" t="s">
        <v>2999</v>
      </c>
      <c r="B2743" t="s">
        <v>2121</v>
      </c>
      <c r="C2743" t="s">
        <v>2933</v>
      </c>
      <c r="D2743" t="s">
        <v>1739</v>
      </c>
      <c r="E2743">
        <v>40.53</v>
      </c>
      <c r="F2743">
        <v>1314.53</v>
      </c>
      <c r="G2743">
        <v>1274</v>
      </c>
    </row>
    <row r="2744" spans="1:7" x14ac:dyDescent="0.25">
      <c r="A2744" t="s">
        <v>2999</v>
      </c>
      <c r="B2744" t="s">
        <v>2121</v>
      </c>
      <c r="C2744" t="s">
        <v>2933</v>
      </c>
      <c r="D2744" t="s">
        <v>1751</v>
      </c>
      <c r="E2744">
        <v>157.43</v>
      </c>
      <c r="F2744">
        <v>1332.86</v>
      </c>
      <c r="G2744">
        <v>1175.43</v>
      </c>
    </row>
    <row r="2745" spans="1:7" x14ac:dyDescent="0.25">
      <c r="A2745" t="s">
        <v>2999</v>
      </c>
      <c r="B2745" t="s">
        <v>2121</v>
      </c>
      <c r="C2745" t="s">
        <v>2933</v>
      </c>
      <c r="D2745" t="s">
        <v>1763</v>
      </c>
      <c r="E2745">
        <v>164.98</v>
      </c>
      <c r="F2745">
        <v>1576.86</v>
      </c>
      <c r="G2745">
        <v>1411.88</v>
      </c>
    </row>
    <row r="2746" spans="1:7" x14ac:dyDescent="0.25">
      <c r="A2746" t="s">
        <v>2999</v>
      </c>
      <c r="B2746" t="s">
        <v>2121</v>
      </c>
      <c r="C2746" t="s">
        <v>2933</v>
      </c>
      <c r="D2746" t="s">
        <v>1767</v>
      </c>
      <c r="E2746">
        <v>317.55</v>
      </c>
      <c r="F2746">
        <v>1644.4</v>
      </c>
      <c r="G2746">
        <v>1326.85</v>
      </c>
    </row>
    <row r="2747" spans="1:7" x14ac:dyDescent="0.25">
      <c r="A2747" t="s">
        <v>2999</v>
      </c>
      <c r="B2747" t="s">
        <v>2121</v>
      </c>
      <c r="C2747" t="s">
        <v>2933</v>
      </c>
      <c r="D2747" t="s">
        <v>1782</v>
      </c>
      <c r="E2747">
        <v>418.09</v>
      </c>
      <c r="F2747">
        <v>1998.66</v>
      </c>
      <c r="G2747">
        <v>1580.57</v>
      </c>
    </row>
    <row r="2748" spans="1:7" x14ac:dyDescent="0.25">
      <c r="A2748" t="s">
        <v>2999</v>
      </c>
      <c r="B2748" t="s">
        <v>2121</v>
      </c>
      <c r="C2748" t="s">
        <v>2933</v>
      </c>
      <c r="D2748" t="s">
        <v>1807</v>
      </c>
      <c r="E2748">
        <v>597.91</v>
      </c>
      <c r="F2748">
        <v>2084.87</v>
      </c>
      <c r="G2748">
        <v>1486.96</v>
      </c>
    </row>
    <row r="2749" spans="1:7" x14ac:dyDescent="0.25">
      <c r="A2749" t="s">
        <v>2999</v>
      </c>
      <c r="B2749" t="s">
        <v>2121</v>
      </c>
      <c r="C2749" t="s">
        <v>2933</v>
      </c>
      <c r="D2749" t="s">
        <v>1858</v>
      </c>
      <c r="E2749">
        <v>0</v>
      </c>
      <c r="F2749">
        <v>1523.24</v>
      </c>
      <c r="G2749">
        <v>1523.24</v>
      </c>
    </row>
    <row r="2750" spans="1:7" x14ac:dyDescent="0.25">
      <c r="A2750" t="s">
        <v>2999</v>
      </c>
      <c r="B2750" t="s">
        <v>2121</v>
      </c>
      <c r="C2750" t="s">
        <v>2933</v>
      </c>
      <c r="D2750" t="s">
        <v>1948</v>
      </c>
      <c r="E2750">
        <v>144.76</v>
      </c>
      <c r="F2750">
        <v>2014.08</v>
      </c>
      <c r="G2750">
        <v>1869.32</v>
      </c>
    </row>
    <row r="2751" spans="1:7" x14ac:dyDescent="0.25">
      <c r="A2751" t="s">
        <v>2999</v>
      </c>
      <c r="B2751" t="s">
        <v>2121</v>
      </c>
      <c r="C2751" t="s">
        <v>2933</v>
      </c>
      <c r="D2751" t="s">
        <v>2934</v>
      </c>
      <c r="E2751">
        <v>351.07</v>
      </c>
      <c r="F2751">
        <v>2064.61</v>
      </c>
      <c r="G2751">
        <v>1713.54</v>
      </c>
    </row>
    <row r="2752" spans="1:7" x14ac:dyDescent="0.25">
      <c r="A2752" t="s">
        <v>2999</v>
      </c>
      <c r="B2752" t="s">
        <v>2121</v>
      </c>
      <c r="C2752" t="s">
        <v>2933</v>
      </c>
      <c r="D2752" t="s">
        <v>1951</v>
      </c>
      <c r="E2752">
        <v>499.82</v>
      </c>
      <c r="F2752">
        <v>2167.9</v>
      </c>
      <c r="G2752">
        <v>1668.08</v>
      </c>
    </row>
    <row r="2753" spans="1:7" x14ac:dyDescent="0.25">
      <c r="A2753" t="s">
        <v>2999</v>
      </c>
      <c r="B2753" t="s">
        <v>2121</v>
      </c>
      <c r="C2753" t="s">
        <v>2933</v>
      </c>
      <c r="D2753" t="s">
        <v>1956</v>
      </c>
      <c r="E2753">
        <v>603.44000000000005</v>
      </c>
      <c r="F2753">
        <v>2222.14</v>
      </c>
      <c r="G2753">
        <v>1618.7</v>
      </c>
    </row>
    <row r="2754" spans="1:7" x14ac:dyDescent="0.25">
      <c r="A2754" t="s">
        <v>2999</v>
      </c>
      <c r="B2754" t="s">
        <v>2121</v>
      </c>
      <c r="C2754" t="s">
        <v>2933</v>
      </c>
      <c r="D2754" t="s">
        <v>2016</v>
      </c>
      <c r="E2754">
        <v>716.23</v>
      </c>
      <c r="F2754">
        <v>2534.11</v>
      </c>
      <c r="G2754">
        <v>1817.88</v>
      </c>
    </row>
    <row r="2755" spans="1:7" x14ac:dyDescent="0.25">
      <c r="A2755" t="s">
        <v>2999</v>
      </c>
      <c r="B2755" t="s">
        <v>2121</v>
      </c>
      <c r="C2755" t="s">
        <v>2935</v>
      </c>
      <c r="D2755" t="s">
        <v>1739</v>
      </c>
      <c r="E2755">
        <v>111.84</v>
      </c>
      <c r="F2755">
        <v>0</v>
      </c>
      <c r="G2755">
        <v>-111.84</v>
      </c>
    </row>
    <row r="2756" spans="1:7" x14ac:dyDescent="0.25">
      <c r="A2756" t="s">
        <v>2999</v>
      </c>
      <c r="B2756" t="s">
        <v>2122</v>
      </c>
      <c r="C2756" t="s">
        <v>3995</v>
      </c>
      <c r="D2756" t="s">
        <v>1739</v>
      </c>
      <c r="E2756">
        <v>0</v>
      </c>
      <c r="F2756">
        <v>54.25</v>
      </c>
      <c r="G2756">
        <v>54.25</v>
      </c>
    </row>
    <row r="2757" spans="1:7" x14ac:dyDescent="0.25">
      <c r="A2757" t="s">
        <v>2999</v>
      </c>
      <c r="B2757" t="s">
        <v>2122</v>
      </c>
      <c r="C2757" t="s">
        <v>3995</v>
      </c>
      <c r="D2757" t="s">
        <v>1751</v>
      </c>
      <c r="E2757">
        <v>5.25</v>
      </c>
      <c r="F2757">
        <v>56.54</v>
      </c>
      <c r="G2757">
        <v>51.29</v>
      </c>
    </row>
    <row r="2758" spans="1:7" x14ac:dyDescent="0.25">
      <c r="A2758" t="s">
        <v>2999</v>
      </c>
      <c r="B2758" t="s">
        <v>2122</v>
      </c>
      <c r="C2758" t="s">
        <v>3995</v>
      </c>
      <c r="D2758" t="s">
        <v>1763</v>
      </c>
      <c r="E2758">
        <v>5.73</v>
      </c>
      <c r="F2758">
        <v>0</v>
      </c>
      <c r="G2758">
        <v>-5.73</v>
      </c>
    </row>
    <row r="2759" spans="1:7" x14ac:dyDescent="0.25">
      <c r="A2759" t="s">
        <v>2999</v>
      </c>
      <c r="B2759" t="s">
        <v>2122</v>
      </c>
      <c r="C2759" t="s">
        <v>3995</v>
      </c>
      <c r="D2759" t="s">
        <v>1767</v>
      </c>
      <c r="E2759">
        <v>0</v>
      </c>
      <c r="F2759">
        <v>34.19</v>
      </c>
      <c r="G2759">
        <v>34.19</v>
      </c>
    </row>
    <row r="2760" spans="1:7" x14ac:dyDescent="0.25">
      <c r="A2760" t="s">
        <v>2999</v>
      </c>
      <c r="B2760" t="s">
        <v>2122</v>
      </c>
      <c r="C2760" t="s">
        <v>3995</v>
      </c>
      <c r="D2760" t="s">
        <v>1782</v>
      </c>
      <c r="E2760">
        <v>8.81</v>
      </c>
      <c r="F2760">
        <v>51.73</v>
      </c>
      <c r="G2760">
        <v>42.92</v>
      </c>
    </row>
    <row r="2761" spans="1:7" x14ac:dyDescent="0.25">
      <c r="A2761" t="s">
        <v>2999</v>
      </c>
      <c r="B2761" t="s">
        <v>2122</v>
      </c>
      <c r="C2761" t="s">
        <v>3995</v>
      </c>
      <c r="D2761" t="s">
        <v>1807</v>
      </c>
      <c r="E2761">
        <v>15.19</v>
      </c>
      <c r="F2761">
        <v>60.26</v>
      </c>
      <c r="G2761">
        <v>45.07</v>
      </c>
    </row>
    <row r="2762" spans="1:7" x14ac:dyDescent="0.25">
      <c r="A2762" t="s">
        <v>2999</v>
      </c>
      <c r="B2762" t="s">
        <v>2122</v>
      </c>
      <c r="C2762" t="s">
        <v>3995</v>
      </c>
      <c r="D2762" t="s">
        <v>1858</v>
      </c>
      <c r="E2762">
        <v>21.41</v>
      </c>
      <c r="F2762">
        <v>66.58</v>
      </c>
      <c r="G2762">
        <v>45.17</v>
      </c>
    </row>
    <row r="2763" spans="1:7" x14ac:dyDescent="0.25">
      <c r="A2763" t="s">
        <v>2999</v>
      </c>
      <c r="B2763" t="s">
        <v>2122</v>
      </c>
      <c r="C2763" t="s">
        <v>3995</v>
      </c>
      <c r="D2763" t="s">
        <v>1948</v>
      </c>
      <c r="E2763">
        <v>2.12</v>
      </c>
      <c r="F2763">
        <v>141.94</v>
      </c>
      <c r="G2763">
        <v>139.82</v>
      </c>
    </row>
    <row r="2764" spans="1:7" x14ac:dyDescent="0.25">
      <c r="A2764" t="s">
        <v>2999</v>
      </c>
      <c r="B2764" t="s">
        <v>2122</v>
      </c>
      <c r="C2764" t="s">
        <v>3995</v>
      </c>
      <c r="D2764" t="s">
        <v>2934</v>
      </c>
      <c r="E2764">
        <v>16.63</v>
      </c>
      <c r="F2764">
        <v>109.94</v>
      </c>
      <c r="G2764">
        <v>93.31</v>
      </c>
    </row>
    <row r="2765" spans="1:7" x14ac:dyDescent="0.25">
      <c r="A2765" t="s">
        <v>2999</v>
      </c>
      <c r="B2765" t="s">
        <v>2122</v>
      </c>
      <c r="C2765" t="s">
        <v>3995</v>
      </c>
      <c r="D2765" t="s">
        <v>1951</v>
      </c>
      <c r="E2765">
        <v>20.84</v>
      </c>
      <c r="F2765">
        <v>141.24</v>
      </c>
      <c r="G2765">
        <v>120.4</v>
      </c>
    </row>
    <row r="2766" spans="1:7" x14ac:dyDescent="0.25">
      <c r="A2766" t="s">
        <v>2999</v>
      </c>
      <c r="B2766" t="s">
        <v>2122</v>
      </c>
      <c r="C2766" t="s">
        <v>3995</v>
      </c>
      <c r="D2766" t="s">
        <v>1956</v>
      </c>
      <c r="E2766">
        <v>39.56</v>
      </c>
      <c r="F2766">
        <v>233.64</v>
      </c>
      <c r="G2766">
        <v>194.08</v>
      </c>
    </row>
    <row r="2767" spans="1:7" x14ac:dyDescent="0.25">
      <c r="A2767" t="s">
        <v>2999</v>
      </c>
      <c r="B2767" t="s">
        <v>2122</v>
      </c>
      <c r="C2767" t="s">
        <v>3995</v>
      </c>
      <c r="D2767" t="s">
        <v>2016</v>
      </c>
      <c r="E2767">
        <v>74.83</v>
      </c>
      <c r="F2767">
        <v>148.04</v>
      </c>
      <c r="G2767">
        <v>73.209999999999994</v>
      </c>
    </row>
    <row r="2768" spans="1:7" x14ac:dyDescent="0.25">
      <c r="A2768" t="s">
        <v>2999</v>
      </c>
      <c r="B2768" t="s">
        <v>2122</v>
      </c>
      <c r="C2768" t="s">
        <v>2933</v>
      </c>
      <c r="D2768" t="s">
        <v>1739</v>
      </c>
      <c r="E2768">
        <v>3.16</v>
      </c>
      <c r="F2768">
        <v>162.1</v>
      </c>
      <c r="G2768">
        <v>158.94</v>
      </c>
    </row>
    <row r="2769" spans="1:7" x14ac:dyDescent="0.25">
      <c r="A2769" t="s">
        <v>2999</v>
      </c>
      <c r="B2769" t="s">
        <v>2122</v>
      </c>
      <c r="C2769" t="s">
        <v>2933</v>
      </c>
      <c r="D2769" t="s">
        <v>1751</v>
      </c>
      <c r="E2769">
        <v>21</v>
      </c>
      <c r="F2769">
        <v>182.58</v>
      </c>
      <c r="G2769">
        <v>161.58000000000001</v>
      </c>
    </row>
    <row r="2770" spans="1:7" x14ac:dyDescent="0.25">
      <c r="A2770" t="s">
        <v>2999</v>
      </c>
      <c r="B2770" t="s">
        <v>2122</v>
      </c>
      <c r="C2770" t="s">
        <v>2933</v>
      </c>
      <c r="D2770" t="s">
        <v>1763</v>
      </c>
      <c r="E2770">
        <v>24.64</v>
      </c>
      <c r="F2770">
        <v>228.41</v>
      </c>
      <c r="G2770">
        <v>203.77</v>
      </c>
    </row>
    <row r="2771" spans="1:7" x14ac:dyDescent="0.25">
      <c r="A2771" t="s">
        <v>2999</v>
      </c>
      <c r="B2771" t="s">
        <v>2122</v>
      </c>
      <c r="C2771" t="s">
        <v>2933</v>
      </c>
      <c r="D2771" t="s">
        <v>1767</v>
      </c>
      <c r="E2771">
        <v>43.63</v>
      </c>
      <c r="F2771">
        <v>213.68</v>
      </c>
      <c r="G2771">
        <v>170.05</v>
      </c>
    </row>
    <row r="2772" spans="1:7" x14ac:dyDescent="0.25">
      <c r="A2772" t="s">
        <v>2999</v>
      </c>
      <c r="B2772" t="s">
        <v>2122</v>
      </c>
      <c r="C2772" t="s">
        <v>2933</v>
      </c>
      <c r="D2772" t="s">
        <v>1782</v>
      </c>
      <c r="E2772">
        <v>56.18</v>
      </c>
      <c r="F2772">
        <v>275.39999999999998</v>
      </c>
      <c r="G2772">
        <v>219.22</v>
      </c>
    </row>
    <row r="2773" spans="1:7" x14ac:dyDescent="0.25">
      <c r="A2773" t="s">
        <v>2999</v>
      </c>
      <c r="B2773" t="s">
        <v>2122</v>
      </c>
      <c r="C2773" t="s">
        <v>2933</v>
      </c>
      <c r="D2773" t="s">
        <v>1807</v>
      </c>
      <c r="E2773">
        <v>82.9</v>
      </c>
      <c r="F2773">
        <v>283.56</v>
      </c>
      <c r="G2773">
        <v>200.66</v>
      </c>
    </row>
    <row r="2774" spans="1:7" x14ac:dyDescent="0.25">
      <c r="A2774" t="s">
        <v>2999</v>
      </c>
      <c r="B2774" t="s">
        <v>2122</v>
      </c>
      <c r="C2774" t="s">
        <v>2933</v>
      </c>
      <c r="D2774" t="s">
        <v>1858</v>
      </c>
      <c r="E2774">
        <v>0</v>
      </c>
      <c r="F2774">
        <v>214.49</v>
      </c>
      <c r="G2774">
        <v>214.49</v>
      </c>
    </row>
    <row r="2775" spans="1:7" x14ac:dyDescent="0.25">
      <c r="A2775" t="s">
        <v>2999</v>
      </c>
      <c r="B2775" t="s">
        <v>2122</v>
      </c>
      <c r="C2775" t="s">
        <v>2933</v>
      </c>
      <c r="D2775" t="s">
        <v>1948</v>
      </c>
      <c r="E2775">
        <v>21.34</v>
      </c>
      <c r="F2775">
        <v>198.85</v>
      </c>
      <c r="G2775">
        <v>177.51</v>
      </c>
    </row>
    <row r="2776" spans="1:7" x14ac:dyDescent="0.25">
      <c r="A2776" t="s">
        <v>2999</v>
      </c>
      <c r="B2776" t="s">
        <v>2122</v>
      </c>
      <c r="C2776" t="s">
        <v>2933</v>
      </c>
      <c r="D2776" t="s">
        <v>2934</v>
      </c>
      <c r="E2776">
        <v>30.57</v>
      </c>
      <c r="F2776">
        <v>218.2</v>
      </c>
      <c r="G2776">
        <v>187.63</v>
      </c>
    </row>
    <row r="2777" spans="1:7" x14ac:dyDescent="0.25">
      <c r="A2777" t="s">
        <v>2999</v>
      </c>
      <c r="B2777" t="s">
        <v>2122</v>
      </c>
      <c r="C2777" t="s">
        <v>2933</v>
      </c>
      <c r="D2777" t="s">
        <v>1951</v>
      </c>
      <c r="E2777">
        <v>45.27</v>
      </c>
      <c r="F2777">
        <v>212.1</v>
      </c>
      <c r="G2777">
        <v>166.83</v>
      </c>
    </row>
    <row r="2778" spans="1:7" x14ac:dyDescent="0.25">
      <c r="A2778" t="s">
        <v>2999</v>
      </c>
      <c r="B2778" t="s">
        <v>2122</v>
      </c>
      <c r="C2778" t="s">
        <v>2933</v>
      </c>
      <c r="D2778" t="s">
        <v>1956</v>
      </c>
      <c r="E2778">
        <v>67.05</v>
      </c>
      <c r="F2778">
        <v>265.58999999999997</v>
      </c>
      <c r="G2778">
        <v>198.54</v>
      </c>
    </row>
    <row r="2779" spans="1:7" x14ac:dyDescent="0.25">
      <c r="A2779" t="s">
        <v>2999</v>
      </c>
      <c r="B2779" t="s">
        <v>2122</v>
      </c>
      <c r="C2779" t="s">
        <v>2933</v>
      </c>
      <c r="D2779" t="s">
        <v>2016</v>
      </c>
      <c r="E2779">
        <v>75.33</v>
      </c>
      <c r="F2779">
        <v>267.62</v>
      </c>
      <c r="G2779">
        <v>192.29</v>
      </c>
    </row>
    <row r="2780" spans="1:7" x14ac:dyDescent="0.25">
      <c r="A2780" t="s">
        <v>2999</v>
      </c>
      <c r="B2780" t="s">
        <v>2122</v>
      </c>
      <c r="C2780" t="s">
        <v>2935</v>
      </c>
      <c r="D2780" t="s">
        <v>1739</v>
      </c>
      <c r="E2780">
        <v>8.82</v>
      </c>
      <c r="F2780">
        <v>0</v>
      </c>
      <c r="G2780">
        <v>-8.82</v>
      </c>
    </row>
    <row r="2781" spans="1:7" x14ac:dyDescent="0.25">
      <c r="A2781" t="s">
        <v>2999</v>
      </c>
      <c r="B2781" t="s">
        <v>2123</v>
      </c>
      <c r="C2781" t="s">
        <v>3995</v>
      </c>
      <c r="D2781" t="s">
        <v>1767</v>
      </c>
      <c r="E2781">
        <v>0</v>
      </c>
      <c r="F2781">
        <v>44.37</v>
      </c>
      <c r="G2781">
        <v>44.37</v>
      </c>
    </row>
    <row r="2782" spans="1:7" x14ac:dyDescent="0.25">
      <c r="A2782" t="s">
        <v>2999</v>
      </c>
      <c r="B2782" t="s">
        <v>2123</v>
      </c>
      <c r="C2782" t="s">
        <v>3995</v>
      </c>
      <c r="D2782" t="s">
        <v>1782</v>
      </c>
      <c r="E2782">
        <v>13.21</v>
      </c>
      <c r="F2782">
        <v>53.24</v>
      </c>
      <c r="G2782">
        <v>40.03</v>
      </c>
    </row>
    <row r="2783" spans="1:7" x14ac:dyDescent="0.25">
      <c r="A2783" t="s">
        <v>2999</v>
      </c>
      <c r="B2783" t="s">
        <v>2123</v>
      </c>
      <c r="C2783" t="s">
        <v>3995</v>
      </c>
      <c r="D2783" t="s">
        <v>1807</v>
      </c>
      <c r="E2783">
        <v>20.37</v>
      </c>
      <c r="F2783">
        <v>64.400000000000006</v>
      </c>
      <c r="G2783">
        <v>44.03</v>
      </c>
    </row>
    <row r="2784" spans="1:7" x14ac:dyDescent="0.25">
      <c r="A2784" t="s">
        <v>2999</v>
      </c>
      <c r="B2784" t="s">
        <v>2123</v>
      </c>
      <c r="C2784" t="s">
        <v>3995</v>
      </c>
      <c r="D2784" t="s">
        <v>1858</v>
      </c>
      <c r="E2784">
        <v>22.31</v>
      </c>
      <c r="F2784">
        <v>58.55</v>
      </c>
      <c r="G2784">
        <v>36.24</v>
      </c>
    </row>
    <row r="2785" spans="1:7" x14ac:dyDescent="0.25">
      <c r="A2785" t="s">
        <v>2999</v>
      </c>
      <c r="B2785" t="s">
        <v>2123</v>
      </c>
      <c r="C2785" t="s">
        <v>3995</v>
      </c>
      <c r="D2785" t="s">
        <v>1948</v>
      </c>
      <c r="E2785">
        <v>3.14</v>
      </c>
      <c r="F2785">
        <v>53.66</v>
      </c>
      <c r="G2785">
        <v>50.52</v>
      </c>
    </row>
    <row r="2786" spans="1:7" x14ac:dyDescent="0.25">
      <c r="A2786" t="s">
        <v>2999</v>
      </c>
      <c r="B2786" t="s">
        <v>2123</v>
      </c>
      <c r="C2786" t="s">
        <v>3995</v>
      </c>
      <c r="D2786" t="s">
        <v>2934</v>
      </c>
      <c r="E2786">
        <v>8.07</v>
      </c>
      <c r="F2786">
        <v>73.81</v>
      </c>
      <c r="G2786">
        <v>65.739999999999995</v>
      </c>
    </row>
    <row r="2787" spans="1:7" x14ac:dyDescent="0.25">
      <c r="A2787" t="s">
        <v>2999</v>
      </c>
      <c r="B2787" t="s">
        <v>2123</v>
      </c>
      <c r="C2787" t="s">
        <v>3995</v>
      </c>
      <c r="D2787" t="s">
        <v>1951</v>
      </c>
      <c r="E2787">
        <v>18.47</v>
      </c>
      <c r="F2787">
        <v>96.32</v>
      </c>
      <c r="G2787">
        <v>77.849999999999994</v>
      </c>
    </row>
    <row r="2788" spans="1:7" x14ac:dyDescent="0.25">
      <c r="A2788" t="s">
        <v>2999</v>
      </c>
      <c r="B2788" t="s">
        <v>2123</v>
      </c>
      <c r="C2788" t="s">
        <v>3995</v>
      </c>
      <c r="D2788" t="s">
        <v>1956</v>
      </c>
      <c r="E2788">
        <v>23.47</v>
      </c>
      <c r="F2788">
        <v>108.99</v>
      </c>
      <c r="G2788">
        <v>85.52</v>
      </c>
    </row>
    <row r="2789" spans="1:7" x14ac:dyDescent="0.25">
      <c r="A2789" t="s">
        <v>2999</v>
      </c>
      <c r="B2789" t="s">
        <v>2123</v>
      </c>
      <c r="C2789" t="s">
        <v>3995</v>
      </c>
      <c r="D2789" t="s">
        <v>2016</v>
      </c>
      <c r="E2789">
        <v>29</v>
      </c>
      <c r="F2789">
        <v>93.91</v>
      </c>
      <c r="G2789">
        <v>64.91</v>
      </c>
    </row>
    <row r="2790" spans="1:7" x14ac:dyDescent="0.25">
      <c r="A2790" t="s">
        <v>2999</v>
      </c>
      <c r="B2790" t="s">
        <v>2123</v>
      </c>
      <c r="C2790" t="s">
        <v>2933</v>
      </c>
      <c r="D2790" t="s">
        <v>1739</v>
      </c>
      <c r="E2790">
        <v>1.54</v>
      </c>
      <c r="F2790">
        <v>84.32</v>
      </c>
      <c r="G2790">
        <v>82.78</v>
      </c>
    </row>
    <row r="2791" spans="1:7" x14ac:dyDescent="0.25">
      <c r="A2791" t="s">
        <v>2999</v>
      </c>
      <c r="B2791" t="s">
        <v>2123</v>
      </c>
      <c r="C2791" t="s">
        <v>2933</v>
      </c>
      <c r="D2791" t="s">
        <v>1751</v>
      </c>
      <c r="E2791">
        <v>12.32</v>
      </c>
      <c r="F2791">
        <v>81.95</v>
      </c>
      <c r="G2791">
        <v>69.63</v>
      </c>
    </row>
    <row r="2792" spans="1:7" x14ac:dyDescent="0.25">
      <c r="A2792" t="s">
        <v>2999</v>
      </c>
      <c r="B2792" t="s">
        <v>2123</v>
      </c>
      <c r="C2792" t="s">
        <v>2933</v>
      </c>
      <c r="D2792" t="s">
        <v>1763</v>
      </c>
      <c r="E2792">
        <v>6.89</v>
      </c>
      <c r="F2792">
        <v>61.45</v>
      </c>
      <c r="G2792">
        <v>54.56</v>
      </c>
    </row>
    <row r="2793" spans="1:7" x14ac:dyDescent="0.25">
      <c r="A2793" t="s">
        <v>2999</v>
      </c>
      <c r="B2793" t="s">
        <v>2123</v>
      </c>
      <c r="C2793" t="s">
        <v>2933</v>
      </c>
      <c r="D2793" t="s">
        <v>1767</v>
      </c>
      <c r="E2793">
        <v>11.68</v>
      </c>
      <c r="F2793">
        <v>100.86</v>
      </c>
      <c r="G2793">
        <v>89.18</v>
      </c>
    </row>
    <row r="2794" spans="1:7" x14ac:dyDescent="0.25">
      <c r="A2794" t="s">
        <v>2999</v>
      </c>
      <c r="B2794" t="s">
        <v>2123</v>
      </c>
      <c r="C2794" t="s">
        <v>2933</v>
      </c>
      <c r="D2794" t="s">
        <v>1782</v>
      </c>
      <c r="E2794">
        <v>27.05</v>
      </c>
      <c r="F2794">
        <v>117.08</v>
      </c>
      <c r="G2794">
        <v>90.03</v>
      </c>
    </row>
    <row r="2795" spans="1:7" x14ac:dyDescent="0.25">
      <c r="A2795" t="s">
        <v>2999</v>
      </c>
      <c r="B2795" t="s">
        <v>2123</v>
      </c>
      <c r="C2795" t="s">
        <v>2933</v>
      </c>
      <c r="D2795" t="s">
        <v>1807</v>
      </c>
      <c r="E2795">
        <v>32.94</v>
      </c>
      <c r="F2795">
        <v>129.19</v>
      </c>
      <c r="G2795">
        <v>96.25</v>
      </c>
    </row>
    <row r="2796" spans="1:7" x14ac:dyDescent="0.25">
      <c r="A2796" t="s">
        <v>2999</v>
      </c>
      <c r="B2796" t="s">
        <v>2123</v>
      </c>
      <c r="C2796" t="s">
        <v>2933</v>
      </c>
      <c r="D2796" t="s">
        <v>1858</v>
      </c>
      <c r="E2796">
        <v>0</v>
      </c>
      <c r="F2796">
        <v>64.599999999999994</v>
      </c>
      <c r="G2796">
        <v>64.599999999999994</v>
      </c>
    </row>
    <row r="2797" spans="1:7" x14ac:dyDescent="0.25">
      <c r="A2797" t="s">
        <v>2999</v>
      </c>
      <c r="B2797" t="s">
        <v>2123</v>
      </c>
      <c r="C2797" t="s">
        <v>2933</v>
      </c>
      <c r="D2797" t="s">
        <v>1948</v>
      </c>
      <c r="E2797">
        <v>3.17</v>
      </c>
      <c r="F2797">
        <v>57.74</v>
      </c>
      <c r="G2797">
        <v>54.57</v>
      </c>
    </row>
    <row r="2798" spans="1:7" x14ac:dyDescent="0.25">
      <c r="A2798" t="s">
        <v>2999</v>
      </c>
      <c r="B2798" t="s">
        <v>2123</v>
      </c>
      <c r="C2798" t="s">
        <v>2933</v>
      </c>
      <c r="D2798" t="s">
        <v>2934</v>
      </c>
      <c r="E2798">
        <v>10.199999999999999</v>
      </c>
      <c r="F2798">
        <v>75.83</v>
      </c>
      <c r="G2798">
        <v>65.63</v>
      </c>
    </row>
    <row r="2799" spans="1:7" x14ac:dyDescent="0.25">
      <c r="A2799" t="s">
        <v>2999</v>
      </c>
      <c r="B2799" t="s">
        <v>2123</v>
      </c>
      <c r="C2799" t="s">
        <v>2933</v>
      </c>
      <c r="D2799" t="s">
        <v>1951</v>
      </c>
      <c r="E2799">
        <v>16.47</v>
      </c>
      <c r="F2799">
        <v>119.09</v>
      </c>
      <c r="G2799">
        <v>102.62</v>
      </c>
    </row>
    <row r="2800" spans="1:7" x14ac:dyDescent="0.25">
      <c r="A2800" t="s">
        <v>2999</v>
      </c>
      <c r="B2800" t="s">
        <v>2123</v>
      </c>
      <c r="C2800" t="s">
        <v>2933</v>
      </c>
      <c r="D2800" t="s">
        <v>1956</v>
      </c>
      <c r="E2800">
        <v>36.31</v>
      </c>
      <c r="F2800">
        <v>70.22</v>
      </c>
      <c r="G2800">
        <v>33.909999999999997</v>
      </c>
    </row>
    <row r="2801" spans="1:7" x14ac:dyDescent="0.25">
      <c r="A2801" t="s">
        <v>2999</v>
      </c>
      <c r="B2801" t="s">
        <v>2123</v>
      </c>
      <c r="C2801" t="s">
        <v>2933</v>
      </c>
      <c r="D2801" t="s">
        <v>2016</v>
      </c>
      <c r="E2801">
        <v>20.29</v>
      </c>
      <c r="F2801">
        <v>58.64</v>
      </c>
      <c r="G2801">
        <v>38.35</v>
      </c>
    </row>
    <row r="2802" spans="1:7" x14ac:dyDescent="0.25">
      <c r="A2802" t="s">
        <v>2999</v>
      </c>
      <c r="B2802" t="s">
        <v>2123</v>
      </c>
      <c r="C2802" t="s">
        <v>2935</v>
      </c>
      <c r="D2802" t="s">
        <v>1739</v>
      </c>
      <c r="E2802">
        <v>2.2000000000000002</v>
      </c>
      <c r="F2802">
        <v>0</v>
      </c>
      <c r="G2802">
        <v>-2.2000000000000002</v>
      </c>
    </row>
    <row r="2803" spans="1:7" x14ac:dyDescent="0.25">
      <c r="A2803" t="s">
        <v>2999</v>
      </c>
      <c r="B2803" t="s">
        <v>2124</v>
      </c>
      <c r="C2803" t="s">
        <v>3995</v>
      </c>
      <c r="D2803" t="s">
        <v>1739</v>
      </c>
      <c r="E2803">
        <v>0</v>
      </c>
      <c r="F2803">
        <v>426.89</v>
      </c>
      <c r="G2803">
        <v>426.89</v>
      </c>
    </row>
    <row r="2804" spans="1:7" x14ac:dyDescent="0.25">
      <c r="A2804" t="s">
        <v>2999</v>
      </c>
      <c r="B2804" t="s">
        <v>2124</v>
      </c>
      <c r="C2804" t="s">
        <v>3995</v>
      </c>
      <c r="D2804" t="s">
        <v>1751</v>
      </c>
      <c r="E2804">
        <v>41.31</v>
      </c>
      <c r="F2804">
        <v>437.39</v>
      </c>
      <c r="G2804">
        <v>396.08</v>
      </c>
    </row>
    <row r="2805" spans="1:7" x14ac:dyDescent="0.25">
      <c r="A2805" t="s">
        <v>2999</v>
      </c>
      <c r="B2805" t="s">
        <v>2124</v>
      </c>
      <c r="C2805" t="s">
        <v>3995</v>
      </c>
      <c r="D2805" t="s">
        <v>1763</v>
      </c>
      <c r="E2805">
        <v>42.59</v>
      </c>
      <c r="F2805">
        <v>492.29</v>
      </c>
      <c r="G2805">
        <v>449.7</v>
      </c>
    </row>
    <row r="2806" spans="1:7" x14ac:dyDescent="0.25">
      <c r="A2806" t="s">
        <v>2999</v>
      </c>
      <c r="B2806" t="s">
        <v>2124</v>
      </c>
      <c r="C2806" t="s">
        <v>3995</v>
      </c>
      <c r="D2806" t="s">
        <v>1767</v>
      </c>
      <c r="E2806">
        <v>87.04</v>
      </c>
      <c r="F2806">
        <v>498.93</v>
      </c>
      <c r="G2806">
        <v>411.89</v>
      </c>
    </row>
    <row r="2807" spans="1:7" x14ac:dyDescent="0.25">
      <c r="A2807" t="s">
        <v>2999</v>
      </c>
      <c r="B2807" t="s">
        <v>2124</v>
      </c>
      <c r="C2807" t="s">
        <v>3995</v>
      </c>
      <c r="D2807" t="s">
        <v>1782</v>
      </c>
      <c r="E2807">
        <v>110.17</v>
      </c>
      <c r="F2807">
        <v>318.97000000000003</v>
      </c>
      <c r="G2807">
        <v>208.8</v>
      </c>
    </row>
    <row r="2808" spans="1:7" x14ac:dyDescent="0.25">
      <c r="A2808" t="s">
        <v>2999</v>
      </c>
      <c r="B2808" t="s">
        <v>2124</v>
      </c>
      <c r="C2808" t="s">
        <v>3995</v>
      </c>
      <c r="D2808" t="s">
        <v>1807</v>
      </c>
      <c r="E2808">
        <v>76.62</v>
      </c>
      <c r="F2808">
        <v>282.43</v>
      </c>
      <c r="G2808">
        <v>205.81</v>
      </c>
    </row>
    <row r="2809" spans="1:7" x14ac:dyDescent="0.25">
      <c r="A2809" t="s">
        <v>2999</v>
      </c>
      <c r="B2809" t="s">
        <v>2124</v>
      </c>
      <c r="C2809" t="s">
        <v>3995</v>
      </c>
      <c r="D2809" t="s">
        <v>1858</v>
      </c>
      <c r="E2809">
        <v>89.55</v>
      </c>
      <c r="F2809">
        <v>335.33</v>
      </c>
      <c r="G2809">
        <v>245.78</v>
      </c>
    </row>
    <row r="2810" spans="1:7" x14ac:dyDescent="0.25">
      <c r="A2810" t="s">
        <v>2999</v>
      </c>
      <c r="B2810" t="s">
        <v>2124</v>
      </c>
      <c r="C2810" t="s">
        <v>3995</v>
      </c>
      <c r="D2810" t="s">
        <v>1948</v>
      </c>
      <c r="E2810">
        <v>14.7</v>
      </c>
      <c r="F2810">
        <v>227.32</v>
      </c>
      <c r="G2810">
        <v>212.62</v>
      </c>
    </row>
    <row r="2811" spans="1:7" x14ac:dyDescent="0.25">
      <c r="A2811" t="s">
        <v>2999</v>
      </c>
      <c r="B2811" t="s">
        <v>2124</v>
      </c>
      <c r="C2811" t="s">
        <v>3995</v>
      </c>
      <c r="D2811" t="s">
        <v>2934</v>
      </c>
      <c r="E2811">
        <v>34.44</v>
      </c>
      <c r="F2811">
        <v>259.42</v>
      </c>
      <c r="G2811">
        <v>224.98</v>
      </c>
    </row>
    <row r="2812" spans="1:7" x14ac:dyDescent="0.25">
      <c r="A2812" t="s">
        <v>2999</v>
      </c>
      <c r="B2812" t="s">
        <v>2124</v>
      </c>
      <c r="C2812" t="s">
        <v>3995</v>
      </c>
      <c r="D2812" t="s">
        <v>1951</v>
      </c>
      <c r="E2812">
        <v>50.63</v>
      </c>
      <c r="F2812">
        <v>274.85000000000002</v>
      </c>
      <c r="G2812">
        <v>224.22</v>
      </c>
    </row>
    <row r="2813" spans="1:7" x14ac:dyDescent="0.25">
      <c r="A2813" t="s">
        <v>2999</v>
      </c>
      <c r="B2813" t="s">
        <v>2124</v>
      </c>
      <c r="C2813" t="s">
        <v>3995</v>
      </c>
      <c r="D2813" t="s">
        <v>1956</v>
      </c>
      <c r="E2813">
        <v>72.33</v>
      </c>
      <c r="F2813">
        <v>356.55</v>
      </c>
      <c r="G2813">
        <v>284.22000000000003</v>
      </c>
    </row>
    <row r="2814" spans="1:7" x14ac:dyDescent="0.25">
      <c r="A2814" t="s">
        <v>2999</v>
      </c>
      <c r="B2814" t="s">
        <v>2124</v>
      </c>
      <c r="C2814" t="s">
        <v>3995</v>
      </c>
      <c r="D2814" t="s">
        <v>2016</v>
      </c>
      <c r="E2814">
        <v>79.56</v>
      </c>
      <c r="F2814">
        <v>311.01</v>
      </c>
      <c r="G2814">
        <v>231.45</v>
      </c>
    </row>
    <row r="2815" spans="1:7" x14ac:dyDescent="0.25">
      <c r="A2815" t="s">
        <v>2999</v>
      </c>
      <c r="B2815" t="s">
        <v>2124</v>
      </c>
      <c r="C2815" t="s">
        <v>2933</v>
      </c>
      <c r="D2815" t="s">
        <v>1739</v>
      </c>
      <c r="E2815">
        <v>7.23</v>
      </c>
      <c r="F2815">
        <v>275.02</v>
      </c>
      <c r="G2815">
        <v>267.79000000000002</v>
      </c>
    </row>
    <row r="2816" spans="1:7" x14ac:dyDescent="0.25">
      <c r="A2816" t="s">
        <v>2999</v>
      </c>
      <c r="B2816" t="s">
        <v>2124</v>
      </c>
      <c r="C2816" t="s">
        <v>2933</v>
      </c>
      <c r="D2816" t="s">
        <v>1751</v>
      </c>
      <c r="E2816">
        <v>18.45</v>
      </c>
      <c r="F2816">
        <v>404.39</v>
      </c>
      <c r="G2816">
        <v>385.94</v>
      </c>
    </row>
    <row r="2817" spans="1:7" x14ac:dyDescent="0.25">
      <c r="A2817" t="s">
        <v>2999</v>
      </c>
      <c r="B2817" t="s">
        <v>2124</v>
      </c>
      <c r="C2817" t="s">
        <v>2933</v>
      </c>
      <c r="D2817" t="s">
        <v>1763</v>
      </c>
      <c r="E2817">
        <v>8.32</v>
      </c>
      <c r="F2817">
        <v>375.21</v>
      </c>
      <c r="G2817">
        <v>366.89</v>
      </c>
    </row>
    <row r="2818" spans="1:7" x14ac:dyDescent="0.25">
      <c r="A2818" t="s">
        <v>2999</v>
      </c>
      <c r="B2818" t="s">
        <v>2124</v>
      </c>
      <c r="C2818" t="s">
        <v>2933</v>
      </c>
      <c r="D2818" t="s">
        <v>1767</v>
      </c>
      <c r="E2818">
        <v>47.89</v>
      </c>
      <c r="F2818">
        <v>368.25</v>
      </c>
      <c r="G2818">
        <v>320.36</v>
      </c>
    </row>
    <row r="2819" spans="1:7" x14ac:dyDescent="0.25">
      <c r="A2819" t="s">
        <v>2999</v>
      </c>
      <c r="B2819" t="s">
        <v>2124</v>
      </c>
      <c r="C2819" t="s">
        <v>2933</v>
      </c>
      <c r="D2819" t="s">
        <v>1782</v>
      </c>
      <c r="E2819">
        <v>61.57</v>
      </c>
      <c r="F2819">
        <v>285.83999999999997</v>
      </c>
      <c r="G2819">
        <v>224.27</v>
      </c>
    </row>
    <row r="2820" spans="1:7" x14ac:dyDescent="0.25">
      <c r="A2820" t="s">
        <v>2999</v>
      </c>
      <c r="B2820" t="s">
        <v>2124</v>
      </c>
      <c r="C2820" t="s">
        <v>2933</v>
      </c>
      <c r="D2820" t="s">
        <v>1807</v>
      </c>
      <c r="E2820">
        <v>82.09</v>
      </c>
      <c r="F2820">
        <v>287.31</v>
      </c>
      <c r="G2820">
        <v>205.22</v>
      </c>
    </row>
    <row r="2821" spans="1:7" x14ac:dyDescent="0.25">
      <c r="A2821" t="s">
        <v>2999</v>
      </c>
      <c r="B2821" t="s">
        <v>2124</v>
      </c>
      <c r="C2821" t="s">
        <v>2933</v>
      </c>
      <c r="D2821" t="s">
        <v>1858</v>
      </c>
      <c r="E2821">
        <v>0</v>
      </c>
      <c r="F2821">
        <v>212.06</v>
      </c>
      <c r="G2821">
        <v>212.06</v>
      </c>
    </row>
    <row r="2822" spans="1:7" x14ac:dyDescent="0.25">
      <c r="A2822" t="s">
        <v>2999</v>
      </c>
      <c r="B2822" t="s">
        <v>2124</v>
      </c>
      <c r="C2822" t="s">
        <v>2933</v>
      </c>
      <c r="D2822" t="s">
        <v>1948</v>
      </c>
      <c r="E2822">
        <v>20.52</v>
      </c>
      <c r="F2822">
        <v>253.1</v>
      </c>
      <c r="G2822">
        <v>232.58</v>
      </c>
    </row>
    <row r="2823" spans="1:7" x14ac:dyDescent="0.25">
      <c r="A2823" t="s">
        <v>2999</v>
      </c>
      <c r="B2823" t="s">
        <v>2124</v>
      </c>
      <c r="C2823" t="s">
        <v>2933</v>
      </c>
      <c r="D2823" t="s">
        <v>2934</v>
      </c>
      <c r="E2823">
        <v>43.23</v>
      </c>
      <c r="F2823">
        <v>259.38</v>
      </c>
      <c r="G2823">
        <v>216.15</v>
      </c>
    </row>
    <row r="2824" spans="1:7" x14ac:dyDescent="0.25">
      <c r="A2824" t="s">
        <v>2999</v>
      </c>
      <c r="B2824" t="s">
        <v>2124</v>
      </c>
      <c r="C2824" t="s">
        <v>2933</v>
      </c>
      <c r="D2824" t="s">
        <v>1951</v>
      </c>
      <c r="E2824">
        <v>57.64</v>
      </c>
      <c r="F2824">
        <v>281</v>
      </c>
      <c r="G2824">
        <v>223.36</v>
      </c>
    </row>
    <row r="2825" spans="1:7" x14ac:dyDescent="0.25">
      <c r="A2825" t="s">
        <v>2999</v>
      </c>
      <c r="B2825" t="s">
        <v>2124</v>
      </c>
      <c r="C2825" t="s">
        <v>2933</v>
      </c>
      <c r="D2825" t="s">
        <v>1956</v>
      </c>
      <c r="E2825">
        <v>79.260000000000005</v>
      </c>
      <c r="F2825">
        <v>307.62</v>
      </c>
      <c r="G2825">
        <v>228.36</v>
      </c>
    </row>
    <row r="2826" spans="1:7" x14ac:dyDescent="0.25">
      <c r="A2826" t="s">
        <v>2999</v>
      </c>
      <c r="B2826" t="s">
        <v>2124</v>
      </c>
      <c r="C2826" t="s">
        <v>2933</v>
      </c>
      <c r="D2826" t="s">
        <v>2016</v>
      </c>
      <c r="E2826">
        <v>93.67</v>
      </c>
      <c r="F2826">
        <v>446.72</v>
      </c>
      <c r="G2826">
        <v>353.05</v>
      </c>
    </row>
    <row r="2827" spans="1:7" x14ac:dyDescent="0.25">
      <c r="A2827" t="s">
        <v>2999</v>
      </c>
      <c r="B2827" t="s">
        <v>2124</v>
      </c>
      <c r="C2827" t="s">
        <v>2935</v>
      </c>
      <c r="D2827" t="s">
        <v>1739</v>
      </c>
      <c r="E2827">
        <v>28.21</v>
      </c>
      <c r="F2827">
        <v>0</v>
      </c>
      <c r="G2827">
        <v>-28.21</v>
      </c>
    </row>
    <row r="2828" spans="1:7" x14ac:dyDescent="0.25">
      <c r="A2828" t="s">
        <v>2999</v>
      </c>
      <c r="B2828" t="s">
        <v>2125</v>
      </c>
      <c r="C2828" t="s">
        <v>3995</v>
      </c>
      <c r="D2828" t="s">
        <v>1739</v>
      </c>
      <c r="E2828">
        <v>0</v>
      </c>
      <c r="F2828">
        <v>96.76</v>
      </c>
      <c r="G2828">
        <v>96.76</v>
      </c>
    </row>
    <row r="2829" spans="1:7" x14ac:dyDescent="0.25">
      <c r="A2829" t="s">
        <v>2999</v>
      </c>
      <c r="B2829" t="s">
        <v>2125</v>
      </c>
      <c r="C2829" t="s">
        <v>3995</v>
      </c>
      <c r="D2829" t="s">
        <v>1751</v>
      </c>
      <c r="E2829">
        <v>47.47</v>
      </c>
      <c r="F2829">
        <v>142.41</v>
      </c>
      <c r="G2829">
        <v>94.94</v>
      </c>
    </row>
    <row r="2830" spans="1:7" x14ac:dyDescent="0.25">
      <c r="A2830" t="s">
        <v>2999</v>
      </c>
      <c r="B2830" t="s">
        <v>2125</v>
      </c>
      <c r="C2830" t="s">
        <v>3995</v>
      </c>
      <c r="D2830" t="s">
        <v>1763</v>
      </c>
      <c r="E2830">
        <v>0</v>
      </c>
      <c r="F2830">
        <v>194.05</v>
      </c>
      <c r="G2830">
        <v>194.05</v>
      </c>
    </row>
    <row r="2831" spans="1:7" x14ac:dyDescent="0.25">
      <c r="A2831" t="s">
        <v>2999</v>
      </c>
      <c r="B2831" t="s">
        <v>2125</v>
      </c>
      <c r="C2831" t="s">
        <v>3995</v>
      </c>
      <c r="D2831" t="s">
        <v>1767</v>
      </c>
      <c r="E2831">
        <v>29.73</v>
      </c>
      <c r="F2831">
        <v>334.22</v>
      </c>
      <c r="G2831">
        <v>304.49</v>
      </c>
    </row>
    <row r="2832" spans="1:7" x14ac:dyDescent="0.25">
      <c r="A2832" t="s">
        <v>2999</v>
      </c>
      <c r="B2832" t="s">
        <v>2125</v>
      </c>
      <c r="C2832" t="s">
        <v>3995</v>
      </c>
      <c r="D2832" t="s">
        <v>1782</v>
      </c>
      <c r="E2832">
        <v>50.97</v>
      </c>
      <c r="F2832">
        <v>219.98</v>
      </c>
      <c r="G2832">
        <v>169.01</v>
      </c>
    </row>
    <row r="2833" spans="1:7" x14ac:dyDescent="0.25">
      <c r="A2833" t="s">
        <v>2999</v>
      </c>
      <c r="B2833" t="s">
        <v>2125</v>
      </c>
      <c r="C2833" t="s">
        <v>3995</v>
      </c>
      <c r="D2833" t="s">
        <v>1807</v>
      </c>
      <c r="E2833">
        <v>52.06</v>
      </c>
      <c r="F2833">
        <v>244.84</v>
      </c>
      <c r="G2833">
        <v>192.78</v>
      </c>
    </row>
    <row r="2834" spans="1:7" x14ac:dyDescent="0.25">
      <c r="A2834" t="s">
        <v>2999</v>
      </c>
      <c r="B2834" t="s">
        <v>2125</v>
      </c>
      <c r="C2834" t="s">
        <v>3995</v>
      </c>
      <c r="D2834" t="s">
        <v>1858</v>
      </c>
      <c r="E2834">
        <v>76.91</v>
      </c>
      <c r="F2834">
        <v>271.64999999999998</v>
      </c>
      <c r="G2834">
        <v>194.74</v>
      </c>
    </row>
    <row r="2835" spans="1:7" x14ac:dyDescent="0.25">
      <c r="A2835" t="s">
        <v>2999</v>
      </c>
      <c r="B2835" t="s">
        <v>2125</v>
      </c>
      <c r="C2835" t="s">
        <v>3995</v>
      </c>
      <c r="D2835" t="s">
        <v>1948</v>
      </c>
      <c r="E2835">
        <v>11.83</v>
      </c>
      <c r="F2835">
        <v>19.96</v>
      </c>
      <c r="G2835">
        <v>8.1300000000000008</v>
      </c>
    </row>
    <row r="2836" spans="1:7" x14ac:dyDescent="0.25">
      <c r="A2836" t="s">
        <v>2999</v>
      </c>
      <c r="B2836" t="s">
        <v>2125</v>
      </c>
      <c r="C2836" t="s">
        <v>3995</v>
      </c>
      <c r="D2836" t="s">
        <v>2934</v>
      </c>
      <c r="E2836">
        <v>0</v>
      </c>
      <c r="F2836">
        <v>188.39</v>
      </c>
      <c r="G2836">
        <v>188.39</v>
      </c>
    </row>
    <row r="2837" spans="1:7" x14ac:dyDescent="0.25">
      <c r="A2837" t="s">
        <v>2999</v>
      </c>
      <c r="B2837" t="s">
        <v>2125</v>
      </c>
      <c r="C2837" t="s">
        <v>3995</v>
      </c>
      <c r="D2837" t="s">
        <v>1951</v>
      </c>
      <c r="E2837">
        <v>42.55</v>
      </c>
      <c r="F2837">
        <v>232.16</v>
      </c>
      <c r="G2837">
        <v>189.61</v>
      </c>
    </row>
    <row r="2838" spans="1:7" x14ac:dyDescent="0.25">
      <c r="A2838" t="s">
        <v>2999</v>
      </c>
      <c r="B2838" t="s">
        <v>2125</v>
      </c>
      <c r="C2838" t="s">
        <v>3995</v>
      </c>
      <c r="D2838" t="s">
        <v>1956</v>
      </c>
      <c r="E2838">
        <v>60.79</v>
      </c>
      <c r="F2838">
        <v>240.67</v>
      </c>
      <c r="G2838">
        <v>179.88</v>
      </c>
    </row>
    <row r="2839" spans="1:7" x14ac:dyDescent="0.25">
      <c r="A2839" t="s">
        <v>2999</v>
      </c>
      <c r="B2839" t="s">
        <v>2125</v>
      </c>
      <c r="C2839" t="s">
        <v>3995</v>
      </c>
      <c r="D2839" t="s">
        <v>2016</v>
      </c>
      <c r="E2839">
        <v>66.86</v>
      </c>
      <c r="F2839">
        <v>263.72000000000003</v>
      </c>
      <c r="G2839">
        <v>196.86</v>
      </c>
    </row>
    <row r="2840" spans="1:7" x14ac:dyDescent="0.25">
      <c r="A2840" t="s">
        <v>2999</v>
      </c>
      <c r="B2840" t="s">
        <v>2125</v>
      </c>
      <c r="C2840" t="s">
        <v>2933</v>
      </c>
      <c r="D2840" t="s">
        <v>1739</v>
      </c>
      <c r="E2840">
        <v>7.49</v>
      </c>
      <c r="F2840">
        <v>200.15</v>
      </c>
      <c r="G2840">
        <v>192.66</v>
      </c>
    </row>
    <row r="2841" spans="1:7" x14ac:dyDescent="0.25">
      <c r="A2841" t="s">
        <v>2999</v>
      </c>
      <c r="B2841" t="s">
        <v>2125</v>
      </c>
      <c r="C2841" t="s">
        <v>2933</v>
      </c>
      <c r="D2841" t="s">
        <v>1751</v>
      </c>
      <c r="E2841">
        <v>28.22</v>
      </c>
      <c r="F2841">
        <v>277.29000000000002</v>
      </c>
      <c r="G2841">
        <v>249.07</v>
      </c>
    </row>
    <row r="2842" spans="1:7" x14ac:dyDescent="0.25">
      <c r="A2842" t="s">
        <v>2999</v>
      </c>
      <c r="B2842" t="s">
        <v>2125</v>
      </c>
      <c r="C2842" t="s">
        <v>2933</v>
      </c>
      <c r="D2842" t="s">
        <v>1763</v>
      </c>
      <c r="E2842">
        <v>26.81</v>
      </c>
      <c r="F2842">
        <v>211.97</v>
      </c>
      <c r="G2842">
        <v>185.16</v>
      </c>
    </row>
    <row r="2843" spans="1:7" x14ac:dyDescent="0.25">
      <c r="A2843" t="s">
        <v>2999</v>
      </c>
      <c r="B2843" t="s">
        <v>2125</v>
      </c>
      <c r="C2843" t="s">
        <v>2933</v>
      </c>
      <c r="D2843" t="s">
        <v>1767</v>
      </c>
      <c r="E2843">
        <v>40.24</v>
      </c>
      <c r="F2843">
        <v>215</v>
      </c>
      <c r="G2843">
        <v>174.76</v>
      </c>
    </row>
    <row r="2844" spans="1:7" x14ac:dyDescent="0.25">
      <c r="A2844" t="s">
        <v>2999</v>
      </c>
      <c r="B2844" t="s">
        <v>2125</v>
      </c>
      <c r="C2844" t="s">
        <v>2933</v>
      </c>
      <c r="D2844" t="s">
        <v>1782</v>
      </c>
      <c r="E2844">
        <v>52.89</v>
      </c>
      <c r="F2844">
        <v>365.19</v>
      </c>
      <c r="G2844">
        <v>312.3</v>
      </c>
    </row>
    <row r="2845" spans="1:7" x14ac:dyDescent="0.25">
      <c r="A2845" t="s">
        <v>2999</v>
      </c>
      <c r="B2845" t="s">
        <v>2125</v>
      </c>
      <c r="C2845" t="s">
        <v>2933</v>
      </c>
      <c r="D2845" t="s">
        <v>1807</v>
      </c>
      <c r="E2845">
        <v>68.98</v>
      </c>
      <c r="F2845">
        <v>243.74</v>
      </c>
      <c r="G2845">
        <v>174.76</v>
      </c>
    </row>
    <row r="2846" spans="1:7" x14ac:dyDescent="0.25">
      <c r="A2846" t="s">
        <v>2999</v>
      </c>
      <c r="B2846" t="s">
        <v>2125</v>
      </c>
      <c r="C2846" t="s">
        <v>2933</v>
      </c>
      <c r="D2846" t="s">
        <v>1858</v>
      </c>
      <c r="E2846">
        <v>1.03</v>
      </c>
      <c r="F2846">
        <v>182.79</v>
      </c>
      <c r="G2846">
        <v>181.76</v>
      </c>
    </row>
    <row r="2847" spans="1:7" x14ac:dyDescent="0.25">
      <c r="A2847" t="s">
        <v>2999</v>
      </c>
      <c r="B2847" t="s">
        <v>2125</v>
      </c>
      <c r="C2847" t="s">
        <v>2933</v>
      </c>
      <c r="D2847" t="s">
        <v>1948</v>
      </c>
      <c r="E2847">
        <v>19.53</v>
      </c>
      <c r="F2847">
        <v>331.82</v>
      </c>
      <c r="G2847">
        <v>312.29000000000002</v>
      </c>
    </row>
    <row r="2848" spans="1:7" x14ac:dyDescent="0.25">
      <c r="A2848" t="s">
        <v>2999</v>
      </c>
      <c r="B2848" t="s">
        <v>2125</v>
      </c>
      <c r="C2848" t="s">
        <v>2933</v>
      </c>
      <c r="D2848" t="s">
        <v>2934</v>
      </c>
      <c r="E2848">
        <v>35.630000000000003</v>
      </c>
      <c r="F2848">
        <v>210.37</v>
      </c>
      <c r="G2848">
        <v>174.74</v>
      </c>
    </row>
    <row r="2849" spans="1:7" x14ac:dyDescent="0.25">
      <c r="A2849" t="s">
        <v>2999</v>
      </c>
      <c r="B2849" t="s">
        <v>2125</v>
      </c>
      <c r="C2849" t="s">
        <v>2933</v>
      </c>
      <c r="D2849" t="s">
        <v>1951</v>
      </c>
      <c r="E2849">
        <v>45.99</v>
      </c>
      <c r="F2849">
        <v>250.01</v>
      </c>
      <c r="G2849">
        <v>204.02</v>
      </c>
    </row>
    <row r="2850" spans="1:7" x14ac:dyDescent="0.25">
      <c r="A2850" t="s">
        <v>2999</v>
      </c>
      <c r="B2850" t="s">
        <v>2125</v>
      </c>
      <c r="C2850" t="s">
        <v>2933</v>
      </c>
      <c r="D2850" t="s">
        <v>1956</v>
      </c>
      <c r="E2850">
        <v>67.45</v>
      </c>
      <c r="F2850">
        <v>331.57</v>
      </c>
      <c r="G2850">
        <v>264.12</v>
      </c>
    </row>
    <row r="2851" spans="1:7" x14ac:dyDescent="0.25">
      <c r="A2851" t="s">
        <v>2999</v>
      </c>
      <c r="B2851" t="s">
        <v>2125</v>
      </c>
      <c r="C2851" t="s">
        <v>2933</v>
      </c>
      <c r="D2851" t="s">
        <v>2016</v>
      </c>
      <c r="E2851">
        <v>79.72</v>
      </c>
      <c r="F2851">
        <v>273.17</v>
      </c>
      <c r="G2851">
        <v>193.45</v>
      </c>
    </row>
    <row r="2852" spans="1:7" x14ac:dyDescent="0.25">
      <c r="A2852" t="s">
        <v>2999</v>
      </c>
      <c r="B2852" t="s">
        <v>2125</v>
      </c>
      <c r="C2852" t="s">
        <v>2935</v>
      </c>
      <c r="D2852" t="s">
        <v>1739</v>
      </c>
      <c r="E2852">
        <v>13.37</v>
      </c>
      <c r="F2852">
        <v>1.1100000000000001</v>
      </c>
      <c r="G2852">
        <v>-12.26</v>
      </c>
    </row>
    <row r="2853" spans="1:7" x14ac:dyDescent="0.25">
      <c r="A2853" t="s">
        <v>2999</v>
      </c>
      <c r="B2853" t="s">
        <v>2126</v>
      </c>
      <c r="C2853" t="s">
        <v>3995</v>
      </c>
      <c r="D2853" t="s">
        <v>1739</v>
      </c>
      <c r="E2853">
        <v>0</v>
      </c>
      <c r="F2853">
        <v>234.88</v>
      </c>
      <c r="G2853">
        <v>234.88</v>
      </c>
    </row>
    <row r="2854" spans="1:7" x14ac:dyDescent="0.25">
      <c r="A2854" t="s">
        <v>2999</v>
      </c>
      <c r="B2854" t="s">
        <v>2126</v>
      </c>
      <c r="C2854" t="s">
        <v>3995</v>
      </c>
      <c r="D2854" t="s">
        <v>1751</v>
      </c>
      <c r="E2854">
        <v>22.54</v>
      </c>
      <c r="F2854">
        <v>234.56</v>
      </c>
      <c r="G2854">
        <v>212.02</v>
      </c>
    </row>
    <row r="2855" spans="1:7" x14ac:dyDescent="0.25">
      <c r="A2855" t="s">
        <v>2999</v>
      </c>
      <c r="B2855" t="s">
        <v>2126</v>
      </c>
      <c r="C2855" t="s">
        <v>3995</v>
      </c>
      <c r="D2855" t="s">
        <v>1763</v>
      </c>
      <c r="E2855">
        <v>24.78</v>
      </c>
      <c r="F2855">
        <v>329.65</v>
      </c>
      <c r="G2855">
        <v>304.87</v>
      </c>
    </row>
    <row r="2856" spans="1:7" x14ac:dyDescent="0.25">
      <c r="A2856" t="s">
        <v>2999</v>
      </c>
      <c r="B2856" t="s">
        <v>2126</v>
      </c>
      <c r="C2856" t="s">
        <v>3995</v>
      </c>
      <c r="D2856" t="s">
        <v>1767</v>
      </c>
      <c r="E2856">
        <v>54.32</v>
      </c>
      <c r="F2856">
        <v>337.32</v>
      </c>
      <c r="G2856">
        <v>283</v>
      </c>
    </row>
    <row r="2857" spans="1:7" x14ac:dyDescent="0.25">
      <c r="A2857" t="s">
        <v>2999</v>
      </c>
      <c r="B2857" t="s">
        <v>2126</v>
      </c>
      <c r="C2857" t="s">
        <v>3995</v>
      </c>
      <c r="D2857" t="s">
        <v>1782</v>
      </c>
      <c r="E2857">
        <v>80.510000000000005</v>
      </c>
      <c r="F2857">
        <v>288.51</v>
      </c>
      <c r="G2857">
        <v>208</v>
      </c>
    </row>
    <row r="2858" spans="1:7" x14ac:dyDescent="0.25">
      <c r="A2858" t="s">
        <v>2999</v>
      </c>
      <c r="B2858" t="s">
        <v>2126</v>
      </c>
      <c r="C2858" t="s">
        <v>3995</v>
      </c>
      <c r="D2858" t="s">
        <v>1807</v>
      </c>
      <c r="E2858">
        <v>79.41</v>
      </c>
      <c r="F2858">
        <v>302.27999999999997</v>
      </c>
      <c r="G2858">
        <v>222.87</v>
      </c>
    </row>
    <row r="2859" spans="1:7" x14ac:dyDescent="0.25">
      <c r="A2859" t="s">
        <v>2999</v>
      </c>
      <c r="B2859" t="s">
        <v>2126</v>
      </c>
      <c r="C2859" t="s">
        <v>3995</v>
      </c>
      <c r="D2859" t="s">
        <v>1858</v>
      </c>
      <c r="E2859">
        <v>95.55</v>
      </c>
      <c r="F2859">
        <v>324.77</v>
      </c>
      <c r="G2859">
        <v>229.22</v>
      </c>
    </row>
    <row r="2860" spans="1:7" x14ac:dyDescent="0.25">
      <c r="A2860" t="s">
        <v>2999</v>
      </c>
      <c r="B2860" t="s">
        <v>2126</v>
      </c>
      <c r="C2860" t="s">
        <v>3995</v>
      </c>
      <c r="D2860" t="s">
        <v>1948</v>
      </c>
      <c r="E2860">
        <v>14.49</v>
      </c>
      <c r="F2860">
        <v>237.01</v>
      </c>
      <c r="G2860">
        <v>222.52</v>
      </c>
    </row>
    <row r="2861" spans="1:7" x14ac:dyDescent="0.25">
      <c r="A2861" t="s">
        <v>2999</v>
      </c>
      <c r="B2861" t="s">
        <v>2126</v>
      </c>
      <c r="C2861" t="s">
        <v>3995</v>
      </c>
      <c r="D2861" t="s">
        <v>2934</v>
      </c>
      <c r="E2861">
        <v>35.86</v>
      </c>
      <c r="F2861">
        <v>249.93</v>
      </c>
      <c r="G2861">
        <v>214.07</v>
      </c>
    </row>
    <row r="2862" spans="1:7" x14ac:dyDescent="0.25">
      <c r="A2862" t="s">
        <v>2999</v>
      </c>
      <c r="B2862" t="s">
        <v>2126</v>
      </c>
      <c r="C2862" t="s">
        <v>3995</v>
      </c>
      <c r="D2862" t="s">
        <v>1951</v>
      </c>
      <c r="E2862">
        <v>50.08</v>
      </c>
      <c r="F2862">
        <v>310.55</v>
      </c>
      <c r="G2862">
        <v>260.47000000000003</v>
      </c>
    </row>
    <row r="2863" spans="1:7" x14ac:dyDescent="0.25">
      <c r="A2863" t="s">
        <v>2999</v>
      </c>
      <c r="B2863" t="s">
        <v>2126</v>
      </c>
      <c r="C2863" t="s">
        <v>3995</v>
      </c>
      <c r="D2863" t="s">
        <v>1956</v>
      </c>
      <c r="E2863">
        <v>87.66</v>
      </c>
      <c r="F2863">
        <v>349.34</v>
      </c>
      <c r="G2863">
        <v>261.68</v>
      </c>
    </row>
    <row r="2864" spans="1:7" x14ac:dyDescent="0.25">
      <c r="A2864" t="s">
        <v>2999</v>
      </c>
      <c r="B2864" t="s">
        <v>2126</v>
      </c>
      <c r="C2864" t="s">
        <v>3995</v>
      </c>
      <c r="D2864" t="s">
        <v>2016</v>
      </c>
      <c r="E2864">
        <v>93.52</v>
      </c>
      <c r="F2864">
        <v>386.42</v>
      </c>
      <c r="G2864">
        <v>292.89999999999998</v>
      </c>
    </row>
    <row r="2865" spans="1:7" x14ac:dyDescent="0.25">
      <c r="A2865" t="s">
        <v>2999</v>
      </c>
      <c r="B2865" t="s">
        <v>2126</v>
      </c>
      <c r="C2865" t="s">
        <v>2933</v>
      </c>
      <c r="D2865" t="s">
        <v>1739</v>
      </c>
      <c r="E2865">
        <v>8.65</v>
      </c>
      <c r="F2865">
        <v>298.75</v>
      </c>
      <c r="G2865">
        <v>290.10000000000002</v>
      </c>
    </row>
    <row r="2866" spans="1:7" x14ac:dyDescent="0.25">
      <c r="A2866" t="s">
        <v>2999</v>
      </c>
      <c r="B2866" t="s">
        <v>2126</v>
      </c>
      <c r="C2866" t="s">
        <v>2933</v>
      </c>
      <c r="D2866" t="s">
        <v>1751</v>
      </c>
      <c r="E2866">
        <v>37.869999999999997</v>
      </c>
      <c r="F2866">
        <v>329.47</v>
      </c>
      <c r="G2866">
        <v>291.60000000000002</v>
      </c>
    </row>
    <row r="2867" spans="1:7" x14ac:dyDescent="0.25">
      <c r="A2867" t="s">
        <v>2999</v>
      </c>
      <c r="B2867" t="s">
        <v>2126</v>
      </c>
      <c r="C2867" t="s">
        <v>2933</v>
      </c>
      <c r="D2867" t="s">
        <v>1763</v>
      </c>
      <c r="E2867">
        <v>39.409999999999997</v>
      </c>
      <c r="F2867">
        <v>335.68</v>
      </c>
      <c r="G2867">
        <v>296.27</v>
      </c>
    </row>
    <row r="2868" spans="1:7" x14ac:dyDescent="0.25">
      <c r="A2868" t="s">
        <v>2999</v>
      </c>
      <c r="B2868" t="s">
        <v>2126</v>
      </c>
      <c r="C2868" t="s">
        <v>2933</v>
      </c>
      <c r="D2868" t="s">
        <v>1767</v>
      </c>
      <c r="E2868">
        <v>64.33</v>
      </c>
      <c r="F2868">
        <v>343.77</v>
      </c>
      <c r="G2868">
        <v>279.44</v>
      </c>
    </row>
    <row r="2869" spans="1:7" x14ac:dyDescent="0.25">
      <c r="A2869" t="s">
        <v>2999</v>
      </c>
      <c r="B2869" t="s">
        <v>2126</v>
      </c>
      <c r="C2869" t="s">
        <v>2933</v>
      </c>
      <c r="D2869" t="s">
        <v>1782</v>
      </c>
      <c r="E2869">
        <v>80.150000000000006</v>
      </c>
      <c r="F2869">
        <v>362.21</v>
      </c>
      <c r="G2869">
        <v>282.06</v>
      </c>
    </row>
    <row r="2870" spans="1:7" x14ac:dyDescent="0.25">
      <c r="A2870" t="s">
        <v>2999</v>
      </c>
      <c r="B2870" t="s">
        <v>2126</v>
      </c>
      <c r="C2870" t="s">
        <v>2933</v>
      </c>
      <c r="D2870" t="s">
        <v>1807</v>
      </c>
      <c r="E2870">
        <v>107.45</v>
      </c>
      <c r="F2870">
        <v>401.67</v>
      </c>
      <c r="G2870">
        <v>294.22000000000003</v>
      </c>
    </row>
    <row r="2871" spans="1:7" x14ac:dyDescent="0.25">
      <c r="A2871" t="s">
        <v>2999</v>
      </c>
      <c r="B2871" t="s">
        <v>2126</v>
      </c>
      <c r="C2871" t="s">
        <v>2933</v>
      </c>
      <c r="D2871" t="s">
        <v>1858</v>
      </c>
      <c r="E2871">
        <v>0</v>
      </c>
      <c r="F2871">
        <v>326.3</v>
      </c>
      <c r="G2871">
        <v>326.3</v>
      </c>
    </row>
    <row r="2872" spans="1:7" x14ac:dyDescent="0.25">
      <c r="A2872" t="s">
        <v>2999</v>
      </c>
      <c r="B2872" t="s">
        <v>2126</v>
      </c>
      <c r="C2872" t="s">
        <v>2933</v>
      </c>
      <c r="D2872" t="s">
        <v>1948</v>
      </c>
      <c r="E2872">
        <v>30.6</v>
      </c>
      <c r="F2872">
        <v>321.27</v>
      </c>
      <c r="G2872">
        <v>290.67</v>
      </c>
    </row>
    <row r="2873" spans="1:7" x14ac:dyDescent="0.25">
      <c r="A2873" t="s">
        <v>2999</v>
      </c>
      <c r="B2873" t="s">
        <v>2126</v>
      </c>
      <c r="C2873" t="s">
        <v>2933</v>
      </c>
      <c r="D2873" t="s">
        <v>2934</v>
      </c>
      <c r="E2873">
        <v>59.05</v>
      </c>
      <c r="F2873">
        <v>377.77</v>
      </c>
      <c r="G2873">
        <v>318.72000000000003</v>
      </c>
    </row>
    <row r="2874" spans="1:7" x14ac:dyDescent="0.25">
      <c r="A2874" t="s">
        <v>2999</v>
      </c>
      <c r="B2874" t="s">
        <v>2126</v>
      </c>
      <c r="C2874" t="s">
        <v>2933</v>
      </c>
      <c r="D2874" t="s">
        <v>1951</v>
      </c>
      <c r="E2874">
        <v>82.78</v>
      </c>
      <c r="F2874">
        <v>416.9</v>
      </c>
      <c r="G2874">
        <v>334.12</v>
      </c>
    </row>
    <row r="2875" spans="1:7" x14ac:dyDescent="0.25">
      <c r="A2875" t="s">
        <v>2999</v>
      </c>
      <c r="B2875" t="s">
        <v>2126</v>
      </c>
      <c r="C2875" t="s">
        <v>2933</v>
      </c>
      <c r="D2875" t="s">
        <v>1956</v>
      </c>
      <c r="E2875">
        <v>117.87</v>
      </c>
      <c r="F2875">
        <v>495.51</v>
      </c>
      <c r="G2875">
        <v>377.64</v>
      </c>
    </row>
    <row r="2876" spans="1:7" x14ac:dyDescent="0.25">
      <c r="A2876" t="s">
        <v>2999</v>
      </c>
      <c r="B2876" t="s">
        <v>2126</v>
      </c>
      <c r="C2876" t="s">
        <v>2933</v>
      </c>
      <c r="D2876" t="s">
        <v>2016</v>
      </c>
      <c r="E2876">
        <v>170.15</v>
      </c>
      <c r="F2876">
        <v>452.31</v>
      </c>
      <c r="G2876">
        <v>282.16000000000003</v>
      </c>
    </row>
    <row r="2877" spans="1:7" x14ac:dyDescent="0.25">
      <c r="A2877" t="s">
        <v>2999</v>
      </c>
      <c r="B2877" t="s">
        <v>2126</v>
      </c>
      <c r="C2877" t="s">
        <v>2935</v>
      </c>
      <c r="D2877" t="s">
        <v>1739</v>
      </c>
      <c r="E2877">
        <v>19.510000000000002</v>
      </c>
      <c r="F2877">
        <v>0</v>
      </c>
      <c r="G2877">
        <v>-19.510000000000002</v>
      </c>
    </row>
    <row r="2878" spans="1:7" x14ac:dyDescent="0.25">
      <c r="A2878" t="s">
        <v>2999</v>
      </c>
      <c r="B2878" t="s">
        <v>2127</v>
      </c>
      <c r="C2878" t="s">
        <v>3995</v>
      </c>
      <c r="D2878" t="s">
        <v>1739</v>
      </c>
      <c r="E2878">
        <v>0</v>
      </c>
      <c r="F2878">
        <v>240.96</v>
      </c>
      <c r="G2878">
        <v>240.96</v>
      </c>
    </row>
    <row r="2879" spans="1:7" x14ac:dyDescent="0.25">
      <c r="A2879" t="s">
        <v>2999</v>
      </c>
      <c r="B2879" t="s">
        <v>2127</v>
      </c>
      <c r="C2879" t="s">
        <v>3995</v>
      </c>
      <c r="D2879" t="s">
        <v>1751</v>
      </c>
      <c r="E2879">
        <v>0</v>
      </c>
      <c r="F2879">
        <v>239.45</v>
      </c>
      <c r="G2879">
        <v>239.45</v>
      </c>
    </row>
    <row r="2880" spans="1:7" x14ac:dyDescent="0.25">
      <c r="A2880" t="s">
        <v>2999</v>
      </c>
      <c r="B2880" t="s">
        <v>2127</v>
      </c>
      <c r="C2880" t="s">
        <v>3995</v>
      </c>
      <c r="D2880" t="s">
        <v>1763</v>
      </c>
      <c r="E2880">
        <v>0</v>
      </c>
      <c r="F2880">
        <v>244.24</v>
      </c>
      <c r="G2880">
        <v>244.24</v>
      </c>
    </row>
    <row r="2881" spans="1:7" x14ac:dyDescent="0.25">
      <c r="A2881" t="s">
        <v>2999</v>
      </c>
      <c r="B2881" t="s">
        <v>2127</v>
      </c>
      <c r="C2881" t="s">
        <v>3995</v>
      </c>
      <c r="D2881" t="s">
        <v>1767</v>
      </c>
      <c r="E2881">
        <v>0</v>
      </c>
      <c r="F2881">
        <v>276.72000000000003</v>
      </c>
      <c r="G2881">
        <v>276.72000000000003</v>
      </c>
    </row>
    <row r="2882" spans="1:7" x14ac:dyDescent="0.25">
      <c r="A2882" t="s">
        <v>2999</v>
      </c>
      <c r="B2882" t="s">
        <v>2127</v>
      </c>
      <c r="C2882" t="s">
        <v>3995</v>
      </c>
      <c r="D2882" t="s">
        <v>1782</v>
      </c>
      <c r="E2882">
        <v>0</v>
      </c>
      <c r="F2882">
        <v>309.04000000000002</v>
      </c>
      <c r="G2882">
        <v>309.04000000000002</v>
      </c>
    </row>
    <row r="2883" spans="1:7" x14ac:dyDescent="0.25">
      <c r="A2883" t="s">
        <v>2999</v>
      </c>
      <c r="B2883" t="s">
        <v>2127</v>
      </c>
      <c r="C2883" t="s">
        <v>3995</v>
      </c>
      <c r="D2883" t="s">
        <v>1807</v>
      </c>
      <c r="E2883">
        <v>0</v>
      </c>
      <c r="F2883">
        <v>342.53</v>
      </c>
      <c r="G2883">
        <v>342.53</v>
      </c>
    </row>
    <row r="2884" spans="1:7" x14ac:dyDescent="0.25">
      <c r="A2884" t="s">
        <v>2999</v>
      </c>
      <c r="B2884" t="s">
        <v>2127</v>
      </c>
      <c r="C2884" t="s">
        <v>3995</v>
      </c>
      <c r="D2884" t="s">
        <v>1858</v>
      </c>
      <c r="E2884">
        <v>0</v>
      </c>
      <c r="F2884">
        <v>538.16999999999996</v>
      </c>
      <c r="G2884">
        <v>538.16999999999996</v>
      </c>
    </row>
    <row r="2885" spans="1:7" x14ac:dyDescent="0.25">
      <c r="A2885" t="s">
        <v>2999</v>
      </c>
      <c r="B2885" t="s">
        <v>2127</v>
      </c>
      <c r="C2885" t="s">
        <v>3995</v>
      </c>
      <c r="D2885" t="s">
        <v>1948</v>
      </c>
      <c r="E2885">
        <v>0</v>
      </c>
      <c r="F2885">
        <v>328.96</v>
      </c>
      <c r="G2885">
        <v>328.96</v>
      </c>
    </row>
    <row r="2886" spans="1:7" x14ac:dyDescent="0.25">
      <c r="A2886" t="s">
        <v>2999</v>
      </c>
      <c r="B2886" t="s">
        <v>2127</v>
      </c>
      <c r="C2886" t="s">
        <v>3995</v>
      </c>
      <c r="D2886" t="s">
        <v>2934</v>
      </c>
      <c r="E2886">
        <v>14.39</v>
      </c>
      <c r="F2886">
        <v>318.87</v>
      </c>
      <c r="G2886">
        <v>304.48</v>
      </c>
    </row>
    <row r="2887" spans="1:7" x14ac:dyDescent="0.25">
      <c r="A2887" t="s">
        <v>2999</v>
      </c>
      <c r="B2887" t="s">
        <v>2127</v>
      </c>
      <c r="C2887" t="s">
        <v>3995</v>
      </c>
      <c r="D2887" t="s">
        <v>1951</v>
      </c>
      <c r="E2887">
        <v>0</v>
      </c>
      <c r="F2887">
        <v>354.46</v>
      </c>
      <c r="G2887">
        <v>354.46</v>
      </c>
    </row>
    <row r="2888" spans="1:7" x14ac:dyDescent="0.25">
      <c r="A2888" t="s">
        <v>2999</v>
      </c>
      <c r="B2888" t="s">
        <v>2127</v>
      </c>
      <c r="C2888" t="s">
        <v>3995</v>
      </c>
      <c r="D2888" t="s">
        <v>1956</v>
      </c>
      <c r="E2888">
        <v>0</v>
      </c>
      <c r="F2888">
        <v>356.6</v>
      </c>
      <c r="G2888">
        <v>356.6</v>
      </c>
    </row>
    <row r="2889" spans="1:7" x14ac:dyDescent="0.25">
      <c r="A2889" t="s">
        <v>2999</v>
      </c>
      <c r="B2889" t="s">
        <v>2127</v>
      </c>
      <c r="C2889" t="s">
        <v>3995</v>
      </c>
      <c r="D2889" t="s">
        <v>2016</v>
      </c>
      <c r="E2889">
        <v>0</v>
      </c>
      <c r="F2889">
        <v>539.08000000000004</v>
      </c>
      <c r="G2889">
        <v>539.08000000000004</v>
      </c>
    </row>
    <row r="2890" spans="1:7" x14ac:dyDescent="0.25">
      <c r="A2890" t="s">
        <v>2999</v>
      </c>
      <c r="B2890" t="s">
        <v>2127</v>
      </c>
      <c r="C2890" t="s">
        <v>2933</v>
      </c>
      <c r="D2890" t="s">
        <v>1739</v>
      </c>
      <c r="E2890">
        <v>0</v>
      </c>
      <c r="F2890">
        <v>352.96</v>
      </c>
      <c r="G2890">
        <v>352.96</v>
      </c>
    </row>
    <row r="2891" spans="1:7" x14ac:dyDescent="0.25">
      <c r="A2891" t="s">
        <v>2999</v>
      </c>
      <c r="B2891" t="s">
        <v>2127</v>
      </c>
      <c r="C2891" t="s">
        <v>2933</v>
      </c>
      <c r="D2891" t="s">
        <v>1751</v>
      </c>
      <c r="E2891">
        <v>0</v>
      </c>
      <c r="F2891">
        <v>395.2</v>
      </c>
      <c r="G2891">
        <v>395.2</v>
      </c>
    </row>
    <row r="2892" spans="1:7" x14ac:dyDescent="0.25">
      <c r="A2892" t="s">
        <v>2999</v>
      </c>
      <c r="B2892" t="s">
        <v>2127</v>
      </c>
      <c r="C2892" t="s">
        <v>2933</v>
      </c>
      <c r="D2892" t="s">
        <v>1763</v>
      </c>
      <c r="E2892">
        <v>0</v>
      </c>
      <c r="F2892">
        <v>405.12</v>
      </c>
      <c r="G2892">
        <v>405.12</v>
      </c>
    </row>
    <row r="2893" spans="1:7" x14ac:dyDescent="0.25">
      <c r="A2893" t="s">
        <v>2999</v>
      </c>
      <c r="B2893" t="s">
        <v>2127</v>
      </c>
      <c r="C2893" t="s">
        <v>2933</v>
      </c>
      <c r="D2893" t="s">
        <v>1767</v>
      </c>
      <c r="E2893">
        <v>0</v>
      </c>
      <c r="F2893">
        <v>384.57</v>
      </c>
      <c r="G2893">
        <v>384.57</v>
      </c>
    </row>
    <row r="2894" spans="1:7" x14ac:dyDescent="0.25">
      <c r="A2894" t="s">
        <v>2999</v>
      </c>
      <c r="B2894" t="s">
        <v>2127</v>
      </c>
      <c r="C2894" t="s">
        <v>2933</v>
      </c>
      <c r="D2894" t="s">
        <v>1782</v>
      </c>
      <c r="E2894">
        <v>0</v>
      </c>
      <c r="F2894">
        <v>393.69</v>
      </c>
      <c r="G2894">
        <v>393.69</v>
      </c>
    </row>
    <row r="2895" spans="1:7" x14ac:dyDescent="0.25">
      <c r="A2895" t="s">
        <v>2999</v>
      </c>
      <c r="B2895" t="s">
        <v>2127</v>
      </c>
      <c r="C2895" t="s">
        <v>2933</v>
      </c>
      <c r="D2895" t="s">
        <v>1807</v>
      </c>
      <c r="E2895">
        <v>0</v>
      </c>
      <c r="F2895">
        <v>634.85</v>
      </c>
      <c r="G2895">
        <v>634.85</v>
      </c>
    </row>
    <row r="2896" spans="1:7" x14ac:dyDescent="0.25">
      <c r="A2896" t="s">
        <v>2999</v>
      </c>
      <c r="B2896" t="s">
        <v>2127</v>
      </c>
      <c r="C2896" t="s">
        <v>2933</v>
      </c>
      <c r="D2896" t="s">
        <v>1858</v>
      </c>
      <c r="E2896">
        <v>0</v>
      </c>
      <c r="F2896">
        <v>392.95</v>
      </c>
      <c r="G2896">
        <v>392.95</v>
      </c>
    </row>
    <row r="2897" spans="1:7" x14ac:dyDescent="0.25">
      <c r="A2897" t="s">
        <v>2999</v>
      </c>
      <c r="B2897" t="s">
        <v>2127</v>
      </c>
      <c r="C2897" t="s">
        <v>2933</v>
      </c>
      <c r="D2897" t="s">
        <v>1948</v>
      </c>
      <c r="E2897">
        <v>0</v>
      </c>
      <c r="F2897">
        <v>394.61</v>
      </c>
      <c r="G2897">
        <v>394.61</v>
      </c>
    </row>
    <row r="2898" spans="1:7" x14ac:dyDescent="0.25">
      <c r="A2898" t="s">
        <v>2999</v>
      </c>
      <c r="B2898" t="s">
        <v>2127</v>
      </c>
      <c r="C2898" t="s">
        <v>2933</v>
      </c>
      <c r="D2898" t="s">
        <v>2934</v>
      </c>
      <c r="E2898">
        <v>0</v>
      </c>
      <c r="F2898">
        <v>358.1</v>
      </c>
      <c r="G2898">
        <v>358.1</v>
      </c>
    </row>
    <row r="2899" spans="1:7" x14ac:dyDescent="0.25">
      <c r="A2899" t="s">
        <v>2999</v>
      </c>
      <c r="B2899" t="s">
        <v>2127</v>
      </c>
      <c r="C2899" t="s">
        <v>2933</v>
      </c>
      <c r="D2899" t="s">
        <v>1951</v>
      </c>
      <c r="E2899">
        <v>0</v>
      </c>
      <c r="F2899">
        <v>391.75</v>
      </c>
      <c r="G2899">
        <v>391.75</v>
      </c>
    </row>
    <row r="2900" spans="1:7" x14ac:dyDescent="0.25">
      <c r="A2900" t="s">
        <v>2999</v>
      </c>
      <c r="B2900" t="s">
        <v>2127</v>
      </c>
      <c r="C2900" t="s">
        <v>2933</v>
      </c>
      <c r="D2900" t="s">
        <v>1956</v>
      </c>
      <c r="E2900">
        <v>0</v>
      </c>
      <c r="F2900">
        <v>376.3</v>
      </c>
      <c r="G2900">
        <v>376.3</v>
      </c>
    </row>
    <row r="2901" spans="1:7" x14ac:dyDescent="0.25">
      <c r="A2901" t="s">
        <v>2999</v>
      </c>
      <c r="B2901" t="s">
        <v>2127</v>
      </c>
      <c r="C2901" t="s">
        <v>2933</v>
      </c>
      <c r="D2901" t="s">
        <v>2016</v>
      </c>
      <c r="E2901">
        <v>0</v>
      </c>
      <c r="F2901">
        <v>564.49</v>
      </c>
      <c r="G2901">
        <v>564.49</v>
      </c>
    </row>
    <row r="2902" spans="1:7" x14ac:dyDescent="0.25">
      <c r="A2902" t="s">
        <v>2999</v>
      </c>
      <c r="B2902" t="s">
        <v>2128</v>
      </c>
      <c r="C2902" t="s">
        <v>3995</v>
      </c>
      <c r="D2902" t="s">
        <v>1739</v>
      </c>
      <c r="E2902">
        <v>0</v>
      </c>
      <c r="F2902">
        <v>37.54</v>
      </c>
      <c r="G2902">
        <v>37.54</v>
      </c>
    </row>
    <row r="2903" spans="1:7" x14ac:dyDescent="0.25">
      <c r="A2903" t="s">
        <v>2999</v>
      </c>
      <c r="B2903" t="s">
        <v>2128</v>
      </c>
      <c r="C2903" t="s">
        <v>3995</v>
      </c>
      <c r="D2903" t="s">
        <v>1751</v>
      </c>
      <c r="E2903">
        <v>0</v>
      </c>
      <c r="F2903">
        <v>38.93</v>
      </c>
      <c r="G2903">
        <v>38.93</v>
      </c>
    </row>
    <row r="2904" spans="1:7" x14ac:dyDescent="0.25">
      <c r="A2904" t="s">
        <v>2999</v>
      </c>
      <c r="B2904" t="s">
        <v>2128</v>
      </c>
      <c r="C2904" t="s">
        <v>3995</v>
      </c>
      <c r="D2904" t="s">
        <v>1767</v>
      </c>
      <c r="E2904">
        <v>0</v>
      </c>
      <c r="F2904">
        <v>18.32</v>
      </c>
      <c r="G2904">
        <v>18.32</v>
      </c>
    </row>
    <row r="2905" spans="1:7" x14ac:dyDescent="0.25">
      <c r="A2905" t="s">
        <v>2999</v>
      </c>
      <c r="B2905" t="s">
        <v>2128</v>
      </c>
      <c r="C2905" t="s">
        <v>3995</v>
      </c>
      <c r="D2905" t="s">
        <v>1782</v>
      </c>
      <c r="E2905">
        <v>0</v>
      </c>
      <c r="F2905">
        <v>35.14</v>
      </c>
      <c r="G2905">
        <v>35.14</v>
      </c>
    </row>
    <row r="2906" spans="1:7" x14ac:dyDescent="0.25">
      <c r="A2906" t="s">
        <v>2999</v>
      </c>
      <c r="B2906" t="s">
        <v>2128</v>
      </c>
      <c r="C2906" t="s">
        <v>3995</v>
      </c>
      <c r="D2906" t="s">
        <v>1807</v>
      </c>
      <c r="E2906">
        <v>0</v>
      </c>
      <c r="F2906">
        <v>37.35</v>
      </c>
      <c r="G2906">
        <v>37.35</v>
      </c>
    </row>
    <row r="2907" spans="1:7" x14ac:dyDescent="0.25">
      <c r="A2907" t="s">
        <v>2999</v>
      </c>
      <c r="B2907" t="s">
        <v>2128</v>
      </c>
      <c r="C2907" t="s">
        <v>3995</v>
      </c>
      <c r="D2907" t="s">
        <v>1858</v>
      </c>
      <c r="E2907">
        <v>0</v>
      </c>
      <c r="F2907">
        <v>43.3</v>
      </c>
      <c r="G2907">
        <v>43.3</v>
      </c>
    </row>
    <row r="2908" spans="1:7" x14ac:dyDescent="0.25">
      <c r="A2908" t="s">
        <v>2999</v>
      </c>
      <c r="B2908" t="s">
        <v>2128</v>
      </c>
      <c r="C2908" t="s">
        <v>3995</v>
      </c>
      <c r="D2908" t="s">
        <v>1948</v>
      </c>
      <c r="E2908">
        <v>0</v>
      </c>
      <c r="F2908">
        <v>52.94</v>
      </c>
      <c r="G2908">
        <v>52.94</v>
      </c>
    </row>
    <row r="2909" spans="1:7" x14ac:dyDescent="0.25">
      <c r="A2909" t="s">
        <v>2999</v>
      </c>
      <c r="B2909" t="s">
        <v>2128</v>
      </c>
      <c r="C2909" t="s">
        <v>3995</v>
      </c>
      <c r="D2909" t="s">
        <v>2934</v>
      </c>
      <c r="E2909">
        <v>0</v>
      </c>
      <c r="F2909">
        <v>13.13</v>
      </c>
      <c r="G2909">
        <v>13.13</v>
      </c>
    </row>
    <row r="2910" spans="1:7" x14ac:dyDescent="0.25">
      <c r="A2910" t="s">
        <v>2999</v>
      </c>
      <c r="B2910" t="s">
        <v>2128</v>
      </c>
      <c r="C2910" t="s">
        <v>3995</v>
      </c>
      <c r="D2910" t="s">
        <v>1951</v>
      </c>
      <c r="E2910">
        <v>0</v>
      </c>
      <c r="F2910">
        <v>13.13</v>
      </c>
      <c r="G2910">
        <v>13.13</v>
      </c>
    </row>
    <row r="2911" spans="1:7" x14ac:dyDescent="0.25">
      <c r="A2911" t="s">
        <v>2999</v>
      </c>
      <c r="B2911" t="s">
        <v>2128</v>
      </c>
      <c r="C2911" t="s">
        <v>3995</v>
      </c>
      <c r="D2911" t="s">
        <v>1956</v>
      </c>
      <c r="E2911">
        <v>0</v>
      </c>
      <c r="F2911">
        <v>12.6</v>
      </c>
      <c r="G2911">
        <v>12.6</v>
      </c>
    </row>
    <row r="2912" spans="1:7" x14ac:dyDescent="0.25">
      <c r="A2912" t="s">
        <v>2999</v>
      </c>
      <c r="B2912" t="s">
        <v>2128</v>
      </c>
      <c r="C2912" t="s">
        <v>3995</v>
      </c>
      <c r="D2912" t="s">
        <v>2016</v>
      </c>
      <c r="E2912">
        <v>0</v>
      </c>
      <c r="F2912">
        <v>13.83</v>
      </c>
      <c r="G2912">
        <v>13.83</v>
      </c>
    </row>
    <row r="2913" spans="1:7" x14ac:dyDescent="0.25">
      <c r="A2913" t="s">
        <v>2999</v>
      </c>
      <c r="B2913" t="s">
        <v>2128</v>
      </c>
      <c r="C2913" t="s">
        <v>2933</v>
      </c>
      <c r="D2913" t="s">
        <v>1739</v>
      </c>
      <c r="E2913">
        <v>0</v>
      </c>
      <c r="F2913">
        <v>3.3</v>
      </c>
      <c r="G2913">
        <v>3.3</v>
      </c>
    </row>
    <row r="2914" spans="1:7" x14ac:dyDescent="0.25">
      <c r="A2914" t="s">
        <v>2999</v>
      </c>
      <c r="B2914" t="s">
        <v>2128</v>
      </c>
      <c r="C2914" t="s">
        <v>2933</v>
      </c>
      <c r="D2914" t="s">
        <v>1751</v>
      </c>
      <c r="E2914">
        <v>0</v>
      </c>
      <c r="F2914">
        <v>6.14</v>
      </c>
      <c r="G2914">
        <v>6.14</v>
      </c>
    </row>
    <row r="2915" spans="1:7" x14ac:dyDescent="0.25">
      <c r="A2915" t="s">
        <v>2999</v>
      </c>
      <c r="B2915" t="s">
        <v>2128</v>
      </c>
      <c r="C2915" t="s">
        <v>2933</v>
      </c>
      <c r="D2915" t="s">
        <v>1763</v>
      </c>
      <c r="E2915">
        <v>0</v>
      </c>
      <c r="F2915">
        <v>6.02</v>
      </c>
      <c r="G2915">
        <v>6.02</v>
      </c>
    </row>
    <row r="2916" spans="1:7" x14ac:dyDescent="0.25">
      <c r="A2916" t="s">
        <v>2999</v>
      </c>
      <c r="B2916" t="s">
        <v>2128</v>
      </c>
      <c r="C2916" t="s">
        <v>2933</v>
      </c>
      <c r="D2916" t="s">
        <v>1767</v>
      </c>
      <c r="E2916">
        <v>0</v>
      </c>
      <c r="F2916">
        <v>7.62</v>
      </c>
      <c r="G2916">
        <v>7.62</v>
      </c>
    </row>
    <row r="2917" spans="1:7" x14ac:dyDescent="0.25">
      <c r="A2917" t="s">
        <v>2999</v>
      </c>
      <c r="B2917" t="s">
        <v>2128</v>
      </c>
      <c r="C2917" t="s">
        <v>2933</v>
      </c>
      <c r="D2917" t="s">
        <v>1782</v>
      </c>
      <c r="E2917">
        <v>0</v>
      </c>
      <c r="F2917">
        <v>8.73</v>
      </c>
      <c r="G2917">
        <v>8.73</v>
      </c>
    </row>
    <row r="2918" spans="1:7" x14ac:dyDescent="0.25">
      <c r="A2918" t="s">
        <v>2999</v>
      </c>
      <c r="B2918" t="s">
        <v>2128</v>
      </c>
      <c r="C2918" t="s">
        <v>2933</v>
      </c>
      <c r="D2918" t="s">
        <v>1807</v>
      </c>
      <c r="E2918">
        <v>0</v>
      </c>
      <c r="F2918">
        <v>12.94</v>
      </c>
      <c r="G2918">
        <v>12.94</v>
      </c>
    </row>
    <row r="2919" spans="1:7" x14ac:dyDescent="0.25">
      <c r="A2919" t="s">
        <v>2999</v>
      </c>
      <c r="B2919" t="s">
        <v>2129</v>
      </c>
      <c r="C2919" t="s">
        <v>3995</v>
      </c>
      <c r="D2919" t="s">
        <v>1767</v>
      </c>
      <c r="E2919">
        <v>0</v>
      </c>
      <c r="F2919">
        <v>19.53</v>
      </c>
      <c r="G2919">
        <v>19.53</v>
      </c>
    </row>
    <row r="2920" spans="1:7" x14ac:dyDescent="0.25">
      <c r="A2920" t="s">
        <v>2999</v>
      </c>
      <c r="B2920" t="s">
        <v>2129</v>
      </c>
      <c r="C2920" t="s">
        <v>3995</v>
      </c>
      <c r="D2920" t="s">
        <v>1782</v>
      </c>
      <c r="E2920">
        <v>0</v>
      </c>
      <c r="F2920">
        <v>10.61</v>
      </c>
      <c r="G2920">
        <v>10.61</v>
      </c>
    </row>
    <row r="2921" spans="1:7" x14ac:dyDescent="0.25">
      <c r="A2921" t="s">
        <v>2999</v>
      </c>
      <c r="B2921" t="s">
        <v>2129</v>
      </c>
      <c r="C2921" t="s">
        <v>3995</v>
      </c>
      <c r="D2921" t="s">
        <v>1807</v>
      </c>
      <c r="E2921">
        <v>0</v>
      </c>
      <c r="F2921">
        <v>24.8</v>
      </c>
      <c r="G2921">
        <v>24.8</v>
      </c>
    </row>
    <row r="2922" spans="1:7" x14ac:dyDescent="0.25">
      <c r="A2922" t="s">
        <v>2999</v>
      </c>
      <c r="B2922" t="s">
        <v>2129</v>
      </c>
      <c r="C2922" t="s">
        <v>3995</v>
      </c>
      <c r="D2922" t="s">
        <v>1858</v>
      </c>
      <c r="E2922">
        <v>0</v>
      </c>
      <c r="F2922">
        <v>41.64</v>
      </c>
      <c r="G2922">
        <v>41.64</v>
      </c>
    </row>
    <row r="2923" spans="1:7" x14ac:dyDescent="0.25">
      <c r="A2923" t="s">
        <v>2999</v>
      </c>
      <c r="B2923" t="s">
        <v>2129</v>
      </c>
      <c r="C2923" t="s">
        <v>3995</v>
      </c>
      <c r="D2923" t="s">
        <v>1948</v>
      </c>
      <c r="E2923">
        <v>0</v>
      </c>
      <c r="F2923">
        <v>43.84</v>
      </c>
      <c r="G2923">
        <v>43.84</v>
      </c>
    </row>
    <row r="2924" spans="1:7" x14ac:dyDescent="0.25">
      <c r="A2924" t="s">
        <v>2999</v>
      </c>
      <c r="B2924" t="s">
        <v>2129</v>
      </c>
      <c r="C2924" t="s">
        <v>3995</v>
      </c>
      <c r="D2924" t="s">
        <v>2934</v>
      </c>
      <c r="E2924">
        <v>0</v>
      </c>
      <c r="F2924">
        <v>53.22</v>
      </c>
      <c r="G2924">
        <v>53.22</v>
      </c>
    </row>
    <row r="2925" spans="1:7" x14ac:dyDescent="0.25">
      <c r="A2925" t="s">
        <v>2999</v>
      </c>
      <c r="B2925" t="s">
        <v>2129</v>
      </c>
      <c r="C2925" t="s">
        <v>3995</v>
      </c>
      <c r="D2925" t="s">
        <v>1951</v>
      </c>
      <c r="E2925">
        <v>0</v>
      </c>
      <c r="F2925">
        <v>70.03</v>
      </c>
      <c r="G2925">
        <v>70.03</v>
      </c>
    </row>
    <row r="2926" spans="1:7" x14ac:dyDescent="0.25">
      <c r="A2926" t="s">
        <v>2999</v>
      </c>
      <c r="B2926" t="s">
        <v>2129</v>
      </c>
      <c r="C2926" t="s">
        <v>3995</v>
      </c>
      <c r="D2926" t="s">
        <v>1956</v>
      </c>
      <c r="E2926">
        <v>0</v>
      </c>
      <c r="F2926">
        <v>65.67</v>
      </c>
      <c r="G2926">
        <v>65.67</v>
      </c>
    </row>
    <row r="2927" spans="1:7" x14ac:dyDescent="0.25">
      <c r="A2927" t="s">
        <v>2999</v>
      </c>
      <c r="B2927" t="s">
        <v>2129</v>
      </c>
      <c r="C2927" t="s">
        <v>3995</v>
      </c>
      <c r="D2927" t="s">
        <v>2016</v>
      </c>
      <c r="E2927">
        <v>0</v>
      </c>
      <c r="F2927">
        <v>34.26</v>
      </c>
      <c r="G2927">
        <v>34.26</v>
      </c>
    </row>
    <row r="2928" spans="1:7" x14ac:dyDescent="0.25">
      <c r="A2928" t="s">
        <v>2999</v>
      </c>
      <c r="B2928" t="s">
        <v>2129</v>
      </c>
      <c r="C2928" t="s">
        <v>2933</v>
      </c>
      <c r="D2928" t="s">
        <v>1739</v>
      </c>
      <c r="E2928">
        <v>0</v>
      </c>
      <c r="F2928">
        <v>41.2</v>
      </c>
      <c r="G2928">
        <v>41.2</v>
      </c>
    </row>
    <row r="2929" spans="1:7" x14ac:dyDescent="0.25">
      <c r="A2929" t="s">
        <v>2999</v>
      </c>
      <c r="B2929" t="s">
        <v>2129</v>
      </c>
      <c r="C2929" t="s">
        <v>2933</v>
      </c>
      <c r="D2929" t="s">
        <v>1751</v>
      </c>
      <c r="E2929">
        <v>0</v>
      </c>
      <c r="F2929">
        <v>34.090000000000003</v>
      </c>
      <c r="G2929">
        <v>34.090000000000003</v>
      </c>
    </row>
    <row r="2930" spans="1:7" x14ac:dyDescent="0.25">
      <c r="A2930" t="s">
        <v>2999</v>
      </c>
      <c r="B2930" t="s">
        <v>2129</v>
      </c>
      <c r="C2930" t="s">
        <v>2933</v>
      </c>
      <c r="D2930" t="s">
        <v>1763</v>
      </c>
      <c r="E2930">
        <v>0</v>
      </c>
      <c r="F2930">
        <v>42.37</v>
      </c>
      <c r="G2930">
        <v>42.37</v>
      </c>
    </row>
    <row r="2931" spans="1:7" x14ac:dyDescent="0.25">
      <c r="A2931" t="s">
        <v>2999</v>
      </c>
      <c r="B2931" t="s">
        <v>2129</v>
      </c>
      <c r="C2931" t="s">
        <v>2933</v>
      </c>
      <c r="D2931" t="s">
        <v>1767</v>
      </c>
      <c r="E2931">
        <v>0</v>
      </c>
      <c r="F2931">
        <v>39.520000000000003</v>
      </c>
      <c r="G2931">
        <v>39.520000000000003</v>
      </c>
    </row>
    <row r="2932" spans="1:7" x14ac:dyDescent="0.25">
      <c r="A2932" t="s">
        <v>2999</v>
      </c>
      <c r="B2932" t="s">
        <v>2129</v>
      </c>
      <c r="C2932" t="s">
        <v>2933</v>
      </c>
      <c r="D2932" t="s">
        <v>1782</v>
      </c>
      <c r="E2932">
        <v>0</v>
      </c>
      <c r="F2932">
        <v>38.020000000000003</v>
      </c>
      <c r="G2932">
        <v>38.020000000000003</v>
      </c>
    </row>
    <row r="2933" spans="1:7" x14ac:dyDescent="0.25">
      <c r="A2933" t="s">
        <v>2999</v>
      </c>
      <c r="B2933" t="s">
        <v>2129</v>
      </c>
      <c r="C2933" t="s">
        <v>2933</v>
      </c>
      <c r="D2933" t="s">
        <v>1807</v>
      </c>
      <c r="E2933">
        <v>0</v>
      </c>
      <c r="F2933">
        <v>55.8</v>
      </c>
      <c r="G2933">
        <v>55.8</v>
      </c>
    </row>
    <row r="2934" spans="1:7" x14ac:dyDescent="0.25">
      <c r="A2934" t="s">
        <v>2999</v>
      </c>
      <c r="B2934" t="s">
        <v>2129</v>
      </c>
      <c r="C2934" t="s">
        <v>2933</v>
      </c>
      <c r="D2934" t="s">
        <v>1858</v>
      </c>
      <c r="E2934">
        <v>0</v>
      </c>
      <c r="F2934">
        <v>34.799999999999997</v>
      </c>
      <c r="G2934">
        <v>34.799999999999997</v>
      </c>
    </row>
    <row r="2935" spans="1:7" x14ac:dyDescent="0.25">
      <c r="A2935" t="s">
        <v>2999</v>
      </c>
      <c r="B2935" t="s">
        <v>2129</v>
      </c>
      <c r="C2935" t="s">
        <v>2933</v>
      </c>
      <c r="D2935" t="s">
        <v>1956</v>
      </c>
      <c r="E2935">
        <v>0</v>
      </c>
      <c r="F2935">
        <v>15.68</v>
      </c>
      <c r="G2935">
        <v>15.68</v>
      </c>
    </row>
    <row r="2936" spans="1:7" x14ac:dyDescent="0.25">
      <c r="A2936" t="s">
        <v>2999</v>
      </c>
      <c r="B2936" t="s">
        <v>2130</v>
      </c>
      <c r="C2936" t="s">
        <v>2933</v>
      </c>
      <c r="D2936" t="s">
        <v>1739</v>
      </c>
      <c r="E2936">
        <v>0</v>
      </c>
      <c r="F2936">
        <v>107.96</v>
      </c>
      <c r="G2936">
        <v>107.96</v>
      </c>
    </row>
    <row r="2937" spans="1:7" x14ac:dyDescent="0.25">
      <c r="A2937" t="s">
        <v>2999</v>
      </c>
      <c r="B2937" t="s">
        <v>2130</v>
      </c>
      <c r="C2937" t="s">
        <v>2933</v>
      </c>
      <c r="D2937" t="s">
        <v>1751</v>
      </c>
      <c r="E2937">
        <v>0</v>
      </c>
      <c r="F2937">
        <v>143.94</v>
      </c>
      <c r="G2937">
        <v>143.94</v>
      </c>
    </row>
    <row r="2938" spans="1:7" x14ac:dyDescent="0.25">
      <c r="A2938" t="s">
        <v>2999</v>
      </c>
      <c r="B2938" t="s">
        <v>2130</v>
      </c>
      <c r="C2938" t="s">
        <v>2933</v>
      </c>
      <c r="D2938" t="s">
        <v>1763</v>
      </c>
      <c r="E2938">
        <v>0</v>
      </c>
      <c r="F2938">
        <v>143.94</v>
      </c>
      <c r="G2938">
        <v>143.94</v>
      </c>
    </row>
    <row r="2939" spans="1:7" x14ac:dyDescent="0.25">
      <c r="A2939" t="s">
        <v>2999</v>
      </c>
      <c r="B2939" t="s">
        <v>2130</v>
      </c>
      <c r="C2939" t="s">
        <v>2933</v>
      </c>
      <c r="D2939" t="s">
        <v>1767</v>
      </c>
      <c r="E2939">
        <v>0</v>
      </c>
      <c r="F2939">
        <v>86.36</v>
      </c>
      <c r="G2939">
        <v>86.36</v>
      </c>
    </row>
    <row r="2940" spans="1:7" x14ac:dyDescent="0.25">
      <c r="A2940" t="s">
        <v>2999</v>
      </c>
      <c r="B2940" t="s">
        <v>2138</v>
      </c>
      <c r="C2940" t="s">
        <v>3995</v>
      </c>
      <c r="D2940" t="s">
        <v>1739</v>
      </c>
      <c r="E2940">
        <v>365.73</v>
      </c>
      <c r="F2940">
        <v>934.67</v>
      </c>
      <c r="G2940">
        <v>568.94000000000005</v>
      </c>
    </row>
    <row r="2941" spans="1:7" x14ac:dyDescent="0.25">
      <c r="A2941" t="s">
        <v>2999</v>
      </c>
      <c r="B2941" t="s">
        <v>2138</v>
      </c>
      <c r="C2941" t="s">
        <v>3995</v>
      </c>
      <c r="D2941" t="s">
        <v>1751</v>
      </c>
      <c r="E2941">
        <v>288.63</v>
      </c>
      <c r="F2941">
        <v>661.06</v>
      </c>
      <c r="G2941">
        <v>372.43</v>
      </c>
    </row>
    <row r="2942" spans="1:7" x14ac:dyDescent="0.25">
      <c r="A2942" t="s">
        <v>2999</v>
      </c>
      <c r="B2942" t="s">
        <v>2138</v>
      </c>
      <c r="C2942" t="s">
        <v>3995</v>
      </c>
      <c r="D2942" t="s">
        <v>1763</v>
      </c>
      <c r="E2942">
        <v>324.49</v>
      </c>
      <c r="F2942">
        <v>2058.1799999999998</v>
      </c>
      <c r="G2942">
        <v>1733.69</v>
      </c>
    </row>
    <row r="2943" spans="1:7" x14ac:dyDescent="0.25">
      <c r="A2943" t="s">
        <v>2999</v>
      </c>
      <c r="B2943" t="s">
        <v>2138</v>
      </c>
      <c r="C2943" t="s">
        <v>3995</v>
      </c>
      <c r="D2943" t="s">
        <v>1767</v>
      </c>
      <c r="E2943">
        <v>431.59</v>
      </c>
      <c r="F2943">
        <v>2439.15</v>
      </c>
      <c r="G2943">
        <v>2007.56</v>
      </c>
    </row>
    <row r="2944" spans="1:7" x14ac:dyDescent="0.25">
      <c r="A2944" t="s">
        <v>2999</v>
      </c>
      <c r="B2944" t="s">
        <v>2138</v>
      </c>
      <c r="C2944" t="s">
        <v>3995</v>
      </c>
      <c r="D2944" t="s">
        <v>1782</v>
      </c>
      <c r="E2944">
        <v>771.79</v>
      </c>
      <c r="F2944">
        <v>2660.41</v>
      </c>
      <c r="G2944">
        <v>1888.62</v>
      </c>
    </row>
    <row r="2945" spans="1:7" x14ac:dyDescent="0.25">
      <c r="A2945" t="s">
        <v>2999</v>
      </c>
      <c r="B2945" t="s">
        <v>2138</v>
      </c>
      <c r="C2945" t="s">
        <v>3995</v>
      </c>
      <c r="D2945" t="s">
        <v>1807</v>
      </c>
      <c r="E2945">
        <v>644.97</v>
      </c>
      <c r="F2945">
        <v>2537.5</v>
      </c>
      <c r="G2945">
        <v>1892.53</v>
      </c>
    </row>
    <row r="2946" spans="1:7" x14ac:dyDescent="0.25">
      <c r="A2946" t="s">
        <v>2999</v>
      </c>
      <c r="B2946" t="s">
        <v>2138</v>
      </c>
      <c r="C2946" t="s">
        <v>3995</v>
      </c>
      <c r="D2946" t="s">
        <v>1858</v>
      </c>
      <c r="E2946">
        <v>3735.02</v>
      </c>
      <c r="F2946">
        <v>5104.55</v>
      </c>
      <c r="G2946">
        <v>1369.53</v>
      </c>
    </row>
    <row r="2947" spans="1:7" x14ac:dyDescent="0.25">
      <c r="A2947" t="s">
        <v>2999</v>
      </c>
      <c r="B2947" t="s">
        <v>2138</v>
      </c>
      <c r="C2947" t="s">
        <v>3995</v>
      </c>
      <c r="D2947" t="s">
        <v>1948</v>
      </c>
      <c r="E2947">
        <v>4266.18</v>
      </c>
      <c r="F2947">
        <v>6459.43</v>
      </c>
      <c r="G2947">
        <v>2193.25</v>
      </c>
    </row>
    <row r="2948" spans="1:7" x14ac:dyDescent="0.25">
      <c r="A2948" t="s">
        <v>2999</v>
      </c>
      <c r="B2948" t="s">
        <v>2138</v>
      </c>
      <c r="C2948" t="s">
        <v>3995</v>
      </c>
      <c r="D2948" t="s">
        <v>2934</v>
      </c>
      <c r="E2948">
        <v>1836.03</v>
      </c>
      <c r="F2948">
        <v>3274.58</v>
      </c>
      <c r="G2948">
        <v>1438.55</v>
      </c>
    </row>
    <row r="2949" spans="1:7" x14ac:dyDescent="0.25">
      <c r="A2949" t="s">
        <v>2999</v>
      </c>
      <c r="B2949" t="s">
        <v>2138</v>
      </c>
      <c r="C2949" t="s">
        <v>3995</v>
      </c>
      <c r="D2949" t="s">
        <v>1951</v>
      </c>
      <c r="E2949">
        <v>1693.79</v>
      </c>
      <c r="F2949">
        <v>3373.55</v>
      </c>
      <c r="G2949">
        <v>1679.76</v>
      </c>
    </row>
    <row r="2950" spans="1:7" x14ac:dyDescent="0.25">
      <c r="A2950" t="s">
        <v>2999</v>
      </c>
      <c r="B2950" t="s">
        <v>2138</v>
      </c>
      <c r="C2950" t="s">
        <v>3995</v>
      </c>
      <c r="D2950" t="s">
        <v>1956</v>
      </c>
      <c r="E2950">
        <v>1359.85</v>
      </c>
      <c r="F2950">
        <v>2858.21</v>
      </c>
      <c r="G2950">
        <v>1498.36</v>
      </c>
    </row>
    <row r="2951" spans="1:7" x14ac:dyDescent="0.25">
      <c r="A2951" t="s">
        <v>2999</v>
      </c>
      <c r="B2951" t="s">
        <v>2138</v>
      </c>
      <c r="C2951" t="s">
        <v>3995</v>
      </c>
      <c r="D2951" t="s">
        <v>2016</v>
      </c>
      <c r="E2951">
        <v>9290.82</v>
      </c>
      <c r="F2951">
        <v>10193.040000000001</v>
      </c>
      <c r="G2951">
        <v>902.22</v>
      </c>
    </row>
    <row r="2952" spans="1:7" x14ac:dyDescent="0.25">
      <c r="A2952" t="s">
        <v>2999</v>
      </c>
      <c r="B2952" t="s">
        <v>2138</v>
      </c>
      <c r="C2952" t="s">
        <v>2933</v>
      </c>
      <c r="D2952" t="s">
        <v>1739</v>
      </c>
      <c r="E2952">
        <v>9348.7000000000007</v>
      </c>
      <c r="F2952">
        <v>10383.549999999999</v>
      </c>
      <c r="G2952">
        <v>1034.8499999999999</v>
      </c>
    </row>
    <row r="2953" spans="1:7" x14ac:dyDescent="0.25">
      <c r="A2953" t="s">
        <v>2999</v>
      </c>
      <c r="B2953" t="s">
        <v>2138</v>
      </c>
      <c r="C2953" t="s">
        <v>2933</v>
      </c>
      <c r="D2953" t="s">
        <v>1751</v>
      </c>
      <c r="E2953">
        <v>1701.39</v>
      </c>
      <c r="F2953">
        <v>2345.7199999999998</v>
      </c>
      <c r="G2953">
        <v>644.33000000000004</v>
      </c>
    </row>
    <row r="2954" spans="1:7" x14ac:dyDescent="0.25">
      <c r="A2954" t="s">
        <v>2999</v>
      </c>
      <c r="B2954" t="s">
        <v>2138</v>
      </c>
      <c r="C2954" t="s">
        <v>2933</v>
      </c>
      <c r="D2954" t="s">
        <v>1763</v>
      </c>
      <c r="E2954">
        <v>1234.32</v>
      </c>
      <c r="F2954">
        <v>2269.96</v>
      </c>
      <c r="G2954">
        <v>1035.6400000000001</v>
      </c>
    </row>
    <row r="2955" spans="1:7" x14ac:dyDescent="0.25">
      <c r="A2955" t="s">
        <v>2999</v>
      </c>
      <c r="B2955" t="s">
        <v>2138</v>
      </c>
      <c r="C2955" t="s">
        <v>2933</v>
      </c>
      <c r="D2955" t="s">
        <v>1767</v>
      </c>
      <c r="E2955">
        <v>763.14</v>
      </c>
      <c r="F2955">
        <v>2833.58</v>
      </c>
      <c r="G2955">
        <v>2070.44</v>
      </c>
    </row>
    <row r="2956" spans="1:7" x14ac:dyDescent="0.25">
      <c r="A2956" t="s">
        <v>2999</v>
      </c>
      <c r="B2956" t="s">
        <v>2138</v>
      </c>
      <c r="C2956" t="s">
        <v>2933</v>
      </c>
      <c r="D2956" t="s">
        <v>1782</v>
      </c>
      <c r="E2956">
        <v>2305.66</v>
      </c>
      <c r="F2956">
        <v>2748.34</v>
      </c>
      <c r="G2956">
        <v>442.68</v>
      </c>
    </row>
    <row r="2957" spans="1:7" x14ac:dyDescent="0.25">
      <c r="A2957" t="s">
        <v>2999</v>
      </c>
      <c r="B2957" t="s">
        <v>2138</v>
      </c>
      <c r="C2957" t="s">
        <v>2933</v>
      </c>
      <c r="D2957" t="s">
        <v>1807</v>
      </c>
      <c r="E2957">
        <v>1240.52</v>
      </c>
      <c r="F2957">
        <v>3822.54</v>
      </c>
      <c r="G2957">
        <v>2582.02</v>
      </c>
    </row>
    <row r="2958" spans="1:7" x14ac:dyDescent="0.25">
      <c r="A2958" t="s">
        <v>2999</v>
      </c>
      <c r="B2958" t="s">
        <v>2138</v>
      </c>
      <c r="C2958" t="s">
        <v>2933</v>
      </c>
      <c r="D2958" t="s">
        <v>1858</v>
      </c>
      <c r="E2958">
        <v>1321.14</v>
      </c>
      <c r="F2958">
        <v>3496.77</v>
      </c>
      <c r="G2958">
        <v>2175.63</v>
      </c>
    </row>
    <row r="2959" spans="1:7" x14ac:dyDescent="0.25">
      <c r="A2959" t="s">
        <v>2999</v>
      </c>
      <c r="B2959" t="s">
        <v>2138</v>
      </c>
      <c r="C2959" t="s">
        <v>2933</v>
      </c>
      <c r="D2959" t="s">
        <v>1948</v>
      </c>
      <c r="E2959">
        <v>1149.4100000000001</v>
      </c>
      <c r="F2959">
        <v>2721.46</v>
      </c>
      <c r="G2959">
        <v>1572.05</v>
      </c>
    </row>
    <row r="2960" spans="1:7" x14ac:dyDescent="0.25">
      <c r="A2960" t="s">
        <v>2999</v>
      </c>
      <c r="B2960" t="s">
        <v>2138</v>
      </c>
      <c r="C2960" t="s">
        <v>2933</v>
      </c>
      <c r="D2960" t="s">
        <v>2934</v>
      </c>
      <c r="E2960">
        <v>934.44</v>
      </c>
      <c r="F2960">
        <v>4400.1099999999997</v>
      </c>
      <c r="G2960">
        <v>3465.67</v>
      </c>
    </row>
    <row r="2961" spans="1:7" x14ac:dyDescent="0.25">
      <c r="A2961" t="s">
        <v>2999</v>
      </c>
      <c r="B2961" t="s">
        <v>2138</v>
      </c>
      <c r="C2961" t="s">
        <v>2933</v>
      </c>
      <c r="D2961" t="s">
        <v>1951</v>
      </c>
      <c r="E2961">
        <v>882.22</v>
      </c>
      <c r="F2961">
        <v>4204.53</v>
      </c>
      <c r="G2961">
        <v>3322.31</v>
      </c>
    </row>
    <row r="2962" spans="1:7" x14ac:dyDescent="0.25">
      <c r="A2962" t="s">
        <v>2999</v>
      </c>
      <c r="B2962" t="s">
        <v>2138</v>
      </c>
      <c r="C2962" t="s">
        <v>2933</v>
      </c>
      <c r="D2962" t="s">
        <v>1956</v>
      </c>
      <c r="E2962">
        <v>1121.9000000000001</v>
      </c>
      <c r="F2962">
        <v>1752.86</v>
      </c>
      <c r="G2962">
        <v>630.96</v>
      </c>
    </row>
    <row r="2963" spans="1:7" x14ac:dyDescent="0.25">
      <c r="A2963" t="s">
        <v>2999</v>
      </c>
      <c r="B2963" t="s">
        <v>2138</v>
      </c>
      <c r="C2963" t="s">
        <v>2933</v>
      </c>
      <c r="D2963" t="s">
        <v>2016</v>
      </c>
      <c r="E2963">
        <v>0</v>
      </c>
      <c r="F2963">
        <v>960.41</v>
      </c>
      <c r="G2963">
        <v>960.41</v>
      </c>
    </row>
    <row r="2964" spans="1:7" x14ac:dyDescent="0.25">
      <c r="A2964" t="s">
        <v>2999</v>
      </c>
      <c r="B2964" t="s">
        <v>2139</v>
      </c>
      <c r="C2964" t="s">
        <v>2933</v>
      </c>
      <c r="D2964" t="s">
        <v>1751</v>
      </c>
      <c r="E2964">
        <v>569.91</v>
      </c>
      <c r="F2964">
        <v>568.91</v>
      </c>
      <c r="G2964">
        <v>-1</v>
      </c>
    </row>
    <row r="2965" spans="1:7" x14ac:dyDescent="0.25">
      <c r="A2965" t="s">
        <v>2999</v>
      </c>
      <c r="B2965" t="s">
        <v>2140</v>
      </c>
      <c r="C2965" t="s">
        <v>3995</v>
      </c>
      <c r="D2965" t="s">
        <v>1739</v>
      </c>
      <c r="E2965">
        <v>0</v>
      </c>
      <c r="F2965">
        <v>303.82</v>
      </c>
      <c r="G2965">
        <v>303.82</v>
      </c>
    </row>
    <row r="2966" spans="1:7" x14ac:dyDescent="0.25">
      <c r="A2966" t="s">
        <v>2999</v>
      </c>
      <c r="B2966" t="s">
        <v>2140</v>
      </c>
      <c r="C2966" t="s">
        <v>3995</v>
      </c>
      <c r="D2966" t="s">
        <v>1751</v>
      </c>
      <c r="E2966">
        <v>303.82</v>
      </c>
      <c r="F2966">
        <v>1597.32</v>
      </c>
      <c r="G2966">
        <v>1293.5</v>
      </c>
    </row>
    <row r="2967" spans="1:7" x14ac:dyDescent="0.25">
      <c r="A2967" t="s">
        <v>2999</v>
      </c>
      <c r="B2967" t="s">
        <v>2140</v>
      </c>
      <c r="C2967" t="s">
        <v>3995</v>
      </c>
      <c r="D2967" t="s">
        <v>1763</v>
      </c>
      <c r="E2967">
        <v>200.37</v>
      </c>
      <c r="F2967">
        <v>1204.08</v>
      </c>
      <c r="G2967">
        <v>1003.71</v>
      </c>
    </row>
    <row r="2968" spans="1:7" x14ac:dyDescent="0.25">
      <c r="A2968" t="s">
        <v>2999</v>
      </c>
      <c r="B2968" t="s">
        <v>2140</v>
      </c>
      <c r="C2968" t="s">
        <v>3995</v>
      </c>
      <c r="D2968" t="s">
        <v>1767</v>
      </c>
      <c r="E2968">
        <v>0</v>
      </c>
      <c r="F2968">
        <v>1033.4100000000001</v>
      </c>
      <c r="G2968">
        <v>1033.4100000000001</v>
      </c>
    </row>
    <row r="2969" spans="1:7" x14ac:dyDescent="0.25">
      <c r="A2969" t="s">
        <v>2999</v>
      </c>
      <c r="B2969" t="s">
        <v>2140</v>
      </c>
      <c r="C2969" t="s">
        <v>3995</v>
      </c>
      <c r="D2969" t="s">
        <v>1782</v>
      </c>
      <c r="E2969">
        <v>0</v>
      </c>
      <c r="F2969">
        <v>1246.1300000000001</v>
      </c>
      <c r="G2969">
        <v>1246.1300000000001</v>
      </c>
    </row>
    <row r="2970" spans="1:7" x14ac:dyDescent="0.25">
      <c r="A2970" t="s">
        <v>2999</v>
      </c>
      <c r="B2970" t="s">
        <v>2140</v>
      </c>
      <c r="C2970" t="s">
        <v>3995</v>
      </c>
      <c r="D2970" t="s">
        <v>1807</v>
      </c>
      <c r="E2970">
        <v>0</v>
      </c>
      <c r="F2970">
        <v>1317.11</v>
      </c>
      <c r="G2970">
        <v>1317.11</v>
      </c>
    </row>
    <row r="2971" spans="1:7" x14ac:dyDescent="0.25">
      <c r="A2971" t="s">
        <v>2999</v>
      </c>
      <c r="B2971" t="s">
        <v>2140</v>
      </c>
      <c r="C2971" t="s">
        <v>3995</v>
      </c>
      <c r="D2971" t="s">
        <v>1858</v>
      </c>
      <c r="E2971">
        <v>1202.99</v>
      </c>
      <c r="F2971">
        <v>3335.49</v>
      </c>
      <c r="G2971">
        <v>2132.5</v>
      </c>
    </row>
    <row r="2972" spans="1:7" x14ac:dyDescent="0.25">
      <c r="A2972" t="s">
        <v>2999</v>
      </c>
      <c r="B2972" t="s">
        <v>2140</v>
      </c>
      <c r="C2972" t="s">
        <v>3995</v>
      </c>
      <c r="D2972" t="s">
        <v>1948</v>
      </c>
      <c r="E2972">
        <v>2766.91</v>
      </c>
      <c r="F2972">
        <v>3374.06</v>
      </c>
      <c r="G2972">
        <v>607.15</v>
      </c>
    </row>
    <row r="2973" spans="1:7" x14ac:dyDescent="0.25">
      <c r="A2973" t="s">
        <v>2999</v>
      </c>
      <c r="B2973" t="s">
        <v>2140</v>
      </c>
      <c r="C2973" t="s">
        <v>3995</v>
      </c>
      <c r="D2973" t="s">
        <v>2934</v>
      </c>
      <c r="E2973">
        <v>0</v>
      </c>
      <c r="F2973">
        <v>1414</v>
      </c>
      <c r="G2973">
        <v>1414</v>
      </c>
    </row>
    <row r="2974" spans="1:7" x14ac:dyDescent="0.25">
      <c r="A2974" t="s">
        <v>2999</v>
      </c>
      <c r="B2974" t="s">
        <v>2140</v>
      </c>
      <c r="C2974" t="s">
        <v>3995</v>
      </c>
      <c r="D2974" t="s">
        <v>1951</v>
      </c>
      <c r="E2974">
        <v>1962.86</v>
      </c>
      <c r="F2974">
        <v>3389.44</v>
      </c>
      <c r="G2974">
        <v>1426.58</v>
      </c>
    </row>
    <row r="2975" spans="1:7" x14ac:dyDescent="0.25">
      <c r="A2975" t="s">
        <v>2999</v>
      </c>
      <c r="B2975" t="s">
        <v>2140</v>
      </c>
      <c r="C2975" t="s">
        <v>3995</v>
      </c>
      <c r="D2975" t="s">
        <v>1956</v>
      </c>
      <c r="E2975">
        <v>2649.86</v>
      </c>
      <c r="F2975">
        <v>3945.87</v>
      </c>
      <c r="G2975">
        <v>1296.01</v>
      </c>
    </row>
    <row r="2976" spans="1:7" x14ac:dyDescent="0.25">
      <c r="A2976" t="s">
        <v>2999</v>
      </c>
      <c r="B2976" t="s">
        <v>2140</v>
      </c>
      <c r="C2976" t="s">
        <v>3995</v>
      </c>
      <c r="D2976" t="s">
        <v>2016</v>
      </c>
      <c r="E2976">
        <v>1595.57</v>
      </c>
      <c r="F2976">
        <v>2125.4699999999998</v>
      </c>
      <c r="G2976">
        <v>529.9</v>
      </c>
    </row>
    <row r="2977" spans="1:7" x14ac:dyDescent="0.25">
      <c r="A2977" t="s">
        <v>2999</v>
      </c>
      <c r="B2977" t="s">
        <v>2140</v>
      </c>
      <c r="C2977" t="s">
        <v>2933</v>
      </c>
      <c r="D2977" t="s">
        <v>1739</v>
      </c>
      <c r="E2977">
        <v>747.17</v>
      </c>
      <c r="F2977">
        <v>2612.36</v>
      </c>
      <c r="G2977">
        <v>1865.19</v>
      </c>
    </row>
    <row r="2978" spans="1:7" x14ac:dyDescent="0.25">
      <c r="A2978" t="s">
        <v>2999</v>
      </c>
      <c r="B2978" t="s">
        <v>2140</v>
      </c>
      <c r="C2978" t="s">
        <v>2933</v>
      </c>
      <c r="D2978" t="s">
        <v>1751</v>
      </c>
      <c r="E2978">
        <v>0</v>
      </c>
      <c r="F2978">
        <v>1695.17</v>
      </c>
      <c r="G2978">
        <v>1695.17</v>
      </c>
    </row>
    <row r="2979" spans="1:7" x14ac:dyDescent="0.25">
      <c r="A2979" t="s">
        <v>2999</v>
      </c>
      <c r="B2979" t="s">
        <v>2140</v>
      </c>
      <c r="C2979" t="s">
        <v>2933</v>
      </c>
      <c r="D2979" t="s">
        <v>1763</v>
      </c>
      <c r="E2979">
        <v>0</v>
      </c>
      <c r="F2979">
        <v>1849.97</v>
      </c>
      <c r="G2979">
        <v>1849.97</v>
      </c>
    </row>
    <row r="2980" spans="1:7" x14ac:dyDescent="0.25">
      <c r="A2980" t="s">
        <v>2999</v>
      </c>
      <c r="B2980" t="s">
        <v>2140</v>
      </c>
      <c r="C2980" t="s">
        <v>2933</v>
      </c>
      <c r="D2980" t="s">
        <v>1767</v>
      </c>
      <c r="E2980">
        <v>0</v>
      </c>
      <c r="F2980">
        <v>2426.58</v>
      </c>
      <c r="G2980">
        <v>2426.58</v>
      </c>
    </row>
    <row r="2981" spans="1:7" x14ac:dyDescent="0.25">
      <c r="A2981" t="s">
        <v>2999</v>
      </c>
      <c r="B2981" t="s">
        <v>2140</v>
      </c>
      <c r="C2981" t="s">
        <v>2933</v>
      </c>
      <c r="D2981" t="s">
        <v>1782</v>
      </c>
      <c r="E2981">
        <v>537.37</v>
      </c>
      <c r="F2981">
        <v>3155.47</v>
      </c>
      <c r="G2981">
        <v>2618.1</v>
      </c>
    </row>
    <row r="2982" spans="1:7" x14ac:dyDescent="0.25">
      <c r="A2982" t="s">
        <v>2999</v>
      </c>
      <c r="B2982" t="s">
        <v>2140</v>
      </c>
      <c r="C2982" t="s">
        <v>2933</v>
      </c>
      <c r="D2982" t="s">
        <v>1807</v>
      </c>
      <c r="E2982">
        <v>1228.18</v>
      </c>
      <c r="F2982">
        <v>3580.35</v>
      </c>
      <c r="G2982">
        <v>2352.17</v>
      </c>
    </row>
    <row r="2983" spans="1:7" x14ac:dyDescent="0.25">
      <c r="A2983" t="s">
        <v>2999</v>
      </c>
      <c r="B2983" t="s">
        <v>2140</v>
      </c>
      <c r="C2983" t="s">
        <v>2933</v>
      </c>
      <c r="D2983" t="s">
        <v>1858</v>
      </c>
      <c r="E2983">
        <v>0</v>
      </c>
      <c r="F2983">
        <v>2910.72</v>
      </c>
      <c r="G2983">
        <v>2910.72</v>
      </c>
    </row>
    <row r="2984" spans="1:7" x14ac:dyDescent="0.25">
      <c r="A2984" t="s">
        <v>2999</v>
      </c>
      <c r="B2984" t="s">
        <v>2140</v>
      </c>
      <c r="C2984" t="s">
        <v>2933</v>
      </c>
      <c r="D2984" t="s">
        <v>1948</v>
      </c>
      <c r="E2984">
        <v>0</v>
      </c>
      <c r="F2984">
        <v>1041.49</v>
      </c>
      <c r="G2984">
        <v>1041.49</v>
      </c>
    </row>
    <row r="2985" spans="1:7" x14ac:dyDescent="0.25">
      <c r="A2985" t="s">
        <v>2999</v>
      </c>
      <c r="B2985" t="s">
        <v>2140</v>
      </c>
      <c r="C2985" t="s">
        <v>2933</v>
      </c>
      <c r="D2985" t="s">
        <v>2934</v>
      </c>
      <c r="E2985">
        <v>157.30000000000001</v>
      </c>
      <c r="F2985">
        <v>2810.72</v>
      </c>
      <c r="G2985">
        <v>2653.42</v>
      </c>
    </row>
    <row r="2986" spans="1:7" x14ac:dyDescent="0.25">
      <c r="A2986" t="s">
        <v>2999</v>
      </c>
      <c r="B2986" t="s">
        <v>2140</v>
      </c>
      <c r="C2986" t="s">
        <v>2933</v>
      </c>
      <c r="D2986" t="s">
        <v>1951</v>
      </c>
      <c r="E2986">
        <v>1320.76</v>
      </c>
      <c r="F2986">
        <v>3784.19</v>
      </c>
      <c r="G2986">
        <v>2463.4299999999998</v>
      </c>
    </row>
    <row r="2987" spans="1:7" x14ac:dyDescent="0.25">
      <c r="A2987" t="s">
        <v>2999</v>
      </c>
      <c r="B2987" t="s">
        <v>2140</v>
      </c>
      <c r="C2987" t="s">
        <v>2933</v>
      </c>
      <c r="D2987" t="s">
        <v>1956</v>
      </c>
      <c r="E2987">
        <v>0</v>
      </c>
      <c r="F2987">
        <v>1683.92</v>
      </c>
      <c r="G2987">
        <v>1683.92</v>
      </c>
    </row>
    <row r="2988" spans="1:7" x14ac:dyDescent="0.25">
      <c r="A2988" t="s">
        <v>2999</v>
      </c>
      <c r="B2988" t="s">
        <v>2140</v>
      </c>
      <c r="C2988" t="s">
        <v>2933</v>
      </c>
      <c r="D2988" t="s">
        <v>2016</v>
      </c>
      <c r="E2988">
        <v>0</v>
      </c>
      <c r="F2988">
        <v>553.69000000000005</v>
      </c>
      <c r="G2988">
        <v>553.69000000000005</v>
      </c>
    </row>
    <row r="2989" spans="1:7" x14ac:dyDescent="0.25">
      <c r="A2989" t="s">
        <v>2999</v>
      </c>
      <c r="B2989" t="s">
        <v>2142</v>
      </c>
      <c r="C2989" t="s">
        <v>2933</v>
      </c>
      <c r="D2989" t="s">
        <v>1751</v>
      </c>
      <c r="E2989">
        <v>0</v>
      </c>
      <c r="F2989">
        <v>105.56</v>
      </c>
      <c r="G2989">
        <v>105.56</v>
      </c>
    </row>
    <row r="2990" spans="1:7" x14ac:dyDescent="0.25">
      <c r="A2990" t="s">
        <v>2999</v>
      </c>
      <c r="B2990" t="s">
        <v>2142</v>
      </c>
      <c r="C2990" t="s">
        <v>2933</v>
      </c>
      <c r="D2990" t="s">
        <v>1858</v>
      </c>
      <c r="E2990">
        <v>0</v>
      </c>
      <c r="F2990">
        <v>31.08</v>
      </c>
      <c r="G2990">
        <v>31.08</v>
      </c>
    </row>
    <row r="2991" spans="1:7" x14ac:dyDescent="0.25">
      <c r="A2991" t="s">
        <v>2999</v>
      </c>
      <c r="B2991" t="s">
        <v>2143</v>
      </c>
      <c r="C2991" t="s">
        <v>2933</v>
      </c>
      <c r="D2991" t="s">
        <v>1948</v>
      </c>
      <c r="E2991">
        <v>0</v>
      </c>
      <c r="F2991">
        <v>1895.96</v>
      </c>
      <c r="G2991">
        <v>1895.96</v>
      </c>
    </row>
    <row r="2992" spans="1:7" x14ac:dyDescent="0.25">
      <c r="A2992" t="s">
        <v>2999</v>
      </c>
      <c r="B2992" t="s">
        <v>2145</v>
      </c>
      <c r="C2992" t="s">
        <v>3995</v>
      </c>
      <c r="D2992" t="s">
        <v>1739</v>
      </c>
      <c r="E2992">
        <v>1625.41</v>
      </c>
      <c r="F2992">
        <v>2838.57</v>
      </c>
      <c r="G2992">
        <v>1213.1600000000001</v>
      </c>
    </row>
    <row r="2993" spans="1:7" x14ac:dyDescent="0.25">
      <c r="A2993" t="s">
        <v>2999</v>
      </c>
      <c r="B2993" t="s">
        <v>2145</v>
      </c>
      <c r="C2993" t="s">
        <v>3995</v>
      </c>
      <c r="D2993" t="s">
        <v>1751</v>
      </c>
      <c r="E2993">
        <v>1703.88</v>
      </c>
      <c r="F2993">
        <v>2846.77</v>
      </c>
      <c r="G2993">
        <v>1142.8900000000001</v>
      </c>
    </row>
    <row r="2994" spans="1:7" x14ac:dyDescent="0.25">
      <c r="A2994" t="s">
        <v>2999</v>
      </c>
      <c r="B2994" t="s">
        <v>2145</v>
      </c>
      <c r="C2994" t="s">
        <v>3995</v>
      </c>
      <c r="D2994" t="s">
        <v>1763</v>
      </c>
      <c r="E2994">
        <v>2878.83</v>
      </c>
      <c r="F2994">
        <v>5637.47</v>
      </c>
      <c r="G2994">
        <v>2758.64</v>
      </c>
    </row>
    <row r="2995" spans="1:7" x14ac:dyDescent="0.25">
      <c r="A2995" t="s">
        <v>2999</v>
      </c>
      <c r="B2995" t="s">
        <v>2145</v>
      </c>
      <c r="C2995" t="s">
        <v>3995</v>
      </c>
      <c r="D2995" t="s">
        <v>1767</v>
      </c>
      <c r="E2995">
        <v>3330.17</v>
      </c>
      <c r="F2995">
        <v>7341.39</v>
      </c>
      <c r="G2995">
        <v>4011.22</v>
      </c>
    </row>
    <row r="2996" spans="1:7" x14ac:dyDescent="0.25">
      <c r="A2996" t="s">
        <v>2999</v>
      </c>
      <c r="B2996" t="s">
        <v>2145</v>
      </c>
      <c r="C2996" t="s">
        <v>3995</v>
      </c>
      <c r="D2996" t="s">
        <v>1782</v>
      </c>
      <c r="E2996">
        <v>4964.9799999999996</v>
      </c>
      <c r="F2996">
        <v>9655.35</v>
      </c>
      <c r="G2996">
        <v>4690.37</v>
      </c>
    </row>
    <row r="2997" spans="1:7" x14ac:dyDescent="0.25">
      <c r="A2997" t="s">
        <v>2999</v>
      </c>
      <c r="B2997" t="s">
        <v>2145</v>
      </c>
      <c r="C2997" t="s">
        <v>3995</v>
      </c>
      <c r="D2997" t="s">
        <v>1807</v>
      </c>
      <c r="E2997">
        <v>9700.9</v>
      </c>
      <c r="F2997">
        <v>15676.92</v>
      </c>
      <c r="G2997">
        <v>5976.02</v>
      </c>
    </row>
    <row r="2998" spans="1:7" x14ac:dyDescent="0.25">
      <c r="A2998" t="s">
        <v>2999</v>
      </c>
      <c r="B2998" t="s">
        <v>2145</v>
      </c>
      <c r="C2998" t="s">
        <v>3995</v>
      </c>
      <c r="D2998" t="s">
        <v>1858</v>
      </c>
      <c r="E2998">
        <v>7772.58</v>
      </c>
      <c r="F2998">
        <v>15954.54</v>
      </c>
      <c r="G2998">
        <v>8181.96</v>
      </c>
    </row>
    <row r="2999" spans="1:7" x14ac:dyDescent="0.25">
      <c r="A2999" t="s">
        <v>2999</v>
      </c>
      <c r="B2999" t="s">
        <v>2145</v>
      </c>
      <c r="C2999" t="s">
        <v>3995</v>
      </c>
      <c r="D2999" t="s">
        <v>1948</v>
      </c>
      <c r="E2999">
        <v>10219.41</v>
      </c>
      <c r="F2999">
        <v>17628.990000000002</v>
      </c>
      <c r="G2999">
        <v>7409.58</v>
      </c>
    </row>
    <row r="3000" spans="1:7" x14ac:dyDescent="0.25">
      <c r="A3000" t="s">
        <v>2999</v>
      </c>
      <c r="B3000" t="s">
        <v>2145</v>
      </c>
      <c r="C3000" t="s">
        <v>3995</v>
      </c>
      <c r="D3000" t="s">
        <v>2934</v>
      </c>
      <c r="E3000">
        <v>10349.32</v>
      </c>
      <c r="F3000">
        <v>17816.330000000002</v>
      </c>
      <c r="G3000">
        <v>7467.01</v>
      </c>
    </row>
    <row r="3001" spans="1:7" x14ac:dyDescent="0.25">
      <c r="A3001" t="s">
        <v>2999</v>
      </c>
      <c r="B3001" t="s">
        <v>2145</v>
      </c>
      <c r="C3001" t="s">
        <v>3995</v>
      </c>
      <c r="D3001" t="s">
        <v>1951</v>
      </c>
      <c r="E3001">
        <v>9106.42</v>
      </c>
      <c r="F3001">
        <v>16869.599999999999</v>
      </c>
      <c r="G3001">
        <v>7763.18</v>
      </c>
    </row>
    <row r="3002" spans="1:7" x14ac:dyDescent="0.25">
      <c r="A3002" t="s">
        <v>2999</v>
      </c>
      <c r="B3002" t="s">
        <v>2145</v>
      </c>
      <c r="C3002" t="s">
        <v>3995</v>
      </c>
      <c r="D3002" t="s">
        <v>1956</v>
      </c>
      <c r="E3002">
        <v>9613.57</v>
      </c>
      <c r="F3002">
        <v>16768.080000000002</v>
      </c>
      <c r="G3002">
        <v>7154.51</v>
      </c>
    </row>
    <row r="3003" spans="1:7" x14ac:dyDescent="0.25">
      <c r="A3003" t="s">
        <v>2999</v>
      </c>
      <c r="B3003" t="s">
        <v>2145</v>
      </c>
      <c r="C3003" t="s">
        <v>3995</v>
      </c>
      <c r="D3003" t="s">
        <v>2016</v>
      </c>
      <c r="E3003">
        <v>8249.11</v>
      </c>
      <c r="F3003">
        <v>13130.03</v>
      </c>
      <c r="G3003">
        <v>4880.92</v>
      </c>
    </row>
    <row r="3004" spans="1:7" x14ac:dyDescent="0.25">
      <c r="A3004" t="s">
        <v>2999</v>
      </c>
      <c r="B3004" t="s">
        <v>2145</v>
      </c>
      <c r="C3004" t="s">
        <v>2933</v>
      </c>
      <c r="D3004" t="s">
        <v>1739</v>
      </c>
      <c r="E3004">
        <v>5899.9</v>
      </c>
      <c r="F3004">
        <v>10599.78</v>
      </c>
      <c r="G3004">
        <v>4699.88</v>
      </c>
    </row>
    <row r="3005" spans="1:7" x14ac:dyDescent="0.25">
      <c r="A3005" t="s">
        <v>2999</v>
      </c>
      <c r="B3005" t="s">
        <v>2145</v>
      </c>
      <c r="C3005" t="s">
        <v>2933</v>
      </c>
      <c r="D3005" t="s">
        <v>1751</v>
      </c>
      <c r="E3005">
        <v>5565.41</v>
      </c>
      <c r="F3005">
        <v>11476.92</v>
      </c>
      <c r="G3005">
        <v>5911.51</v>
      </c>
    </row>
    <row r="3006" spans="1:7" x14ac:dyDescent="0.25">
      <c r="A3006" t="s">
        <v>2999</v>
      </c>
      <c r="B3006" t="s">
        <v>2145</v>
      </c>
      <c r="C3006" t="s">
        <v>2933</v>
      </c>
      <c r="D3006" t="s">
        <v>1763</v>
      </c>
      <c r="E3006">
        <v>6878.21</v>
      </c>
      <c r="F3006">
        <v>14789.04</v>
      </c>
      <c r="G3006">
        <v>7910.83</v>
      </c>
    </row>
    <row r="3007" spans="1:7" x14ac:dyDescent="0.25">
      <c r="A3007" t="s">
        <v>2999</v>
      </c>
      <c r="B3007" t="s">
        <v>2145</v>
      </c>
      <c r="C3007" t="s">
        <v>2933</v>
      </c>
      <c r="D3007" t="s">
        <v>1767</v>
      </c>
      <c r="E3007">
        <v>8923.98</v>
      </c>
      <c r="F3007">
        <v>17529.66</v>
      </c>
      <c r="G3007">
        <v>8605.68</v>
      </c>
    </row>
    <row r="3008" spans="1:7" x14ac:dyDescent="0.25">
      <c r="A3008" t="s">
        <v>2999</v>
      </c>
      <c r="B3008" t="s">
        <v>2145</v>
      </c>
      <c r="C3008" t="s">
        <v>2933</v>
      </c>
      <c r="D3008" t="s">
        <v>1782</v>
      </c>
      <c r="E3008">
        <v>10291.11</v>
      </c>
      <c r="F3008">
        <v>20010.939999999999</v>
      </c>
      <c r="G3008">
        <v>9719.83</v>
      </c>
    </row>
    <row r="3009" spans="1:7" x14ac:dyDescent="0.25">
      <c r="A3009" t="s">
        <v>2999</v>
      </c>
      <c r="B3009" t="s">
        <v>2145</v>
      </c>
      <c r="C3009" t="s">
        <v>2933</v>
      </c>
      <c r="D3009" t="s">
        <v>1807</v>
      </c>
      <c r="E3009">
        <v>11413.05</v>
      </c>
      <c r="F3009">
        <v>21501.3</v>
      </c>
      <c r="G3009">
        <v>10088.25</v>
      </c>
    </row>
    <row r="3010" spans="1:7" x14ac:dyDescent="0.25">
      <c r="A3010" t="s">
        <v>2999</v>
      </c>
      <c r="B3010" t="s">
        <v>2145</v>
      </c>
      <c r="C3010" t="s">
        <v>2933</v>
      </c>
      <c r="D3010" t="s">
        <v>1858</v>
      </c>
      <c r="E3010">
        <v>11586.58</v>
      </c>
      <c r="F3010">
        <v>22806.23</v>
      </c>
      <c r="G3010">
        <v>11219.65</v>
      </c>
    </row>
    <row r="3011" spans="1:7" x14ac:dyDescent="0.25">
      <c r="A3011" t="s">
        <v>2999</v>
      </c>
      <c r="B3011" t="s">
        <v>2145</v>
      </c>
      <c r="C3011" t="s">
        <v>2933</v>
      </c>
      <c r="D3011" t="s">
        <v>1948</v>
      </c>
      <c r="E3011">
        <v>12547.5</v>
      </c>
      <c r="F3011">
        <v>23667.360000000001</v>
      </c>
      <c r="G3011">
        <v>11119.86</v>
      </c>
    </row>
    <row r="3012" spans="1:7" x14ac:dyDescent="0.25">
      <c r="A3012" t="s">
        <v>2999</v>
      </c>
      <c r="B3012" t="s">
        <v>2145</v>
      </c>
      <c r="C3012" t="s">
        <v>2933</v>
      </c>
      <c r="D3012" t="s">
        <v>2934</v>
      </c>
      <c r="E3012">
        <v>12985.74</v>
      </c>
      <c r="F3012">
        <v>24101.42</v>
      </c>
      <c r="G3012">
        <v>11115.68</v>
      </c>
    </row>
    <row r="3013" spans="1:7" x14ac:dyDescent="0.25">
      <c r="A3013" t="s">
        <v>2999</v>
      </c>
      <c r="B3013" t="s">
        <v>2145</v>
      </c>
      <c r="C3013" t="s">
        <v>2933</v>
      </c>
      <c r="D3013" t="s">
        <v>1951</v>
      </c>
      <c r="E3013">
        <v>12240.62</v>
      </c>
      <c r="F3013">
        <v>22947.59</v>
      </c>
      <c r="G3013">
        <v>10706.97</v>
      </c>
    </row>
    <row r="3014" spans="1:7" x14ac:dyDescent="0.25">
      <c r="A3014" t="s">
        <v>2999</v>
      </c>
      <c r="B3014" t="s">
        <v>2145</v>
      </c>
      <c r="C3014" t="s">
        <v>2933</v>
      </c>
      <c r="D3014" t="s">
        <v>1956</v>
      </c>
      <c r="E3014">
        <v>13222.53</v>
      </c>
      <c r="F3014">
        <v>22229.45</v>
      </c>
      <c r="G3014">
        <v>9006.92</v>
      </c>
    </row>
    <row r="3015" spans="1:7" x14ac:dyDescent="0.25">
      <c r="A3015" t="s">
        <v>2999</v>
      </c>
      <c r="B3015" t="s">
        <v>2145</v>
      </c>
      <c r="C3015" t="s">
        <v>2933</v>
      </c>
      <c r="D3015" t="s">
        <v>2016</v>
      </c>
      <c r="E3015">
        <v>9987.27</v>
      </c>
      <c r="F3015">
        <v>16270.02</v>
      </c>
      <c r="G3015">
        <v>6282.75</v>
      </c>
    </row>
    <row r="3016" spans="1:7" x14ac:dyDescent="0.25">
      <c r="A3016" t="s">
        <v>2999</v>
      </c>
      <c r="B3016" t="s">
        <v>2145</v>
      </c>
      <c r="C3016" t="s">
        <v>2935</v>
      </c>
      <c r="D3016" t="s">
        <v>1739</v>
      </c>
      <c r="E3016">
        <v>7739.31</v>
      </c>
      <c r="F3016">
        <v>7106.36</v>
      </c>
      <c r="G3016">
        <v>-632.95000000000005</v>
      </c>
    </row>
    <row r="3017" spans="1:7" x14ac:dyDescent="0.25">
      <c r="A3017" t="s">
        <v>2999</v>
      </c>
      <c r="B3017" t="s">
        <v>2147</v>
      </c>
      <c r="C3017" t="s">
        <v>3995</v>
      </c>
      <c r="D3017" t="s">
        <v>1739</v>
      </c>
      <c r="E3017">
        <v>0.84</v>
      </c>
      <c r="F3017">
        <v>0.01</v>
      </c>
      <c r="G3017">
        <v>-0.83</v>
      </c>
    </row>
    <row r="3018" spans="1:7" x14ac:dyDescent="0.25">
      <c r="A3018" t="s">
        <v>2999</v>
      </c>
      <c r="B3018" t="s">
        <v>2147</v>
      </c>
      <c r="C3018" t="s">
        <v>3995</v>
      </c>
      <c r="D3018" t="s">
        <v>1751</v>
      </c>
      <c r="E3018">
        <v>0.2</v>
      </c>
      <c r="F3018">
        <v>0</v>
      </c>
      <c r="G3018">
        <v>-0.2</v>
      </c>
    </row>
    <row r="3019" spans="1:7" x14ac:dyDescent="0.25">
      <c r="A3019" t="s">
        <v>2999</v>
      </c>
      <c r="B3019" t="s">
        <v>2147</v>
      </c>
      <c r="C3019" t="s">
        <v>3995</v>
      </c>
      <c r="D3019" t="s">
        <v>1763</v>
      </c>
      <c r="E3019">
        <v>0.71</v>
      </c>
      <c r="F3019">
        <v>0</v>
      </c>
      <c r="G3019">
        <v>-0.71</v>
      </c>
    </row>
    <row r="3020" spans="1:7" x14ac:dyDescent="0.25">
      <c r="A3020" t="s">
        <v>2999</v>
      </c>
      <c r="B3020" t="s">
        <v>2147</v>
      </c>
      <c r="C3020" t="s">
        <v>3995</v>
      </c>
      <c r="D3020" t="s">
        <v>1767</v>
      </c>
      <c r="E3020">
        <v>0</v>
      </c>
      <c r="F3020">
        <v>29.03</v>
      </c>
      <c r="G3020">
        <v>29.03</v>
      </c>
    </row>
    <row r="3021" spans="1:7" x14ac:dyDescent="0.25">
      <c r="A3021" t="s">
        <v>2999</v>
      </c>
      <c r="B3021" t="s">
        <v>2147</v>
      </c>
      <c r="C3021" t="s">
        <v>3995</v>
      </c>
      <c r="D3021" t="s">
        <v>1782</v>
      </c>
      <c r="E3021">
        <v>40.81</v>
      </c>
      <c r="F3021">
        <v>0</v>
      </c>
      <c r="G3021">
        <v>-40.81</v>
      </c>
    </row>
    <row r="3022" spans="1:7" x14ac:dyDescent="0.25">
      <c r="A3022" t="s">
        <v>2999</v>
      </c>
      <c r="B3022" t="s">
        <v>2147</v>
      </c>
      <c r="C3022" t="s">
        <v>3995</v>
      </c>
      <c r="D3022" t="s">
        <v>1858</v>
      </c>
      <c r="E3022">
        <v>20.83</v>
      </c>
      <c r="F3022">
        <v>44.07</v>
      </c>
      <c r="G3022">
        <v>23.24</v>
      </c>
    </row>
    <row r="3023" spans="1:7" x14ac:dyDescent="0.25">
      <c r="A3023" t="s">
        <v>2999</v>
      </c>
      <c r="B3023" t="s">
        <v>2147</v>
      </c>
      <c r="C3023" t="s">
        <v>3995</v>
      </c>
      <c r="D3023" t="s">
        <v>1948</v>
      </c>
      <c r="E3023">
        <v>0.09</v>
      </c>
      <c r="F3023">
        <v>0</v>
      </c>
      <c r="G3023">
        <v>-0.09</v>
      </c>
    </row>
    <row r="3024" spans="1:7" x14ac:dyDescent="0.25">
      <c r="A3024" t="s">
        <v>2999</v>
      </c>
      <c r="B3024" t="s">
        <v>2147</v>
      </c>
      <c r="C3024" t="s">
        <v>3995</v>
      </c>
      <c r="D3024" t="s">
        <v>2934</v>
      </c>
      <c r="E3024">
        <v>0.97</v>
      </c>
      <c r="F3024">
        <v>0</v>
      </c>
      <c r="G3024">
        <v>-0.97</v>
      </c>
    </row>
    <row r="3025" spans="1:7" x14ac:dyDescent="0.25">
      <c r="A3025" t="s">
        <v>2999</v>
      </c>
      <c r="B3025" t="s">
        <v>2147</v>
      </c>
      <c r="C3025" t="s">
        <v>3995</v>
      </c>
      <c r="D3025" t="s">
        <v>1951</v>
      </c>
      <c r="E3025">
        <v>2.85</v>
      </c>
      <c r="F3025">
        <v>2.97</v>
      </c>
      <c r="G3025">
        <v>0.12</v>
      </c>
    </row>
    <row r="3026" spans="1:7" x14ac:dyDescent="0.25">
      <c r="A3026" t="s">
        <v>2999</v>
      </c>
      <c r="B3026" t="s">
        <v>2147</v>
      </c>
      <c r="C3026" t="s">
        <v>3995</v>
      </c>
      <c r="D3026" t="s">
        <v>1956</v>
      </c>
      <c r="E3026">
        <v>6</v>
      </c>
      <c r="F3026">
        <v>0</v>
      </c>
      <c r="G3026">
        <v>-6</v>
      </c>
    </row>
    <row r="3027" spans="1:7" x14ac:dyDescent="0.25">
      <c r="A3027" t="s">
        <v>2999</v>
      </c>
      <c r="B3027" t="s">
        <v>2147</v>
      </c>
      <c r="C3027" t="s">
        <v>3995</v>
      </c>
      <c r="D3027" t="s">
        <v>2016</v>
      </c>
      <c r="E3027">
        <v>4.21</v>
      </c>
      <c r="F3027">
        <v>0</v>
      </c>
      <c r="G3027">
        <v>-4.21</v>
      </c>
    </row>
    <row r="3028" spans="1:7" x14ac:dyDescent="0.25">
      <c r="A3028" t="s">
        <v>2999</v>
      </c>
      <c r="B3028" t="s">
        <v>2147</v>
      </c>
      <c r="C3028" t="s">
        <v>2933</v>
      </c>
      <c r="D3028" t="s">
        <v>1739</v>
      </c>
      <c r="E3028">
        <v>0.02</v>
      </c>
      <c r="F3028">
        <v>0</v>
      </c>
      <c r="G3028">
        <v>-0.02</v>
      </c>
    </row>
    <row r="3029" spans="1:7" x14ac:dyDescent="0.25">
      <c r="A3029" t="s">
        <v>2999</v>
      </c>
      <c r="B3029" t="s">
        <v>2147</v>
      </c>
      <c r="C3029" t="s">
        <v>2933</v>
      </c>
      <c r="D3029" t="s">
        <v>1782</v>
      </c>
      <c r="E3029">
        <v>0</v>
      </c>
      <c r="F3029">
        <v>0.1</v>
      </c>
      <c r="G3029">
        <v>0.1</v>
      </c>
    </row>
    <row r="3030" spans="1:7" x14ac:dyDescent="0.25">
      <c r="A3030" t="s">
        <v>2999</v>
      </c>
      <c r="B3030" t="s">
        <v>2147</v>
      </c>
      <c r="C3030" t="s">
        <v>2933</v>
      </c>
      <c r="D3030" t="s">
        <v>1807</v>
      </c>
      <c r="E3030">
        <v>93.91</v>
      </c>
      <c r="F3030">
        <v>0</v>
      </c>
      <c r="G3030">
        <v>-93.91</v>
      </c>
    </row>
    <row r="3031" spans="1:7" x14ac:dyDescent="0.25">
      <c r="A3031" t="s">
        <v>2999</v>
      </c>
      <c r="B3031" t="s">
        <v>2147</v>
      </c>
      <c r="C3031" t="s">
        <v>2933</v>
      </c>
      <c r="D3031" t="s">
        <v>1858</v>
      </c>
      <c r="E3031">
        <v>0.02</v>
      </c>
      <c r="F3031">
        <v>93.91</v>
      </c>
      <c r="G3031">
        <v>93.89</v>
      </c>
    </row>
    <row r="3032" spans="1:7" x14ac:dyDescent="0.25">
      <c r="A3032" t="s">
        <v>2999</v>
      </c>
      <c r="B3032" t="s">
        <v>2147</v>
      </c>
      <c r="C3032" t="s">
        <v>2933</v>
      </c>
      <c r="D3032" t="s">
        <v>1948</v>
      </c>
      <c r="E3032">
        <v>0</v>
      </c>
      <c r="F3032">
        <v>2.5</v>
      </c>
      <c r="G3032">
        <v>2.5</v>
      </c>
    </row>
    <row r="3033" spans="1:7" x14ac:dyDescent="0.25">
      <c r="A3033" t="s">
        <v>2999</v>
      </c>
      <c r="B3033" t="s">
        <v>2147</v>
      </c>
      <c r="C3033" t="s">
        <v>2933</v>
      </c>
      <c r="D3033" t="s">
        <v>2016</v>
      </c>
      <c r="E3033">
        <v>0</v>
      </c>
      <c r="F3033">
        <v>4.3600000000000003</v>
      </c>
      <c r="G3033">
        <v>4.3600000000000003</v>
      </c>
    </row>
    <row r="3034" spans="1:7" x14ac:dyDescent="0.25">
      <c r="A3034" t="s">
        <v>2999</v>
      </c>
      <c r="B3034" t="s">
        <v>2148</v>
      </c>
      <c r="C3034" t="s">
        <v>3995</v>
      </c>
      <c r="D3034" t="s">
        <v>1751</v>
      </c>
      <c r="E3034">
        <v>0</v>
      </c>
      <c r="F3034">
        <v>250.7</v>
      </c>
      <c r="G3034">
        <v>250.7</v>
      </c>
    </row>
    <row r="3035" spans="1:7" x14ac:dyDescent="0.25">
      <c r="A3035" t="s">
        <v>2999</v>
      </c>
      <c r="B3035" t="s">
        <v>2148</v>
      </c>
      <c r="C3035" t="s">
        <v>3995</v>
      </c>
      <c r="D3035" t="s">
        <v>1763</v>
      </c>
      <c r="E3035">
        <v>22.4</v>
      </c>
      <c r="F3035">
        <v>129.51</v>
      </c>
      <c r="G3035">
        <v>107.11</v>
      </c>
    </row>
    <row r="3036" spans="1:7" x14ac:dyDescent="0.25">
      <c r="A3036" t="s">
        <v>2999</v>
      </c>
      <c r="B3036" t="s">
        <v>2148</v>
      </c>
      <c r="C3036" t="s">
        <v>3995</v>
      </c>
      <c r="D3036" t="s">
        <v>1767</v>
      </c>
      <c r="E3036">
        <v>366.19</v>
      </c>
      <c r="F3036">
        <v>888.11</v>
      </c>
      <c r="G3036">
        <v>521.91999999999996</v>
      </c>
    </row>
    <row r="3037" spans="1:7" x14ac:dyDescent="0.25">
      <c r="A3037" t="s">
        <v>2999</v>
      </c>
      <c r="B3037" t="s">
        <v>2148</v>
      </c>
      <c r="C3037" t="s">
        <v>3995</v>
      </c>
      <c r="D3037" t="s">
        <v>1782</v>
      </c>
      <c r="E3037">
        <v>366.19</v>
      </c>
      <c r="F3037">
        <v>770.37</v>
      </c>
      <c r="G3037">
        <v>404.18</v>
      </c>
    </row>
    <row r="3038" spans="1:7" x14ac:dyDescent="0.25">
      <c r="A3038" t="s">
        <v>2999</v>
      </c>
      <c r="B3038" t="s">
        <v>2148</v>
      </c>
      <c r="C3038" t="s">
        <v>3995</v>
      </c>
      <c r="D3038" t="s">
        <v>1807</v>
      </c>
      <c r="E3038">
        <v>0</v>
      </c>
      <c r="F3038">
        <v>65.31</v>
      </c>
      <c r="G3038">
        <v>65.31</v>
      </c>
    </row>
    <row r="3039" spans="1:7" x14ac:dyDescent="0.25">
      <c r="A3039" t="s">
        <v>2999</v>
      </c>
      <c r="B3039" t="s">
        <v>2148</v>
      </c>
      <c r="C3039" t="s">
        <v>3995</v>
      </c>
      <c r="D3039" t="s">
        <v>1858</v>
      </c>
      <c r="E3039">
        <v>0</v>
      </c>
      <c r="F3039">
        <v>331.1</v>
      </c>
      <c r="G3039">
        <v>331.1</v>
      </c>
    </row>
    <row r="3040" spans="1:7" x14ac:dyDescent="0.25">
      <c r="A3040" t="s">
        <v>2999</v>
      </c>
      <c r="B3040" t="s">
        <v>2148</v>
      </c>
      <c r="C3040" t="s">
        <v>3995</v>
      </c>
      <c r="D3040" t="s">
        <v>1948</v>
      </c>
      <c r="E3040">
        <v>0</v>
      </c>
      <c r="F3040">
        <v>1239.72</v>
      </c>
      <c r="G3040">
        <v>1239.72</v>
      </c>
    </row>
    <row r="3041" spans="1:7" x14ac:dyDescent="0.25">
      <c r="A3041" t="s">
        <v>2999</v>
      </c>
      <c r="B3041" t="s">
        <v>2148</v>
      </c>
      <c r="C3041" t="s">
        <v>3995</v>
      </c>
      <c r="D3041" t="s">
        <v>2934</v>
      </c>
      <c r="E3041">
        <v>0</v>
      </c>
      <c r="F3041">
        <v>838.42</v>
      </c>
      <c r="G3041">
        <v>838.42</v>
      </c>
    </row>
    <row r="3042" spans="1:7" x14ac:dyDescent="0.25">
      <c r="A3042" t="s">
        <v>2999</v>
      </c>
      <c r="B3042" t="s">
        <v>2148</v>
      </c>
      <c r="C3042" t="s">
        <v>3995</v>
      </c>
      <c r="D3042" t="s">
        <v>1951</v>
      </c>
      <c r="E3042">
        <v>0</v>
      </c>
      <c r="F3042">
        <v>702.34</v>
      </c>
      <c r="G3042">
        <v>702.34</v>
      </c>
    </row>
    <row r="3043" spans="1:7" x14ac:dyDescent="0.25">
      <c r="A3043" t="s">
        <v>2999</v>
      </c>
      <c r="B3043" t="s">
        <v>2148</v>
      </c>
      <c r="C3043" t="s">
        <v>3995</v>
      </c>
      <c r="D3043" t="s">
        <v>1956</v>
      </c>
      <c r="E3043">
        <v>175.03</v>
      </c>
      <c r="F3043">
        <v>974.95</v>
      </c>
      <c r="G3043">
        <v>799.92</v>
      </c>
    </row>
    <row r="3044" spans="1:7" x14ac:dyDescent="0.25">
      <c r="A3044" t="s">
        <v>2999</v>
      </c>
      <c r="B3044" t="s">
        <v>2148</v>
      </c>
      <c r="C3044" t="s">
        <v>3995</v>
      </c>
      <c r="D3044" t="s">
        <v>2016</v>
      </c>
      <c r="E3044">
        <v>30.98</v>
      </c>
      <c r="F3044">
        <v>278.02999999999997</v>
      </c>
      <c r="G3044">
        <v>247.05</v>
      </c>
    </row>
    <row r="3045" spans="1:7" x14ac:dyDescent="0.25">
      <c r="A3045" t="s">
        <v>2999</v>
      </c>
      <c r="B3045" t="s">
        <v>2148</v>
      </c>
      <c r="C3045" t="s">
        <v>2933</v>
      </c>
      <c r="D3045" t="s">
        <v>1739</v>
      </c>
      <c r="E3045">
        <v>153.38</v>
      </c>
      <c r="F3045">
        <v>528.82000000000005</v>
      </c>
      <c r="G3045">
        <v>375.44</v>
      </c>
    </row>
    <row r="3046" spans="1:7" x14ac:dyDescent="0.25">
      <c r="A3046" t="s">
        <v>2999</v>
      </c>
      <c r="B3046" t="s">
        <v>2148</v>
      </c>
      <c r="C3046" t="s">
        <v>2933</v>
      </c>
      <c r="D3046" t="s">
        <v>1751</v>
      </c>
      <c r="E3046">
        <v>0</v>
      </c>
      <c r="F3046">
        <v>370.14</v>
      </c>
      <c r="G3046">
        <v>370.14</v>
      </c>
    </row>
    <row r="3047" spans="1:7" x14ac:dyDescent="0.25">
      <c r="A3047" t="s">
        <v>2999</v>
      </c>
      <c r="B3047" t="s">
        <v>2148</v>
      </c>
      <c r="C3047" t="s">
        <v>2933</v>
      </c>
      <c r="D3047" t="s">
        <v>1763</v>
      </c>
      <c r="E3047">
        <v>157.97</v>
      </c>
      <c r="F3047">
        <v>613.07000000000005</v>
      </c>
      <c r="G3047">
        <v>455.1</v>
      </c>
    </row>
    <row r="3048" spans="1:7" x14ac:dyDescent="0.25">
      <c r="A3048" t="s">
        <v>2999</v>
      </c>
      <c r="B3048" t="s">
        <v>2148</v>
      </c>
      <c r="C3048" t="s">
        <v>2933</v>
      </c>
      <c r="D3048" t="s">
        <v>1767</v>
      </c>
      <c r="E3048">
        <v>120.68</v>
      </c>
      <c r="F3048">
        <v>906.67</v>
      </c>
      <c r="G3048">
        <v>785.99</v>
      </c>
    </row>
    <row r="3049" spans="1:7" x14ac:dyDescent="0.25">
      <c r="A3049" t="s">
        <v>2999</v>
      </c>
      <c r="B3049" t="s">
        <v>2148</v>
      </c>
      <c r="C3049" t="s">
        <v>2933</v>
      </c>
      <c r="D3049" t="s">
        <v>1782</v>
      </c>
      <c r="E3049">
        <v>0</v>
      </c>
      <c r="F3049">
        <v>618.45000000000005</v>
      </c>
      <c r="G3049">
        <v>618.45000000000005</v>
      </c>
    </row>
    <row r="3050" spans="1:7" x14ac:dyDescent="0.25">
      <c r="A3050" t="s">
        <v>2999</v>
      </c>
      <c r="B3050" t="s">
        <v>2148</v>
      </c>
      <c r="C3050" t="s">
        <v>2933</v>
      </c>
      <c r="D3050" t="s">
        <v>1807</v>
      </c>
      <c r="E3050">
        <v>0</v>
      </c>
      <c r="F3050">
        <v>527.34</v>
      </c>
      <c r="G3050">
        <v>527.34</v>
      </c>
    </row>
    <row r="3051" spans="1:7" x14ac:dyDescent="0.25">
      <c r="A3051" t="s">
        <v>2999</v>
      </c>
      <c r="B3051" t="s">
        <v>2148</v>
      </c>
      <c r="C3051" t="s">
        <v>2933</v>
      </c>
      <c r="D3051" t="s">
        <v>1858</v>
      </c>
      <c r="E3051">
        <v>0</v>
      </c>
      <c r="F3051">
        <v>823.7</v>
      </c>
      <c r="G3051">
        <v>823.7</v>
      </c>
    </row>
    <row r="3052" spans="1:7" x14ac:dyDescent="0.25">
      <c r="A3052" t="s">
        <v>2999</v>
      </c>
      <c r="B3052" t="s">
        <v>2148</v>
      </c>
      <c r="C3052" t="s">
        <v>2933</v>
      </c>
      <c r="D3052" t="s">
        <v>1948</v>
      </c>
      <c r="E3052">
        <v>0</v>
      </c>
      <c r="F3052">
        <v>1544.37</v>
      </c>
      <c r="G3052">
        <v>1544.37</v>
      </c>
    </row>
    <row r="3053" spans="1:7" x14ac:dyDescent="0.25">
      <c r="A3053" t="s">
        <v>2999</v>
      </c>
      <c r="B3053" t="s">
        <v>2148</v>
      </c>
      <c r="C3053" t="s">
        <v>2933</v>
      </c>
      <c r="D3053" t="s">
        <v>2934</v>
      </c>
      <c r="E3053">
        <v>541.04999999999995</v>
      </c>
      <c r="F3053">
        <v>1107.45</v>
      </c>
      <c r="G3053">
        <v>566.4</v>
      </c>
    </row>
    <row r="3054" spans="1:7" x14ac:dyDescent="0.25">
      <c r="A3054" t="s">
        <v>2999</v>
      </c>
      <c r="B3054" t="s">
        <v>2148</v>
      </c>
      <c r="C3054" t="s">
        <v>2933</v>
      </c>
      <c r="D3054" t="s">
        <v>1951</v>
      </c>
      <c r="E3054">
        <v>0</v>
      </c>
      <c r="F3054">
        <v>1389.59</v>
      </c>
      <c r="G3054">
        <v>1389.59</v>
      </c>
    </row>
    <row r="3055" spans="1:7" x14ac:dyDescent="0.25">
      <c r="A3055" t="s">
        <v>2999</v>
      </c>
      <c r="B3055" t="s">
        <v>2148</v>
      </c>
      <c r="C3055" t="s">
        <v>2933</v>
      </c>
      <c r="D3055" t="s">
        <v>1956</v>
      </c>
      <c r="E3055">
        <v>0</v>
      </c>
      <c r="F3055">
        <v>1943.89</v>
      </c>
      <c r="G3055">
        <v>1943.89</v>
      </c>
    </row>
    <row r="3056" spans="1:7" x14ac:dyDescent="0.25">
      <c r="A3056" t="s">
        <v>2999</v>
      </c>
      <c r="B3056" t="s">
        <v>2148</v>
      </c>
      <c r="C3056" t="s">
        <v>2933</v>
      </c>
      <c r="D3056" t="s">
        <v>2016</v>
      </c>
      <c r="E3056">
        <v>0</v>
      </c>
      <c r="F3056">
        <v>555.84</v>
      </c>
      <c r="G3056">
        <v>555.84</v>
      </c>
    </row>
    <row r="3057" spans="1:7" x14ac:dyDescent="0.25">
      <c r="A3057" t="s">
        <v>2999</v>
      </c>
      <c r="B3057" t="s">
        <v>2150</v>
      </c>
      <c r="C3057" t="s">
        <v>3995</v>
      </c>
      <c r="D3057" t="s">
        <v>1739</v>
      </c>
      <c r="E3057">
        <v>100</v>
      </c>
      <c r="F3057">
        <v>250</v>
      </c>
      <c r="G3057">
        <v>150</v>
      </c>
    </row>
    <row r="3058" spans="1:7" x14ac:dyDescent="0.25">
      <c r="A3058" t="s">
        <v>2999</v>
      </c>
      <c r="B3058" t="s">
        <v>2150</v>
      </c>
      <c r="C3058" t="s">
        <v>3995</v>
      </c>
      <c r="D3058" t="s">
        <v>1751</v>
      </c>
      <c r="E3058">
        <v>150</v>
      </c>
      <c r="F3058">
        <v>3750</v>
      </c>
      <c r="G3058">
        <v>3600</v>
      </c>
    </row>
    <row r="3059" spans="1:7" x14ac:dyDescent="0.25">
      <c r="A3059" t="s">
        <v>2999</v>
      </c>
      <c r="B3059" t="s">
        <v>2150</v>
      </c>
      <c r="C3059" t="s">
        <v>3995</v>
      </c>
      <c r="D3059" t="s">
        <v>1763</v>
      </c>
      <c r="E3059">
        <v>3650</v>
      </c>
      <c r="F3059">
        <v>3700</v>
      </c>
      <c r="G3059">
        <v>50</v>
      </c>
    </row>
    <row r="3060" spans="1:7" x14ac:dyDescent="0.25">
      <c r="A3060" t="s">
        <v>2999</v>
      </c>
      <c r="B3060" t="s">
        <v>2150</v>
      </c>
      <c r="C3060" t="s">
        <v>3995</v>
      </c>
      <c r="D3060" t="s">
        <v>1807</v>
      </c>
      <c r="E3060">
        <v>0</v>
      </c>
      <c r="F3060">
        <v>750</v>
      </c>
      <c r="G3060">
        <v>750</v>
      </c>
    </row>
    <row r="3061" spans="1:7" x14ac:dyDescent="0.25">
      <c r="A3061" t="s">
        <v>2999</v>
      </c>
      <c r="B3061" t="s">
        <v>2150</v>
      </c>
      <c r="C3061" t="s">
        <v>3995</v>
      </c>
      <c r="D3061" t="s">
        <v>1858</v>
      </c>
      <c r="E3061">
        <v>750</v>
      </c>
      <c r="F3061">
        <v>849</v>
      </c>
      <c r="G3061">
        <v>99</v>
      </c>
    </row>
    <row r="3062" spans="1:7" x14ac:dyDescent="0.25">
      <c r="A3062" t="s">
        <v>2999</v>
      </c>
      <c r="B3062" t="s">
        <v>2150</v>
      </c>
      <c r="C3062" t="s">
        <v>3995</v>
      </c>
      <c r="D3062" t="s">
        <v>1948</v>
      </c>
      <c r="E3062">
        <v>99</v>
      </c>
      <c r="F3062">
        <v>429</v>
      </c>
      <c r="G3062">
        <v>330</v>
      </c>
    </row>
    <row r="3063" spans="1:7" x14ac:dyDescent="0.25">
      <c r="A3063" t="s">
        <v>2999</v>
      </c>
      <c r="B3063" t="s">
        <v>2150</v>
      </c>
      <c r="C3063" t="s">
        <v>3995</v>
      </c>
      <c r="D3063" t="s">
        <v>1956</v>
      </c>
      <c r="E3063">
        <v>0</v>
      </c>
      <c r="F3063">
        <v>27.5</v>
      </c>
      <c r="G3063">
        <v>27.5</v>
      </c>
    </row>
    <row r="3064" spans="1:7" x14ac:dyDescent="0.25">
      <c r="A3064" t="s">
        <v>2999</v>
      </c>
      <c r="B3064" t="s">
        <v>2150</v>
      </c>
      <c r="C3064" t="s">
        <v>3995</v>
      </c>
      <c r="D3064" t="s">
        <v>2016</v>
      </c>
      <c r="E3064">
        <v>27.5</v>
      </c>
      <c r="F3064">
        <v>77.5</v>
      </c>
      <c r="G3064">
        <v>50</v>
      </c>
    </row>
    <row r="3065" spans="1:7" x14ac:dyDescent="0.25">
      <c r="A3065" t="s">
        <v>2999</v>
      </c>
      <c r="B3065" t="s">
        <v>2150</v>
      </c>
      <c r="C3065" t="s">
        <v>2933</v>
      </c>
      <c r="D3065" t="s">
        <v>1751</v>
      </c>
      <c r="E3065">
        <v>0</v>
      </c>
      <c r="F3065">
        <v>165</v>
      </c>
      <c r="G3065">
        <v>165</v>
      </c>
    </row>
    <row r="3066" spans="1:7" x14ac:dyDescent="0.25">
      <c r="A3066" t="s">
        <v>2999</v>
      </c>
      <c r="B3066" t="s">
        <v>2150</v>
      </c>
      <c r="C3066" t="s">
        <v>2933</v>
      </c>
      <c r="D3066" t="s">
        <v>1763</v>
      </c>
      <c r="E3066">
        <v>165</v>
      </c>
      <c r="F3066">
        <v>1065</v>
      </c>
      <c r="G3066">
        <v>900</v>
      </c>
    </row>
    <row r="3067" spans="1:7" x14ac:dyDescent="0.25">
      <c r="A3067" t="s">
        <v>2999</v>
      </c>
      <c r="B3067" t="s">
        <v>2150</v>
      </c>
      <c r="C3067" t="s">
        <v>2933</v>
      </c>
      <c r="D3067" t="s">
        <v>1767</v>
      </c>
      <c r="E3067">
        <v>900</v>
      </c>
      <c r="F3067">
        <v>1575</v>
      </c>
      <c r="G3067">
        <v>675</v>
      </c>
    </row>
    <row r="3068" spans="1:7" x14ac:dyDescent="0.25">
      <c r="A3068" t="s">
        <v>2999</v>
      </c>
      <c r="B3068" t="s">
        <v>2150</v>
      </c>
      <c r="C3068" t="s">
        <v>2933</v>
      </c>
      <c r="D3068" t="s">
        <v>1782</v>
      </c>
      <c r="E3068">
        <v>675</v>
      </c>
      <c r="F3068">
        <v>1275</v>
      </c>
      <c r="G3068">
        <v>600</v>
      </c>
    </row>
    <row r="3069" spans="1:7" x14ac:dyDescent="0.25">
      <c r="A3069" t="s">
        <v>2999</v>
      </c>
      <c r="B3069" t="s">
        <v>2150</v>
      </c>
      <c r="C3069" t="s">
        <v>2933</v>
      </c>
      <c r="D3069" t="s">
        <v>1858</v>
      </c>
      <c r="E3069">
        <v>0</v>
      </c>
      <c r="F3069">
        <v>22</v>
      </c>
      <c r="G3069">
        <v>22</v>
      </c>
    </row>
    <row r="3070" spans="1:7" x14ac:dyDescent="0.25">
      <c r="A3070" t="s">
        <v>2999</v>
      </c>
      <c r="B3070" t="s">
        <v>2150</v>
      </c>
      <c r="C3070" t="s">
        <v>2933</v>
      </c>
      <c r="D3070" t="s">
        <v>1948</v>
      </c>
      <c r="E3070">
        <v>22</v>
      </c>
      <c r="F3070">
        <v>77</v>
      </c>
      <c r="G3070">
        <v>55</v>
      </c>
    </row>
    <row r="3071" spans="1:7" x14ac:dyDescent="0.25">
      <c r="A3071" t="s">
        <v>2999</v>
      </c>
      <c r="B3071" t="s">
        <v>2150</v>
      </c>
      <c r="C3071" t="s">
        <v>2933</v>
      </c>
      <c r="D3071" t="s">
        <v>2934</v>
      </c>
      <c r="E3071">
        <v>55</v>
      </c>
      <c r="F3071">
        <v>93.5</v>
      </c>
      <c r="G3071">
        <v>38.5</v>
      </c>
    </row>
    <row r="3072" spans="1:7" x14ac:dyDescent="0.25">
      <c r="A3072" t="s">
        <v>2999</v>
      </c>
      <c r="B3072" t="s">
        <v>2150</v>
      </c>
      <c r="C3072" t="s">
        <v>2933</v>
      </c>
      <c r="D3072" t="s">
        <v>1951</v>
      </c>
      <c r="E3072">
        <v>38.5</v>
      </c>
      <c r="F3072">
        <v>66</v>
      </c>
      <c r="G3072">
        <v>27.5</v>
      </c>
    </row>
    <row r="3073" spans="1:7" x14ac:dyDescent="0.25">
      <c r="A3073" t="s">
        <v>2999</v>
      </c>
      <c r="B3073" t="s">
        <v>2150</v>
      </c>
      <c r="C3073" t="s">
        <v>2933</v>
      </c>
      <c r="D3073" t="s">
        <v>1956</v>
      </c>
      <c r="E3073">
        <v>27.5</v>
      </c>
      <c r="F3073">
        <v>48.5</v>
      </c>
      <c r="G3073">
        <v>21</v>
      </c>
    </row>
    <row r="3074" spans="1:7" x14ac:dyDescent="0.25">
      <c r="A3074" t="s">
        <v>2999</v>
      </c>
      <c r="B3074" t="s">
        <v>2150</v>
      </c>
      <c r="C3074" t="s">
        <v>2933</v>
      </c>
      <c r="D3074" t="s">
        <v>2016</v>
      </c>
      <c r="E3074">
        <v>0</v>
      </c>
      <c r="F3074">
        <v>519.97</v>
      </c>
      <c r="G3074">
        <v>519.97</v>
      </c>
    </row>
    <row r="3075" spans="1:7" x14ac:dyDescent="0.25">
      <c r="A3075" t="s">
        <v>2999</v>
      </c>
      <c r="B3075" t="s">
        <v>2150</v>
      </c>
      <c r="C3075" t="s">
        <v>2935</v>
      </c>
      <c r="D3075" t="s">
        <v>1739</v>
      </c>
      <c r="E3075">
        <v>452.24</v>
      </c>
      <c r="F3075">
        <v>754.14</v>
      </c>
      <c r="G3075">
        <v>301.89999999999998</v>
      </c>
    </row>
    <row r="3076" spans="1:7" x14ac:dyDescent="0.25">
      <c r="A3076" t="s">
        <v>2999</v>
      </c>
      <c r="B3076" t="s">
        <v>2151</v>
      </c>
      <c r="C3076" t="s">
        <v>3995</v>
      </c>
      <c r="D3076" t="s">
        <v>1782</v>
      </c>
      <c r="E3076">
        <v>0</v>
      </c>
      <c r="F3076">
        <v>80.28</v>
      </c>
      <c r="G3076">
        <v>80.28</v>
      </c>
    </row>
    <row r="3077" spans="1:7" x14ac:dyDescent="0.25">
      <c r="A3077" t="s">
        <v>2999</v>
      </c>
      <c r="B3077" t="s">
        <v>2151</v>
      </c>
      <c r="C3077" t="s">
        <v>2933</v>
      </c>
      <c r="D3077" t="s">
        <v>1951</v>
      </c>
      <c r="E3077">
        <v>0</v>
      </c>
      <c r="F3077">
        <v>292.93</v>
      </c>
      <c r="G3077">
        <v>292.93</v>
      </c>
    </row>
    <row r="3078" spans="1:7" x14ac:dyDescent="0.25">
      <c r="A3078" t="s">
        <v>2999</v>
      </c>
      <c r="B3078" t="s">
        <v>2151</v>
      </c>
      <c r="C3078" t="s">
        <v>2933</v>
      </c>
      <c r="D3078" t="s">
        <v>1956</v>
      </c>
      <c r="E3078">
        <v>585.86</v>
      </c>
      <c r="F3078">
        <v>292.93</v>
      </c>
      <c r="G3078">
        <v>-292.93</v>
      </c>
    </row>
    <row r="3079" spans="1:7" x14ac:dyDescent="0.25">
      <c r="A3079" t="s">
        <v>2999</v>
      </c>
      <c r="B3079" t="s">
        <v>2152</v>
      </c>
      <c r="C3079" t="s">
        <v>3995</v>
      </c>
      <c r="D3079" t="s">
        <v>1739</v>
      </c>
      <c r="E3079">
        <v>5.91</v>
      </c>
      <c r="F3079">
        <v>7.53</v>
      </c>
      <c r="G3079">
        <v>1.62</v>
      </c>
    </row>
    <row r="3080" spans="1:7" x14ac:dyDescent="0.25">
      <c r="A3080" t="s">
        <v>2999</v>
      </c>
      <c r="B3080" t="s">
        <v>2152</v>
      </c>
      <c r="C3080" t="s">
        <v>3995</v>
      </c>
      <c r="D3080" t="s">
        <v>1751</v>
      </c>
      <c r="E3080">
        <v>7.53</v>
      </c>
      <c r="F3080">
        <v>19.940000000000001</v>
      </c>
      <c r="G3080">
        <v>12.41</v>
      </c>
    </row>
    <row r="3081" spans="1:7" x14ac:dyDescent="0.25">
      <c r="A3081" t="s">
        <v>2999</v>
      </c>
      <c r="B3081" t="s">
        <v>2152</v>
      </c>
      <c r="C3081" t="s">
        <v>3995</v>
      </c>
      <c r="D3081" t="s">
        <v>1763</v>
      </c>
      <c r="E3081">
        <v>19.940000000000001</v>
      </c>
      <c r="F3081">
        <v>38.28</v>
      </c>
      <c r="G3081">
        <v>18.34</v>
      </c>
    </row>
    <row r="3082" spans="1:7" x14ac:dyDescent="0.25">
      <c r="A3082" t="s">
        <v>2999</v>
      </c>
      <c r="B3082" t="s">
        <v>2152</v>
      </c>
      <c r="C3082" t="s">
        <v>3995</v>
      </c>
      <c r="D3082" t="s">
        <v>1767</v>
      </c>
      <c r="E3082">
        <v>38.28</v>
      </c>
      <c r="F3082">
        <v>100.38</v>
      </c>
      <c r="G3082">
        <v>62.1</v>
      </c>
    </row>
    <row r="3083" spans="1:7" x14ac:dyDescent="0.25">
      <c r="A3083" t="s">
        <v>2999</v>
      </c>
      <c r="B3083" t="s">
        <v>2152</v>
      </c>
      <c r="C3083" t="s">
        <v>3995</v>
      </c>
      <c r="D3083" t="s">
        <v>1782</v>
      </c>
      <c r="E3083">
        <v>299.52999999999997</v>
      </c>
      <c r="F3083">
        <v>421.57</v>
      </c>
      <c r="G3083">
        <v>122.04</v>
      </c>
    </row>
    <row r="3084" spans="1:7" x14ac:dyDescent="0.25">
      <c r="A3084" t="s">
        <v>2999</v>
      </c>
      <c r="B3084" t="s">
        <v>2152</v>
      </c>
      <c r="C3084" t="s">
        <v>3995</v>
      </c>
      <c r="D3084" t="s">
        <v>1807</v>
      </c>
      <c r="E3084">
        <v>54.54</v>
      </c>
      <c r="F3084">
        <v>88.07</v>
      </c>
      <c r="G3084">
        <v>33.53</v>
      </c>
    </row>
    <row r="3085" spans="1:7" x14ac:dyDescent="0.25">
      <c r="A3085" t="s">
        <v>2999</v>
      </c>
      <c r="B3085" t="s">
        <v>2152</v>
      </c>
      <c r="C3085" t="s">
        <v>3995</v>
      </c>
      <c r="D3085" t="s">
        <v>1858</v>
      </c>
      <c r="E3085">
        <v>88.07</v>
      </c>
      <c r="F3085">
        <v>84.54</v>
      </c>
      <c r="G3085">
        <v>-3.53</v>
      </c>
    </row>
    <row r="3086" spans="1:7" x14ac:dyDescent="0.25">
      <c r="A3086" t="s">
        <v>2999</v>
      </c>
      <c r="B3086" t="s">
        <v>2152</v>
      </c>
      <c r="C3086" t="s">
        <v>3995</v>
      </c>
      <c r="D3086" t="s">
        <v>1948</v>
      </c>
      <c r="E3086">
        <v>84.54</v>
      </c>
      <c r="F3086">
        <v>391.35</v>
      </c>
      <c r="G3086">
        <v>306.81</v>
      </c>
    </row>
    <row r="3087" spans="1:7" x14ac:dyDescent="0.25">
      <c r="A3087" t="s">
        <v>2999</v>
      </c>
      <c r="B3087" t="s">
        <v>2152</v>
      </c>
      <c r="C3087" t="s">
        <v>3995</v>
      </c>
      <c r="D3087" t="s">
        <v>2934</v>
      </c>
      <c r="E3087">
        <v>107.1</v>
      </c>
      <c r="F3087">
        <v>302.76</v>
      </c>
      <c r="G3087">
        <v>195.66</v>
      </c>
    </row>
    <row r="3088" spans="1:7" x14ac:dyDescent="0.25">
      <c r="A3088" t="s">
        <v>2999</v>
      </c>
      <c r="B3088" t="s">
        <v>2152</v>
      </c>
      <c r="C3088" t="s">
        <v>3995</v>
      </c>
      <c r="D3088" t="s">
        <v>1951</v>
      </c>
      <c r="E3088">
        <v>125.45</v>
      </c>
      <c r="F3088">
        <v>286.97000000000003</v>
      </c>
      <c r="G3088">
        <v>161.52000000000001</v>
      </c>
    </row>
    <row r="3089" spans="1:7" x14ac:dyDescent="0.25">
      <c r="A3089" t="s">
        <v>2999</v>
      </c>
      <c r="B3089" t="s">
        <v>2152</v>
      </c>
      <c r="C3089" t="s">
        <v>3995</v>
      </c>
      <c r="D3089" t="s">
        <v>1956</v>
      </c>
      <c r="E3089">
        <v>0</v>
      </c>
      <c r="F3089">
        <v>436.9</v>
      </c>
      <c r="G3089">
        <v>436.9</v>
      </c>
    </row>
    <row r="3090" spans="1:7" x14ac:dyDescent="0.25">
      <c r="A3090" t="s">
        <v>2999</v>
      </c>
      <c r="B3090" t="s">
        <v>2152</v>
      </c>
      <c r="C3090" t="s">
        <v>3995</v>
      </c>
      <c r="D3090" t="s">
        <v>2016</v>
      </c>
      <c r="E3090">
        <v>293.27999999999997</v>
      </c>
      <c r="F3090">
        <v>905.95</v>
      </c>
      <c r="G3090">
        <v>612.66999999999996</v>
      </c>
    </row>
    <row r="3091" spans="1:7" x14ac:dyDescent="0.25">
      <c r="A3091" t="s">
        <v>2999</v>
      </c>
      <c r="B3091" t="s">
        <v>2152</v>
      </c>
      <c r="C3091" t="s">
        <v>2933</v>
      </c>
      <c r="D3091" t="s">
        <v>1739</v>
      </c>
      <c r="E3091">
        <v>208.7</v>
      </c>
      <c r="F3091">
        <v>570.49</v>
      </c>
      <c r="G3091">
        <v>361.79</v>
      </c>
    </row>
    <row r="3092" spans="1:7" x14ac:dyDescent="0.25">
      <c r="A3092" t="s">
        <v>2999</v>
      </c>
      <c r="B3092" t="s">
        <v>2152</v>
      </c>
      <c r="C3092" t="s">
        <v>2933</v>
      </c>
      <c r="D3092" t="s">
        <v>1751</v>
      </c>
      <c r="E3092">
        <v>105.29</v>
      </c>
      <c r="F3092">
        <v>158.28</v>
      </c>
      <c r="G3092">
        <v>52.99</v>
      </c>
    </row>
    <row r="3093" spans="1:7" x14ac:dyDescent="0.25">
      <c r="A3093" t="s">
        <v>2999</v>
      </c>
      <c r="B3093" t="s">
        <v>2152</v>
      </c>
      <c r="C3093" t="s">
        <v>2933</v>
      </c>
      <c r="D3093" t="s">
        <v>1763</v>
      </c>
      <c r="E3093">
        <v>158.28</v>
      </c>
      <c r="F3093">
        <v>394.68</v>
      </c>
      <c r="G3093">
        <v>236.4</v>
      </c>
    </row>
    <row r="3094" spans="1:7" x14ac:dyDescent="0.25">
      <c r="A3094" t="s">
        <v>2999</v>
      </c>
      <c r="B3094" t="s">
        <v>2152</v>
      </c>
      <c r="C3094" t="s">
        <v>2933</v>
      </c>
      <c r="D3094" t="s">
        <v>1767</v>
      </c>
      <c r="E3094">
        <v>188.13</v>
      </c>
      <c r="F3094">
        <v>420.35</v>
      </c>
      <c r="G3094">
        <v>232.22</v>
      </c>
    </row>
    <row r="3095" spans="1:7" x14ac:dyDescent="0.25">
      <c r="A3095" t="s">
        <v>2999</v>
      </c>
      <c r="B3095" t="s">
        <v>2152</v>
      </c>
      <c r="C3095" t="s">
        <v>2933</v>
      </c>
      <c r="D3095" t="s">
        <v>1782</v>
      </c>
      <c r="E3095">
        <v>319.17</v>
      </c>
      <c r="F3095">
        <v>820.87</v>
      </c>
      <c r="G3095">
        <v>501.7</v>
      </c>
    </row>
    <row r="3096" spans="1:7" x14ac:dyDescent="0.25">
      <c r="A3096" t="s">
        <v>2999</v>
      </c>
      <c r="B3096" t="s">
        <v>2152</v>
      </c>
      <c r="C3096" t="s">
        <v>2933</v>
      </c>
      <c r="D3096" t="s">
        <v>1807</v>
      </c>
      <c r="E3096">
        <v>238.1</v>
      </c>
      <c r="F3096">
        <v>1302.1300000000001</v>
      </c>
      <c r="G3096">
        <v>1064.03</v>
      </c>
    </row>
    <row r="3097" spans="1:7" x14ac:dyDescent="0.25">
      <c r="A3097" t="s">
        <v>2999</v>
      </c>
      <c r="B3097" t="s">
        <v>2152</v>
      </c>
      <c r="C3097" t="s">
        <v>2933</v>
      </c>
      <c r="D3097" t="s">
        <v>1858</v>
      </c>
      <c r="E3097">
        <v>268.06</v>
      </c>
      <c r="F3097">
        <v>554.17999999999995</v>
      </c>
      <c r="G3097">
        <v>286.12</v>
      </c>
    </row>
    <row r="3098" spans="1:7" x14ac:dyDescent="0.25">
      <c r="A3098" t="s">
        <v>2999</v>
      </c>
      <c r="B3098" t="s">
        <v>2152</v>
      </c>
      <c r="C3098" t="s">
        <v>2933</v>
      </c>
      <c r="D3098" t="s">
        <v>1948</v>
      </c>
      <c r="E3098">
        <v>236.27</v>
      </c>
      <c r="F3098">
        <v>767.95</v>
      </c>
      <c r="G3098">
        <v>531.67999999999995</v>
      </c>
    </row>
    <row r="3099" spans="1:7" x14ac:dyDescent="0.25">
      <c r="A3099" t="s">
        <v>2999</v>
      </c>
      <c r="B3099" t="s">
        <v>2152</v>
      </c>
      <c r="C3099" t="s">
        <v>2933</v>
      </c>
      <c r="D3099" t="s">
        <v>2934</v>
      </c>
      <c r="E3099">
        <v>262.83</v>
      </c>
      <c r="F3099">
        <v>693.09</v>
      </c>
      <c r="G3099">
        <v>430.26</v>
      </c>
    </row>
    <row r="3100" spans="1:7" x14ac:dyDescent="0.25">
      <c r="A3100" t="s">
        <v>2999</v>
      </c>
      <c r="B3100" t="s">
        <v>2152</v>
      </c>
      <c r="C3100" t="s">
        <v>2933</v>
      </c>
      <c r="D3100" t="s">
        <v>1951</v>
      </c>
      <c r="E3100">
        <v>224.74</v>
      </c>
      <c r="F3100">
        <v>479.06</v>
      </c>
      <c r="G3100">
        <v>254.32</v>
      </c>
    </row>
    <row r="3101" spans="1:7" x14ac:dyDescent="0.25">
      <c r="A3101" t="s">
        <v>2999</v>
      </c>
      <c r="B3101" t="s">
        <v>2152</v>
      </c>
      <c r="C3101" t="s">
        <v>2933</v>
      </c>
      <c r="D3101" t="s">
        <v>1956</v>
      </c>
      <c r="E3101">
        <v>0</v>
      </c>
      <c r="F3101">
        <v>587.41</v>
      </c>
      <c r="G3101">
        <v>587.41</v>
      </c>
    </row>
    <row r="3102" spans="1:7" x14ac:dyDescent="0.25">
      <c r="A3102" t="s">
        <v>2999</v>
      </c>
      <c r="B3102" t="s">
        <v>2152</v>
      </c>
      <c r="C3102" t="s">
        <v>2933</v>
      </c>
      <c r="D3102" t="s">
        <v>2016</v>
      </c>
      <c r="E3102">
        <v>170.92</v>
      </c>
      <c r="F3102">
        <v>321.31</v>
      </c>
      <c r="G3102">
        <v>150.38999999999999</v>
      </c>
    </row>
    <row r="3103" spans="1:7" x14ac:dyDescent="0.25">
      <c r="A3103" t="s">
        <v>2999</v>
      </c>
      <c r="B3103" t="s">
        <v>2152</v>
      </c>
      <c r="C3103" t="s">
        <v>2935</v>
      </c>
      <c r="D3103" t="s">
        <v>1739</v>
      </c>
      <c r="E3103">
        <v>249.33</v>
      </c>
      <c r="F3103">
        <v>92.69</v>
      </c>
      <c r="G3103">
        <v>-156.63999999999999</v>
      </c>
    </row>
    <row r="3104" spans="1:7" x14ac:dyDescent="0.25">
      <c r="A3104" t="s">
        <v>2999</v>
      </c>
      <c r="B3104" t="s">
        <v>2153</v>
      </c>
      <c r="C3104" t="s">
        <v>3995</v>
      </c>
      <c r="D3104" t="s">
        <v>1767</v>
      </c>
      <c r="E3104">
        <v>0</v>
      </c>
      <c r="F3104">
        <v>163.61000000000001</v>
      </c>
      <c r="G3104">
        <v>163.61000000000001</v>
      </c>
    </row>
    <row r="3105" spans="1:7" x14ac:dyDescent="0.25">
      <c r="A3105" t="s">
        <v>2999</v>
      </c>
      <c r="B3105" t="s">
        <v>2153</v>
      </c>
      <c r="C3105" t="s">
        <v>3995</v>
      </c>
      <c r="D3105" t="s">
        <v>1782</v>
      </c>
      <c r="E3105">
        <v>0</v>
      </c>
      <c r="F3105">
        <v>163.61000000000001</v>
      </c>
      <c r="G3105">
        <v>163.61000000000001</v>
      </c>
    </row>
    <row r="3106" spans="1:7" x14ac:dyDescent="0.25">
      <c r="A3106" t="s">
        <v>2999</v>
      </c>
      <c r="B3106" t="s">
        <v>2153</v>
      </c>
      <c r="C3106" t="s">
        <v>3995</v>
      </c>
      <c r="D3106" t="s">
        <v>1858</v>
      </c>
      <c r="E3106">
        <v>0</v>
      </c>
      <c r="F3106">
        <v>537.07000000000005</v>
      </c>
      <c r="G3106">
        <v>537.07000000000005</v>
      </c>
    </row>
    <row r="3107" spans="1:7" x14ac:dyDescent="0.25">
      <c r="A3107" t="s">
        <v>2999</v>
      </c>
      <c r="B3107" t="s">
        <v>2153</v>
      </c>
      <c r="C3107" t="s">
        <v>3995</v>
      </c>
      <c r="D3107" t="s">
        <v>1948</v>
      </c>
      <c r="E3107">
        <v>456.09</v>
      </c>
      <c r="F3107">
        <v>655.19000000000005</v>
      </c>
      <c r="G3107">
        <v>199.1</v>
      </c>
    </row>
    <row r="3108" spans="1:7" x14ac:dyDescent="0.25">
      <c r="A3108" t="s">
        <v>2999</v>
      </c>
      <c r="B3108" t="s">
        <v>2153</v>
      </c>
      <c r="C3108" t="s">
        <v>3995</v>
      </c>
      <c r="D3108" t="s">
        <v>1951</v>
      </c>
      <c r="E3108">
        <v>79.180000000000007</v>
      </c>
      <c r="F3108">
        <v>0</v>
      </c>
      <c r="G3108">
        <v>-79.180000000000007</v>
      </c>
    </row>
    <row r="3109" spans="1:7" x14ac:dyDescent="0.25">
      <c r="A3109" t="s">
        <v>2999</v>
      </c>
      <c r="B3109" t="s">
        <v>2153</v>
      </c>
      <c r="C3109" t="s">
        <v>2933</v>
      </c>
      <c r="D3109" t="s">
        <v>1739</v>
      </c>
      <c r="E3109">
        <v>0</v>
      </c>
      <c r="F3109">
        <v>244.01</v>
      </c>
      <c r="G3109">
        <v>244.01</v>
      </c>
    </row>
    <row r="3110" spans="1:7" x14ac:dyDescent="0.25">
      <c r="A3110" t="s">
        <v>2999</v>
      </c>
      <c r="B3110" t="s">
        <v>2153</v>
      </c>
      <c r="C3110" t="s">
        <v>2933</v>
      </c>
      <c r="D3110" t="s">
        <v>1807</v>
      </c>
      <c r="E3110">
        <v>0</v>
      </c>
      <c r="F3110">
        <v>347.49</v>
      </c>
      <c r="G3110">
        <v>347.49</v>
      </c>
    </row>
    <row r="3111" spans="1:7" x14ac:dyDescent="0.25">
      <c r="A3111" t="s">
        <v>2999</v>
      </c>
      <c r="B3111" t="s">
        <v>2153</v>
      </c>
      <c r="C3111" t="s">
        <v>2933</v>
      </c>
      <c r="D3111" t="s">
        <v>1858</v>
      </c>
      <c r="E3111">
        <v>0</v>
      </c>
      <c r="F3111">
        <v>37.020000000000003</v>
      </c>
      <c r="G3111">
        <v>37.020000000000003</v>
      </c>
    </row>
    <row r="3112" spans="1:7" x14ac:dyDescent="0.25">
      <c r="A3112" t="s">
        <v>2999</v>
      </c>
      <c r="B3112" t="s">
        <v>2153</v>
      </c>
      <c r="C3112" t="s">
        <v>2933</v>
      </c>
      <c r="D3112" t="s">
        <v>1948</v>
      </c>
      <c r="E3112">
        <v>0</v>
      </c>
      <c r="F3112">
        <v>73.19</v>
      </c>
      <c r="G3112">
        <v>73.19</v>
      </c>
    </row>
    <row r="3113" spans="1:7" x14ac:dyDescent="0.25">
      <c r="A3113" t="s">
        <v>2999</v>
      </c>
      <c r="B3113" t="s">
        <v>2153</v>
      </c>
      <c r="C3113" t="s">
        <v>2933</v>
      </c>
      <c r="D3113" t="s">
        <v>1951</v>
      </c>
      <c r="E3113">
        <v>0</v>
      </c>
      <c r="F3113">
        <v>9.7100000000000009</v>
      </c>
      <c r="G3113">
        <v>9.7100000000000009</v>
      </c>
    </row>
    <row r="3114" spans="1:7" x14ac:dyDescent="0.25">
      <c r="A3114" t="s">
        <v>2999</v>
      </c>
      <c r="B3114" t="s">
        <v>2153</v>
      </c>
      <c r="C3114" t="s">
        <v>2933</v>
      </c>
      <c r="D3114" t="s">
        <v>2016</v>
      </c>
      <c r="E3114">
        <v>0</v>
      </c>
      <c r="F3114">
        <v>409.46</v>
      </c>
      <c r="G3114">
        <v>409.46</v>
      </c>
    </row>
    <row r="3115" spans="1:7" x14ac:dyDescent="0.25">
      <c r="A3115" t="s">
        <v>2999</v>
      </c>
      <c r="B3115" t="s">
        <v>2155</v>
      </c>
      <c r="C3115" t="s">
        <v>2933</v>
      </c>
      <c r="D3115" t="s">
        <v>1751</v>
      </c>
      <c r="E3115">
        <v>0</v>
      </c>
      <c r="F3115">
        <v>63.97</v>
      </c>
      <c r="G3115">
        <v>63.97</v>
      </c>
    </row>
    <row r="3116" spans="1:7" x14ac:dyDescent="0.25">
      <c r="A3116" t="s">
        <v>2999</v>
      </c>
      <c r="B3116" t="s">
        <v>2155</v>
      </c>
      <c r="C3116" t="s">
        <v>2933</v>
      </c>
      <c r="D3116" t="s">
        <v>1767</v>
      </c>
      <c r="E3116">
        <v>0</v>
      </c>
      <c r="F3116">
        <v>91.57</v>
      </c>
      <c r="G3116">
        <v>91.57</v>
      </c>
    </row>
    <row r="3117" spans="1:7" x14ac:dyDescent="0.25">
      <c r="A3117" t="s">
        <v>2999</v>
      </c>
      <c r="B3117" t="s">
        <v>2155</v>
      </c>
      <c r="C3117" t="s">
        <v>2933</v>
      </c>
      <c r="D3117" t="s">
        <v>1782</v>
      </c>
      <c r="E3117">
        <v>0</v>
      </c>
      <c r="F3117">
        <v>126.37</v>
      </c>
      <c r="G3117">
        <v>126.37</v>
      </c>
    </row>
    <row r="3118" spans="1:7" x14ac:dyDescent="0.25">
      <c r="A3118" t="s">
        <v>2999</v>
      </c>
      <c r="B3118" t="s">
        <v>2155</v>
      </c>
      <c r="C3118" t="s">
        <v>2933</v>
      </c>
      <c r="D3118" t="s">
        <v>1807</v>
      </c>
      <c r="E3118">
        <v>0</v>
      </c>
      <c r="F3118">
        <v>84.18</v>
      </c>
      <c r="G3118">
        <v>84.18</v>
      </c>
    </row>
    <row r="3119" spans="1:7" x14ac:dyDescent="0.25">
      <c r="A3119" t="s">
        <v>2999</v>
      </c>
      <c r="B3119" t="s">
        <v>2155</v>
      </c>
      <c r="C3119" t="s">
        <v>2933</v>
      </c>
      <c r="D3119" t="s">
        <v>1858</v>
      </c>
      <c r="E3119">
        <v>28.45</v>
      </c>
      <c r="F3119">
        <v>51.71</v>
      </c>
      <c r="G3119">
        <v>23.26</v>
      </c>
    </row>
    <row r="3120" spans="1:7" x14ac:dyDescent="0.25">
      <c r="A3120" t="s">
        <v>2999</v>
      </c>
      <c r="B3120" t="s">
        <v>2155</v>
      </c>
      <c r="C3120" t="s">
        <v>2933</v>
      </c>
      <c r="D3120" t="s">
        <v>1948</v>
      </c>
      <c r="E3120">
        <v>0</v>
      </c>
      <c r="F3120">
        <v>75.599999999999994</v>
      </c>
      <c r="G3120">
        <v>75.599999999999994</v>
      </c>
    </row>
    <row r="3121" spans="1:7" x14ac:dyDescent="0.25">
      <c r="A3121" t="s">
        <v>2999</v>
      </c>
      <c r="B3121" t="s">
        <v>2155</v>
      </c>
      <c r="C3121" t="s">
        <v>2933</v>
      </c>
      <c r="D3121" t="s">
        <v>2934</v>
      </c>
      <c r="E3121">
        <v>0</v>
      </c>
      <c r="F3121">
        <v>48.49</v>
      </c>
      <c r="G3121">
        <v>48.49</v>
      </c>
    </row>
    <row r="3122" spans="1:7" x14ac:dyDescent="0.25">
      <c r="A3122" t="s">
        <v>2999</v>
      </c>
      <c r="B3122" t="s">
        <v>2155</v>
      </c>
      <c r="C3122" t="s">
        <v>2933</v>
      </c>
      <c r="D3122" t="s">
        <v>1951</v>
      </c>
      <c r="E3122">
        <v>0</v>
      </c>
      <c r="F3122">
        <v>48.49</v>
      </c>
      <c r="G3122">
        <v>48.49</v>
      </c>
    </row>
    <row r="3123" spans="1:7" x14ac:dyDescent="0.25">
      <c r="A3123" t="s">
        <v>2999</v>
      </c>
      <c r="B3123" t="s">
        <v>2155</v>
      </c>
      <c r="C3123" t="s">
        <v>2933</v>
      </c>
      <c r="D3123" t="s">
        <v>1956</v>
      </c>
      <c r="E3123">
        <v>0</v>
      </c>
      <c r="F3123">
        <v>74.91</v>
      </c>
      <c r="G3123">
        <v>74.91</v>
      </c>
    </row>
    <row r="3124" spans="1:7" x14ac:dyDescent="0.25">
      <c r="A3124" t="s">
        <v>2999</v>
      </c>
      <c r="B3124" t="s">
        <v>2155</v>
      </c>
      <c r="C3124" t="s">
        <v>2933</v>
      </c>
      <c r="D3124" t="s">
        <v>2016</v>
      </c>
      <c r="E3124">
        <v>404.82</v>
      </c>
      <c r="F3124">
        <v>484.69</v>
      </c>
      <c r="G3124">
        <v>79.87</v>
      </c>
    </row>
    <row r="3125" spans="1:7" x14ac:dyDescent="0.25">
      <c r="A3125" t="s">
        <v>2999</v>
      </c>
      <c r="B3125" t="s">
        <v>2156</v>
      </c>
      <c r="C3125" t="s">
        <v>3995</v>
      </c>
      <c r="D3125" t="s">
        <v>1951</v>
      </c>
      <c r="E3125">
        <v>0</v>
      </c>
      <c r="F3125">
        <v>50</v>
      </c>
      <c r="G3125">
        <v>50</v>
      </c>
    </row>
    <row r="3126" spans="1:7" x14ac:dyDescent="0.25">
      <c r="A3126" t="s">
        <v>2999</v>
      </c>
      <c r="B3126" t="s">
        <v>2156</v>
      </c>
      <c r="C3126" t="s">
        <v>3995</v>
      </c>
      <c r="D3126" t="s">
        <v>1956</v>
      </c>
      <c r="E3126">
        <v>0</v>
      </c>
      <c r="F3126">
        <v>97.03</v>
      </c>
      <c r="G3126">
        <v>97.03</v>
      </c>
    </row>
    <row r="3127" spans="1:7" x14ac:dyDescent="0.25">
      <c r="A3127" t="s">
        <v>2999</v>
      </c>
      <c r="B3127" t="s">
        <v>2156</v>
      </c>
      <c r="C3127" t="s">
        <v>2933</v>
      </c>
      <c r="D3127" t="s">
        <v>1751</v>
      </c>
      <c r="E3127">
        <v>0</v>
      </c>
      <c r="F3127">
        <v>52.71</v>
      </c>
      <c r="G3127">
        <v>52.71</v>
      </c>
    </row>
    <row r="3128" spans="1:7" x14ac:dyDescent="0.25">
      <c r="A3128" t="s">
        <v>2999</v>
      </c>
      <c r="B3128" t="s">
        <v>2156</v>
      </c>
      <c r="C3128" t="s">
        <v>2933</v>
      </c>
      <c r="D3128" t="s">
        <v>1767</v>
      </c>
      <c r="E3128">
        <v>0</v>
      </c>
      <c r="F3128">
        <v>120.68</v>
      </c>
      <c r="G3128">
        <v>120.68</v>
      </c>
    </row>
    <row r="3129" spans="1:7" x14ac:dyDescent="0.25">
      <c r="A3129" t="s">
        <v>2999</v>
      </c>
      <c r="B3129" t="s">
        <v>2156</v>
      </c>
      <c r="C3129" t="s">
        <v>2933</v>
      </c>
      <c r="D3129" t="s">
        <v>1782</v>
      </c>
      <c r="E3129">
        <v>0</v>
      </c>
      <c r="F3129">
        <v>197.65</v>
      </c>
      <c r="G3129">
        <v>197.65</v>
      </c>
    </row>
    <row r="3130" spans="1:7" x14ac:dyDescent="0.25">
      <c r="A3130" t="s">
        <v>2999</v>
      </c>
      <c r="B3130" t="s">
        <v>2156</v>
      </c>
      <c r="C3130" t="s">
        <v>2933</v>
      </c>
      <c r="D3130" t="s">
        <v>1807</v>
      </c>
      <c r="E3130">
        <v>24</v>
      </c>
      <c r="F3130">
        <v>107.36</v>
      </c>
      <c r="G3130">
        <v>83.36</v>
      </c>
    </row>
    <row r="3131" spans="1:7" x14ac:dyDescent="0.25">
      <c r="A3131" t="s">
        <v>2999</v>
      </c>
      <c r="B3131" t="s">
        <v>2156</v>
      </c>
      <c r="C3131" t="s">
        <v>2933</v>
      </c>
      <c r="D3131" t="s">
        <v>1858</v>
      </c>
      <c r="E3131">
        <v>0</v>
      </c>
      <c r="F3131">
        <v>134.47999999999999</v>
      </c>
      <c r="G3131">
        <v>134.47999999999999</v>
      </c>
    </row>
    <row r="3132" spans="1:7" x14ac:dyDescent="0.25">
      <c r="A3132" t="s">
        <v>2999</v>
      </c>
      <c r="B3132" t="s">
        <v>2156</v>
      </c>
      <c r="C3132" t="s">
        <v>2933</v>
      </c>
      <c r="D3132" t="s">
        <v>1948</v>
      </c>
      <c r="E3132">
        <v>0</v>
      </c>
      <c r="F3132">
        <v>325.42</v>
      </c>
      <c r="G3132">
        <v>325.42</v>
      </c>
    </row>
    <row r="3133" spans="1:7" x14ac:dyDescent="0.25">
      <c r="A3133" t="s">
        <v>2999</v>
      </c>
      <c r="B3133" t="s">
        <v>2156</v>
      </c>
      <c r="C3133" t="s">
        <v>2933</v>
      </c>
      <c r="D3133" t="s">
        <v>2934</v>
      </c>
      <c r="E3133">
        <v>301.42</v>
      </c>
      <c r="F3133">
        <v>339.98</v>
      </c>
      <c r="G3133">
        <v>38.56</v>
      </c>
    </row>
    <row r="3134" spans="1:7" x14ac:dyDescent="0.25">
      <c r="A3134" t="s">
        <v>2999</v>
      </c>
      <c r="B3134" t="s">
        <v>2156</v>
      </c>
      <c r="C3134" t="s">
        <v>2933</v>
      </c>
      <c r="D3134" t="s">
        <v>1951</v>
      </c>
      <c r="E3134">
        <v>0</v>
      </c>
      <c r="F3134">
        <v>102.94</v>
      </c>
      <c r="G3134">
        <v>102.94</v>
      </c>
    </row>
    <row r="3135" spans="1:7" x14ac:dyDescent="0.25">
      <c r="A3135" t="s">
        <v>2999</v>
      </c>
      <c r="B3135" t="s">
        <v>2156</v>
      </c>
      <c r="C3135" t="s">
        <v>2933</v>
      </c>
      <c r="D3135" t="s">
        <v>1956</v>
      </c>
      <c r="E3135">
        <v>54.94</v>
      </c>
      <c r="F3135">
        <v>102.94</v>
      </c>
      <c r="G3135">
        <v>48</v>
      </c>
    </row>
    <row r="3136" spans="1:7" x14ac:dyDescent="0.25">
      <c r="A3136" t="s">
        <v>2999</v>
      </c>
      <c r="B3136" t="s">
        <v>2156</v>
      </c>
      <c r="C3136" t="s">
        <v>2933</v>
      </c>
      <c r="D3136" t="s">
        <v>2016</v>
      </c>
      <c r="E3136">
        <v>404.82</v>
      </c>
      <c r="F3136">
        <v>452.82</v>
      </c>
      <c r="G3136">
        <v>48</v>
      </c>
    </row>
    <row r="3137" spans="1:7" x14ac:dyDescent="0.25">
      <c r="A3137" t="s">
        <v>2999</v>
      </c>
      <c r="B3137" t="s">
        <v>2157</v>
      </c>
      <c r="C3137" t="s">
        <v>3995</v>
      </c>
      <c r="D3137" t="s">
        <v>1782</v>
      </c>
      <c r="E3137">
        <v>0</v>
      </c>
      <c r="F3137">
        <v>4.33</v>
      </c>
      <c r="G3137">
        <v>4.33</v>
      </c>
    </row>
    <row r="3138" spans="1:7" x14ac:dyDescent="0.25">
      <c r="A3138" t="s">
        <v>2999</v>
      </c>
      <c r="B3138" t="s">
        <v>2157</v>
      </c>
      <c r="C3138" t="s">
        <v>3995</v>
      </c>
      <c r="D3138" t="s">
        <v>1948</v>
      </c>
      <c r="E3138">
        <v>0</v>
      </c>
      <c r="F3138">
        <v>19.96</v>
      </c>
      <c r="G3138">
        <v>19.96</v>
      </c>
    </row>
    <row r="3139" spans="1:7" x14ac:dyDescent="0.25">
      <c r="A3139" t="s">
        <v>2999</v>
      </c>
      <c r="B3139" t="s">
        <v>2157</v>
      </c>
      <c r="C3139" t="s">
        <v>3995</v>
      </c>
      <c r="D3139" t="s">
        <v>1951</v>
      </c>
      <c r="E3139">
        <v>0</v>
      </c>
      <c r="F3139">
        <v>123</v>
      </c>
      <c r="G3139">
        <v>123</v>
      </c>
    </row>
    <row r="3140" spans="1:7" x14ac:dyDescent="0.25">
      <c r="A3140" t="s">
        <v>2999</v>
      </c>
      <c r="B3140" t="s">
        <v>2157</v>
      </c>
      <c r="C3140" t="s">
        <v>2933</v>
      </c>
      <c r="D3140" t="s">
        <v>1782</v>
      </c>
      <c r="E3140">
        <v>0</v>
      </c>
      <c r="F3140">
        <v>89.42</v>
      </c>
      <c r="G3140">
        <v>89.42</v>
      </c>
    </row>
    <row r="3141" spans="1:7" x14ac:dyDescent="0.25">
      <c r="A3141" t="s">
        <v>2999</v>
      </c>
      <c r="B3141" t="s">
        <v>2157</v>
      </c>
      <c r="C3141" t="s">
        <v>2933</v>
      </c>
      <c r="D3141" t="s">
        <v>1807</v>
      </c>
      <c r="E3141">
        <v>0</v>
      </c>
      <c r="F3141">
        <v>19.41</v>
      </c>
      <c r="G3141">
        <v>19.41</v>
      </c>
    </row>
    <row r="3142" spans="1:7" x14ac:dyDescent="0.25">
      <c r="A3142" t="s">
        <v>2999</v>
      </c>
      <c r="B3142" t="s">
        <v>2157</v>
      </c>
      <c r="C3142" t="s">
        <v>2933</v>
      </c>
      <c r="D3142" t="s">
        <v>1948</v>
      </c>
      <c r="E3142">
        <v>0</v>
      </c>
      <c r="F3142">
        <v>15.01</v>
      </c>
      <c r="G3142">
        <v>15.01</v>
      </c>
    </row>
    <row r="3143" spans="1:7" x14ac:dyDescent="0.25">
      <c r="A3143" t="s">
        <v>2999</v>
      </c>
      <c r="B3143" t="s">
        <v>2157</v>
      </c>
      <c r="C3143" t="s">
        <v>2933</v>
      </c>
      <c r="D3143" t="s">
        <v>1956</v>
      </c>
      <c r="E3143">
        <v>0</v>
      </c>
      <c r="F3143">
        <v>16.260000000000002</v>
      </c>
      <c r="G3143">
        <v>16.260000000000002</v>
      </c>
    </row>
    <row r="3144" spans="1:7" x14ac:dyDescent="0.25">
      <c r="A3144" t="s">
        <v>2999</v>
      </c>
      <c r="B3144" t="s">
        <v>2158</v>
      </c>
      <c r="C3144" t="s">
        <v>3995</v>
      </c>
      <c r="D3144" t="s">
        <v>2934</v>
      </c>
      <c r="E3144">
        <v>0</v>
      </c>
      <c r="F3144">
        <v>237.4</v>
      </c>
      <c r="G3144">
        <v>237.4</v>
      </c>
    </row>
    <row r="3145" spans="1:7" x14ac:dyDescent="0.25">
      <c r="A3145" t="s">
        <v>2999</v>
      </c>
      <c r="B3145" t="s">
        <v>2158</v>
      </c>
      <c r="C3145" t="s">
        <v>3995</v>
      </c>
      <c r="D3145" t="s">
        <v>1951</v>
      </c>
      <c r="E3145">
        <v>0</v>
      </c>
      <c r="F3145">
        <v>212.23</v>
      </c>
      <c r="G3145">
        <v>212.23</v>
      </c>
    </row>
    <row r="3146" spans="1:7" x14ac:dyDescent="0.25">
      <c r="A3146" t="s">
        <v>2999</v>
      </c>
      <c r="B3146" t="s">
        <v>2158</v>
      </c>
      <c r="C3146" t="s">
        <v>3995</v>
      </c>
      <c r="D3146" t="s">
        <v>1956</v>
      </c>
      <c r="E3146">
        <v>0</v>
      </c>
      <c r="F3146">
        <v>78</v>
      </c>
      <c r="G3146">
        <v>78</v>
      </c>
    </row>
    <row r="3147" spans="1:7" x14ac:dyDescent="0.25">
      <c r="A3147" t="s">
        <v>2999</v>
      </c>
      <c r="B3147" t="s">
        <v>2158</v>
      </c>
      <c r="C3147" t="s">
        <v>2933</v>
      </c>
      <c r="D3147" t="s">
        <v>1858</v>
      </c>
      <c r="E3147">
        <v>0</v>
      </c>
      <c r="F3147">
        <v>71.959999999999994</v>
      </c>
      <c r="G3147">
        <v>71.959999999999994</v>
      </c>
    </row>
    <row r="3148" spans="1:7" x14ac:dyDescent="0.25">
      <c r="A3148" t="s">
        <v>2999</v>
      </c>
      <c r="B3148" t="s">
        <v>2158</v>
      </c>
      <c r="C3148" t="s">
        <v>2933</v>
      </c>
      <c r="D3148" t="s">
        <v>2934</v>
      </c>
      <c r="E3148">
        <v>0</v>
      </c>
      <c r="F3148">
        <v>98.28</v>
      </c>
      <c r="G3148">
        <v>98.28</v>
      </c>
    </row>
    <row r="3149" spans="1:7" x14ac:dyDescent="0.25">
      <c r="A3149" t="s">
        <v>2999</v>
      </c>
      <c r="B3149" t="s">
        <v>2158</v>
      </c>
      <c r="C3149" t="s">
        <v>2933</v>
      </c>
      <c r="D3149" t="s">
        <v>1951</v>
      </c>
      <c r="E3149">
        <v>98.28</v>
      </c>
      <c r="F3149">
        <v>494.72</v>
      </c>
      <c r="G3149">
        <v>396.44</v>
      </c>
    </row>
    <row r="3150" spans="1:7" x14ac:dyDescent="0.25">
      <c r="A3150" t="s">
        <v>2999</v>
      </c>
      <c r="B3150" t="s">
        <v>2164</v>
      </c>
      <c r="C3150" t="s">
        <v>3995</v>
      </c>
      <c r="D3150" t="s">
        <v>1739</v>
      </c>
      <c r="E3150">
        <v>74.75</v>
      </c>
      <c r="F3150">
        <v>1090.6500000000001</v>
      </c>
      <c r="G3150">
        <v>1015.9</v>
      </c>
    </row>
    <row r="3151" spans="1:7" x14ac:dyDescent="0.25">
      <c r="A3151" t="s">
        <v>2999</v>
      </c>
      <c r="B3151" t="s">
        <v>2164</v>
      </c>
      <c r="C3151" t="s">
        <v>3995</v>
      </c>
      <c r="D3151" t="s">
        <v>1751</v>
      </c>
      <c r="E3151">
        <v>0</v>
      </c>
      <c r="F3151">
        <v>951.64</v>
      </c>
      <c r="G3151">
        <v>951.64</v>
      </c>
    </row>
    <row r="3152" spans="1:7" x14ac:dyDescent="0.25">
      <c r="A3152" t="s">
        <v>2999</v>
      </c>
      <c r="B3152" t="s">
        <v>2164</v>
      </c>
      <c r="C3152" t="s">
        <v>3995</v>
      </c>
      <c r="D3152" t="s">
        <v>1767</v>
      </c>
      <c r="E3152">
        <v>361.83</v>
      </c>
      <c r="F3152">
        <v>4260.6099999999997</v>
      </c>
      <c r="G3152">
        <v>3898.78</v>
      </c>
    </row>
    <row r="3153" spans="1:7" x14ac:dyDescent="0.25">
      <c r="A3153" t="s">
        <v>2999</v>
      </c>
      <c r="B3153" t="s">
        <v>2164</v>
      </c>
      <c r="C3153" t="s">
        <v>3995</v>
      </c>
      <c r="D3153" t="s">
        <v>1782</v>
      </c>
      <c r="E3153">
        <v>1619.62</v>
      </c>
      <c r="F3153">
        <v>3270.25</v>
      </c>
      <c r="G3153">
        <v>1650.63</v>
      </c>
    </row>
    <row r="3154" spans="1:7" x14ac:dyDescent="0.25">
      <c r="A3154" t="s">
        <v>2999</v>
      </c>
      <c r="B3154" t="s">
        <v>2164</v>
      </c>
      <c r="C3154" t="s">
        <v>3995</v>
      </c>
      <c r="D3154" t="s">
        <v>1807</v>
      </c>
      <c r="E3154">
        <v>282.31</v>
      </c>
      <c r="F3154">
        <v>2853.88</v>
      </c>
      <c r="G3154">
        <v>2571.5700000000002</v>
      </c>
    </row>
    <row r="3155" spans="1:7" x14ac:dyDescent="0.25">
      <c r="A3155" t="s">
        <v>2999</v>
      </c>
      <c r="B3155" t="s">
        <v>2164</v>
      </c>
      <c r="C3155" t="s">
        <v>3995</v>
      </c>
      <c r="D3155" t="s">
        <v>1858</v>
      </c>
      <c r="E3155">
        <v>1577.35</v>
      </c>
      <c r="F3155">
        <v>4614.93</v>
      </c>
      <c r="G3155">
        <v>3037.58</v>
      </c>
    </row>
    <row r="3156" spans="1:7" x14ac:dyDescent="0.25">
      <c r="A3156" t="s">
        <v>2999</v>
      </c>
      <c r="B3156" t="s">
        <v>2164</v>
      </c>
      <c r="C3156" t="s">
        <v>3995</v>
      </c>
      <c r="D3156" t="s">
        <v>1948</v>
      </c>
      <c r="E3156">
        <v>2527.9899999999998</v>
      </c>
      <c r="F3156">
        <v>4153.3599999999997</v>
      </c>
      <c r="G3156">
        <v>1625.37</v>
      </c>
    </row>
    <row r="3157" spans="1:7" x14ac:dyDescent="0.25">
      <c r="A3157" t="s">
        <v>2999</v>
      </c>
      <c r="B3157" t="s">
        <v>2164</v>
      </c>
      <c r="C3157" t="s">
        <v>3995</v>
      </c>
      <c r="D3157" t="s">
        <v>2934</v>
      </c>
      <c r="E3157">
        <v>104.76</v>
      </c>
      <c r="F3157">
        <v>3869.95</v>
      </c>
      <c r="G3157">
        <v>3765.19</v>
      </c>
    </row>
    <row r="3158" spans="1:7" x14ac:dyDescent="0.25">
      <c r="A3158" t="s">
        <v>2999</v>
      </c>
      <c r="B3158" t="s">
        <v>2164</v>
      </c>
      <c r="C3158" t="s">
        <v>3995</v>
      </c>
      <c r="D3158" t="s">
        <v>1951</v>
      </c>
      <c r="E3158">
        <v>1915.1</v>
      </c>
      <c r="F3158">
        <v>5142.9799999999996</v>
      </c>
      <c r="G3158">
        <v>3227.88</v>
      </c>
    </row>
    <row r="3159" spans="1:7" x14ac:dyDescent="0.25">
      <c r="A3159" t="s">
        <v>2999</v>
      </c>
      <c r="B3159" t="s">
        <v>2164</v>
      </c>
      <c r="C3159" t="s">
        <v>3995</v>
      </c>
      <c r="D3159" t="s">
        <v>1956</v>
      </c>
      <c r="E3159">
        <v>3044.33</v>
      </c>
      <c r="F3159">
        <v>5935.08</v>
      </c>
      <c r="G3159">
        <v>2890.75</v>
      </c>
    </row>
    <row r="3160" spans="1:7" x14ac:dyDescent="0.25">
      <c r="A3160" t="s">
        <v>2999</v>
      </c>
      <c r="B3160" t="s">
        <v>2164</v>
      </c>
      <c r="C3160" t="s">
        <v>3995</v>
      </c>
      <c r="D3160" t="s">
        <v>2016</v>
      </c>
      <c r="E3160">
        <v>133.02000000000001</v>
      </c>
      <c r="F3160">
        <v>1881.3</v>
      </c>
      <c r="G3160">
        <v>1748.28</v>
      </c>
    </row>
    <row r="3161" spans="1:7" x14ac:dyDescent="0.25">
      <c r="A3161" t="s">
        <v>2999</v>
      </c>
      <c r="B3161" t="s">
        <v>2164</v>
      </c>
      <c r="C3161" t="s">
        <v>2933</v>
      </c>
      <c r="D3161" t="s">
        <v>1739</v>
      </c>
      <c r="E3161">
        <v>325.85000000000002</v>
      </c>
      <c r="F3161">
        <v>2511.3000000000002</v>
      </c>
      <c r="G3161">
        <v>2185.4499999999998</v>
      </c>
    </row>
    <row r="3162" spans="1:7" x14ac:dyDescent="0.25">
      <c r="A3162" t="s">
        <v>2999</v>
      </c>
      <c r="B3162" t="s">
        <v>2164</v>
      </c>
      <c r="C3162" t="s">
        <v>2933</v>
      </c>
      <c r="D3162" t="s">
        <v>1751</v>
      </c>
      <c r="E3162">
        <v>1473.48</v>
      </c>
      <c r="F3162">
        <v>4644.93</v>
      </c>
      <c r="G3162">
        <v>3171.45</v>
      </c>
    </row>
    <row r="3163" spans="1:7" x14ac:dyDescent="0.25">
      <c r="A3163" t="s">
        <v>2999</v>
      </c>
      <c r="B3163" t="s">
        <v>2164</v>
      </c>
      <c r="C3163" t="s">
        <v>2933</v>
      </c>
      <c r="D3163" t="s">
        <v>1763</v>
      </c>
      <c r="E3163">
        <v>0</v>
      </c>
      <c r="F3163">
        <v>1595.64</v>
      </c>
      <c r="G3163">
        <v>1595.64</v>
      </c>
    </row>
    <row r="3164" spans="1:7" x14ac:dyDescent="0.25">
      <c r="A3164" t="s">
        <v>2999</v>
      </c>
      <c r="B3164" t="s">
        <v>2164</v>
      </c>
      <c r="C3164" t="s">
        <v>2933</v>
      </c>
      <c r="D3164" t="s">
        <v>1767</v>
      </c>
      <c r="E3164">
        <v>129.56</v>
      </c>
      <c r="F3164">
        <v>3233.17</v>
      </c>
      <c r="G3164">
        <v>3103.61</v>
      </c>
    </row>
    <row r="3165" spans="1:7" x14ac:dyDescent="0.25">
      <c r="A3165" t="s">
        <v>2999</v>
      </c>
      <c r="B3165" t="s">
        <v>2164</v>
      </c>
      <c r="C3165" t="s">
        <v>2933</v>
      </c>
      <c r="D3165" t="s">
        <v>1782</v>
      </c>
      <c r="E3165">
        <v>768.27</v>
      </c>
      <c r="F3165">
        <v>3300.93</v>
      </c>
      <c r="G3165">
        <v>2532.66</v>
      </c>
    </row>
    <row r="3166" spans="1:7" x14ac:dyDescent="0.25">
      <c r="A3166" t="s">
        <v>2999</v>
      </c>
      <c r="B3166" t="s">
        <v>2164</v>
      </c>
      <c r="C3166" t="s">
        <v>2933</v>
      </c>
      <c r="D3166" t="s">
        <v>1807</v>
      </c>
      <c r="E3166">
        <v>96.41</v>
      </c>
      <c r="F3166">
        <v>4073.37</v>
      </c>
      <c r="G3166">
        <v>3976.96</v>
      </c>
    </row>
    <row r="3167" spans="1:7" x14ac:dyDescent="0.25">
      <c r="A3167" t="s">
        <v>2999</v>
      </c>
      <c r="B3167" t="s">
        <v>2164</v>
      </c>
      <c r="C3167" t="s">
        <v>2933</v>
      </c>
      <c r="D3167" t="s">
        <v>1858</v>
      </c>
      <c r="E3167">
        <v>0</v>
      </c>
      <c r="F3167">
        <v>3930.88</v>
      </c>
      <c r="G3167">
        <v>3930.88</v>
      </c>
    </row>
    <row r="3168" spans="1:7" x14ac:dyDescent="0.25">
      <c r="A3168" t="s">
        <v>2999</v>
      </c>
      <c r="B3168" t="s">
        <v>2164</v>
      </c>
      <c r="C3168" t="s">
        <v>2933</v>
      </c>
      <c r="D3168" t="s">
        <v>1948</v>
      </c>
      <c r="E3168">
        <v>3085.54</v>
      </c>
      <c r="F3168">
        <v>7821.4</v>
      </c>
      <c r="G3168">
        <v>4735.8599999999997</v>
      </c>
    </row>
    <row r="3169" spans="1:7" x14ac:dyDescent="0.25">
      <c r="A3169" t="s">
        <v>2999</v>
      </c>
      <c r="B3169" t="s">
        <v>2164</v>
      </c>
      <c r="C3169" t="s">
        <v>2933</v>
      </c>
      <c r="D3169" t="s">
        <v>2934</v>
      </c>
      <c r="E3169">
        <v>60.8</v>
      </c>
      <c r="F3169">
        <v>4551.32</v>
      </c>
      <c r="G3169">
        <v>4490.5200000000004</v>
      </c>
    </row>
    <row r="3170" spans="1:7" x14ac:dyDescent="0.25">
      <c r="A3170" t="s">
        <v>2999</v>
      </c>
      <c r="B3170" t="s">
        <v>2164</v>
      </c>
      <c r="C3170" t="s">
        <v>2933</v>
      </c>
      <c r="D3170" t="s">
        <v>1951</v>
      </c>
      <c r="E3170">
        <v>0</v>
      </c>
      <c r="F3170">
        <v>2109.85</v>
      </c>
      <c r="G3170">
        <v>2109.85</v>
      </c>
    </row>
    <row r="3171" spans="1:7" x14ac:dyDescent="0.25">
      <c r="A3171" t="s">
        <v>2999</v>
      </c>
      <c r="B3171" t="s">
        <v>2164</v>
      </c>
      <c r="C3171" t="s">
        <v>2933</v>
      </c>
      <c r="D3171" t="s">
        <v>1956</v>
      </c>
      <c r="E3171">
        <v>0</v>
      </c>
      <c r="F3171">
        <v>3229.06</v>
      </c>
      <c r="G3171">
        <v>3229.06</v>
      </c>
    </row>
    <row r="3172" spans="1:7" x14ac:dyDescent="0.25">
      <c r="A3172" t="s">
        <v>2999</v>
      </c>
      <c r="B3172" t="s">
        <v>2164</v>
      </c>
      <c r="C3172" t="s">
        <v>2933</v>
      </c>
      <c r="D3172" t="s">
        <v>2016</v>
      </c>
      <c r="E3172">
        <v>0</v>
      </c>
      <c r="F3172">
        <v>1435.39</v>
      </c>
      <c r="G3172">
        <v>1435.39</v>
      </c>
    </row>
    <row r="3173" spans="1:7" x14ac:dyDescent="0.25">
      <c r="A3173" t="s">
        <v>2999</v>
      </c>
      <c r="B3173" t="s">
        <v>2165</v>
      </c>
      <c r="C3173" t="s">
        <v>3995</v>
      </c>
      <c r="D3173" t="s">
        <v>1858</v>
      </c>
      <c r="E3173">
        <v>0</v>
      </c>
      <c r="F3173">
        <v>259.83999999999997</v>
      </c>
      <c r="G3173">
        <v>259.83999999999997</v>
      </c>
    </row>
    <row r="3174" spans="1:7" x14ac:dyDescent="0.25">
      <c r="A3174" t="s">
        <v>2999</v>
      </c>
      <c r="B3174" t="s">
        <v>2165</v>
      </c>
      <c r="C3174" t="s">
        <v>2933</v>
      </c>
      <c r="D3174" t="s">
        <v>1763</v>
      </c>
      <c r="E3174">
        <v>0</v>
      </c>
      <c r="F3174">
        <v>477.98</v>
      </c>
      <c r="G3174">
        <v>477.98</v>
      </c>
    </row>
    <row r="3175" spans="1:7" x14ac:dyDescent="0.25">
      <c r="A3175" t="s">
        <v>2999</v>
      </c>
      <c r="B3175" t="s">
        <v>2165</v>
      </c>
      <c r="C3175" t="s">
        <v>2933</v>
      </c>
      <c r="D3175" t="s">
        <v>1807</v>
      </c>
      <c r="E3175">
        <v>0</v>
      </c>
      <c r="F3175">
        <v>140.72</v>
      </c>
      <c r="G3175">
        <v>140.72</v>
      </c>
    </row>
    <row r="3176" spans="1:7" x14ac:dyDescent="0.25">
      <c r="A3176" t="s">
        <v>2999</v>
      </c>
      <c r="B3176" t="s">
        <v>2165</v>
      </c>
      <c r="C3176" t="s">
        <v>2933</v>
      </c>
      <c r="D3176" t="s">
        <v>2016</v>
      </c>
      <c r="E3176">
        <v>0</v>
      </c>
      <c r="F3176">
        <v>496.49</v>
      </c>
      <c r="G3176">
        <v>496.49</v>
      </c>
    </row>
    <row r="3177" spans="1:7" x14ac:dyDescent="0.25">
      <c r="A3177" t="s">
        <v>2999</v>
      </c>
      <c r="B3177" t="s">
        <v>2165</v>
      </c>
      <c r="C3177" t="s">
        <v>2935</v>
      </c>
      <c r="D3177" t="s">
        <v>1739</v>
      </c>
      <c r="E3177">
        <v>496.49</v>
      </c>
      <c r="F3177">
        <v>0</v>
      </c>
      <c r="G3177">
        <v>-496.49</v>
      </c>
    </row>
    <row r="3178" spans="1:7" x14ac:dyDescent="0.25">
      <c r="A3178" t="s">
        <v>2999</v>
      </c>
      <c r="B3178" t="s">
        <v>2167</v>
      </c>
      <c r="C3178" t="s">
        <v>3995</v>
      </c>
      <c r="D3178" t="s">
        <v>1739</v>
      </c>
      <c r="E3178">
        <v>0</v>
      </c>
      <c r="F3178">
        <v>5.86</v>
      </c>
      <c r="G3178">
        <v>5.86</v>
      </c>
    </row>
    <row r="3179" spans="1:7" x14ac:dyDescent="0.25">
      <c r="A3179" t="s">
        <v>2999</v>
      </c>
      <c r="B3179" t="s">
        <v>2167</v>
      </c>
      <c r="C3179" t="s">
        <v>3995</v>
      </c>
      <c r="D3179" t="s">
        <v>1751</v>
      </c>
      <c r="E3179">
        <v>0</v>
      </c>
      <c r="F3179">
        <v>5.58</v>
      </c>
      <c r="G3179">
        <v>5.58</v>
      </c>
    </row>
    <row r="3180" spans="1:7" x14ac:dyDescent="0.25">
      <c r="A3180" t="s">
        <v>2999</v>
      </c>
      <c r="B3180" t="s">
        <v>2167</v>
      </c>
      <c r="C3180" t="s">
        <v>3995</v>
      </c>
      <c r="D3180" t="s">
        <v>1767</v>
      </c>
      <c r="E3180">
        <v>0</v>
      </c>
      <c r="F3180">
        <v>12.51</v>
      </c>
      <c r="G3180">
        <v>12.51</v>
      </c>
    </row>
    <row r="3181" spans="1:7" x14ac:dyDescent="0.25">
      <c r="A3181" t="s">
        <v>2999</v>
      </c>
      <c r="B3181" t="s">
        <v>2167</v>
      </c>
      <c r="C3181" t="s">
        <v>3995</v>
      </c>
      <c r="D3181" t="s">
        <v>1782</v>
      </c>
      <c r="E3181">
        <v>0</v>
      </c>
      <c r="F3181">
        <v>11.21</v>
      </c>
      <c r="G3181">
        <v>11.21</v>
      </c>
    </row>
    <row r="3182" spans="1:7" x14ac:dyDescent="0.25">
      <c r="A3182" t="s">
        <v>2999</v>
      </c>
      <c r="B3182" t="s">
        <v>2167</v>
      </c>
      <c r="C3182" t="s">
        <v>3995</v>
      </c>
      <c r="D3182" t="s">
        <v>1807</v>
      </c>
      <c r="E3182">
        <v>0</v>
      </c>
      <c r="F3182">
        <v>40.22</v>
      </c>
      <c r="G3182">
        <v>40.22</v>
      </c>
    </row>
    <row r="3183" spans="1:7" x14ac:dyDescent="0.25">
      <c r="A3183" t="s">
        <v>2999</v>
      </c>
      <c r="B3183" t="s">
        <v>2167</v>
      </c>
      <c r="C3183" t="s">
        <v>3995</v>
      </c>
      <c r="D3183" t="s">
        <v>1858</v>
      </c>
      <c r="E3183">
        <v>0</v>
      </c>
      <c r="F3183">
        <v>9.2200000000000006</v>
      </c>
      <c r="G3183">
        <v>9.2200000000000006</v>
      </c>
    </row>
    <row r="3184" spans="1:7" x14ac:dyDescent="0.25">
      <c r="A3184" t="s">
        <v>2999</v>
      </c>
      <c r="B3184" t="s">
        <v>2167</v>
      </c>
      <c r="C3184" t="s">
        <v>3995</v>
      </c>
      <c r="D3184" t="s">
        <v>1948</v>
      </c>
      <c r="E3184">
        <v>0</v>
      </c>
      <c r="F3184">
        <v>10.89</v>
      </c>
      <c r="G3184">
        <v>10.89</v>
      </c>
    </row>
    <row r="3185" spans="1:7" x14ac:dyDescent="0.25">
      <c r="A3185" t="s">
        <v>2999</v>
      </c>
      <c r="B3185" t="s">
        <v>2167</v>
      </c>
      <c r="C3185" t="s">
        <v>3995</v>
      </c>
      <c r="D3185" t="s">
        <v>2934</v>
      </c>
      <c r="E3185">
        <v>0</v>
      </c>
      <c r="F3185">
        <v>8.91</v>
      </c>
      <c r="G3185">
        <v>8.91</v>
      </c>
    </row>
    <row r="3186" spans="1:7" x14ac:dyDescent="0.25">
      <c r="A3186" t="s">
        <v>2999</v>
      </c>
      <c r="B3186" t="s">
        <v>2167</v>
      </c>
      <c r="C3186" t="s">
        <v>3995</v>
      </c>
      <c r="D3186" t="s">
        <v>1951</v>
      </c>
      <c r="E3186">
        <v>0</v>
      </c>
      <c r="F3186">
        <v>9.25</v>
      </c>
      <c r="G3186">
        <v>9.25</v>
      </c>
    </row>
    <row r="3187" spans="1:7" x14ac:dyDescent="0.25">
      <c r="A3187" t="s">
        <v>2999</v>
      </c>
      <c r="B3187" t="s">
        <v>2167</v>
      </c>
      <c r="C3187" t="s">
        <v>3995</v>
      </c>
      <c r="D3187" t="s">
        <v>1956</v>
      </c>
      <c r="E3187">
        <v>0</v>
      </c>
      <c r="F3187">
        <v>10.130000000000001</v>
      </c>
      <c r="G3187">
        <v>10.130000000000001</v>
      </c>
    </row>
    <row r="3188" spans="1:7" x14ac:dyDescent="0.25">
      <c r="A3188" t="s">
        <v>2999</v>
      </c>
      <c r="B3188" t="s">
        <v>2167</v>
      </c>
      <c r="C3188" t="s">
        <v>3995</v>
      </c>
      <c r="D3188" t="s">
        <v>2016</v>
      </c>
      <c r="E3188">
        <v>0</v>
      </c>
      <c r="F3188">
        <v>10.47</v>
      </c>
      <c r="G3188">
        <v>10.47</v>
      </c>
    </row>
    <row r="3189" spans="1:7" x14ac:dyDescent="0.25">
      <c r="A3189" t="s">
        <v>2999</v>
      </c>
      <c r="B3189" t="s">
        <v>2167</v>
      </c>
      <c r="C3189" t="s">
        <v>2933</v>
      </c>
      <c r="D3189" t="s">
        <v>1739</v>
      </c>
      <c r="E3189">
        <v>0</v>
      </c>
      <c r="F3189">
        <v>27.79</v>
      </c>
      <c r="G3189">
        <v>27.79</v>
      </c>
    </row>
    <row r="3190" spans="1:7" x14ac:dyDescent="0.25">
      <c r="A3190" t="s">
        <v>2999</v>
      </c>
      <c r="B3190" t="s">
        <v>2167</v>
      </c>
      <c r="C3190" t="s">
        <v>2933</v>
      </c>
      <c r="D3190" t="s">
        <v>1751</v>
      </c>
      <c r="E3190">
        <v>0</v>
      </c>
      <c r="F3190">
        <v>10.59</v>
      </c>
      <c r="G3190">
        <v>10.59</v>
      </c>
    </row>
    <row r="3191" spans="1:7" x14ac:dyDescent="0.25">
      <c r="A3191" t="s">
        <v>2999</v>
      </c>
      <c r="B3191" t="s">
        <v>2167</v>
      </c>
      <c r="C3191" t="s">
        <v>2933</v>
      </c>
      <c r="D3191" t="s">
        <v>1763</v>
      </c>
      <c r="E3191">
        <v>0</v>
      </c>
      <c r="F3191">
        <v>10.87</v>
      </c>
      <c r="G3191">
        <v>10.87</v>
      </c>
    </row>
    <row r="3192" spans="1:7" x14ac:dyDescent="0.25">
      <c r="A3192" t="s">
        <v>2999</v>
      </c>
      <c r="B3192" t="s">
        <v>2167</v>
      </c>
      <c r="C3192" t="s">
        <v>2933</v>
      </c>
      <c r="D3192" t="s">
        <v>1767</v>
      </c>
      <c r="E3192">
        <v>0</v>
      </c>
      <c r="F3192">
        <v>20.32</v>
      </c>
      <c r="G3192">
        <v>20.32</v>
      </c>
    </row>
    <row r="3193" spans="1:7" x14ac:dyDescent="0.25">
      <c r="A3193" t="s">
        <v>2999</v>
      </c>
      <c r="B3193" t="s">
        <v>2167</v>
      </c>
      <c r="C3193" t="s">
        <v>2933</v>
      </c>
      <c r="D3193" t="s">
        <v>1782</v>
      </c>
      <c r="E3193">
        <v>0</v>
      </c>
      <c r="F3193">
        <v>16.82</v>
      </c>
      <c r="G3193">
        <v>16.82</v>
      </c>
    </row>
    <row r="3194" spans="1:7" x14ac:dyDescent="0.25">
      <c r="A3194" t="s">
        <v>2999</v>
      </c>
      <c r="B3194" t="s">
        <v>2167</v>
      </c>
      <c r="C3194" t="s">
        <v>2933</v>
      </c>
      <c r="D3194" t="s">
        <v>1807</v>
      </c>
      <c r="E3194">
        <v>0</v>
      </c>
      <c r="F3194">
        <v>11.44</v>
      </c>
      <c r="G3194">
        <v>11.44</v>
      </c>
    </row>
    <row r="3195" spans="1:7" x14ac:dyDescent="0.25">
      <c r="A3195" t="s">
        <v>2999</v>
      </c>
      <c r="B3195" t="s">
        <v>2167</v>
      </c>
      <c r="C3195" t="s">
        <v>2933</v>
      </c>
      <c r="D3195" t="s">
        <v>1858</v>
      </c>
      <c r="E3195">
        <v>0</v>
      </c>
      <c r="F3195">
        <v>30.16</v>
      </c>
      <c r="G3195">
        <v>30.16</v>
      </c>
    </row>
    <row r="3196" spans="1:7" x14ac:dyDescent="0.25">
      <c r="A3196" t="s">
        <v>2999</v>
      </c>
      <c r="B3196" t="s">
        <v>2167</v>
      </c>
      <c r="C3196" t="s">
        <v>2933</v>
      </c>
      <c r="D3196" t="s">
        <v>1948</v>
      </c>
      <c r="E3196">
        <v>0</v>
      </c>
      <c r="F3196">
        <v>12.84</v>
      </c>
      <c r="G3196">
        <v>12.84</v>
      </c>
    </row>
    <row r="3197" spans="1:7" x14ac:dyDescent="0.25">
      <c r="A3197" t="s">
        <v>2999</v>
      </c>
      <c r="B3197" t="s">
        <v>2167</v>
      </c>
      <c r="C3197" t="s">
        <v>2933</v>
      </c>
      <c r="D3197" t="s">
        <v>2934</v>
      </c>
      <c r="E3197">
        <v>0</v>
      </c>
      <c r="F3197">
        <v>24.36</v>
      </c>
      <c r="G3197">
        <v>24.36</v>
      </c>
    </row>
    <row r="3198" spans="1:7" x14ac:dyDescent="0.25">
      <c r="A3198" t="s">
        <v>2999</v>
      </c>
      <c r="B3198" t="s">
        <v>2167</v>
      </c>
      <c r="C3198" t="s">
        <v>2933</v>
      </c>
      <c r="D3198" t="s">
        <v>1951</v>
      </c>
      <c r="E3198">
        <v>0</v>
      </c>
      <c r="F3198">
        <v>14.36</v>
      </c>
      <c r="G3198">
        <v>14.36</v>
      </c>
    </row>
    <row r="3199" spans="1:7" x14ac:dyDescent="0.25">
      <c r="A3199" t="s">
        <v>2999</v>
      </c>
      <c r="B3199" t="s">
        <v>2167</v>
      </c>
      <c r="C3199" t="s">
        <v>2933</v>
      </c>
      <c r="D3199" t="s">
        <v>1956</v>
      </c>
      <c r="E3199">
        <v>0</v>
      </c>
      <c r="F3199">
        <v>16.440000000000001</v>
      </c>
      <c r="G3199">
        <v>16.440000000000001</v>
      </c>
    </row>
    <row r="3200" spans="1:7" x14ac:dyDescent="0.25">
      <c r="A3200" t="s">
        <v>2999</v>
      </c>
      <c r="B3200" t="s">
        <v>2172</v>
      </c>
      <c r="C3200" t="s">
        <v>3995</v>
      </c>
      <c r="D3200" t="s">
        <v>1739</v>
      </c>
      <c r="E3200">
        <v>0</v>
      </c>
      <c r="F3200">
        <v>169.56</v>
      </c>
      <c r="G3200">
        <v>169.56</v>
      </c>
    </row>
    <row r="3201" spans="1:7" x14ac:dyDescent="0.25">
      <c r="A3201" t="s">
        <v>2999</v>
      </c>
      <c r="B3201" t="s">
        <v>2172</v>
      </c>
      <c r="C3201" t="s">
        <v>3995</v>
      </c>
      <c r="D3201" t="s">
        <v>1751</v>
      </c>
      <c r="E3201">
        <v>0</v>
      </c>
      <c r="F3201">
        <v>175.51</v>
      </c>
      <c r="G3201">
        <v>175.51</v>
      </c>
    </row>
    <row r="3202" spans="1:7" x14ac:dyDescent="0.25">
      <c r="A3202" t="s">
        <v>2999</v>
      </c>
      <c r="B3202" t="s">
        <v>2172</v>
      </c>
      <c r="C3202" t="s">
        <v>3995</v>
      </c>
      <c r="D3202" t="s">
        <v>1763</v>
      </c>
      <c r="E3202">
        <v>0</v>
      </c>
      <c r="F3202">
        <v>184.31</v>
      </c>
      <c r="G3202">
        <v>184.31</v>
      </c>
    </row>
    <row r="3203" spans="1:7" x14ac:dyDescent="0.25">
      <c r="A3203" t="s">
        <v>2999</v>
      </c>
      <c r="B3203" t="s">
        <v>2172</v>
      </c>
      <c r="C3203" t="s">
        <v>3995</v>
      </c>
      <c r="D3203" t="s">
        <v>1767</v>
      </c>
      <c r="E3203">
        <v>0</v>
      </c>
      <c r="F3203">
        <v>203.59</v>
      </c>
      <c r="G3203">
        <v>203.59</v>
      </c>
    </row>
    <row r="3204" spans="1:7" x14ac:dyDescent="0.25">
      <c r="A3204" t="s">
        <v>2999</v>
      </c>
      <c r="B3204" t="s">
        <v>2172</v>
      </c>
      <c r="C3204" t="s">
        <v>3995</v>
      </c>
      <c r="D3204" t="s">
        <v>1782</v>
      </c>
      <c r="E3204">
        <v>0</v>
      </c>
      <c r="F3204">
        <v>229.07</v>
      </c>
      <c r="G3204">
        <v>229.07</v>
      </c>
    </row>
    <row r="3205" spans="1:7" x14ac:dyDescent="0.25">
      <c r="A3205" t="s">
        <v>2999</v>
      </c>
      <c r="B3205" t="s">
        <v>2172</v>
      </c>
      <c r="C3205" t="s">
        <v>3995</v>
      </c>
      <c r="D3205" t="s">
        <v>1807</v>
      </c>
      <c r="E3205">
        <v>0</v>
      </c>
      <c r="F3205">
        <v>220.67</v>
      </c>
      <c r="G3205">
        <v>220.67</v>
      </c>
    </row>
    <row r="3206" spans="1:7" x14ac:dyDescent="0.25">
      <c r="A3206" t="s">
        <v>2999</v>
      </c>
      <c r="B3206" t="s">
        <v>2172</v>
      </c>
      <c r="C3206" t="s">
        <v>3995</v>
      </c>
      <c r="D3206" t="s">
        <v>1858</v>
      </c>
      <c r="E3206">
        <v>57.33</v>
      </c>
      <c r="F3206">
        <v>313.26</v>
      </c>
      <c r="G3206">
        <v>255.93</v>
      </c>
    </row>
    <row r="3207" spans="1:7" x14ac:dyDescent="0.25">
      <c r="A3207" t="s">
        <v>2999</v>
      </c>
      <c r="B3207" t="s">
        <v>2172</v>
      </c>
      <c r="C3207" t="s">
        <v>3995</v>
      </c>
      <c r="D3207" t="s">
        <v>1948</v>
      </c>
      <c r="E3207">
        <v>92.59</v>
      </c>
      <c r="F3207">
        <v>344.81</v>
      </c>
      <c r="G3207">
        <v>252.22</v>
      </c>
    </row>
    <row r="3208" spans="1:7" x14ac:dyDescent="0.25">
      <c r="A3208" t="s">
        <v>2999</v>
      </c>
      <c r="B3208" t="s">
        <v>2172</v>
      </c>
      <c r="C3208" t="s">
        <v>3995</v>
      </c>
      <c r="D3208" t="s">
        <v>2934</v>
      </c>
      <c r="E3208">
        <v>0</v>
      </c>
      <c r="F3208">
        <v>299.27999999999997</v>
      </c>
      <c r="G3208">
        <v>299.27999999999997</v>
      </c>
    </row>
    <row r="3209" spans="1:7" x14ac:dyDescent="0.25">
      <c r="A3209" t="s">
        <v>2999</v>
      </c>
      <c r="B3209" t="s">
        <v>2172</v>
      </c>
      <c r="C3209" t="s">
        <v>3995</v>
      </c>
      <c r="D3209" t="s">
        <v>1951</v>
      </c>
      <c r="E3209">
        <v>0</v>
      </c>
      <c r="F3209">
        <v>295.2</v>
      </c>
      <c r="G3209">
        <v>295.2</v>
      </c>
    </row>
    <row r="3210" spans="1:7" x14ac:dyDescent="0.25">
      <c r="A3210" t="s">
        <v>2999</v>
      </c>
      <c r="B3210" t="s">
        <v>2172</v>
      </c>
      <c r="C3210" t="s">
        <v>3995</v>
      </c>
      <c r="D3210" t="s">
        <v>1956</v>
      </c>
      <c r="E3210">
        <v>163.31</v>
      </c>
      <c r="F3210">
        <v>473.02</v>
      </c>
      <c r="G3210">
        <v>309.70999999999998</v>
      </c>
    </row>
    <row r="3211" spans="1:7" x14ac:dyDescent="0.25">
      <c r="A3211" t="s">
        <v>2999</v>
      </c>
      <c r="B3211" t="s">
        <v>2172</v>
      </c>
      <c r="C3211" t="s">
        <v>3995</v>
      </c>
      <c r="D3211" t="s">
        <v>2016</v>
      </c>
      <c r="E3211">
        <v>146.34</v>
      </c>
      <c r="F3211">
        <v>508.31</v>
      </c>
      <c r="G3211">
        <v>361.97</v>
      </c>
    </row>
    <row r="3212" spans="1:7" x14ac:dyDescent="0.25">
      <c r="A3212" t="s">
        <v>2999</v>
      </c>
      <c r="B3212" t="s">
        <v>2172</v>
      </c>
      <c r="C3212" t="s">
        <v>2933</v>
      </c>
      <c r="D3212" t="s">
        <v>1739</v>
      </c>
      <c r="E3212">
        <v>0</v>
      </c>
      <c r="F3212">
        <v>109.7</v>
      </c>
      <c r="G3212">
        <v>109.7</v>
      </c>
    </row>
    <row r="3213" spans="1:7" x14ac:dyDescent="0.25">
      <c r="A3213" t="s">
        <v>2999</v>
      </c>
      <c r="B3213" t="s">
        <v>2172</v>
      </c>
      <c r="C3213" t="s">
        <v>2933</v>
      </c>
      <c r="D3213" t="s">
        <v>1751</v>
      </c>
      <c r="E3213">
        <v>109.7</v>
      </c>
      <c r="F3213">
        <v>550.91</v>
      </c>
      <c r="G3213">
        <v>441.21</v>
      </c>
    </row>
    <row r="3214" spans="1:7" x14ac:dyDescent="0.25">
      <c r="A3214" t="s">
        <v>2999</v>
      </c>
      <c r="B3214" t="s">
        <v>2172</v>
      </c>
      <c r="C3214" t="s">
        <v>2933</v>
      </c>
      <c r="D3214" t="s">
        <v>1763</v>
      </c>
      <c r="E3214">
        <v>0</v>
      </c>
      <c r="F3214">
        <v>336.28</v>
      </c>
      <c r="G3214">
        <v>336.28</v>
      </c>
    </row>
    <row r="3215" spans="1:7" x14ac:dyDescent="0.25">
      <c r="A3215" t="s">
        <v>2999</v>
      </c>
      <c r="B3215" t="s">
        <v>2172</v>
      </c>
      <c r="C3215" t="s">
        <v>2933</v>
      </c>
      <c r="D3215" t="s">
        <v>1767</v>
      </c>
      <c r="E3215">
        <v>0</v>
      </c>
      <c r="F3215">
        <v>589.77</v>
      </c>
      <c r="G3215">
        <v>589.77</v>
      </c>
    </row>
    <row r="3216" spans="1:7" x14ac:dyDescent="0.25">
      <c r="A3216" t="s">
        <v>2999</v>
      </c>
      <c r="B3216" t="s">
        <v>2172</v>
      </c>
      <c r="C3216" t="s">
        <v>2933</v>
      </c>
      <c r="D3216" t="s">
        <v>1782</v>
      </c>
      <c r="E3216">
        <v>222.11</v>
      </c>
      <c r="F3216">
        <v>350.76</v>
      </c>
      <c r="G3216">
        <v>128.65</v>
      </c>
    </row>
    <row r="3217" spans="1:7" x14ac:dyDescent="0.25">
      <c r="A3217" t="s">
        <v>2999</v>
      </c>
      <c r="B3217" t="s">
        <v>2172</v>
      </c>
      <c r="C3217" t="s">
        <v>2933</v>
      </c>
      <c r="D3217" t="s">
        <v>1807</v>
      </c>
      <c r="E3217">
        <v>167.3</v>
      </c>
      <c r="F3217">
        <v>944.68</v>
      </c>
      <c r="G3217">
        <v>777.38</v>
      </c>
    </row>
    <row r="3218" spans="1:7" x14ac:dyDescent="0.25">
      <c r="A3218" t="s">
        <v>2999</v>
      </c>
      <c r="B3218" t="s">
        <v>2172</v>
      </c>
      <c r="C3218" t="s">
        <v>2933</v>
      </c>
      <c r="D3218" t="s">
        <v>1858</v>
      </c>
      <c r="E3218">
        <v>241.54</v>
      </c>
      <c r="F3218">
        <v>496.61</v>
      </c>
      <c r="G3218">
        <v>255.07</v>
      </c>
    </row>
    <row r="3219" spans="1:7" x14ac:dyDescent="0.25">
      <c r="A3219" t="s">
        <v>2999</v>
      </c>
      <c r="B3219" t="s">
        <v>2172</v>
      </c>
      <c r="C3219" t="s">
        <v>2933</v>
      </c>
      <c r="D3219" t="s">
        <v>1948</v>
      </c>
      <c r="E3219">
        <v>0</v>
      </c>
      <c r="F3219">
        <v>459.46</v>
      </c>
      <c r="G3219">
        <v>459.46</v>
      </c>
    </row>
    <row r="3220" spans="1:7" x14ac:dyDescent="0.25">
      <c r="A3220" t="s">
        <v>2999</v>
      </c>
      <c r="B3220" t="s">
        <v>2172</v>
      </c>
      <c r="C3220" t="s">
        <v>2933</v>
      </c>
      <c r="D3220" t="s">
        <v>2934</v>
      </c>
      <c r="E3220">
        <v>0</v>
      </c>
      <c r="F3220">
        <v>183.46</v>
      </c>
      <c r="G3220">
        <v>183.46</v>
      </c>
    </row>
    <row r="3221" spans="1:7" x14ac:dyDescent="0.25">
      <c r="A3221" t="s">
        <v>2999</v>
      </c>
      <c r="B3221" t="s">
        <v>2172</v>
      </c>
      <c r="C3221" t="s">
        <v>2933</v>
      </c>
      <c r="D3221" t="s">
        <v>1951</v>
      </c>
      <c r="E3221">
        <v>0</v>
      </c>
      <c r="F3221">
        <v>753</v>
      </c>
      <c r="G3221">
        <v>753</v>
      </c>
    </row>
    <row r="3222" spans="1:7" x14ac:dyDescent="0.25">
      <c r="A3222" t="s">
        <v>2999</v>
      </c>
      <c r="B3222" t="s">
        <v>2172</v>
      </c>
      <c r="C3222" t="s">
        <v>2933</v>
      </c>
      <c r="D3222" t="s">
        <v>1956</v>
      </c>
      <c r="E3222">
        <v>0</v>
      </c>
      <c r="F3222">
        <v>525.64</v>
      </c>
      <c r="G3222">
        <v>525.64</v>
      </c>
    </row>
    <row r="3223" spans="1:7" x14ac:dyDescent="0.25">
      <c r="A3223" t="s">
        <v>2999</v>
      </c>
      <c r="B3223" t="s">
        <v>2172</v>
      </c>
      <c r="C3223" t="s">
        <v>2933</v>
      </c>
      <c r="D3223" t="s">
        <v>2016</v>
      </c>
      <c r="E3223">
        <v>0</v>
      </c>
      <c r="F3223">
        <v>450.89</v>
      </c>
      <c r="G3223">
        <v>450.89</v>
      </c>
    </row>
    <row r="3224" spans="1:7" x14ac:dyDescent="0.25">
      <c r="A3224" t="s">
        <v>2999</v>
      </c>
      <c r="B3224" t="s">
        <v>2176</v>
      </c>
      <c r="C3224" t="s">
        <v>3995</v>
      </c>
      <c r="D3224" t="s">
        <v>1739</v>
      </c>
      <c r="E3224">
        <v>571.44000000000005</v>
      </c>
      <c r="F3224">
        <v>1420.52</v>
      </c>
      <c r="G3224">
        <v>849.08</v>
      </c>
    </row>
    <row r="3225" spans="1:7" x14ac:dyDescent="0.25">
      <c r="A3225" t="s">
        <v>2999</v>
      </c>
      <c r="B3225" t="s">
        <v>2176</v>
      </c>
      <c r="C3225" t="s">
        <v>3995</v>
      </c>
      <c r="D3225" t="s">
        <v>1751</v>
      </c>
      <c r="E3225">
        <v>555.88</v>
      </c>
      <c r="F3225">
        <v>1637.59</v>
      </c>
      <c r="G3225">
        <v>1081.71</v>
      </c>
    </row>
    <row r="3226" spans="1:7" x14ac:dyDescent="0.25">
      <c r="A3226" t="s">
        <v>2999</v>
      </c>
      <c r="B3226" t="s">
        <v>2176</v>
      </c>
      <c r="C3226" t="s">
        <v>3995</v>
      </c>
      <c r="D3226" t="s">
        <v>1763</v>
      </c>
      <c r="E3226">
        <v>800.6</v>
      </c>
      <c r="F3226">
        <v>1657.4</v>
      </c>
      <c r="G3226">
        <v>856.8</v>
      </c>
    </row>
    <row r="3227" spans="1:7" x14ac:dyDescent="0.25">
      <c r="A3227" t="s">
        <v>2999</v>
      </c>
      <c r="B3227" t="s">
        <v>2176</v>
      </c>
      <c r="C3227" t="s">
        <v>3995</v>
      </c>
      <c r="D3227" t="s">
        <v>1767</v>
      </c>
      <c r="E3227">
        <v>817.6</v>
      </c>
      <c r="F3227">
        <v>2608.17</v>
      </c>
      <c r="G3227">
        <v>1790.57</v>
      </c>
    </row>
    <row r="3228" spans="1:7" x14ac:dyDescent="0.25">
      <c r="A3228" t="s">
        <v>2999</v>
      </c>
      <c r="B3228" t="s">
        <v>2176</v>
      </c>
      <c r="C3228" t="s">
        <v>3995</v>
      </c>
      <c r="D3228" t="s">
        <v>1782</v>
      </c>
      <c r="E3228">
        <v>1374.88</v>
      </c>
      <c r="F3228">
        <v>3469.74</v>
      </c>
      <c r="G3228">
        <v>2094.86</v>
      </c>
    </row>
    <row r="3229" spans="1:7" x14ac:dyDescent="0.25">
      <c r="A3229" t="s">
        <v>2999</v>
      </c>
      <c r="B3229" t="s">
        <v>2176</v>
      </c>
      <c r="C3229" t="s">
        <v>3995</v>
      </c>
      <c r="D3229" t="s">
        <v>1807</v>
      </c>
      <c r="E3229">
        <v>3469.74</v>
      </c>
      <c r="F3229">
        <v>6256.03</v>
      </c>
      <c r="G3229">
        <v>2786.29</v>
      </c>
    </row>
    <row r="3230" spans="1:7" x14ac:dyDescent="0.25">
      <c r="A3230" t="s">
        <v>2999</v>
      </c>
      <c r="B3230" t="s">
        <v>2176</v>
      </c>
      <c r="C3230" t="s">
        <v>3995</v>
      </c>
      <c r="D3230" t="s">
        <v>1858</v>
      </c>
      <c r="E3230">
        <v>2036.96</v>
      </c>
      <c r="F3230">
        <v>5823.69</v>
      </c>
      <c r="G3230">
        <v>3786.73</v>
      </c>
    </row>
    <row r="3231" spans="1:7" x14ac:dyDescent="0.25">
      <c r="A3231" t="s">
        <v>2999</v>
      </c>
      <c r="B3231" t="s">
        <v>2176</v>
      </c>
      <c r="C3231" t="s">
        <v>3995</v>
      </c>
      <c r="D3231" t="s">
        <v>1948</v>
      </c>
      <c r="E3231">
        <v>2765.08</v>
      </c>
      <c r="F3231">
        <v>6823.61</v>
      </c>
      <c r="G3231">
        <v>4058.53</v>
      </c>
    </row>
    <row r="3232" spans="1:7" x14ac:dyDescent="0.25">
      <c r="A3232" t="s">
        <v>2999</v>
      </c>
      <c r="B3232" t="s">
        <v>2176</v>
      </c>
      <c r="C3232" t="s">
        <v>3995</v>
      </c>
      <c r="D3232" t="s">
        <v>2934</v>
      </c>
      <c r="E3232">
        <v>2588.19</v>
      </c>
      <c r="F3232">
        <v>7534.28</v>
      </c>
      <c r="G3232">
        <v>4946.09</v>
      </c>
    </row>
    <row r="3233" spans="1:7" x14ac:dyDescent="0.25">
      <c r="A3233" t="s">
        <v>2999</v>
      </c>
      <c r="B3233" t="s">
        <v>2176</v>
      </c>
      <c r="C3233" t="s">
        <v>3995</v>
      </c>
      <c r="D3233" t="s">
        <v>1951</v>
      </c>
      <c r="E3233">
        <v>7471.52</v>
      </c>
      <c r="F3233">
        <v>11309.28</v>
      </c>
      <c r="G3233">
        <v>3837.76</v>
      </c>
    </row>
    <row r="3234" spans="1:7" x14ac:dyDescent="0.25">
      <c r="A3234" t="s">
        <v>2999</v>
      </c>
      <c r="B3234" t="s">
        <v>2176</v>
      </c>
      <c r="C3234" t="s">
        <v>3995</v>
      </c>
      <c r="D3234" t="s">
        <v>1956</v>
      </c>
      <c r="E3234">
        <v>7662</v>
      </c>
      <c r="F3234">
        <v>10620.15</v>
      </c>
      <c r="G3234">
        <v>2958.15</v>
      </c>
    </row>
    <row r="3235" spans="1:7" x14ac:dyDescent="0.25">
      <c r="A3235" t="s">
        <v>2999</v>
      </c>
      <c r="B3235" t="s">
        <v>2176</v>
      </c>
      <c r="C3235" t="s">
        <v>3995</v>
      </c>
      <c r="D3235" t="s">
        <v>2016</v>
      </c>
      <c r="E3235">
        <v>2953.42</v>
      </c>
      <c r="F3235">
        <v>5157.01</v>
      </c>
      <c r="G3235">
        <v>2203.59</v>
      </c>
    </row>
    <row r="3236" spans="1:7" x14ac:dyDescent="0.25">
      <c r="A3236" t="s">
        <v>2999</v>
      </c>
      <c r="B3236" t="s">
        <v>2176</v>
      </c>
      <c r="C3236" t="s">
        <v>2933</v>
      </c>
      <c r="D3236" t="s">
        <v>1739</v>
      </c>
      <c r="E3236">
        <v>2200</v>
      </c>
      <c r="F3236">
        <v>4173.67</v>
      </c>
      <c r="G3236">
        <v>1973.67</v>
      </c>
    </row>
    <row r="3237" spans="1:7" x14ac:dyDescent="0.25">
      <c r="A3237" t="s">
        <v>2999</v>
      </c>
      <c r="B3237" t="s">
        <v>2176</v>
      </c>
      <c r="C3237" t="s">
        <v>2933</v>
      </c>
      <c r="D3237" t="s">
        <v>1751</v>
      </c>
      <c r="E3237">
        <v>2382.96</v>
      </c>
      <c r="F3237">
        <v>4961.3</v>
      </c>
      <c r="G3237">
        <v>2578.34</v>
      </c>
    </row>
    <row r="3238" spans="1:7" x14ac:dyDescent="0.25">
      <c r="A3238" t="s">
        <v>2999</v>
      </c>
      <c r="B3238" t="s">
        <v>2176</v>
      </c>
      <c r="C3238" t="s">
        <v>2933</v>
      </c>
      <c r="D3238" t="s">
        <v>1763</v>
      </c>
      <c r="E3238">
        <v>3000</v>
      </c>
      <c r="F3238">
        <v>6396.7</v>
      </c>
      <c r="G3238">
        <v>3396.7</v>
      </c>
    </row>
    <row r="3239" spans="1:7" x14ac:dyDescent="0.25">
      <c r="A3239" t="s">
        <v>2999</v>
      </c>
      <c r="B3239" t="s">
        <v>2176</v>
      </c>
      <c r="C3239" t="s">
        <v>2933</v>
      </c>
      <c r="D3239" t="s">
        <v>1767</v>
      </c>
      <c r="E3239">
        <v>3370.36</v>
      </c>
      <c r="F3239">
        <v>5924.35</v>
      </c>
      <c r="G3239">
        <v>2553.9899999999998</v>
      </c>
    </row>
    <row r="3240" spans="1:7" x14ac:dyDescent="0.25">
      <c r="A3240" t="s">
        <v>2999</v>
      </c>
      <c r="B3240" t="s">
        <v>2176</v>
      </c>
      <c r="C3240" t="s">
        <v>2933</v>
      </c>
      <c r="D3240" t="s">
        <v>1782</v>
      </c>
      <c r="E3240">
        <v>6734.67</v>
      </c>
      <c r="F3240">
        <v>12253.1</v>
      </c>
      <c r="G3240">
        <v>5518.43</v>
      </c>
    </row>
    <row r="3241" spans="1:7" x14ac:dyDescent="0.25">
      <c r="A3241" t="s">
        <v>2999</v>
      </c>
      <c r="B3241" t="s">
        <v>2176</v>
      </c>
      <c r="C3241" t="s">
        <v>2933</v>
      </c>
      <c r="D3241" t="s">
        <v>1807</v>
      </c>
      <c r="E3241">
        <v>8416.31</v>
      </c>
      <c r="F3241">
        <v>13236.41</v>
      </c>
      <c r="G3241">
        <v>4820.1000000000004</v>
      </c>
    </row>
    <row r="3242" spans="1:7" x14ac:dyDescent="0.25">
      <c r="A3242" t="s">
        <v>2999</v>
      </c>
      <c r="B3242" t="s">
        <v>2176</v>
      </c>
      <c r="C3242" t="s">
        <v>2933</v>
      </c>
      <c r="D3242" t="s">
        <v>1858</v>
      </c>
      <c r="E3242">
        <v>4820.1000000000004</v>
      </c>
      <c r="F3242">
        <v>9713.7000000000007</v>
      </c>
      <c r="G3242">
        <v>4893.6000000000004</v>
      </c>
    </row>
    <row r="3243" spans="1:7" x14ac:dyDescent="0.25">
      <c r="A3243" t="s">
        <v>2999</v>
      </c>
      <c r="B3243" t="s">
        <v>2176</v>
      </c>
      <c r="C3243" t="s">
        <v>2933</v>
      </c>
      <c r="D3243" t="s">
        <v>1948</v>
      </c>
      <c r="E3243">
        <v>9713.7000000000007</v>
      </c>
      <c r="F3243">
        <v>14490</v>
      </c>
      <c r="G3243">
        <v>4776.3</v>
      </c>
    </row>
    <row r="3244" spans="1:7" x14ac:dyDescent="0.25">
      <c r="A3244" t="s">
        <v>2999</v>
      </c>
      <c r="B3244" t="s">
        <v>2176</v>
      </c>
      <c r="C3244" t="s">
        <v>2933</v>
      </c>
      <c r="D3244" t="s">
        <v>2934</v>
      </c>
      <c r="E3244">
        <v>4726.2700000000004</v>
      </c>
      <c r="F3244">
        <v>9549.74</v>
      </c>
      <c r="G3244">
        <v>4823.47</v>
      </c>
    </row>
    <row r="3245" spans="1:7" x14ac:dyDescent="0.25">
      <c r="A3245" t="s">
        <v>2999</v>
      </c>
      <c r="B3245" t="s">
        <v>2176</v>
      </c>
      <c r="C3245" t="s">
        <v>2933</v>
      </c>
      <c r="D3245" t="s">
        <v>1951</v>
      </c>
      <c r="E3245">
        <v>14102.73</v>
      </c>
      <c r="F3245">
        <v>18711.39</v>
      </c>
      <c r="G3245">
        <v>4608.66</v>
      </c>
    </row>
    <row r="3246" spans="1:7" x14ac:dyDescent="0.25">
      <c r="A3246" t="s">
        <v>2999</v>
      </c>
      <c r="B3246" t="s">
        <v>2176</v>
      </c>
      <c r="C3246" t="s">
        <v>2933</v>
      </c>
      <c r="D3246" t="s">
        <v>1956</v>
      </c>
      <c r="E3246">
        <v>12806.79</v>
      </c>
      <c r="F3246">
        <v>16498.66</v>
      </c>
      <c r="G3246">
        <v>3691.87</v>
      </c>
    </row>
    <row r="3247" spans="1:7" x14ac:dyDescent="0.25">
      <c r="A3247" t="s">
        <v>2999</v>
      </c>
      <c r="B3247" t="s">
        <v>2176</v>
      </c>
      <c r="C3247" t="s">
        <v>2933</v>
      </c>
      <c r="D3247" t="s">
        <v>2016</v>
      </c>
      <c r="E3247">
        <v>7337.01</v>
      </c>
      <c r="F3247">
        <v>10078.67</v>
      </c>
      <c r="G3247">
        <v>2741.66</v>
      </c>
    </row>
    <row r="3248" spans="1:7" x14ac:dyDescent="0.25">
      <c r="A3248" t="s">
        <v>2999</v>
      </c>
      <c r="B3248" t="s">
        <v>2176</v>
      </c>
      <c r="C3248" t="s">
        <v>2935</v>
      </c>
      <c r="D3248" t="s">
        <v>1739</v>
      </c>
      <c r="E3248">
        <v>2741.66</v>
      </c>
      <c r="F3248">
        <v>0</v>
      </c>
      <c r="G3248">
        <v>-2741.66</v>
      </c>
    </row>
    <row r="3249" spans="1:7" x14ac:dyDescent="0.25">
      <c r="A3249" t="s">
        <v>2999</v>
      </c>
      <c r="B3249" t="s">
        <v>2179</v>
      </c>
      <c r="C3249" t="s">
        <v>3995</v>
      </c>
      <c r="D3249" t="s">
        <v>1739</v>
      </c>
      <c r="E3249">
        <v>1089.8800000000001</v>
      </c>
      <c r="F3249">
        <v>1826.92</v>
      </c>
      <c r="G3249">
        <v>737.04</v>
      </c>
    </row>
    <row r="3250" spans="1:7" x14ac:dyDescent="0.25">
      <c r="A3250" t="s">
        <v>2999</v>
      </c>
      <c r="B3250" t="s">
        <v>2179</v>
      </c>
      <c r="C3250" t="s">
        <v>3995</v>
      </c>
      <c r="D3250" t="s">
        <v>1751</v>
      </c>
      <c r="E3250">
        <v>711.41</v>
      </c>
      <c r="F3250">
        <v>886.41</v>
      </c>
      <c r="G3250">
        <v>175</v>
      </c>
    </row>
    <row r="3251" spans="1:7" x14ac:dyDescent="0.25">
      <c r="A3251" t="s">
        <v>2999</v>
      </c>
      <c r="B3251" t="s">
        <v>2179</v>
      </c>
      <c r="C3251" t="s">
        <v>3995</v>
      </c>
      <c r="D3251" t="s">
        <v>1763</v>
      </c>
      <c r="E3251">
        <v>1913.24</v>
      </c>
      <c r="F3251">
        <v>2989</v>
      </c>
      <c r="G3251">
        <v>1075.76</v>
      </c>
    </row>
    <row r="3252" spans="1:7" x14ac:dyDescent="0.25">
      <c r="A3252" t="s">
        <v>2999</v>
      </c>
      <c r="B3252" t="s">
        <v>2179</v>
      </c>
      <c r="C3252" t="s">
        <v>3995</v>
      </c>
      <c r="D3252" t="s">
        <v>1767</v>
      </c>
      <c r="E3252">
        <v>2072.3000000000002</v>
      </c>
      <c r="F3252">
        <v>5024.3900000000003</v>
      </c>
      <c r="G3252">
        <v>2952.09</v>
      </c>
    </row>
    <row r="3253" spans="1:7" x14ac:dyDescent="0.25">
      <c r="A3253" t="s">
        <v>2999</v>
      </c>
      <c r="B3253" t="s">
        <v>2179</v>
      </c>
      <c r="C3253" t="s">
        <v>3995</v>
      </c>
      <c r="D3253" t="s">
        <v>1782</v>
      </c>
      <c r="E3253">
        <v>2888.53</v>
      </c>
      <c r="F3253">
        <v>7309.55</v>
      </c>
      <c r="G3253">
        <v>4421.0200000000004</v>
      </c>
    </row>
    <row r="3254" spans="1:7" x14ac:dyDescent="0.25">
      <c r="A3254" t="s">
        <v>2999</v>
      </c>
      <c r="B3254" t="s">
        <v>2179</v>
      </c>
      <c r="C3254" t="s">
        <v>3995</v>
      </c>
      <c r="D3254" t="s">
        <v>1807</v>
      </c>
      <c r="E3254">
        <v>7286.75</v>
      </c>
      <c r="F3254">
        <v>9795.33</v>
      </c>
      <c r="G3254">
        <v>2508.58</v>
      </c>
    </row>
    <row r="3255" spans="1:7" x14ac:dyDescent="0.25">
      <c r="A3255" t="s">
        <v>2999</v>
      </c>
      <c r="B3255" t="s">
        <v>2179</v>
      </c>
      <c r="C3255" t="s">
        <v>3995</v>
      </c>
      <c r="D3255" t="s">
        <v>1858</v>
      </c>
      <c r="E3255">
        <v>5800.71</v>
      </c>
      <c r="F3255">
        <v>12316.39</v>
      </c>
      <c r="G3255">
        <v>6515.68</v>
      </c>
    </row>
    <row r="3256" spans="1:7" x14ac:dyDescent="0.25">
      <c r="A3256" t="s">
        <v>2999</v>
      </c>
      <c r="B3256" t="s">
        <v>2179</v>
      </c>
      <c r="C3256" t="s">
        <v>3995</v>
      </c>
      <c r="D3256" t="s">
        <v>1948</v>
      </c>
      <c r="E3256">
        <v>6138.3</v>
      </c>
      <c r="F3256">
        <v>13694.64</v>
      </c>
      <c r="G3256">
        <v>7556.34</v>
      </c>
    </row>
    <row r="3257" spans="1:7" x14ac:dyDescent="0.25">
      <c r="A3257" t="s">
        <v>2999</v>
      </c>
      <c r="B3257" t="s">
        <v>2179</v>
      </c>
      <c r="C3257" t="s">
        <v>3995</v>
      </c>
      <c r="D3257" t="s">
        <v>2934</v>
      </c>
      <c r="E3257">
        <v>2865.51</v>
      </c>
      <c r="F3257">
        <v>9514.42</v>
      </c>
      <c r="G3257">
        <v>6648.91</v>
      </c>
    </row>
    <row r="3258" spans="1:7" x14ac:dyDescent="0.25">
      <c r="A3258" t="s">
        <v>2999</v>
      </c>
      <c r="B3258" t="s">
        <v>2179</v>
      </c>
      <c r="C3258" t="s">
        <v>3995</v>
      </c>
      <c r="D3258" t="s">
        <v>1951</v>
      </c>
      <c r="E3258">
        <v>4664.88</v>
      </c>
      <c r="F3258">
        <v>10028.48</v>
      </c>
      <c r="G3258">
        <v>5363.6</v>
      </c>
    </row>
    <row r="3259" spans="1:7" x14ac:dyDescent="0.25">
      <c r="A3259" t="s">
        <v>2999</v>
      </c>
      <c r="B3259" t="s">
        <v>2179</v>
      </c>
      <c r="C3259" t="s">
        <v>3995</v>
      </c>
      <c r="D3259" t="s">
        <v>1956</v>
      </c>
      <c r="E3259">
        <v>1921.78</v>
      </c>
      <c r="F3259">
        <v>18570.46</v>
      </c>
      <c r="G3259">
        <v>16648.68</v>
      </c>
    </row>
    <row r="3260" spans="1:7" x14ac:dyDescent="0.25">
      <c r="A3260" t="s">
        <v>2999</v>
      </c>
      <c r="B3260" t="s">
        <v>2179</v>
      </c>
      <c r="C3260" t="s">
        <v>3995</v>
      </c>
      <c r="D3260" t="s">
        <v>2016</v>
      </c>
      <c r="E3260">
        <v>779.65</v>
      </c>
      <c r="F3260">
        <v>7601.13</v>
      </c>
      <c r="G3260">
        <v>6821.48</v>
      </c>
    </row>
    <row r="3261" spans="1:7" x14ac:dyDescent="0.25">
      <c r="A3261" t="s">
        <v>2999</v>
      </c>
      <c r="B3261" t="s">
        <v>2179</v>
      </c>
      <c r="C3261" t="s">
        <v>2933</v>
      </c>
      <c r="D3261" t="s">
        <v>1739</v>
      </c>
      <c r="E3261">
        <v>593.97</v>
      </c>
      <c r="F3261">
        <v>4815.2299999999996</v>
      </c>
      <c r="G3261">
        <v>4221.26</v>
      </c>
    </row>
    <row r="3262" spans="1:7" x14ac:dyDescent="0.25">
      <c r="A3262" t="s">
        <v>2999</v>
      </c>
      <c r="B3262" t="s">
        <v>2179</v>
      </c>
      <c r="C3262" t="s">
        <v>2933</v>
      </c>
      <c r="D3262" t="s">
        <v>1751</v>
      </c>
      <c r="E3262">
        <v>358.96</v>
      </c>
      <c r="F3262">
        <v>5233.84</v>
      </c>
      <c r="G3262">
        <v>4874.88</v>
      </c>
    </row>
    <row r="3263" spans="1:7" x14ac:dyDescent="0.25">
      <c r="A3263" t="s">
        <v>2999</v>
      </c>
      <c r="B3263" t="s">
        <v>2179</v>
      </c>
      <c r="C3263" t="s">
        <v>2933</v>
      </c>
      <c r="D3263" t="s">
        <v>1763</v>
      </c>
      <c r="E3263">
        <v>3385.67</v>
      </c>
      <c r="F3263">
        <v>13769.17</v>
      </c>
      <c r="G3263">
        <v>10383.5</v>
      </c>
    </row>
    <row r="3264" spans="1:7" x14ac:dyDescent="0.25">
      <c r="A3264" t="s">
        <v>2999</v>
      </c>
      <c r="B3264" t="s">
        <v>2179</v>
      </c>
      <c r="C3264" t="s">
        <v>2933</v>
      </c>
      <c r="D3264" t="s">
        <v>1767</v>
      </c>
      <c r="E3264">
        <v>2067.36</v>
      </c>
      <c r="F3264">
        <v>17917.48</v>
      </c>
      <c r="G3264">
        <v>15850.12</v>
      </c>
    </row>
    <row r="3265" spans="1:7" x14ac:dyDescent="0.25">
      <c r="A3265" t="s">
        <v>2999</v>
      </c>
      <c r="B3265" t="s">
        <v>2179</v>
      </c>
      <c r="C3265" t="s">
        <v>2933</v>
      </c>
      <c r="D3265" t="s">
        <v>1782</v>
      </c>
      <c r="E3265">
        <v>13206.03</v>
      </c>
      <c r="F3265">
        <v>23020.19</v>
      </c>
      <c r="G3265">
        <v>9814.16</v>
      </c>
    </row>
    <row r="3266" spans="1:7" x14ac:dyDescent="0.25">
      <c r="A3266" t="s">
        <v>2999</v>
      </c>
      <c r="B3266" t="s">
        <v>2179</v>
      </c>
      <c r="C3266" t="s">
        <v>2933</v>
      </c>
      <c r="D3266" t="s">
        <v>1807</v>
      </c>
      <c r="E3266">
        <v>4281.87</v>
      </c>
      <c r="F3266">
        <v>13294.76</v>
      </c>
      <c r="G3266">
        <v>9012.89</v>
      </c>
    </row>
    <row r="3267" spans="1:7" x14ac:dyDescent="0.25">
      <c r="A3267" t="s">
        <v>2999</v>
      </c>
      <c r="B3267" t="s">
        <v>2179</v>
      </c>
      <c r="C3267" t="s">
        <v>2933</v>
      </c>
      <c r="D3267" t="s">
        <v>1858</v>
      </c>
      <c r="E3267">
        <v>2729.86</v>
      </c>
      <c r="F3267">
        <v>13533.6</v>
      </c>
      <c r="G3267">
        <v>10803.74</v>
      </c>
    </row>
    <row r="3268" spans="1:7" x14ac:dyDescent="0.25">
      <c r="A3268" t="s">
        <v>2999</v>
      </c>
      <c r="B3268" t="s">
        <v>2179</v>
      </c>
      <c r="C3268" t="s">
        <v>2933</v>
      </c>
      <c r="D3268" t="s">
        <v>1948</v>
      </c>
      <c r="E3268">
        <v>7453.6</v>
      </c>
      <c r="F3268">
        <v>18405.14</v>
      </c>
      <c r="G3268">
        <v>10951.54</v>
      </c>
    </row>
    <row r="3269" spans="1:7" x14ac:dyDescent="0.25">
      <c r="A3269" t="s">
        <v>2999</v>
      </c>
      <c r="B3269" t="s">
        <v>2179</v>
      </c>
      <c r="C3269" t="s">
        <v>2933</v>
      </c>
      <c r="D3269" t="s">
        <v>2934</v>
      </c>
      <c r="E3269">
        <v>4248.25</v>
      </c>
      <c r="F3269">
        <v>8311.1299999999992</v>
      </c>
      <c r="G3269">
        <v>4062.88</v>
      </c>
    </row>
    <row r="3270" spans="1:7" x14ac:dyDescent="0.25">
      <c r="A3270" t="s">
        <v>2999</v>
      </c>
      <c r="B3270" t="s">
        <v>2179</v>
      </c>
      <c r="C3270" t="s">
        <v>2933</v>
      </c>
      <c r="D3270" t="s">
        <v>1951</v>
      </c>
      <c r="E3270">
        <v>2401.6999999999998</v>
      </c>
      <c r="F3270">
        <v>14221.74</v>
      </c>
      <c r="G3270">
        <v>11820.04</v>
      </c>
    </row>
    <row r="3271" spans="1:7" x14ac:dyDescent="0.25">
      <c r="A3271" t="s">
        <v>2999</v>
      </c>
      <c r="B3271" t="s">
        <v>2179</v>
      </c>
      <c r="C3271" t="s">
        <v>2933</v>
      </c>
      <c r="D3271" t="s">
        <v>1956</v>
      </c>
      <c r="E3271">
        <v>2950.61</v>
      </c>
      <c r="F3271">
        <v>10103.39</v>
      </c>
      <c r="G3271">
        <v>7152.78</v>
      </c>
    </row>
    <row r="3272" spans="1:7" x14ac:dyDescent="0.25">
      <c r="A3272" t="s">
        <v>2999</v>
      </c>
      <c r="B3272" t="s">
        <v>2179</v>
      </c>
      <c r="C3272" t="s">
        <v>2933</v>
      </c>
      <c r="D3272" t="s">
        <v>2016</v>
      </c>
      <c r="E3272">
        <v>4743.57</v>
      </c>
      <c r="F3272">
        <v>11281.26</v>
      </c>
      <c r="G3272">
        <v>6537.69</v>
      </c>
    </row>
    <row r="3273" spans="1:7" x14ac:dyDescent="0.25">
      <c r="A3273" t="s">
        <v>2999</v>
      </c>
      <c r="B3273" t="s">
        <v>2179</v>
      </c>
      <c r="C3273" t="s">
        <v>2935</v>
      </c>
      <c r="D3273" t="s">
        <v>1739</v>
      </c>
      <c r="E3273">
        <v>8665.39</v>
      </c>
      <c r="F3273">
        <v>6842.31</v>
      </c>
      <c r="G3273">
        <v>-1823.08</v>
      </c>
    </row>
    <row r="3274" spans="1:7" x14ac:dyDescent="0.25">
      <c r="A3274" t="s">
        <v>2999</v>
      </c>
      <c r="B3274" t="s">
        <v>2180</v>
      </c>
      <c r="C3274" t="s">
        <v>3995</v>
      </c>
      <c r="D3274" t="s">
        <v>1751</v>
      </c>
      <c r="E3274">
        <v>2205.9699999999998</v>
      </c>
      <c r="F3274">
        <v>4240.6899999999996</v>
      </c>
      <c r="G3274">
        <v>2034.72</v>
      </c>
    </row>
    <row r="3275" spans="1:7" x14ac:dyDescent="0.25">
      <c r="A3275" t="s">
        <v>2999</v>
      </c>
      <c r="B3275" t="s">
        <v>2180</v>
      </c>
      <c r="C3275" t="s">
        <v>3995</v>
      </c>
      <c r="D3275" t="s">
        <v>1763</v>
      </c>
      <c r="E3275">
        <v>0</v>
      </c>
      <c r="F3275">
        <v>2034.72</v>
      </c>
      <c r="G3275">
        <v>2034.72</v>
      </c>
    </row>
    <row r="3276" spans="1:7" x14ac:dyDescent="0.25">
      <c r="A3276" t="s">
        <v>2999</v>
      </c>
      <c r="B3276" t="s">
        <v>2180</v>
      </c>
      <c r="C3276" t="s">
        <v>3995</v>
      </c>
      <c r="D3276" t="s">
        <v>1767</v>
      </c>
      <c r="E3276">
        <v>0</v>
      </c>
      <c r="F3276">
        <v>2034.72</v>
      </c>
      <c r="G3276">
        <v>2034.72</v>
      </c>
    </row>
    <row r="3277" spans="1:7" x14ac:dyDescent="0.25">
      <c r="A3277" t="s">
        <v>2999</v>
      </c>
      <c r="B3277" t="s">
        <v>2180</v>
      </c>
      <c r="C3277" t="s">
        <v>3995</v>
      </c>
      <c r="D3277" t="s">
        <v>1782</v>
      </c>
      <c r="E3277">
        <v>171.25</v>
      </c>
      <c r="F3277">
        <v>2205.9699999999998</v>
      </c>
      <c r="G3277">
        <v>2034.72</v>
      </c>
    </row>
    <row r="3278" spans="1:7" x14ac:dyDescent="0.25">
      <c r="A3278" t="s">
        <v>2999</v>
      </c>
      <c r="B3278" t="s">
        <v>2180</v>
      </c>
      <c r="C3278" t="s">
        <v>3995</v>
      </c>
      <c r="D3278" t="s">
        <v>1807</v>
      </c>
      <c r="E3278">
        <v>0</v>
      </c>
      <c r="F3278">
        <v>2034.67</v>
      </c>
      <c r="G3278">
        <v>2034.67</v>
      </c>
    </row>
    <row r="3279" spans="1:7" x14ac:dyDescent="0.25">
      <c r="A3279" t="s">
        <v>2999</v>
      </c>
      <c r="B3279" t="s">
        <v>2180</v>
      </c>
      <c r="C3279" t="s">
        <v>3995</v>
      </c>
      <c r="D3279" t="s">
        <v>1858</v>
      </c>
      <c r="E3279">
        <v>342.5</v>
      </c>
      <c r="F3279">
        <v>4411.9399999999996</v>
      </c>
      <c r="G3279">
        <v>4069.44</v>
      </c>
    </row>
    <row r="3280" spans="1:7" x14ac:dyDescent="0.25">
      <c r="A3280" t="s">
        <v>2999</v>
      </c>
      <c r="B3280" t="s">
        <v>2180</v>
      </c>
      <c r="C3280" t="s">
        <v>3995</v>
      </c>
      <c r="D3280" t="s">
        <v>1948</v>
      </c>
      <c r="E3280">
        <v>171.25</v>
      </c>
      <c r="F3280">
        <v>2205.9699999999998</v>
      </c>
      <c r="G3280">
        <v>2034.72</v>
      </c>
    </row>
    <row r="3281" spans="1:7" x14ac:dyDescent="0.25">
      <c r="A3281" t="s">
        <v>2999</v>
      </c>
      <c r="B3281" t="s">
        <v>2180</v>
      </c>
      <c r="C3281" t="s">
        <v>3995</v>
      </c>
      <c r="D3281" t="s">
        <v>2934</v>
      </c>
      <c r="E3281">
        <v>0</v>
      </c>
      <c r="F3281">
        <v>2066.12</v>
      </c>
      <c r="G3281">
        <v>2066.12</v>
      </c>
    </row>
    <row r="3282" spans="1:7" x14ac:dyDescent="0.25">
      <c r="A3282" t="s">
        <v>2999</v>
      </c>
      <c r="B3282" t="s">
        <v>2180</v>
      </c>
      <c r="C3282" t="s">
        <v>3995</v>
      </c>
      <c r="D3282" t="s">
        <v>1951</v>
      </c>
      <c r="E3282">
        <v>0</v>
      </c>
      <c r="F3282">
        <v>2066.12</v>
      </c>
      <c r="G3282">
        <v>2066.12</v>
      </c>
    </row>
    <row r="3283" spans="1:7" x14ac:dyDescent="0.25">
      <c r="A3283" t="s">
        <v>2999</v>
      </c>
      <c r="B3283" t="s">
        <v>2180</v>
      </c>
      <c r="C3283" t="s">
        <v>3995</v>
      </c>
      <c r="D3283" t="s">
        <v>1956</v>
      </c>
      <c r="E3283">
        <v>171.25</v>
      </c>
      <c r="F3283">
        <v>2237.37</v>
      </c>
      <c r="G3283">
        <v>2066.12</v>
      </c>
    </row>
    <row r="3284" spans="1:7" x14ac:dyDescent="0.25">
      <c r="A3284" t="s">
        <v>2999</v>
      </c>
      <c r="B3284" t="s">
        <v>2180</v>
      </c>
      <c r="C3284" t="s">
        <v>3995</v>
      </c>
      <c r="D3284" t="s">
        <v>2016</v>
      </c>
      <c r="E3284">
        <v>0</v>
      </c>
      <c r="F3284">
        <v>2066.12</v>
      </c>
      <c r="G3284">
        <v>2066.12</v>
      </c>
    </row>
    <row r="3285" spans="1:7" x14ac:dyDescent="0.25">
      <c r="A3285" t="s">
        <v>2999</v>
      </c>
      <c r="B3285" t="s">
        <v>2180</v>
      </c>
      <c r="C3285" t="s">
        <v>2933</v>
      </c>
      <c r="D3285" t="s">
        <v>1739</v>
      </c>
      <c r="E3285">
        <v>2237.37</v>
      </c>
      <c r="F3285">
        <v>4303.49</v>
      </c>
      <c r="G3285">
        <v>2066.12</v>
      </c>
    </row>
    <row r="3286" spans="1:7" x14ac:dyDescent="0.25">
      <c r="A3286" t="s">
        <v>2999</v>
      </c>
      <c r="B3286" t="s">
        <v>2180</v>
      </c>
      <c r="C3286" t="s">
        <v>2933</v>
      </c>
      <c r="D3286" t="s">
        <v>1751</v>
      </c>
      <c r="E3286">
        <v>2237.37</v>
      </c>
      <c r="F3286">
        <v>4474.74</v>
      </c>
      <c r="G3286">
        <v>2237.37</v>
      </c>
    </row>
    <row r="3287" spans="1:7" x14ac:dyDescent="0.25">
      <c r="A3287" t="s">
        <v>2999</v>
      </c>
      <c r="B3287" t="s">
        <v>2180</v>
      </c>
      <c r="C3287" t="s">
        <v>2933</v>
      </c>
      <c r="D3287" t="s">
        <v>1763</v>
      </c>
      <c r="E3287">
        <v>0</v>
      </c>
      <c r="F3287">
        <v>2237.37</v>
      </c>
      <c r="G3287">
        <v>2237.37</v>
      </c>
    </row>
    <row r="3288" spans="1:7" x14ac:dyDescent="0.25">
      <c r="A3288" t="s">
        <v>2999</v>
      </c>
      <c r="B3288" t="s">
        <v>2180</v>
      </c>
      <c r="C3288" t="s">
        <v>2933</v>
      </c>
      <c r="D3288" t="s">
        <v>1767</v>
      </c>
      <c r="E3288">
        <v>0</v>
      </c>
      <c r="F3288">
        <v>2237.37</v>
      </c>
      <c r="G3288">
        <v>2237.37</v>
      </c>
    </row>
    <row r="3289" spans="1:7" x14ac:dyDescent="0.25">
      <c r="A3289" t="s">
        <v>2999</v>
      </c>
      <c r="B3289" t="s">
        <v>2180</v>
      </c>
      <c r="C3289" t="s">
        <v>2933</v>
      </c>
      <c r="D3289" t="s">
        <v>1782</v>
      </c>
      <c r="E3289">
        <v>0</v>
      </c>
      <c r="F3289">
        <v>2066.12</v>
      </c>
      <c r="G3289">
        <v>2066.12</v>
      </c>
    </row>
    <row r="3290" spans="1:7" x14ac:dyDescent="0.25">
      <c r="A3290" t="s">
        <v>2999</v>
      </c>
      <c r="B3290" t="s">
        <v>2180</v>
      </c>
      <c r="C3290" t="s">
        <v>2933</v>
      </c>
      <c r="D3290" t="s">
        <v>1807</v>
      </c>
      <c r="E3290">
        <v>0</v>
      </c>
      <c r="F3290">
        <v>2066.12</v>
      </c>
      <c r="G3290">
        <v>2066.12</v>
      </c>
    </row>
    <row r="3291" spans="1:7" x14ac:dyDescent="0.25">
      <c r="A3291" t="s">
        <v>2999</v>
      </c>
      <c r="B3291" t="s">
        <v>2180</v>
      </c>
      <c r="C3291" t="s">
        <v>2933</v>
      </c>
      <c r="D3291" t="s">
        <v>1858</v>
      </c>
      <c r="E3291">
        <v>0</v>
      </c>
      <c r="F3291">
        <v>2066.12</v>
      </c>
      <c r="G3291">
        <v>2066.12</v>
      </c>
    </row>
    <row r="3292" spans="1:7" x14ac:dyDescent="0.25">
      <c r="A3292" t="s">
        <v>2999</v>
      </c>
      <c r="B3292" t="s">
        <v>2180</v>
      </c>
      <c r="C3292" t="s">
        <v>2933</v>
      </c>
      <c r="D3292" t="s">
        <v>1948</v>
      </c>
      <c r="E3292">
        <v>0</v>
      </c>
      <c r="F3292">
        <v>2128.14</v>
      </c>
      <c r="G3292">
        <v>2128.14</v>
      </c>
    </row>
    <row r="3293" spans="1:7" x14ac:dyDescent="0.25">
      <c r="A3293" t="s">
        <v>2999</v>
      </c>
      <c r="B3293" t="s">
        <v>2180</v>
      </c>
      <c r="C3293" t="s">
        <v>2933</v>
      </c>
      <c r="D3293" t="s">
        <v>2934</v>
      </c>
      <c r="E3293">
        <v>0</v>
      </c>
      <c r="F3293">
        <v>2066.12</v>
      </c>
      <c r="G3293">
        <v>2066.12</v>
      </c>
    </row>
    <row r="3294" spans="1:7" x14ac:dyDescent="0.25">
      <c r="A3294" t="s">
        <v>2999</v>
      </c>
      <c r="B3294" t="s">
        <v>2180</v>
      </c>
      <c r="C3294" t="s">
        <v>2933</v>
      </c>
      <c r="D3294" t="s">
        <v>1951</v>
      </c>
      <c r="E3294">
        <v>0</v>
      </c>
      <c r="F3294">
        <v>2128.14</v>
      </c>
      <c r="G3294">
        <v>2128.14</v>
      </c>
    </row>
    <row r="3295" spans="1:7" x14ac:dyDescent="0.25">
      <c r="A3295" t="s">
        <v>2999</v>
      </c>
      <c r="B3295" t="s">
        <v>2180</v>
      </c>
      <c r="C3295" t="s">
        <v>2933</v>
      </c>
      <c r="D3295" t="s">
        <v>1956</v>
      </c>
      <c r="E3295">
        <v>0</v>
      </c>
      <c r="F3295">
        <v>2128.14</v>
      </c>
      <c r="G3295">
        <v>2128.14</v>
      </c>
    </row>
    <row r="3296" spans="1:7" x14ac:dyDescent="0.25">
      <c r="A3296" t="s">
        <v>2999</v>
      </c>
      <c r="B3296" t="s">
        <v>2180</v>
      </c>
      <c r="C3296" t="s">
        <v>2933</v>
      </c>
      <c r="D3296" t="s">
        <v>2016</v>
      </c>
      <c r="E3296">
        <v>0</v>
      </c>
      <c r="F3296">
        <v>2128.14</v>
      </c>
      <c r="G3296">
        <v>2128.14</v>
      </c>
    </row>
    <row r="3297" spans="1:7" x14ac:dyDescent="0.25">
      <c r="A3297" t="s">
        <v>2999</v>
      </c>
      <c r="B3297" t="s">
        <v>2181</v>
      </c>
      <c r="C3297" t="s">
        <v>3995</v>
      </c>
      <c r="D3297" t="s">
        <v>1739</v>
      </c>
      <c r="E3297">
        <v>0</v>
      </c>
      <c r="F3297">
        <v>90.06</v>
      </c>
      <c r="G3297">
        <v>90.06</v>
      </c>
    </row>
    <row r="3298" spans="1:7" x14ac:dyDescent="0.25">
      <c r="A3298" t="s">
        <v>2999</v>
      </c>
      <c r="B3298" t="s">
        <v>2181</v>
      </c>
      <c r="C3298" t="s">
        <v>3995</v>
      </c>
      <c r="D3298" t="s">
        <v>1751</v>
      </c>
      <c r="E3298">
        <v>0</v>
      </c>
      <c r="F3298">
        <v>149.99</v>
      </c>
      <c r="G3298">
        <v>149.99</v>
      </c>
    </row>
    <row r="3299" spans="1:7" x14ac:dyDescent="0.25">
      <c r="A3299" t="s">
        <v>2999</v>
      </c>
      <c r="B3299" t="s">
        <v>2181</v>
      </c>
      <c r="C3299" t="s">
        <v>3995</v>
      </c>
      <c r="D3299" t="s">
        <v>1763</v>
      </c>
      <c r="E3299">
        <v>149.99</v>
      </c>
      <c r="F3299">
        <v>159.99</v>
      </c>
      <c r="G3299">
        <v>10</v>
      </c>
    </row>
    <row r="3300" spans="1:7" x14ac:dyDescent="0.25">
      <c r="A3300" t="s">
        <v>2999</v>
      </c>
      <c r="B3300" t="s">
        <v>2181</v>
      </c>
      <c r="C3300" t="s">
        <v>3995</v>
      </c>
      <c r="D3300" t="s">
        <v>1767</v>
      </c>
      <c r="E3300">
        <v>0</v>
      </c>
      <c r="F3300">
        <v>670.92</v>
      </c>
      <c r="G3300">
        <v>670.92</v>
      </c>
    </row>
    <row r="3301" spans="1:7" x14ac:dyDescent="0.25">
      <c r="A3301" t="s">
        <v>2999</v>
      </c>
      <c r="B3301" t="s">
        <v>2181</v>
      </c>
      <c r="C3301" t="s">
        <v>3995</v>
      </c>
      <c r="D3301" t="s">
        <v>1782</v>
      </c>
      <c r="E3301">
        <v>0</v>
      </c>
      <c r="F3301">
        <v>72.94</v>
      </c>
      <c r="G3301">
        <v>72.94</v>
      </c>
    </row>
    <row r="3302" spans="1:7" x14ac:dyDescent="0.25">
      <c r="A3302" t="s">
        <v>2999</v>
      </c>
      <c r="B3302" t="s">
        <v>2181</v>
      </c>
      <c r="C3302" t="s">
        <v>3995</v>
      </c>
      <c r="D3302" t="s">
        <v>1807</v>
      </c>
      <c r="E3302">
        <v>0</v>
      </c>
      <c r="F3302">
        <v>43.16</v>
      </c>
      <c r="G3302">
        <v>43.16</v>
      </c>
    </row>
    <row r="3303" spans="1:7" x14ac:dyDescent="0.25">
      <c r="A3303" t="s">
        <v>2999</v>
      </c>
      <c r="B3303" t="s">
        <v>2181</v>
      </c>
      <c r="C3303" t="s">
        <v>3995</v>
      </c>
      <c r="D3303" t="s">
        <v>1858</v>
      </c>
      <c r="E3303">
        <v>0</v>
      </c>
      <c r="F3303">
        <v>534.42999999999995</v>
      </c>
      <c r="G3303">
        <v>534.42999999999995</v>
      </c>
    </row>
    <row r="3304" spans="1:7" x14ac:dyDescent="0.25">
      <c r="A3304" t="s">
        <v>2999</v>
      </c>
      <c r="B3304" t="s">
        <v>2181</v>
      </c>
      <c r="C3304" t="s">
        <v>3995</v>
      </c>
      <c r="D3304" t="s">
        <v>1948</v>
      </c>
      <c r="E3304">
        <v>214.45</v>
      </c>
      <c r="F3304">
        <v>375.4</v>
      </c>
      <c r="G3304">
        <v>160.94999999999999</v>
      </c>
    </row>
    <row r="3305" spans="1:7" x14ac:dyDescent="0.25">
      <c r="A3305" t="s">
        <v>2999</v>
      </c>
      <c r="B3305" t="s">
        <v>2181</v>
      </c>
      <c r="C3305" t="s">
        <v>3995</v>
      </c>
      <c r="D3305" t="s">
        <v>2934</v>
      </c>
      <c r="E3305">
        <v>0</v>
      </c>
      <c r="F3305">
        <v>153.07</v>
      </c>
      <c r="G3305">
        <v>153.07</v>
      </c>
    </row>
    <row r="3306" spans="1:7" x14ac:dyDescent="0.25">
      <c r="A3306" t="s">
        <v>2999</v>
      </c>
      <c r="B3306" t="s">
        <v>2181</v>
      </c>
      <c r="C3306" t="s">
        <v>3995</v>
      </c>
      <c r="D3306" t="s">
        <v>1951</v>
      </c>
      <c r="E3306">
        <v>0</v>
      </c>
      <c r="F3306">
        <v>59.98</v>
      </c>
      <c r="G3306">
        <v>59.98</v>
      </c>
    </row>
    <row r="3307" spans="1:7" x14ac:dyDescent="0.25">
      <c r="A3307" t="s">
        <v>2999</v>
      </c>
      <c r="B3307" t="s">
        <v>2181</v>
      </c>
      <c r="C3307" t="s">
        <v>3995</v>
      </c>
      <c r="D3307" t="s">
        <v>1956</v>
      </c>
      <c r="E3307">
        <v>0</v>
      </c>
      <c r="F3307">
        <v>320.33</v>
      </c>
      <c r="G3307">
        <v>320.33</v>
      </c>
    </row>
    <row r="3308" spans="1:7" x14ac:dyDescent="0.25">
      <c r="A3308" t="s">
        <v>2999</v>
      </c>
      <c r="B3308" t="s">
        <v>2181</v>
      </c>
      <c r="C3308" t="s">
        <v>3995</v>
      </c>
      <c r="D3308" t="s">
        <v>2016</v>
      </c>
      <c r="E3308">
        <v>0</v>
      </c>
      <c r="F3308">
        <v>19.53</v>
      </c>
      <c r="G3308">
        <v>19.53</v>
      </c>
    </row>
    <row r="3309" spans="1:7" x14ac:dyDescent="0.25">
      <c r="A3309" t="s">
        <v>2999</v>
      </c>
      <c r="B3309" t="s">
        <v>2181</v>
      </c>
      <c r="C3309" t="s">
        <v>2933</v>
      </c>
      <c r="D3309" t="s">
        <v>1739</v>
      </c>
      <c r="E3309">
        <v>0</v>
      </c>
      <c r="F3309">
        <v>5.04</v>
      </c>
      <c r="G3309">
        <v>5.04</v>
      </c>
    </row>
    <row r="3310" spans="1:7" x14ac:dyDescent="0.25">
      <c r="A3310" t="s">
        <v>2999</v>
      </c>
      <c r="B3310" t="s">
        <v>2181</v>
      </c>
      <c r="C3310" t="s">
        <v>2933</v>
      </c>
      <c r="D3310" t="s">
        <v>1751</v>
      </c>
      <c r="E3310">
        <v>0</v>
      </c>
      <c r="F3310">
        <v>325.95999999999998</v>
      </c>
      <c r="G3310">
        <v>325.95999999999998</v>
      </c>
    </row>
    <row r="3311" spans="1:7" x14ac:dyDescent="0.25">
      <c r="A3311" t="s">
        <v>2999</v>
      </c>
      <c r="B3311" t="s">
        <v>2181</v>
      </c>
      <c r="C3311" t="s">
        <v>2933</v>
      </c>
      <c r="D3311" t="s">
        <v>1763</v>
      </c>
      <c r="E3311">
        <v>410.85</v>
      </c>
      <c r="F3311">
        <v>509.37</v>
      </c>
      <c r="G3311">
        <v>98.52</v>
      </c>
    </row>
    <row r="3312" spans="1:7" x14ac:dyDescent="0.25">
      <c r="A3312" t="s">
        <v>2999</v>
      </c>
      <c r="B3312" t="s">
        <v>2181</v>
      </c>
      <c r="C3312" t="s">
        <v>2933</v>
      </c>
      <c r="D3312" t="s">
        <v>1767</v>
      </c>
      <c r="E3312">
        <v>0</v>
      </c>
      <c r="F3312">
        <v>209.95</v>
      </c>
      <c r="G3312">
        <v>209.95</v>
      </c>
    </row>
    <row r="3313" spans="1:7" x14ac:dyDescent="0.25">
      <c r="A3313" t="s">
        <v>2999</v>
      </c>
      <c r="B3313" t="s">
        <v>2181</v>
      </c>
      <c r="C3313" t="s">
        <v>2933</v>
      </c>
      <c r="D3313" t="s">
        <v>1807</v>
      </c>
      <c r="E3313">
        <v>0</v>
      </c>
      <c r="F3313">
        <v>270.99</v>
      </c>
      <c r="G3313">
        <v>270.99</v>
      </c>
    </row>
    <row r="3314" spans="1:7" x14ac:dyDescent="0.25">
      <c r="A3314" t="s">
        <v>2999</v>
      </c>
      <c r="B3314" t="s">
        <v>2181</v>
      </c>
      <c r="C3314" t="s">
        <v>2933</v>
      </c>
      <c r="D3314" t="s">
        <v>1858</v>
      </c>
      <c r="E3314">
        <v>0</v>
      </c>
      <c r="F3314">
        <v>136.49</v>
      </c>
      <c r="G3314">
        <v>136.49</v>
      </c>
    </row>
    <row r="3315" spans="1:7" x14ac:dyDescent="0.25">
      <c r="A3315" t="s">
        <v>2999</v>
      </c>
      <c r="B3315" t="s">
        <v>2181</v>
      </c>
      <c r="C3315" t="s">
        <v>2933</v>
      </c>
      <c r="D3315" t="s">
        <v>1948</v>
      </c>
      <c r="E3315">
        <v>0</v>
      </c>
      <c r="F3315">
        <v>299.75</v>
      </c>
      <c r="G3315">
        <v>299.75</v>
      </c>
    </row>
    <row r="3316" spans="1:7" x14ac:dyDescent="0.25">
      <c r="A3316" t="s">
        <v>2999</v>
      </c>
      <c r="B3316" t="s">
        <v>2181</v>
      </c>
      <c r="C3316" t="s">
        <v>2933</v>
      </c>
      <c r="D3316" t="s">
        <v>2934</v>
      </c>
      <c r="E3316">
        <v>0</v>
      </c>
      <c r="F3316">
        <v>220.54</v>
      </c>
      <c r="G3316">
        <v>220.54</v>
      </c>
    </row>
    <row r="3317" spans="1:7" x14ac:dyDescent="0.25">
      <c r="A3317" t="s">
        <v>2999</v>
      </c>
      <c r="B3317" t="s">
        <v>2181</v>
      </c>
      <c r="C3317" t="s">
        <v>2933</v>
      </c>
      <c r="D3317" t="s">
        <v>1956</v>
      </c>
      <c r="E3317">
        <v>0</v>
      </c>
      <c r="F3317">
        <v>160.16</v>
      </c>
      <c r="G3317">
        <v>160.16</v>
      </c>
    </row>
    <row r="3318" spans="1:7" x14ac:dyDescent="0.25">
      <c r="A3318" t="s">
        <v>2999</v>
      </c>
      <c r="B3318" t="s">
        <v>2181</v>
      </c>
      <c r="C3318" t="s">
        <v>2933</v>
      </c>
      <c r="D3318" t="s">
        <v>2016</v>
      </c>
      <c r="E3318">
        <v>0</v>
      </c>
      <c r="F3318">
        <v>125.18</v>
      </c>
      <c r="G3318">
        <v>125.18</v>
      </c>
    </row>
    <row r="3319" spans="1:7" x14ac:dyDescent="0.25">
      <c r="A3319" t="s">
        <v>2999</v>
      </c>
      <c r="B3319" t="s">
        <v>2182</v>
      </c>
      <c r="C3319" t="s">
        <v>3995</v>
      </c>
      <c r="D3319" t="s">
        <v>1763</v>
      </c>
      <c r="E3319">
        <v>0</v>
      </c>
      <c r="F3319">
        <v>22.05</v>
      </c>
      <c r="G3319">
        <v>22.05</v>
      </c>
    </row>
    <row r="3320" spans="1:7" x14ac:dyDescent="0.25">
      <c r="A3320" t="s">
        <v>2999</v>
      </c>
      <c r="B3320" t="s">
        <v>2182</v>
      </c>
      <c r="C3320" t="s">
        <v>3995</v>
      </c>
      <c r="D3320" t="s">
        <v>1767</v>
      </c>
      <c r="E3320">
        <v>0</v>
      </c>
      <c r="F3320">
        <v>41.75</v>
      </c>
      <c r="G3320">
        <v>41.75</v>
      </c>
    </row>
    <row r="3321" spans="1:7" x14ac:dyDescent="0.25">
      <c r="A3321" t="s">
        <v>2999</v>
      </c>
      <c r="B3321" t="s">
        <v>2182</v>
      </c>
      <c r="C3321" t="s">
        <v>3995</v>
      </c>
      <c r="D3321" t="s">
        <v>1782</v>
      </c>
      <c r="E3321">
        <v>0</v>
      </c>
      <c r="F3321">
        <v>158.05000000000001</v>
      </c>
      <c r="G3321">
        <v>158.05000000000001</v>
      </c>
    </row>
    <row r="3322" spans="1:7" x14ac:dyDescent="0.25">
      <c r="A3322" t="s">
        <v>2999</v>
      </c>
      <c r="B3322" t="s">
        <v>2182</v>
      </c>
      <c r="C3322" t="s">
        <v>3995</v>
      </c>
      <c r="D3322" t="s">
        <v>1858</v>
      </c>
      <c r="E3322">
        <v>0</v>
      </c>
      <c r="F3322">
        <v>68.98</v>
      </c>
      <c r="G3322">
        <v>68.98</v>
      </c>
    </row>
    <row r="3323" spans="1:7" x14ac:dyDescent="0.25">
      <c r="A3323" t="s">
        <v>2999</v>
      </c>
      <c r="B3323" t="s">
        <v>2182</v>
      </c>
      <c r="C3323" t="s">
        <v>3995</v>
      </c>
      <c r="D3323" t="s">
        <v>1948</v>
      </c>
      <c r="E3323">
        <v>68.98</v>
      </c>
      <c r="F3323">
        <v>124.44</v>
      </c>
      <c r="G3323">
        <v>55.46</v>
      </c>
    </row>
    <row r="3324" spans="1:7" x14ac:dyDescent="0.25">
      <c r="A3324" t="s">
        <v>2999</v>
      </c>
      <c r="B3324" t="s">
        <v>2182</v>
      </c>
      <c r="C3324" t="s">
        <v>3995</v>
      </c>
      <c r="D3324" t="s">
        <v>2934</v>
      </c>
      <c r="E3324">
        <v>0</v>
      </c>
      <c r="F3324">
        <v>47.91</v>
      </c>
      <c r="G3324">
        <v>47.91</v>
      </c>
    </row>
    <row r="3325" spans="1:7" x14ac:dyDescent="0.25">
      <c r="A3325" t="s">
        <v>2999</v>
      </c>
      <c r="B3325" t="s">
        <v>2182</v>
      </c>
      <c r="C3325" t="s">
        <v>3995</v>
      </c>
      <c r="D3325" t="s">
        <v>1951</v>
      </c>
      <c r="E3325">
        <v>0</v>
      </c>
      <c r="F3325">
        <v>49.93</v>
      </c>
      <c r="G3325">
        <v>49.93</v>
      </c>
    </row>
    <row r="3326" spans="1:7" x14ac:dyDescent="0.25">
      <c r="A3326" t="s">
        <v>2999</v>
      </c>
      <c r="B3326" t="s">
        <v>2182</v>
      </c>
      <c r="C3326" t="s">
        <v>3995</v>
      </c>
      <c r="D3326" t="s">
        <v>1956</v>
      </c>
      <c r="E3326">
        <v>49.93</v>
      </c>
      <c r="F3326">
        <v>170.39</v>
      </c>
      <c r="G3326">
        <v>120.46</v>
      </c>
    </row>
    <row r="3327" spans="1:7" x14ac:dyDescent="0.25">
      <c r="A3327" t="s">
        <v>2999</v>
      </c>
      <c r="B3327" t="s">
        <v>2182</v>
      </c>
      <c r="C3327" t="s">
        <v>2933</v>
      </c>
      <c r="D3327" t="s">
        <v>1739</v>
      </c>
      <c r="E3327">
        <v>0</v>
      </c>
      <c r="F3327">
        <v>246.98</v>
      </c>
      <c r="G3327">
        <v>246.98</v>
      </c>
    </row>
    <row r="3328" spans="1:7" x14ac:dyDescent="0.25">
      <c r="A3328" t="s">
        <v>2999</v>
      </c>
      <c r="B3328" t="s">
        <v>2182</v>
      </c>
      <c r="C3328" t="s">
        <v>2933</v>
      </c>
      <c r="D3328" t="s">
        <v>1858</v>
      </c>
      <c r="E3328">
        <v>0</v>
      </c>
      <c r="F3328">
        <v>226.84</v>
      </c>
      <c r="G3328">
        <v>226.84</v>
      </c>
    </row>
    <row r="3329" spans="1:7" x14ac:dyDescent="0.25">
      <c r="A3329" t="s">
        <v>2999</v>
      </c>
      <c r="B3329" t="s">
        <v>2182</v>
      </c>
      <c r="C3329" t="s">
        <v>2933</v>
      </c>
      <c r="D3329" t="s">
        <v>1948</v>
      </c>
      <c r="E3329">
        <v>0</v>
      </c>
      <c r="F3329">
        <v>89.23</v>
      </c>
      <c r="G3329">
        <v>89.23</v>
      </c>
    </row>
    <row r="3330" spans="1:7" x14ac:dyDescent="0.25">
      <c r="A3330" t="s">
        <v>2999</v>
      </c>
      <c r="B3330" t="s">
        <v>2184</v>
      </c>
      <c r="C3330" t="s">
        <v>3995</v>
      </c>
      <c r="D3330" t="s">
        <v>1739</v>
      </c>
      <c r="E3330">
        <v>0</v>
      </c>
      <c r="F3330">
        <v>57.17</v>
      </c>
      <c r="G3330">
        <v>57.17</v>
      </c>
    </row>
    <row r="3331" spans="1:7" x14ac:dyDescent="0.25">
      <c r="A3331" t="s">
        <v>2999</v>
      </c>
      <c r="B3331" t="s">
        <v>2184</v>
      </c>
      <c r="C3331" t="s">
        <v>3995</v>
      </c>
      <c r="D3331" t="s">
        <v>1751</v>
      </c>
      <c r="E3331">
        <v>594.83000000000004</v>
      </c>
      <c r="F3331">
        <v>1327.29</v>
      </c>
      <c r="G3331">
        <v>732.46</v>
      </c>
    </row>
    <row r="3332" spans="1:7" x14ac:dyDescent="0.25">
      <c r="A3332" t="s">
        <v>2999</v>
      </c>
      <c r="B3332" t="s">
        <v>2184</v>
      </c>
      <c r="C3332" t="s">
        <v>3995</v>
      </c>
      <c r="D3332" t="s">
        <v>1763</v>
      </c>
      <c r="E3332">
        <v>0</v>
      </c>
      <c r="F3332">
        <v>554.4</v>
      </c>
      <c r="G3332">
        <v>554.4</v>
      </c>
    </row>
    <row r="3333" spans="1:7" x14ac:dyDescent="0.25">
      <c r="A3333" t="s">
        <v>2999</v>
      </c>
      <c r="B3333" t="s">
        <v>2184</v>
      </c>
      <c r="C3333" t="s">
        <v>3995</v>
      </c>
      <c r="D3333" t="s">
        <v>1767</v>
      </c>
      <c r="E3333">
        <v>0</v>
      </c>
      <c r="F3333">
        <v>517.36</v>
      </c>
      <c r="G3333">
        <v>517.36</v>
      </c>
    </row>
    <row r="3334" spans="1:7" x14ac:dyDescent="0.25">
      <c r="A3334" t="s">
        <v>2999</v>
      </c>
      <c r="B3334" t="s">
        <v>2184</v>
      </c>
      <c r="C3334" t="s">
        <v>3995</v>
      </c>
      <c r="D3334" t="s">
        <v>1782</v>
      </c>
      <c r="E3334">
        <v>200</v>
      </c>
      <c r="F3334">
        <v>2071.38</v>
      </c>
      <c r="G3334">
        <v>1871.38</v>
      </c>
    </row>
    <row r="3335" spans="1:7" x14ac:dyDescent="0.25">
      <c r="A3335" t="s">
        <v>2999</v>
      </c>
      <c r="B3335" t="s">
        <v>2184</v>
      </c>
      <c r="C3335" t="s">
        <v>3995</v>
      </c>
      <c r="D3335" t="s">
        <v>1807</v>
      </c>
      <c r="E3335">
        <v>274</v>
      </c>
      <c r="F3335">
        <v>684.91</v>
      </c>
      <c r="G3335">
        <v>410.91</v>
      </c>
    </row>
    <row r="3336" spans="1:7" x14ac:dyDescent="0.25">
      <c r="A3336" t="s">
        <v>2999</v>
      </c>
      <c r="B3336" t="s">
        <v>2184</v>
      </c>
      <c r="C3336" t="s">
        <v>3995</v>
      </c>
      <c r="D3336" t="s">
        <v>1858</v>
      </c>
      <c r="E3336">
        <v>0</v>
      </c>
      <c r="F3336">
        <v>598.99</v>
      </c>
      <c r="G3336">
        <v>598.99</v>
      </c>
    </row>
    <row r="3337" spans="1:7" x14ac:dyDescent="0.25">
      <c r="A3337" t="s">
        <v>2999</v>
      </c>
      <c r="B3337" t="s">
        <v>2184</v>
      </c>
      <c r="C3337" t="s">
        <v>3995</v>
      </c>
      <c r="D3337" t="s">
        <v>1948</v>
      </c>
      <c r="E3337">
        <v>0</v>
      </c>
      <c r="F3337">
        <v>757.39</v>
      </c>
      <c r="G3337">
        <v>757.39</v>
      </c>
    </row>
    <row r="3338" spans="1:7" x14ac:dyDescent="0.25">
      <c r="A3338" t="s">
        <v>2999</v>
      </c>
      <c r="B3338" t="s">
        <v>2184</v>
      </c>
      <c r="C3338" t="s">
        <v>3995</v>
      </c>
      <c r="D3338" t="s">
        <v>2934</v>
      </c>
      <c r="E3338">
        <v>0</v>
      </c>
      <c r="F3338">
        <v>71.38</v>
      </c>
      <c r="G3338">
        <v>71.38</v>
      </c>
    </row>
    <row r="3339" spans="1:7" x14ac:dyDescent="0.25">
      <c r="A3339" t="s">
        <v>2999</v>
      </c>
      <c r="B3339" t="s">
        <v>2184</v>
      </c>
      <c r="C3339" t="s">
        <v>3995</v>
      </c>
      <c r="D3339" t="s">
        <v>1951</v>
      </c>
      <c r="E3339">
        <v>0</v>
      </c>
      <c r="F3339">
        <v>71.38</v>
      </c>
      <c r="G3339">
        <v>71.38</v>
      </c>
    </row>
    <row r="3340" spans="1:7" x14ac:dyDescent="0.25">
      <c r="A3340" t="s">
        <v>2999</v>
      </c>
      <c r="B3340" t="s">
        <v>2184</v>
      </c>
      <c r="C3340" t="s">
        <v>3995</v>
      </c>
      <c r="D3340" t="s">
        <v>1956</v>
      </c>
      <c r="E3340">
        <v>0</v>
      </c>
      <c r="F3340">
        <v>71.38</v>
      </c>
      <c r="G3340">
        <v>71.38</v>
      </c>
    </row>
    <row r="3341" spans="1:7" x14ac:dyDescent="0.25">
      <c r="A3341" t="s">
        <v>2999</v>
      </c>
      <c r="B3341" t="s">
        <v>2184</v>
      </c>
      <c r="C3341" t="s">
        <v>3995</v>
      </c>
      <c r="D3341" t="s">
        <v>2016</v>
      </c>
      <c r="E3341">
        <v>0</v>
      </c>
      <c r="F3341">
        <v>684.91</v>
      </c>
      <c r="G3341">
        <v>684.91</v>
      </c>
    </row>
    <row r="3342" spans="1:7" x14ac:dyDescent="0.25">
      <c r="A3342" t="s">
        <v>2999</v>
      </c>
      <c r="B3342" t="s">
        <v>2184</v>
      </c>
      <c r="C3342" t="s">
        <v>2933</v>
      </c>
      <c r="D3342" t="s">
        <v>1751</v>
      </c>
      <c r="E3342">
        <v>0</v>
      </c>
      <c r="F3342">
        <v>686.01</v>
      </c>
      <c r="G3342">
        <v>686.01</v>
      </c>
    </row>
    <row r="3343" spans="1:7" x14ac:dyDescent="0.25">
      <c r="A3343" t="s">
        <v>2999</v>
      </c>
      <c r="B3343" t="s">
        <v>2184</v>
      </c>
      <c r="C3343" t="s">
        <v>2933</v>
      </c>
      <c r="D3343" t="s">
        <v>1763</v>
      </c>
      <c r="E3343">
        <v>0</v>
      </c>
      <c r="F3343">
        <v>1384.36</v>
      </c>
      <c r="G3343">
        <v>1384.36</v>
      </c>
    </row>
    <row r="3344" spans="1:7" x14ac:dyDescent="0.25">
      <c r="A3344" t="s">
        <v>2999</v>
      </c>
      <c r="B3344" t="s">
        <v>2184</v>
      </c>
      <c r="C3344" t="s">
        <v>2933</v>
      </c>
      <c r="D3344" t="s">
        <v>1767</v>
      </c>
      <c r="E3344">
        <v>0</v>
      </c>
      <c r="F3344">
        <v>1122</v>
      </c>
      <c r="G3344">
        <v>1122</v>
      </c>
    </row>
    <row r="3345" spans="1:7" x14ac:dyDescent="0.25">
      <c r="A3345" t="s">
        <v>2999</v>
      </c>
      <c r="B3345" t="s">
        <v>2184</v>
      </c>
      <c r="C3345" t="s">
        <v>2933</v>
      </c>
      <c r="D3345" t="s">
        <v>1782</v>
      </c>
      <c r="E3345">
        <v>0</v>
      </c>
      <c r="F3345">
        <v>1222.5</v>
      </c>
      <c r="G3345">
        <v>1222.5</v>
      </c>
    </row>
    <row r="3346" spans="1:7" x14ac:dyDescent="0.25">
      <c r="A3346" t="s">
        <v>2999</v>
      </c>
      <c r="B3346" t="s">
        <v>2184</v>
      </c>
      <c r="C3346" t="s">
        <v>2933</v>
      </c>
      <c r="D3346" t="s">
        <v>1807</v>
      </c>
      <c r="E3346">
        <v>900</v>
      </c>
      <c r="F3346">
        <v>5018</v>
      </c>
      <c r="G3346">
        <v>4118</v>
      </c>
    </row>
    <row r="3347" spans="1:7" x14ac:dyDescent="0.25">
      <c r="A3347" t="s">
        <v>2999</v>
      </c>
      <c r="B3347" t="s">
        <v>2184</v>
      </c>
      <c r="C3347" t="s">
        <v>2933</v>
      </c>
      <c r="D3347" t="s">
        <v>2934</v>
      </c>
      <c r="E3347">
        <v>1147.25</v>
      </c>
      <c r="F3347">
        <v>0</v>
      </c>
      <c r="G3347">
        <v>-1147.25</v>
      </c>
    </row>
    <row r="3348" spans="1:7" x14ac:dyDescent="0.25">
      <c r="A3348" t="s">
        <v>2999</v>
      </c>
      <c r="B3348" t="s">
        <v>2185</v>
      </c>
      <c r="C3348" t="s">
        <v>3995</v>
      </c>
      <c r="D3348" t="s">
        <v>1739</v>
      </c>
      <c r="E3348">
        <v>0.12</v>
      </c>
      <c r="F3348">
        <v>470.51</v>
      </c>
      <c r="G3348">
        <v>470.39</v>
      </c>
    </row>
    <row r="3349" spans="1:7" x14ac:dyDescent="0.25">
      <c r="A3349" t="s">
        <v>2999</v>
      </c>
      <c r="B3349" t="s">
        <v>2185</v>
      </c>
      <c r="C3349" t="s">
        <v>3995</v>
      </c>
      <c r="D3349" t="s">
        <v>1751</v>
      </c>
      <c r="E3349">
        <v>444.43</v>
      </c>
      <c r="F3349">
        <v>1287.6199999999999</v>
      </c>
      <c r="G3349">
        <v>843.19</v>
      </c>
    </row>
    <row r="3350" spans="1:7" x14ac:dyDescent="0.25">
      <c r="A3350" t="s">
        <v>2999</v>
      </c>
      <c r="B3350" t="s">
        <v>2185</v>
      </c>
      <c r="C3350" t="s">
        <v>3995</v>
      </c>
      <c r="D3350" t="s">
        <v>1763</v>
      </c>
      <c r="E3350">
        <v>989.24</v>
      </c>
      <c r="F3350">
        <v>703.39</v>
      </c>
      <c r="G3350">
        <v>-285.85000000000002</v>
      </c>
    </row>
    <row r="3351" spans="1:7" x14ac:dyDescent="0.25">
      <c r="A3351" t="s">
        <v>2999</v>
      </c>
      <c r="B3351" t="s">
        <v>2185</v>
      </c>
      <c r="C3351" t="s">
        <v>3995</v>
      </c>
      <c r="D3351" t="s">
        <v>1767</v>
      </c>
      <c r="E3351">
        <v>1517.52</v>
      </c>
      <c r="F3351">
        <v>1205.44</v>
      </c>
      <c r="G3351">
        <v>-312.08</v>
      </c>
    </row>
    <row r="3352" spans="1:7" x14ac:dyDescent="0.25">
      <c r="A3352" t="s">
        <v>2999</v>
      </c>
      <c r="B3352" t="s">
        <v>2185</v>
      </c>
      <c r="C3352" t="s">
        <v>3995</v>
      </c>
      <c r="D3352" t="s">
        <v>1782</v>
      </c>
      <c r="E3352">
        <v>181.29</v>
      </c>
      <c r="F3352">
        <v>370.87</v>
      </c>
      <c r="G3352">
        <v>189.58</v>
      </c>
    </row>
    <row r="3353" spans="1:7" x14ac:dyDescent="0.25">
      <c r="A3353" t="s">
        <v>2999</v>
      </c>
      <c r="B3353" t="s">
        <v>2185</v>
      </c>
      <c r="C3353" t="s">
        <v>3995</v>
      </c>
      <c r="D3353" t="s">
        <v>1807</v>
      </c>
      <c r="E3353">
        <v>214.31</v>
      </c>
      <c r="F3353">
        <v>0</v>
      </c>
      <c r="G3353">
        <v>-214.31</v>
      </c>
    </row>
    <row r="3354" spans="1:7" x14ac:dyDescent="0.25">
      <c r="A3354" t="s">
        <v>2999</v>
      </c>
      <c r="B3354" t="s">
        <v>2185</v>
      </c>
      <c r="C3354" t="s">
        <v>3995</v>
      </c>
      <c r="D3354" t="s">
        <v>1858</v>
      </c>
      <c r="E3354">
        <v>417.04</v>
      </c>
      <c r="F3354">
        <v>2376.75</v>
      </c>
      <c r="G3354">
        <v>1959.71</v>
      </c>
    </row>
    <row r="3355" spans="1:7" x14ac:dyDescent="0.25">
      <c r="A3355" t="s">
        <v>2999</v>
      </c>
      <c r="B3355" t="s">
        <v>2185</v>
      </c>
      <c r="C3355" t="s">
        <v>3995</v>
      </c>
      <c r="D3355" t="s">
        <v>1948</v>
      </c>
      <c r="E3355">
        <v>1495.25</v>
      </c>
      <c r="F3355">
        <v>411.08</v>
      </c>
      <c r="G3355">
        <v>-1084.17</v>
      </c>
    </row>
    <row r="3356" spans="1:7" x14ac:dyDescent="0.25">
      <c r="A3356" t="s">
        <v>2999</v>
      </c>
      <c r="B3356" t="s">
        <v>2185</v>
      </c>
      <c r="C3356" t="s">
        <v>3995</v>
      </c>
      <c r="D3356" t="s">
        <v>2934</v>
      </c>
      <c r="E3356">
        <v>60.09</v>
      </c>
      <c r="F3356">
        <v>151.9</v>
      </c>
      <c r="G3356">
        <v>91.81</v>
      </c>
    </row>
    <row r="3357" spans="1:7" x14ac:dyDescent="0.25">
      <c r="A3357" t="s">
        <v>2999</v>
      </c>
      <c r="B3357" t="s">
        <v>2185</v>
      </c>
      <c r="C3357" t="s">
        <v>3995</v>
      </c>
      <c r="D3357" t="s">
        <v>1951</v>
      </c>
      <c r="E3357">
        <v>226.3</v>
      </c>
      <c r="F3357">
        <v>0</v>
      </c>
      <c r="G3357">
        <v>-226.3</v>
      </c>
    </row>
    <row r="3358" spans="1:7" x14ac:dyDescent="0.25">
      <c r="A3358" t="s">
        <v>2999</v>
      </c>
      <c r="B3358" t="s">
        <v>2185</v>
      </c>
      <c r="C3358" t="s">
        <v>3995</v>
      </c>
      <c r="D3358" t="s">
        <v>1956</v>
      </c>
      <c r="E3358">
        <v>217.22</v>
      </c>
      <c r="F3358">
        <v>75.27</v>
      </c>
      <c r="G3358">
        <v>-141.94999999999999</v>
      </c>
    </row>
    <row r="3359" spans="1:7" x14ac:dyDescent="0.25">
      <c r="A3359" t="s">
        <v>2999</v>
      </c>
      <c r="B3359" t="s">
        <v>2185</v>
      </c>
      <c r="C3359" t="s">
        <v>3995</v>
      </c>
      <c r="D3359" t="s">
        <v>2016</v>
      </c>
      <c r="E3359">
        <v>901.23</v>
      </c>
      <c r="F3359">
        <v>0</v>
      </c>
      <c r="G3359">
        <v>-901.23</v>
      </c>
    </row>
    <row r="3360" spans="1:7" x14ac:dyDescent="0.25">
      <c r="A3360" t="s">
        <v>2999</v>
      </c>
      <c r="B3360" t="s">
        <v>2185</v>
      </c>
      <c r="C3360" t="s">
        <v>2933</v>
      </c>
      <c r="D3360" t="s">
        <v>1739</v>
      </c>
      <c r="E3360">
        <v>619</v>
      </c>
      <c r="F3360">
        <v>309.5</v>
      </c>
      <c r="G3360">
        <v>-309.5</v>
      </c>
    </row>
    <row r="3361" spans="1:7" x14ac:dyDescent="0.25">
      <c r="A3361" t="s">
        <v>2999</v>
      </c>
      <c r="B3361" t="s">
        <v>2185</v>
      </c>
      <c r="C3361" t="s">
        <v>2933</v>
      </c>
      <c r="D3361" t="s">
        <v>1751</v>
      </c>
      <c r="E3361">
        <v>2688.61</v>
      </c>
      <c r="F3361">
        <v>2429.11</v>
      </c>
      <c r="G3361">
        <v>-259.5</v>
      </c>
    </row>
    <row r="3362" spans="1:7" x14ac:dyDescent="0.25">
      <c r="A3362" t="s">
        <v>2999</v>
      </c>
      <c r="B3362" t="s">
        <v>2185</v>
      </c>
      <c r="C3362" t="s">
        <v>2933</v>
      </c>
      <c r="D3362" t="s">
        <v>1763</v>
      </c>
      <c r="E3362">
        <v>123.71</v>
      </c>
      <c r="F3362">
        <v>56.33</v>
      </c>
      <c r="G3362">
        <v>-67.38</v>
      </c>
    </row>
    <row r="3363" spans="1:7" x14ac:dyDescent="0.25">
      <c r="A3363" t="s">
        <v>2999</v>
      </c>
      <c r="B3363" t="s">
        <v>2185</v>
      </c>
      <c r="C3363" t="s">
        <v>2933</v>
      </c>
      <c r="D3363" t="s">
        <v>1767</v>
      </c>
      <c r="E3363">
        <v>451.27</v>
      </c>
      <c r="F3363">
        <v>0</v>
      </c>
      <c r="G3363">
        <v>-451.27</v>
      </c>
    </row>
    <row r="3364" spans="1:7" x14ac:dyDescent="0.25">
      <c r="A3364" t="s">
        <v>2999</v>
      </c>
      <c r="B3364" t="s">
        <v>2185</v>
      </c>
      <c r="C3364" t="s">
        <v>2933</v>
      </c>
      <c r="D3364" t="s">
        <v>1782</v>
      </c>
      <c r="E3364">
        <v>691.28</v>
      </c>
      <c r="F3364">
        <v>0</v>
      </c>
      <c r="G3364">
        <v>-691.28</v>
      </c>
    </row>
    <row r="3365" spans="1:7" x14ac:dyDescent="0.25">
      <c r="A3365" t="s">
        <v>2999</v>
      </c>
      <c r="B3365" t="s">
        <v>2185</v>
      </c>
      <c r="C3365" t="s">
        <v>2933</v>
      </c>
      <c r="D3365" t="s">
        <v>1807</v>
      </c>
      <c r="E3365">
        <v>508.28</v>
      </c>
      <c r="F3365">
        <v>0</v>
      </c>
      <c r="G3365">
        <v>-508.28</v>
      </c>
    </row>
    <row r="3366" spans="1:7" x14ac:dyDescent="0.25">
      <c r="A3366" t="s">
        <v>2999</v>
      </c>
      <c r="B3366" t="s">
        <v>2185</v>
      </c>
      <c r="C3366" t="s">
        <v>2933</v>
      </c>
      <c r="D3366" t="s">
        <v>1858</v>
      </c>
      <c r="E3366">
        <v>468.7</v>
      </c>
      <c r="F3366">
        <v>25.73</v>
      </c>
      <c r="G3366">
        <v>-442.97</v>
      </c>
    </row>
    <row r="3367" spans="1:7" x14ac:dyDescent="0.25">
      <c r="A3367" t="s">
        <v>2999</v>
      </c>
      <c r="B3367" t="s">
        <v>2185</v>
      </c>
      <c r="C3367" t="s">
        <v>2933</v>
      </c>
      <c r="D3367" t="s">
        <v>1948</v>
      </c>
      <c r="E3367">
        <v>94.71</v>
      </c>
      <c r="F3367">
        <v>608.21</v>
      </c>
      <c r="G3367">
        <v>513.5</v>
      </c>
    </row>
    <row r="3368" spans="1:7" x14ac:dyDescent="0.25">
      <c r="A3368" t="s">
        <v>2999</v>
      </c>
      <c r="B3368" t="s">
        <v>2185</v>
      </c>
      <c r="C3368" t="s">
        <v>2933</v>
      </c>
      <c r="D3368" t="s">
        <v>2934</v>
      </c>
      <c r="E3368">
        <v>605.38</v>
      </c>
      <c r="F3368">
        <v>0</v>
      </c>
      <c r="G3368">
        <v>-605.38</v>
      </c>
    </row>
    <row r="3369" spans="1:7" x14ac:dyDescent="0.25">
      <c r="A3369" t="s">
        <v>2999</v>
      </c>
      <c r="B3369" t="s">
        <v>2185</v>
      </c>
      <c r="C3369" t="s">
        <v>2933</v>
      </c>
      <c r="D3369" t="s">
        <v>1951</v>
      </c>
      <c r="E3369">
        <v>681.07</v>
      </c>
      <c r="F3369">
        <v>11.48</v>
      </c>
      <c r="G3369">
        <v>-669.59</v>
      </c>
    </row>
    <row r="3370" spans="1:7" x14ac:dyDescent="0.25">
      <c r="A3370" t="s">
        <v>2999</v>
      </c>
      <c r="B3370" t="s">
        <v>2185</v>
      </c>
      <c r="C3370" t="s">
        <v>2933</v>
      </c>
      <c r="D3370" t="s">
        <v>1956</v>
      </c>
      <c r="E3370">
        <v>961.43</v>
      </c>
      <c r="F3370">
        <v>0</v>
      </c>
      <c r="G3370">
        <v>-961.43</v>
      </c>
    </row>
    <row r="3371" spans="1:7" x14ac:dyDescent="0.25">
      <c r="A3371" t="s">
        <v>2999</v>
      </c>
      <c r="B3371" t="s">
        <v>2185</v>
      </c>
      <c r="C3371" t="s">
        <v>2933</v>
      </c>
      <c r="D3371" t="s">
        <v>2016</v>
      </c>
      <c r="E3371">
        <v>255.3</v>
      </c>
      <c r="F3371">
        <v>420.48</v>
      </c>
      <c r="G3371">
        <v>165.18</v>
      </c>
    </row>
    <row r="3372" spans="1:7" x14ac:dyDescent="0.25">
      <c r="A3372" t="s">
        <v>2999</v>
      </c>
      <c r="B3372" t="s">
        <v>2185</v>
      </c>
      <c r="C3372" t="s">
        <v>2935</v>
      </c>
      <c r="D3372" t="s">
        <v>1739</v>
      </c>
      <c r="E3372">
        <v>0</v>
      </c>
      <c r="F3372">
        <v>87.08</v>
      </c>
      <c r="G3372">
        <v>87.08</v>
      </c>
    </row>
    <row r="3373" spans="1:7" x14ac:dyDescent="0.25">
      <c r="A3373" t="s">
        <v>2999</v>
      </c>
      <c r="B3373" t="s">
        <v>2186</v>
      </c>
      <c r="C3373" t="s">
        <v>3995</v>
      </c>
      <c r="D3373" t="s">
        <v>1739</v>
      </c>
      <c r="E3373">
        <v>0</v>
      </c>
      <c r="F3373">
        <v>73.959999999999994</v>
      </c>
      <c r="G3373">
        <v>73.959999999999994</v>
      </c>
    </row>
    <row r="3374" spans="1:7" x14ac:dyDescent="0.25">
      <c r="A3374" t="s">
        <v>2999</v>
      </c>
      <c r="B3374" t="s">
        <v>2186</v>
      </c>
      <c r="C3374" t="s">
        <v>3995</v>
      </c>
      <c r="D3374" t="s">
        <v>1782</v>
      </c>
      <c r="E3374">
        <v>0</v>
      </c>
      <c r="F3374">
        <v>78.430000000000007</v>
      </c>
      <c r="G3374">
        <v>78.430000000000007</v>
      </c>
    </row>
    <row r="3375" spans="1:7" x14ac:dyDescent="0.25">
      <c r="A3375" t="s">
        <v>2999</v>
      </c>
      <c r="B3375" t="s">
        <v>2186</v>
      </c>
      <c r="C3375" t="s">
        <v>3995</v>
      </c>
      <c r="D3375" t="s">
        <v>2934</v>
      </c>
      <c r="E3375">
        <v>0</v>
      </c>
      <c r="F3375">
        <v>18.36</v>
      </c>
      <c r="G3375">
        <v>18.36</v>
      </c>
    </row>
    <row r="3376" spans="1:7" x14ac:dyDescent="0.25">
      <c r="A3376" t="s">
        <v>2999</v>
      </c>
      <c r="B3376" t="s">
        <v>2186</v>
      </c>
      <c r="C3376" t="s">
        <v>3995</v>
      </c>
      <c r="D3376" t="s">
        <v>1951</v>
      </c>
      <c r="E3376">
        <v>0</v>
      </c>
      <c r="F3376">
        <v>40.57</v>
      </c>
      <c r="G3376">
        <v>40.57</v>
      </c>
    </row>
    <row r="3377" spans="1:7" x14ac:dyDescent="0.25">
      <c r="A3377" t="s">
        <v>2999</v>
      </c>
      <c r="B3377" t="s">
        <v>2186</v>
      </c>
      <c r="C3377" t="s">
        <v>3995</v>
      </c>
      <c r="D3377" t="s">
        <v>1956</v>
      </c>
      <c r="E3377">
        <v>0</v>
      </c>
      <c r="F3377">
        <v>47.52</v>
      </c>
      <c r="G3377">
        <v>47.52</v>
      </c>
    </row>
    <row r="3378" spans="1:7" x14ac:dyDescent="0.25">
      <c r="A3378" t="s">
        <v>2999</v>
      </c>
      <c r="B3378" t="s">
        <v>2186</v>
      </c>
      <c r="C3378" t="s">
        <v>3995</v>
      </c>
      <c r="D3378" t="s">
        <v>2016</v>
      </c>
      <c r="E3378">
        <v>0</v>
      </c>
      <c r="F3378">
        <v>22.79</v>
      </c>
      <c r="G3378">
        <v>22.79</v>
      </c>
    </row>
    <row r="3379" spans="1:7" x14ac:dyDescent="0.25">
      <c r="A3379" t="s">
        <v>2999</v>
      </c>
      <c r="B3379" t="s">
        <v>2186</v>
      </c>
      <c r="C3379" t="s">
        <v>2933</v>
      </c>
      <c r="D3379" t="s">
        <v>1739</v>
      </c>
      <c r="E3379">
        <v>0</v>
      </c>
      <c r="F3379">
        <v>27.56</v>
      </c>
      <c r="G3379">
        <v>27.56</v>
      </c>
    </row>
    <row r="3380" spans="1:7" x14ac:dyDescent="0.25">
      <c r="A3380" t="s">
        <v>2999</v>
      </c>
      <c r="B3380" t="s">
        <v>2186</v>
      </c>
      <c r="C3380" t="s">
        <v>2933</v>
      </c>
      <c r="D3380" t="s">
        <v>1751</v>
      </c>
      <c r="E3380">
        <v>0</v>
      </c>
      <c r="F3380">
        <v>19.61</v>
      </c>
      <c r="G3380">
        <v>19.61</v>
      </c>
    </row>
    <row r="3381" spans="1:7" x14ac:dyDescent="0.25">
      <c r="A3381" t="s">
        <v>2999</v>
      </c>
      <c r="B3381" t="s">
        <v>2186</v>
      </c>
      <c r="C3381" t="s">
        <v>2933</v>
      </c>
      <c r="D3381" t="s">
        <v>1763</v>
      </c>
      <c r="E3381">
        <v>0</v>
      </c>
      <c r="F3381">
        <v>24.38</v>
      </c>
      <c r="G3381">
        <v>24.38</v>
      </c>
    </row>
    <row r="3382" spans="1:7" x14ac:dyDescent="0.25">
      <c r="A3382" t="s">
        <v>2999</v>
      </c>
      <c r="B3382" t="s">
        <v>2186</v>
      </c>
      <c r="C3382" t="s">
        <v>2933</v>
      </c>
      <c r="D3382" t="s">
        <v>1767</v>
      </c>
      <c r="E3382">
        <v>0</v>
      </c>
      <c r="F3382">
        <v>21.2</v>
      </c>
      <c r="G3382">
        <v>21.2</v>
      </c>
    </row>
    <row r="3383" spans="1:7" x14ac:dyDescent="0.25">
      <c r="A3383" t="s">
        <v>2999</v>
      </c>
      <c r="B3383" t="s">
        <v>2186</v>
      </c>
      <c r="C3383" t="s">
        <v>2933</v>
      </c>
      <c r="D3383" t="s">
        <v>1782</v>
      </c>
      <c r="E3383">
        <v>0</v>
      </c>
      <c r="F3383">
        <v>30.74</v>
      </c>
      <c r="G3383">
        <v>30.74</v>
      </c>
    </row>
    <row r="3384" spans="1:7" x14ac:dyDescent="0.25">
      <c r="A3384" t="s">
        <v>2999</v>
      </c>
      <c r="B3384" t="s">
        <v>2186</v>
      </c>
      <c r="C3384" t="s">
        <v>2933</v>
      </c>
      <c r="D3384" t="s">
        <v>1807</v>
      </c>
      <c r="E3384">
        <v>0</v>
      </c>
      <c r="F3384">
        <v>23.32</v>
      </c>
      <c r="G3384">
        <v>23.32</v>
      </c>
    </row>
    <row r="3385" spans="1:7" x14ac:dyDescent="0.25">
      <c r="A3385" t="s">
        <v>2999</v>
      </c>
      <c r="B3385" t="s">
        <v>2186</v>
      </c>
      <c r="C3385" t="s">
        <v>2933</v>
      </c>
      <c r="D3385" t="s">
        <v>1858</v>
      </c>
      <c r="E3385">
        <v>0</v>
      </c>
      <c r="F3385">
        <v>22.79</v>
      </c>
      <c r="G3385">
        <v>22.79</v>
      </c>
    </row>
    <row r="3386" spans="1:7" x14ac:dyDescent="0.25">
      <c r="A3386" t="s">
        <v>2999</v>
      </c>
      <c r="B3386" t="s">
        <v>2186</v>
      </c>
      <c r="C3386" t="s">
        <v>2933</v>
      </c>
      <c r="D3386" t="s">
        <v>1948</v>
      </c>
      <c r="E3386">
        <v>0</v>
      </c>
      <c r="F3386">
        <v>15.2</v>
      </c>
      <c r="G3386">
        <v>15.2</v>
      </c>
    </row>
    <row r="3387" spans="1:7" x14ac:dyDescent="0.25">
      <c r="A3387" t="s">
        <v>2999</v>
      </c>
      <c r="B3387" t="s">
        <v>2186</v>
      </c>
      <c r="C3387" t="s">
        <v>2933</v>
      </c>
      <c r="D3387" t="s">
        <v>2934</v>
      </c>
      <c r="E3387">
        <v>0</v>
      </c>
      <c r="F3387">
        <v>30.21</v>
      </c>
      <c r="G3387">
        <v>30.21</v>
      </c>
    </row>
    <row r="3388" spans="1:7" x14ac:dyDescent="0.25">
      <c r="A3388" t="s">
        <v>2999</v>
      </c>
      <c r="B3388" t="s">
        <v>2186</v>
      </c>
      <c r="C3388" t="s">
        <v>2933</v>
      </c>
      <c r="D3388" t="s">
        <v>1951</v>
      </c>
      <c r="E3388">
        <v>0</v>
      </c>
      <c r="F3388">
        <v>33.630000000000003</v>
      </c>
      <c r="G3388">
        <v>33.630000000000003</v>
      </c>
    </row>
    <row r="3389" spans="1:7" x14ac:dyDescent="0.25">
      <c r="A3389" t="s">
        <v>2999</v>
      </c>
      <c r="B3389" t="s">
        <v>2186</v>
      </c>
      <c r="C3389" t="s">
        <v>2933</v>
      </c>
      <c r="D3389" t="s">
        <v>1956</v>
      </c>
      <c r="E3389">
        <v>0</v>
      </c>
      <c r="F3389">
        <v>29.64</v>
      </c>
      <c r="G3389">
        <v>29.64</v>
      </c>
    </row>
    <row r="3390" spans="1:7" x14ac:dyDescent="0.25">
      <c r="A3390" t="s">
        <v>2999</v>
      </c>
      <c r="B3390" t="s">
        <v>2186</v>
      </c>
      <c r="C3390" t="s">
        <v>2933</v>
      </c>
      <c r="D3390" t="s">
        <v>2016</v>
      </c>
      <c r="E3390">
        <v>0</v>
      </c>
      <c r="F3390">
        <v>19.38</v>
      </c>
      <c r="G3390">
        <v>19.38</v>
      </c>
    </row>
    <row r="3391" spans="1:7" x14ac:dyDescent="0.25">
      <c r="A3391" t="s">
        <v>2999</v>
      </c>
      <c r="B3391" t="s">
        <v>2186</v>
      </c>
      <c r="C3391" t="s">
        <v>2935</v>
      </c>
      <c r="D3391" t="s">
        <v>1739</v>
      </c>
      <c r="E3391">
        <v>0</v>
      </c>
      <c r="F3391">
        <v>32.49</v>
      </c>
      <c r="G3391">
        <v>32.49</v>
      </c>
    </row>
    <row r="3392" spans="1:7" x14ac:dyDescent="0.25">
      <c r="A3392" t="s">
        <v>2999</v>
      </c>
      <c r="B3392" t="s">
        <v>2188</v>
      </c>
      <c r="C3392" t="s">
        <v>3995</v>
      </c>
      <c r="D3392" t="s">
        <v>1739</v>
      </c>
      <c r="E3392">
        <v>0</v>
      </c>
      <c r="F3392">
        <v>79.06</v>
      </c>
      <c r="G3392">
        <v>79.06</v>
      </c>
    </row>
    <row r="3393" spans="1:7" x14ac:dyDescent="0.25">
      <c r="A3393" t="s">
        <v>2999</v>
      </c>
      <c r="B3393" t="s">
        <v>2188</v>
      </c>
      <c r="C3393" t="s">
        <v>3995</v>
      </c>
      <c r="D3393" t="s">
        <v>1763</v>
      </c>
      <c r="E3393">
        <v>0</v>
      </c>
      <c r="F3393">
        <v>24.91</v>
      </c>
      <c r="G3393">
        <v>24.91</v>
      </c>
    </row>
    <row r="3394" spans="1:7" x14ac:dyDescent="0.25">
      <c r="A3394" t="s">
        <v>2999</v>
      </c>
      <c r="B3394" t="s">
        <v>2188</v>
      </c>
      <c r="C3394" t="s">
        <v>3995</v>
      </c>
      <c r="D3394" t="s">
        <v>1767</v>
      </c>
      <c r="E3394">
        <v>0</v>
      </c>
      <c r="F3394">
        <v>45.57</v>
      </c>
      <c r="G3394">
        <v>45.57</v>
      </c>
    </row>
    <row r="3395" spans="1:7" x14ac:dyDescent="0.25">
      <c r="A3395" t="s">
        <v>2999</v>
      </c>
      <c r="B3395" t="s">
        <v>2188</v>
      </c>
      <c r="C3395" t="s">
        <v>3995</v>
      </c>
      <c r="D3395" t="s">
        <v>1782</v>
      </c>
      <c r="E3395">
        <v>0</v>
      </c>
      <c r="F3395">
        <v>20.98</v>
      </c>
      <c r="G3395">
        <v>20.98</v>
      </c>
    </row>
    <row r="3396" spans="1:7" x14ac:dyDescent="0.25">
      <c r="A3396" t="s">
        <v>2999</v>
      </c>
      <c r="B3396" t="s">
        <v>2188</v>
      </c>
      <c r="C3396" t="s">
        <v>3995</v>
      </c>
      <c r="D3396" t="s">
        <v>1807</v>
      </c>
      <c r="E3396">
        <v>0</v>
      </c>
      <c r="F3396">
        <v>57.02</v>
      </c>
      <c r="G3396">
        <v>57.02</v>
      </c>
    </row>
    <row r="3397" spans="1:7" x14ac:dyDescent="0.25">
      <c r="A3397" t="s">
        <v>2999</v>
      </c>
      <c r="B3397" t="s">
        <v>2188</v>
      </c>
      <c r="C3397" t="s">
        <v>3995</v>
      </c>
      <c r="D3397" t="s">
        <v>1858</v>
      </c>
      <c r="E3397">
        <v>0</v>
      </c>
      <c r="F3397">
        <v>63.45</v>
      </c>
      <c r="G3397">
        <v>63.45</v>
      </c>
    </row>
    <row r="3398" spans="1:7" x14ac:dyDescent="0.25">
      <c r="A3398" t="s">
        <v>2999</v>
      </c>
      <c r="B3398" t="s">
        <v>2188</v>
      </c>
      <c r="C3398" t="s">
        <v>3995</v>
      </c>
      <c r="D3398" t="s">
        <v>1948</v>
      </c>
      <c r="E3398">
        <v>0</v>
      </c>
      <c r="F3398">
        <v>21.4</v>
      </c>
      <c r="G3398">
        <v>21.4</v>
      </c>
    </row>
    <row r="3399" spans="1:7" x14ac:dyDescent="0.25">
      <c r="A3399" t="s">
        <v>2999</v>
      </c>
      <c r="B3399" t="s">
        <v>2188</v>
      </c>
      <c r="C3399" t="s">
        <v>3995</v>
      </c>
      <c r="D3399" t="s">
        <v>2934</v>
      </c>
      <c r="E3399">
        <v>0</v>
      </c>
      <c r="F3399">
        <v>47.42</v>
      </c>
      <c r="G3399">
        <v>47.42</v>
      </c>
    </row>
    <row r="3400" spans="1:7" x14ac:dyDescent="0.25">
      <c r="A3400" t="s">
        <v>2999</v>
      </c>
      <c r="B3400" t="s">
        <v>2188</v>
      </c>
      <c r="C3400" t="s">
        <v>3995</v>
      </c>
      <c r="D3400" t="s">
        <v>1951</v>
      </c>
      <c r="E3400">
        <v>0</v>
      </c>
      <c r="F3400">
        <v>67.239999999999995</v>
      </c>
      <c r="G3400">
        <v>67.239999999999995</v>
      </c>
    </row>
    <row r="3401" spans="1:7" x14ac:dyDescent="0.25">
      <c r="A3401" t="s">
        <v>2999</v>
      </c>
      <c r="B3401" t="s">
        <v>2188</v>
      </c>
      <c r="C3401" t="s">
        <v>3995</v>
      </c>
      <c r="D3401" t="s">
        <v>1956</v>
      </c>
      <c r="E3401">
        <v>0</v>
      </c>
      <c r="F3401">
        <v>40.67</v>
      </c>
      <c r="G3401">
        <v>40.67</v>
      </c>
    </row>
    <row r="3402" spans="1:7" x14ac:dyDescent="0.25">
      <c r="A3402" t="s">
        <v>2999</v>
      </c>
      <c r="B3402" t="s">
        <v>2188</v>
      </c>
      <c r="C3402" t="s">
        <v>3995</v>
      </c>
      <c r="D3402" t="s">
        <v>2016</v>
      </c>
      <c r="E3402">
        <v>0</v>
      </c>
      <c r="F3402">
        <v>81.93</v>
      </c>
      <c r="G3402">
        <v>81.93</v>
      </c>
    </row>
    <row r="3403" spans="1:7" x14ac:dyDescent="0.25">
      <c r="A3403" t="s">
        <v>2999</v>
      </c>
      <c r="B3403" t="s">
        <v>2188</v>
      </c>
      <c r="C3403" t="s">
        <v>2933</v>
      </c>
      <c r="D3403" t="s">
        <v>1739</v>
      </c>
      <c r="E3403">
        <v>0</v>
      </c>
      <c r="F3403">
        <v>37.229999999999997</v>
      </c>
      <c r="G3403">
        <v>37.229999999999997</v>
      </c>
    </row>
    <row r="3404" spans="1:7" x14ac:dyDescent="0.25">
      <c r="A3404" t="s">
        <v>2999</v>
      </c>
      <c r="B3404" t="s">
        <v>2188</v>
      </c>
      <c r="C3404" t="s">
        <v>2933</v>
      </c>
      <c r="D3404" t="s">
        <v>1751</v>
      </c>
      <c r="E3404">
        <v>0</v>
      </c>
      <c r="F3404">
        <v>51.95</v>
      </c>
      <c r="G3404">
        <v>51.95</v>
      </c>
    </row>
    <row r="3405" spans="1:7" x14ac:dyDescent="0.25">
      <c r="A3405" t="s">
        <v>2999</v>
      </c>
      <c r="B3405" t="s">
        <v>2188</v>
      </c>
      <c r="C3405" t="s">
        <v>2933</v>
      </c>
      <c r="D3405" t="s">
        <v>1763</v>
      </c>
      <c r="E3405">
        <v>0</v>
      </c>
      <c r="F3405">
        <v>100.99</v>
      </c>
      <c r="G3405">
        <v>100.99</v>
      </c>
    </row>
    <row r="3406" spans="1:7" x14ac:dyDescent="0.25">
      <c r="A3406" t="s">
        <v>2999</v>
      </c>
      <c r="B3406" t="s">
        <v>2188</v>
      </c>
      <c r="C3406" t="s">
        <v>2933</v>
      </c>
      <c r="D3406" t="s">
        <v>1767</v>
      </c>
      <c r="E3406">
        <v>0</v>
      </c>
      <c r="F3406">
        <v>31.86</v>
      </c>
      <c r="G3406">
        <v>31.86</v>
      </c>
    </row>
    <row r="3407" spans="1:7" x14ac:dyDescent="0.25">
      <c r="A3407" t="s">
        <v>2999</v>
      </c>
      <c r="B3407" t="s">
        <v>2188</v>
      </c>
      <c r="C3407" t="s">
        <v>2933</v>
      </c>
      <c r="D3407" t="s">
        <v>1807</v>
      </c>
      <c r="E3407">
        <v>0</v>
      </c>
      <c r="F3407">
        <v>59.87</v>
      </c>
      <c r="G3407">
        <v>59.87</v>
      </c>
    </row>
    <row r="3408" spans="1:7" x14ac:dyDescent="0.25">
      <c r="A3408" t="s">
        <v>2999</v>
      </c>
      <c r="B3408" t="s">
        <v>2188</v>
      </c>
      <c r="C3408" t="s">
        <v>2933</v>
      </c>
      <c r="D3408" t="s">
        <v>1858</v>
      </c>
      <c r="E3408">
        <v>0</v>
      </c>
      <c r="F3408">
        <v>30.64</v>
      </c>
      <c r="G3408">
        <v>30.64</v>
      </c>
    </row>
    <row r="3409" spans="1:7" x14ac:dyDescent="0.25">
      <c r="A3409" t="s">
        <v>2999</v>
      </c>
      <c r="B3409" t="s">
        <v>2188</v>
      </c>
      <c r="C3409" t="s">
        <v>2933</v>
      </c>
      <c r="D3409" t="s">
        <v>1948</v>
      </c>
      <c r="E3409">
        <v>0</v>
      </c>
      <c r="F3409">
        <v>56.37</v>
      </c>
      <c r="G3409">
        <v>56.37</v>
      </c>
    </row>
    <row r="3410" spans="1:7" x14ac:dyDescent="0.25">
      <c r="A3410" t="s">
        <v>2999</v>
      </c>
      <c r="B3410" t="s">
        <v>2188</v>
      </c>
      <c r="C3410" t="s">
        <v>2933</v>
      </c>
      <c r="D3410" t="s">
        <v>2934</v>
      </c>
      <c r="E3410">
        <v>0</v>
      </c>
      <c r="F3410">
        <v>64.900000000000006</v>
      </c>
      <c r="G3410">
        <v>64.900000000000006</v>
      </c>
    </row>
    <row r="3411" spans="1:7" x14ac:dyDescent="0.25">
      <c r="A3411" t="s">
        <v>2999</v>
      </c>
      <c r="B3411" t="s">
        <v>2188</v>
      </c>
      <c r="C3411" t="s">
        <v>2933</v>
      </c>
      <c r="D3411" t="s">
        <v>1951</v>
      </c>
      <c r="E3411">
        <v>0</v>
      </c>
      <c r="F3411">
        <v>47.76</v>
      </c>
      <c r="G3411">
        <v>47.76</v>
      </c>
    </row>
    <row r="3412" spans="1:7" x14ac:dyDescent="0.25">
      <c r="A3412" t="s">
        <v>2999</v>
      </c>
      <c r="B3412" t="s">
        <v>2188</v>
      </c>
      <c r="C3412" t="s">
        <v>2933</v>
      </c>
      <c r="D3412" t="s">
        <v>1956</v>
      </c>
      <c r="E3412">
        <v>0</v>
      </c>
      <c r="F3412">
        <v>31.98</v>
      </c>
      <c r="G3412">
        <v>31.98</v>
      </c>
    </row>
    <row r="3413" spans="1:7" x14ac:dyDescent="0.25">
      <c r="A3413" t="s">
        <v>2999</v>
      </c>
      <c r="B3413" t="s">
        <v>2188</v>
      </c>
      <c r="C3413" t="s">
        <v>2933</v>
      </c>
      <c r="D3413" t="s">
        <v>2016</v>
      </c>
      <c r="E3413">
        <v>0</v>
      </c>
      <c r="F3413">
        <v>40.200000000000003</v>
      </c>
      <c r="G3413">
        <v>40.200000000000003</v>
      </c>
    </row>
    <row r="3414" spans="1:7" x14ac:dyDescent="0.25">
      <c r="A3414" t="s">
        <v>2999</v>
      </c>
      <c r="B3414" t="s">
        <v>2188</v>
      </c>
      <c r="C3414" t="s">
        <v>2935</v>
      </c>
      <c r="D3414" t="s">
        <v>1739</v>
      </c>
      <c r="E3414">
        <v>0</v>
      </c>
      <c r="F3414">
        <v>28.56</v>
      </c>
      <c r="G3414">
        <v>28.56</v>
      </c>
    </row>
    <row r="3415" spans="1:7" x14ac:dyDescent="0.25">
      <c r="A3415" t="s">
        <v>2999</v>
      </c>
      <c r="B3415" t="s">
        <v>2189</v>
      </c>
      <c r="C3415" t="s">
        <v>3995</v>
      </c>
      <c r="D3415" t="s">
        <v>1767</v>
      </c>
      <c r="E3415">
        <v>0</v>
      </c>
      <c r="F3415">
        <v>117.85</v>
      </c>
      <c r="G3415">
        <v>117.85</v>
      </c>
    </row>
    <row r="3416" spans="1:7" x14ac:dyDescent="0.25">
      <c r="A3416" t="s">
        <v>2999</v>
      </c>
      <c r="B3416" t="s">
        <v>2189</v>
      </c>
      <c r="C3416" t="s">
        <v>3995</v>
      </c>
      <c r="D3416" t="s">
        <v>1782</v>
      </c>
      <c r="E3416">
        <v>117.85</v>
      </c>
      <c r="F3416">
        <v>1336.53</v>
      </c>
      <c r="G3416">
        <v>1218.68</v>
      </c>
    </row>
    <row r="3417" spans="1:7" x14ac:dyDescent="0.25">
      <c r="A3417" t="s">
        <v>2999</v>
      </c>
      <c r="B3417" t="s">
        <v>2189</v>
      </c>
      <c r="C3417" t="s">
        <v>3995</v>
      </c>
      <c r="D3417" t="s">
        <v>1807</v>
      </c>
      <c r="E3417">
        <v>0</v>
      </c>
      <c r="F3417">
        <v>878.08</v>
      </c>
      <c r="G3417">
        <v>878.08</v>
      </c>
    </row>
    <row r="3418" spans="1:7" x14ac:dyDescent="0.25">
      <c r="A3418" t="s">
        <v>2999</v>
      </c>
      <c r="B3418" t="s">
        <v>2189</v>
      </c>
      <c r="C3418" t="s">
        <v>3995</v>
      </c>
      <c r="D3418" t="s">
        <v>1858</v>
      </c>
      <c r="E3418">
        <v>0</v>
      </c>
      <c r="F3418">
        <v>2377.5700000000002</v>
      </c>
      <c r="G3418">
        <v>2377.5700000000002</v>
      </c>
    </row>
    <row r="3419" spans="1:7" x14ac:dyDescent="0.25">
      <c r="A3419" t="s">
        <v>2999</v>
      </c>
      <c r="B3419" t="s">
        <v>2189</v>
      </c>
      <c r="C3419" t="s">
        <v>3995</v>
      </c>
      <c r="D3419" t="s">
        <v>1948</v>
      </c>
      <c r="E3419">
        <v>0</v>
      </c>
      <c r="F3419">
        <v>1774.25</v>
      </c>
      <c r="G3419">
        <v>1774.25</v>
      </c>
    </row>
    <row r="3420" spans="1:7" x14ac:dyDescent="0.25">
      <c r="A3420" t="s">
        <v>2999</v>
      </c>
      <c r="B3420" t="s">
        <v>2189</v>
      </c>
      <c r="C3420" t="s">
        <v>3995</v>
      </c>
      <c r="D3420" t="s">
        <v>2934</v>
      </c>
      <c r="E3420">
        <v>0</v>
      </c>
      <c r="F3420">
        <v>1132.98</v>
      </c>
      <c r="G3420">
        <v>1132.98</v>
      </c>
    </row>
    <row r="3421" spans="1:7" x14ac:dyDescent="0.25">
      <c r="A3421" t="s">
        <v>2999</v>
      </c>
      <c r="B3421" t="s">
        <v>2189</v>
      </c>
      <c r="C3421" t="s">
        <v>3995</v>
      </c>
      <c r="D3421" t="s">
        <v>1951</v>
      </c>
      <c r="E3421">
        <v>0</v>
      </c>
      <c r="F3421">
        <v>203.9</v>
      </c>
      <c r="G3421">
        <v>203.9</v>
      </c>
    </row>
    <row r="3422" spans="1:7" x14ac:dyDescent="0.25">
      <c r="A3422" t="s">
        <v>2999</v>
      </c>
      <c r="B3422" t="s">
        <v>2189</v>
      </c>
      <c r="C3422" t="s">
        <v>3995</v>
      </c>
      <c r="D3422" t="s">
        <v>1956</v>
      </c>
      <c r="E3422">
        <v>0</v>
      </c>
      <c r="F3422">
        <v>40</v>
      </c>
      <c r="G3422">
        <v>40</v>
      </c>
    </row>
    <row r="3423" spans="1:7" x14ac:dyDescent="0.25">
      <c r="A3423" t="s">
        <v>2999</v>
      </c>
      <c r="B3423" t="s">
        <v>2189</v>
      </c>
      <c r="C3423" t="s">
        <v>3995</v>
      </c>
      <c r="D3423" t="s">
        <v>2016</v>
      </c>
      <c r="E3423">
        <v>0</v>
      </c>
      <c r="F3423">
        <v>90.07</v>
      </c>
      <c r="G3423">
        <v>90.07</v>
      </c>
    </row>
    <row r="3424" spans="1:7" x14ac:dyDescent="0.25">
      <c r="A3424" t="s">
        <v>2999</v>
      </c>
      <c r="B3424" t="s">
        <v>2189</v>
      </c>
      <c r="C3424" t="s">
        <v>2933</v>
      </c>
      <c r="D3424" t="s">
        <v>1739</v>
      </c>
      <c r="E3424">
        <v>0</v>
      </c>
      <c r="F3424">
        <v>73.94</v>
      </c>
      <c r="G3424">
        <v>73.94</v>
      </c>
    </row>
    <row r="3425" spans="1:7" x14ac:dyDescent="0.25">
      <c r="A3425" t="s">
        <v>2999</v>
      </c>
      <c r="B3425" t="s">
        <v>2189</v>
      </c>
      <c r="C3425" t="s">
        <v>2933</v>
      </c>
      <c r="D3425" t="s">
        <v>1751</v>
      </c>
      <c r="E3425">
        <v>0</v>
      </c>
      <c r="F3425">
        <v>104.99</v>
      </c>
      <c r="G3425">
        <v>104.99</v>
      </c>
    </row>
    <row r="3426" spans="1:7" x14ac:dyDescent="0.25">
      <c r="A3426" t="s">
        <v>2999</v>
      </c>
      <c r="B3426" t="s">
        <v>2189</v>
      </c>
      <c r="C3426" t="s">
        <v>2933</v>
      </c>
      <c r="D3426" t="s">
        <v>1763</v>
      </c>
      <c r="E3426">
        <v>0</v>
      </c>
      <c r="F3426">
        <v>104.99</v>
      </c>
      <c r="G3426">
        <v>104.99</v>
      </c>
    </row>
    <row r="3427" spans="1:7" x14ac:dyDescent="0.25">
      <c r="A3427" t="s">
        <v>2999</v>
      </c>
      <c r="B3427" t="s">
        <v>2189</v>
      </c>
      <c r="C3427" t="s">
        <v>2933</v>
      </c>
      <c r="D3427" t="s">
        <v>1767</v>
      </c>
      <c r="E3427">
        <v>0</v>
      </c>
      <c r="F3427">
        <v>225.99</v>
      </c>
      <c r="G3427">
        <v>225.99</v>
      </c>
    </row>
    <row r="3428" spans="1:7" x14ac:dyDescent="0.25">
      <c r="A3428" t="s">
        <v>2999</v>
      </c>
      <c r="B3428" t="s">
        <v>2189</v>
      </c>
      <c r="C3428" t="s">
        <v>2933</v>
      </c>
      <c r="D3428" t="s">
        <v>1782</v>
      </c>
      <c r="E3428">
        <v>59</v>
      </c>
      <c r="F3428">
        <v>70.989999999999995</v>
      </c>
      <c r="G3428">
        <v>11.99</v>
      </c>
    </row>
    <row r="3429" spans="1:7" x14ac:dyDescent="0.25">
      <c r="A3429" t="s">
        <v>2999</v>
      </c>
      <c r="B3429" t="s">
        <v>2189</v>
      </c>
      <c r="C3429" t="s">
        <v>2933</v>
      </c>
      <c r="D3429" t="s">
        <v>1807</v>
      </c>
      <c r="E3429">
        <v>0</v>
      </c>
      <c r="F3429">
        <v>77.989999999999995</v>
      </c>
      <c r="G3429">
        <v>77.989999999999995</v>
      </c>
    </row>
    <row r="3430" spans="1:7" x14ac:dyDescent="0.25">
      <c r="A3430" t="s">
        <v>2999</v>
      </c>
      <c r="B3430" t="s">
        <v>2189</v>
      </c>
      <c r="C3430" t="s">
        <v>2933</v>
      </c>
      <c r="D3430" t="s">
        <v>1858</v>
      </c>
      <c r="E3430">
        <v>0</v>
      </c>
      <c r="F3430">
        <v>149.99</v>
      </c>
      <c r="G3430">
        <v>149.99</v>
      </c>
    </row>
    <row r="3431" spans="1:7" x14ac:dyDescent="0.25">
      <c r="A3431" t="s">
        <v>2999</v>
      </c>
      <c r="B3431" t="s">
        <v>2189</v>
      </c>
      <c r="C3431" t="s">
        <v>2933</v>
      </c>
      <c r="D3431" t="s">
        <v>1948</v>
      </c>
      <c r="E3431">
        <v>94</v>
      </c>
      <c r="F3431">
        <v>202.99</v>
      </c>
      <c r="G3431">
        <v>108.99</v>
      </c>
    </row>
    <row r="3432" spans="1:7" x14ac:dyDescent="0.25">
      <c r="A3432" t="s">
        <v>2999</v>
      </c>
      <c r="B3432" t="s">
        <v>2189</v>
      </c>
      <c r="C3432" t="s">
        <v>2933</v>
      </c>
      <c r="D3432" t="s">
        <v>2934</v>
      </c>
      <c r="E3432">
        <v>37</v>
      </c>
      <c r="F3432">
        <v>148.99</v>
      </c>
      <c r="G3432">
        <v>111.99</v>
      </c>
    </row>
    <row r="3433" spans="1:7" x14ac:dyDescent="0.25">
      <c r="A3433" t="s">
        <v>2999</v>
      </c>
      <c r="B3433" t="s">
        <v>2189</v>
      </c>
      <c r="C3433" t="s">
        <v>2933</v>
      </c>
      <c r="D3433" t="s">
        <v>1951</v>
      </c>
      <c r="E3433">
        <v>0</v>
      </c>
      <c r="F3433">
        <v>51.99</v>
      </c>
      <c r="G3433">
        <v>51.99</v>
      </c>
    </row>
    <row r="3434" spans="1:7" x14ac:dyDescent="0.25">
      <c r="A3434" t="s">
        <v>2999</v>
      </c>
      <c r="B3434" t="s">
        <v>2189</v>
      </c>
      <c r="C3434" t="s">
        <v>2933</v>
      </c>
      <c r="D3434" t="s">
        <v>1956</v>
      </c>
      <c r="E3434">
        <v>0</v>
      </c>
      <c r="F3434">
        <v>140</v>
      </c>
      <c r="G3434">
        <v>140</v>
      </c>
    </row>
    <row r="3435" spans="1:7" x14ac:dyDescent="0.25">
      <c r="A3435" t="s">
        <v>2999</v>
      </c>
      <c r="B3435" t="s">
        <v>2189</v>
      </c>
      <c r="C3435" t="s">
        <v>2933</v>
      </c>
      <c r="D3435" t="s">
        <v>2016</v>
      </c>
      <c r="E3435">
        <v>0</v>
      </c>
      <c r="F3435">
        <v>326.62</v>
      </c>
      <c r="G3435">
        <v>326.62</v>
      </c>
    </row>
    <row r="3436" spans="1:7" x14ac:dyDescent="0.25">
      <c r="A3436" t="s">
        <v>2999</v>
      </c>
      <c r="B3436" t="s">
        <v>2189</v>
      </c>
      <c r="C3436" t="s">
        <v>2935</v>
      </c>
      <c r="D3436" t="s">
        <v>1739</v>
      </c>
      <c r="E3436">
        <v>0</v>
      </c>
      <c r="F3436">
        <v>80</v>
      </c>
      <c r="G3436">
        <v>80</v>
      </c>
    </row>
    <row r="3437" spans="1:7" x14ac:dyDescent="0.25">
      <c r="A3437" t="s">
        <v>2999</v>
      </c>
      <c r="B3437" t="s">
        <v>2190</v>
      </c>
      <c r="C3437" t="s">
        <v>3995</v>
      </c>
      <c r="D3437" t="s">
        <v>1739</v>
      </c>
      <c r="E3437">
        <v>0</v>
      </c>
      <c r="F3437">
        <v>471.17</v>
      </c>
      <c r="G3437">
        <v>471.17</v>
      </c>
    </row>
    <row r="3438" spans="1:7" x14ac:dyDescent="0.25">
      <c r="A3438" t="s">
        <v>2999</v>
      </c>
      <c r="B3438" t="s">
        <v>2190</v>
      </c>
      <c r="C3438" t="s">
        <v>3995</v>
      </c>
      <c r="D3438" t="s">
        <v>1751</v>
      </c>
      <c r="E3438">
        <v>744.34</v>
      </c>
      <c r="F3438">
        <v>471.17</v>
      </c>
      <c r="G3438">
        <v>-273.17</v>
      </c>
    </row>
    <row r="3439" spans="1:7" x14ac:dyDescent="0.25">
      <c r="A3439" t="s">
        <v>2999</v>
      </c>
      <c r="B3439" t="s">
        <v>2190</v>
      </c>
      <c r="C3439" t="s">
        <v>3995</v>
      </c>
      <c r="D3439" t="s">
        <v>1763</v>
      </c>
      <c r="E3439">
        <v>0</v>
      </c>
      <c r="F3439">
        <v>99</v>
      </c>
      <c r="G3439">
        <v>99</v>
      </c>
    </row>
    <row r="3440" spans="1:7" x14ac:dyDescent="0.25">
      <c r="A3440" t="s">
        <v>2999</v>
      </c>
      <c r="B3440" t="s">
        <v>2190</v>
      </c>
      <c r="C3440" t="s">
        <v>3995</v>
      </c>
      <c r="D3440" t="s">
        <v>1767</v>
      </c>
      <c r="E3440">
        <v>0</v>
      </c>
      <c r="F3440">
        <v>90.22</v>
      </c>
      <c r="G3440">
        <v>90.22</v>
      </c>
    </row>
    <row r="3441" spans="1:7" x14ac:dyDescent="0.25">
      <c r="A3441" t="s">
        <v>2999</v>
      </c>
      <c r="B3441" t="s">
        <v>2190</v>
      </c>
      <c r="C3441" t="s">
        <v>3995</v>
      </c>
      <c r="D3441" t="s">
        <v>1782</v>
      </c>
      <c r="E3441">
        <v>0</v>
      </c>
      <c r="F3441">
        <v>99</v>
      </c>
      <c r="G3441">
        <v>99</v>
      </c>
    </row>
    <row r="3442" spans="1:7" x14ac:dyDescent="0.25">
      <c r="A3442" t="s">
        <v>2999</v>
      </c>
      <c r="B3442" t="s">
        <v>2190</v>
      </c>
      <c r="C3442" t="s">
        <v>3995</v>
      </c>
      <c r="D3442" t="s">
        <v>1807</v>
      </c>
      <c r="E3442">
        <v>0</v>
      </c>
      <c r="F3442">
        <v>99</v>
      </c>
      <c r="G3442">
        <v>99</v>
      </c>
    </row>
    <row r="3443" spans="1:7" x14ac:dyDescent="0.25">
      <c r="A3443" t="s">
        <v>2999</v>
      </c>
      <c r="B3443" t="s">
        <v>2190</v>
      </c>
      <c r="C3443" t="s">
        <v>3995</v>
      </c>
      <c r="D3443" t="s">
        <v>1858</v>
      </c>
      <c r="E3443">
        <v>99</v>
      </c>
      <c r="F3443">
        <v>198</v>
      </c>
      <c r="G3443">
        <v>99</v>
      </c>
    </row>
    <row r="3444" spans="1:7" x14ac:dyDescent="0.25">
      <c r="A3444" t="s">
        <v>2999</v>
      </c>
      <c r="B3444" t="s">
        <v>2190</v>
      </c>
      <c r="C3444" t="s">
        <v>3995</v>
      </c>
      <c r="D3444" t="s">
        <v>1948</v>
      </c>
      <c r="E3444">
        <v>0</v>
      </c>
      <c r="F3444">
        <v>99</v>
      </c>
      <c r="G3444">
        <v>99</v>
      </c>
    </row>
    <row r="3445" spans="1:7" x14ac:dyDescent="0.25">
      <c r="A3445" t="s">
        <v>2999</v>
      </c>
      <c r="B3445" t="s">
        <v>2190</v>
      </c>
      <c r="C3445" t="s">
        <v>3995</v>
      </c>
      <c r="D3445" t="s">
        <v>2934</v>
      </c>
      <c r="E3445">
        <v>0</v>
      </c>
      <c r="F3445">
        <v>99</v>
      </c>
      <c r="G3445">
        <v>99</v>
      </c>
    </row>
    <row r="3446" spans="1:7" x14ac:dyDescent="0.25">
      <c r="A3446" t="s">
        <v>2999</v>
      </c>
      <c r="B3446" t="s">
        <v>2190</v>
      </c>
      <c r="C3446" t="s">
        <v>3995</v>
      </c>
      <c r="D3446" t="s">
        <v>1951</v>
      </c>
      <c r="E3446">
        <v>0</v>
      </c>
      <c r="F3446">
        <v>99</v>
      </c>
      <c r="G3446">
        <v>99</v>
      </c>
    </row>
    <row r="3447" spans="1:7" x14ac:dyDescent="0.25">
      <c r="A3447" t="s">
        <v>2999</v>
      </c>
      <c r="B3447" t="s">
        <v>2190</v>
      </c>
      <c r="C3447" t="s">
        <v>3995</v>
      </c>
      <c r="D3447" t="s">
        <v>1956</v>
      </c>
      <c r="E3447">
        <v>0</v>
      </c>
      <c r="F3447">
        <v>674</v>
      </c>
      <c r="G3447">
        <v>674</v>
      </c>
    </row>
    <row r="3448" spans="1:7" x14ac:dyDescent="0.25">
      <c r="A3448" t="s">
        <v>2999</v>
      </c>
      <c r="B3448" t="s">
        <v>2190</v>
      </c>
      <c r="C3448" t="s">
        <v>3995</v>
      </c>
      <c r="D3448" t="s">
        <v>2016</v>
      </c>
      <c r="E3448">
        <v>0</v>
      </c>
      <c r="F3448">
        <v>162.74</v>
      </c>
      <c r="G3448">
        <v>162.74</v>
      </c>
    </row>
    <row r="3449" spans="1:7" x14ac:dyDescent="0.25">
      <c r="A3449" t="s">
        <v>2999</v>
      </c>
      <c r="B3449" t="s">
        <v>2190</v>
      </c>
      <c r="C3449" t="s">
        <v>2933</v>
      </c>
      <c r="D3449" t="s">
        <v>1739</v>
      </c>
      <c r="E3449">
        <v>0</v>
      </c>
      <c r="F3449">
        <v>99</v>
      </c>
      <c r="G3449">
        <v>99</v>
      </c>
    </row>
    <row r="3450" spans="1:7" x14ac:dyDescent="0.25">
      <c r="A3450" t="s">
        <v>2999</v>
      </c>
      <c r="B3450" t="s">
        <v>2190</v>
      </c>
      <c r="C3450" t="s">
        <v>2933</v>
      </c>
      <c r="D3450" t="s">
        <v>1763</v>
      </c>
      <c r="E3450">
        <v>0</v>
      </c>
      <c r="F3450">
        <v>167.01</v>
      </c>
      <c r="G3450">
        <v>167.01</v>
      </c>
    </row>
    <row r="3451" spans="1:7" x14ac:dyDescent="0.25">
      <c r="A3451" t="s">
        <v>2999</v>
      </c>
      <c r="B3451" t="s">
        <v>2190</v>
      </c>
      <c r="C3451" t="s">
        <v>2933</v>
      </c>
      <c r="D3451" t="s">
        <v>1767</v>
      </c>
      <c r="E3451">
        <v>0</v>
      </c>
      <c r="F3451">
        <v>167.01</v>
      </c>
      <c r="G3451">
        <v>167.01</v>
      </c>
    </row>
    <row r="3452" spans="1:7" x14ac:dyDescent="0.25">
      <c r="A3452" t="s">
        <v>2999</v>
      </c>
      <c r="B3452" t="s">
        <v>2190</v>
      </c>
      <c r="C3452" t="s">
        <v>2933</v>
      </c>
      <c r="D3452" t="s">
        <v>1782</v>
      </c>
      <c r="E3452">
        <v>0</v>
      </c>
      <c r="F3452">
        <v>128.01</v>
      </c>
      <c r="G3452">
        <v>128.01</v>
      </c>
    </row>
    <row r="3453" spans="1:7" x14ac:dyDescent="0.25">
      <c r="A3453" t="s">
        <v>2999</v>
      </c>
      <c r="B3453" t="s">
        <v>2190</v>
      </c>
      <c r="C3453" t="s">
        <v>2933</v>
      </c>
      <c r="D3453" t="s">
        <v>1807</v>
      </c>
      <c r="E3453">
        <v>0</v>
      </c>
      <c r="F3453">
        <v>128.01</v>
      </c>
      <c r="G3453">
        <v>128.01</v>
      </c>
    </row>
    <row r="3454" spans="1:7" x14ac:dyDescent="0.25">
      <c r="A3454" t="s">
        <v>2999</v>
      </c>
      <c r="B3454" t="s">
        <v>2190</v>
      </c>
      <c r="C3454" t="s">
        <v>2933</v>
      </c>
      <c r="D3454" t="s">
        <v>1858</v>
      </c>
      <c r="E3454">
        <v>0</v>
      </c>
      <c r="F3454">
        <v>141.25</v>
      </c>
      <c r="G3454">
        <v>141.25</v>
      </c>
    </row>
    <row r="3455" spans="1:7" x14ac:dyDescent="0.25">
      <c r="A3455" t="s">
        <v>2999</v>
      </c>
      <c r="B3455" t="s">
        <v>2190</v>
      </c>
      <c r="C3455" t="s">
        <v>2933</v>
      </c>
      <c r="D3455" t="s">
        <v>1948</v>
      </c>
      <c r="E3455">
        <v>0</v>
      </c>
      <c r="F3455">
        <v>141.25</v>
      </c>
      <c r="G3455">
        <v>141.25</v>
      </c>
    </row>
    <row r="3456" spans="1:7" x14ac:dyDescent="0.25">
      <c r="A3456" t="s">
        <v>2999</v>
      </c>
      <c r="B3456" t="s">
        <v>2190</v>
      </c>
      <c r="C3456" t="s">
        <v>2933</v>
      </c>
      <c r="D3456" t="s">
        <v>2934</v>
      </c>
      <c r="E3456">
        <v>0</v>
      </c>
      <c r="F3456">
        <v>141.25</v>
      </c>
      <c r="G3456">
        <v>141.25</v>
      </c>
    </row>
    <row r="3457" spans="1:7" x14ac:dyDescent="0.25">
      <c r="A3457" t="s">
        <v>2999</v>
      </c>
      <c r="B3457" t="s">
        <v>2190</v>
      </c>
      <c r="C3457" t="s">
        <v>2933</v>
      </c>
      <c r="D3457" t="s">
        <v>1951</v>
      </c>
      <c r="E3457">
        <v>0</v>
      </c>
      <c r="F3457">
        <v>141.25</v>
      </c>
      <c r="G3457">
        <v>141.25</v>
      </c>
    </row>
    <row r="3458" spans="1:7" x14ac:dyDescent="0.25">
      <c r="A3458" t="s">
        <v>2999</v>
      </c>
      <c r="B3458" t="s">
        <v>2190</v>
      </c>
      <c r="C3458" t="s">
        <v>2933</v>
      </c>
      <c r="D3458" t="s">
        <v>1956</v>
      </c>
      <c r="E3458">
        <v>0</v>
      </c>
      <c r="F3458">
        <v>141.25</v>
      </c>
      <c r="G3458">
        <v>141.25</v>
      </c>
    </row>
    <row r="3459" spans="1:7" x14ac:dyDescent="0.25">
      <c r="A3459" t="s">
        <v>2999</v>
      </c>
      <c r="B3459" t="s">
        <v>2190</v>
      </c>
      <c r="C3459" t="s">
        <v>2933</v>
      </c>
      <c r="D3459" t="s">
        <v>2016</v>
      </c>
      <c r="E3459">
        <v>0</v>
      </c>
      <c r="F3459">
        <v>141.25</v>
      </c>
      <c r="G3459">
        <v>141.25</v>
      </c>
    </row>
    <row r="3460" spans="1:7" x14ac:dyDescent="0.25">
      <c r="A3460" t="s">
        <v>2999</v>
      </c>
      <c r="B3460" t="s">
        <v>2191</v>
      </c>
      <c r="C3460" t="s">
        <v>3995</v>
      </c>
      <c r="D3460" t="s">
        <v>1739</v>
      </c>
      <c r="E3460">
        <v>0</v>
      </c>
      <c r="F3460">
        <v>510</v>
      </c>
      <c r="G3460">
        <v>510</v>
      </c>
    </row>
    <row r="3461" spans="1:7" x14ac:dyDescent="0.25">
      <c r="A3461" t="s">
        <v>2999</v>
      </c>
      <c r="B3461" t="s">
        <v>2191</v>
      </c>
      <c r="C3461" t="s">
        <v>3995</v>
      </c>
      <c r="D3461" t="s">
        <v>1751</v>
      </c>
      <c r="E3461">
        <v>0</v>
      </c>
      <c r="F3461">
        <v>744.34</v>
      </c>
      <c r="G3461">
        <v>744.34</v>
      </c>
    </row>
    <row r="3462" spans="1:7" x14ac:dyDescent="0.25">
      <c r="A3462" t="s">
        <v>2999</v>
      </c>
      <c r="B3462" t="s">
        <v>2191</v>
      </c>
      <c r="C3462" t="s">
        <v>3995</v>
      </c>
      <c r="D3462" t="s">
        <v>1763</v>
      </c>
      <c r="E3462">
        <v>0</v>
      </c>
      <c r="F3462">
        <v>372.17</v>
      </c>
      <c r="G3462">
        <v>372.17</v>
      </c>
    </row>
    <row r="3463" spans="1:7" x14ac:dyDescent="0.25">
      <c r="A3463" t="s">
        <v>2999</v>
      </c>
      <c r="B3463" t="s">
        <v>2191</v>
      </c>
      <c r="C3463" t="s">
        <v>3995</v>
      </c>
      <c r="D3463" t="s">
        <v>1767</v>
      </c>
      <c r="E3463">
        <v>0</v>
      </c>
      <c r="F3463">
        <v>223.17</v>
      </c>
      <c r="G3463">
        <v>223.17</v>
      </c>
    </row>
    <row r="3464" spans="1:7" x14ac:dyDescent="0.25">
      <c r="A3464" t="s">
        <v>2999</v>
      </c>
      <c r="B3464" t="s">
        <v>2191</v>
      </c>
      <c r="C3464" t="s">
        <v>3995</v>
      </c>
      <c r="D3464" t="s">
        <v>1782</v>
      </c>
      <c r="E3464">
        <v>0</v>
      </c>
      <c r="F3464">
        <v>223.17</v>
      </c>
      <c r="G3464">
        <v>223.17</v>
      </c>
    </row>
    <row r="3465" spans="1:7" x14ac:dyDescent="0.25">
      <c r="A3465" t="s">
        <v>2999</v>
      </c>
      <c r="B3465" t="s">
        <v>2191</v>
      </c>
      <c r="C3465" t="s">
        <v>3995</v>
      </c>
      <c r="D3465" t="s">
        <v>1807</v>
      </c>
      <c r="E3465">
        <v>0</v>
      </c>
      <c r="F3465">
        <v>1166.17</v>
      </c>
      <c r="G3465">
        <v>1166.17</v>
      </c>
    </row>
    <row r="3466" spans="1:7" x14ac:dyDescent="0.25">
      <c r="A3466" t="s">
        <v>2999</v>
      </c>
      <c r="B3466" t="s">
        <v>2191</v>
      </c>
      <c r="C3466" t="s">
        <v>3995</v>
      </c>
      <c r="D3466" t="s">
        <v>1858</v>
      </c>
      <c r="E3466">
        <v>943</v>
      </c>
      <c r="F3466">
        <v>1315.13</v>
      </c>
      <c r="G3466">
        <v>372.13</v>
      </c>
    </row>
    <row r="3467" spans="1:7" x14ac:dyDescent="0.25">
      <c r="A3467" t="s">
        <v>2999</v>
      </c>
      <c r="B3467" t="s">
        <v>2191</v>
      </c>
      <c r="C3467" t="s">
        <v>3995</v>
      </c>
      <c r="D3467" t="s">
        <v>1948</v>
      </c>
      <c r="E3467">
        <v>0</v>
      </c>
      <c r="F3467">
        <v>1311.08</v>
      </c>
      <c r="G3467">
        <v>1311.08</v>
      </c>
    </row>
    <row r="3468" spans="1:7" x14ac:dyDescent="0.25">
      <c r="A3468" t="s">
        <v>2999</v>
      </c>
      <c r="B3468" t="s">
        <v>2191</v>
      </c>
      <c r="C3468" t="s">
        <v>3995</v>
      </c>
      <c r="D3468" t="s">
        <v>2934</v>
      </c>
      <c r="E3468">
        <v>245.95</v>
      </c>
      <c r="F3468">
        <v>717.08</v>
      </c>
      <c r="G3468">
        <v>471.13</v>
      </c>
    </row>
    <row r="3469" spans="1:7" x14ac:dyDescent="0.25">
      <c r="A3469" t="s">
        <v>2999</v>
      </c>
      <c r="B3469" t="s">
        <v>2191</v>
      </c>
      <c r="C3469" t="s">
        <v>3995</v>
      </c>
      <c r="D3469" t="s">
        <v>1951</v>
      </c>
      <c r="E3469">
        <v>0</v>
      </c>
      <c r="F3469">
        <v>582.51</v>
      </c>
      <c r="G3469">
        <v>582.51</v>
      </c>
    </row>
    <row r="3470" spans="1:7" x14ac:dyDescent="0.25">
      <c r="A3470" t="s">
        <v>2999</v>
      </c>
      <c r="B3470" t="s">
        <v>2191</v>
      </c>
      <c r="C3470" t="s">
        <v>3995</v>
      </c>
      <c r="D3470" t="s">
        <v>1956</v>
      </c>
      <c r="E3470">
        <v>149</v>
      </c>
      <c r="F3470">
        <v>2319.08</v>
      </c>
      <c r="G3470">
        <v>2170.08</v>
      </c>
    </row>
    <row r="3471" spans="1:7" x14ac:dyDescent="0.25">
      <c r="A3471" t="s">
        <v>2999</v>
      </c>
      <c r="B3471" t="s">
        <v>2191</v>
      </c>
      <c r="C3471" t="s">
        <v>3995</v>
      </c>
      <c r="D3471" t="s">
        <v>2016</v>
      </c>
      <c r="E3471">
        <v>0</v>
      </c>
      <c r="F3471">
        <v>633</v>
      </c>
      <c r="G3471">
        <v>633</v>
      </c>
    </row>
    <row r="3472" spans="1:7" x14ac:dyDescent="0.25">
      <c r="A3472" t="s">
        <v>2999</v>
      </c>
      <c r="B3472" t="s">
        <v>2191</v>
      </c>
      <c r="C3472" t="s">
        <v>2933</v>
      </c>
      <c r="D3472" t="s">
        <v>1739</v>
      </c>
      <c r="E3472">
        <v>0</v>
      </c>
      <c r="F3472">
        <v>1967.71</v>
      </c>
      <c r="G3472">
        <v>1967.71</v>
      </c>
    </row>
    <row r="3473" spans="1:7" x14ac:dyDescent="0.25">
      <c r="A3473" t="s">
        <v>2999</v>
      </c>
      <c r="B3473" t="s">
        <v>2191</v>
      </c>
      <c r="C3473" t="s">
        <v>2933</v>
      </c>
      <c r="D3473" t="s">
        <v>1751</v>
      </c>
      <c r="E3473">
        <v>553.63</v>
      </c>
      <c r="F3473">
        <v>754.08</v>
      </c>
      <c r="G3473">
        <v>200.45</v>
      </c>
    </row>
    <row r="3474" spans="1:7" x14ac:dyDescent="0.25">
      <c r="A3474" t="s">
        <v>2999</v>
      </c>
      <c r="B3474" t="s">
        <v>2191</v>
      </c>
      <c r="C3474" t="s">
        <v>2933</v>
      </c>
      <c r="D3474" t="s">
        <v>1763</v>
      </c>
      <c r="E3474">
        <v>0</v>
      </c>
      <c r="F3474">
        <v>1369.69</v>
      </c>
      <c r="G3474">
        <v>1369.69</v>
      </c>
    </row>
    <row r="3475" spans="1:7" x14ac:dyDescent="0.25">
      <c r="A3475" t="s">
        <v>2999</v>
      </c>
      <c r="B3475" t="s">
        <v>2191</v>
      </c>
      <c r="C3475" t="s">
        <v>2933</v>
      </c>
      <c r="D3475" t="s">
        <v>1767</v>
      </c>
      <c r="E3475">
        <v>0</v>
      </c>
      <c r="F3475">
        <v>933.27</v>
      </c>
      <c r="G3475">
        <v>933.27</v>
      </c>
    </row>
    <row r="3476" spans="1:7" x14ac:dyDescent="0.25">
      <c r="A3476" t="s">
        <v>2999</v>
      </c>
      <c r="B3476" t="s">
        <v>2191</v>
      </c>
      <c r="C3476" t="s">
        <v>2933</v>
      </c>
      <c r="D3476" t="s">
        <v>1782</v>
      </c>
      <c r="E3476">
        <v>742.5</v>
      </c>
      <c r="F3476">
        <v>1598.13</v>
      </c>
      <c r="G3476">
        <v>855.63</v>
      </c>
    </row>
    <row r="3477" spans="1:7" x14ac:dyDescent="0.25">
      <c r="A3477" t="s">
        <v>2999</v>
      </c>
      <c r="B3477" t="s">
        <v>2191</v>
      </c>
      <c r="C3477" t="s">
        <v>2933</v>
      </c>
      <c r="D3477" t="s">
        <v>1807</v>
      </c>
      <c r="E3477">
        <v>565.86</v>
      </c>
      <c r="F3477">
        <v>1078.1500000000001</v>
      </c>
      <c r="G3477">
        <v>512.29</v>
      </c>
    </row>
    <row r="3478" spans="1:7" x14ac:dyDescent="0.25">
      <c r="A3478" t="s">
        <v>2999</v>
      </c>
      <c r="B3478" t="s">
        <v>2191</v>
      </c>
      <c r="C3478" t="s">
        <v>2933</v>
      </c>
      <c r="D3478" t="s">
        <v>1858</v>
      </c>
      <c r="E3478">
        <v>0</v>
      </c>
      <c r="F3478">
        <v>689.52</v>
      </c>
      <c r="G3478">
        <v>689.52</v>
      </c>
    </row>
    <row r="3479" spans="1:7" x14ac:dyDescent="0.25">
      <c r="A3479" t="s">
        <v>2999</v>
      </c>
      <c r="B3479" t="s">
        <v>2191</v>
      </c>
      <c r="C3479" t="s">
        <v>2933</v>
      </c>
      <c r="D3479" t="s">
        <v>1948</v>
      </c>
      <c r="E3479">
        <v>0</v>
      </c>
      <c r="F3479">
        <v>647.82000000000005</v>
      </c>
      <c r="G3479">
        <v>647.82000000000005</v>
      </c>
    </row>
    <row r="3480" spans="1:7" x14ac:dyDescent="0.25">
      <c r="A3480" t="s">
        <v>2999</v>
      </c>
      <c r="B3480" t="s">
        <v>2191</v>
      </c>
      <c r="C3480" t="s">
        <v>2933</v>
      </c>
      <c r="D3480" t="s">
        <v>2934</v>
      </c>
      <c r="E3480">
        <v>0</v>
      </c>
      <c r="F3480">
        <v>1134.6199999999999</v>
      </c>
      <c r="G3480">
        <v>1134.6199999999999</v>
      </c>
    </row>
    <row r="3481" spans="1:7" x14ac:dyDescent="0.25">
      <c r="A3481" t="s">
        <v>2999</v>
      </c>
      <c r="B3481" t="s">
        <v>2191</v>
      </c>
      <c r="C3481" t="s">
        <v>2933</v>
      </c>
      <c r="D3481" t="s">
        <v>1951</v>
      </c>
      <c r="E3481">
        <v>0</v>
      </c>
      <c r="F3481">
        <v>284.05</v>
      </c>
      <c r="G3481">
        <v>284.05</v>
      </c>
    </row>
    <row r="3482" spans="1:7" x14ac:dyDescent="0.25">
      <c r="A3482" t="s">
        <v>2999</v>
      </c>
      <c r="B3482" t="s">
        <v>2191</v>
      </c>
      <c r="C3482" t="s">
        <v>2933</v>
      </c>
      <c r="D3482" t="s">
        <v>1956</v>
      </c>
      <c r="E3482">
        <v>0</v>
      </c>
      <c r="F3482">
        <v>556.04999999999995</v>
      </c>
      <c r="G3482">
        <v>556.04999999999995</v>
      </c>
    </row>
    <row r="3483" spans="1:7" x14ac:dyDescent="0.25">
      <c r="A3483" t="s">
        <v>2999</v>
      </c>
      <c r="B3483" t="s">
        <v>2191</v>
      </c>
      <c r="C3483" t="s">
        <v>2933</v>
      </c>
      <c r="D3483" t="s">
        <v>2016</v>
      </c>
      <c r="E3483">
        <v>0</v>
      </c>
      <c r="F3483">
        <v>433.05</v>
      </c>
      <c r="G3483">
        <v>433.05</v>
      </c>
    </row>
    <row r="3484" spans="1:7" x14ac:dyDescent="0.25">
      <c r="A3484" t="s">
        <v>2999</v>
      </c>
      <c r="B3484" t="s">
        <v>2192</v>
      </c>
      <c r="C3484" t="s">
        <v>3995</v>
      </c>
      <c r="D3484" t="s">
        <v>1767</v>
      </c>
      <c r="E3484">
        <v>0</v>
      </c>
      <c r="F3484">
        <v>137.82</v>
      </c>
      <c r="G3484">
        <v>137.82</v>
      </c>
    </row>
    <row r="3485" spans="1:7" x14ac:dyDescent="0.25">
      <c r="A3485" t="s">
        <v>2999</v>
      </c>
      <c r="B3485" t="s">
        <v>2192</v>
      </c>
      <c r="C3485" t="s">
        <v>3995</v>
      </c>
      <c r="D3485" t="s">
        <v>1782</v>
      </c>
      <c r="E3485">
        <v>137.82</v>
      </c>
      <c r="F3485">
        <v>2179.44</v>
      </c>
      <c r="G3485">
        <v>2041.62</v>
      </c>
    </row>
    <row r="3486" spans="1:7" x14ac:dyDescent="0.25">
      <c r="A3486" t="s">
        <v>2999</v>
      </c>
      <c r="B3486" t="s">
        <v>2192</v>
      </c>
      <c r="C3486" t="s">
        <v>3995</v>
      </c>
      <c r="D3486" t="s">
        <v>1807</v>
      </c>
      <c r="E3486">
        <v>662.59</v>
      </c>
      <c r="F3486">
        <v>1609.24</v>
      </c>
      <c r="G3486">
        <v>946.65</v>
      </c>
    </row>
    <row r="3487" spans="1:7" x14ac:dyDescent="0.25">
      <c r="A3487" t="s">
        <v>2999</v>
      </c>
      <c r="B3487" t="s">
        <v>2192</v>
      </c>
      <c r="C3487" t="s">
        <v>3995</v>
      </c>
      <c r="D3487" t="s">
        <v>1858</v>
      </c>
      <c r="E3487">
        <v>737.86</v>
      </c>
      <c r="F3487">
        <v>2799.64</v>
      </c>
      <c r="G3487">
        <v>2061.7800000000002</v>
      </c>
    </row>
    <row r="3488" spans="1:7" x14ac:dyDescent="0.25">
      <c r="A3488" t="s">
        <v>2999</v>
      </c>
      <c r="B3488" t="s">
        <v>2192</v>
      </c>
      <c r="C3488" t="s">
        <v>3995</v>
      </c>
      <c r="D3488" t="s">
        <v>1948</v>
      </c>
      <c r="E3488">
        <v>241.01</v>
      </c>
      <c r="F3488">
        <v>2662.71</v>
      </c>
      <c r="G3488">
        <v>2421.6999999999998</v>
      </c>
    </row>
    <row r="3489" spans="1:7" x14ac:dyDescent="0.25">
      <c r="A3489" t="s">
        <v>2999</v>
      </c>
      <c r="B3489" t="s">
        <v>2192</v>
      </c>
      <c r="C3489" t="s">
        <v>3995</v>
      </c>
      <c r="D3489" t="s">
        <v>2934</v>
      </c>
      <c r="E3489">
        <v>7733.2</v>
      </c>
      <c r="F3489">
        <v>9454.8799999999992</v>
      </c>
      <c r="G3489">
        <v>1721.68</v>
      </c>
    </row>
    <row r="3490" spans="1:7" x14ac:dyDescent="0.25">
      <c r="A3490" t="s">
        <v>2999</v>
      </c>
      <c r="B3490" t="s">
        <v>2192</v>
      </c>
      <c r="C3490" t="s">
        <v>3995</v>
      </c>
      <c r="D3490" t="s">
        <v>1951</v>
      </c>
      <c r="E3490">
        <v>117.14</v>
      </c>
      <c r="F3490">
        <v>2237.6799999999998</v>
      </c>
      <c r="G3490">
        <v>2120.54</v>
      </c>
    </row>
    <row r="3491" spans="1:7" x14ac:dyDescent="0.25">
      <c r="A3491" t="s">
        <v>2999</v>
      </c>
      <c r="B3491" t="s">
        <v>2192</v>
      </c>
      <c r="C3491" t="s">
        <v>3995</v>
      </c>
      <c r="D3491" t="s">
        <v>1956</v>
      </c>
      <c r="E3491">
        <v>234.28</v>
      </c>
      <c r="F3491">
        <v>2701.32</v>
      </c>
      <c r="G3491">
        <v>2467.04</v>
      </c>
    </row>
    <row r="3492" spans="1:7" x14ac:dyDescent="0.25">
      <c r="A3492" t="s">
        <v>2999</v>
      </c>
      <c r="B3492" t="s">
        <v>2192</v>
      </c>
      <c r="C3492" t="s">
        <v>3995</v>
      </c>
      <c r="D3492" t="s">
        <v>2016</v>
      </c>
      <c r="E3492">
        <v>0</v>
      </c>
      <c r="F3492">
        <v>2030.47</v>
      </c>
      <c r="G3492">
        <v>2030.47</v>
      </c>
    </row>
    <row r="3493" spans="1:7" x14ac:dyDescent="0.25">
      <c r="A3493" t="s">
        <v>2999</v>
      </c>
      <c r="B3493" t="s">
        <v>2193</v>
      </c>
      <c r="C3493" t="s">
        <v>3995</v>
      </c>
      <c r="D3493" t="s">
        <v>1739</v>
      </c>
      <c r="E3493">
        <v>0</v>
      </c>
      <c r="F3493">
        <v>123.8</v>
      </c>
      <c r="G3493">
        <v>123.8</v>
      </c>
    </row>
    <row r="3494" spans="1:7" x14ac:dyDescent="0.25">
      <c r="A3494" t="s">
        <v>2999</v>
      </c>
      <c r="B3494" t="s">
        <v>2193</v>
      </c>
      <c r="C3494" t="s">
        <v>3995</v>
      </c>
      <c r="D3494" t="s">
        <v>1751</v>
      </c>
      <c r="E3494">
        <v>0</v>
      </c>
      <c r="F3494">
        <v>126.8</v>
      </c>
      <c r="G3494">
        <v>126.8</v>
      </c>
    </row>
    <row r="3495" spans="1:7" x14ac:dyDescent="0.25">
      <c r="A3495" t="s">
        <v>2999</v>
      </c>
      <c r="B3495" t="s">
        <v>2193</v>
      </c>
      <c r="C3495" t="s">
        <v>3995</v>
      </c>
      <c r="D3495" t="s">
        <v>1763</v>
      </c>
      <c r="E3495">
        <v>11.4</v>
      </c>
      <c r="F3495">
        <v>137.19</v>
      </c>
      <c r="G3495">
        <v>125.79</v>
      </c>
    </row>
    <row r="3496" spans="1:7" x14ac:dyDescent="0.25">
      <c r="A3496" t="s">
        <v>2999</v>
      </c>
      <c r="B3496" t="s">
        <v>2193</v>
      </c>
      <c r="C3496" t="s">
        <v>3995</v>
      </c>
      <c r="D3496" t="s">
        <v>1767</v>
      </c>
      <c r="E3496">
        <v>0</v>
      </c>
      <c r="F3496">
        <v>132.4</v>
      </c>
      <c r="G3496">
        <v>132.4</v>
      </c>
    </row>
    <row r="3497" spans="1:7" x14ac:dyDescent="0.25">
      <c r="A3497" t="s">
        <v>2999</v>
      </c>
      <c r="B3497" t="s">
        <v>2193</v>
      </c>
      <c r="C3497" t="s">
        <v>3995</v>
      </c>
      <c r="D3497" t="s">
        <v>1782</v>
      </c>
      <c r="E3497">
        <v>0</v>
      </c>
      <c r="F3497">
        <v>116.22</v>
      </c>
      <c r="G3497">
        <v>116.22</v>
      </c>
    </row>
    <row r="3498" spans="1:7" x14ac:dyDescent="0.25">
      <c r="A3498" t="s">
        <v>2999</v>
      </c>
      <c r="B3498" t="s">
        <v>2193</v>
      </c>
      <c r="C3498" t="s">
        <v>3995</v>
      </c>
      <c r="D3498" t="s">
        <v>1807</v>
      </c>
      <c r="E3498">
        <v>0</v>
      </c>
      <c r="F3498">
        <v>77.14</v>
      </c>
      <c r="G3498">
        <v>77.14</v>
      </c>
    </row>
    <row r="3499" spans="1:7" x14ac:dyDescent="0.25">
      <c r="A3499" t="s">
        <v>2999</v>
      </c>
      <c r="B3499" t="s">
        <v>2193</v>
      </c>
      <c r="C3499" t="s">
        <v>3995</v>
      </c>
      <c r="D3499" t="s">
        <v>1858</v>
      </c>
      <c r="E3499">
        <v>0</v>
      </c>
      <c r="F3499">
        <v>482.13</v>
      </c>
      <c r="G3499">
        <v>482.13</v>
      </c>
    </row>
    <row r="3500" spans="1:7" x14ac:dyDescent="0.25">
      <c r="A3500" t="s">
        <v>2999</v>
      </c>
      <c r="B3500" t="s">
        <v>2193</v>
      </c>
      <c r="C3500" t="s">
        <v>3995</v>
      </c>
      <c r="D3500" t="s">
        <v>1948</v>
      </c>
      <c r="E3500">
        <v>24</v>
      </c>
      <c r="F3500">
        <v>164.45</v>
      </c>
      <c r="G3500">
        <v>140.44999999999999</v>
      </c>
    </row>
    <row r="3501" spans="1:7" x14ac:dyDescent="0.25">
      <c r="A3501" t="s">
        <v>2999</v>
      </c>
      <c r="B3501" t="s">
        <v>2193</v>
      </c>
      <c r="C3501" t="s">
        <v>3995</v>
      </c>
      <c r="D3501" t="s">
        <v>2934</v>
      </c>
      <c r="E3501">
        <v>0</v>
      </c>
      <c r="F3501">
        <v>503.49</v>
      </c>
      <c r="G3501">
        <v>503.49</v>
      </c>
    </row>
    <row r="3502" spans="1:7" x14ac:dyDescent="0.25">
      <c r="A3502" t="s">
        <v>2999</v>
      </c>
      <c r="B3502" t="s">
        <v>2193</v>
      </c>
      <c r="C3502" t="s">
        <v>3995</v>
      </c>
      <c r="D3502" t="s">
        <v>1951</v>
      </c>
      <c r="E3502">
        <v>0</v>
      </c>
      <c r="F3502">
        <v>176.69</v>
      </c>
      <c r="G3502">
        <v>176.69</v>
      </c>
    </row>
    <row r="3503" spans="1:7" x14ac:dyDescent="0.25">
      <c r="A3503" t="s">
        <v>2999</v>
      </c>
      <c r="B3503" t="s">
        <v>2193</v>
      </c>
      <c r="C3503" t="s">
        <v>3995</v>
      </c>
      <c r="D3503" t="s">
        <v>1956</v>
      </c>
      <c r="E3503">
        <v>0</v>
      </c>
      <c r="F3503">
        <v>77.94</v>
      </c>
      <c r="G3503">
        <v>77.94</v>
      </c>
    </row>
    <row r="3504" spans="1:7" x14ac:dyDescent="0.25">
      <c r="A3504" t="s">
        <v>2999</v>
      </c>
      <c r="B3504" t="s">
        <v>2193</v>
      </c>
      <c r="C3504" t="s">
        <v>3995</v>
      </c>
      <c r="D3504" t="s">
        <v>2016</v>
      </c>
      <c r="E3504">
        <v>13.25</v>
      </c>
      <c r="F3504">
        <v>125.81</v>
      </c>
      <c r="G3504">
        <v>112.56</v>
      </c>
    </row>
    <row r="3505" spans="1:7" x14ac:dyDescent="0.25">
      <c r="A3505" t="s">
        <v>2999</v>
      </c>
      <c r="B3505" t="s">
        <v>2193</v>
      </c>
      <c r="C3505" t="s">
        <v>2933</v>
      </c>
      <c r="D3505" t="s">
        <v>1739</v>
      </c>
      <c r="E3505">
        <v>5.25</v>
      </c>
      <c r="F3505">
        <v>612.20000000000005</v>
      </c>
      <c r="G3505">
        <v>606.95000000000005</v>
      </c>
    </row>
    <row r="3506" spans="1:7" x14ac:dyDescent="0.25">
      <c r="A3506" t="s">
        <v>2999</v>
      </c>
      <c r="B3506" t="s">
        <v>2193</v>
      </c>
      <c r="C3506" t="s">
        <v>2933</v>
      </c>
      <c r="D3506" t="s">
        <v>1751</v>
      </c>
      <c r="E3506">
        <v>10.5</v>
      </c>
      <c r="F3506">
        <v>2080.85</v>
      </c>
      <c r="G3506">
        <v>2070.35</v>
      </c>
    </row>
    <row r="3507" spans="1:7" x14ac:dyDescent="0.25">
      <c r="A3507" t="s">
        <v>2999</v>
      </c>
      <c r="B3507" t="s">
        <v>2193</v>
      </c>
      <c r="C3507" t="s">
        <v>2933</v>
      </c>
      <c r="D3507" t="s">
        <v>1763</v>
      </c>
      <c r="E3507">
        <v>5.25</v>
      </c>
      <c r="F3507">
        <v>3372.35</v>
      </c>
      <c r="G3507">
        <v>3367.1</v>
      </c>
    </row>
    <row r="3508" spans="1:7" x14ac:dyDescent="0.25">
      <c r="A3508" t="s">
        <v>2999</v>
      </c>
      <c r="B3508" t="s">
        <v>2193</v>
      </c>
      <c r="C3508" t="s">
        <v>2933</v>
      </c>
      <c r="D3508" t="s">
        <v>1767</v>
      </c>
      <c r="E3508">
        <v>0</v>
      </c>
      <c r="F3508">
        <v>74.489999999999995</v>
      </c>
      <c r="G3508">
        <v>74.489999999999995</v>
      </c>
    </row>
    <row r="3509" spans="1:7" x14ac:dyDescent="0.25">
      <c r="A3509" t="s">
        <v>2999</v>
      </c>
      <c r="B3509" t="s">
        <v>2193</v>
      </c>
      <c r="C3509" t="s">
        <v>2933</v>
      </c>
      <c r="D3509" t="s">
        <v>1782</v>
      </c>
      <c r="E3509">
        <v>0</v>
      </c>
      <c r="F3509">
        <v>84.99</v>
      </c>
      <c r="G3509">
        <v>84.99</v>
      </c>
    </row>
    <row r="3510" spans="1:7" x14ac:dyDescent="0.25">
      <c r="A3510" t="s">
        <v>2999</v>
      </c>
      <c r="B3510" t="s">
        <v>2193</v>
      </c>
      <c r="C3510" t="s">
        <v>2933</v>
      </c>
      <c r="D3510" t="s">
        <v>1807</v>
      </c>
      <c r="E3510">
        <v>0</v>
      </c>
      <c r="F3510">
        <v>164.87</v>
      </c>
      <c r="G3510">
        <v>164.87</v>
      </c>
    </row>
    <row r="3511" spans="1:7" x14ac:dyDescent="0.25">
      <c r="A3511" t="s">
        <v>2999</v>
      </c>
      <c r="B3511" t="s">
        <v>2193</v>
      </c>
      <c r="C3511" t="s">
        <v>2933</v>
      </c>
      <c r="D3511" t="s">
        <v>1858</v>
      </c>
      <c r="E3511">
        <v>0</v>
      </c>
      <c r="F3511">
        <v>132.94999999999999</v>
      </c>
      <c r="G3511">
        <v>132.94999999999999</v>
      </c>
    </row>
    <row r="3512" spans="1:7" x14ac:dyDescent="0.25">
      <c r="A3512" t="s">
        <v>2999</v>
      </c>
      <c r="B3512" t="s">
        <v>2193</v>
      </c>
      <c r="C3512" t="s">
        <v>2933</v>
      </c>
      <c r="D3512" t="s">
        <v>1948</v>
      </c>
      <c r="E3512">
        <v>5.24</v>
      </c>
      <c r="F3512">
        <v>79.209999999999994</v>
      </c>
      <c r="G3512">
        <v>73.97</v>
      </c>
    </row>
    <row r="3513" spans="1:7" x14ac:dyDescent="0.25">
      <c r="A3513" t="s">
        <v>2999</v>
      </c>
      <c r="B3513" t="s">
        <v>2193</v>
      </c>
      <c r="C3513" t="s">
        <v>2933</v>
      </c>
      <c r="D3513" t="s">
        <v>2934</v>
      </c>
      <c r="E3513">
        <v>0</v>
      </c>
      <c r="F3513">
        <v>83.43</v>
      </c>
      <c r="G3513">
        <v>83.43</v>
      </c>
    </row>
    <row r="3514" spans="1:7" x14ac:dyDescent="0.25">
      <c r="A3514" t="s">
        <v>2999</v>
      </c>
      <c r="B3514" t="s">
        <v>2193</v>
      </c>
      <c r="C3514" t="s">
        <v>2933</v>
      </c>
      <c r="D3514" t="s">
        <v>1951</v>
      </c>
      <c r="E3514">
        <v>0</v>
      </c>
      <c r="F3514">
        <v>78.7</v>
      </c>
      <c r="G3514">
        <v>78.7</v>
      </c>
    </row>
    <row r="3515" spans="1:7" x14ac:dyDescent="0.25">
      <c r="A3515" t="s">
        <v>2999</v>
      </c>
      <c r="B3515" t="s">
        <v>2193</v>
      </c>
      <c r="C3515" t="s">
        <v>2933</v>
      </c>
      <c r="D3515" t="s">
        <v>1956</v>
      </c>
      <c r="E3515">
        <v>0</v>
      </c>
      <c r="F3515">
        <v>108.38</v>
      </c>
      <c r="G3515">
        <v>108.38</v>
      </c>
    </row>
    <row r="3516" spans="1:7" x14ac:dyDescent="0.25">
      <c r="A3516" t="s">
        <v>2999</v>
      </c>
      <c r="B3516" t="s">
        <v>2193</v>
      </c>
      <c r="C3516" t="s">
        <v>2933</v>
      </c>
      <c r="D3516" t="s">
        <v>2016</v>
      </c>
      <c r="E3516">
        <v>0</v>
      </c>
      <c r="F3516">
        <v>1014.51</v>
      </c>
      <c r="G3516">
        <v>1014.51</v>
      </c>
    </row>
    <row r="3517" spans="1:7" x14ac:dyDescent="0.25">
      <c r="A3517" t="s">
        <v>2999</v>
      </c>
      <c r="B3517" t="s">
        <v>2194</v>
      </c>
      <c r="C3517" t="s">
        <v>3995</v>
      </c>
      <c r="D3517" t="s">
        <v>1956</v>
      </c>
      <c r="E3517">
        <v>0</v>
      </c>
      <c r="F3517">
        <v>13.25</v>
      </c>
      <c r="G3517">
        <v>13.25</v>
      </c>
    </row>
    <row r="3518" spans="1:7" x14ac:dyDescent="0.25">
      <c r="A3518" t="s">
        <v>2999</v>
      </c>
      <c r="B3518" t="s">
        <v>2194</v>
      </c>
      <c r="C3518" t="s">
        <v>2933</v>
      </c>
      <c r="D3518" t="s">
        <v>1763</v>
      </c>
      <c r="E3518">
        <v>0</v>
      </c>
      <c r="F3518">
        <v>22.72</v>
      </c>
      <c r="G3518">
        <v>22.72</v>
      </c>
    </row>
    <row r="3519" spans="1:7" x14ac:dyDescent="0.25">
      <c r="A3519" t="s">
        <v>2999</v>
      </c>
      <c r="B3519" t="s">
        <v>2194</v>
      </c>
      <c r="C3519" t="s">
        <v>2933</v>
      </c>
      <c r="D3519" t="s">
        <v>1767</v>
      </c>
      <c r="E3519">
        <v>0</v>
      </c>
      <c r="F3519">
        <v>5.25</v>
      </c>
      <c r="G3519">
        <v>5.25</v>
      </c>
    </row>
    <row r="3520" spans="1:7" x14ac:dyDescent="0.25">
      <c r="A3520" t="s">
        <v>2999</v>
      </c>
      <c r="B3520" t="s">
        <v>2194</v>
      </c>
      <c r="C3520" t="s">
        <v>2933</v>
      </c>
      <c r="D3520" t="s">
        <v>1782</v>
      </c>
      <c r="E3520">
        <v>5.25</v>
      </c>
      <c r="F3520">
        <v>0</v>
      </c>
      <c r="G3520">
        <v>-5.25</v>
      </c>
    </row>
    <row r="3521" spans="1:7" x14ac:dyDescent="0.25">
      <c r="A3521" t="s">
        <v>2999</v>
      </c>
      <c r="B3521" t="s">
        <v>2194</v>
      </c>
      <c r="C3521" t="s">
        <v>2933</v>
      </c>
      <c r="D3521" t="s">
        <v>1807</v>
      </c>
      <c r="E3521">
        <v>0</v>
      </c>
      <c r="F3521">
        <v>468.8</v>
      </c>
      <c r="G3521">
        <v>468.8</v>
      </c>
    </row>
    <row r="3522" spans="1:7" x14ac:dyDescent="0.25">
      <c r="A3522" t="s">
        <v>2999</v>
      </c>
      <c r="B3522" t="s">
        <v>2194</v>
      </c>
      <c r="C3522" t="s">
        <v>2933</v>
      </c>
      <c r="D3522" t="s">
        <v>1858</v>
      </c>
      <c r="E3522">
        <v>64.040000000000006</v>
      </c>
      <c r="F3522">
        <v>1069.29</v>
      </c>
      <c r="G3522">
        <v>1005.25</v>
      </c>
    </row>
    <row r="3523" spans="1:7" x14ac:dyDescent="0.25">
      <c r="A3523" t="s">
        <v>2999</v>
      </c>
      <c r="B3523" t="s">
        <v>2194</v>
      </c>
      <c r="C3523" t="s">
        <v>2933</v>
      </c>
      <c r="D3523" t="s">
        <v>1948</v>
      </c>
      <c r="E3523">
        <v>0</v>
      </c>
      <c r="F3523">
        <v>4.7300000000000004</v>
      </c>
      <c r="G3523">
        <v>4.7300000000000004</v>
      </c>
    </row>
    <row r="3524" spans="1:7" x14ac:dyDescent="0.25">
      <c r="A3524" t="s">
        <v>2999</v>
      </c>
      <c r="B3524" t="s">
        <v>2194</v>
      </c>
      <c r="C3524" t="s">
        <v>2933</v>
      </c>
      <c r="D3524" t="s">
        <v>2934</v>
      </c>
      <c r="E3524">
        <v>4.7300000000000004</v>
      </c>
      <c r="F3524">
        <v>0</v>
      </c>
      <c r="G3524">
        <v>-4.7300000000000004</v>
      </c>
    </row>
    <row r="3525" spans="1:7" x14ac:dyDescent="0.25">
      <c r="A3525" t="s">
        <v>2999</v>
      </c>
      <c r="B3525" t="s">
        <v>2195</v>
      </c>
      <c r="C3525" t="s">
        <v>3995</v>
      </c>
      <c r="D3525" t="s">
        <v>1739</v>
      </c>
      <c r="E3525">
        <v>0</v>
      </c>
      <c r="F3525">
        <v>817.33</v>
      </c>
      <c r="G3525">
        <v>817.33</v>
      </c>
    </row>
    <row r="3526" spans="1:7" x14ac:dyDescent="0.25">
      <c r="A3526" t="s">
        <v>2999</v>
      </c>
      <c r="B3526" t="s">
        <v>2195</v>
      </c>
      <c r="C3526" t="s">
        <v>3995</v>
      </c>
      <c r="D3526" t="s">
        <v>1751</v>
      </c>
      <c r="E3526">
        <v>0</v>
      </c>
      <c r="F3526">
        <v>1227.17</v>
      </c>
      <c r="G3526">
        <v>1227.17</v>
      </c>
    </row>
    <row r="3527" spans="1:7" x14ac:dyDescent="0.25">
      <c r="A3527" t="s">
        <v>2999</v>
      </c>
      <c r="B3527" t="s">
        <v>2195</v>
      </c>
      <c r="C3527" t="s">
        <v>3995</v>
      </c>
      <c r="D3527" t="s">
        <v>1763</v>
      </c>
      <c r="E3527">
        <v>0.05</v>
      </c>
      <c r="F3527">
        <v>981.7</v>
      </c>
      <c r="G3527">
        <v>981.65</v>
      </c>
    </row>
    <row r="3528" spans="1:7" x14ac:dyDescent="0.25">
      <c r="A3528" t="s">
        <v>2999</v>
      </c>
      <c r="B3528" t="s">
        <v>2195</v>
      </c>
      <c r="C3528" t="s">
        <v>3995</v>
      </c>
      <c r="D3528" t="s">
        <v>1767</v>
      </c>
      <c r="E3528">
        <v>0</v>
      </c>
      <c r="F3528">
        <v>1497.24</v>
      </c>
      <c r="G3528">
        <v>1497.24</v>
      </c>
    </row>
    <row r="3529" spans="1:7" x14ac:dyDescent="0.25">
      <c r="A3529" t="s">
        <v>2999</v>
      </c>
      <c r="B3529" t="s">
        <v>2195</v>
      </c>
      <c r="C3529" t="s">
        <v>3995</v>
      </c>
      <c r="D3529" t="s">
        <v>1782</v>
      </c>
      <c r="E3529">
        <v>0</v>
      </c>
      <c r="F3529">
        <v>746.03</v>
      </c>
      <c r="G3529">
        <v>746.03</v>
      </c>
    </row>
    <row r="3530" spans="1:7" x14ac:dyDescent="0.25">
      <c r="A3530" t="s">
        <v>2999</v>
      </c>
      <c r="B3530" t="s">
        <v>2195</v>
      </c>
      <c r="C3530" t="s">
        <v>3995</v>
      </c>
      <c r="D3530" t="s">
        <v>1807</v>
      </c>
      <c r="E3530">
        <v>0</v>
      </c>
      <c r="F3530">
        <v>696.05</v>
      </c>
      <c r="G3530">
        <v>696.05</v>
      </c>
    </row>
    <row r="3531" spans="1:7" x14ac:dyDescent="0.25">
      <c r="A3531" t="s">
        <v>2999</v>
      </c>
      <c r="B3531" t="s">
        <v>2195</v>
      </c>
      <c r="C3531" t="s">
        <v>3995</v>
      </c>
      <c r="D3531" t="s">
        <v>1858</v>
      </c>
      <c r="E3531">
        <v>0</v>
      </c>
      <c r="F3531">
        <v>817.16</v>
      </c>
      <c r="G3531">
        <v>817.16</v>
      </c>
    </row>
    <row r="3532" spans="1:7" x14ac:dyDescent="0.25">
      <c r="A3532" t="s">
        <v>2999</v>
      </c>
      <c r="B3532" t="s">
        <v>2195</v>
      </c>
      <c r="C3532" t="s">
        <v>3995</v>
      </c>
      <c r="D3532" t="s">
        <v>1948</v>
      </c>
      <c r="E3532">
        <v>450</v>
      </c>
      <c r="F3532">
        <v>2186.0100000000002</v>
      </c>
      <c r="G3532">
        <v>1736.01</v>
      </c>
    </row>
    <row r="3533" spans="1:7" x14ac:dyDescent="0.25">
      <c r="A3533" t="s">
        <v>2999</v>
      </c>
      <c r="B3533" t="s">
        <v>2195</v>
      </c>
      <c r="C3533" t="s">
        <v>3995</v>
      </c>
      <c r="D3533" t="s">
        <v>2934</v>
      </c>
      <c r="E3533">
        <v>0</v>
      </c>
      <c r="F3533">
        <v>1654.1</v>
      </c>
      <c r="G3533">
        <v>1654.1</v>
      </c>
    </row>
    <row r="3534" spans="1:7" x14ac:dyDescent="0.25">
      <c r="A3534" t="s">
        <v>2999</v>
      </c>
      <c r="B3534" t="s">
        <v>2195</v>
      </c>
      <c r="C3534" t="s">
        <v>3995</v>
      </c>
      <c r="D3534" t="s">
        <v>1951</v>
      </c>
      <c r="E3534">
        <v>0</v>
      </c>
      <c r="F3534">
        <v>1508.01</v>
      </c>
      <c r="G3534">
        <v>1508.01</v>
      </c>
    </row>
    <row r="3535" spans="1:7" x14ac:dyDescent="0.25">
      <c r="A3535" t="s">
        <v>2999</v>
      </c>
      <c r="B3535" t="s">
        <v>2195</v>
      </c>
      <c r="C3535" t="s">
        <v>3995</v>
      </c>
      <c r="D3535" t="s">
        <v>1956</v>
      </c>
      <c r="E3535">
        <v>0</v>
      </c>
      <c r="F3535">
        <v>1503.57</v>
      </c>
      <c r="G3535">
        <v>1503.57</v>
      </c>
    </row>
    <row r="3536" spans="1:7" x14ac:dyDescent="0.25">
      <c r="A3536" t="s">
        <v>2999</v>
      </c>
      <c r="B3536" t="s">
        <v>2195</v>
      </c>
      <c r="C3536" t="s">
        <v>3995</v>
      </c>
      <c r="D3536" t="s">
        <v>2016</v>
      </c>
      <c r="E3536">
        <v>0</v>
      </c>
      <c r="F3536">
        <v>1491.36</v>
      </c>
      <c r="G3536">
        <v>1491.36</v>
      </c>
    </row>
    <row r="3537" spans="1:7" x14ac:dyDescent="0.25">
      <c r="A3537" t="s">
        <v>2999</v>
      </c>
      <c r="B3537" t="s">
        <v>2195</v>
      </c>
      <c r="C3537" t="s">
        <v>2933</v>
      </c>
      <c r="D3537" t="s">
        <v>1739</v>
      </c>
      <c r="E3537">
        <v>4019.81</v>
      </c>
      <c r="F3537">
        <v>5497.12</v>
      </c>
      <c r="G3537">
        <v>1477.31</v>
      </c>
    </row>
    <row r="3538" spans="1:7" x14ac:dyDescent="0.25">
      <c r="A3538" t="s">
        <v>2999</v>
      </c>
      <c r="B3538" t="s">
        <v>2195</v>
      </c>
      <c r="C3538" t="s">
        <v>2933</v>
      </c>
      <c r="D3538" t="s">
        <v>1751</v>
      </c>
      <c r="E3538">
        <v>0</v>
      </c>
      <c r="F3538">
        <v>1340.77</v>
      </c>
      <c r="G3538">
        <v>1340.77</v>
      </c>
    </row>
    <row r="3539" spans="1:7" x14ac:dyDescent="0.25">
      <c r="A3539" t="s">
        <v>2999</v>
      </c>
      <c r="B3539" t="s">
        <v>2195</v>
      </c>
      <c r="C3539" t="s">
        <v>2933</v>
      </c>
      <c r="D3539" t="s">
        <v>1763</v>
      </c>
      <c r="E3539">
        <v>0</v>
      </c>
      <c r="F3539">
        <v>1524.86</v>
      </c>
      <c r="G3539">
        <v>1524.86</v>
      </c>
    </row>
    <row r="3540" spans="1:7" x14ac:dyDescent="0.25">
      <c r="A3540" t="s">
        <v>2999</v>
      </c>
      <c r="B3540" t="s">
        <v>2195</v>
      </c>
      <c r="C3540" t="s">
        <v>2933</v>
      </c>
      <c r="D3540" t="s">
        <v>1767</v>
      </c>
      <c r="E3540">
        <v>0</v>
      </c>
      <c r="F3540">
        <v>1889.31</v>
      </c>
      <c r="G3540">
        <v>1889.31</v>
      </c>
    </row>
    <row r="3541" spans="1:7" x14ac:dyDescent="0.25">
      <c r="A3541" t="s">
        <v>2999</v>
      </c>
      <c r="B3541" t="s">
        <v>2195</v>
      </c>
      <c r="C3541" t="s">
        <v>2933</v>
      </c>
      <c r="D3541" t="s">
        <v>1782</v>
      </c>
      <c r="E3541">
        <v>0</v>
      </c>
      <c r="F3541">
        <v>1448.41</v>
      </c>
      <c r="G3541">
        <v>1448.41</v>
      </c>
    </row>
    <row r="3542" spans="1:7" x14ac:dyDescent="0.25">
      <c r="A3542" t="s">
        <v>2999</v>
      </c>
      <c r="B3542" t="s">
        <v>2195</v>
      </c>
      <c r="C3542" t="s">
        <v>2933</v>
      </c>
      <c r="D3542" t="s">
        <v>1807</v>
      </c>
      <c r="E3542">
        <v>0</v>
      </c>
      <c r="F3542">
        <v>1355.34</v>
      </c>
      <c r="G3542">
        <v>1355.34</v>
      </c>
    </row>
    <row r="3543" spans="1:7" x14ac:dyDescent="0.25">
      <c r="A3543" t="s">
        <v>2999</v>
      </c>
      <c r="B3543" t="s">
        <v>2195</v>
      </c>
      <c r="C3543" t="s">
        <v>2933</v>
      </c>
      <c r="D3543" t="s">
        <v>1858</v>
      </c>
      <c r="E3543">
        <v>0</v>
      </c>
      <c r="F3543">
        <v>1498.91</v>
      </c>
      <c r="G3543">
        <v>1498.91</v>
      </c>
    </row>
    <row r="3544" spans="1:7" x14ac:dyDescent="0.25">
      <c r="A3544" t="s">
        <v>2999</v>
      </c>
      <c r="B3544" t="s">
        <v>2195</v>
      </c>
      <c r="C3544" t="s">
        <v>2933</v>
      </c>
      <c r="D3544" t="s">
        <v>1948</v>
      </c>
      <c r="E3544">
        <v>0</v>
      </c>
      <c r="F3544">
        <v>1591.34</v>
      </c>
      <c r="G3544">
        <v>1591.34</v>
      </c>
    </row>
    <row r="3545" spans="1:7" x14ac:dyDescent="0.25">
      <c r="A3545" t="s">
        <v>2999</v>
      </c>
      <c r="B3545" t="s">
        <v>2195</v>
      </c>
      <c r="C3545" t="s">
        <v>2933</v>
      </c>
      <c r="D3545" t="s">
        <v>2934</v>
      </c>
      <c r="E3545">
        <v>0</v>
      </c>
      <c r="F3545">
        <v>1377.61</v>
      </c>
      <c r="G3545">
        <v>1377.61</v>
      </c>
    </row>
    <row r="3546" spans="1:7" x14ac:dyDescent="0.25">
      <c r="A3546" t="s">
        <v>2999</v>
      </c>
      <c r="B3546" t="s">
        <v>2195</v>
      </c>
      <c r="C3546" t="s">
        <v>2933</v>
      </c>
      <c r="D3546" t="s">
        <v>1951</v>
      </c>
      <c r="E3546">
        <v>0</v>
      </c>
      <c r="F3546">
        <v>1318.64</v>
      </c>
      <c r="G3546">
        <v>1318.64</v>
      </c>
    </row>
    <row r="3547" spans="1:7" x14ac:dyDescent="0.25">
      <c r="A3547" t="s">
        <v>2999</v>
      </c>
      <c r="B3547" t="s">
        <v>2195</v>
      </c>
      <c r="C3547" t="s">
        <v>2933</v>
      </c>
      <c r="D3547" t="s">
        <v>1956</v>
      </c>
      <c r="E3547">
        <v>0</v>
      </c>
      <c r="F3547">
        <v>1217.8</v>
      </c>
      <c r="G3547">
        <v>1217.8</v>
      </c>
    </row>
    <row r="3548" spans="1:7" x14ac:dyDescent="0.25">
      <c r="A3548" t="s">
        <v>2999</v>
      </c>
      <c r="B3548" t="s">
        <v>2195</v>
      </c>
      <c r="C3548" t="s">
        <v>2933</v>
      </c>
      <c r="D3548" t="s">
        <v>2016</v>
      </c>
      <c r="E3548">
        <v>0</v>
      </c>
      <c r="F3548">
        <v>1187.73</v>
      </c>
      <c r="G3548">
        <v>1187.73</v>
      </c>
    </row>
    <row r="3549" spans="1:7" x14ac:dyDescent="0.25">
      <c r="A3549" t="s">
        <v>2999</v>
      </c>
      <c r="B3549" t="s">
        <v>2195</v>
      </c>
      <c r="C3549" t="s">
        <v>2935</v>
      </c>
      <c r="D3549" t="s">
        <v>1739</v>
      </c>
      <c r="E3549">
        <v>0</v>
      </c>
      <c r="F3549">
        <v>1162.32</v>
      </c>
      <c r="G3549">
        <v>1162.32</v>
      </c>
    </row>
    <row r="3550" spans="1:7" x14ac:dyDescent="0.25">
      <c r="A3550" t="s">
        <v>2999</v>
      </c>
      <c r="B3550" t="s">
        <v>2197</v>
      </c>
      <c r="C3550" t="s">
        <v>3995</v>
      </c>
      <c r="D3550" t="s">
        <v>1739</v>
      </c>
      <c r="E3550">
        <v>0</v>
      </c>
      <c r="F3550">
        <v>133.16999999999999</v>
      </c>
      <c r="G3550">
        <v>133.16999999999999</v>
      </c>
    </row>
    <row r="3551" spans="1:7" x14ac:dyDescent="0.25">
      <c r="A3551" t="s">
        <v>2999</v>
      </c>
      <c r="B3551" t="s">
        <v>2197</v>
      </c>
      <c r="C3551" t="s">
        <v>3995</v>
      </c>
      <c r="D3551" t="s">
        <v>1751</v>
      </c>
      <c r="E3551">
        <v>0</v>
      </c>
      <c r="F3551">
        <v>1160.21</v>
      </c>
      <c r="G3551">
        <v>1160.21</v>
      </c>
    </row>
    <row r="3552" spans="1:7" x14ac:dyDescent="0.25">
      <c r="A3552" t="s">
        <v>2999</v>
      </c>
      <c r="B3552" t="s">
        <v>2197</v>
      </c>
      <c r="C3552" t="s">
        <v>3995</v>
      </c>
      <c r="D3552" t="s">
        <v>1763</v>
      </c>
      <c r="E3552">
        <v>0.5</v>
      </c>
      <c r="F3552">
        <v>2146.27</v>
      </c>
      <c r="G3552">
        <v>2145.77</v>
      </c>
    </row>
    <row r="3553" spans="1:7" x14ac:dyDescent="0.25">
      <c r="A3553" t="s">
        <v>2999</v>
      </c>
      <c r="B3553" t="s">
        <v>2197</v>
      </c>
      <c r="C3553" t="s">
        <v>3995</v>
      </c>
      <c r="D3553" t="s">
        <v>1767</v>
      </c>
      <c r="E3553">
        <v>0</v>
      </c>
      <c r="F3553">
        <v>325.25</v>
      </c>
      <c r="G3553">
        <v>325.25</v>
      </c>
    </row>
    <row r="3554" spans="1:7" x14ac:dyDescent="0.25">
      <c r="A3554" t="s">
        <v>2999</v>
      </c>
      <c r="B3554" t="s">
        <v>2197</v>
      </c>
      <c r="C3554" t="s">
        <v>3995</v>
      </c>
      <c r="D3554" t="s">
        <v>1782</v>
      </c>
      <c r="E3554">
        <v>0</v>
      </c>
      <c r="F3554">
        <v>382.57</v>
      </c>
      <c r="G3554">
        <v>382.57</v>
      </c>
    </row>
    <row r="3555" spans="1:7" x14ac:dyDescent="0.25">
      <c r="A3555" t="s">
        <v>2999</v>
      </c>
      <c r="B3555" t="s">
        <v>2197</v>
      </c>
      <c r="C3555" t="s">
        <v>3995</v>
      </c>
      <c r="D3555" t="s">
        <v>1807</v>
      </c>
      <c r="E3555">
        <v>77.7</v>
      </c>
      <c r="F3555">
        <v>2661.11</v>
      </c>
      <c r="G3555">
        <v>2583.41</v>
      </c>
    </row>
    <row r="3556" spans="1:7" x14ac:dyDescent="0.25">
      <c r="A3556" t="s">
        <v>2999</v>
      </c>
      <c r="B3556" t="s">
        <v>2197</v>
      </c>
      <c r="C3556" t="s">
        <v>3995</v>
      </c>
      <c r="D3556" t="s">
        <v>1858</v>
      </c>
      <c r="E3556">
        <v>0</v>
      </c>
      <c r="F3556">
        <v>678.73</v>
      </c>
      <c r="G3556">
        <v>678.73</v>
      </c>
    </row>
    <row r="3557" spans="1:7" x14ac:dyDescent="0.25">
      <c r="A3557" t="s">
        <v>2999</v>
      </c>
      <c r="B3557" t="s">
        <v>2197</v>
      </c>
      <c r="C3557" t="s">
        <v>3995</v>
      </c>
      <c r="D3557" t="s">
        <v>1948</v>
      </c>
      <c r="E3557">
        <v>0</v>
      </c>
      <c r="F3557">
        <v>622.5</v>
      </c>
      <c r="G3557">
        <v>622.5</v>
      </c>
    </row>
    <row r="3558" spans="1:7" x14ac:dyDescent="0.25">
      <c r="A3558" t="s">
        <v>2999</v>
      </c>
      <c r="B3558" t="s">
        <v>2197</v>
      </c>
      <c r="C3558" t="s">
        <v>3995</v>
      </c>
      <c r="D3558" t="s">
        <v>2934</v>
      </c>
      <c r="E3558">
        <v>1514.55</v>
      </c>
      <c r="F3558">
        <v>4293.47</v>
      </c>
      <c r="G3558">
        <v>2778.92</v>
      </c>
    </row>
    <row r="3559" spans="1:7" x14ac:dyDescent="0.25">
      <c r="A3559" t="s">
        <v>2999</v>
      </c>
      <c r="B3559" t="s">
        <v>2197</v>
      </c>
      <c r="C3559" t="s">
        <v>3995</v>
      </c>
      <c r="D3559" t="s">
        <v>1951</v>
      </c>
      <c r="E3559">
        <v>0</v>
      </c>
      <c r="F3559">
        <v>627.83000000000004</v>
      </c>
      <c r="G3559">
        <v>627.83000000000004</v>
      </c>
    </row>
    <row r="3560" spans="1:7" x14ac:dyDescent="0.25">
      <c r="A3560" t="s">
        <v>2999</v>
      </c>
      <c r="B3560" t="s">
        <v>2197</v>
      </c>
      <c r="C3560" t="s">
        <v>3995</v>
      </c>
      <c r="D3560" t="s">
        <v>1956</v>
      </c>
      <c r="E3560">
        <v>0</v>
      </c>
      <c r="F3560">
        <v>517.16</v>
      </c>
      <c r="G3560">
        <v>517.16</v>
      </c>
    </row>
    <row r="3561" spans="1:7" x14ac:dyDescent="0.25">
      <c r="A3561" t="s">
        <v>2999</v>
      </c>
      <c r="B3561" t="s">
        <v>2197</v>
      </c>
      <c r="C3561" t="s">
        <v>3995</v>
      </c>
      <c r="D3561" t="s">
        <v>2016</v>
      </c>
      <c r="E3561">
        <v>0</v>
      </c>
      <c r="F3561">
        <v>3807.79</v>
      </c>
      <c r="G3561">
        <v>3807.79</v>
      </c>
    </row>
    <row r="3562" spans="1:7" x14ac:dyDescent="0.25">
      <c r="A3562" t="s">
        <v>2999</v>
      </c>
      <c r="B3562" t="s">
        <v>2197</v>
      </c>
      <c r="C3562" t="s">
        <v>2933</v>
      </c>
      <c r="D3562" t="s">
        <v>1739</v>
      </c>
      <c r="E3562">
        <v>0</v>
      </c>
      <c r="F3562">
        <v>343.82</v>
      </c>
      <c r="G3562">
        <v>343.82</v>
      </c>
    </row>
    <row r="3563" spans="1:7" x14ac:dyDescent="0.25">
      <c r="A3563" t="s">
        <v>2999</v>
      </c>
      <c r="B3563" t="s">
        <v>2197</v>
      </c>
      <c r="C3563" t="s">
        <v>2933</v>
      </c>
      <c r="D3563" t="s">
        <v>1751</v>
      </c>
      <c r="E3563">
        <v>0</v>
      </c>
      <c r="F3563">
        <v>443.36</v>
      </c>
      <c r="G3563">
        <v>443.36</v>
      </c>
    </row>
    <row r="3564" spans="1:7" x14ac:dyDescent="0.25">
      <c r="A3564" t="s">
        <v>2999</v>
      </c>
      <c r="B3564" t="s">
        <v>2197</v>
      </c>
      <c r="C3564" t="s">
        <v>2933</v>
      </c>
      <c r="D3564" t="s">
        <v>1763</v>
      </c>
      <c r="E3564">
        <v>1270.1199999999999</v>
      </c>
      <c r="F3564">
        <v>4737.1000000000004</v>
      </c>
      <c r="G3564">
        <v>3466.98</v>
      </c>
    </row>
    <row r="3565" spans="1:7" x14ac:dyDescent="0.25">
      <c r="A3565" t="s">
        <v>2999</v>
      </c>
      <c r="B3565" t="s">
        <v>2197</v>
      </c>
      <c r="C3565" t="s">
        <v>2933</v>
      </c>
      <c r="D3565" t="s">
        <v>1767</v>
      </c>
      <c r="E3565">
        <v>0</v>
      </c>
      <c r="F3565">
        <v>658.12</v>
      </c>
      <c r="G3565">
        <v>658.12</v>
      </c>
    </row>
    <row r="3566" spans="1:7" x14ac:dyDescent="0.25">
      <c r="A3566" t="s">
        <v>2999</v>
      </c>
      <c r="B3566" t="s">
        <v>2197</v>
      </c>
      <c r="C3566" t="s">
        <v>2933</v>
      </c>
      <c r="D3566" t="s">
        <v>1782</v>
      </c>
      <c r="E3566">
        <v>0</v>
      </c>
      <c r="F3566">
        <v>1807.06</v>
      </c>
      <c r="G3566">
        <v>1807.06</v>
      </c>
    </row>
    <row r="3567" spans="1:7" x14ac:dyDescent="0.25">
      <c r="A3567" t="s">
        <v>2999</v>
      </c>
      <c r="B3567" t="s">
        <v>2197</v>
      </c>
      <c r="C3567" t="s">
        <v>2933</v>
      </c>
      <c r="D3567" t="s">
        <v>1807</v>
      </c>
      <c r="E3567">
        <v>170.82</v>
      </c>
      <c r="F3567">
        <v>4016.52</v>
      </c>
      <c r="G3567">
        <v>3845.7</v>
      </c>
    </row>
    <row r="3568" spans="1:7" x14ac:dyDescent="0.25">
      <c r="A3568" t="s">
        <v>2999</v>
      </c>
      <c r="B3568" t="s">
        <v>2197</v>
      </c>
      <c r="C3568" t="s">
        <v>2933</v>
      </c>
      <c r="D3568" t="s">
        <v>1858</v>
      </c>
      <c r="E3568">
        <v>0</v>
      </c>
      <c r="F3568">
        <v>1354.53</v>
      </c>
      <c r="G3568">
        <v>1354.53</v>
      </c>
    </row>
    <row r="3569" spans="1:7" x14ac:dyDescent="0.25">
      <c r="A3569" t="s">
        <v>2999</v>
      </c>
      <c r="B3569" t="s">
        <v>2197</v>
      </c>
      <c r="C3569" t="s">
        <v>2933</v>
      </c>
      <c r="D3569" t="s">
        <v>1948</v>
      </c>
      <c r="E3569">
        <v>0</v>
      </c>
      <c r="F3569">
        <v>2114.92</v>
      </c>
      <c r="G3569">
        <v>2114.92</v>
      </c>
    </row>
    <row r="3570" spans="1:7" x14ac:dyDescent="0.25">
      <c r="A3570" t="s">
        <v>2999</v>
      </c>
      <c r="B3570" t="s">
        <v>2197</v>
      </c>
      <c r="C3570" t="s">
        <v>2933</v>
      </c>
      <c r="D3570" t="s">
        <v>2934</v>
      </c>
      <c r="E3570">
        <v>236.15</v>
      </c>
      <c r="F3570">
        <v>2418.8000000000002</v>
      </c>
      <c r="G3570">
        <v>2182.65</v>
      </c>
    </row>
    <row r="3571" spans="1:7" x14ac:dyDescent="0.25">
      <c r="A3571" t="s">
        <v>2999</v>
      </c>
      <c r="B3571" t="s">
        <v>2197</v>
      </c>
      <c r="C3571" t="s">
        <v>2933</v>
      </c>
      <c r="D3571" t="s">
        <v>1951</v>
      </c>
      <c r="E3571">
        <v>0</v>
      </c>
      <c r="F3571">
        <v>791.27</v>
      </c>
      <c r="G3571">
        <v>791.27</v>
      </c>
    </row>
    <row r="3572" spans="1:7" x14ac:dyDescent="0.25">
      <c r="A3572" t="s">
        <v>2999</v>
      </c>
      <c r="B3572" t="s">
        <v>2197</v>
      </c>
      <c r="C3572" t="s">
        <v>2933</v>
      </c>
      <c r="D3572" t="s">
        <v>1956</v>
      </c>
      <c r="E3572">
        <v>0</v>
      </c>
      <c r="F3572">
        <v>638.78</v>
      </c>
      <c r="G3572">
        <v>638.78</v>
      </c>
    </row>
    <row r="3573" spans="1:7" x14ac:dyDescent="0.25">
      <c r="A3573" t="s">
        <v>2999</v>
      </c>
      <c r="B3573" t="s">
        <v>2197</v>
      </c>
      <c r="C3573" t="s">
        <v>2933</v>
      </c>
      <c r="D3573" t="s">
        <v>2016</v>
      </c>
      <c r="E3573">
        <v>794.06</v>
      </c>
      <c r="F3573">
        <v>3524.72</v>
      </c>
      <c r="G3573">
        <v>2730.66</v>
      </c>
    </row>
    <row r="3574" spans="1:7" x14ac:dyDescent="0.25">
      <c r="A3574" t="s">
        <v>2999</v>
      </c>
      <c r="B3574" t="s">
        <v>2198</v>
      </c>
      <c r="C3574" t="s">
        <v>3995</v>
      </c>
      <c r="D3574" t="s">
        <v>1739</v>
      </c>
      <c r="E3574">
        <v>3492.12</v>
      </c>
      <c r="F3574">
        <v>6919.72</v>
      </c>
      <c r="G3574">
        <v>3427.6</v>
      </c>
    </row>
    <row r="3575" spans="1:7" x14ac:dyDescent="0.25">
      <c r="A3575" t="s">
        <v>2999</v>
      </c>
      <c r="B3575" t="s">
        <v>2198</v>
      </c>
      <c r="C3575" t="s">
        <v>3995</v>
      </c>
      <c r="D3575" t="s">
        <v>1751</v>
      </c>
      <c r="E3575">
        <v>3397.07</v>
      </c>
      <c r="F3575">
        <v>7811.23</v>
      </c>
      <c r="G3575">
        <v>4414.16</v>
      </c>
    </row>
    <row r="3576" spans="1:7" x14ac:dyDescent="0.25">
      <c r="A3576" t="s">
        <v>2999</v>
      </c>
      <c r="B3576" t="s">
        <v>2198</v>
      </c>
      <c r="C3576" t="s">
        <v>3995</v>
      </c>
      <c r="D3576" t="s">
        <v>1763</v>
      </c>
      <c r="E3576">
        <v>7811.23</v>
      </c>
      <c r="F3576">
        <v>12810.36</v>
      </c>
      <c r="G3576">
        <v>4999.13</v>
      </c>
    </row>
    <row r="3577" spans="1:7" x14ac:dyDescent="0.25">
      <c r="A3577" t="s">
        <v>2999</v>
      </c>
      <c r="B3577" t="s">
        <v>2198</v>
      </c>
      <c r="C3577" t="s">
        <v>3995</v>
      </c>
      <c r="D3577" t="s">
        <v>1767</v>
      </c>
      <c r="E3577">
        <v>4996.42</v>
      </c>
      <c r="F3577">
        <v>13426.53</v>
      </c>
      <c r="G3577">
        <v>8430.11</v>
      </c>
    </row>
    <row r="3578" spans="1:7" x14ac:dyDescent="0.25">
      <c r="A3578" t="s">
        <v>2999</v>
      </c>
      <c r="B3578" t="s">
        <v>2198</v>
      </c>
      <c r="C3578" t="s">
        <v>3995</v>
      </c>
      <c r="D3578" t="s">
        <v>1782</v>
      </c>
      <c r="E3578">
        <v>8402.02</v>
      </c>
      <c r="F3578">
        <v>17183.990000000002</v>
      </c>
      <c r="G3578">
        <v>8781.9699999999993</v>
      </c>
    </row>
    <row r="3579" spans="1:7" x14ac:dyDescent="0.25">
      <c r="A3579" t="s">
        <v>2999</v>
      </c>
      <c r="B3579" t="s">
        <v>2198</v>
      </c>
      <c r="C3579" t="s">
        <v>3995</v>
      </c>
      <c r="D3579" t="s">
        <v>1807</v>
      </c>
      <c r="E3579">
        <v>17183.990000000002</v>
      </c>
      <c r="F3579">
        <v>29636.959999999999</v>
      </c>
      <c r="G3579">
        <v>12452.97</v>
      </c>
    </row>
    <row r="3580" spans="1:7" x14ac:dyDescent="0.25">
      <c r="A3580" t="s">
        <v>2999</v>
      </c>
      <c r="B3580" t="s">
        <v>2198</v>
      </c>
      <c r="C3580" t="s">
        <v>3995</v>
      </c>
      <c r="D3580" t="s">
        <v>1858</v>
      </c>
      <c r="E3580">
        <v>12448.1</v>
      </c>
      <c r="F3580">
        <v>29358.11</v>
      </c>
      <c r="G3580">
        <v>16910.009999999998</v>
      </c>
    </row>
    <row r="3581" spans="1:7" x14ac:dyDescent="0.25">
      <c r="A3581" t="s">
        <v>2999</v>
      </c>
      <c r="B3581" t="s">
        <v>2198</v>
      </c>
      <c r="C3581" t="s">
        <v>3995</v>
      </c>
      <c r="D3581" t="s">
        <v>1948</v>
      </c>
      <c r="E3581">
        <v>16897.05</v>
      </c>
      <c r="F3581">
        <v>33072.19</v>
      </c>
      <c r="G3581">
        <v>16175.14</v>
      </c>
    </row>
    <row r="3582" spans="1:7" x14ac:dyDescent="0.25">
      <c r="A3582" t="s">
        <v>2999</v>
      </c>
      <c r="B3582" t="s">
        <v>2198</v>
      </c>
      <c r="C3582" t="s">
        <v>3995</v>
      </c>
      <c r="D3582" t="s">
        <v>2934</v>
      </c>
      <c r="E3582">
        <v>32732.080000000002</v>
      </c>
      <c r="F3582">
        <v>47610.61</v>
      </c>
      <c r="G3582">
        <v>14878.53</v>
      </c>
    </row>
    <row r="3583" spans="1:7" x14ac:dyDescent="0.25">
      <c r="A3583" t="s">
        <v>2999</v>
      </c>
      <c r="B3583" t="s">
        <v>2198</v>
      </c>
      <c r="C3583" t="s">
        <v>3995</v>
      </c>
      <c r="D3583" t="s">
        <v>1951</v>
      </c>
      <c r="E3583">
        <v>47354.93</v>
      </c>
      <c r="F3583">
        <v>62990.26</v>
      </c>
      <c r="G3583">
        <v>15635.33</v>
      </c>
    </row>
    <row r="3584" spans="1:7" x14ac:dyDescent="0.25">
      <c r="A3584" t="s">
        <v>2999</v>
      </c>
      <c r="B3584" t="s">
        <v>2198</v>
      </c>
      <c r="C3584" t="s">
        <v>3995</v>
      </c>
      <c r="D3584" t="s">
        <v>1956</v>
      </c>
      <c r="E3584">
        <v>46074.92</v>
      </c>
      <c r="F3584">
        <v>58126.65</v>
      </c>
      <c r="G3584">
        <v>12051.73</v>
      </c>
    </row>
    <row r="3585" spans="1:7" x14ac:dyDescent="0.25">
      <c r="A3585" t="s">
        <v>2999</v>
      </c>
      <c r="B3585" t="s">
        <v>2198</v>
      </c>
      <c r="C3585" t="s">
        <v>3995</v>
      </c>
      <c r="D3585" t="s">
        <v>2016</v>
      </c>
      <c r="E3585">
        <v>12032.46</v>
      </c>
      <c r="F3585">
        <v>21147.200000000001</v>
      </c>
      <c r="G3585">
        <v>9114.74</v>
      </c>
    </row>
    <row r="3586" spans="1:7" x14ac:dyDescent="0.25">
      <c r="A3586" t="s">
        <v>2999</v>
      </c>
      <c r="B3586" t="s">
        <v>2198</v>
      </c>
      <c r="C3586" t="s">
        <v>2933</v>
      </c>
      <c r="D3586" t="s">
        <v>1739</v>
      </c>
      <c r="E3586">
        <v>9100.1200000000008</v>
      </c>
      <c r="F3586">
        <v>17090.61</v>
      </c>
      <c r="G3586">
        <v>7990.49</v>
      </c>
    </row>
    <row r="3587" spans="1:7" x14ac:dyDescent="0.25">
      <c r="A3587" t="s">
        <v>2999</v>
      </c>
      <c r="B3587" t="s">
        <v>2198</v>
      </c>
      <c r="C3587" t="s">
        <v>2933</v>
      </c>
      <c r="D3587" t="s">
        <v>1751</v>
      </c>
      <c r="E3587">
        <v>7990.49</v>
      </c>
      <c r="F3587">
        <v>18515.37</v>
      </c>
      <c r="G3587">
        <v>10524.88</v>
      </c>
    </row>
    <row r="3588" spans="1:7" x14ac:dyDescent="0.25">
      <c r="A3588" t="s">
        <v>2999</v>
      </c>
      <c r="B3588" t="s">
        <v>2198</v>
      </c>
      <c r="C3588" t="s">
        <v>2933</v>
      </c>
      <c r="D3588" t="s">
        <v>1763</v>
      </c>
      <c r="E3588">
        <v>10524.88</v>
      </c>
      <c r="F3588">
        <v>24270.29</v>
      </c>
      <c r="G3588">
        <v>13745.41</v>
      </c>
    </row>
    <row r="3589" spans="1:7" x14ac:dyDescent="0.25">
      <c r="A3589" t="s">
        <v>2999</v>
      </c>
      <c r="B3589" t="s">
        <v>2198</v>
      </c>
      <c r="C3589" t="s">
        <v>2933</v>
      </c>
      <c r="D3589" t="s">
        <v>1767</v>
      </c>
      <c r="E3589">
        <v>13745.41</v>
      </c>
      <c r="F3589">
        <v>29685.93</v>
      </c>
      <c r="G3589">
        <v>15940.52</v>
      </c>
    </row>
    <row r="3590" spans="1:7" x14ac:dyDescent="0.25">
      <c r="A3590" t="s">
        <v>2999</v>
      </c>
      <c r="B3590" t="s">
        <v>2198</v>
      </c>
      <c r="C3590" t="s">
        <v>2933</v>
      </c>
      <c r="D3590" t="s">
        <v>1782</v>
      </c>
      <c r="E3590">
        <v>15631.36</v>
      </c>
      <c r="F3590">
        <v>32873.33</v>
      </c>
      <c r="G3590">
        <v>17241.97</v>
      </c>
    </row>
    <row r="3591" spans="1:7" x14ac:dyDescent="0.25">
      <c r="A3591" t="s">
        <v>2999</v>
      </c>
      <c r="B3591" t="s">
        <v>2198</v>
      </c>
      <c r="C3591" t="s">
        <v>2933</v>
      </c>
      <c r="D3591" t="s">
        <v>1807</v>
      </c>
      <c r="E3591">
        <v>17241.97</v>
      </c>
      <c r="F3591">
        <v>36879.51</v>
      </c>
      <c r="G3591">
        <v>19637.54</v>
      </c>
    </row>
    <row r="3592" spans="1:7" x14ac:dyDescent="0.25">
      <c r="A3592" t="s">
        <v>2999</v>
      </c>
      <c r="B3592" t="s">
        <v>2198</v>
      </c>
      <c r="C3592" t="s">
        <v>2933</v>
      </c>
      <c r="D3592" t="s">
        <v>1858</v>
      </c>
      <c r="E3592">
        <v>19637.54</v>
      </c>
      <c r="F3592">
        <v>39574.410000000003</v>
      </c>
      <c r="G3592">
        <v>19936.87</v>
      </c>
    </row>
    <row r="3593" spans="1:7" x14ac:dyDescent="0.25">
      <c r="A3593" t="s">
        <v>2999</v>
      </c>
      <c r="B3593" t="s">
        <v>2198</v>
      </c>
      <c r="C3593" t="s">
        <v>2933</v>
      </c>
      <c r="D3593" t="s">
        <v>1948</v>
      </c>
      <c r="E3593">
        <v>19936.87</v>
      </c>
      <c r="F3593">
        <v>38395.86</v>
      </c>
      <c r="G3593">
        <v>18458.990000000002</v>
      </c>
    </row>
    <row r="3594" spans="1:7" x14ac:dyDescent="0.25">
      <c r="A3594" t="s">
        <v>2999</v>
      </c>
      <c r="B3594" t="s">
        <v>2198</v>
      </c>
      <c r="C3594" t="s">
        <v>2933</v>
      </c>
      <c r="D3594" t="s">
        <v>2934</v>
      </c>
      <c r="E3594">
        <v>18255.18</v>
      </c>
      <c r="F3594">
        <v>38906.370000000003</v>
      </c>
      <c r="G3594">
        <v>20651.189999999999</v>
      </c>
    </row>
    <row r="3595" spans="1:7" x14ac:dyDescent="0.25">
      <c r="A3595" t="s">
        <v>2999</v>
      </c>
      <c r="B3595" t="s">
        <v>2198</v>
      </c>
      <c r="C3595" t="s">
        <v>2933</v>
      </c>
      <c r="D3595" t="s">
        <v>1951</v>
      </c>
      <c r="E3595">
        <v>38200.410000000003</v>
      </c>
      <c r="F3595">
        <v>56976.43</v>
      </c>
      <c r="G3595">
        <v>18776.02</v>
      </c>
    </row>
    <row r="3596" spans="1:7" x14ac:dyDescent="0.25">
      <c r="A3596" t="s">
        <v>2999</v>
      </c>
      <c r="B3596" t="s">
        <v>2198</v>
      </c>
      <c r="C3596" t="s">
        <v>2933</v>
      </c>
      <c r="D3596" t="s">
        <v>1956</v>
      </c>
      <c r="E3596">
        <v>52175.8</v>
      </c>
      <c r="F3596">
        <v>67026.36</v>
      </c>
      <c r="G3596">
        <v>14850.56</v>
      </c>
    </row>
    <row r="3597" spans="1:7" x14ac:dyDescent="0.25">
      <c r="A3597" t="s">
        <v>2999</v>
      </c>
      <c r="B3597" t="s">
        <v>2198</v>
      </c>
      <c r="C3597" t="s">
        <v>2933</v>
      </c>
      <c r="D3597" t="s">
        <v>2016</v>
      </c>
      <c r="E3597">
        <v>29701.119999999999</v>
      </c>
      <c r="F3597">
        <v>41061.24</v>
      </c>
      <c r="G3597">
        <v>11360.12</v>
      </c>
    </row>
    <row r="3598" spans="1:7" x14ac:dyDescent="0.25">
      <c r="A3598" t="s">
        <v>2999</v>
      </c>
      <c r="B3598" t="s">
        <v>2198</v>
      </c>
      <c r="C3598" t="s">
        <v>2935</v>
      </c>
      <c r="D3598" t="s">
        <v>1739</v>
      </c>
      <c r="E3598">
        <v>11169.73</v>
      </c>
      <c r="F3598">
        <v>0</v>
      </c>
      <c r="G3598">
        <v>-11169.73</v>
      </c>
    </row>
    <row r="3599" spans="1:7" x14ac:dyDescent="0.25">
      <c r="A3599" t="s">
        <v>2999</v>
      </c>
      <c r="B3599" t="s">
        <v>2199</v>
      </c>
      <c r="C3599" t="s">
        <v>2933</v>
      </c>
      <c r="D3599" t="s">
        <v>1751</v>
      </c>
      <c r="E3599">
        <v>0</v>
      </c>
      <c r="F3599">
        <v>200</v>
      </c>
      <c r="G3599">
        <v>200</v>
      </c>
    </row>
    <row r="3600" spans="1:7" x14ac:dyDescent="0.25">
      <c r="A3600" t="s">
        <v>2999</v>
      </c>
      <c r="B3600" t="s">
        <v>2199</v>
      </c>
      <c r="C3600" t="s">
        <v>2933</v>
      </c>
      <c r="D3600" t="s">
        <v>1763</v>
      </c>
      <c r="E3600">
        <v>0</v>
      </c>
      <c r="F3600">
        <v>227.98</v>
      </c>
      <c r="G3600">
        <v>227.98</v>
      </c>
    </row>
    <row r="3601" spans="1:7" x14ac:dyDescent="0.25">
      <c r="A3601" t="s">
        <v>2999</v>
      </c>
      <c r="B3601" t="s">
        <v>2199</v>
      </c>
      <c r="C3601" t="s">
        <v>2933</v>
      </c>
      <c r="D3601" t="s">
        <v>1767</v>
      </c>
      <c r="E3601">
        <v>0</v>
      </c>
      <c r="F3601">
        <v>289.10000000000002</v>
      </c>
      <c r="G3601">
        <v>289.10000000000002</v>
      </c>
    </row>
    <row r="3602" spans="1:7" x14ac:dyDescent="0.25">
      <c r="A3602" t="s">
        <v>2999</v>
      </c>
      <c r="B3602" t="s">
        <v>2199</v>
      </c>
      <c r="C3602" t="s">
        <v>2933</v>
      </c>
      <c r="D3602" t="s">
        <v>1782</v>
      </c>
      <c r="E3602">
        <v>0</v>
      </c>
      <c r="F3602">
        <v>200</v>
      </c>
      <c r="G3602">
        <v>200</v>
      </c>
    </row>
    <row r="3603" spans="1:7" x14ac:dyDescent="0.25">
      <c r="A3603" t="s">
        <v>2999</v>
      </c>
      <c r="B3603" t="s">
        <v>2199</v>
      </c>
      <c r="C3603" t="s">
        <v>2933</v>
      </c>
      <c r="D3603" t="s">
        <v>1807</v>
      </c>
      <c r="E3603">
        <v>0</v>
      </c>
      <c r="F3603">
        <v>200</v>
      </c>
      <c r="G3603">
        <v>200</v>
      </c>
    </row>
    <row r="3604" spans="1:7" x14ac:dyDescent="0.25">
      <c r="A3604" t="s">
        <v>2999</v>
      </c>
      <c r="B3604" t="s">
        <v>2199</v>
      </c>
      <c r="C3604" t="s">
        <v>2933</v>
      </c>
      <c r="D3604" t="s">
        <v>1858</v>
      </c>
      <c r="E3604">
        <v>0</v>
      </c>
      <c r="F3604">
        <v>200</v>
      </c>
      <c r="G3604">
        <v>200</v>
      </c>
    </row>
    <row r="3605" spans="1:7" x14ac:dyDescent="0.25">
      <c r="A3605" t="s">
        <v>2999</v>
      </c>
      <c r="B3605" t="s">
        <v>2199</v>
      </c>
      <c r="C3605" t="s">
        <v>2933</v>
      </c>
      <c r="D3605" t="s">
        <v>1948</v>
      </c>
      <c r="E3605">
        <v>0</v>
      </c>
      <c r="F3605">
        <v>200</v>
      </c>
      <c r="G3605">
        <v>200</v>
      </c>
    </row>
    <row r="3606" spans="1:7" x14ac:dyDescent="0.25">
      <c r="A3606" t="s">
        <v>2999</v>
      </c>
      <c r="B3606" t="s">
        <v>2199</v>
      </c>
      <c r="C3606" t="s">
        <v>2933</v>
      </c>
      <c r="D3606" t="s">
        <v>2934</v>
      </c>
      <c r="E3606">
        <v>0</v>
      </c>
      <c r="F3606">
        <v>200</v>
      </c>
      <c r="G3606">
        <v>200</v>
      </c>
    </row>
    <row r="3607" spans="1:7" x14ac:dyDescent="0.25">
      <c r="A3607" t="s">
        <v>2999</v>
      </c>
      <c r="B3607" t="s">
        <v>2199</v>
      </c>
      <c r="C3607" t="s">
        <v>2933</v>
      </c>
      <c r="D3607" t="s">
        <v>1951</v>
      </c>
      <c r="E3607">
        <v>0</v>
      </c>
      <c r="F3607">
        <v>200</v>
      </c>
      <c r="G3607">
        <v>200</v>
      </c>
    </row>
    <row r="3608" spans="1:7" x14ac:dyDescent="0.25">
      <c r="A3608" t="s">
        <v>2999</v>
      </c>
      <c r="B3608" t="s">
        <v>2199</v>
      </c>
      <c r="C3608" t="s">
        <v>2933</v>
      </c>
      <c r="D3608" t="s">
        <v>1956</v>
      </c>
      <c r="E3608">
        <v>0</v>
      </c>
      <c r="F3608">
        <v>200</v>
      </c>
      <c r="G3608">
        <v>200</v>
      </c>
    </row>
    <row r="3609" spans="1:7" x14ac:dyDescent="0.25">
      <c r="A3609" t="s">
        <v>2999</v>
      </c>
      <c r="B3609" t="s">
        <v>2199</v>
      </c>
      <c r="C3609" t="s">
        <v>2933</v>
      </c>
      <c r="D3609" t="s">
        <v>2016</v>
      </c>
      <c r="E3609">
        <v>0</v>
      </c>
      <c r="F3609">
        <v>200</v>
      </c>
      <c r="G3609">
        <v>200</v>
      </c>
    </row>
    <row r="3610" spans="1:7" x14ac:dyDescent="0.25">
      <c r="A3610" t="s">
        <v>2999</v>
      </c>
      <c r="B3610" t="s">
        <v>2201</v>
      </c>
      <c r="C3610" t="s">
        <v>3995</v>
      </c>
      <c r="D3610" t="s">
        <v>1951</v>
      </c>
      <c r="E3610">
        <v>0</v>
      </c>
      <c r="F3610">
        <v>2093.6</v>
      </c>
      <c r="G3610">
        <v>2093.6</v>
      </c>
    </row>
    <row r="3611" spans="1:7" x14ac:dyDescent="0.25">
      <c r="A3611" t="s">
        <v>2999</v>
      </c>
      <c r="B3611" t="s">
        <v>2201</v>
      </c>
      <c r="C3611" t="s">
        <v>2933</v>
      </c>
      <c r="D3611" t="s">
        <v>1763</v>
      </c>
      <c r="E3611">
        <v>0</v>
      </c>
      <c r="F3611">
        <v>90.42</v>
      </c>
      <c r="G3611">
        <v>90.42</v>
      </c>
    </row>
    <row r="3612" spans="1:7" x14ac:dyDescent="0.25">
      <c r="A3612" t="s">
        <v>2999</v>
      </c>
      <c r="B3612" t="s">
        <v>2202</v>
      </c>
      <c r="C3612" t="s">
        <v>3995</v>
      </c>
      <c r="D3612" t="s">
        <v>1739</v>
      </c>
      <c r="E3612">
        <v>0</v>
      </c>
      <c r="F3612">
        <v>245.96</v>
      </c>
      <c r="G3612">
        <v>245.96</v>
      </c>
    </row>
    <row r="3613" spans="1:7" x14ac:dyDescent="0.25">
      <c r="A3613" t="s">
        <v>2999</v>
      </c>
      <c r="B3613" t="s">
        <v>2202</v>
      </c>
      <c r="C3613" t="s">
        <v>3995</v>
      </c>
      <c r="D3613" t="s">
        <v>1751</v>
      </c>
      <c r="E3613">
        <v>0</v>
      </c>
      <c r="F3613">
        <v>245.96</v>
      </c>
      <c r="G3613">
        <v>245.96</v>
      </c>
    </row>
    <row r="3614" spans="1:7" x14ac:dyDescent="0.25">
      <c r="A3614" t="s">
        <v>2999</v>
      </c>
      <c r="B3614" t="s">
        <v>2202</v>
      </c>
      <c r="C3614" t="s">
        <v>3995</v>
      </c>
      <c r="D3614" t="s">
        <v>1763</v>
      </c>
      <c r="E3614">
        <v>0</v>
      </c>
      <c r="F3614">
        <v>309.7</v>
      </c>
      <c r="G3614">
        <v>309.7</v>
      </c>
    </row>
    <row r="3615" spans="1:7" x14ac:dyDescent="0.25">
      <c r="A3615" t="s">
        <v>2999</v>
      </c>
      <c r="B3615" t="s">
        <v>2202</v>
      </c>
      <c r="C3615" t="s">
        <v>3995</v>
      </c>
      <c r="D3615" t="s">
        <v>1767</v>
      </c>
      <c r="E3615">
        <v>0</v>
      </c>
      <c r="F3615">
        <v>534.41999999999996</v>
      </c>
      <c r="G3615">
        <v>534.41999999999996</v>
      </c>
    </row>
    <row r="3616" spans="1:7" x14ac:dyDescent="0.25">
      <c r="A3616" t="s">
        <v>2999</v>
      </c>
      <c r="B3616" t="s">
        <v>2202</v>
      </c>
      <c r="C3616" t="s">
        <v>3995</v>
      </c>
      <c r="D3616" t="s">
        <v>1782</v>
      </c>
      <c r="E3616">
        <v>188.8</v>
      </c>
      <c r="F3616">
        <v>536.79999999999995</v>
      </c>
      <c r="G3616">
        <v>348</v>
      </c>
    </row>
    <row r="3617" spans="1:7" x14ac:dyDescent="0.25">
      <c r="A3617" t="s">
        <v>2999</v>
      </c>
      <c r="B3617" t="s">
        <v>2202</v>
      </c>
      <c r="C3617" t="s">
        <v>3995</v>
      </c>
      <c r="D3617" t="s">
        <v>1807</v>
      </c>
      <c r="E3617">
        <v>0</v>
      </c>
      <c r="F3617">
        <v>350.48</v>
      </c>
      <c r="G3617">
        <v>350.48</v>
      </c>
    </row>
    <row r="3618" spans="1:7" x14ac:dyDescent="0.25">
      <c r="A3618" t="s">
        <v>2999</v>
      </c>
      <c r="B3618" t="s">
        <v>2202</v>
      </c>
      <c r="C3618" t="s">
        <v>3995</v>
      </c>
      <c r="D3618" t="s">
        <v>1858</v>
      </c>
      <c r="E3618">
        <v>171.25</v>
      </c>
      <c r="F3618">
        <v>342.5</v>
      </c>
      <c r="G3618">
        <v>171.25</v>
      </c>
    </row>
    <row r="3619" spans="1:7" x14ac:dyDescent="0.25">
      <c r="A3619" t="s">
        <v>2999</v>
      </c>
      <c r="B3619" t="s">
        <v>2202</v>
      </c>
      <c r="C3619" t="s">
        <v>3995</v>
      </c>
      <c r="D3619" t="s">
        <v>1948</v>
      </c>
      <c r="E3619">
        <v>128.13999999999999</v>
      </c>
      <c r="F3619">
        <v>453.15</v>
      </c>
      <c r="G3619">
        <v>325.01</v>
      </c>
    </row>
    <row r="3620" spans="1:7" x14ac:dyDescent="0.25">
      <c r="A3620" t="s">
        <v>2999</v>
      </c>
      <c r="B3620" t="s">
        <v>2202</v>
      </c>
      <c r="C3620" t="s">
        <v>3995</v>
      </c>
      <c r="D3620" t="s">
        <v>2934</v>
      </c>
      <c r="E3620">
        <v>0</v>
      </c>
      <c r="F3620">
        <v>248.13</v>
      </c>
      <c r="G3620">
        <v>248.13</v>
      </c>
    </row>
    <row r="3621" spans="1:7" x14ac:dyDescent="0.25">
      <c r="A3621" t="s">
        <v>2999</v>
      </c>
      <c r="B3621" t="s">
        <v>2202</v>
      </c>
      <c r="C3621" t="s">
        <v>3995</v>
      </c>
      <c r="D3621" t="s">
        <v>1951</v>
      </c>
      <c r="E3621">
        <v>0</v>
      </c>
      <c r="F3621">
        <v>248.13</v>
      </c>
      <c r="G3621">
        <v>248.13</v>
      </c>
    </row>
    <row r="3622" spans="1:7" x14ac:dyDescent="0.25">
      <c r="A3622" t="s">
        <v>2999</v>
      </c>
      <c r="B3622" t="s">
        <v>2202</v>
      </c>
      <c r="C3622" t="s">
        <v>3995</v>
      </c>
      <c r="D3622" t="s">
        <v>1956</v>
      </c>
      <c r="E3622">
        <v>0</v>
      </c>
      <c r="F3622">
        <v>248.13</v>
      </c>
      <c r="G3622">
        <v>248.13</v>
      </c>
    </row>
    <row r="3623" spans="1:7" x14ac:dyDescent="0.25">
      <c r="A3623" t="s">
        <v>2999</v>
      </c>
      <c r="B3623" t="s">
        <v>2202</v>
      </c>
      <c r="C3623" t="s">
        <v>3995</v>
      </c>
      <c r="D3623" t="s">
        <v>2016</v>
      </c>
      <c r="E3623">
        <v>0</v>
      </c>
      <c r="F3623">
        <v>248.13</v>
      </c>
      <c r="G3623">
        <v>248.13</v>
      </c>
    </row>
    <row r="3624" spans="1:7" x14ac:dyDescent="0.25">
      <c r="A3624" t="s">
        <v>2999</v>
      </c>
      <c r="B3624" t="s">
        <v>2202</v>
      </c>
      <c r="C3624" t="s">
        <v>2933</v>
      </c>
      <c r="D3624" t="s">
        <v>1739</v>
      </c>
      <c r="E3624">
        <v>0</v>
      </c>
      <c r="F3624">
        <v>171.25</v>
      </c>
      <c r="G3624">
        <v>171.25</v>
      </c>
    </row>
    <row r="3625" spans="1:7" x14ac:dyDescent="0.25">
      <c r="A3625" t="s">
        <v>2999</v>
      </c>
      <c r="B3625" t="s">
        <v>2202</v>
      </c>
      <c r="C3625" t="s">
        <v>2933</v>
      </c>
      <c r="D3625" t="s">
        <v>1751</v>
      </c>
      <c r="E3625">
        <v>0</v>
      </c>
      <c r="F3625">
        <v>136.02000000000001</v>
      </c>
      <c r="G3625">
        <v>136.02000000000001</v>
      </c>
    </row>
    <row r="3626" spans="1:7" x14ac:dyDescent="0.25">
      <c r="A3626" t="s">
        <v>2999</v>
      </c>
      <c r="B3626" t="s">
        <v>2202</v>
      </c>
      <c r="C3626" t="s">
        <v>2933</v>
      </c>
      <c r="D3626" t="s">
        <v>1767</v>
      </c>
      <c r="E3626">
        <v>0</v>
      </c>
      <c r="F3626">
        <v>95.74</v>
      </c>
      <c r="G3626">
        <v>95.74</v>
      </c>
    </row>
    <row r="3627" spans="1:7" x14ac:dyDescent="0.25">
      <c r="A3627" t="s">
        <v>2999</v>
      </c>
      <c r="B3627" t="s">
        <v>2202</v>
      </c>
      <c r="C3627" t="s">
        <v>2933</v>
      </c>
      <c r="D3627" t="s">
        <v>1782</v>
      </c>
      <c r="E3627">
        <v>0</v>
      </c>
      <c r="F3627">
        <v>261.25</v>
      </c>
      <c r="G3627">
        <v>261.25</v>
      </c>
    </row>
    <row r="3628" spans="1:7" x14ac:dyDescent="0.25">
      <c r="A3628" t="s">
        <v>2999</v>
      </c>
      <c r="B3628" t="s">
        <v>2202</v>
      </c>
      <c r="C3628" t="s">
        <v>2933</v>
      </c>
      <c r="D3628" t="s">
        <v>1807</v>
      </c>
      <c r="E3628">
        <v>90</v>
      </c>
      <c r="F3628">
        <v>261.25</v>
      </c>
      <c r="G3628">
        <v>171.25</v>
      </c>
    </row>
    <row r="3629" spans="1:7" x14ac:dyDescent="0.25">
      <c r="A3629" t="s">
        <v>2999</v>
      </c>
      <c r="B3629" t="s">
        <v>2202</v>
      </c>
      <c r="C3629" t="s">
        <v>2933</v>
      </c>
      <c r="D3629" t="s">
        <v>1858</v>
      </c>
      <c r="E3629">
        <v>0</v>
      </c>
      <c r="F3629">
        <v>1632.25</v>
      </c>
      <c r="G3629">
        <v>1632.25</v>
      </c>
    </row>
    <row r="3630" spans="1:7" x14ac:dyDescent="0.25">
      <c r="A3630" t="s">
        <v>2999</v>
      </c>
      <c r="B3630" t="s">
        <v>2202</v>
      </c>
      <c r="C3630" t="s">
        <v>2933</v>
      </c>
      <c r="D3630" t="s">
        <v>1948</v>
      </c>
      <c r="E3630">
        <v>0</v>
      </c>
      <c r="F3630">
        <v>179.81</v>
      </c>
      <c r="G3630">
        <v>179.81</v>
      </c>
    </row>
    <row r="3631" spans="1:7" x14ac:dyDescent="0.25">
      <c r="A3631" t="s">
        <v>2999</v>
      </c>
      <c r="B3631" t="s">
        <v>2202</v>
      </c>
      <c r="C3631" t="s">
        <v>2933</v>
      </c>
      <c r="D3631" t="s">
        <v>2934</v>
      </c>
      <c r="E3631">
        <v>0</v>
      </c>
      <c r="F3631">
        <v>171.25</v>
      </c>
      <c r="G3631">
        <v>171.25</v>
      </c>
    </row>
    <row r="3632" spans="1:7" x14ac:dyDescent="0.25">
      <c r="A3632" t="s">
        <v>2999</v>
      </c>
      <c r="B3632" t="s">
        <v>2202</v>
      </c>
      <c r="C3632" t="s">
        <v>2933</v>
      </c>
      <c r="D3632" t="s">
        <v>1951</v>
      </c>
      <c r="E3632">
        <v>0</v>
      </c>
      <c r="F3632">
        <v>179.81</v>
      </c>
      <c r="G3632">
        <v>179.81</v>
      </c>
    </row>
    <row r="3633" spans="1:7" x14ac:dyDescent="0.25">
      <c r="A3633" t="s">
        <v>2999</v>
      </c>
      <c r="B3633" t="s">
        <v>2202</v>
      </c>
      <c r="C3633" t="s">
        <v>2933</v>
      </c>
      <c r="D3633" t="s">
        <v>1956</v>
      </c>
      <c r="E3633">
        <v>0</v>
      </c>
      <c r="F3633">
        <v>204.68</v>
      </c>
      <c r="G3633">
        <v>204.68</v>
      </c>
    </row>
    <row r="3634" spans="1:7" x14ac:dyDescent="0.25">
      <c r="A3634" t="s">
        <v>2999</v>
      </c>
      <c r="B3634" t="s">
        <v>2202</v>
      </c>
      <c r="C3634" t="s">
        <v>2933</v>
      </c>
      <c r="D3634" t="s">
        <v>2016</v>
      </c>
      <c r="E3634">
        <v>0</v>
      </c>
      <c r="F3634">
        <v>179.31</v>
      </c>
      <c r="G3634">
        <v>179.31</v>
      </c>
    </row>
    <row r="3635" spans="1:7" x14ac:dyDescent="0.25">
      <c r="A3635" t="s">
        <v>2999</v>
      </c>
      <c r="B3635" t="s">
        <v>2203</v>
      </c>
      <c r="C3635" t="s">
        <v>3995</v>
      </c>
      <c r="D3635" t="s">
        <v>1739</v>
      </c>
      <c r="E3635">
        <v>996.43</v>
      </c>
      <c r="F3635">
        <v>2639</v>
      </c>
      <c r="G3635">
        <v>1642.57</v>
      </c>
    </row>
    <row r="3636" spans="1:7" x14ac:dyDescent="0.25">
      <c r="A3636" t="s">
        <v>2999</v>
      </c>
      <c r="B3636" t="s">
        <v>2203</v>
      </c>
      <c r="C3636" t="s">
        <v>3995</v>
      </c>
      <c r="D3636" t="s">
        <v>1751</v>
      </c>
      <c r="E3636">
        <v>2308</v>
      </c>
      <c r="F3636">
        <v>4170.66</v>
      </c>
      <c r="G3636">
        <v>1862.66</v>
      </c>
    </row>
    <row r="3637" spans="1:7" x14ac:dyDescent="0.25">
      <c r="A3637" t="s">
        <v>2999</v>
      </c>
      <c r="B3637" t="s">
        <v>2203</v>
      </c>
      <c r="C3637" t="s">
        <v>3995</v>
      </c>
      <c r="D3637" t="s">
        <v>1763</v>
      </c>
      <c r="E3637">
        <v>1163.75</v>
      </c>
      <c r="F3637">
        <v>2327.5</v>
      </c>
      <c r="G3637">
        <v>1163.75</v>
      </c>
    </row>
    <row r="3638" spans="1:7" x14ac:dyDescent="0.25">
      <c r="A3638" t="s">
        <v>2999</v>
      </c>
      <c r="B3638" t="s">
        <v>2203</v>
      </c>
      <c r="C3638" t="s">
        <v>3995</v>
      </c>
      <c r="D3638" t="s">
        <v>1767</v>
      </c>
      <c r="E3638">
        <v>1163.75</v>
      </c>
      <c r="F3638">
        <v>2327.5</v>
      </c>
      <c r="G3638">
        <v>1163.75</v>
      </c>
    </row>
    <row r="3639" spans="1:7" x14ac:dyDescent="0.25">
      <c r="A3639" t="s">
        <v>2999</v>
      </c>
      <c r="B3639" t="s">
        <v>2203</v>
      </c>
      <c r="C3639" t="s">
        <v>3995</v>
      </c>
      <c r="D3639" t="s">
        <v>1782</v>
      </c>
      <c r="E3639">
        <v>2021.25</v>
      </c>
      <c r="F3639">
        <v>2476.25</v>
      </c>
      <c r="G3639">
        <v>455</v>
      </c>
    </row>
    <row r="3640" spans="1:7" x14ac:dyDescent="0.25">
      <c r="A3640" t="s">
        <v>2999</v>
      </c>
      <c r="B3640" t="s">
        <v>2203</v>
      </c>
      <c r="C3640" t="s">
        <v>3995</v>
      </c>
      <c r="D3640" t="s">
        <v>1807</v>
      </c>
      <c r="E3640">
        <v>1163.75</v>
      </c>
      <c r="F3640">
        <v>2198.37</v>
      </c>
      <c r="G3640">
        <v>1034.6199999999999</v>
      </c>
    </row>
    <row r="3641" spans="1:7" x14ac:dyDescent="0.25">
      <c r="A3641" t="s">
        <v>2999</v>
      </c>
      <c r="B3641" t="s">
        <v>2203</v>
      </c>
      <c r="C3641" t="s">
        <v>3995</v>
      </c>
      <c r="D3641" t="s">
        <v>1858</v>
      </c>
      <c r="E3641">
        <v>1163.75</v>
      </c>
      <c r="F3641">
        <v>2504.62</v>
      </c>
      <c r="G3641">
        <v>1340.87</v>
      </c>
    </row>
    <row r="3642" spans="1:7" x14ac:dyDescent="0.25">
      <c r="A3642" t="s">
        <v>2999</v>
      </c>
      <c r="B3642" t="s">
        <v>2203</v>
      </c>
      <c r="C3642" t="s">
        <v>3995</v>
      </c>
      <c r="D3642" t="s">
        <v>1948</v>
      </c>
      <c r="E3642">
        <v>1470</v>
      </c>
      <c r="F3642">
        <v>2810.87</v>
      </c>
      <c r="G3642">
        <v>1340.87</v>
      </c>
    </row>
    <row r="3643" spans="1:7" x14ac:dyDescent="0.25">
      <c r="A3643" t="s">
        <v>2999</v>
      </c>
      <c r="B3643" t="s">
        <v>2203</v>
      </c>
      <c r="C3643" t="s">
        <v>3995</v>
      </c>
      <c r="D3643" t="s">
        <v>2934</v>
      </c>
      <c r="E3643">
        <v>2633.75</v>
      </c>
      <c r="F3643">
        <v>3974.62</v>
      </c>
      <c r="G3643">
        <v>1340.87</v>
      </c>
    </row>
    <row r="3644" spans="1:7" x14ac:dyDescent="0.25">
      <c r="A3644" t="s">
        <v>2999</v>
      </c>
      <c r="B3644" t="s">
        <v>2203</v>
      </c>
      <c r="C3644" t="s">
        <v>3995</v>
      </c>
      <c r="D3644" t="s">
        <v>1951</v>
      </c>
      <c r="E3644">
        <v>2940</v>
      </c>
      <c r="F3644">
        <v>4280.83</v>
      </c>
      <c r="G3644">
        <v>1340.83</v>
      </c>
    </row>
    <row r="3645" spans="1:7" x14ac:dyDescent="0.25">
      <c r="A3645" t="s">
        <v>2999</v>
      </c>
      <c r="B3645" t="s">
        <v>2203</v>
      </c>
      <c r="C3645" t="s">
        <v>3995</v>
      </c>
      <c r="D3645" t="s">
        <v>1956</v>
      </c>
      <c r="E3645">
        <v>1163.75</v>
      </c>
      <c r="F3645">
        <v>2727.75</v>
      </c>
      <c r="G3645">
        <v>1564</v>
      </c>
    </row>
    <row r="3646" spans="1:7" x14ac:dyDescent="0.25">
      <c r="A3646" t="s">
        <v>2999</v>
      </c>
      <c r="B3646" t="s">
        <v>2203</v>
      </c>
      <c r="C3646" t="s">
        <v>3995</v>
      </c>
      <c r="D3646" t="s">
        <v>2016</v>
      </c>
      <c r="E3646">
        <v>1470</v>
      </c>
      <c r="F3646">
        <v>2727.75</v>
      </c>
      <c r="G3646">
        <v>1257.75</v>
      </c>
    </row>
    <row r="3647" spans="1:7" x14ac:dyDescent="0.25">
      <c r="A3647" t="s">
        <v>2999</v>
      </c>
      <c r="B3647" t="s">
        <v>2203</v>
      </c>
      <c r="C3647" t="s">
        <v>2933</v>
      </c>
      <c r="D3647" t="s">
        <v>1739</v>
      </c>
      <c r="E3647">
        <v>1163.75</v>
      </c>
      <c r="F3647">
        <v>2727.75</v>
      </c>
      <c r="G3647">
        <v>1564</v>
      </c>
    </row>
    <row r="3648" spans="1:7" x14ac:dyDescent="0.25">
      <c r="A3648" t="s">
        <v>2999</v>
      </c>
      <c r="B3648" t="s">
        <v>2203</v>
      </c>
      <c r="C3648" t="s">
        <v>2933</v>
      </c>
      <c r="D3648" t="s">
        <v>1751</v>
      </c>
      <c r="E3648">
        <v>1163.75</v>
      </c>
      <c r="F3648">
        <v>2550.67</v>
      </c>
      <c r="G3648">
        <v>1386.92</v>
      </c>
    </row>
    <row r="3649" spans="1:7" x14ac:dyDescent="0.25">
      <c r="A3649" t="s">
        <v>2999</v>
      </c>
      <c r="B3649" t="s">
        <v>2203</v>
      </c>
      <c r="C3649" t="s">
        <v>2933</v>
      </c>
      <c r="D3649" t="s">
        <v>1763</v>
      </c>
      <c r="E3649">
        <v>1163.75</v>
      </c>
      <c r="F3649">
        <v>2705.05</v>
      </c>
      <c r="G3649">
        <v>1541.3</v>
      </c>
    </row>
    <row r="3650" spans="1:7" x14ac:dyDescent="0.25">
      <c r="A3650" t="s">
        <v>2999</v>
      </c>
      <c r="B3650" t="s">
        <v>2203</v>
      </c>
      <c r="C3650" t="s">
        <v>2933</v>
      </c>
      <c r="D3650" t="s">
        <v>1767</v>
      </c>
      <c r="E3650">
        <v>1163.75</v>
      </c>
      <c r="F3650">
        <v>3205.06</v>
      </c>
      <c r="G3650">
        <v>2041.31</v>
      </c>
    </row>
    <row r="3651" spans="1:7" x14ac:dyDescent="0.25">
      <c r="A3651" t="s">
        <v>2999</v>
      </c>
      <c r="B3651" t="s">
        <v>2203</v>
      </c>
      <c r="C3651" t="s">
        <v>2933</v>
      </c>
      <c r="D3651" t="s">
        <v>1782</v>
      </c>
      <c r="E3651">
        <v>1970.01</v>
      </c>
      <c r="F3651">
        <v>3677.97</v>
      </c>
      <c r="G3651">
        <v>1707.96</v>
      </c>
    </row>
    <row r="3652" spans="1:7" x14ac:dyDescent="0.25">
      <c r="A3652" t="s">
        <v>2999</v>
      </c>
      <c r="B3652" t="s">
        <v>2203</v>
      </c>
      <c r="C3652" t="s">
        <v>2933</v>
      </c>
      <c r="D3652" t="s">
        <v>1807</v>
      </c>
      <c r="E3652">
        <v>1470</v>
      </c>
      <c r="F3652">
        <v>3177.97</v>
      </c>
      <c r="G3652">
        <v>1707.97</v>
      </c>
    </row>
    <row r="3653" spans="1:7" x14ac:dyDescent="0.25">
      <c r="A3653" t="s">
        <v>2999</v>
      </c>
      <c r="B3653" t="s">
        <v>2203</v>
      </c>
      <c r="C3653" t="s">
        <v>2933</v>
      </c>
      <c r="D3653" t="s">
        <v>1858</v>
      </c>
      <c r="E3653">
        <v>1163.75</v>
      </c>
      <c r="F3653">
        <v>2871.72</v>
      </c>
      <c r="G3653">
        <v>1707.97</v>
      </c>
    </row>
    <row r="3654" spans="1:7" x14ac:dyDescent="0.25">
      <c r="A3654" t="s">
        <v>2999</v>
      </c>
      <c r="B3654" t="s">
        <v>2203</v>
      </c>
      <c r="C3654" t="s">
        <v>2933</v>
      </c>
      <c r="D3654" t="s">
        <v>1948</v>
      </c>
      <c r="E3654">
        <v>1163.75</v>
      </c>
      <c r="F3654">
        <v>2717.34</v>
      </c>
      <c r="G3654">
        <v>1553.59</v>
      </c>
    </row>
    <row r="3655" spans="1:7" x14ac:dyDescent="0.25">
      <c r="A3655" t="s">
        <v>2999</v>
      </c>
      <c r="B3655" t="s">
        <v>2203</v>
      </c>
      <c r="C3655" t="s">
        <v>2933</v>
      </c>
      <c r="D3655" t="s">
        <v>2934</v>
      </c>
      <c r="E3655">
        <v>1163.75</v>
      </c>
      <c r="F3655">
        <v>2947.2</v>
      </c>
      <c r="G3655">
        <v>1783.45</v>
      </c>
    </row>
    <row r="3656" spans="1:7" x14ac:dyDescent="0.25">
      <c r="A3656" t="s">
        <v>2999</v>
      </c>
      <c r="B3656" t="s">
        <v>2203</v>
      </c>
      <c r="C3656" t="s">
        <v>2933</v>
      </c>
      <c r="D3656" t="s">
        <v>1951</v>
      </c>
      <c r="E3656">
        <v>1163.75</v>
      </c>
      <c r="F3656">
        <v>2947.1</v>
      </c>
      <c r="G3656">
        <v>1783.35</v>
      </c>
    </row>
    <row r="3657" spans="1:7" x14ac:dyDescent="0.25">
      <c r="A3657" t="s">
        <v>2999</v>
      </c>
      <c r="B3657" t="s">
        <v>2203</v>
      </c>
      <c r="C3657" t="s">
        <v>2933</v>
      </c>
      <c r="D3657" t="s">
        <v>1956</v>
      </c>
      <c r="E3657">
        <v>1163.6500000000001</v>
      </c>
      <c r="F3657">
        <v>2724.03</v>
      </c>
      <c r="G3657">
        <v>1560.38</v>
      </c>
    </row>
    <row r="3658" spans="1:7" x14ac:dyDescent="0.25">
      <c r="A3658" t="s">
        <v>2999</v>
      </c>
      <c r="B3658" t="s">
        <v>2203</v>
      </c>
      <c r="C3658" t="s">
        <v>2933</v>
      </c>
      <c r="D3658" t="s">
        <v>2016</v>
      </c>
      <c r="E3658">
        <v>1163.75</v>
      </c>
      <c r="F3658">
        <v>2724.03</v>
      </c>
      <c r="G3658">
        <v>1560.28</v>
      </c>
    </row>
    <row r="3659" spans="1:7" x14ac:dyDescent="0.25">
      <c r="A3659" t="s">
        <v>2999</v>
      </c>
      <c r="B3659" t="s">
        <v>2203</v>
      </c>
      <c r="C3659" t="s">
        <v>2935</v>
      </c>
      <c r="D3659" t="s">
        <v>1739</v>
      </c>
      <c r="E3659">
        <v>1163.75</v>
      </c>
      <c r="F3659">
        <v>857.5</v>
      </c>
      <c r="G3659">
        <v>-306.25</v>
      </c>
    </row>
    <row r="3660" spans="1:7" x14ac:dyDescent="0.25">
      <c r="A3660" t="s">
        <v>2999</v>
      </c>
      <c r="B3660" t="s">
        <v>2204</v>
      </c>
      <c r="C3660" t="s">
        <v>3995</v>
      </c>
      <c r="D3660" t="s">
        <v>1739</v>
      </c>
      <c r="E3660">
        <v>0</v>
      </c>
      <c r="F3660">
        <v>428.9</v>
      </c>
      <c r="G3660">
        <v>428.9</v>
      </c>
    </row>
    <row r="3661" spans="1:7" x14ac:dyDescent="0.25">
      <c r="A3661" t="s">
        <v>2999</v>
      </c>
      <c r="B3661" t="s">
        <v>2204</v>
      </c>
      <c r="C3661" t="s">
        <v>3995</v>
      </c>
      <c r="D3661" t="s">
        <v>1751</v>
      </c>
      <c r="E3661">
        <v>0</v>
      </c>
      <c r="F3661">
        <v>505.22</v>
      </c>
      <c r="G3661">
        <v>505.22</v>
      </c>
    </row>
    <row r="3662" spans="1:7" x14ac:dyDescent="0.25">
      <c r="A3662" t="s">
        <v>2999</v>
      </c>
      <c r="B3662" t="s">
        <v>2204</v>
      </c>
      <c r="C3662" t="s">
        <v>3995</v>
      </c>
      <c r="D3662" t="s">
        <v>1763</v>
      </c>
      <c r="E3662">
        <v>0</v>
      </c>
      <c r="F3662">
        <v>356.19</v>
      </c>
      <c r="G3662">
        <v>356.19</v>
      </c>
    </row>
    <row r="3663" spans="1:7" x14ac:dyDescent="0.25">
      <c r="A3663" t="s">
        <v>2999</v>
      </c>
      <c r="B3663" t="s">
        <v>2204</v>
      </c>
      <c r="C3663" t="s">
        <v>3995</v>
      </c>
      <c r="D3663" t="s">
        <v>1767</v>
      </c>
      <c r="E3663">
        <v>0</v>
      </c>
      <c r="F3663">
        <v>320.7</v>
      </c>
      <c r="G3663">
        <v>320.7</v>
      </c>
    </row>
    <row r="3664" spans="1:7" x14ac:dyDescent="0.25">
      <c r="A3664" t="s">
        <v>2999</v>
      </c>
      <c r="B3664" t="s">
        <v>2204</v>
      </c>
      <c r="C3664" t="s">
        <v>3995</v>
      </c>
      <c r="D3664" t="s">
        <v>1782</v>
      </c>
      <c r="E3664">
        <v>0</v>
      </c>
      <c r="F3664">
        <v>465.43</v>
      </c>
      <c r="G3664">
        <v>465.43</v>
      </c>
    </row>
    <row r="3665" spans="1:7" x14ac:dyDescent="0.25">
      <c r="A3665" t="s">
        <v>2999</v>
      </c>
      <c r="B3665" t="s">
        <v>2204</v>
      </c>
      <c r="C3665" t="s">
        <v>3995</v>
      </c>
      <c r="D3665" t="s">
        <v>1807</v>
      </c>
      <c r="E3665">
        <v>0</v>
      </c>
      <c r="F3665">
        <v>484</v>
      </c>
      <c r="G3665">
        <v>484</v>
      </c>
    </row>
    <row r="3666" spans="1:7" x14ac:dyDescent="0.25">
      <c r="A3666" t="s">
        <v>2999</v>
      </c>
      <c r="B3666" t="s">
        <v>2204</v>
      </c>
      <c r="C3666" t="s">
        <v>3995</v>
      </c>
      <c r="D3666" t="s">
        <v>1858</v>
      </c>
      <c r="E3666">
        <v>0</v>
      </c>
      <c r="F3666">
        <v>678.98</v>
      </c>
      <c r="G3666">
        <v>678.98</v>
      </c>
    </row>
    <row r="3667" spans="1:7" x14ac:dyDescent="0.25">
      <c r="A3667" t="s">
        <v>2999</v>
      </c>
      <c r="B3667" t="s">
        <v>2204</v>
      </c>
      <c r="C3667" t="s">
        <v>3995</v>
      </c>
      <c r="D3667" t="s">
        <v>1948</v>
      </c>
      <c r="E3667">
        <v>0</v>
      </c>
      <c r="F3667">
        <v>525.44000000000005</v>
      </c>
      <c r="G3667">
        <v>525.44000000000005</v>
      </c>
    </row>
    <row r="3668" spans="1:7" x14ac:dyDescent="0.25">
      <c r="A3668" t="s">
        <v>2999</v>
      </c>
      <c r="B3668" t="s">
        <v>2204</v>
      </c>
      <c r="C3668" t="s">
        <v>3995</v>
      </c>
      <c r="D3668" t="s">
        <v>2934</v>
      </c>
      <c r="E3668">
        <v>0</v>
      </c>
      <c r="F3668">
        <v>672.94</v>
      </c>
      <c r="G3668">
        <v>672.94</v>
      </c>
    </row>
    <row r="3669" spans="1:7" x14ac:dyDescent="0.25">
      <c r="A3669" t="s">
        <v>2999</v>
      </c>
      <c r="B3669" t="s">
        <v>2204</v>
      </c>
      <c r="C3669" t="s">
        <v>3995</v>
      </c>
      <c r="D3669" t="s">
        <v>1951</v>
      </c>
      <c r="E3669">
        <v>0</v>
      </c>
      <c r="F3669">
        <v>2392.16</v>
      </c>
      <c r="G3669">
        <v>2392.16</v>
      </c>
    </row>
    <row r="3670" spans="1:7" x14ac:dyDescent="0.25">
      <c r="A3670" t="s">
        <v>2999</v>
      </c>
      <c r="B3670" t="s">
        <v>2204</v>
      </c>
      <c r="C3670" t="s">
        <v>3995</v>
      </c>
      <c r="D3670" t="s">
        <v>1956</v>
      </c>
      <c r="E3670">
        <v>0</v>
      </c>
      <c r="F3670">
        <v>1765.96</v>
      </c>
      <c r="G3670">
        <v>1765.96</v>
      </c>
    </row>
    <row r="3671" spans="1:7" x14ac:dyDescent="0.25">
      <c r="A3671" t="s">
        <v>2999</v>
      </c>
      <c r="B3671" t="s">
        <v>2204</v>
      </c>
      <c r="C3671" t="s">
        <v>3995</v>
      </c>
      <c r="D3671" t="s">
        <v>2016</v>
      </c>
      <c r="E3671">
        <v>1283.04</v>
      </c>
      <c r="F3671">
        <v>506.54</v>
      </c>
      <c r="G3671">
        <v>-776.5</v>
      </c>
    </row>
    <row r="3672" spans="1:7" x14ac:dyDescent="0.25">
      <c r="A3672" t="s">
        <v>2999</v>
      </c>
      <c r="B3672" t="s">
        <v>2204</v>
      </c>
      <c r="C3672" t="s">
        <v>2933</v>
      </c>
      <c r="D3672" t="s">
        <v>1739</v>
      </c>
      <c r="E3672">
        <v>0</v>
      </c>
      <c r="F3672">
        <v>560.54999999999995</v>
      </c>
      <c r="G3672">
        <v>560.54999999999995</v>
      </c>
    </row>
    <row r="3673" spans="1:7" x14ac:dyDescent="0.25">
      <c r="A3673" t="s">
        <v>2999</v>
      </c>
      <c r="B3673" t="s">
        <v>2204</v>
      </c>
      <c r="C3673" t="s">
        <v>2933</v>
      </c>
      <c r="D3673" t="s">
        <v>1751</v>
      </c>
      <c r="E3673">
        <v>0</v>
      </c>
      <c r="F3673">
        <v>767.08</v>
      </c>
      <c r="G3673">
        <v>767.08</v>
      </c>
    </row>
    <row r="3674" spans="1:7" x14ac:dyDescent="0.25">
      <c r="A3674" t="s">
        <v>2999</v>
      </c>
      <c r="B3674" t="s">
        <v>2204</v>
      </c>
      <c r="C3674" t="s">
        <v>2933</v>
      </c>
      <c r="D3674" t="s">
        <v>1763</v>
      </c>
      <c r="E3674">
        <v>0</v>
      </c>
      <c r="F3674">
        <v>536.94000000000005</v>
      </c>
      <c r="G3674">
        <v>536.94000000000005</v>
      </c>
    </row>
    <row r="3675" spans="1:7" x14ac:dyDescent="0.25">
      <c r="A3675" t="s">
        <v>2999</v>
      </c>
      <c r="B3675" t="s">
        <v>2204</v>
      </c>
      <c r="C3675" t="s">
        <v>2933</v>
      </c>
      <c r="D3675" t="s">
        <v>1767</v>
      </c>
      <c r="E3675">
        <v>0</v>
      </c>
      <c r="F3675">
        <v>464.63</v>
      </c>
      <c r="G3675">
        <v>464.63</v>
      </c>
    </row>
    <row r="3676" spans="1:7" x14ac:dyDescent="0.25">
      <c r="A3676" t="s">
        <v>2999</v>
      </c>
      <c r="B3676" t="s">
        <v>2204</v>
      </c>
      <c r="C3676" t="s">
        <v>2933</v>
      </c>
      <c r="D3676" t="s">
        <v>1782</v>
      </c>
      <c r="E3676">
        <v>0</v>
      </c>
      <c r="F3676">
        <v>574.29</v>
      </c>
      <c r="G3676">
        <v>574.29</v>
      </c>
    </row>
    <row r="3677" spans="1:7" x14ac:dyDescent="0.25">
      <c r="A3677" t="s">
        <v>2999</v>
      </c>
      <c r="B3677" t="s">
        <v>2204</v>
      </c>
      <c r="C3677" t="s">
        <v>2933</v>
      </c>
      <c r="D3677" t="s">
        <v>1807</v>
      </c>
      <c r="E3677">
        <v>0</v>
      </c>
      <c r="F3677">
        <v>745.45</v>
      </c>
      <c r="G3677">
        <v>745.45</v>
      </c>
    </row>
    <row r="3678" spans="1:7" x14ac:dyDescent="0.25">
      <c r="A3678" t="s">
        <v>2999</v>
      </c>
      <c r="B3678" t="s">
        <v>2204</v>
      </c>
      <c r="C3678" t="s">
        <v>2933</v>
      </c>
      <c r="D3678" t="s">
        <v>1858</v>
      </c>
      <c r="E3678">
        <v>0</v>
      </c>
      <c r="F3678">
        <v>570.79</v>
      </c>
      <c r="G3678">
        <v>570.79</v>
      </c>
    </row>
    <row r="3679" spans="1:7" x14ac:dyDescent="0.25">
      <c r="A3679" t="s">
        <v>2999</v>
      </c>
      <c r="B3679" t="s">
        <v>2204</v>
      </c>
      <c r="C3679" t="s">
        <v>2933</v>
      </c>
      <c r="D3679" t="s">
        <v>1948</v>
      </c>
      <c r="E3679">
        <v>0</v>
      </c>
      <c r="F3679">
        <v>602</v>
      </c>
      <c r="G3679">
        <v>602</v>
      </c>
    </row>
    <row r="3680" spans="1:7" x14ac:dyDescent="0.25">
      <c r="A3680" t="s">
        <v>2999</v>
      </c>
      <c r="B3680" t="s">
        <v>2204</v>
      </c>
      <c r="C3680" t="s">
        <v>2933</v>
      </c>
      <c r="D3680" t="s">
        <v>2934</v>
      </c>
      <c r="E3680">
        <v>0</v>
      </c>
      <c r="F3680">
        <v>515.55999999999995</v>
      </c>
      <c r="G3680">
        <v>515.55999999999995</v>
      </c>
    </row>
    <row r="3681" spans="1:7" x14ac:dyDescent="0.25">
      <c r="A3681" t="s">
        <v>2999</v>
      </c>
      <c r="B3681" t="s">
        <v>2204</v>
      </c>
      <c r="C3681" t="s">
        <v>2933</v>
      </c>
      <c r="D3681" t="s">
        <v>1951</v>
      </c>
      <c r="E3681">
        <v>0</v>
      </c>
      <c r="F3681">
        <v>589.36</v>
      </c>
      <c r="G3681">
        <v>589.36</v>
      </c>
    </row>
    <row r="3682" spans="1:7" x14ac:dyDescent="0.25">
      <c r="A3682" t="s">
        <v>2999</v>
      </c>
      <c r="B3682" t="s">
        <v>2204</v>
      </c>
      <c r="C3682" t="s">
        <v>2933</v>
      </c>
      <c r="D3682" t="s">
        <v>1956</v>
      </c>
      <c r="E3682">
        <v>0</v>
      </c>
      <c r="F3682">
        <v>710.34</v>
      </c>
      <c r="G3682">
        <v>710.34</v>
      </c>
    </row>
    <row r="3683" spans="1:7" x14ac:dyDescent="0.25">
      <c r="A3683" t="s">
        <v>2999</v>
      </c>
      <c r="B3683" t="s">
        <v>2204</v>
      </c>
      <c r="C3683" t="s">
        <v>2933</v>
      </c>
      <c r="D3683" t="s">
        <v>2016</v>
      </c>
      <c r="E3683">
        <v>0</v>
      </c>
      <c r="F3683">
        <v>698.01</v>
      </c>
      <c r="G3683">
        <v>698.01</v>
      </c>
    </row>
    <row r="3684" spans="1:7" x14ac:dyDescent="0.25">
      <c r="A3684" t="s">
        <v>2999</v>
      </c>
      <c r="B3684" t="s">
        <v>2204</v>
      </c>
      <c r="C3684" t="s">
        <v>2935</v>
      </c>
      <c r="D3684" t="s">
        <v>1739</v>
      </c>
      <c r="E3684">
        <v>0</v>
      </c>
      <c r="F3684">
        <v>10.47</v>
      </c>
      <c r="G3684">
        <v>10.47</v>
      </c>
    </row>
    <row r="3685" spans="1:7" x14ac:dyDescent="0.25">
      <c r="A3685" t="s">
        <v>2999</v>
      </c>
      <c r="B3685" t="s">
        <v>2205</v>
      </c>
      <c r="C3685" t="s">
        <v>3995</v>
      </c>
      <c r="D3685" t="s">
        <v>1739</v>
      </c>
      <c r="E3685">
        <v>0</v>
      </c>
      <c r="F3685">
        <v>1500</v>
      </c>
      <c r="G3685">
        <v>1500</v>
      </c>
    </row>
    <row r="3686" spans="1:7" x14ac:dyDescent="0.25">
      <c r="A3686" t="s">
        <v>2999</v>
      </c>
      <c r="B3686" t="s">
        <v>2205</v>
      </c>
      <c r="C3686" t="s">
        <v>3995</v>
      </c>
      <c r="D3686" t="s">
        <v>1751</v>
      </c>
      <c r="E3686">
        <v>0</v>
      </c>
      <c r="F3686">
        <v>1500</v>
      </c>
      <c r="G3686">
        <v>1500</v>
      </c>
    </row>
    <row r="3687" spans="1:7" x14ac:dyDescent="0.25">
      <c r="A3687" t="s">
        <v>2999</v>
      </c>
      <c r="B3687" t="s">
        <v>2205</v>
      </c>
      <c r="C3687" t="s">
        <v>3995</v>
      </c>
      <c r="D3687" t="s">
        <v>1763</v>
      </c>
      <c r="E3687">
        <v>0</v>
      </c>
      <c r="F3687">
        <v>1500</v>
      </c>
      <c r="G3687">
        <v>1500</v>
      </c>
    </row>
    <row r="3688" spans="1:7" x14ac:dyDescent="0.25">
      <c r="A3688" t="s">
        <v>2999</v>
      </c>
      <c r="B3688" t="s">
        <v>2205</v>
      </c>
      <c r="C3688" t="s">
        <v>3995</v>
      </c>
      <c r="D3688" t="s">
        <v>1767</v>
      </c>
      <c r="E3688">
        <v>0</v>
      </c>
      <c r="F3688">
        <v>1500</v>
      </c>
      <c r="G3688">
        <v>1500</v>
      </c>
    </row>
    <row r="3689" spans="1:7" x14ac:dyDescent="0.25">
      <c r="A3689" t="s">
        <v>2999</v>
      </c>
      <c r="B3689" t="s">
        <v>2205</v>
      </c>
      <c r="C3689" t="s">
        <v>3995</v>
      </c>
      <c r="D3689" t="s">
        <v>1782</v>
      </c>
      <c r="E3689">
        <v>0</v>
      </c>
      <c r="F3689">
        <v>1500</v>
      </c>
      <c r="G3689">
        <v>1500</v>
      </c>
    </row>
    <row r="3690" spans="1:7" x14ac:dyDescent="0.25">
      <c r="A3690" t="s">
        <v>2999</v>
      </c>
      <c r="B3690" t="s">
        <v>2205</v>
      </c>
      <c r="C3690" t="s">
        <v>3995</v>
      </c>
      <c r="D3690" t="s">
        <v>1807</v>
      </c>
      <c r="E3690">
        <v>0</v>
      </c>
      <c r="F3690">
        <v>1500</v>
      </c>
      <c r="G3690">
        <v>1500</v>
      </c>
    </row>
    <row r="3691" spans="1:7" x14ac:dyDescent="0.25">
      <c r="A3691" t="s">
        <v>2999</v>
      </c>
      <c r="B3691" t="s">
        <v>2205</v>
      </c>
      <c r="C3691" t="s">
        <v>3995</v>
      </c>
      <c r="D3691" t="s">
        <v>1858</v>
      </c>
      <c r="E3691">
        <v>0</v>
      </c>
      <c r="F3691">
        <v>1500</v>
      </c>
      <c r="G3691">
        <v>1500</v>
      </c>
    </row>
    <row r="3692" spans="1:7" x14ac:dyDescent="0.25">
      <c r="A3692" t="s">
        <v>2999</v>
      </c>
      <c r="B3692" t="s">
        <v>2205</v>
      </c>
      <c r="C3692" t="s">
        <v>3995</v>
      </c>
      <c r="D3692" t="s">
        <v>1948</v>
      </c>
      <c r="E3692">
        <v>0</v>
      </c>
      <c r="F3692">
        <v>1500</v>
      </c>
      <c r="G3692">
        <v>1500</v>
      </c>
    </row>
    <row r="3693" spans="1:7" x14ac:dyDescent="0.25">
      <c r="A3693" t="s">
        <v>2999</v>
      </c>
      <c r="B3693" t="s">
        <v>2205</v>
      </c>
      <c r="C3693" t="s">
        <v>3995</v>
      </c>
      <c r="D3693" t="s">
        <v>2934</v>
      </c>
      <c r="E3693">
        <v>0</v>
      </c>
      <c r="F3693">
        <v>1500</v>
      </c>
      <c r="G3693">
        <v>1500</v>
      </c>
    </row>
    <row r="3694" spans="1:7" x14ac:dyDescent="0.25">
      <c r="A3694" t="s">
        <v>2999</v>
      </c>
      <c r="B3694" t="s">
        <v>2205</v>
      </c>
      <c r="C3694" t="s">
        <v>3995</v>
      </c>
      <c r="D3694" t="s">
        <v>1951</v>
      </c>
      <c r="E3694">
        <v>0</v>
      </c>
      <c r="F3694">
        <v>1500</v>
      </c>
      <c r="G3694">
        <v>1500</v>
      </c>
    </row>
    <row r="3695" spans="1:7" x14ac:dyDescent="0.25">
      <c r="A3695" t="s">
        <v>2999</v>
      </c>
      <c r="B3695" t="s">
        <v>2205</v>
      </c>
      <c r="C3695" t="s">
        <v>3995</v>
      </c>
      <c r="D3695" t="s">
        <v>1956</v>
      </c>
      <c r="E3695">
        <v>0</v>
      </c>
      <c r="F3695">
        <v>1500</v>
      </c>
      <c r="G3695">
        <v>1500</v>
      </c>
    </row>
    <row r="3696" spans="1:7" x14ac:dyDescent="0.25">
      <c r="A3696" t="s">
        <v>2999</v>
      </c>
      <c r="B3696" t="s">
        <v>2205</v>
      </c>
      <c r="C3696" t="s">
        <v>3995</v>
      </c>
      <c r="D3696" t="s">
        <v>2016</v>
      </c>
      <c r="E3696">
        <v>0</v>
      </c>
      <c r="F3696">
        <v>1500</v>
      </c>
      <c r="G3696">
        <v>1500</v>
      </c>
    </row>
    <row r="3697" spans="1:7" x14ac:dyDescent="0.25">
      <c r="A3697" t="s">
        <v>2999</v>
      </c>
      <c r="B3697" t="s">
        <v>2205</v>
      </c>
      <c r="C3697" t="s">
        <v>2933</v>
      </c>
      <c r="D3697" t="s">
        <v>1739</v>
      </c>
      <c r="E3697">
        <v>0</v>
      </c>
      <c r="F3697">
        <v>1500</v>
      </c>
      <c r="G3697">
        <v>1500</v>
      </c>
    </row>
    <row r="3698" spans="1:7" x14ac:dyDescent="0.25">
      <c r="A3698" t="s">
        <v>2999</v>
      </c>
      <c r="B3698" t="s">
        <v>2205</v>
      </c>
      <c r="C3698" t="s">
        <v>2933</v>
      </c>
      <c r="D3698" t="s">
        <v>1751</v>
      </c>
      <c r="E3698">
        <v>0</v>
      </c>
      <c r="F3698">
        <v>1500</v>
      </c>
      <c r="G3698">
        <v>1500</v>
      </c>
    </row>
    <row r="3699" spans="1:7" x14ac:dyDescent="0.25">
      <c r="A3699" t="s">
        <v>2999</v>
      </c>
      <c r="B3699" t="s">
        <v>2205</v>
      </c>
      <c r="C3699" t="s">
        <v>2933</v>
      </c>
      <c r="D3699" t="s">
        <v>1763</v>
      </c>
      <c r="E3699">
        <v>1500</v>
      </c>
      <c r="F3699">
        <v>3000</v>
      </c>
      <c r="G3699">
        <v>1500</v>
      </c>
    </row>
    <row r="3700" spans="1:7" x14ac:dyDescent="0.25">
      <c r="A3700" t="s">
        <v>2999</v>
      </c>
      <c r="B3700" t="s">
        <v>2205</v>
      </c>
      <c r="C3700" t="s">
        <v>2933</v>
      </c>
      <c r="D3700" t="s">
        <v>1767</v>
      </c>
      <c r="E3700">
        <v>1500</v>
      </c>
      <c r="F3700">
        <v>3000</v>
      </c>
      <c r="G3700">
        <v>1500</v>
      </c>
    </row>
    <row r="3701" spans="1:7" x14ac:dyDescent="0.25">
      <c r="A3701" t="s">
        <v>2999</v>
      </c>
      <c r="B3701" t="s">
        <v>2205</v>
      </c>
      <c r="C3701" t="s">
        <v>2933</v>
      </c>
      <c r="D3701" t="s">
        <v>1782</v>
      </c>
      <c r="E3701">
        <v>1500</v>
      </c>
      <c r="F3701">
        <v>3000</v>
      </c>
      <c r="G3701">
        <v>1500</v>
      </c>
    </row>
    <row r="3702" spans="1:7" x14ac:dyDescent="0.25">
      <c r="A3702" t="s">
        <v>2999</v>
      </c>
      <c r="B3702" t="s">
        <v>2205</v>
      </c>
      <c r="C3702" t="s">
        <v>2933</v>
      </c>
      <c r="D3702" t="s">
        <v>1807</v>
      </c>
      <c r="E3702">
        <v>1500</v>
      </c>
      <c r="F3702">
        <v>3000</v>
      </c>
      <c r="G3702">
        <v>1500</v>
      </c>
    </row>
    <row r="3703" spans="1:7" x14ac:dyDescent="0.25">
      <c r="A3703" t="s">
        <v>2999</v>
      </c>
      <c r="B3703" t="s">
        <v>2205</v>
      </c>
      <c r="C3703" t="s">
        <v>2933</v>
      </c>
      <c r="D3703" t="s">
        <v>1858</v>
      </c>
      <c r="E3703">
        <v>1500</v>
      </c>
      <c r="F3703">
        <v>3000</v>
      </c>
      <c r="G3703">
        <v>1500</v>
      </c>
    </row>
    <row r="3704" spans="1:7" x14ac:dyDescent="0.25">
      <c r="A3704" t="s">
        <v>2999</v>
      </c>
      <c r="B3704" t="s">
        <v>2205</v>
      </c>
      <c r="C3704" t="s">
        <v>2933</v>
      </c>
      <c r="D3704" t="s">
        <v>1948</v>
      </c>
      <c r="E3704">
        <v>1500</v>
      </c>
      <c r="F3704">
        <v>3000</v>
      </c>
      <c r="G3704">
        <v>1500</v>
      </c>
    </row>
    <row r="3705" spans="1:7" x14ac:dyDescent="0.25">
      <c r="A3705" t="s">
        <v>2999</v>
      </c>
      <c r="B3705" t="s">
        <v>2205</v>
      </c>
      <c r="C3705" t="s">
        <v>2933</v>
      </c>
      <c r="D3705" t="s">
        <v>2934</v>
      </c>
      <c r="E3705">
        <v>1500</v>
      </c>
      <c r="F3705">
        <v>3000</v>
      </c>
      <c r="G3705">
        <v>1500</v>
      </c>
    </row>
    <row r="3706" spans="1:7" x14ac:dyDescent="0.25">
      <c r="A3706" t="s">
        <v>2999</v>
      </c>
      <c r="B3706" t="s">
        <v>2205</v>
      </c>
      <c r="C3706" t="s">
        <v>2933</v>
      </c>
      <c r="D3706" t="s">
        <v>1951</v>
      </c>
      <c r="E3706">
        <v>1500</v>
      </c>
      <c r="F3706">
        <v>3000</v>
      </c>
      <c r="G3706">
        <v>1500</v>
      </c>
    </row>
    <row r="3707" spans="1:7" x14ac:dyDescent="0.25">
      <c r="A3707" t="s">
        <v>2999</v>
      </c>
      <c r="B3707" t="s">
        <v>2205</v>
      </c>
      <c r="C3707" t="s">
        <v>2933</v>
      </c>
      <c r="D3707" t="s">
        <v>1956</v>
      </c>
      <c r="E3707">
        <v>1500</v>
      </c>
      <c r="F3707">
        <v>3000</v>
      </c>
      <c r="G3707">
        <v>1500</v>
      </c>
    </row>
    <row r="3708" spans="1:7" x14ac:dyDescent="0.25">
      <c r="A3708" t="s">
        <v>2999</v>
      </c>
      <c r="B3708" t="s">
        <v>2205</v>
      </c>
      <c r="C3708" t="s">
        <v>2933</v>
      </c>
      <c r="D3708" t="s">
        <v>2016</v>
      </c>
      <c r="E3708">
        <v>1500</v>
      </c>
      <c r="F3708">
        <v>3000</v>
      </c>
      <c r="G3708">
        <v>1500</v>
      </c>
    </row>
    <row r="3709" spans="1:7" x14ac:dyDescent="0.25">
      <c r="A3709" t="s">
        <v>2999</v>
      </c>
      <c r="B3709" t="s">
        <v>2209</v>
      </c>
      <c r="C3709" t="s">
        <v>3995</v>
      </c>
      <c r="D3709" t="s">
        <v>1739</v>
      </c>
      <c r="E3709">
        <v>0</v>
      </c>
      <c r="F3709">
        <v>6.94</v>
      </c>
      <c r="G3709">
        <v>6.94</v>
      </c>
    </row>
    <row r="3710" spans="1:7" x14ac:dyDescent="0.25">
      <c r="A3710" t="s">
        <v>2999</v>
      </c>
      <c r="B3710" t="s">
        <v>2209</v>
      </c>
      <c r="C3710" t="s">
        <v>3995</v>
      </c>
      <c r="D3710" t="s">
        <v>1751</v>
      </c>
      <c r="E3710">
        <v>6.94</v>
      </c>
      <c r="F3710">
        <v>106.93</v>
      </c>
      <c r="G3710">
        <v>99.99</v>
      </c>
    </row>
    <row r="3711" spans="1:7" x14ac:dyDescent="0.25">
      <c r="A3711" t="s">
        <v>2999</v>
      </c>
      <c r="B3711" t="s">
        <v>2209</v>
      </c>
      <c r="C3711" t="s">
        <v>3995</v>
      </c>
      <c r="D3711" t="s">
        <v>1763</v>
      </c>
      <c r="E3711">
        <v>99.99</v>
      </c>
      <c r="F3711">
        <v>119.99</v>
      </c>
      <c r="G3711">
        <v>20</v>
      </c>
    </row>
    <row r="3712" spans="1:7" x14ac:dyDescent="0.25">
      <c r="A3712" t="s">
        <v>2999</v>
      </c>
      <c r="B3712" t="s">
        <v>2209</v>
      </c>
      <c r="C3712" t="s">
        <v>3995</v>
      </c>
      <c r="D3712" t="s">
        <v>1767</v>
      </c>
      <c r="E3712">
        <v>0</v>
      </c>
      <c r="F3712">
        <v>98.07</v>
      </c>
      <c r="G3712">
        <v>98.07</v>
      </c>
    </row>
    <row r="3713" spans="1:7" x14ac:dyDescent="0.25">
      <c r="A3713" t="s">
        <v>2999</v>
      </c>
      <c r="B3713" t="s">
        <v>2209</v>
      </c>
      <c r="C3713" t="s">
        <v>3995</v>
      </c>
      <c r="D3713" t="s">
        <v>1858</v>
      </c>
      <c r="E3713">
        <v>0</v>
      </c>
      <c r="F3713">
        <v>141.59</v>
      </c>
      <c r="G3713">
        <v>141.59</v>
      </c>
    </row>
    <row r="3714" spans="1:7" x14ac:dyDescent="0.25">
      <c r="A3714" t="s">
        <v>2999</v>
      </c>
      <c r="B3714" t="s">
        <v>2209</v>
      </c>
      <c r="C3714" t="s">
        <v>3995</v>
      </c>
      <c r="D3714" t="s">
        <v>1948</v>
      </c>
      <c r="E3714">
        <v>49.12</v>
      </c>
      <c r="F3714">
        <v>333.31</v>
      </c>
      <c r="G3714">
        <v>284.19</v>
      </c>
    </row>
    <row r="3715" spans="1:7" x14ac:dyDescent="0.25">
      <c r="A3715" t="s">
        <v>2999</v>
      </c>
      <c r="B3715" t="s">
        <v>2209</v>
      </c>
      <c r="C3715" t="s">
        <v>3995</v>
      </c>
      <c r="D3715" t="s">
        <v>1951</v>
      </c>
      <c r="E3715">
        <v>0</v>
      </c>
      <c r="F3715">
        <v>272.70999999999998</v>
      </c>
      <c r="G3715">
        <v>272.70999999999998</v>
      </c>
    </row>
    <row r="3716" spans="1:7" x14ac:dyDescent="0.25">
      <c r="A3716" t="s">
        <v>2999</v>
      </c>
      <c r="B3716" t="s">
        <v>2209</v>
      </c>
      <c r="C3716" t="s">
        <v>3995</v>
      </c>
      <c r="D3716" t="s">
        <v>1956</v>
      </c>
      <c r="E3716">
        <v>0</v>
      </c>
      <c r="F3716">
        <v>93.55</v>
      </c>
      <c r="G3716">
        <v>93.55</v>
      </c>
    </row>
    <row r="3717" spans="1:7" x14ac:dyDescent="0.25">
      <c r="A3717" t="s">
        <v>2999</v>
      </c>
      <c r="B3717" t="s">
        <v>2209</v>
      </c>
      <c r="C3717" t="s">
        <v>2933</v>
      </c>
      <c r="D3717" t="s">
        <v>1763</v>
      </c>
      <c r="E3717">
        <v>0</v>
      </c>
      <c r="F3717">
        <v>45.83</v>
      </c>
      <c r="G3717">
        <v>45.83</v>
      </c>
    </row>
    <row r="3718" spans="1:7" x14ac:dyDescent="0.25">
      <c r="A3718" t="s">
        <v>2999</v>
      </c>
      <c r="B3718" t="s">
        <v>2209</v>
      </c>
      <c r="C3718" t="s">
        <v>2933</v>
      </c>
      <c r="D3718" t="s">
        <v>1767</v>
      </c>
      <c r="E3718">
        <v>78.040000000000006</v>
      </c>
      <c r="F3718">
        <v>0</v>
      </c>
      <c r="G3718">
        <v>-78.040000000000006</v>
      </c>
    </row>
    <row r="3719" spans="1:7" x14ac:dyDescent="0.25">
      <c r="A3719" t="s">
        <v>2999</v>
      </c>
      <c r="B3719" t="s">
        <v>2209</v>
      </c>
      <c r="C3719" t="s">
        <v>2933</v>
      </c>
      <c r="D3719" t="s">
        <v>1807</v>
      </c>
      <c r="E3719">
        <v>0</v>
      </c>
      <c r="F3719">
        <v>49.76</v>
      </c>
      <c r="G3719">
        <v>49.76</v>
      </c>
    </row>
    <row r="3720" spans="1:7" x14ac:dyDescent="0.25">
      <c r="A3720" t="s">
        <v>2999</v>
      </c>
      <c r="B3720" t="s">
        <v>2209</v>
      </c>
      <c r="C3720" t="s">
        <v>2933</v>
      </c>
      <c r="D3720" t="s">
        <v>1956</v>
      </c>
      <c r="E3720">
        <v>0</v>
      </c>
      <c r="F3720">
        <v>100</v>
      </c>
      <c r="G3720">
        <v>100</v>
      </c>
    </row>
    <row r="3721" spans="1:7" x14ac:dyDescent="0.25">
      <c r="A3721" t="s">
        <v>2999</v>
      </c>
      <c r="B3721" t="s">
        <v>2210</v>
      </c>
      <c r="C3721" t="s">
        <v>3995</v>
      </c>
      <c r="D3721" t="s">
        <v>1751</v>
      </c>
      <c r="E3721">
        <v>0</v>
      </c>
      <c r="F3721">
        <v>19.489999999999998</v>
      </c>
      <c r="G3721">
        <v>19.489999999999998</v>
      </c>
    </row>
    <row r="3722" spans="1:7" x14ac:dyDescent="0.25">
      <c r="A3722" t="s">
        <v>2999</v>
      </c>
      <c r="B3722" t="s">
        <v>2210</v>
      </c>
      <c r="C3722" t="s">
        <v>2933</v>
      </c>
      <c r="D3722" t="s">
        <v>1739</v>
      </c>
      <c r="E3722">
        <v>0</v>
      </c>
      <c r="F3722">
        <v>200</v>
      </c>
      <c r="G3722">
        <v>200</v>
      </c>
    </row>
    <row r="3723" spans="1:7" x14ac:dyDescent="0.25">
      <c r="A3723" t="s">
        <v>2999</v>
      </c>
      <c r="B3723" t="s">
        <v>2214</v>
      </c>
      <c r="C3723" t="s">
        <v>3995</v>
      </c>
      <c r="D3723" t="s">
        <v>1739</v>
      </c>
      <c r="E3723">
        <v>0</v>
      </c>
      <c r="F3723">
        <v>250</v>
      </c>
      <c r="G3723">
        <v>250</v>
      </c>
    </row>
    <row r="3724" spans="1:7" x14ac:dyDescent="0.25">
      <c r="A3724" t="s">
        <v>2999</v>
      </c>
      <c r="B3724" t="s">
        <v>2214</v>
      </c>
      <c r="C3724" t="s">
        <v>3995</v>
      </c>
      <c r="D3724" t="s">
        <v>1751</v>
      </c>
      <c r="E3724">
        <v>0</v>
      </c>
      <c r="F3724">
        <v>250</v>
      </c>
      <c r="G3724">
        <v>250</v>
      </c>
    </row>
    <row r="3725" spans="1:7" x14ac:dyDescent="0.25">
      <c r="A3725" t="s">
        <v>2999</v>
      </c>
      <c r="B3725" t="s">
        <v>2214</v>
      </c>
      <c r="C3725" t="s">
        <v>3995</v>
      </c>
      <c r="D3725" t="s">
        <v>1763</v>
      </c>
      <c r="E3725">
        <v>0</v>
      </c>
      <c r="F3725">
        <v>250</v>
      </c>
      <c r="G3725">
        <v>250</v>
      </c>
    </row>
    <row r="3726" spans="1:7" x14ac:dyDescent="0.25">
      <c r="A3726" t="s">
        <v>2999</v>
      </c>
      <c r="B3726" t="s">
        <v>2214</v>
      </c>
      <c r="C3726" t="s">
        <v>3995</v>
      </c>
      <c r="D3726" t="s">
        <v>1767</v>
      </c>
      <c r="E3726">
        <v>0</v>
      </c>
      <c r="F3726">
        <v>1750</v>
      </c>
      <c r="G3726">
        <v>1750</v>
      </c>
    </row>
    <row r="3727" spans="1:7" x14ac:dyDescent="0.25">
      <c r="A3727" t="s">
        <v>2999</v>
      </c>
      <c r="B3727" t="s">
        <v>2214</v>
      </c>
      <c r="C3727" t="s">
        <v>3995</v>
      </c>
      <c r="D3727" t="s">
        <v>1782</v>
      </c>
      <c r="E3727">
        <v>1000</v>
      </c>
      <c r="F3727">
        <v>1500</v>
      </c>
      <c r="G3727">
        <v>500</v>
      </c>
    </row>
    <row r="3728" spans="1:7" x14ac:dyDescent="0.25">
      <c r="A3728" t="s">
        <v>2999</v>
      </c>
      <c r="B3728" t="s">
        <v>2214</v>
      </c>
      <c r="C3728" t="s">
        <v>3995</v>
      </c>
      <c r="D3728" t="s">
        <v>1807</v>
      </c>
      <c r="E3728">
        <v>1000</v>
      </c>
      <c r="F3728">
        <v>1250</v>
      </c>
      <c r="G3728">
        <v>250</v>
      </c>
    </row>
    <row r="3729" spans="1:7" x14ac:dyDescent="0.25">
      <c r="A3729" t="s">
        <v>2999</v>
      </c>
      <c r="B3729" t="s">
        <v>2214</v>
      </c>
      <c r="C3729" t="s">
        <v>3995</v>
      </c>
      <c r="D3729" t="s">
        <v>1858</v>
      </c>
      <c r="E3729">
        <v>250</v>
      </c>
      <c r="F3729">
        <v>2000</v>
      </c>
      <c r="G3729">
        <v>1750</v>
      </c>
    </row>
    <row r="3730" spans="1:7" x14ac:dyDescent="0.25">
      <c r="A3730" t="s">
        <v>2999</v>
      </c>
      <c r="B3730" t="s">
        <v>2214</v>
      </c>
      <c r="C3730" t="s">
        <v>3995</v>
      </c>
      <c r="D3730" t="s">
        <v>1948</v>
      </c>
      <c r="E3730">
        <v>0</v>
      </c>
      <c r="F3730">
        <v>2250</v>
      </c>
      <c r="G3730">
        <v>2250</v>
      </c>
    </row>
    <row r="3731" spans="1:7" x14ac:dyDescent="0.25">
      <c r="A3731" t="s">
        <v>2999</v>
      </c>
      <c r="B3731" t="s">
        <v>2214</v>
      </c>
      <c r="C3731" t="s">
        <v>3995</v>
      </c>
      <c r="D3731" t="s">
        <v>2934</v>
      </c>
      <c r="E3731">
        <v>0</v>
      </c>
      <c r="F3731">
        <v>550</v>
      </c>
      <c r="G3731">
        <v>550</v>
      </c>
    </row>
    <row r="3732" spans="1:7" x14ac:dyDescent="0.25">
      <c r="A3732" t="s">
        <v>2999</v>
      </c>
      <c r="B3732" t="s">
        <v>2214</v>
      </c>
      <c r="C3732" t="s">
        <v>3995</v>
      </c>
      <c r="D3732" t="s">
        <v>1951</v>
      </c>
      <c r="E3732">
        <v>300</v>
      </c>
      <c r="F3732">
        <v>1000</v>
      </c>
      <c r="G3732">
        <v>700</v>
      </c>
    </row>
    <row r="3733" spans="1:7" x14ac:dyDescent="0.25">
      <c r="A3733" t="s">
        <v>2999</v>
      </c>
      <c r="B3733" t="s">
        <v>2214</v>
      </c>
      <c r="C3733" t="s">
        <v>3995</v>
      </c>
      <c r="D3733" t="s">
        <v>1956</v>
      </c>
      <c r="E3733">
        <v>0</v>
      </c>
      <c r="F3733">
        <v>610.89</v>
      </c>
      <c r="G3733">
        <v>610.89</v>
      </c>
    </row>
    <row r="3734" spans="1:7" x14ac:dyDescent="0.25">
      <c r="A3734" t="s">
        <v>2999</v>
      </c>
      <c r="B3734" t="s">
        <v>2214</v>
      </c>
      <c r="C3734" t="s">
        <v>3995</v>
      </c>
      <c r="D3734" t="s">
        <v>2016</v>
      </c>
      <c r="E3734">
        <v>360.89</v>
      </c>
      <c r="F3734">
        <v>1028.77</v>
      </c>
      <c r="G3734">
        <v>667.88</v>
      </c>
    </row>
    <row r="3735" spans="1:7" x14ac:dyDescent="0.25">
      <c r="A3735" t="s">
        <v>2999</v>
      </c>
      <c r="B3735" t="s">
        <v>2214</v>
      </c>
      <c r="C3735" t="s">
        <v>2933</v>
      </c>
      <c r="D3735" t="s">
        <v>1739</v>
      </c>
      <c r="E3735">
        <v>0</v>
      </c>
      <c r="F3735">
        <v>1286.6600000000001</v>
      </c>
      <c r="G3735">
        <v>1286.6600000000001</v>
      </c>
    </row>
    <row r="3736" spans="1:7" x14ac:dyDescent="0.25">
      <c r="A3736" t="s">
        <v>2999</v>
      </c>
      <c r="B3736" t="s">
        <v>2214</v>
      </c>
      <c r="C3736" t="s">
        <v>2933</v>
      </c>
      <c r="D3736" t="s">
        <v>1751</v>
      </c>
      <c r="E3736">
        <v>0</v>
      </c>
      <c r="F3736">
        <v>250</v>
      </c>
      <c r="G3736">
        <v>250</v>
      </c>
    </row>
    <row r="3737" spans="1:7" x14ac:dyDescent="0.25">
      <c r="A3737" t="s">
        <v>2999</v>
      </c>
      <c r="B3737" t="s">
        <v>2214</v>
      </c>
      <c r="C3737" t="s">
        <v>2933</v>
      </c>
      <c r="D3737" t="s">
        <v>1763</v>
      </c>
      <c r="E3737">
        <v>0</v>
      </c>
      <c r="F3737">
        <v>1033.06</v>
      </c>
      <c r="G3737">
        <v>1033.06</v>
      </c>
    </row>
    <row r="3738" spans="1:7" x14ac:dyDescent="0.25">
      <c r="A3738" t="s">
        <v>2999</v>
      </c>
      <c r="B3738" t="s">
        <v>2214</v>
      </c>
      <c r="C3738" t="s">
        <v>2933</v>
      </c>
      <c r="D3738" t="s">
        <v>1767</v>
      </c>
      <c r="E3738">
        <v>0</v>
      </c>
      <c r="F3738">
        <v>1170.53</v>
      </c>
      <c r="G3738">
        <v>1170.53</v>
      </c>
    </row>
    <row r="3739" spans="1:7" x14ac:dyDescent="0.25">
      <c r="A3739" t="s">
        <v>2999</v>
      </c>
      <c r="B3739" t="s">
        <v>2214</v>
      </c>
      <c r="C3739" t="s">
        <v>2933</v>
      </c>
      <c r="D3739" t="s">
        <v>1782</v>
      </c>
      <c r="E3739">
        <v>700</v>
      </c>
      <c r="F3739">
        <v>950</v>
      </c>
      <c r="G3739">
        <v>250</v>
      </c>
    </row>
    <row r="3740" spans="1:7" x14ac:dyDescent="0.25">
      <c r="A3740" t="s">
        <v>2999</v>
      </c>
      <c r="B3740" t="s">
        <v>2214</v>
      </c>
      <c r="C3740" t="s">
        <v>2933</v>
      </c>
      <c r="D3740" t="s">
        <v>1807</v>
      </c>
      <c r="E3740">
        <v>0</v>
      </c>
      <c r="F3740">
        <v>250</v>
      </c>
      <c r="G3740">
        <v>250</v>
      </c>
    </row>
    <row r="3741" spans="1:7" x14ac:dyDescent="0.25">
      <c r="A3741" t="s">
        <v>2999</v>
      </c>
      <c r="B3741" t="s">
        <v>2214</v>
      </c>
      <c r="C3741" t="s">
        <v>2933</v>
      </c>
      <c r="D3741" t="s">
        <v>1948</v>
      </c>
      <c r="E3741">
        <v>0</v>
      </c>
      <c r="F3741">
        <v>250</v>
      </c>
      <c r="G3741">
        <v>250</v>
      </c>
    </row>
    <row r="3742" spans="1:7" x14ac:dyDescent="0.25">
      <c r="A3742" t="s">
        <v>2999</v>
      </c>
      <c r="B3742" t="s">
        <v>2214</v>
      </c>
      <c r="C3742" t="s">
        <v>2933</v>
      </c>
      <c r="D3742" t="s">
        <v>1951</v>
      </c>
      <c r="E3742">
        <v>0</v>
      </c>
      <c r="F3742">
        <v>250</v>
      </c>
      <c r="G3742">
        <v>250</v>
      </c>
    </row>
    <row r="3743" spans="1:7" x14ac:dyDescent="0.25">
      <c r="A3743" t="s">
        <v>2999</v>
      </c>
      <c r="B3743" t="s">
        <v>2214</v>
      </c>
      <c r="C3743" t="s">
        <v>2933</v>
      </c>
      <c r="D3743" t="s">
        <v>1956</v>
      </c>
      <c r="E3743">
        <v>0</v>
      </c>
      <c r="F3743">
        <v>584.20000000000005</v>
      </c>
      <c r="G3743">
        <v>584.20000000000005</v>
      </c>
    </row>
    <row r="3744" spans="1:7" x14ac:dyDescent="0.25">
      <c r="A3744" t="s">
        <v>2999</v>
      </c>
      <c r="B3744" t="s">
        <v>2214</v>
      </c>
      <c r="C3744" t="s">
        <v>2933</v>
      </c>
      <c r="D3744" t="s">
        <v>2016</v>
      </c>
      <c r="E3744">
        <v>84.2</v>
      </c>
      <c r="F3744">
        <v>361.08</v>
      </c>
      <c r="G3744">
        <v>276.88</v>
      </c>
    </row>
    <row r="3745" spans="1:7" x14ac:dyDescent="0.25">
      <c r="A3745" t="s">
        <v>2999</v>
      </c>
      <c r="B3745" t="s">
        <v>2214</v>
      </c>
      <c r="C3745" t="s">
        <v>2935</v>
      </c>
      <c r="D3745" t="s">
        <v>1739</v>
      </c>
      <c r="E3745">
        <v>276.88</v>
      </c>
      <c r="F3745">
        <v>776.88</v>
      </c>
      <c r="G3745">
        <v>500</v>
      </c>
    </row>
    <row r="3746" spans="1:7" x14ac:dyDescent="0.25">
      <c r="A3746" t="s">
        <v>2999</v>
      </c>
      <c r="B3746" t="s">
        <v>2216</v>
      </c>
      <c r="C3746" t="s">
        <v>3995</v>
      </c>
      <c r="D3746" t="s">
        <v>1948</v>
      </c>
      <c r="E3746">
        <v>0</v>
      </c>
      <c r="F3746">
        <v>225</v>
      </c>
      <c r="G3746">
        <v>225</v>
      </c>
    </row>
    <row r="3747" spans="1:7" x14ac:dyDescent="0.25">
      <c r="A3747" t="s">
        <v>2999</v>
      </c>
      <c r="B3747" t="s">
        <v>2216</v>
      </c>
      <c r="C3747" t="s">
        <v>3995</v>
      </c>
      <c r="D3747" t="s">
        <v>1956</v>
      </c>
      <c r="E3747">
        <v>0</v>
      </c>
      <c r="F3747">
        <v>151.32</v>
      </c>
      <c r="G3747">
        <v>151.32</v>
      </c>
    </row>
    <row r="3748" spans="1:7" x14ac:dyDescent="0.25">
      <c r="A3748" t="s">
        <v>2999</v>
      </c>
      <c r="B3748" t="s">
        <v>2216</v>
      </c>
      <c r="C3748" t="s">
        <v>3995</v>
      </c>
      <c r="D3748" t="s">
        <v>2016</v>
      </c>
      <c r="E3748">
        <v>151.32</v>
      </c>
      <c r="F3748">
        <v>20</v>
      </c>
      <c r="G3748">
        <v>-131.32</v>
      </c>
    </row>
    <row r="3749" spans="1:7" x14ac:dyDescent="0.25">
      <c r="A3749" t="s">
        <v>2999</v>
      </c>
      <c r="B3749" t="s">
        <v>2216</v>
      </c>
      <c r="C3749" t="s">
        <v>2933</v>
      </c>
      <c r="D3749" t="s">
        <v>1739</v>
      </c>
      <c r="E3749">
        <v>0</v>
      </c>
      <c r="F3749">
        <v>100.05</v>
      </c>
      <c r="G3749">
        <v>100.05</v>
      </c>
    </row>
    <row r="3750" spans="1:7" x14ac:dyDescent="0.25">
      <c r="A3750" t="s">
        <v>2999</v>
      </c>
      <c r="B3750" t="s">
        <v>2221</v>
      </c>
      <c r="C3750" t="s">
        <v>3995</v>
      </c>
      <c r="D3750" t="s">
        <v>1739</v>
      </c>
      <c r="E3750">
        <v>0</v>
      </c>
      <c r="F3750">
        <v>30</v>
      </c>
      <c r="G3750">
        <v>30</v>
      </c>
    </row>
    <row r="3751" spans="1:7" x14ac:dyDescent="0.25">
      <c r="A3751" t="s">
        <v>2999</v>
      </c>
      <c r="B3751" t="s">
        <v>2221</v>
      </c>
      <c r="C3751" t="s">
        <v>3995</v>
      </c>
      <c r="D3751" t="s">
        <v>1751</v>
      </c>
      <c r="E3751">
        <v>0</v>
      </c>
      <c r="F3751">
        <v>95</v>
      </c>
      <c r="G3751">
        <v>95</v>
      </c>
    </row>
    <row r="3752" spans="1:7" x14ac:dyDescent="0.25">
      <c r="A3752" t="s">
        <v>2999</v>
      </c>
      <c r="B3752" t="s">
        <v>2221</v>
      </c>
      <c r="C3752" t="s">
        <v>3995</v>
      </c>
      <c r="D3752" t="s">
        <v>1763</v>
      </c>
      <c r="E3752">
        <v>0</v>
      </c>
      <c r="F3752">
        <v>124.87</v>
      </c>
      <c r="G3752">
        <v>124.87</v>
      </c>
    </row>
    <row r="3753" spans="1:7" x14ac:dyDescent="0.25">
      <c r="A3753" t="s">
        <v>2999</v>
      </c>
      <c r="B3753" t="s">
        <v>2221</v>
      </c>
      <c r="C3753" t="s">
        <v>3995</v>
      </c>
      <c r="D3753" t="s">
        <v>1782</v>
      </c>
      <c r="E3753">
        <v>0</v>
      </c>
      <c r="F3753">
        <v>14.93</v>
      </c>
      <c r="G3753">
        <v>14.93</v>
      </c>
    </row>
    <row r="3754" spans="1:7" x14ac:dyDescent="0.25">
      <c r="A3754" t="s">
        <v>2999</v>
      </c>
      <c r="B3754" t="s">
        <v>2221</v>
      </c>
      <c r="C3754" t="s">
        <v>3995</v>
      </c>
      <c r="D3754" t="s">
        <v>1807</v>
      </c>
      <c r="E3754">
        <v>0</v>
      </c>
      <c r="F3754">
        <v>204.96</v>
      </c>
      <c r="G3754">
        <v>204.96</v>
      </c>
    </row>
    <row r="3755" spans="1:7" x14ac:dyDescent="0.25">
      <c r="A3755" t="s">
        <v>2999</v>
      </c>
      <c r="B3755" t="s">
        <v>2221</v>
      </c>
      <c r="C3755" t="s">
        <v>3995</v>
      </c>
      <c r="D3755" t="s">
        <v>1858</v>
      </c>
      <c r="E3755">
        <v>0</v>
      </c>
      <c r="F3755">
        <v>200</v>
      </c>
      <c r="G3755">
        <v>200</v>
      </c>
    </row>
    <row r="3756" spans="1:7" x14ac:dyDescent="0.25">
      <c r="A3756" t="s">
        <v>2999</v>
      </c>
      <c r="B3756" t="s">
        <v>2221</v>
      </c>
      <c r="C3756" t="s">
        <v>3995</v>
      </c>
      <c r="D3756" t="s">
        <v>1948</v>
      </c>
      <c r="E3756">
        <v>0</v>
      </c>
      <c r="F3756">
        <v>200</v>
      </c>
      <c r="G3756">
        <v>200</v>
      </c>
    </row>
    <row r="3757" spans="1:7" x14ac:dyDescent="0.25">
      <c r="A3757" t="s">
        <v>2999</v>
      </c>
      <c r="B3757" t="s">
        <v>2221</v>
      </c>
      <c r="C3757" t="s">
        <v>3995</v>
      </c>
      <c r="D3757" t="s">
        <v>2934</v>
      </c>
      <c r="E3757">
        <v>0</v>
      </c>
      <c r="F3757">
        <v>200</v>
      </c>
      <c r="G3757">
        <v>200</v>
      </c>
    </row>
    <row r="3758" spans="1:7" x14ac:dyDescent="0.25">
      <c r="A3758" t="s">
        <v>2999</v>
      </c>
      <c r="B3758" t="s">
        <v>2221</v>
      </c>
      <c r="C3758" t="s">
        <v>3995</v>
      </c>
      <c r="D3758" t="s">
        <v>1951</v>
      </c>
      <c r="E3758">
        <v>0</v>
      </c>
      <c r="F3758">
        <v>324.05</v>
      </c>
      <c r="G3758">
        <v>324.05</v>
      </c>
    </row>
    <row r="3759" spans="1:7" x14ac:dyDescent="0.25">
      <c r="A3759" t="s">
        <v>2999</v>
      </c>
      <c r="B3759" t="s">
        <v>2221</v>
      </c>
      <c r="C3759" t="s">
        <v>3995</v>
      </c>
      <c r="D3759" t="s">
        <v>1956</v>
      </c>
      <c r="E3759">
        <v>0</v>
      </c>
      <c r="F3759">
        <v>250</v>
      </c>
      <c r="G3759">
        <v>250</v>
      </c>
    </row>
    <row r="3760" spans="1:7" x14ac:dyDescent="0.25">
      <c r="A3760" t="s">
        <v>2999</v>
      </c>
      <c r="B3760" t="s">
        <v>2221</v>
      </c>
      <c r="C3760" t="s">
        <v>2933</v>
      </c>
      <c r="D3760" t="s">
        <v>1739</v>
      </c>
      <c r="E3760">
        <v>0</v>
      </c>
      <c r="F3760">
        <v>657.31</v>
      </c>
      <c r="G3760">
        <v>657.31</v>
      </c>
    </row>
    <row r="3761" spans="1:7" x14ac:dyDescent="0.25">
      <c r="A3761" t="s">
        <v>2999</v>
      </c>
      <c r="B3761" t="s">
        <v>2221</v>
      </c>
      <c r="C3761" t="s">
        <v>2933</v>
      </c>
      <c r="D3761" t="s">
        <v>1751</v>
      </c>
      <c r="E3761">
        <v>0</v>
      </c>
      <c r="F3761">
        <v>699.56</v>
      </c>
      <c r="G3761">
        <v>699.56</v>
      </c>
    </row>
    <row r="3762" spans="1:7" x14ac:dyDescent="0.25">
      <c r="A3762" t="s">
        <v>2999</v>
      </c>
      <c r="B3762" t="s">
        <v>2221</v>
      </c>
      <c r="C3762" t="s">
        <v>2933</v>
      </c>
      <c r="D3762" t="s">
        <v>1763</v>
      </c>
      <c r="E3762">
        <v>0</v>
      </c>
      <c r="F3762">
        <v>955.9</v>
      </c>
      <c r="G3762">
        <v>955.9</v>
      </c>
    </row>
    <row r="3763" spans="1:7" x14ac:dyDescent="0.25">
      <c r="A3763" t="s">
        <v>2999</v>
      </c>
      <c r="B3763" t="s">
        <v>2221</v>
      </c>
      <c r="C3763" t="s">
        <v>2933</v>
      </c>
      <c r="D3763" t="s">
        <v>1767</v>
      </c>
      <c r="E3763">
        <v>0</v>
      </c>
      <c r="F3763">
        <v>1204.0899999999999</v>
      </c>
      <c r="G3763">
        <v>1204.0899999999999</v>
      </c>
    </row>
    <row r="3764" spans="1:7" x14ac:dyDescent="0.25">
      <c r="A3764" t="s">
        <v>2999</v>
      </c>
      <c r="B3764" t="s">
        <v>2221</v>
      </c>
      <c r="C3764" t="s">
        <v>2933</v>
      </c>
      <c r="D3764" t="s">
        <v>1782</v>
      </c>
      <c r="E3764">
        <v>0</v>
      </c>
      <c r="F3764">
        <v>884.44</v>
      </c>
      <c r="G3764">
        <v>884.44</v>
      </c>
    </row>
    <row r="3765" spans="1:7" x14ac:dyDescent="0.25">
      <c r="A3765" t="s">
        <v>2999</v>
      </c>
      <c r="B3765" t="s">
        <v>2221</v>
      </c>
      <c r="C3765" t="s">
        <v>2933</v>
      </c>
      <c r="D3765" t="s">
        <v>1807</v>
      </c>
      <c r="E3765">
        <v>0</v>
      </c>
      <c r="F3765">
        <v>982.78</v>
      </c>
      <c r="G3765">
        <v>982.78</v>
      </c>
    </row>
    <row r="3766" spans="1:7" x14ac:dyDescent="0.25">
      <c r="A3766" t="s">
        <v>2999</v>
      </c>
      <c r="B3766" t="s">
        <v>2221</v>
      </c>
      <c r="C3766" t="s">
        <v>2933</v>
      </c>
      <c r="D3766" t="s">
        <v>1858</v>
      </c>
      <c r="E3766">
        <v>0</v>
      </c>
      <c r="F3766">
        <v>821.91</v>
      </c>
      <c r="G3766">
        <v>821.91</v>
      </c>
    </row>
    <row r="3767" spans="1:7" x14ac:dyDescent="0.25">
      <c r="A3767" t="s">
        <v>2999</v>
      </c>
      <c r="B3767" t="s">
        <v>2221</v>
      </c>
      <c r="C3767" t="s">
        <v>2933</v>
      </c>
      <c r="D3767" t="s">
        <v>1948</v>
      </c>
      <c r="E3767">
        <v>0</v>
      </c>
      <c r="F3767">
        <v>1807.43</v>
      </c>
      <c r="G3767">
        <v>1807.43</v>
      </c>
    </row>
    <row r="3768" spans="1:7" x14ac:dyDescent="0.25">
      <c r="A3768" t="s">
        <v>2999</v>
      </c>
      <c r="B3768" t="s">
        <v>2221</v>
      </c>
      <c r="C3768" t="s">
        <v>2933</v>
      </c>
      <c r="D3768" t="s">
        <v>2934</v>
      </c>
      <c r="E3768">
        <v>0</v>
      </c>
      <c r="F3768">
        <v>1071.42</v>
      </c>
      <c r="G3768">
        <v>1071.42</v>
      </c>
    </row>
    <row r="3769" spans="1:7" x14ac:dyDescent="0.25">
      <c r="A3769" t="s">
        <v>2999</v>
      </c>
      <c r="B3769" t="s">
        <v>2221</v>
      </c>
      <c r="C3769" t="s">
        <v>2933</v>
      </c>
      <c r="D3769" t="s">
        <v>1951</v>
      </c>
      <c r="E3769">
        <v>0</v>
      </c>
      <c r="F3769">
        <v>1335.27</v>
      </c>
      <c r="G3769">
        <v>1335.27</v>
      </c>
    </row>
    <row r="3770" spans="1:7" x14ac:dyDescent="0.25">
      <c r="A3770" t="s">
        <v>2999</v>
      </c>
      <c r="B3770" t="s">
        <v>2221</v>
      </c>
      <c r="C3770" t="s">
        <v>2933</v>
      </c>
      <c r="D3770" t="s">
        <v>1956</v>
      </c>
      <c r="E3770">
        <v>108</v>
      </c>
      <c r="F3770">
        <v>1607.25</v>
      </c>
      <c r="G3770">
        <v>1499.25</v>
      </c>
    </row>
    <row r="3771" spans="1:7" x14ac:dyDescent="0.25">
      <c r="A3771" t="s">
        <v>2999</v>
      </c>
      <c r="B3771" t="s">
        <v>2221</v>
      </c>
      <c r="C3771" t="s">
        <v>2933</v>
      </c>
      <c r="D3771" t="s">
        <v>2016</v>
      </c>
      <c r="E3771">
        <v>0</v>
      </c>
      <c r="F3771">
        <v>699.36</v>
      </c>
      <c r="G3771">
        <v>699.36</v>
      </c>
    </row>
    <row r="3772" spans="1:7" x14ac:dyDescent="0.25">
      <c r="A3772" t="s">
        <v>2999</v>
      </c>
      <c r="B3772" t="s">
        <v>2222</v>
      </c>
      <c r="C3772" t="s">
        <v>3995</v>
      </c>
      <c r="D3772" t="s">
        <v>1739</v>
      </c>
      <c r="E3772">
        <v>1269.8599999999999</v>
      </c>
      <c r="F3772">
        <v>2516.2600000000002</v>
      </c>
      <c r="G3772">
        <v>1246.4000000000001</v>
      </c>
    </row>
    <row r="3773" spans="1:7" x14ac:dyDescent="0.25">
      <c r="A3773" t="s">
        <v>2999</v>
      </c>
      <c r="B3773" t="s">
        <v>2222</v>
      </c>
      <c r="C3773" t="s">
        <v>3995</v>
      </c>
      <c r="D3773" t="s">
        <v>1751</v>
      </c>
      <c r="E3773">
        <v>1235.3</v>
      </c>
      <c r="F3773">
        <v>2840.46</v>
      </c>
      <c r="G3773">
        <v>1605.16</v>
      </c>
    </row>
    <row r="3774" spans="1:7" x14ac:dyDescent="0.25">
      <c r="A3774" t="s">
        <v>2999</v>
      </c>
      <c r="B3774" t="s">
        <v>2222</v>
      </c>
      <c r="C3774" t="s">
        <v>3995</v>
      </c>
      <c r="D3774" t="s">
        <v>1763</v>
      </c>
      <c r="E3774">
        <v>1600.46</v>
      </c>
      <c r="F3774">
        <v>3418.3</v>
      </c>
      <c r="G3774">
        <v>1817.84</v>
      </c>
    </row>
    <row r="3775" spans="1:7" x14ac:dyDescent="0.25">
      <c r="A3775" t="s">
        <v>2999</v>
      </c>
      <c r="B3775" t="s">
        <v>2222</v>
      </c>
      <c r="C3775" t="s">
        <v>3995</v>
      </c>
      <c r="D3775" t="s">
        <v>1767</v>
      </c>
      <c r="E3775">
        <v>1816.88</v>
      </c>
      <c r="F3775">
        <v>4882.3500000000004</v>
      </c>
      <c r="G3775">
        <v>3065.47</v>
      </c>
    </row>
    <row r="3776" spans="1:7" x14ac:dyDescent="0.25">
      <c r="A3776" t="s">
        <v>2999</v>
      </c>
      <c r="B3776" t="s">
        <v>2222</v>
      </c>
      <c r="C3776" t="s">
        <v>3995</v>
      </c>
      <c r="D3776" t="s">
        <v>1782</v>
      </c>
      <c r="E3776">
        <v>3055.28</v>
      </c>
      <c r="F3776">
        <v>6248.74</v>
      </c>
      <c r="G3776">
        <v>3193.46</v>
      </c>
    </row>
    <row r="3777" spans="1:7" x14ac:dyDescent="0.25">
      <c r="A3777" t="s">
        <v>2999</v>
      </c>
      <c r="B3777" t="s">
        <v>2222</v>
      </c>
      <c r="C3777" t="s">
        <v>3995</v>
      </c>
      <c r="D3777" t="s">
        <v>1807</v>
      </c>
      <c r="E3777">
        <v>6248.74</v>
      </c>
      <c r="F3777">
        <v>10777.1</v>
      </c>
      <c r="G3777">
        <v>4528.3599999999997</v>
      </c>
    </row>
    <row r="3778" spans="1:7" x14ac:dyDescent="0.25">
      <c r="A3778" t="s">
        <v>2999</v>
      </c>
      <c r="B3778" t="s">
        <v>2222</v>
      </c>
      <c r="C3778" t="s">
        <v>3995</v>
      </c>
      <c r="D3778" t="s">
        <v>1858</v>
      </c>
      <c r="E3778">
        <v>4526.58</v>
      </c>
      <c r="F3778">
        <v>10675.92</v>
      </c>
      <c r="G3778">
        <v>6149.34</v>
      </c>
    </row>
    <row r="3779" spans="1:7" x14ac:dyDescent="0.25">
      <c r="A3779" t="s">
        <v>2999</v>
      </c>
      <c r="B3779" t="s">
        <v>2222</v>
      </c>
      <c r="C3779" t="s">
        <v>3995</v>
      </c>
      <c r="D3779" t="s">
        <v>1948</v>
      </c>
      <c r="E3779">
        <v>6144.62</v>
      </c>
      <c r="F3779">
        <v>12043.28</v>
      </c>
      <c r="G3779">
        <v>5898.66</v>
      </c>
    </row>
    <row r="3780" spans="1:7" x14ac:dyDescent="0.25">
      <c r="A3780" t="s">
        <v>2999</v>
      </c>
      <c r="B3780" t="s">
        <v>2222</v>
      </c>
      <c r="C3780" t="s">
        <v>3995</v>
      </c>
      <c r="D3780" t="s">
        <v>2934</v>
      </c>
      <c r="E3780">
        <v>5768.57</v>
      </c>
      <c r="F3780">
        <v>11161.95</v>
      </c>
      <c r="G3780">
        <v>5393.38</v>
      </c>
    </row>
    <row r="3781" spans="1:7" x14ac:dyDescent="0.25">
      <c r="A3781" t="s">
        <v>2999</v>
      </c>
      <c r="B3781" t="s">
        <v>2222</v>
      </c>
      <c r="C3781" t="s">
        <v>3995</v>
      </c>
      <c r="D3781" t="s">
        <v>1951</v>
      </c>
      <c r="E3781">
        <v>11068.94</v>
      </c>
      <c r="F3781">
        <v>16754.5</v>
      </c>
      <c r="G3781">
        <v>5685.56</v>
      </c>
    </row>
    <row r="3782" spans="1:7" x14ac:dyDescent="0.25">
      <c r="A3782" t="s">
        <v>2999</v>
      </c>
      <c r="B3782" t="s">
        <v>2222</v>
      </c>
      <c r="C3782" t="s">
        <v>3995</v>
      </c>
      <c r="D3782" t="s">
        <v>1956</v>
      </c>
      <c r="E3782">
        <v>11351.12</v>
      </c>
      <c r="F3782">
        <v>15733.55</v>
      </c>
      <c r="G3782">
        <v>4382.43</v>
      </c>
    </row>
    <row r="3783" spans="1:7" x14ac:dyDescent="0.25">
      <c r="A3783" t="s">
        <v>2999</v>
      </c>
      <c r="B3783" t="s">
        <v>2222</v>
      </c>
      <c r="C3783" t="s">
        <v>3995</v>
      </c>
      <c r="D3783" t="s">
        <v>2016</v>
      </c>
      <c r="E3783">
        <v>4375.4399999999996</v>
      </c>
      <c r="F3783">
        <v>7680.77</v>
      </c>
      <c r="G3783">
        <v>3305.33</v>
      </c>
    </row>
    <row r="3784" spans="1:7" x14ac:dyDescent="0.25">
      <c r="A3784" t="s">
        <v>2999</v>
      </c>
      <c r="B3784" t="s">
        <v>2222</v>
      </c>
      <c r="C3784" t="s">
        <v>2933</v>
      </c>
      <c r="D3784" t="s">
        <v>1739</v>
      </c>
      <c r="E3784">
        <v>3300</v>
      </c>
      <c r="F3784">
        <v>6214.75</v>
      </c>
      <c r="G3784">
        <v>2914.75</v>
      </c>
    </row>
    <row r="3785" spans="1:7" x14ac:dyDescent="0.25">
      <c r="A3785" t="s">
        <v>2999</v>
      </c>
      <c r="B3785" t="s">
        <v>2222</v>
      </c>
      <c r="C3785" t="s">
        <v>2933</v>
      </c>
      <c r="D3785" t="s">
        <v>1751</v>
      </c>
      <c r="E3785">
        <v>2905.62</v>
      </c>
      <c r="F3785">
        <v>6693.83</v>
      </c>
      <c r="G3785">
        <v>3788.21</v>
      </c>
    </row>
    <row r="3786" spans="1:7" x14ac:dyDescent="0.25">
      <c r="A3786" t="s">
        <v>2999</v>
      </c>
      <c r="B3786" t="s">
        <v>2222</v>
      </c>
      <c r="C3786" t="s">
        <v>2933</v>
      </c>
      <c r="D3786" t="s">
        <v>1763</v>
      </c>
      <c r="E3786">
        <v>3788.21</v>
      </c>
      <c r="F3786">
        <v>8820.34</v>
      </c>
      <c r="G3786">
        <v>5032.13</v>
      </c>
    </row>
    <row r="3787" spans="1:7" x14ac:dyDescent="0.25">
      <c r="A3787" t="s">
        <v>2999</v>
      </c>
      <c r="B3787" t="s">
        <v>2222</v>
      </c>
      <c r="C3787" t="s">
        <v>2933</v>
      </c>
      <c r="D3787" t="s">
        <v>1767</v>
      </c>
      <c r="E3787">
        <v>4993.12</v>
      </c>
      <c r="F3787">
        <v>11421.14</v>
      </c>
      <c r="G3787">
        <v>6428.02</v>
      </c>
    </row>
    <row r="3788" spans="1:7" x14ac:dyDescent="0.25">
      <c r="A3788" t="s">
        <v>2999</v>
      </c>
      <c r="B3788" t="s">
        <v>2222</v>
      </c>
      <c r="C3788" t="s">
        <v>2933</v>
      </c>
      <c r="D3788" t="s">
        <v>1782</v>
      </c>
      <c r="E3788">
        <v>12482.61</v>
      </c>
      <c r="F3788">
        <v>18202.03</v>
      </c>
      <c r="G3788">
        <v>5719.42</v>
      </c>
    </row>
    <row r="3789" spans="1:7" x14ac:dyDescent="0.25">
      <c r="A3789" t="s">
        <v>2999</v>
      </c>
      <c r="B3789" t="s">
        <v>2222</v>
      </c>
      <c r="C3789" t="s">
        <v>2933</v>
      </c>
      <c r="D3789" t="s">
        <v>1807</v>
      </c>
      <c r="E3789">
        <v>12517.93</v>
      </c>
      <c r="F3789">
        <v>19658.830000000002</v>
      </c>
      <c r="G3789">
        <v>7140.9</v>
      </c>
    </row>
    <row r="3790" spans="1:7" x14ac:dyDescent="0.25">
      <c r="A3790" t="s">
        <v>2999</v>
      </c>
      <c r="B3790" t="s">
        <v>2222</v>
      </c>
      <c r="C3790" t="s">
        <v>2933</v>
      </c>
      <c r="D3790" t="s">
        <v>1858</v>
      </c>
      <c r="E3790">
        <v>7140.9</v>
      </c>
      <c r="F3790">
        <v>14390.67</v>
      </c>
      <c r="G3790">
        <v>7249.77</v>
      </c>
    </row>
    <row r="3791" spans="1:7" x14ac:dyDescent="0.25">
      <c r="A3791" t="s">
        <v>2999</v>
      </c>
      <c r="B3791" t="s">
        <v>2222</v>
      </c>
      <c r="C3791" t="s">
        <v>2933</v>
      </c>
      <c r="D3791" t="s">
        <v>1948</v>
      </c>
      <c r="E3791">
        <v>14390.67</v>
      </c>
      <c r="F3791">
        <v>21466.67</v>
      </c>
      <c r="G3791">
        <v>7076</v>
      </c>
    </row>
    <row r="3792" spans="1:7" x14ac:dyDescent="0.25">
      <c r="A3792" t="s">
        <v>2999</v>
      </c>
      <c r="B3792" t="s">
        <v>2222</v>
      </c>
      <c r="C3792" t="s">
        <v>2933</v>
      </c>
      <c r="D3792" t="s">
        <v>2934</v>
      </c>
      <c r="E3792">
        <v>15146</v>
      </c>
      <c r="F3792">
        <v>22291.89</v>
      </c>
      <c r="G3792">
        <v>7145.89</v>
      </c>
    </row>
    <row r="3793" spans="1:7" x14ac:dyDescent="0.25">
      <c r="A3793" t="s">
        <v>2999</v>
      </c>
      <c r="B3793" t="s">
        <v>2222</v>
      </c>
      <c r="C3793" t="s">
        <v>2933</v>
      </c>
      <c r="D3793" t="s">
        <v>1951</v>
      </c>
      <c r="E3793">
        <v>37181.17</v>
      </c>
      <c r="F3793">
        <v>44008.81</v>
      </c>
      <c r="G3793">
        <v>6827.64</v>
      </c>
    </row>
    <row r="3794" spans="1:7" x14ac:dyDescent="0.25">
      <c r="A3794" t="s">
        <v>2999</v>
      </c>
      <c r="B3794" t="s">
        <v>2222</v>
      </c>
      <c r="C3794" t="s">
        <v>2933</v>
      </c>
      <c r="D3794" t="s">
        <v>1956</v>
      </c>
      <c r="E3794">
        <v>18973.009999999998</v>
      </c>
      <c r="F3794">
        <v>24442.45</v>
      </c>
      <c r="G3794">
        <v>5469.44</v>
      </c>
    </row>
    <row r="3795" spans="1:7" x14ac:dyDescent="0.25">
      <c r="A3795" t="s">
        <v>2999</v>
      </c>
      <c r="B3795" t="s">
        <v>2222</v>
      </c>
      <c r="C3795" t="s">
        <v>2933</v>
      </c>
      <c r="D3795" t="s">
        <v>2016</v>
      </c>
      <c r="E3795">
        <v>10869.64</v>
      </c>
      <c r="F3795">
        <v>14931.36</v>
      </c>
      <c r="G3795">
        <v>4061.72</v>
      </c>
    </row>
    <row r="3796" spans="1:7" x14ac:dyDescent="0.25">
      <c r="A3796" t="s">
        <v>2999</v>
      </c>
      <c r="B3796" t="s">
        <v>2222</v>
      </c>
      <c r="C3796" t="s">
        <v>2935</v>
      </c>
      <c r="D3796" t="s">
        <v>1739</v>
      </c>
      <c r="E3796">
        <v>4061.72</v>
      </c>
      <c r="F3796">
        <v>0</v>
      </c>
      <c r="G3796">
        <v>-4061.72</v>
      </c>
    </row>
    <row r="3797" spans="1:7" x14ac:dyDescent="0.25">
      <c r="A3797" t="s">
        <v>2999</v>
      </c>
      <c r="B3797" t="s">
        <v>2223</v>
      </c>
      <c r="C3797" t="s">
        <v>3995</v>
      </c>
      <c r="D3797" t="s">
        <v>1739</v>
      </c>
      <c r="E3797">
        <v>966</v>
      </c>
      <c r="F3797">
        <v>1710.1</v>
      </c>
      <c r="G3797">
        <v>744.1</v>
      </c>
    </row>
    <row r="3798" spans="1:7" x14ac:dyDescent="0.25">
      <c r="A3798" t="s">
        <v>2999</v>
      </c>
      <c r="B3798" t="s">
        <v>2223</v>
      </c>
      <c r="C3798" t="s">
        <v>3995</v>
      </c>
      <c r="D3798" t="s">
        <v>1751</v>
      </c>
      <c r="E3798">
        <v>283.05</v>
      </c>
      <c r="F3798">
        <v>947.42</v>
      </c>
      <c r="G3798">
        <v>664.37</v>
      </c>
    </row>
    <row r="3799" spans="1:7" x14ac:dyDescent="0.25">
      <c r="A3799" t="s">
        <v>2999</v>
      </c>
      <c r="B3799" t="s">
        <v>2223</v>
      </c>
      <c r="C3799" t="s">
        <v>3995</v>
      </c>
      <c r="D3799" t="s">
        <v>1763</v>
      </c>
      <c r="E3799">
        <v>6.25</v>
      </c>
      <c r="F3799">
        <v>762.26</v>
      </c>
      <c r="G3799">
        <v>756.01</v>
      </c>
    </row>
    <row r="3800" spans="1:7" x14ac:dyDescent="0.25">
      <c r="A3800" t="s">
        <v>2999</v>
      </c>
      <c r="B3800" t="s">
        <v>2223</v>
      </c>
      <c r="C3800" t="s">
        <v>3995</v>
      </c>
      <c r="D3800" t="s">
        <v>1767</v>
      </c>
      <c r="E3800">
        <v>181.28</v>
      </c>
      <c r="F3800">
        <v>1622.72</v>
      </c>
      <c r="G3800">
        <v>1441.44</v>
      </c>
    </row>
    <row r="3801" spans="1:7" x14ac:dyDescent="0.25">
      <c r="A3801" t="s">
        <v>2999</v>
      </c>
      <c r="B3801" t="s">
        <v>2223</v>
      </c>
      <c r="C3801" t="s">
        <v>3995</v>
      </c>
      <c r="D3801" t="s">
        <v>1782</v>
      </c>
      <c r="E3801">
        <v>310.14</v>
      </c>
      <c r="F3801">
        <v>2964.56</v>
      </c>
      <c r="G3801">
        <v>2654.42</v>
      </c>
    </row>
    <row r="3802" spans="1:7" x14ac:dyDescent="0.25">
      <c r="A3802" t="s">
        <v>2999</v>
      </c>
      <c r="B3802" t="s">
        <v>2223</v>
      </c>
      <c r="C3802" t="s">
        <v>3995</v>
      </c>
      <c r="D3802" t="s">
        <v>1807</v>
      </c>
      <c r="E3802">
        <v>1501.73</v>
      </c>
      <c r="F3802">
        <v>4009.46</v>
      </c>
      <c r="G3802">
        <v>2507.73</v>
      </c>
    </row>
    <row r="3803" spans="1:7" x14ac:dyDescent="0.25">
      <c r="A3803" t="s">
        <v>2999</v>
      </c>
      <c r="B3803" t="s">
        <v>2223</v>
      </c>
      <c r="C3803" t="s">
        <v>3995</v>
      </c>
      <c r="D3803" t="s">
        <v>1858</v>
      </c>
      <c r="E3803">
        <v>1147.25</v>
      </c>
      <c r="F3803">
        <v>6512.28</v>
      </c>
      <c r="G3803">
        <v>5365.03</v>
      </c>
    </row>
    <row r="3804" spans="1:7" x14ac:dyDescent="0.25">
      <c r="A3804" t="s">
        <v>2999</v>
      </c>
      <c r="B3804" t="s">
        <v>2223</v>
      </c>
      <c r="C3804" t="s">
        <v>3995</v>
      </c>
      <c r="D3804" t="s">
        <v>1948</v>
      </c>
      <c r="E3804">
        <v>4798.92</v>
      </c>
      <c r="F3804">
        <v>8816.2000000000007</v>
      </c>
      <c r="G3804">
        <v>4017.28</v>
      </c>
    </row>
    <row r="3805" spans="1:7" x14ac:dyDescent="0.25">
      <c r="A3805" t="s">
        <v>2999</v>
      </c>
      <c r="B3805" t="s">
        <v>2223</v>
      </c>
      <c r="C3805" t="s">
        <v>3995</v>
      </c>
      <c r="D3805" t="s">
        <v>2934</v>
      </c>
      <c r="E3805">
        <v>9747.42</v>
      </c>
      <c r="F3805">
        <v>15773.58</v>
      </c>
      <c r="G3805">
        <v>6026.16</v>
      </c>
    </row>
    <row r="3806" spans="1:7" x14ac:dyDescent="0.25">
      <c r="A3806" t="s">
        <v>2999</v>
      </c>
      <c r="B3806" t="s">
        <v>2223</v>
      </c>
      <c r="C3806" t="s">
        <v>3995</v>
      </c>
      <c r="D3806" t="s">
        <v>1951</v>
      </c>
      <c r="E3806">
        <v>18103.72</v>
      </c>
      <c r="F3806">
        <v>23325.759999999998</v>
      </c>
      <c r="G3806">
        <v>5222.04</v>
      </c>
    </row>
    <row r="3807" spans="1:7" x14ac:dyDescent="0.25">
      <c r="A3807" t="s">
        <v>2999</v>
      </c>
      <c r="B3807" t="s">
        <v>2223</v>
      </c>
      <c r="C3807" t="s">
        <v>3995</v>
      </c>
      <c r="D3807" t="s">
        <v>1956</v>
      </c>
      <c r="E3807">
        <v>13436.76</v>
      </c>
      <c r="F3807">
        <v>18235.23</v>
      </c>
      <c r="G3807">
        <v>4798.47</v>
      </c>
    </row>
    <row r="3808" spans="1:7" x14ac:dyDescent="0.25">
      <c r="A3808" t="s">
        <v>2999</v>
      </c>
      <c r="B3808" t="s">
        <v>2223</v>
      </c>
      <c r="C3808" t="s">
        <v>3995</v>
      </c>
      <c r="D3808" t="s">
        <v>2016</v>
      </c>
      <c r="E3808">
        <v>5757.9</v>
      </c>
      <c r="F3808">
        <v>10380.39</v>
      </c>
      <c r="G3808">
        <v>4622.49</v>
      </c>
    </row>
    <row r="3809" spans="1:7" x14ac:dyDescent="0.25">
      <c r="A3809" t="s">
        <v>2999</v>
      </c>
      <c r="B3809" t="s">
        <v>2223</v>
      </c>
      <c r="C3809" t="s">
        <v>2933</v>
      </c>
      <c r="D3809" t="s">
        <v>1739</v>
      </c>
      <c r="E3809">
        <v>5026.5200000000004</v>
      </c>
      <c r="F3809">
        <v>8121.8</v>
      </c>
      <c r="G3809">
        <v>3095.28</v>
      </c>
    </row>
    <row r="3810" spans="1:7" x14ac:dyDescent="0.25">
      <c r="A3810" t="s">
        <v>2999</v>
      </c>
      <c r="B3810" t="s">
        <v>2223</v>
      </c>
      <c r="C3810" t="s">
        <v>2933</v>
      </c>
      <c r="D3810" t="s">
        <v>1751</v>
      </c>
      <c r="E3810">
        <v>4968.6899999999996</v>
      </c>
      <c r="F3810">
        <v>6886.39</v>
      </c>
      <c r="G3810">
        <v>1917.7</v>
      </c>
    </row>
    <row r="3811" spans="1:7" x14ac:dyDescent="0.25">
      <c r="A3811" t="s">
        <v>2999</v>
      </c>
      <c r="B3811" t="s">
        <v>2223</v>
      </c>
      <c r="C3811" t="s">
        <v>2933</v>
      </c>
      <c r="D3811" t="s">
        <v>1763</v>
      </c>
      <c r="E3811">
        <v>927.02</v>
      </c>
      <c r="F3811">
        <v>4532.2299999999996</v>
      </c>
      <c r="G3811">
        <v>3605.21</v>
      </c>
    </row>
    <row r="3812" spans="1:7" x14ac:dyDescent="0.25">
      <c r="A3812" t="s">
        <v>2999</v>
      </c>
      <c r="B3812" t="s">
        <v>2223</v>
      </c>
      <c r="C3812" t="s">
        <v>2933</v>
      </c>
      <c r="D3812" t="s">
        <v>1767</v>
      </c>
      <c r="E3812">
        <v>2886.61</v>
      </c>
      <c r="F3812">
        <v>7717.64</v>
      </c>
      <c r="G3812">
        <v>4831.03</v>
      </c>
    </row>
    <row r="3813" spans="1:7" x14ac:dyDescent="0.25">
      <c r="A3813" t="s">
        <v>2999</v>
      </c>
      <c r="B3813" t="s">
        <v>2223</v>
      </c>
      <c r="C3813" t="s">
        <v>2933</v>
      </c>
      <c r="D3813" t="s">
        <v>1782</v>
      </c>
      <c r="E3813">
        <v>2760.28</v>
      </c>
      <c r="F3813">
        <v>7025.11</v>
      </c>
      <c r="G3813">
        <v>4264.83</v>
      </c>
    </row>
    <row r="3814" spans="1:7" x14ac:dyDescent="0.25">
      <c r="A3814" t="s">
        <v>2999</v>
      </c>
      <c r="B3814" t="s">
        <v>2223</v>
      </c>
      <c r="C3814" t="s">
        <v>2933</v>
      </c>
      <c r="D3814" t="s">
        <v>1807</v>
      </c>
      <c r="E3814">
        <v>1386.83</v>
      </c>
      <c r="F3814">
        <v>7825.86</v>
      </c>
      <c r="G3814">
        <v>6439.03</v>
      </c>
    </row>
    <row r="3815" spans="1:7" x14ac:dyDescent="0.25">
      <c r="A3815" t="s">
        <v>2999</v>
      </c>
      <c r="B3815" t="s">
        <v>2223</v>
      </c>
      <c r="C3815" t="s">
        <v>2933</v>
      </c>
      <c r="D3815" t="s">
        <v>1858</v>
      </c>
      <c r="E3815">
        <v>5637.53</v>
      </c>
      <c r="F3815">
        <v>10861.43</v>
      </c>
      <c r="G3815">
        <v>5223.8999999999996</v>
      </c>
    </row>
    <row r="3816" spans="1:7" x14ac:dyDescent="0.25">
      <c r="A3816" t="s">
        <v>2999</v>
      </c>
      <c r="B3816" t="s">
        <v>2223</v>
      </c>
      <c r="C3816" t="s">
        <v>2933</v>
      </c>
      <c r="D3816" t="s">
        <v>1948</v>
      </c>
      <c r="E3816">
        <v>1143.9000000000001</v>
      </c>
      <c r="F3816">
        <v>6913.06</v>
      </c>
      <c r="G3816">
        <v>5769.16</v>
      </c>
    </row>
    <row r="3817" spans="1:7" x14ac:dyDescent="0.25">
      <c r="A3817" t="s">
        <v>2999</v>
      </c>
      <c r="B3817" t="s">
        <v>2223</v>
      </c>
      <c r="C3817" t="s">
        <v>2933</v>
      </c>
      <c r="D3817" t="s">
        <v>2934</v>
      </c>
      <c r="E3817">
        <v>2350.65</v>
      </c>
      <c r="F3817">
        <v>5973.24</v>
      </c>
      <c r="G3817">
        <v>3622.59</v>
      </c>
    </row>
    <row r="3818" spans="1:7" x14ac:dyDescent="0.25">
      <c r="A3818" t="s">
        <v>2999</v>
      </c>
      <c r="B3818" t="s">
        <v>2223</v>
      </c>
      <c r="C3818" t="s">
        <v>2933</v>
      </c>
      <c r="D3818" t="s">
        <v>1951</v>
      </c>
      <c r="E3818">
        <v>632.59</v>
      </c>
      <c r="F3818">
        <v>4707.3</v>
      </c>
      <c r="G3818">
        <v>4074.71</v>
      </c>
    </row>
    <row r="3819" spans="1:7" x14ac:dyDescent="0.25">
      <c r="A3819" t="s">
        <v>2999</v>
      </c>
      <c r="B3819" t="s">
        <v>2223</v>
      </c>
      <c r="C3819" t="s">
        <v>2933</v>
      </c>
      <c r="D3819" t="s">
        <v>1956</v>
      </c>
      <c r="E3819">
        <v>1173.1500000000001</v>
      </c>
      <c r="F3819">
        <v>7811.83</v>
      </c>
      <c r="G3819">
        <v>6638.68</v>
      </c>
    </row>
    <row r="3820" spans="1:7" x14ac:dyDescent="0.25">
      <c r="A3820" t="s">
        <v>2999</v>
      </c>
      <c r="B3820" t="s">
        <v>2223</v>
      </c>
      <c r="C3820" t="s">
        <v>2933</v>
      </c>
      <c r="D3820" t="s">
        <v>2016</v>
      </c>
      <c r="E3820">
        <v>6782.44</v>
      </c>
      <c r="F3820">
        <v>12567.42</v>
      </c>
      <c r="G3820">
        <v>5784.98</v>
      </c>
    </row>
    <row r="3821" spans="1:7" x14ac:dyDescent="0.25">
      <c r="A3821" t="s">
        <v>2999</v>
      </c>
      <c r="B3821" t="s">
        <v>2223</v>
      </c>
      <c r="C3821" t="s">
        <v>2935</v>
      </c>
      <c r="D3821" t="s">
        <v>1739</v>
      </c>
      <c r="E3821">
        <v>2283.36</v>
      </c>
      <c r="F3821">
        <v>0</v>
      </c>
      <c r="G3821">
        <v>-2283.36</v>
      </c>
    </row>
    <row r="3822" spans="1:7" x14ac:dyDescent="0.25">
      <c r="A3822" t="s">
        <v>2999</v>
      </c>
      <c r="B3822" t="s">
        <v>2224</v>
      </c>
      <c r="C3822" t="s">
        <v>3995</v>
      </c>
      <c r="D3822" t="s">
        <v>1739</v>
      </c>
      <c r="E3822">
        <v>968.58</v>
      </c>
      <c r="F3822">
        <v>5206.3599999999997</v>
      </c>
      <c r="G3822">
        <v>4237.78</v>
      </c>
    </row>
    <row r="3823" spans="1:7" x14ac:dyDescent="0.25">
      <c r="A3823" t="s">
        <v>2999</v>
      </c>
      <c r="B3823" t="s">
        <v>2224</v>
      </c>
      <c r="C3823" t="s">
        <v>3995</v>
      </c>
      <c r="D3823" t="s">
        <v>1751</v>
      </c>
      <c r="E3823">
        <v>819.94</v>
      </c>
      <c r="F3823">
        <v>4259.66</v>
      </c>
      <c r="G3823">
        <v>3439.72</v>
      </c>
    </row>
    <row r="3824" spans="1:7" x14ac:dyDescent="0.25">
      <c r="A3824" t="s">
        <v>2999</v>
      </c>
      <c r="B3824" t="s">
        <v>2224</v>
      </c>
      <c r="C3824" t="s">
        <v>3995</v>
      </c>
      <c r="D3824" t="s">
        <v>1763</v>
      </c>
      <c r="E3824">
        <v>708.55</v>
      </c>
      <c r="F3824">
        <v>4246</v>
      </c>
      <c r="G3824">
        <v>3537.45</v>
      </c>
    </row>
    <row r="3825" spans="1:7" x14ac:dyDescent="0.25">
      <c r="A3825" t="s">
        <v>2999</v>
      </c>
      <c r="B3825" t="s">
        <v>2224</v>
      </c>
      <c r="C3825" t="s">
        <v>3995</v>
      </c>
      <c r="D3825" t="s">
        <v>1767</v>
      </c>
      <c r="E3825">
        <v>565.1</v>
      </c>
      <c r="F3825">
        <v>3857.75</v>
      </c>
      <c r="G3825">
        <v>3292.65</v>
      </c>
    </row>
    <row r="3826" spans="1:7" x14ac:dyDescent="0.25">
      <c r="A3826" t="s">
        <v>2999</v>
      </c>
      <c r="B3826" t="s">
        <v>2224</v>
      </c>
      <c r="C3826" t="s">
        <v>3995</v>
      </c>
      <c r="D3826" t="s">
        <v>1782</v>
      </c>
      <c r="E3826">
        <v>561.48</v>
      </c>
      <c r="F3826">
        <v>4294.54</v>
      </c>
      <c r="G3826">
        <v>3733.06</v>
      </c>
    </row>
    <row r="3827" spans="1:7" x14ac:dyDescent="0.25">
      <c r="A3827" t="s">
        <v>2999</v>
      </c>
      <c r="B3827" t="s">
        <v>2224</v>
      </c>
      <c r="C3827" t="s">
        <v>3995</v>
      </c>
      <c r="D3827" t="s">
        <v>1807</v>
      </c>
      <c r="E3827">
        <v>4240.83</v>
      </c>
      <c r="F3827">
        <v>7752.42</v>
      </c>
      <c r="G3827">
        <v>3511.59</v>
      </c>
    </row>
    <row r="3828" spans="1:7" x14ac:dyDescent="0.25">
      <c r="A3828" t="s">
        <v>2999</v>
      </c>
      <c r="B3828" t="s">
        <v>2224</v>
      </c>
      <c r="C3828" t="s">
        <v>3995</v>
      </c>
      <c r="D3828" t="s">
        <v>1858</v>
      </c>
      <c r="E3828">
        <v>1288.19</v>
      </c>
      <c r="F3828">
        <v>4925.2299999999996</v>
      </c>
      <c r="G3828">
        <v>3637.04</v>
      </c>
    </row>
    <row r="3829" spans="1:7" x14ac:dyDescent="0.25">
      <c r="A3829" t="s">
        <v>2999</v>
      </c>
      <c r="B3829" t="s">
        <v>2224</v>
      </c>
      <c r="C3829" t="s">
        <v>3995</v>
      </c>
      <c r="D3829" t="s">
        <v>1948</v>
      </c>
      <c r="E3829">
        <v>905.87</v>
      </c>
      <c r="F3829">
        <v>5252.02</v>
      </c>
      <c r="G3829">
        <v>4346.1499999999996</v>
      </c>
    </row>
    <row r="3830" spans="1:7" x14ac:dyDescent="0.25">
      <c r="A3830" t="s">
        <v>2999</v>
      </c>
      <c r="B3830" t="s">
        <v>2224</v>
      </c>
      <c r="C3830" t="s">
        <v>3995</v>
      </c>
      <c r="D3830" t="s">
        <v>2934</v>
      </c>
      <c r="E3830">
        <v>1001.65</v>
      </c>
      <c r="F3830">
        <v>5379.44</v>
      </c>
      <c r="G3830">
        <v>4377.79</v>
      </c>
    </row>
    <row r="3831" spans="1:7" x14ac:dyDescent="0.25">
      <c r="A3831" t="s">
        <v>2999</v>
      </c>
      <c r="B3831" t="s">
        <v>2224</v>
      </c>
      <c r="C3831" t="s">
        <v>3995</v>
      </c>
      <c r="D3831" t="s">
        <v>1951</v>
      </c>
      <c r="E3831">
        <v>1163.3599999999999</v>
      </c>
      <c r="F3831">
        <v>4832.34</v>
      </c>
      <c r="G3831">
        <v>3668.98</v>
      </c>
    </row>
    <row r="3832" spans="1:7" x14ac:dyDescent="0.25">
      <c r="A3832" t="s">
        <v>2999</v>
      </c>
      <c r="B3832" t="s">
        <v>2224</v>
      </c>
      <c r="C3832" t="s">
        <v>3995</v>
      </c>
      <c r="D3832" t="s">
        <v>1956</v>
      </c>
      <c r="E3832">
        <v>463.08</v>
      </c>
      <c r="F3832">
        <v>5092.6400000000003</v>
      </c>
      <c r="G3832">
        <v>4629.5600000000004</v>
      </c>
    </row>
    <row r="3833" spans="1:7" x14ac:dyDescent="0.25">
      <c r="A3833" t="s">
        <v>2999</v>
      </c>
      <c r="B3833" t="s">
        <v>2224</v>
      </c>
      <c r="C3833" t="s">
        <v>3995</v>
      </c>
      <c r="D3833" t="s">
        <v>2016</v>
      </c>
      <c r="E3833">
        <v>1877.57</v>
      </c>
      <c r="F3833">
        <v>6850.19</v>
      </c>
      <c r="G3833">
        <v>4972.62</v>
      </c>
    </row>
    <row r="3834" spans="1:7" x14ac:dyDescent="0.25">
      <c r="A3834" t="s">
        <v>2999</v>
      </c>
      <c r="B3834" t="s">
        <v>2224</v>
      </c>
      <c r="C3834" t="s">
        <v>2933</v>
      </c>
      <c r="D3834" t="s">
        <v>1739</v>
      </c>
      <c r="E3834">
        <v>8974.57</v>
      </c>
      <c r="F3834">
        <v>15575.59</v>
      </c>
      <c r="G3834">
        <v>6601.02</v>
      </c>
    </row>
    <row r="3835" spans="1:7" x14ac:dyDescent="0.25">
      <c r="A3835" t="s">
        <v>2999</v>
      </c>
      <c r="B3835" t="s">
        <v>2224</v>
      </c>
      <c r="C3835" t="s">
        <v>2933</v>
      </c>
      <c r="D3835" t="s">
        <v>1751</v>
      </c>
      <c r="E3835">
        <v>12463.62</v>
      </c>
      <c r="F3835">
        <v>17522.96</v>
      </c>
      <c r="G3835">
        <v>5059.34</v>
      </c>
    </row>
    <row r="3836" spans="1:7" x14ac:dyDescent="0.25">
      <c r="A3836" t="s">
        <v>2999</v>
      </c>
      <c r="B3836" t="s">
        <v>2224</v>
      </c>
      <c r="C3836" t="s">
        <v>2933</v>
      </c>
      <c r="D3836" t="s">
        <v>1763</v>
      </c>
      <c r="E3836">
        <v>1866.65</v>
      </c>
      <c r="F3836">
        <v>5781.91</v>
      </c>
      <c r="G3836">
        <v>3915.26</v>
      </c>
    </row>
    <row r="3837" spans="1:7" x14ac:dyDescent="0.25">
      <c r="A3837" t="s">
        <v>2999</v>
      </c>
      <c r="B3837" t="s">
        <v>2224</v>
      </c>
      <c r="C3837" t="s">
        <v>2933</v>
      </c>
      <c r="D3837" t="s">
        <v>1767</v>
      </c>
      <c r="E3837">
        <v>906.15</v>
      </c>
      <c r="F3837">
        <v>5441.26</v>
      </c>
      <c r="G3837">
        <v>4535.1099999999997</v>
      </c>
    </row>
    <row r="3838" spans="1:7" x14ac:dyDescent="0.25">
      <c r="A3838" t="s">
        <v>2999</v>
      </c>
      <c r="B3838" t="s">
        <v>2224</v>
      </c>
      <c r="C3838" t="s">
        <v>2933</v>
      </c>
      <c r="D3838" t="s">
        <v>1782</v>
      </c>
      <c r="E3838">
        <v>9890.15</v>
      </c>
      <c r="F3838">
        <v>17373.580000000002</v>
      </c>
      <c r="G3838">
        <v>7483.43</v>
      </c>
    </row>
    <row r="3839" spans="1:7" x14ac:dyDescent="0.25">
      <c r="A3839" t="s">
        <v>2999</v>
      </c>
      <c r="B3839" t="s">
        <v>2224</v>
      </c>
      <c r="C3839" t="s">
        <v>2933</v>
      </c>
      <c r="D3839" t="s">
        <v>1807</v>
      </c>
      <c r="E3839">
        <v>4028.93</v>
      </c>
      <c r="F3839">
        <v>7963.35</v>
      </c>
      <c r="G3839">
        <v>3934.42</v>
      </c>
    </row>
    <row r="3840" spans="1:7" x14ac:dyDescent="0.25">
      <c r="A3840" t="s">
        <v>2999</v>
      </c>
      <c r="B3840" t="s">
        <v>2224</v>
      </c>
      <c r="C3840" t="s">
        <v>2933</v>
      </c>
      <c r="D3840" t="s">
        <v>1858</v>
      </c>
      <c r="E3840">
        <v>3934.42</v>
      </c>
      <c r="F3840">
        <v>7676.49</v>
      </c>
      <c r="G3840">
        <v>3742.07</v>
      </c>
    </row>
    <row r="3841" spans="1:7" x14ac:dyDescent="0.25">
      <c r="A3841" t="s">
        <v>2999</v>
      </c>
      <c r="B3841" t="s">
        <v>2224</v>
      </c>
      <c r="C3841" t="s">
        <v>2933</v>
      </c>
      <c r="D3841" t="s">
        <v>1948</v>
      </c>
      <c r="E3841">
        <v>7196.57</v>
      </c>
      <c r="F3841">
        <v>10910.28</v>
      </c>
      <c r="G3841">
        <v>3713.71</v>
      </c>
    </row>
    <row r="3842" spans="1:7" x14ac:dyDescent="0.25">
      <c r="A3842" t="s">
        <v>2999</v>
      </c>
      <c r="B3842" t="s">
        <v>2224</v>
      </c>
      <c r="C3842" t="s">
        <v>2933</v>
      </c>
      <c r="D3842" t="s">
        <v>2934</v>
      </c>
      <c r="E3842">
        <v>6924.86</v>
      </c>
      <c r="F3842">
        <v>10379.36</v>
      </c>
      <c r="G3842">
        <v>3454.5</v>
      </c>
    </row>
    <row r="3843" spans="1:7" x14ac:dyDescent="0.25">
      <c r="A3843" t="s">
        <v>2999</v>
      </c>
      <c r="B3843" t="s">
        <v>2224</v>
      </c>
      <c r="C3843" t="s">
        <v>2933</v>
      </c>
      <c r="D3843" t="s">
        <v>1951</v>
      </c>
      <c r="E3843">
        <v>18130.36</v>
      </c>
      <c r="F3843">
        <v>25394.81</v>
      </c>
      <c r="G3843">
        <v>7264.45</v>
      </c>
    </row>
    <row r="3844" spans="1:7" x14ac:dyDescent="0.25">
      <c r="A3844" t="s">
        <v>2999</v>
      </c>
      <c r="B3844" t="s">
        <v>2224</v>
      </c>
      <c r="C3844" t="s">
        <v>2933</v>
      </c>
      <c r="D3844" t="s">
        <v>1956</v>
      </c>
      <c r="E3844">
        <v>9442.32</v>
      </c>
      <c r="F3844">
        <v>14050.32</v>
      </c>
      <c r="G3844">
        <v>4608</v>
      </c>
    </row>
    <row r="3845" spans="1:7" x14ac:dyDescent="0.25">
      <c r="A3845" t="s">
        <v>2999</v>
      </c>
      <c r="B3845" t="s">
        <v>2224</v>
      </c>
      <c r="C3845" t="s">
        <v>2933</v>
      </c>
      <c r="D3845" t="s">
        <v>2016</v>
      </c>
      <c r="E3845">
        <v>5553.19</v>
      </c>
      <c r="F3845">
        <v>8025.84</v>
      </c>
      <c r="G3845">
        <v>2472.65</v>
      </c>
    </row>
    <row r="3846" spans="1:7" x14ac:dyDescent="0.25">
      <c r="A3846" t="s">
        <v>2999</v>
      </c>
      <c r="B3846" t="s">
        <v>2224</v>
      </c>
      <c r="C3846" t="s">
        <v>2935</v>
      </c>
      <c r="D3846" t="s">
        <v>1739</v>
      </c>
      <c r="E3846">
        <v>4363.03</v>
      </c>
      <c r="F3846">
        <v>945.19</v>
      </c>
      <c r="G3846">
        <v>-3417.84</v>
      </c>
    </row>
    <row r="3847" spans="1:7" x14ac:dyDescent="0.25">
      <c r="A3847" t="s">
        <v>2999</v>
      </c>
      <c r="B3847" t="s">
        <v>2225</v>
      </c>
      <c r="C3847" t="s">
        <v>3995</v>
      </c>
      <c r="D3847" t="s">
        <v>1739</v>
      </c>
      <c r="E3847">
        <v>10108.129999999999</v>
      </c>
      <c r="F3847">
        <v>18968.849999999999</v>
      </c>
      <c r="G3847">
        <v>8860.7199999999993</v>
      </c>
    </row>
    <row r="3848" spans="1:7" x14ac:dyDescent="0.25">
      <c r="A3848" t="s">
        <v>2999</v>
      </c>
      <c r="B3848" t="s">
        <v>2225</v>
      </c>
      <c r="C3848" t="s">
        <v>3995</v>
      </c>
      <c r="D3848" t="s">
        <v>1751</v>
      </c>
      <c r="E3848">
        <v>8828.2800000000007</v>
      </c>
      <c r="F3848">
        <v>18904.88</v>
      </c>
      <c r="G3848">
        <v>10076.6</v>
      </c>
    </row>
    <row r="3849" spans="1:7" x14ac:dyDescent="0.25">
      <c r="A3849" t="s">
        <v>2999</v>
      </c>
      <c r="B3849" t="s">
        <v>2225</v>
      </c>
      <c r="C3849" t="s">
        <v>3995</v>
      </c>
      <c r="D3849" t="s">
        <v>1763</v>
      </c>
      <c r="E3849">
        <v>9955.8799999999992</v>
      </c>
      <c r="F3849">
        <v>15860.33</v>
      </c>
      <c r="G3849">
        <v>5904.45</v>
      </c>
    </row>
    <row r="3850" spans="1:7" x14ac:dyDescent="0.25">
      <c r="A3850" t="s">
        <v>2999</v>
      </c>
      <c r="B3850" t="s">
        <v>2225</v>
      </c>
      <c r="C3850" t="s">
        <v>3995</v>
      </c>
      <c r="D3850" t="s">
        <v>1767</v>
      </c>
      <c r="E3850">
        <v>0</v>
      </c>
      <c r="F3850">
        <v>4699.3900000000003</v>
      </c>
      <c r="G3850">
        <v>4699.3900000000003</v>
      </c>
    </row>
    <row r="3851" spans="1:7" x14ac:dyDescent="0.25">
      <c r="A3851" t="s">
        <v>2999</v>
      </c>
      <c r="B3851" t="s">
        <v>2225</v>
      </c>
      <c r="C3851" t="s">
        <v>3995</v>
      </c>
      <c r="D3851" t="s">
        <v>1782</v>
      </c>
      <c r="E3851">
        <v>0</v>
      </c>
      <c r="F3851">
        <v>4977.28</v>
      </c>
      <c r="G3851">
        <v>4977.28</v>
      </c>
    </row>
    <row r="3852" spans="1:7" x14ac:dyDescent="0.25">
      <c r="A3852" t="s">
        <v>2999</v>
      </c>
      <c r="B3852" t="s">
        <v>2225</v>
      </c>
      <c r="C3852" t="s">
        <v>3995</v>
      </c>
      <c r="D3852" t="s">
        <v>1807</v>
      </c>
      <c r="E3852">
        <v>0</v>
      </c>
      <c r="F3852">
        <v>6917.77</v>
      </c>
      <c r="G3852">
        <v>6917.77</v>
      </c>
    </row>
    <row r="3853" spans="1:7" x14ac:dyDescent="0.25">
      <c r="A3853" t="s">
        <v>2999</v>
      </c>
      <c r="B3853" t="s">
        <v>2225</v>
      </c>
      <c r="C3853" t="s">
        <v>3995</v>
      </c>
      <c r="D3853" t="s">
        <v>1858</v>
      </c>
      <c r="E3853">
        <v>6917.77</v>
      </c>
      <c r="F3853">
        <v>14685.33</v>
      </c>
      <c r="G3853">
        <v>7767.56</v>
      </c>
    </row>
    <row r="3854" spans="1:7" x14ac:dyDescent="0.25">
      <c r="A3854" t="s">
        <v>2999</v>
      </c>
      <c r="B3854" t="s">
        <v>2225</v>
      </c>
      <c r="C3854" t="s">
        <v>3995</v>
      </c>
      <c r="D3854" t="s">
        <v>1948</v>
      </c>
      <c r="E3854">
        <v>0</v>
      </c>
      <c r="F3854">
        <v>7487.3</v>
      </c>
      <c r="G3854">
        <v>7487.3</v>
      </c>
    </row>
    <row r="3855" spans="1:7" x14ac:dyDescent="0.25">
      <c r="A3855" t="s">
        <v>2999</v>
      </c>
      <c r="B3855" t="s">
        <v>2225</v>
      </c>
      <c r="C3855" t="s">
        <v>3995</v>
      </c>
      <c r="D3855" t="s">
        <v>2934</v>
      </c>
      <c r="E3855">
        <v>0</v>
      </c>
      <c r="F3855">
        <v>6746.01</v>
      </c>
      <c r="G3855">
        <v>6746.01</v>
      </c>
    </row>
    <row r="3856" spans="1:7" x14ac:dyDescent="0.25">
      <c r="A3856" t="s">
        <v>2999</v>
      </c>
      <c r="B3856" t="s">
        <v>2225</v>
      </c>
      <c r="C3856" t="s">
        <v>3995</v>
      </c>
      <c r="D3856" t="s">
        <v>1951</v>
      </c>
      <c r="E3856">
        <v>12088.6</v>
      </c>
      <c r="F3856">
        <v>17431.189999999999</v>
      </c>
      <c r="G3856">
        <v>5342.59</v>
      </c>
    </row>
    <row r="3857" spans="1:7" x14ac:dyDescent="0.25">
      <c r="A3857" t="s">
        <v>2999</v>
      </c>
      <c r="B3857" t="s">
        <v>2225</v>
      </c>
      <c r="C3857" t="s">
        <v>3995</v>
      </c>
      <c r="D3857" t="s">
        <v>1956</v>
      </c>
      <c r="E3857">
        <v>10685.18</v>
      </c>
      <c r="F3857">
        <v>16689.78</v>
      </c>
      <c r="G3857">
        <v>6004.6</v>
      </c>
    </row>
    <row r="3858" spans="1:7" x14ac:dyDescent="0.25">
      <c r="A3858" t="s">
        <v>2999</v>
      </c>
      <c r="B3858" t="s">
        <v>2225</v>
      </c>
      <c r="C3858" t="s">
        <v>3995</v>
      </c>
      <c r="D3858" t="s">
        <v>2016</v>
      </c>
      <c r="E3858">
        <v>6004.6</v>
      </c>
      <c r="F3858">
        <v>14675.76</v>
      </c>
      <c r="G3858">
        <v>8671.16</v>
      </c>
    </row>
    <row r="3859" spans="1:7" x14ac:dyDescent="0.25">
      <c r="A3859" t="s">
        <v>2999</v>
      </c>
      <c r="B3859" t="s">
        <v>2225</v>
      </c>
      <c r="C3859" t="s">
        <v>2933</v>
      </c>
      <c r="D3859" t="s">
        <v>1739</v>
      </c>
      <c r="E3859">
        <v>8671.16</v>
      </c>
      <c r="F3859">
        <v>20262.259999999998</v>
      </c>
      <c r="G3859">
        <v>11591.1</v>
      </c>
    </row>
    <row r="3860" spans="1:7" x14ac:dyDescent="0.25">
      <c r="A3860" t="s">
        <v>2999</v>
      </c>
      <c r="B3860" t="s">
        <v>2225</v>
      </c>
      <c r="C3860" t="s">
        <v>2933</v>
      </c>
      <c r="D3860" t="s">
        <v>1751</v>
      </c>
      <c r="E3860">
        <v>11560.78</v>
      </c>
      <c r="F3860">
        <v>18560.78</v>
      </c>
      <c r="G3860">
        <v>7000</v>
      </c>
    </row>
    <row r="3861" spans="1:7" x14ac:dyDescent="0.25">
      <c r="A3861" t="s">
        <v>2999</v>
      </c>
      <c r="B3861" t="s">
        <v>2225</v>
      </c>
      <c r="C3861" t="s">
        <v>2933</v>
      </c>
      <c r="D3861" t="s">
        <v>1763</v>
      </c>
      <c r="E3861">
        <v>7000</v>
      </c>
      <c r="F3861">
        <v>18233.39</v>
      </c>
      <c r="G3861">
        <v>11233.39</v>
      </c>
    </row>
    <row r="3862" spans="1:7" x14ac:dyDescent="0.25">
      <c r="A3862" t="s">
        <v>2999</v>
      </c>
      <c r="B3862" t="s">
        <v>2225</v>
      </c>
      <c r="C3862" t="s">
        <v>2933</v>
      </c>
      <c r="D3862" t="s">
        <v>1767</v>
      </c>
      <c r="E3862">
        <v>7817.09</v>
      </c>
      <c r="F3862">
        <v>14030.92</v>
      </c>
      <c r="G3862">
        <v>6213.83</v>
      </c>
    </row>
    <row r="3863" spans="1:7" x14ac:dyDescent="0.25">
      <c r="A3863" t="s">
        <v>2999</v>
      </c>
      <c r="B3863" t="s">
        <v>2225</v>
      </c>
      <c r="C3863" t="s">
        <v>2933</v>
      </c>
      <c r="D3863" t="s">
        <v>1782</v>
      </c>
      <c r="E3863">
        <v>6213.83</v>
      </c>
      <c r="F3863">
        <v>12219.07</v>
      </c>
      <c r="G3863">
        <v>6005.24</v>
      </c>
    </row>
    <row r="3864" spans="1:7" x14ac:dyDescent="0.25">
      <c r="A3864" t="s">
        <v>2999</v>
      </c>
      <c r="B3864" t="s">
        <v>2225</v>
      </c>
      <c r="C3864" t="s">
        <v>2933</v>
      </c>
      <c r="D3864" t="s">
        <v>1807</v>
      </c>
      <c r="E3864">
        <v>7241.43</v>
      </c>
      <c r="F3864">
        <v>11406.12</v>
      </c>
      <c r="G3864">
        <v>4164.6899999999996</v>
      </c>
    </row>
    <row r="3865" spans="1:7" x14ac:dyDescent="0.25">
      <c r="A3865" t="s">
        <v>2999</v>
      </c>
      <c r="B3865" t="s">
        <v>2225</v>
      </c>
      <c r="C3865" t="s">
        <v>2933</v>
      </c>
      <c r="D3865" t="s">
        <v>1858</v>
      </c>
      <c r="E3865">
        <v>4164.6899999999996</v>
      </c>
      <c r="F3865">
        <v>8403.0499999999993</v>
      </c>
      <c r="G3865">
        <v>4238.3599999999997</v>
      </c>
    </row>
    <row r="3866" spans="1:7" x14ac:dyDescent="0.25">
      <c r="A3866" t="s">
        <v>2999</v>
      </c>
      <c r="B3866" t="s">
        <v>2225</v>
      </c>
      <c r="C3866" t="s">
        <v>2933</v>
      </c>
      <c r="D3866" t="s">
        <v>1948</v>
      </c>
      <c r="E3866">
        <v>4214.5</v>
      </c>
      <c r="F3866">
        <v>8098.23</v>
      </c>
      <c r="G3866">
        <v>3883.73</v>
      </c>
    </row>
    <row r="3867" spans="1:7" x14ac:dyDescent="0.25">
      <c r="A3867" t="s">
        <v>2999</v>
      </c>
      <c r="B3867" t="s">
        <v>2225</v>
      </c>
      <c r="C3867" t="s">
        <v>2933</v>
      </c>
      <c r="D3867" t="s">
        <v>2934</v>
      </c>
      <c r="E3867">
        <v>3883.73</v>
      </c>
      <c r="F3867">
        <v>7614.14</v>
      </c>
      <c r="G3867">
        <v>3730.41</v>
      </c>
    </row>
    <row r="3868" spans="1:7" x14ac:dyDescent="0.25">
      <c r="A3868" t="s">
        <v>2999</v>
      </c>
      <c r="B3868" t="s">
        <v>2225</v>
      </c>
      <c r="C3868" t="s">
        <v>2933</v>
      </c>
      <c r="D3868" t="s">
        <v>1951</v>
      </c>
      <c r="E3868">
        <v>3719.86</v>
      </c>
      <c r="F3868">
        <v>6618.15</v>
      </c>
      <c r="G3868">
        <v>2898.29</v>
      </c>
    </row>
    <row r="3869" spans="1:7" x14ac:dyDescent="0.25">
      <c r="A3869" t="s">
        <v>2999</v>
      </c>
      <c r="B3869" t="s">
        <v>2225</v>
      </c>
      <c r="C3869" t="s">
        <v>2933</v>
      </c>
      <c r="D3869" t="s">
        <v>1956</v>
      </c>
      <c r="E3869">
        <v>0</v>
      </c>
      <c r="F3869">
        <v>3382.79</v>
      </c>
      <c r="G3869">
        <v>3382.79</v>
      </c>
    </row>
    <row r="3870" spans="1:7" x14ac:dyDescent="0.25">
      <c r="A3870" t="s">
        <v>2999</v>
      </c>
      <c r="B3870" t="s">
        <v>2225</v>
      </c>
      <c r="C3870" t="s">
        <v>2933</v>
      </c>
      <c r="D3870" t="s">
        <v>2016</v>
      </c>
      <c r="E3870">
        <v>0</v>
      </c>
      <c r="F3870">
        <v>3392.36</v>
      </c>
      <c r="G3870">
        <v>3392.36</v>
      </c>
    </row>
    <row r="3871" spans="1:7" x14ac:dyDescent="0.25">
      <c r="A3871" t="s">
        <v>2999</v>
      </c>
      <c r="B3871" t="s">
        <v>2225</v>
      </c>
      <c r="C3871" t="s">
        <v>2935</v>
      </c>
      <c r="D3871" t="s">
        <v>1739</v>
      </c>
      <c r="E3871">
        <v>3392.36</v>
      </c>
      <c r="F3871">
        <v>0</v>
      </c>
      <c r="G3871">
        <v>-3392.36</v>
      </c>
    </row>
    <row r="3872" spans="1:7" x14ac:dyDescent="0.25">
      <c r="A3872" t="s">
        <v>2999</v>
      </c>
      <c r="B3872" t="s">
        <v>2226</v>
      </c>
      <c r="C3872" t="s">
        <v>3995</v>
      </c>
      <c r="D3872" t="s">
        <v>1767</v>
      </c>
      <c r="E3872">
        <v>0</v>
      </c>
      <c r="F3872">
        <v>18020.45</v>
      </c>
      <c r="G3872">
        <v>18020.45</v>
      </c>
    </row>
    <row r="3873" spans="1:7" x14ac:dyDescent="0.25">
      <c r="A3873" t="s">
        <v>2999</v>
      </c>
      <c r="B3873" t="s">
        <v>2226</v>
      </c>
      <c r="C3873" t="s">
        <v>3995</v>
      </c>
      <c r="D3873" t="s">
        <v>2934</v>
      </c>
      <c r="E3873">
        <v>3866.6</v>
      </c>
      <c r="F3873">
        <v>10783.2</v>
      </c>
      <c r="G3873">
        <v>6916.6</v>
      </c>
    </row>
    <row r="3874" spans="1:7" x14ac:dyDescent="0.25">
      <c r="A3874" t="s">
        <v>2999</v>
      </c>
      <c r="B3874" t="s">
        <v>2226</v>
      </c>
      <c r="C3874" t="s">
        <v>3995</v>
      </c>
      <c r="D3874" t="s">
        <v>1951</v>
      </c>
      <c r="E3874">
        <v>0</v>
      </c>
      <c r="F3874">
        <v>10636.61</v>
      </c>
      <c r="G3874">
        <v>10636.61</v>
      </c>
    </row>
    <row r="3875" spans="1:7" x14ac:dyDescent="0.25">
      <c r="A3875" t="s">
        <v>2999</v>
      </c>
      <c r="B3875" t="s">
        <v>2226</v>
      </c>
      <c r="C3875" t="s">
        <v>3995</v>
      </c>
      <c r="D3875" t="s">
        <v>1956</v>
      </c>
      <c r="E3875">
        <v>0</v>
      </c>
      <c r="F3875">
        <v>4122.03</v>
      </c>
      <c r="G3875">
        <v>4122.03</v>
      </c>
    </row>
    <row r="3876" spans="1:7" x14ac:dyDescent="0.25">
      <c r="A3876" t="s">
        <v>2999</v>
      </c>
      <c r="B3876" t="s">
        <v>2227</v>
      </c>
      <c r="C3876" t="s">
        <v>3995</v>
      </c>
      <c r="D3876" t="s">
        <v>1739</v>
      </c>
      <c r="E3876">
        <v>0</v>
      </c>
      <c r="F3876">
        <v>1646.52</v>
      </c>
      <c r="G3876">
        <v>1646.52</v>
      </c>
    </row>
    <row r="3877" spans="1:7" x14ac:dyDescent="0.25">
      <c r="A3877" t="s">
        <v>2999</v>
      </c>
      <c r="B3877" t="s">
        <v>2227</v>
      </c>
      <c r="C3877" t="s">
        <v>3995</v>
      </c>
      <c r="D3877" t="s">
        <v>1751</v>
      </c>
      <c r="E3877">
        <v>0</v>
      </c>
      <c r="F3877">
        <v>2814.71</v>
      </c>
      <c r="G3877">
        <v>2814.71</v>
      </c>
    </row>
    <row r="3878" spans="1:7" x14ac:dyDescent="0.25">
      <c r="A3878" t="s">
        <v>2999</v>
      </c>
      <c r="B3878" t="s">
        <v>2227</v>
      </c>
      <c r="C3878" t="s">
        <v>3995</v>
      </c>
      <c r="D3878" t="s">
        <v>1763</v>
      </c>
      <c r="E3878">
        <v>2814.71</v>
      </c>
      <c r="F3878">
        <v>4536.49</v>
      </c>
      <c r="G3878">
        <v>1721.78</v>
      </c>
    </row>
    <row r="3879" spans="1:7" x14ac:dyDescent="0.25">
      <c r="A3879" t="s">
        <v>2999</v>
      </c>
      <c r="B3879" t="s">
        <v>2227</v>
      </c>
      <c r="C3879" t="s">
        <v>3995</v>
      </c>
      <c r="D3879" t="s">
        <v>1767</v>
      </c>
      <c r="E3879">
        <v>0</v>
      </c>
      <c r="F3879">
        <v>1564.32</v>
      </c>
      <c r="G3879">
        <v>1564.32</v>
      </c>
    </row>
    <row r="3880" spans="1:7" x14ac:dyDescent="0.25">
      <c r="A3880" t="s">
        <v>2999</v>
      </c>
      <c r="B3880" t="s">
        <v>2227</v>
      </c>
      <c r="C3880" t="s">
        <v>3995</v>
      </c>
      <c r="D3880" t="s">
        <v>1782</v>
      </c>
      <c r="E3880">
        <v>0</v>
      </c>
      <c r="F3880">
        <v>1138.46</v>
      </c>
      <c r="G3880">
        <v>1138.46</v>
      </c>
    </row>
    <row r="3881" spans="1:7" x14ac:dyDescent="0.25">
      <c r="A3881" t="s">
        <v>2999</v>
      </c>
      <c r="B3881" t="s">
        <v>2227</v>
      </c>
      <c r="C3881" t="s">
        <v>3995</v>
      </c>
      <c r="D3881" t="s">
        <v>1807</v>
      </c>
      <c r="E3881">
        <v>0</v>
      </c>
      <c r="F3881">
        <v>894.73</v>
      </c>
      <c r="G3881">
        <v>894.73</v>
      </c>
    </row>
    <row r="3882" spans="1:7" x14ac:dyDescent="0.25">
      <c r="A3882" t="s">
        <v>2999</v>
      </c>
      <c r="B3882" t="s">
        <v>2227</v>
      </c>
      <c r="C3882" t="s">
        <v>3995</v>
      </c>
      <c r="D3882" t="s">
        <v>1858</v>
      </c>
      <c r="E3882">
        <v>894.73</v>
      </c>
      <c r="F3882">
        <v>1710.74</v>
      </c>
      <c r="G3882">
        <v>816.01</v>
      </c>
    </row>
    <row r="3883" spans="1:7" x14ac:dyDescent="0.25">
      <c r="A3883" t="s">
        <v>2999</v>
      </c>
      <c r="B3883" t="s">
        <v>2227</v>
      </c>
      <c r="C3883" t="s">
        <v>3995</v>
      </c>
      <c r="D3883" t="s">
        <v>1948</v>
      </c>
      <c r="E3883">
        <v>0</v>
      </c>
      <c r="F3883">
        <v>827.09</v>
      </c>
      <c r="G3883">
        <v>827.09</v>
      </c>
    </row>
    <row r="3884" spans="1:7" x14ac:dyDescent="0.25">
      <c r="A3884" t="s">
        <v>2999</v>
      </c>
      <c r="B3884" t="s">
        <v>2227</v>
      </c>
      <c r="C3884" t="s">
        <v>3995</v>
      </c>
      <c r="D3884" t="s">
        <v>2934</v>
      </c>
      <c r="E3884">
        <v>0</v>
      </c>
      <c r="F3884">
        <v>773.94</v>
      </c>
      <c r="G3884">
        <v>773.94</v>
      </c>
    </row>
    <row r="3885" spans="1:7" x14ac:dyDescent="0.25">
      <c r="A3885" t="s">
        <v>2999</v>
      </c>
      <c r="B3885" t="s">
        <v>2227</v>
      </c>
      <c r="C3885" t="s">
        <v>3995</v>
      </c>
      <c r="D3885" t="s">
        <v>1951</v>
      </c>
      <c r="E3885">
        <v>0</v>
      </c>
      <c r="F3885">
        <v>892.97</v>
      </c>
      <c r="G3885">
        <v>892.97</v>
      </c>
    </row>
    <row r="3886" spans="1:7" x14ac:dyDescent="0.25">
      <c r="A3886" t="s">
        <v>2999</v>
      </c>
      <c r="B3886" t="s">
        <v>2227</v>
      </c>
      <c r="C3886" t="s">
        <v>3995</v>
      </c>
      <c r="D3886" t="s">
        <v>1956</v>
      </c>
      <c r="E3886">
        <v>0</v>
      </c>
      <c r="F3886">
        <v>1726.01</v>
      </c>
      <c r="G3886">
        <v>1726.01</v>
      </c>
    </row>
    <row r="3887" spans="1:7" x14ac:dyDescent="0.25">
      <c r="A3887" t="s">
        <v>2999</v>
      </c>
      <c r="B3887" t="s">
        <v>2227</v>
      </c>
      <c r="C3887" t="s">
        <v>3995</v>
      </c>
      <c r="D3887" t="s">
        <v>2016</v>
      </c>
      <c r="E3887">
        <v>1726.01</v>
      </c>
      <c r="F3887">
        <v>3947.17</v>
      </c>
      <c r="G3887">
        <v>2221.16</v>
      </c>
    </row>
    <row r="3888" spans="1:7" x14ac:dyDescent="0.25">
      <c r="A3888" t="s">
        <v>2999</v>
      </c>
      <c r="B3888" t="s">
        <v>2227</v>
      </c>
      <c r="C3888" t="s">
        <v>2933</v>
      </c>
      <c r="D3888" t="s">
        <v>1739</v>
      </c>
      <c r="E3888">
        <v>2221.16</v>
      </c>
      <c r="F3888">
        <v>5608.79</v>
      </c>
      <c r="G3888">
        <v>3387.63</v>
      </c>
    </row>
    <row r="3889" spans="1:7" x14ac:dyDescent="0.25">
      <c r="A3889" t="s">
        <v>2999</v>
      </c>
      <c r="B3889" t="s">
        <v>2227</v>
      </c>
      <c r="C3889" t="s">
        <v>2933</v>
      </c>
      <c r="D3889" t="s">
        <v>1751</v>
      </c>
      <c r="E3889">
        <v>0</v>
      </c>
      <c r="F3889">
        <v>4113.87</v>
      </c>
      <c r="G3889">
        <v>4113.87</v>
      </c>
    </row>
    <row r="3890" spans="1:7" x14ac:dyDescent="0.25">
      <c r="A3890" t="s">
        <v>2999</v>
      </c>
      <c r="B3890" t="s">
        <v>2227</v>
      </c>
      <c r="C3890" t="s">
        <v>2933</v>
      </c>
      <c r="D3890" t="s">
        <v>1763</v>
      </c>
      <c r="E3890">
        <v>4113.87</v>
      </c>
      <c r="F3890">
        <v>7153.52</v>
      </c>
      <c r="G3890">
        <v>3039.65</v>
      </c>
    </row>
    <row r="3891" spans="1:7" x14ac:dyDescent="0.25">
      <c r="A3891" t="s">
        <v>2999</v>
      </c>
      <c r="B3891" t="s">
        <v>2227</v>
      </c>
      <c r="C3891" t="s">
        <v>2933</v>
      </c>
      <c r="D3891" t="s">
        <v>1767</v>
      </c>
      <c r="E3891">
        <v>0</v>
      </c>
      <c r="F3891">
        <v>2516.21</v>
      </c>
      <c r="G3891">
        <v>2516.21</v>
      </c>
    </row>
    <row r="3892" spans="1:7" x14ac:dyDescent="0.25">
      <c r="A3892" t="s">
        <v>2999</v>
      </c>
      <c r="B3892" t="s">
        <v>2227</v>
      </c>
      <c r="C3892" t="s">
        <v>2933</v>
      </c>
      <c r="D3892" t="s">
        <v>1782</v>
      </c>
      <c r="E3892">
        <v>2516.21</v>
      </c>
      <c r="F3892">
        <v>4235.8</v>
      </c>
      <c r="G3892">
        <v>1719.59</v>
      </c>
    </row>
    <row r="3893" spans="1:7" x14ac:dyDescent="0.25">
      <c r="A3893" t="s">
        <v>2999</v>
      </c>
      <c r="B3893" t="s">
        <v>2227</v>
      </c>
      <c r="C3893" t="s">
        <v>2933</v>
      </c>
      <c r="D3893" t="s">
        <v>1807</v>
      </c>
      <c r="E3893">
        <v>1719.59</v>
      </c>
      <c r="F3893">
        <v>2955.78</v>
      </c>
      <c r="G3893">
        <v>1236.19</v>
      </c>
    </row>
    <row r="3894" spans="1:7" x14ac:dyDescent="0.25">
      <c r="A3894" t="s">
        <v>2999</v>
      </c>
      <c r="B3894" t="s">
        <v>2227</v>
      </c>
      <c r="C3894" t="s">
        <v>2933</v>
      </c>
      <c r="D3894" t="s">
        <v>1858</v>
      </c>
      <c r="E3894">
        <v>0</v>
      </c>
      <c r="F3894">
        <v>1061.8900000000001</v>
      </c>
      <c r="G3894">
        <v>1061.8900000000001</v>
      </c>
    </row>
    <row r="3895" spans="1:7" x14ac:dyDescent="0.25">
      <c r="A3895" t="s">
        <v>2999</v>
      </c>
      <c r="B3895" t="s">
        <v>2227</v>
      </c>
      <c r="C3895" t="s">
        <v>2933</v>
      </c>
      <c r="D3895" t="s">
        <v>1948</v>
      </c>
      <c r="E3895">
        <v>1061.8900000000001</v>
      </c>
      <c r="F3895">
        <v>2108.9299999999998</v>
      </c>
      <c r="G3895">
        <v>1047.04</v>
      </c>
    </row>
    <row r="3896" spans="1:7" x14ac:dyDescent="0.25">
      <c r="A3896" t="s">
        <v>2999</v>
      </c>
      <c r="B3896" t="s">
        <v>2227</v>
      </c>
      <c r="C3896" t="s">
        <v>2933</v>
      </c>
      <c r="D3896" t="s">
        <v>2934</v>
      </c>
      <c r="E3896">
        <v>1047.04</v>
      </c>
      <c r="F3896">
        <v>2086.9</v>
      </c>
      <c r="G3896">
        <v>1039.8599999999999</v>
      </c>
    </row>
    <row r="3897" spans="1:7" x14ac:dyDescent="0.25">
      <c r="A3897" t="s">
        <v>2999</v>
      </c>
      <c r="B3897" t="s">
        <v>2227</v>
      </c>
      <c r="C3897" t="s">
        <v>2933</v>
      </c>
      <c r="D3897" t="s">
        <v>1951</v>
      </c>
      <c r="E3897">
        <v>0</v>
      </c>
      <c r="F3897">
        <v>1690.71</v>
      </c>
      <c r="G3897">
        <v>1690.71</v>
      </c>
    </row>
    <row r="3898" spans="1:7" x14ac:dyDescent="0.25">
      <c r="A3898" t="s">
        <v>2999</v>
      </c>
      <c r="B3898" t="s">
        <v>2227</v>
      </c>
      <c r="C3898" t="s">
        <v>2933</v>
      </c>
      <c r="D3898" t="s">
        <v>1956</v>
      </c>
      <c r="E3898">
        <v>1690.71</v>
      </c>
      <c r="F3898">
        <v>3936.02</v>
      </c>
      <c r="G3898">
        <v>2245.31</v>
      </c>
    </row>
    <row r="3899" spans="1:7" x14ac:dyDescent="0.25">
      <c r="A3899" t="s">
        <v>2999</v>
      </c>
      <c r="B3899" t="s">
        <v>2227</v>
      </c>
      <c r="C3899" t="s">
        <v>2933</v>
      </c>
      <c r="D3899" t="s">
        <v>2016</v>
      </c>
      <c r="E3899">
        <v>0</v>
      </c>
      <c r="F3899">
        <v>2906.5</v>
      </c>
      <c r="G3899">
        <v>2906.5</v>
      </c>
    </row>
    <row r="3900" spans="1:7" x14ac:dyDescent="0.25">
      <c r="A3900" t="s">
        <v>2999</v>
      </c>
      <c r="B3900" t="s">
        <v>2228</v>
      </c>
      <c r="C3900" t="s">
        <v>3995</v>
      </c>
      <c r="D3900" t="s">
        <v>1739</v>
      </c>
      <c r="E3900">
        <v>1600</v>
      </c>
      <c r="F3900">
        <v>2501.42</v>
      </c>
      <c r="G3900">
        <v>901.42</v>
      </c>
    </row>
    <row r="3901" spans="1:7" x14ac:dyDescent="0.25">
      <c r="A3901" t="s">
        <v>2999</v>
      </c>
      <c r="B3901" t="s">
        <v>2228</v>
      </c>
      <c r="C3901" t="s">
        <v>3995</v>
      </c>
      <c r="D3901" t="s">
        <v>1751</v>
      </c>
      <c r="E3901">
        <v>1600</v>
      </c>
      <c r="F3901">
        <v>1907.24</v>
      </c>
      <c r="G3901">
        <v>307.24</v>
      </c>
    </row>
    <row r="3902" spans="1:7" x14ac:dyDescent="0.25">
      <c r="A3902" t="s">
        <v>2999</v>
      </c>
      <c r="B3902" t="s">
        <v>2228</v>
      </c>
      <c r="C3902" t="s">
        <v>3995</v>
      </c>
      <c r="D3902" t="s">
        <v>1763</v>
      </c>
      <c r="E3902">
        <v>1907.24</v>
      </c>
      <c r="F3902">
        <v>2567.83</v>
      </c>
      <c r="G3902">
        <v>660.59</v>
      </c>
    </row>
    <row r="3903" spans="1:7" x14ac:dyDescent="0.25">
      <c r="A3903" t="s">
        <v>2999</v>
      </c>
      <c r="B3903" t="s">
        <v>2228</v>
      </c>
      <c r="C3903" t="s">
        <v>3995</v>
      </c>
      <c r="D3903" t="s">
        <v>1767</v>
      </c>
      <c r="E3903">
        <v>6402.18</v>
      </c>
      <c r="F3903">
        <v>8536.58</v>
      </c>
      <c r="G3903">
        <v>2134.4</v>
      </c>
    </row>
    <row r="3904" spans="1:7" x14ac:dyDescent="0.25">
      <c r="A3904" t="s">
        <v>2999</v>
      </c>
      <c r="B3904" t="s">
        <v>2228</v>
      </c>
      <c r="C3904" t="s">
        <v>3995</v>
      </c>
      <c r="D3904" t="s">
        <v>1782</v>
      </c>
      <c r="E3904">
        <v>8536.58</v>
      </c>
      <c r="F3904">
        <v>10226.66</v>
      </c>
      <c r="G3904">
        <v>1690.08</v>
      </c>
    </row>
    <row r="3905" spans="1:7" x14ac:dyDescent="0.25">
      <c r="A3905" t="s">
        <v>2999</v>
      </c>
      <c r="B3905" t="s">
        <v>2228</v>
      </c>
      <c r="C3905" t="s">
        <v>3995</v>
      </c>
      <c r="D3905" t="s">
        <v>1807</v>
      </c>
      <c r="E3905">
        <v>3592.26</v>
      </c>
      <c r="F3905">
        <v>5256.96</v>
      </c>
      <c r="G3905">
        <v>1664.7</v>
      </c>
    </row>
    <row r="3906" spans="1:7" x14ac:dyDescent="0.25">
      <c r="A3906" t="s">
        <v>2999</v>
      </c>
      <c r="B3906" t="s">
        <v>2228</v>
      </c>
      <c r="C3906" t="s">
        <v>3995</v>
      </c>
      <c r="D3906" t="s">
        <v>1858</v>
      </c>
      <c r="E3906">
        <v>3566.88</v>
      </c>
      <c r="F3906">
        <v>5065.84</v>
      </c>
      <c r="G3906">
        <v>1498.96</v>
      </c>
    </row>
    <row r="3907" spans="1:7" x14ac:dyDescent="0.25">
      <c r="A3907" t="s">
        <v>2999</v>
      </c>
      <c r="B3907" t="s">
        <v>2228</v>
      </c>
      <c r="C3907" t="s">
        <v>3995</v>
      </c>
      <c r="D3907" t="s">
        <v>1948</v>
      </c>
      <c r="E3907">
        <v>10.119999999999999</v>
      </c>
      <c r="F3907">
        <v>1913.44</v>
      </c>
      <c r="G3907">
        <v>1903.32</v>
      </c>
    </row>
    <row r="3908" spans="1:7" x14ac:dyDescent="0.25">
      <c r="A3908" t="s">
        <v>2999</v>
      </c>
      <c r="B3908" t="s">
        <v>2228</v>
      </c>
      <c r="C3908" t="s">
        <v>3995</v>
      </c>
      <c r="D3908" t="s">
        <v>2934</v>
      </c>
      <c r="E3908">
        <v>1908.38</v>
      </c>
      <c r="F3908">
        <v>3268.2</v>
      </c>
      <c r="G3908">
        <v>1359.82</v>
      </c>
    </row>
    <row r="3909" spans="1:7" x14ac:dyDescent="0.25">
      <c r="A3909" t="s">
        <v>2999</v>
      </c>
      <c r="B3909" t="s">
        <v>2228</v>
      </c>
      <c r="C3909" t="s">
        <v>3995</v>
      </c>
      <c r="D3909" t="s">
        <v>1951</v>
      </c>
      <c r="E3909">
        <v>2903.65</v>
      </c>
      <c r="F3909">
        <v>4447.4799999999996</v>
      </c>
      <c r="G3909">
        <v>1543.83</v>
      </c>
    </row>
    <row r="3910" spans="1:7" x14ac:dyDescent="0.25">
      <c r="A3910" t="s">
        <v>2999</v>
      </c>
      <c r="B3910" t="s">
        <v>2228</v>
      </c>
      <c r="C3910" t="s">
        <v>3995</v>
      </c>
      <c r="D3910" t="s">
        <v>1956</v>
      </c>
      <c r="E3910">
        <v>3087.66</v>
      </c>
      <c r="F3910">
        <v>4617.37</v>
      </c>
      <c r="G3910">
        <v>1529.71</v>
      </c>
    </row>
    <row r="3911" spans="1:7" x14ac:dyDescent="0.25">
      <c r="A3911" t="s">
        <v>2999</v>
      </c>
      <c r="B3911" t="s">
        <v>2228</v>
      </c>
      <c r="C3911" t="s">
        <v>3995</v>
      </c>
      <c r="D3911" t="s">
        <v>2016</v>
      </c>
      <c r="E3911">
        <v>1529.71</v>
      </c>
      <c r="F3911">
        <v>2552.2399999999998</v>
      </c>
      <c r="G3911">
        <v>1022.53</v>
      </c>
    </row>
    <row r="3912" spans="1:7" x14ac:dyDescent="0.25">
      <c r="A3912" t="s">
        <v>2999</v>
      </c>
      <c r="B3912" t="s">
        <v>2228</v>
      </c>
      <c r="C3912" t="s">
        <v>2933</v>
      </c>
      <c r="D3912" t="s">
        <v>1739</v>
      </c>
      <c r="E3912">
        <v>2045.06</v>
      </c>
      <c r="F3912">
        <v>4572.05</v>
      </c>
      <c r="G3912">
        <v>2526.9899999999998</v>
      </c>
    </row>
    <row r="3913" spans="1:7" x14ac:dyDescent="0.25">
      <c r="A3913" t="s">
        <v>2999</v>
      </c>
      <c r="B3913" t="s">
        <v>2228</v>
      </c>
      <c r="C3913" t="s">
        <v>2933</v>
      </c>
      <c r="D3913" t="s">
        <v>1751</v>
      </c>
      <c r="E3913">
        <v>3497.28</v>
      </c>
      <c r="F3913">
        <v>5386.99</v>
      </c>
      <c r="G3913">
        <v>1889.71</v>
      </c>
    </row>
    <row r="3914" spans="1:7" x14ac:dyDescent="0.25">
      <c r="A3914" t="s">
        <v>2999</v>
      </c>
      <c r="B3914" t="s">
        <v>2228</v>
      </c>
      <c r="C3914" t="s">
        <v>2933</v>
      </c>
      <c r="D3914" t="s">
        <v>1763</v>
      </c>
      <c r="E3914">
        <v>4389.71</v>
      </c>
      <c r="F3914">
        <v>4818.55</v>
      </c>
      <c r="G3914">
        <v>428.84</v>
      </c>
    </row>
    <row r="3915" spans="1:7" x14ac:dyDescent="0.25">
      <c r="A3915" t="s">
        <v>2999</v>
      </c>
      <c r="B3915" t="s">
        <v>2228</v>
      </c>
      <c r="C3915" t="s">
        <v>2933</v>
      </c>
      <c r="D3915" t="s">
        <v>1767</v>
      </c>
      <c r="E3915">
        <v>0</v>
      </c>
      <c r="F3915">
        <v>1797.34</v>
      </c>
      <c r="G3915">
        <v>1797.34</v>
      </c>
    </row>
    <row r="3916" spans="1:7" x14ac:dyDescent="0.25">
      <c r="A3916" t="s">
        <v>2999</v>
      </c>
      <c r="B3916" t="s">
        <v>2228</v>
      </c>
      <c r="C3916" t="s">
        <v>2933</v>
      </c>
      <c r="D3916" t="s">
        <v>1782</v>
      </c>
      <c r="E3916">
        <v>1797.34</v>
      </c>
      <c r="F3916">
        <v>3328.83</v>
      </c>
      <c r="G3916">
        <v>1531.49</v>
      </c>
    </row>
    <row r="3917" spans="1:7" x14ac:dyDescent="0.25">
      <c r="A3917" t="s">
        <v>2999</v>
      </c>
      <c r="B3917" t="s">
        <v>2228</v>
      </c>
      <c r="C3917" t="s">
        <v>2933</v>
      </c>
      <c r="D3917" t="s">
        <v>1807</v>
      </c>
      <c r="E3917">
        <v>1531.49</v>
      </c>
      <c r="F3917">
        <v>3210.21</v>
      </c>
      <c r="G3917">
        <v>1678.72</v>
      </c>
    </row>
    <row r="3918" spans="1:7" x14ac:dyDescent="0.25">
      <c r="A3918" t="s">
        <v>2999</v>
      </c>
      <c r="B3918" t="s">
        <v>2228</v>
      </c>
      <c r="C3918" t="s">
        <v>2933</v>
      </c>
      <c r="D3918" t="s">
        <v>1858</v>
      </c>
      <c r="E3918">
        <v>1678.72</v>
      </c>
      <c r="F3918">
        <v>3397.62</v>
      </c>
      <c r="G3918">
        <v>1718.9</v>
      </c>
    </row>
    <row r="3919" spans="1:7" x14ac:dyDescent="0.25">
      <c r="A3919" t="s">
        <v>2999</v>
      </c>
      <c r="B3919" t="s">
        <v>2228</v>
      </c>
      <c r="C3919" t="s">
        <v>2933</v>
      </c>
      <c r="D3919" t="s">
        <v>1948</v>
      </c>
      <c r="E3919">
        <v>1718.9</v>
      </c>
      <c r="F3919">
        <v>3405.81</v>
      </c>
      <c r="G3919">
        <v>1686.91</v>
      </c>
    </row>
    <row r="3920" spans="1:7" x14ac:dyDescent="0.25">
      <c r="A3920" t="s">
        <v>2999</v>
      </c>
      <c r="B3920" t="s">
        <v>2228</v>
      </c>
      <c r="C3920" t="s">
        <v>2933</v>
      </c>
      <c r="D3920" t="s">
        <v>2934</v>
      </c>
      <c r="E3920">
        <v>1686.91</v>
      </c>
      <c r="F3920">
        <v>3054.03</v>
      </c>
      <c r="G3920">
        <v>1367.12</v>
      </c>
    </row>
    <row r="3921" spans="1:7" x14ac:dyDescent="0.25">
      <c r="A3921" t="s">
        <v>2999</v>
      </c>
      <c r="B3921" t="s">
        <v>2228</v>
      </c>
      <c r="C3921" t="s">
        <v>2933</v>
      </c>
      <c r="D3921" t="s">
        <v>1951</v>
      </c>
      <c r="E3921">
        <v>5.0599999999999996</v>
      </c>
      <c r="F3921">
        <v>1486.61</v>
      </c>
      <c r="G3921">
        <v>1481.55</v>
      </c>
    </row>
    <row r="3922" spans="1:7" x14ac:dyDescent="0.25">
      <c r="A3922" t="s">
        <v>2999</v>
      </c>
      <c r="B3922" t="s">
        <v>2228</v>
      </c>
      <c r="C3922" t="s">
        <v>2933</v>
      </c>
      <c r="D3922" t="s">
        <v>1956</v>
      </c>
      <c r="E3922">
        <v>1481.55</v>
      </c>
      <c r="F3922">
        <v>2719.04</v>
      </c>
      <c r="G3922">
        <v>1237.49</v>
      </c>
    </row>
    <row r="3923" spans="1:7" x14ac:dyDescent="0.25">
      <c r="A3923" t="s">
        <v>2999</v>
      </c>
      <c r="B3923" t="s">
        <v>2228</v>
      </c>
      <c r="C3923" t="s">
        <v>2933</v>
      </c>
      <c r="D3923" t="s">
        <v>2016</v>
      </c>
      <c r="E3923">
        <v>1237.49</v>
      </c>
      <c r="F3923">
        <v>2447.08</v>
      </c>
      <c r="G3923">
        <v>1209.5899999999999</v>
      </c>
    </row>
    <row r="3924" spans="1:7" x14ac:dyDescent="0.25">
      <c r="A3924" t="s">
        <v>2999</v>
      </c>
      <c r="B3924" t="s">
        <v>2228</v>
      </c>
      <c r="C3924" t="s">
        <v>2935</v>
      </c>
      <c r="D3924" t="s">
        <v>1739</v>
      </c>
      <c r="E3924">
        <v>1209.5899999999999</v>
      </c>
      <c r="F3924">
        <v>1214.6500000000001</v>
      </c>
      <c r="G3924">
        <v>5.0599999999999996</v>
      </c>
    </row>
    <row r="3925" spans="1:7" x14ac:dyDescent="0.25">
      <c r="A3925" t="s">
        <v>2999</v>
      </c>
      <c r="B3925" t="s">
        <v>2229</v>
      </c>
      <c r="C3925" t="s">
        <v>3995</v>
      </c>
      <c r="D3925" t="s">
        <v>1739</v>
      </c>
      <c r="E3925">
        <v>0</v>
      </c>
      <c r="F3925">
        <v>1163.42</v>
      </c>
      <c r="G3925">
        <v>1163.42</v>
      </c>
    </row>
    <row r="3926" spans="1:7" x14ac:dyDescent="0.25">
      <c r="A3926" t="s">
        <v>2999</v>
      </c>
      <c r="B3926" t="s">
        <v>2229</v>
      </c>
      <c r="C3926" t="s">
        <v>3995</v>
      </c>
      <c r="D3926" t="s">
        <v>1751</v>
      </c>
      <c r="E3926">
        <v>1163.42</v>
      </c>
      <c r="F3926">
        <v>2069.62</v>
      </c>
      <c r="G3926">
        <v>906.2</v>
      </c>
    </row>
    <row r="3927" spans="1:7" x14ac:dyDescent="0.25">
      <c r="A3927" t="s">
        <v>2999</v>
      </c>
      <c r="B3927" t="s">
        <v>2229</v>
      </c>
      <c r="C3927" t="s">
        <v>3995</v>
      </c>
      <c r="D3927" t="s">
        <v>1767</v>
      </c>
      <c r="E3927">
        <v>2075.9299999999998</v>
      </c>
      <c r="F3927">
        <v>3415.63</v>
      </c>
      <c r="G3927">
        <v>1339.7</v>
      </c>
    </row>
    <row r="3928" spans="1:7" x14ac:dyDescent="0.25">
      <c r="A3928" t="s">
        <v>2999</v>
      </c>
      <c r="B3928" t="s">
        <v>2229</v>
      </c>
      <c r="C3928" t="s">
        <v>3995</v>
      </c>
      <c r="D3928" t="s">
        <v>1782</v>
      </c>
      <c r="E3928">
        <v>1743.1</v>
      </c>
      <c r="F3928">
        <v>2947.83</v>
      </c>
      <c r="G3928">
        <v>1204.73</v>
      </c>
    </row>
    <row r="3929" spans="1:7" x14ac:dyDescent="0.25">
      <c r="A3929" t="s">
        <v>2999</v>
      </c>
      <c r="B3929" t="s">
        <v>2229</v>
      </c>
      <c r="C3929" t="s">
        <v>3995</v>
      </c>
      <c r="D3929" t="s">
        <v>1807</v>
      </c>
      <c r="E3929">
        <v>0</v>
      </c>
      <c r="F3929">
        <v>1743.1</v>
      </c>
      <c r="G3929">
        <v>1743.1</v>
      </c>
    </row>
    <row r="3930" spans="1:7" x14ac:dyDescent="0.25">
      <c r="A3930" t="s">
        <v>2999</v>
      </c>
      <c r="B3930" t="s">
        <v>2229</v>
      </c>
      <c r="C3930" t="s">
        <v>3995</v>
      </c>
      <c r="D3930" t="s">
        <v>1858</v>
      </c>
      <c r="E3930">
        <v>618.66</v>
      </c>
      <c r="F3930">
        <v>1386.59</v>
      </c>
      <c r="G3930">
        <v>767.93</v>
      </c>
    </row>
    <row r="3931" spans="1:7" x14ac:dyDescent="0.25">
      <c r="A3931" t="s">
        <v>2999</v>
      </c>
      <c r="B3931" t="s">
        <v>2229</v>
      </c>
      <c r="C3931" t="s">
        <v>3995</v>
      </c>
      <c r="D3931" t="s">
        <v>1948</v>
      </c>
      <c r="E3931">
        <v>654.98</v>
      </c>
      <c r="F3931">
        <v>1665.76</v>
      </c>
      <c r="G3931">
        <v>1010.78</v>
      </c>
    </row>
    <row r="3932" spans="1:7" x14ac:dyDescent="0.25">
      <c r="A3932" t="s">
        <v>2999</v>
      </c>
      <c r="B3932" t="s">
        <v>2229</v>
      </c>
      <c r="C3932" t="s">
        <v>3995</v>
      </c>
      <c r="D3932" t="s">
        <v>2934</v>
      </c>
      <c r="E3932">
        <v>1149.98</v>
      </c>
      <c r="F3932">
        <v>1804.96</v>
      </c>
      <c r="G3932">
        <v>654.98</v>
      </c>
    </row>
    <row r="3933" spans="1:7" x14ac:dyDescent="0.25">
      <c r="A3933" t="s">
        <v>2999</v>
      </c>
      <c r="B3933" t="s">
        <v>2229</v>
      </c>
      <c r="C3933" t="s">
        <v>3995</v>
      </c>
      <c r="D3933" t="s">
        <v>1951</v>
      </c>
      <c r="E3933">
        <v>0</v>
      </c>
      <c r="F3933">
        <v>495</v>
      </c>
      <c r="G3933">
        <v>495</v>
      </c>
    </row>
    <row r="3934" spans="1:7" x14ac:dyDescent="0.25">
      <c r="A3934" t="s">
        <v>2999</v>
      </c>
      <c r="B3934" t="s">
        <v>2229</v>
      </c>
      <c r="C3934" t="s">
        <v>3995</v>
      </c>
      <c r="D3934" t="s">
        <v>1956</v>
      </c>
      <c r="E3934">
        <v>700.76</v>
      </c>
      <c r="F3934">
        <v>1453.37</v>
      </c>
      <c r="G3934">
        <v>752.61</v>
      </c>
    </row>
    <row r="3935" spans="1:7" x14ac:dyDescent="0.25">
      <c r="A3935" t="s">
        <v>2999</v>
      </c>
      <c r="B3935" t="s">
        <v>2229</v>
      </c>
      <c r="C3935" t="s">
        <v>3995</v>
      </c>
      <c r="D3935" t="s">
        <v>2016</v>
      </c>
      <c r="E3935">
        <v>1312.2</v>
      </c>
      <c r="F3935">
        <v>2151.6799999999998</v>
      </c>
      <c r="G3935">
        <v>839.48</v>
      </c>
    </row>
    <row r="3936" spans="1:7" x14ac:dyDescent="0.25">
      <c r="A3936" t="s">
        <v>2999</v>
      </c>
      <c r="B3936" t="s">
        <v>2229</v>
      </c>
      <c r="C3936" t="s">
        <v>2933</v>
      </c>
      <c r="D3936" t="s">
        <v>1739</v>
      </c>
      <c r="E3936">
        <v>1315.04</v>
      </c>
      <c r="F3936">
        <v>1808.76</v>
      </c>
      <c r="G3936">
        <v>493.72</v>
      </c>
    </row>
    <row r="3937" spans="1:7" x14ac:dyDescent="0.25">
      <c r="A3937" t="s">
        <v>2999</v>
      </c>
      <c r="B3937" t="s">
        <v>2229</v>
      </c>
      <c r="C3937" t="s">
        <v>2933</v>
      </c>
      <c r="D3937" t="s">
        <v>1751</v>
      </c>
      <c r="E3937">
        <v>633.6</v>
      </c>
      <c r="F3937">
        <v>1335.92</v>
      </c>
      <c r="G3937">
        <v>702.32</v>
      </c>
    </row>
    <row r="3938" spans="1:7" x14ac:dyDescent="0.25">
      <c r="A3938" t="s">
        <v>2999</v>
      </c>
      <c r="B3938" t="s">
        <v>2229</v>
      </c>
      <c r="C3938" t="s">
        <v>2933</v>
      </c>
      <c r="D3938" t="s">
        <v>1763</v>
      </c>
      <c r="E3938">
        <v>633.6</v>
      </c>
      <c r="F3938">
        <v>1267.2</v>
      </c>
      <c r="G3938">
        <v>633.6</v>
      </c>
    </row>
    <row r="3939" spans="1:7" x14ac:dyDescent="0.25">
      <c r="A3939" t="s">
        <v>2999</v>
      </c>
      <c r="B3939" t="s">
        <v>2229</v>
      </c>
      <c r="C3939" t="s">
        <v>2933</v>
      </c>
      <c r="D3939" t="s">
        <v>1767</v>
      </c>
      <c r="E3939">
        <v>0</v>
      </c>
      <c r="F3939">
        <v>633.6</v>
      </c>
      <c r="G3939">
        <v>633.6</v>
      </c>
    </row>
    <row r="3940" spans="1:7" x14ac:dyDescent="0.25">
      <c r="A3940" t="s">
        <v>2999</v>
      </c>
      <c r="B3940" t="s">
        <v>2229</v>
      </c>
      <c r="C3940" t="s">
        <v>2933</v>
      </c>
      <c r="D3940" t="s">
        <v>1782</v>
      </c>
      <c r="E3940">
        <v>0</v>
      </c>
      <c r="F3940">
        <v>633.6</v>
      </c>
      <c r="G3940">
        <v>633.6</v>
      </c>
    </row>
    <row r="3941" spans="1:7" x14ac:dyDescent="0.25">
      <c r="A3941" t="s">
        <v>2999</v>
      </c>
      <c r="B3941" t="s">
        <v>2229</v>
      </c>
      <c r="C3941" t="s">
        <v>2933</v>
      </c>
      <c r="D3941" t="s">
        <v>1807</v>
      </c>
      <c r="E3941">
        <v>0</v>
      </c>
      <c r="F3941">
        <v>262.39999999999998</v>
      </c>
      <c r="G3941">
        <v>262.39999999999998</v>
      </c>
    </row>
    <row r="3942" spans="1:7" x14ac:dyDescent="0.25">
      <c r="A3942" t="s">
        <v>2999</v>
      </c>
      <c r="B3942" t="s">
        <v>2229</v>
      </c>
      <c r="C3942" t="s">
        <v>2933</v>
      </c>
      <c r="D3942" t="s">
        <v>1858</v>
      </c>
      <c r="E3942">
        <v>0</v>
      </c>
      <c r="F3942">
        <v>423</v>
      </c>
      <c r="G3942">
        <v>423</v>
      </c>
    </row>
    <row r="3943" spans="1:7" x14ac:dyDescent="0.25">
      <c r="A3943" t="s">
        <v>2999</v>
      </c>
      <c r="B3943" t="s">
        <v>2229</v>
      </c>
      <c r="C3943" t="s">
        <v>2933</v>
      </c>
      <c r="D3943" t="s">
        <v>1948</v>
      </c>
      <c r="E3943">
        <v>423</v>
      </c>
      <c r="F3943">
        <v>846</v>
      </c>
      <c r="G3943">
        <v>423</v>
      </c>
    </row>
    <row r="3944" spans="1:7" x14ac:dyDescent="0.25">
      <c r="A3944" t="s">
        <v>2999</v>
      </c>
      <c r="B3944" t="s">
        <v>2229</v>
      </c>
      <c r="C3944" t="s">
        <v>2933</v>
      </c>
      <c r="D3944" t="s">
        <v>2934</v>
      </c>
      <c r="E3944">
        <v>628.76</v>
      </c>
      <c r="F3944">
        <v>1051.76</v>
      </c>
      <c r="G3944">
        <v>423</v>
      </c>
    </row>
    <row r="3945" spans="1:7" x14ac:dyDescent="0.25">
      <c r="A3945" t="s">
        <v>2999</v>
      </c>
      <c r="B3945" t="s">
        <v>2229</v>
      </c>
      <c r="C3945" t="s">
        <v>2933</v>
      </c>
      <c r="D3945" t="s">
        <v>1951</v>
      </c>
      <c r="E3945">
        <v>0</v>
      </c>
      <c r="F3945">
        <v>807.22</v>
      </c>
      <c r="G3945">
        <v>807.22</v>
      </c>
    </row>
    <row r="3946" spans="1:7" x14ac:dyDescent="0.25">
      <c r="A3946" t="s">
        <v>2999</v>
      </c>
      <c r="B3946" t="s">
        <v>2229</v>
      </c>
      <c r="C3946" t="s">
        <v>2933</v>
      </c>
      <c r="D3946" t="s">
        <v>1956</v>
      </c>
      <c r="E3946">
        <v>0</v>
      </c>
      <c r="F3946">
        <v>525.88</v>
      </c>
      <c r="G3946">
        <v>525.88</v>
      </c>
    </row>
    <row r="3947" spans="1:7" x14ac:dyDescent="0.25">
      <c r="A3947" t="s">
        <v>2999</v>
      </c>
      <c r="B3947" t="s">
        <v>2229</v>
      </c>
      <c r="C3947" t="s">
        <v>2933</v>
      </c>
      <c r="D3947" t="s">
        <v>2016</v>
      </c>
      <c r="E3947">
        <v>0</v>
      </c>
      <c r="F3947">
        <v>423</v>
      </c>
      <c r="G3947">
        <v>423</v>
      </c>
    </row>
    <row r="3948" spans="1:7" x14ac:dyDescent="0.25">
      <c r="A3948" t="s">
        <v>2999</v>
      </c>
      <c r="B3948" t="s">
        <v>2231</v>
      </c>
      <c r="C3948" t="s">
        <v>2933</v>
      </c>
      <c r="D3948" t="s">
        <v>1858</v>
      </c>
      <c r="E3948">
        <v>0</v>
      </c>
      <c r="F3948">
        <v>29.15</v>
      </c>
      <c r="G3948">
        <v>29.15</v>
      </c>
    </row>
    <row r="3949" spans="1:7" x14ac:dyDescent="0.25">
      <c r="A3949" t="s">
        <v>2999</v>
      </c>
      <c r="B3949" t="s">
        <v>2232</v>
      </c>
      <c r="C3949" t="s">
        <v>3995</v>
      </c>
      <c r="D3949" t="s">
        <v>1739</v>
      </c>
      <c r="E3949">
        <v>0</v>
      </c>
      <c r="F3949">
        <v>283.32</v>
      </c>
      <c r="G3949">
        <v>283.32</v>
      </c>
    </row>
    <row r="3950" spans="1:7" x14ac:dyDescent="0.25">
      <c r="A3950" t="s">
        <v>2999</v>
      </c>
      <c r="B3950" t="s">
        <v>2232</v>
      </c>
      <c r="C3950" t="s">
        <v>3995</v>
      </c>
      <c r="D3950" t="s">
        <v>1751</v>
      </c>
      <c r="E3950">
        <v>126.26</v>
      </c>
      <c r="F3950">
        <v>225.2</v>
      </c>
      <c r="G3950">
        <v>98.94</v>
      </c>
    </row>
    <row r="3951" spans="1:7" x14ac:dyDescent="0.25">
      <c r="A3951" t="s">
        <v>2999</v>
      </c>
      <c r="B3951" t="s">
        <v>2232</v>
      </c>
      <c r="C3951" t="s">
        <v>3995</v>
      </c>
      <c r="D3951" t="s">
        <v>1763</v>
      </c>
      <c r="E3951">
        <v>181.87</v>
      </c>
      <c r="F3951">
        <v>175.25</v>
      </c>
      <c r="G3951">
        <v>-6.62</v>
      </c>
    </row>
    <row r="3952" spans="1:7" x14ac:dyDescent="0.25">
      <c r="A3952" t="s">
        <v>2999</v>
      </c>
      <c r="B3952" t="s">
        <v>2232</v>
      </c>
      <c r="C3952" t="s">
        <v>3995</v>
      </c>
      <c r="D3952" t="s">
        <v>1767</v>
      </c>
      <c r="E3952">
        <v>4.8499999999999996</v>
      </c>
      <c r="F3952">
        <v>275.33</v>
      </c>
      <c r="G3952">
        <v>270.48</v>
      </c>
    </row>
    <row r="3953" spans="1:7" x14ac:dyDescent="0.25">
      <c r="A3953" t="s">
        <v>2999</v>
      </c>
      <c r="B3953" t="s">
        <v>2232</v>
      </c>
      <c r="C3953" t="s">
        <v>3995</v>
      </c>
      <c r="D3953" t="s">
        <v>1782</v>
      </c>
      <c r="E3953">
        <v>43.15</v>
      </c>
      <c r="F3953">
        <v>482.01</v>
      </c>
      <c r="G3953">
        <v>438.86</v>
      </c>
    </row>
    <row r="3954" spans="1:7" x14ac:dyDescent="0.25">
      <c r="A3954" t="s">
        <v>2999</v>
      </c>
      <c r="B3954" t="s">
        <v>2232</v>
      </c>
      <c r="C3954" t="s">
        <v>3995</v>
      </c>
      <c r="D3954" t="s">
        <v>1807</v>
      </c>
      <c r="E3954">
        <v>178.67</v>
      </c>
      <c r="F3954">
        <v>633.65</v>
      </c>
      <c r="G3954">
        <v>454.98</v>
      </c>
    </row>
    <row r="3955" spans="1:7" x14ac:dyDescent="0.25">
      <c r="A3955" t="s">
        <v>2999</v>
      </c>
      <c r="B3955" t="s">
        <v>2232</v>
      </c>
      <c r="C3955" t="s">
        <v>3995</v>
      </c>
      <c r="D3955" t="s">
        <v>1858</v>
      </c>
      <c r="E3955">
        <v>555.16</v>
      </c>
      <c r="F3955">
        <v>961.79</v>
      </c>
      <c r="G3955">
        <v>406.63</v>
      </c>
    </row>
    <row r="3956" spans="1:7" x14ac:dyDescent="0.25">
      <c r="A3956" t="s">
        <v>2999</v>
      </c>
      <c r="B3956" t="s">
        <v>2232</v>
      </c>
      <c r="C3956" t="s">
        <v>3995</v>
      </c>
      <c r="D3956" t="s">
        <v>1948</v>
      </c>
      <c r="E3956">
        <v>107.51</v>
      </c>
      <c r="F3956">
        <v>404.17</v>
      </c>
      <c r="G3956">
        <v>296.66000000000003</v>
      </c>
    </row>
    <row r="3957" spans="1:7" x14ac:dyDescent="0.25">
      <c r="A3957" t="s">
        <v>2999</v>
      </c>
      <c r="B3957" t="s">
        <v>2232</v>
      </c>
      <c r="C3957" t="s">
        <v>3995</v>
      </c>
      <c r="D3957" t="s">
        <v>2934</v>
      </c>
      <c r="E3957">
        <v>0</v>
      </c>
      <c r="F3957">
        <v>470.88</v>
      </c>
      <c r="G3957">
        <v>470.88</v>
      </c>
    </row>
    <row r="3958" spans="1:7" x14ac:dyDescent="0.25">
      <c r="A3958" t="s">
        <v>2999</v>
      </c>
      <c r="B3958" t="s">
        <v>2232</v>
      </c>
      <c r="C3958" t="s">
        <v>3995</v>
      </c>
      <c r="D3958" t="s">
        <v>1951</v>
      </c>
      <c r="E3958">
        <v>373.68</v>
      </c>
      <c r="F3958">
        <v>933.98</v>
      </c>
      <c r="G3958">
        <v>560.29999999999995</v>
      </c>
    </row>
    <row r="3959" spans="1:7" x14ac:dyDescent="0.25">
      <c r="A3959" t="s">
        <v>2999</v>
      </c>
      <c r="B3959" t="s">
        <v>2232</v>
      </c>
      <c r="C3959" t="s">
        <v>3995</v>
      </c>
      <c r="D3959" t="s">
        <v>1956</v>
      </c>
      <c r="E3959">
        <v>790.95</v>
      </c>
      <c r="F3959">
        <v>974.47</v>
      </c>
      <c r="G3959">
        <v>183.52</v>
      </c>
    </row>
    <row r="3960" spans="1:7" x14ac:dyDescent="0.25">
      <c r="A3960" t="s">
        <v>2999</v>
      </c>
      <c r="B3960" t="s">
        <v>2232</v>
      </c>
      <c r="C3960" t="s">
        <v>3995</v>
      </c>
      <c r="D3960" t="s">
        <v>2016</v>
      </c>
      <c r="E3960">
        <v>82.24</v>
      </c>
      <c r="F3960">
        <v>344.58</v>
      </c>
      <c r="G3960">
        <v>262.33999999999997</v>
      </c>
    </row>
    <row r="3961" spans="1:7" x14ac:dyDescent="0.25">
      <c r="A3961" t="s">
        <v>2999</v>
      </c>
      <c r="B3961" t="s">
        <v>2232</v>
      </c>
      <c r="C3961" t="s">
        <v>2933</v>
      </c>
      <c r="D3961" t="s">
        <v>1739</v>
      </c>
      <c r="E3961">
        <v>13.91</v>
      </c>
      <c r="F3961">
        <v>343.67</v>
      </c>
      <c r="G3961">
        <v>329.76</v>
      </c>
    </row>
    <row r="3962" spans="1:7" x14ac:dyDescent="0.25">
      <c r="A3962" t="s">
        <v>2999</v>
      </c>
      <c r="B3962" t="s">
        <v>2232</v>
      </c>
      <c r="C3962" t="s">
        <v>2933</v>
      </c>
      <c r="D3962" t="s">
        <v>1751</v>
      </c>
      <c r="E3962">
        <v>0</v>
      </c>
      <c r="F3962">
        <v>461.61</v>
      </c>
      <c r="G3962">
        <v>461.61</v>
      </c>
    </row>
    <row r="3963" spans="1:7" x14ac:dyDescent="0.25">
      <c r="A3963" t="s">
        <v>2999</v>
      </c>
      <c r="B3963" t="s">
        <v>2232</v>
      </c>
      <c r="C3963" t="s">
        <v>2933</v>
      </c>
      <c r="D3963" t="s">
        <v>1763</v>
      </c>
      <c r="E3963">
        <v>104.32</v>
      </c>
      <c r="F3963">
        <v>363.8</v>
      </c>
      <c r="G3963">
        <v>259.48</v>
      </c>
    </row>
    <row r="3964" spans="1:7" x14ac:dyDescent="0.25">
      <c r="A3964" t="s">
        <v>2999</v>
      </c>
      <c r="B3964" t="s">
        <v>2232</v>
      </c>
      <c r="C3964" t="s">
        <v>2933</v>
      </c>
      <c r="D3964" t="s">
        <v>1767</v>
      </c>
      <c r="E3964">
        <v>0</v>
      </c>
      <c r="F3964">
        <v>102.76</v>
      </c>
      <c r="G3964">
        <v>102.76</v>
      </c>
    </row>
    <row r="3965" spans="1:7" x14ac:dyDescent="0.25">
      <c r="A3965" t="s">
        <v>2999</v>
      </c>
      <c r="B3965" t="s">
        <v>2232</v>
      </c>
      <c r="C3965" t="s">
        <v>2933</v>
      </c>
      <c r="D3965" t="s">
        <v>1782</v>
      </c>
      <c r="E3965">
        <v>0</v>
      </c>
      <c r="F3965">
        <v>685.01</v>
      </c>
      <c r="G3965">
        <v>685.01</v>
      </c>
    </row>
    <row r="3966" spans="1:7" x14ac:dyDescent="0.25">
      <c r="A3966" t="s">
        <v>2999</v>
      </c>
      <c r="B3966" t="s">
        <v>2232</v>
      </c>
      <c r="C3966" t="s">
        <v>2933</v>
      </c>
      <c r="D3966" t="s">
        <v>1807</v>
      </c>
      <c r="E3966">
        <v>650.77</v>
      </c>
      <c r="F3966">
        <v>1080.19</v>
      </c>
      <c r="G3966">
        <v>429.42</v>
      </c>
    </row>
    <row r="3967" spans="1:7" x14ac:dyDescent="0.25">
      <c r="A3967" t="s">
        <v>2999</v>
      </c>
      <c r="B3967" t="s">
        <v>2232</v>
      </c>
      <c r="C3967" t="s">
        <v>2933</v>
      </c>
      <c r="D3967" t="s">
        <v>1858</v>
      </c>
      <c r="E3967">
        <v>79.16</v>
      </c>
      <c r="F3967">
        <v>306.39999999999998</v>
      </c>
      <c r="G3967">
        <v>227.24</v>
      </c>
    </row>
    <row r="3968" spans="1:7" x14ac:dyDescent="0.25">
      <c r="A3968" t="s">
        <v>2999</v>
      </c>
      <c r="B3968" t="s">
        <v>2232</v>
      </c>
      <c r="C3968" t="s">
        <v>2933</v>
      </c>
      <c r="D3968" t="s">
        <v>1948</v>
      </c>
      <c r="E3968">
        <v>18.649999999999999</v>
      </c>
      <c r="F3968">
        <v>472.7</v>
      </c>
      <c r="G3968">
        <v>454.05</v>
      </c>
    </row>
    <row r="3969" spans="1:7" x14ac:dyDescent="0.25">
      <c r="A3969" t="s">
        <v>2999</v>
      </c>
      <c r="B3969" t="s">
        <v>2232</v>
      </c>
      <c r="C3969" t="s">
        <v>2933</v>
      </c>
      <c r="D3969" t="s">
        <v>2934</v>
      </c>
      <c r="E3969">
        <v>0</v>
      </c>
      <c r="F3969">
        <v>190.31</v>
      </c>
      <c r="G3969">
        <v>190.31</v>
      </c>
    </row>
    <row r="3970" spans="1:7" x14ac:dyDescent="0.25">
      <c r="A3970" t="s">
        <v>2999</v>
      </c>
      <c r="B3970" t="s">
        <v>2232</v>
      </c>
      <c r="C3970" t="s">
        <v>2933</v>
      </c>
      <c r="D3970" t="s">
        <v>1951</v>
      </c>
      <c r="E3970">
        <v>0</v>
      </c>
      <c r="F3970">
        <v>457.03</v>
      </c>
      <c r="G3970">
        <v>457.03</v>
      </c>
    </row>
    <row r="3971" spans="1:7" x14ac:dyDescent="0.25">
      <c r="A3971" t="s">
        <v>2999</v>
      </c>
      <c r="B3971" t="s">
        <v>2232</v>
      </c>
      <c r="C3971" t="s">
        <v>2933</v>
      </c>
      <c r="D3971" t="s">
        <v>1956</v>
      </c>
      <c r="E3971">
        <v>396.09</v>
      </c>
      <c r="F3971">
        <v>604.80999999999995</v>
      </c>
      <c r="G3971">
        <v>208.72</v>
      </c>
    </row>
    <row r="3972" spans="1:7" x14ac:dyDescent="0.25">
      <c r="A3972" t="s">
        <v>2999</v>
      </c>
      <c r="B3972" t="s">
        <v>2232</v>
      </c>
      <c r="C3972" t="s">
        <v>2933</v>
      </c>
      <c r="D3972" t="s">
        <v>2016</v>
      </c>
      <c r="E3972">
        <v>28.11</v>
      </c>
      <c r="F3972">
        <v>154.93</v>
      </c>
      <c r="G3972">
        <v>126.82</v>
      </c>
    </row>
    <row r="3973" spans="1:7" x14ac:dyDescent="0.25">
      <c r="A3973" t="s">
        <v>2999</v>
      </c>
      <c r="B3973" t="s">
        <v>2233</v>
      </c>
      <c r="C3973" t="s">
        <v>3995</v>
      </c>
      <c r="D3973" t="s">
        <v>1739</v>
      </c>
      <c r="E3973">
        <v>1300</v>
      </c>
      <c r="F3973">
        <v>1350.64</v>
      </c>
      <c r="G3973">
        <v>50.64</v>
      </c>
    </row>
    <row r="3974" spans="1:7" x14ac:dyDescent="0.25">
      <c r="A3974" t="s">
        <v>2999</v>
      </c>
      <c r="B3974" t="s">
        <v>2233</v>
      </c>
      <c r="C3974" t="s">
        <v>3995</v>
      </c>
      <c r="D3974" t="s">
        <v>1751</v>
      </c>
      <c r="E3974">
        <v>0</v>
      </c>
      <c r="F3974">
        <v>172.84</v>
      </c>
      <c r="G3974">
        <v>172.84</v>
      </c>
    </row>
    <row r="3975" spans="1:7" x14ac:dyDescent="0.25">
      <c r="A3975" t="s">
        <v>2999</v>
      </c>
      <c r="B3975" t="s">
        <v>2233</v>
      </c>
      <c r="C3975" t="s">
        <v>3995</v>
      </c>
      <c r="D3975" t="s">
        <v>1763</v>
      </c>
      <c r="E3975">
        <v>3888.76</v>
      </c>
      <c r="F3975">
        <v>3841.99</v>
      </c>
      <c r="G3975">
        <v>-46.77</v>
      </c>
    </row>
    <row r="3976" spans="1:7" x14ac:dyDescent="0.25">
      <c r="A3976" t="s">
        <v>2999</v>
      </c>
      <c r="B3976" t="s">
        <v>2233</v>
      </c>
      <c r="C3976" t="s">
        <v>3995</v>
      </c>
      <c r="D3976" t="s">
        <v>1807</v>
      </c>
      <c r="E3976">
        <v>0</v>
      </c>
      <c r="F3976">
        <v>736.5</v>
      </c>
      <c r="G3976">
        <v>736.5</v>
      </c>
    </row>
    <row r="3977" spans="1:7" x14ac:dyDescent="0.25">
      <c r="A3977" t="s">
        <v>2999</v>
      </c>
      <c r="B3977" t="s">
        <v>2233</v>
      </c>
      <c r="C3977" t="s">
        <v>3995</v>
      </c>
      <c r="D3977" t="s">
        <v>1858</v>
      </c>
      <c r="E3977">
        <v>0</v>
      </c>
      <c r="F3977">
        <v>142.30000000000001</v>
      </c>
      <c r="G3977">
        <v>142.30000000000001</v>
      </c>
    </row>
    <row r="3978" spans="1:7" x14ac:dyDescent="0.25">
      <c r="A3978" t="s">
        <v>2999</v>
      </c>
      <c r="B3978" t="s">
        <v>2233</v>
      </c>
      <c r="C3978" t="s">
        <v>3995</v>
      </c>
      <c r="D3978" t="s">
        <v>1948</v>
      </c>
      <c r="E3978">
        <v>0</v>
      </c>
      <c r="F3978">
        <v>55.01</v>
      </c>
      <c r="G3978">
        <v>55.01</v>
      </c>
    </row>
    <row r="3979" spans="1:7" x14ac:dyDescent="0.25">
      <c r="A3979" t="s">
        <v>2999</v>
      </c>
      <c r="B3979" t="s">
        <v>2233</v>
      </c>
      <c r="C3979" t="s">
        <v>3995</v>
      </c>
      <c r="D3979" t="s">
        <v>1956</v>
      </c>
      <c r="E3979">
        <v>0</v>
      </c>
      <c r="F3979">
        <v>127.91</v>
      </c>
      <c r="G3979">
        <v>127.91</v>
      </c>
    </row>
    <row r="3980" spans="1:7" x14ac:dyDescent="0.25">
      <c r="A3980" t="s">
        <v>2999</v>
      </c>
      <c r="B3980" t="s">
        <v>2233</v>
      </c>
      <c r="C3980" t="s">
        <v>2933</v>
      </c>
      <c r="D3980" t="s">
        <v>1739</v>
      </c>
      <c r="E3980">
        <v>0</v>
      </c>
      <c r="F3980">
        <v>91.51</v>
      </c>
      <c r="G3980">
        <v>91.51</v>
      </c>
    </row>
    <row r="3981" spans="1:7" x14ac:dyDescent="0.25">
      <c r="A3981" t="s">
        <v>2999</v>
      </c>
      <c r="B3981" t="s">
        <v>2233</v>
      </c>
      <c r="C3981" t="s">
        <v>2933</v>
      </c>
      <c r="D3981" t="s">
        <v>1751</v>
      </c>
      <c r="E3981">
        <v>0</v>
      </c>
      <c r="F3981">
        <v>53.11</v>
      </c>
      <c r="G3981">
        <v>53.11</v>
      </c>
    </row>
    <row r="3982" spans="1:7" x14ac:dyDescent="0.25">
      <c r="A3982" t="s">
        <v>2999</v>
      </c>
      <c r="B3982" t="s">
        <v>2233</v>
      </c>
      <c r="C3982" t="s">
        <v>2933</v>
      </c>
      <c r="D3982" t="s">
        <v>1763</v>
      </c>
      <c r="E3982">
        <v>0</v>
      </c>
      <c r="F3982">
        <v>284.20999999999998</v>
      </c>
      <c r="G3982">
        <v>284.20999999999998</v>
      </c>
    </row>
    <row r="3983" spans="1:7" x14ac:dyDescent="0.25">
      <c r="A3983" t="s">
        <v>2999</v>
      </c>
      <c r="B3983" t="s">
        <v>2233</v>
      </c>
      <c r="C3983" t="s">
        <v>2933</v>
      </c>
      <c r="D3983" t="s">
        <v>1767</v>
      </c>
      <c r="E3983">
        <v>0</v>
      </c>
      <c r="F3983">
        <v>178.79</v>
      </c>
      <c r="G3983">
        <v>178.79</v>
      </c>
    </row>
    <row r="3984" spans="1:7" x14ac:dyDescent="0.25">
      <c r="A3984" t="s">
        <v>2999</v>
      </c>
      <c r="B3984" t="s">
        <v>2233</v>
      </c>
      <c r="C3984" t="s">
        <v>2933</v>
      </c>
      <c r="D3984" t="s">
        <v>1782</v>
      </c>
      <c r="E3984">
        <v>0</v>
      </c>
      <c r="F3984">
        <v>264.55</v>
      </c>
      <c r="G3984">
        <v>264.55</v>
      </c>
    </row>
    <row r="3985" spans="1:7" x14ac:dyDescent="0.25">
      <c r="A3985" t="s">
        <v>2999</v>
      </c>
      <c r="B3985" t="s">
        <v>2233</v>
      </c>
      <c r="C3985" t="s">
        <v>2933</v>
      </c>
      <c r="D3985" t="s">
        <v>1807</v>
      </c>
      <c r="E3985">
        <v>264.55</v>
      </c>
      <c r="F3985">
        <v>683.2</v>
      </c>
      <c r="G3985">
        <v>418.65</v>
      </c>
    </row>
    <row r="3986" spans="1:7" x14ac:dyDescent="0.25">
      <c r="A3986" t="s">
        <v>2999</v>
      </c>
      <c r="B3986" t="s">
        <v>2233</v>
      </c>
      <c r="C3986" t="s">
        <v>2933</v>
      </c>
      <c r="D3986" t="s">
        <v>1858</v>
      </c>
      <c r="E3986">
        <v>114.45</v>
      </c>
      <c r="F3986">
        <v>140.35</v>
      </c>
      <c r="G3986">
        <v>25.9</v>
      </c>
    </row>
    <row r="3987" spans="1:7" x14ac:dyDescent="0.25">
      <c r="A3987" t="s">
        <v>2999</v>
      </c>
      <c r="B3987" t="s">
        <v>2233</v>
      </c>
      <c r="C3987" t="s">
        <v>2933</v>
      </c>
      <c r="D3987" t="s">
        <v>1948</v>
      </c>
      <c r="E3987">
        <v>0</v>
      </c>
      <c r="F3987">
        <v>357.85</v>
      </c>
      <c r="G3987">
        <v>357.85</v>
      </c>
    </row>
    <row r="3988" spans="1:7" x14ac:dyDescent="0.25">
      <c r="A3988" t="s">
        <v>2999</v>
      </c>
      <c r="B3988" t="s">
        <v>2233</v>
      </c>
      <c r="C3988" t="s">
        <v>2933</v>
      </c>
      <c r="D3988" t="s">
        <v>2934</v>
      </c>
      <c r="E3988">
        <v>0</v>
      </c>
      <c r="F3988">
        <v>4540.0600000000004</v>
      </c>
      <c r="G3988">
        <v>4540.0600000000004</v>
      </c>
    </row>
    <row r="3989" spans="1:7" x14ac:dyDescent="0.25">
      <c r="A3989" t="s">
        <v>2999</v>
      </c>
      <c r="B3989" t="s">
        <v>2233</v>
      </c>
      <c r="C3989" t="s">
        <v>2933</v>
      </c>
      <c r="D3989" t="s">
        <v>1956</v>
      </c>
      <c r="E3989">
        <v>0</v>
      </c>
      <c r="F3989">
        <v>45.52</v>
      </c>
      <c r="G3989">
        <v>45.52</v>
      </c>
    </row>
    <row r="3990" spans="1:7" x14ac:dyDescent="0.25">
      <c r="A3990" t="s">
        <v>2999</v>
      </c>
      <c r="B3990" t="s">
        <v>2233</v>
      </c>
      <c r="C3990" t="s">
        <v>2933</v>
      </c>
      <c r="D3990" t="s">
        <v>2016</v>
      </c>
      <c r="E3990">
        <v>0</v>
      </c>
      <c r="F3990">
        <v>141.08000000000001</v>
      </c>
      <c r="G3990">
        <v>141.08000000000001</v>
      </c>
    </row>
    <row r="3991" spans="1:7" x14ac:dyDescent="0.25">
      <c r="A3991" t="s">
        <v>2999</v>
      </c>
      <c r="B3991" t="s">
        <v>2233</v>
      </c>
      <c r="C3991" t="s">
        <v>2935</v>
      </c>
      <c r="D3991" t="s">
        <v>1739</v>
      </c>
      <c r="E3991">
        <v>114</v>
      </c>
      <c r="F3991">
        <v>114.4</v>
      </c>
      <c r="G3991">
        <v>0.4</v>
      </c>
    </row>
    <row r="3992" spans="1:7" x14ac:dyDescent="0.25">
      <c r="A3992" t="s">
        <v>2999</v>
      </c>
      <c r="B3992" t="s">
        <v>2234</v>
      </c>
      <c r="C3992" t="s">
        <v>3995</v>
      </c>
      <c r="D3992" t="s">
        <v>1739</v>
      </c>
      <c r="E3992">
        <v>1806.36</v>
      </c>
      <c r="F3992">
        <v>2688.01</v>
      </c>
      <c r="G3992">
        <v>881.65</v>
      </c>
    </row>
    <row r="3993" spans="1:7" x14ac:dyDescent="0.25">
      <c r="A3993" t="s">
        <v>2999</v>
      </c>
      <c r="B3993" t="s">
        <v>2234</v>
      </c>
      <c r="C3993" t="s">
        <v>3995</v>
      </c>
      <c r="D3993" t="s">
        <v>1751</v>
      </c>
      <c r="E3993">
        <v>0</v>
      </c>
      <c r="F3993">
        <v>905</v>
      </c>
      <c r="G3993">
        <v>905</v>
      </c>
    </row>
    <row r="3994" spans="1:7" x14ac:dyDescent="0.25">
      <c r="A3994" t="s">
        <v>2999</v>
      </c>
      <c r="B3994" t="s">
        <v>2234</v>
      </c>
      <c r="C3994" t="s">
        <v>3995</v>
      </c>
      <c r="D3994" t="s">
        <v>1763</v>
      </c>
      <c r="E3994">
        <v>905</v>
      </c>
      <c r="F3994">
        <v>1794.14</v>
      </c>
      <c r="G3994">
        <v>889.14</v>
      </c>
    </row>
    <row r="3995" spans="1:7" x14ac:dyDescent="0.25">
      <c r="A3995" t="s">
        <v>2999</v>
      </c>
      <c r="B3995" t="s">
        <v>2234</v>
      </c>
      <c r="C3995" t="s">
        <v>3995</v>
      </c>
      <c r="D3995" t="s">
        <v>1767</v>
      </c>
      <c r="E3995">
        <v>0</v>
      </c>
      <c r="F3995">
        <v>1704.28</v>
      </c>
      <c r="G3995">
        <v>1704.28</v>
      </c>
    </row>
    <row r="3996" spans="1:7" x14ac:dyDescent="0.25">
      <c r="A3996" t="s">
        <v>2999</v>
      </c>
      <c r="B3996" t="s">
        <v>2234</v>
      </c>
      <c r="C3996" t="s">
        <v>3995</v>
      </c>
      <c r="D3996" t="s">
        <v>1782</v>
      </c>
      <c r="E3996">
        <v>0</v>
      </c>
      <c r="F3996">
        <v>491.97</v>
      </c>
      <c r="G3996">
        <v>491.97</v>
      </c>
    </row>
    <row r="3997" spans="1:7" x14ac:dyDescent="0.25">
      <c r="A3997" t="s">
        <v>2999</v>
      </c>
      <c r="B3997" t="s">
        <v>2234</v>
      </c>
      <c r="C3997" t="s">
        <v>3995</v>
      </c>
      <c r="D3997" t="s">
        <v>1807</v>
      </c>
      <c r="E3997">
        <v>0</v>
      </c>
      <c r="F3997">
        <v>1941.56</v>
      </c>
      <c r="G3997">
        <v>1941.56</v>
      </c>
    </row>
    <row r="3998" spans="1:7" x14ac:dyDescent="0.25">
      <c r="A3998" t="s">
        <v>2999</v>
      </c>
      <c r="B3998" t="s">
        <v>2234</v>
      </c>
      <c r="C3998" t="s">
        <v>3995</v>
      </c>
      <c r="D3998" t="s">
        <v>1858</v>
      </c>
      <c r="E3998">
        <v>1144.6400000000001</v>
      </c>
      <c r="F3998">
        <v>2513.42</v>
      </c>
      <c r="G3998">
        <v>1368.78</v>
      </c>
    </row>
    <row r="3999" spans="1:7" x14ac:dyDescent="0.25">
      <c r="A3999" t="s">
        <v>2999</v>
      </c>
      <c r="B3999" t="s">
        <v>2234</v>
      </c>
      <c r="C3999" t="s">
        <v>3995</v>
      </c>
      <c r="D3999" t="s">
        <v>1948</v>
      </c>
      <c r="E3999">
        <v>1014.46</v>
      </c>
      <c r="F3999">
        <v>1651.9</v>
      </c>
      <c r="G3999">
        <v>637.44000000000005</v>
      </c>
    </row>
    <row r="4000" spans="1:7" x14ac:dyDescent="0.25">
      <c r="A4000" t="s">
        <v>2999</v>
      </c>
      <c r="B4000" t="s">
        <v>2234</v>
      </c>
      <c r="C4000" t="s">
        <v>3995</v>
      </c>
      <c r="D4000" t="s">
        <v>2934</v>
      </c>
      <c r="E4000">
        <v>0</v>
      </c>
      <c r="F4000">
        <v>579.39</v>
      </c>
      <c r="G4000">
        <v>579.39</v>
      </c>
    </row>
    <row r="4001" spans="1:7" x14ac:dyDescent="0.25">
      <c r="A4001" t="s">
        <v>2999</v>
      </c>
      <c r="B4001" t="s">
        <v>2234</v>
      </c>
      <c r="C4001" t="s">
        <v>3995</v>
      </c>
      <c r="D4001" t="s">
        <v>1951</v>
      </c>
      <c r="E4001">
        <v>579.39</v>
      </c>
      <c r="F4001">
        <v>1746.66</v>
      </c>
      <c r="G4001">
        <v>1167.27</v>
      </c>
    </row>
    <row r="4002" spans="1:7" x14ac:dyDescent="0.25">
      <c r="A4002" t="s">
        <v>2999</v>
      </c>
      <c r="B4002" t="s">
        <v>2234</v>
      </c>
      <c r="C4002" t="s">
        <v>3995</v>
      </c>
      <c r="D4002" t="s">
        <v>1956</v>
      </c>
      <c r="E4002">
        <v>32</v>
      </c>
      <c r="F4002">
        <v>379.85</v>
      </c>
      <c r="G4002">
        <v>347.85</v>
      </c>
    </row>
    <row r="4003" spans="1:7" x14ac:dyDescent="0.25">
      <c r="A4003" t="s">
        <v>2999</v>
      </c>
      <c r="B4003" t="s">
        <v>2234</v>
      </c>
      <c r="C4003" t="s">
        <v>3995</v>
      </c>
      <c r="D4003" t="s">
        <v>2016</v>
      </c>
      <c r="E4003">
        <v>0</v>
      </c>
      <c r="F4003">
        <v>251.55</v>
      </c>
      <c r="G4003">
        <v>251.55</v>
      </c>
    </row>
    <row r="4004" spans="1:7" x14ac:dyDescent="0.25">
      <c r="A4004" t="s">
        <v>2999</v>
      </c>
      <c r="B4004" t="s">
        <v>2234</v>
      </c>
      <c r="C4004" t="s">
        <v>2933</v>
      </c>
      <c r="D4004" t="s">
        <v>1751</v>
      </c>
      <c r="E4004">
        <v>0</v>
      </c>
      <c r="F4004">
        <v>269.81</v>
      </c>
      <c r="G4004">
        <v>269.81</v>
      </c>
    </row>
    <row r="4005" spans="1:7" x14ac:dyDescent="0.25">
      <c r="A4005" t="s">
        <v>2999</v>
      </c>
      <c r="B4005" t="s">
        <v>2234</v>
      </c>
      <c r="C4005" t="s">
        <v>2933</v>
      </c>
      <c r="D4005" t="s">
        <v>1763</v>
      </c>
      <c r="E4005">
        <v>0</v>
      </c>
      <c r="F4005">
        <v>867.6</v>
      </c>
      <c r="G4005">
        <v>867.6</v>
      </c>
    </row>
    <row r="4006" spans="1:7" x14ac:dyDescent="0.25">
      <c r="A4006" t="s">
        <v>2999</v>
      </c>
      <c r="B4006" t="s">
        <v>2234</v>
      </c>
      <c r="C4006" t="s">
        <v>2933</v>
      </c>
      <c r="D4006" t="s">
        <v>1767</v>
      </c>
      <c r="E4006">
        <v>0</v>
      </c>
      <c r="F4006">
        <v>134.9</v>
      </c>
      <c r="G4006">
        <v>134.9</v>
      </c>
    </row>
    <row r="4007" spans="1:7" x14ac:dyDescent="0.25">
      <c r="A4007" t="s">
        <v>2999</v>
      </c>
      <c r="B4007" t="s">
        <v>2234</v>
      </c>
      <c r="C4007" t="s">
        <v>2933</v>
      </c>
      <c r="D4007" t="s">
        <v>1782</v>
      </c>
      <c r="E4007">
        <v>0</v>
      </c>
      <c r="F4007">
        <v>539.51</v>
      </c>
      <c r="G4007">
        <v>539.51</v>
      </c>
    </row>
    <row r="4008" spans="1:7" x14ac:dyDescent="0.25">
      <c r="A4008" t="s">
        <v>2999</v>
      </c>
      <c r="B4008" t="s">
        <v>2234</v>
      </c>
      <c r="C4008" t="s">
        <v>2933</v>
      </c>
      <c r="D4008" t="s">
        <v>1807</v>
      </c>
      <c r="E4008">
        <v>0</v>
      </c>
      <c r="F4008">
        <v>267.11</v>
      </c>
      <c r="G4008">
        <v>267.11</v>
      </c>
    </row>
    <row r="4009" spans="1:7" x14ac:dyDescent="0.25">
      <c r="A4009" t="s">
        <v>2999</v>
      </c>
      <c r="B4009" t="s">
        <v>2234</v>
      </c>
      <c r="C4009" t="s">
        <v>2933</v>
      </c>
      <c r="D4009" t="s">
        <v>1858</v>
      </c>
      <c r="E4009">
        <v>38.47</v>
      </c>
      <c r="F4009">
        <v>395.47</v>
      </c>
      <c r="G4009">
        <v>357</v>
      </c>
    </row>
    <row r="4010" spans="1:7" x14ac:dyDescent="0.25">
      <c r="A4010" t="s">
        <v>2999</v>
      </c>
      <c r="B4010" t="s">
        <v>2234</v>
      </c>
      <c r="C4010" t="s">
        <v>2933</v>
      </c>
      <c r="D4010" t="s">
        <v>1948</v>
      </c>
      <c r="E4010">
        <v>0</v>
      </c>
      <c r="F4010">
        <v>117.25</v>
      </c>
      <c r="G4010">
        <v>117.25</v>
      </c>
    </row>
    <row r="4011" spans="1:7" x14ac:dyDescent="0.25">
      <c r="A4011" t="s">
        <v>2999</v>
      </c>
      <c r="B4011" t="s">
        <v>2234</v>
      </c>
      <c r="C4011" t="s">
        <v>2933</v>
      </c>
      <c r="D4011" t="s">
        <v>2934</v>
      </c>
      <c r="E4011">
        <v>117.25</v>
      </c>
      <c r="F4011">
        <v>758.96</v>
      </c>
      <c r="G4011">
        <v>641.71</v>
      </c>
    </row>
    <row r="4012" spans="1:7" x14ac:dyDescent="0.25">
      <c r="A4012" t="s">
        <v>2999</v>
      </c>
      <c r="B4012" t="s">
        <v>2234</v>
      </c>
      <c r="C4012" t="s">
        <v>2933</v>
      </c>
      <c r="D4012" t="s">
        <v>1951</v>
      </c>
      <c r="E4012">
        <v>0</v>
      </c>
      <c r="F4012">
        <v>839.56</v>
      </c>
      <c r="G4012">
        <v>839.56</v>
      </c>
    </row>
    <row r="4013" spans="1:7" x14ac:dyDescent="0.25">
      <c r="A4013" t="s">
        <v>2999</v>
      </c>
      <c r="B4013" t="s">
        <v>2234</v>
      </c>
      <c r="C4013" t="s">
        <v>2933</v>
      </c>
      <c r="D4013" t="s">
        <v>1956</v>
      </c>
      <c r="E4013">
        <v>0</v>
      </c>
      <c r="F4013">
        <v>217.07</v>
      </c>
      <c r="G4013">
        <v>217.07</v>
      </c>
    </row>
    <row r="4014" spans="1:7" x14ac:dyDescent="0.25">
      <c r="A4014" t="s">
        <v>2999</v>
      </c>
      <c r="B4014" t="s">
        <v>2234</v>
      </c>
      <c r="C4014" t="s">
        <v>2933</v>
      </c>
      <c r="D4014" t="s">
        <v>2016</v>
      </c>
      <c r="E4014">
        <v>0</v>
      </c>
      <c r="F4014">
        <v>647.46</v>
      </c>
      <c r="G4014">
        <v>647.46</v>
      </c>
    </row>
    <row r="4015" spans="1:7" x14ac:dyDescent="0.25">
      <c r="A4015" t="s">
        <v>2999</v>
      </c>
      <c r="B4015" t="s">
        <v>2234</v>
      </c>
      <c r="C4015" t="s">
        <v>2935</v>
      </c>
      <c r="D4015" t="s">
        <v>1739</v>
      </c>
      <c r="E4015">
        <v>647.46</v>
      </c>
      <c r="F4015">
        <v>0</v>
      </c>
      <c r="G4015">
        <v>-647.46</v>
      </c>
    </row>
    <row r="4016" spans="1:7" x14ac:dyDescent="0.25">
      <c r="A4016" t="s">
        <v>2999</v>
      </c>
      <c r="B4016" t="s">
        <v>2235</v>
      </c>
      <c r="C4016" t="s">
        <v>3995</v>
      </c>
      <c r="D4016" t="s">
        <v>1739</v>
      </c>
      <c r="E4016">
        <v>1475</v>
      </c>
      <c r="F4016">
        <v>1474.63</v>
      </c>
      <c r="G4016">
        <v>-0.37</v>
      </c>
    </row>
    <row r="4017" spans="1:7" x14ac:dyDescent="0.25">
      <c r="A4017" t="s">
        <v>2999</v>
      </c>
      <c r="B4017" t="s">
        <v>2235</v>
      </c>
      <c r="C4017" t="s">
        <v>3995</v>
      </c>
      <c r="D4017" t="s">
        <v>1751</v>
      </c>
      <c r="E4017">
        <v>1438</v>
      </c>
      <c r="F4017">
        <v>1723.52</v>
      </c>
      <c r="G4017">
        <v>285.52</v>
      </c>
    </row>
    <row r="4018" spans="1:7" x14ac:dyDescent="0.25">
      <c r="A4018" t="s">
        <v>2999</v>
      </c>
      <c r="B4018" t="s">
        <v>2235</v>
      </c>
      <c r="C4018" t="s">
        <v>3995</v>
      </c>
      <c r="D4018" t="s">
        <v>1763</v>
      </c>
      <c r="E4018">
        <v>285.52</v>
      </c>
      <c r="F4018">
        <v>428.28</v>
      </c>
      <c r="G4018">
        <v>142.76</v>
      </c>
    </row>
    <row r="4019" spans="1:7" x14ac:dyDescent="0.25">
      <c r="A4019" t="s">
        <v>2999</v>
      </c>
      <c r="B4019" t="s">
        <v>2235</v>
      </c>
      <c r="C4019" t="s">
        <v>3995</v>
      </c>
      <c r="D4019" t="s">
        <v>1948</v>
      </c>
      <c r="E4019">
        <v>0</v>
      </c>
      <c r="F4019">
        <v>1483.37</v>
      </c>
      <c r="G4019">
        <v>1483.37</v>
      </c>
    </row>
    <row r="4020" spans="1:7" x14ac:dyDescent="0.25">
      <c r="A4020" t="s">
        <v>2999</v>
      </c>
      <c r="B4020" t="s">
        <v>2235</v>
      </c>
      <c r="C4020" t="s">
        <v>3995</v>
      </c>
      <c r="D4020" t="s">
        <v>2934</v>
      </c>
      <c r="E4020">
        <v>0</v>
      </c>
      <c r="F4020">
        <v>494.02</v>
      </c>
      <c r="G4020">
        <v>494.02</v>
      </c>
    </row>
    <row r="4021" spans="1:7" x14ac:dyDescent="0.25">
      <c r="A4021" t="s">
        <v>2999</v>
      </c>
      <c r="B4021" t="s">
        <v>2235</v>
      </c>
      <c r="C4021" t="s">
        <v>3995</v>
      </c>
      <c r="D4021" t="s">
        <v>1951</v>
      </c>
      <c r="E4021">
        <v>0</v>
      </c>
      <c r="F4021">
        <v>154.38</v>
      </c>
      <c r="G4021">
        <v>154.38</v>
      </c>
    </row>
    <row r="4022" spans="1:7" x14ac:dyDescent="0.25">
      <c r="A4022" t="s">
        <v>2999</v>
      </c>
      <c r="B4022" t="s">
        <v>2235</v>
      </c>
      <c r="C4022" t="s">
        <v>3995</v>
      </c>
      <c r="D4022" t="s">
        <v>1956</v>
      </c>
      <c r="E4022">
        <v>0</v>
      </c>
      <c r="F4022">
        <v>154.38</v>
      </c>
      <c r="G4022">
        <v>154.38</v>
      </c>
    </row>
    <row r="4023" spans="1:7" x14ac:dyDescent="0.25">
      <c r="A4023" t="s">
        <v>2999</v>
      </c>
      <c r="B4023" t="s">
        <v>2235</v>
      </c>
      <c r="C4023" t="s">
        <v>3995</v>
      </c>
      <c r="D4023" t="s">
        <v>2016</v>
      </c>
      <c r="E4023">
        <v>0</v>
      </c>
      <c r="F4023">
        <v>154.38</v>
      </c>
      <c r="G4023">
        <v>154.38</v>
      </c>
    </row>
    <row r="4024" spans="1:7" x14ac:dyDescent="0.25">
      <c r="A4024" t="s">
        <v>2999</v>
      </c>
      <c r="B4024" t="s">
        <v>2235</v>
      </c>
      <c r="C4024" t="s">
        <v>2933</v>
      </c>
      <c r="D4024" t="s">
        <v>1739</v>
      </c>
      <c r="E4024">
        <v>0</v>
      </c>
      <c r="F4024">
        <v>154.38</v>
      </c>
      <c r="G4024">
        <v>154.38</v>
      </c>
    </row>
    <row r="4025" spans="1:7" x14ac:dyDescent="0.25">
      <c r="A4025" t="s">
        <v>2999</v>
      </c>
      <c r="B4025" t="s">
        <v>2235</v>
      </c>
      <c r="C4025" t="s">
        <v>2933</v>
      </c>
      <c r="D4025" t="s">
        <v>1751</v>
      </c>
      <c r="E4025">
        <v>0</v>
      </c>
      <c r="F4025">
        <v>154.38</v>
      </c>
      <c r="G4025">
        <v>154.38</v>
      </c>
    </row>
    <row r="4026" spans="1:7" x14ac:dyDescent="0.25">
      <c r="A4026" t="s">
        <v>2999</v>
      </c>
      <c r="B4026" t="s">
        <v>2235</v>
      </c>
      <c r="C4026" t="s">
        <v>2933</v>
      </c>
      <c r="D4026" t="s">
        <v>1858</v>
      </c>
      <c r="E4026">
        <v>0</v>
      </c>
      <c r="F4026">
        <v>35.69</v>
      </c>
      <c r="G4026">
        <v>35.69</v>
      </c>
    </row>
    <row r="4027" spans="1:7" x14ac:dyDescent="0.25">
      <c r="A4027" t="s">
        <v>2999</v>
      </c>
      <c r="B4027" t="s">
        <v>2235</v>
      </c>
      <c r="C4027" t="s">
        <v>2933</v>
      </c>
      <c r="D4027" t="s">
        <v>1948</v>
      </c>
      <c r="E4027">
        <v>0</v>
      </c>
      <c r="F4027">
        <v>35.69</v>
      </c>
      <c r="G4027">
        <v>35.69</v>
      </c>
    </row>
    <row r="4028" spans="1:7" x14ac:dyDescent="0.25">
      <c r="A4028" t="s">
        <v>2999</v>
      </c>
      <c r="B4028" t="s">
        <v>2235</v>
      </c>
      <c r="C4028" t="s">
        <v>2933</v>
      </c>
      <c r="D4028" t="s">
        <v>2934</v>
      </c>
      <c r="E4028">
        <v>0</v>
      </c>
      <c r="F4028">
        <v>35.69</v>
      </c>
      <c r="G4028">
        <v>35.69</v>
      </c>
    </row>
    <row r="4029" spans="1:7" x14ac:dyDescent="0.25">
      <c r="A4029" t="s">
        <v>2999</v>
      </c>
      <c r="B4029" t="s">
        <v>2235</v>
      </c>
      <c r="C4029" t="s">
        <v>2933</v>
      </c>
      <c r="D4029" t="s">
        <v>1951</v>
      </c>
      <c r="E4029">
        <v>0</v>
      </c>
      <c r="F4029">
        <v>35.69</v>
      </c>
      <c r="G4029">
        <v>35.69</v>
      </c>
    </row>
    <row r="4030" spans="1:7" x14ac:dyDescent="0.25">
      <c r="A4030" t="s">
        <v>2999</v>
      </c>
      <c r="B4030" t="s">
        <v>2235</v>
      </c>
      <c r="C4030" t="s">
        <v>2933</v>
      </c>
      <c r="D4030" t="s">
        <v>1956</v>
      </c>
      <c r="E4030">
        <v>0</v>
      </c>
      <c r="F4030">
        <v>35.69</v>
      </c>
      <c r="G4030">
        <v>35.69</v>
      </c>
    </row>
    <row r="4031" spans="1:7" x14ac:dyDescent="0.25">
      <c r="A4031" t="s">
        <v>2999</v>
      </c>
      <c r="B4031" t="s">
        <v>2235</v>
      </c>
      <c r="C4031" t="s">
        <v>2933</v>
      </c>
      <c r="D4031" t="s">
        <v>2016</v>
      </c>
      <c r="E4031">
        <v>0</v>
      </c>
      <c r="F4031">
        <v>35.69</v>
      </c>
      <c r="G4031">
        <v>35.69</v>
      </c>
    </row>
    <row r="4032" spans="1:7" x14ac:dyDescent="0.25">
      <c r="A4032" t="s">
        <v>2999</v>
      </c>
      <c r="B4032" t="s">
        <v>2236</v>
      </c>
      <c r="C4032" t="s">
        <v>3995</v>
      </c>
      <c r="D4032" t="s">
        <v>1739</v>
      </c>
      <c r="E4032">
        <v>0</v>
      </c>
      <c r="F4032">
        <v>120.19</v>
      </c>
      <c r="G4032">
        <v>120.19</v>
      </c>
    </row>
    <row r="4033" spans="1:7" x14ac:dyDescent="0.25">
      <c r="A4033" t="s">
        <v>2999</v>
      </c>
      <c r="B4033" t="s">
        <v>2236</v>
      </c>
      <c r="C4033" t="s">
        <v>3995</v>
      </c>
      <c r="D4033" t="s">
        <v>1751</v>
      </c>
      <c r="E4033">
        <v>370</v>
      </c>
      <c r="F4033">
        <v>0</v>
      </c>
      <c r="G4033">
        <v>-370</v>
      </c>
    </row>
    <row r="4034" spans="1:7" x14ac:dyDescent="0.25">
      <c r="A4034" t="s">
        <v>2999</v>
      </c>
      <c r="B4034" t="s">
        <v>2236</v>
      </c>
      <c r="C4034" t="s">
        <v>3995</v>
      </c>
      <c r="D4034" t="s">
        <v>1767</v>
      </c>
      <c r="E4034">
        <v>0</v>
      </c>
      <c r="F4034">
        <v>55.49</v>
      </c>
      <c r="G4034">
        <v>55.49</v>
      </c>
    </row>
    <row r="4035" spans="1:7" x14ac:dyDescent="0.25">
      <c r="A4035" t="s">
        <v>2999</v>
      </c>
      <c r="B4035" t="s">
        <v>2236</v>
      </c>
      <c r="C4035" t="s">
        <v>3995</v>
      </c>
      <c r="D4035" t="s">
        <v>2934</v>
      </c>
      <c r="E4035">
        <v>0</v>
      </c>
      <c r="F4035">
        <v>480.01</v>
      </c>
      <c r="G4035">
        <v>480.01</v>
      </c>
    </row>
    <row r="4036" spans="1:7" x14ac:dyDescent="0.25">
      <c r="A4036" t="s">
        <v>2999</v>
      </c>
      <c r="B4036" t="s">
        <v>2236</v>
      </c>
      <c r="C4036" t="s">
        <v>3995</v>
      </c>
      <c r="D4036" t="s">
        <v>1956</v>
      </c>
      <c r="E4036">
        <v>124</v>
      </c>
      <c r="F4036">
        <v>227.02</v>
      </c>
      <c r="G4036">
        <v>103.02</v>
      </c>
    </row>
    <row r="4037" spans="1:7" x14ac:dyDescent="0.25">
      <c r="A4037" t="s">
        <v>2999</v>
      </c>
      <c r="B4037" t="s">
        <v>2236</v>
      </c>
      <c r="C4037" t="s">
        <v>2933</v>
      </c>
      <c r="D4037" t="s">
        <v>1751</v>
      </c>
      <c r="E4037">
        <v>0</v>
      </c>
      <c r="F4037">
        <v>282.52999999999997</v>
      </c>
      <c r="G4037">
        <v>282.52999999999997</v>
      </c>
    </row>
    <row r="4038" spans="1:7" x14ac:dyDescent="0.25">
      <c r="A4038" t="s">
        <v>2999</v>
      </c>
      <c r="B4038" t="s">
        <v>2236</v>
      </c>
      <c r="C4038" t="s">
        <v>2933</v>
      </c>
      <c r="D4038" t="s">
        <v>1767</v>
      </c>
      <c r="E4038">
        <v>0</v>
      </c>
      <c r="F4038">
        <v>43.81</v>
      </c>
      <c r="G4038">
        <v>43.81</v>
      </c>
    </row>
    <row r="4039" spans="1:7" x14ac:dyDescent="0.25">
      <c r="A4039" t="s">
        <v>2999</v>
      </c>
      <c r="B4039" t="s">
        <v>2236</v>
      </c>
      <c r="C4039" t="s">
        <v>2933</v>
      </c>
      <c r="D4039" t="s">
        <v>2934</v>
      </c>
      <c r="E4039">
        <v>0</v>
      </c>
      <c r="F4039">
        <v>119.32</v>
      </c>
      <c r="G4039">
        <v>119.32</v>
      </c>
    </row>
    <row r="4040" spans="1:7" x14ac:dyDescent="0.25">
      <c r="A4040" t="s">
        <v>2999</v>
      </c>
      <c r="B4040" t="s">
        <v>2236</v>
      </c>
      <c r="C4040" t="s">
        <v>2933</v>
      </c>
      <c r="D4040" t="s">
        <v>1956</v>
      </c>
      <c r="E4040">
        <v>0</v>
      </c>
      <c r="F4040">
        <v>4</v>
      </c>
      <c r="G4040">
        <v>4</v>
      </c>
    </row>
    <row r="4041" spans="1:7" x14ac:dyDescent="0.25">
      <c r="A4041" t="s">
        <v>2999</v>
      </c>
      <c r="B4041" t="s">
        <v>2237</v>
      </c>
      <c r="C4041" t="s">
        <v>3995</v>
      </c>
      <c r="D4041" t="s">
        <v>1858</v>
      </c>
      <c r="E4041">
        <v>349</v>
      </c>
      <c r="F4041">
        <v>349.41</v>
      </c>
      <c r="G4041">
        <v>0.41</v>
      </c>
    </row>
    <row r="4042" spans="1:7" x14ac:dyDescent="0.25">
      <c r="A4042" t="s">
        <v>2999</v>
      </c>
      <c r="B4042" t="s">
        <v>2237</v>
      </c>
      <c r="C4042" t="s">
        <v>2933</v>
      </c>
      <c r="D4042" t="s">
        <v>1739</v>
      </c>
      <c r="E4042">
        <v>0</v>
      </c>
      <c r="F4042">
        <v>41.88</v>
      </c>
      <c r="G4042">
        <v>41.88</v>
      </c>
    </row>
    <row r="4043" spans="1:7" x14ac:dyDescent="0.25">
      <c r="A4043" t="s">
        <v>2999</v>
      </c>
      <c r="B4043" t="s">
        <v>2237</v>
      </c>
      <c r="C4043" t="s">
        <v>2933</v>
      </c>
      <c r="D4043" t="s">
        <v>1751</v>
      </c>
      <c r="E4043">
        <v>0</v>
      </c>
      <c r="F4043">
        <v>28.42</v>
      </c>
      <c r="G4043">
        <v>28.42</v>
      </c>
    </row>
    <row r="4044" spans="1:7" x14ac:dyDescent="0.25">
      <c r="A4044" t="s">
        <v>2999</v>
      </c>
      <c r="B4044" t="s">
        <v>2238</v>
      </c>
      <c r="C4044" t="s">
        <v>3995</v>
      </c>
      <c r="D4044" t="s">
        <v>1739</v>
      </c>
      <c r="E4044">
        <v>1050</v>
      </c>
      <c r="F4044">
        <v>2200</v>
      </c>
      <c r="G4044">
        <v>1150</v>
      </c>
    </row>
    <row r="4045" spans="1:7" x14ac:dyDescent="0.25">
      <c r="A4045" t="s">
        <v>2999</v>
      </c>
      <c r="B4045" t="s">
        <v>2238</v>
      </c>
      <c r="C4045" t="s">
        <v>3995</v>
      </c>
      <c r="D4045" t="s">
        <v>1751</v>
      </c>
      <c r="E4045">
        <v>0</v>
      </c>
      <c r="F4045">
        <v>1230</v>
      </c>
      <c r="G4045">
        <v>1230</v>
      </c>
    </row>
    <row r="4046" spans="1:7" x14ac:dyDescent="0.25">
      <c r="A4046" t="s">
        <v>2999</v>
      </c>
      <c r="B4046" t="s">
        <v>2238</v>
      </c>
      <c r="C4046" t="s">
        <v>3995</v>
      </c>
      <c r="D4046" t="s">
        <v>1763</v>
      </c>
      <c r="E4046">
        <v>1230</v>
      </c>
      <c r="F4046">
        <v>2880</v>
      </c>
      <c r="G4046">
        <v>1650</v>
      </c>
    </row>
    <row r="4047" spans="1:7" x14ac:dyDescent="0.25">
      <c r="A4047" t="s">
        <v>2999</v>
      </c>
      <c r="B4047" t="s">
        <v>2238</v>
      </c>
      <c r="C4047" t="s">
        <v>3995</v>
      </c>
      <c r="D4047" t="s">
        <v>1767</v>
      </c>
      <c r="E4047">
        <v>0</v>
      </c>
      <c r="F4047">
        <v>1618</v>
      </c>
      <c r="G4047">
        <v>1618</v>
      </c>
    </row>
    <row r="4048" spans="1:7" x14ac:dyDescent="0.25">
      <c r="A4048" t="s">
        <v>2999</v>
      </c>
      <c r="B4048" t="s">
        <v>2238</v>
      </c>
      <c r="C4048" t="s">
        <v>3995</v>
      </c>
      <c r="D4048" t="s">
        <v>1782</v>
      </c>
      <c r="E4048">
        <v>0</v>
      </c>
      <c r="F4048">
        <v>568</v>
      </c>
      <c r="G4048">
        <v>568</v>
      </c>
    </row>
    <row r="4049" spans="1:7" x14ac:dyDescent="0.25">
      <c r="A4049" t="s">
        <v>2999</v>
      </c>
      <c r="B4049" t="s">
        <v>2238</v>
      </c>
      <c r="C4049" t="s">
        <v>3995</v>
      </c>
      <c r="D4049" t="s">
        <v>1807</v>
      </c>
      <c r="E4049">
        <v>0</v>
      </c>
      <c r="F4049">
        <v>568</v>
      </c>
      <c r="G4049">
        <v>568</v>
      </c>
    </row>
    <row r="4050" spans="1:7" x14ac:dyDescent="0.25">
      <c r="A4050" t="s">
        <v>2999</v>
      </c>
      <c r="B4050" t="s">
        <v>2238</v>
      </c>
      <c r="C4050" t="s">
        <v>3995</v>
      </c>
      <c r="D4050" t="s">
        <v>1858</v>
      </c>
      <c r="E4050">
        <v>0</v>
      </c>
      <c r="F4050">
        <v>568</v>
      </c>
      <c r="G4050">
        <v>568</v>
      </c>
    </row>
    <row r="4051" spans="1:7" x14ac:dyDescent="0.25">
      <c r="A4051" t="s">
        <v>2999</v>
      </c>
      <c r="B4051" t="s">
        <v>2238</v>
      </c>
      <c r="C4051" t="s">
        <v>3995</v>
      </c>
      <c r="D4051" t="s">
        <v>1948</v>
      </c>
      <c r="E4051">
        <v>0</v>
      </c>
      <c r="F4051">
        <v>568</v>
      </c>
      <c r="G4051">
        <v>568</v>
      </c>
    </row>
    <row r="4052" spans="1:7" x14ac:dyDescent="0.25">
      <c r="A4052" t="s">
        <v>2999</v>
      </c>
      <c r="B4052" t="s">
        <v>2238</v>
      </c>
      <c r="C4052" t="s">
        <v>3995</v>
      </c>
      <c r="D4052" t="s">
        <v>2934</v>
      </c>
      <c r="E4052">
        <v>0</v>
      </c>
      <c r="F4052">
        <v>568</v>
      </c>
      <c r="G4052">
        <v>568</v>
      </c>
    </row>
    <row r="4053" spans="1:7" x14ac:dyDescent="0.25">
      <c r="A4053" t="s">
        <v>2999</v>
      </c>
      <c r="B4053" t="s">
        <v>2238</v>
      </c>
      <c r="C4053" t="s">
        <v>3995</v>
      </c>
      <c r="D4053" t="s">
        <v>1951</v>
      </c>
      <c r="E4053">
        <v>1300</v>
      </c>
      <c r="F4053">
        <v>3168</v>
      </c>
      <c r="G4053">
        <v>1868</v>
      </c>
    </row>
    <row r="4054" spans="1:7" x14ac:dyDescent="0.25">
      <c r="A4054" t="s">
        <v>2999</v>
      </c>
      <c r="B4054" t="s">
        <v>2238</v>
      </c>
      <c r="C4054" t="s">
        <v>3995</v>
      </c>
      <c r="D4054" t="s">
        <v>1956</v>
      </c>
      <c r="E4054">
        <v>2600</v>
      </c>
      <c r="F4054">
        <v>4468</v>
      </c>
      <c r="G4054">
        <v>1868</v>
      </c>
    </row>
    <row r="4055" spans="1:7" x14ac:dyDescent="0.25">
      <c r="A4055" t="s">
        <v>2999</v>
      </c>
      <c r="B4055" t="s">
        <v>2238</v>
      </c>
      <c r="C4055" t="s">
        <v>3995</v>
      </c>
      <c r="D4055" t="s">
        <v>2016</v>
      </c>
      <c r="E4055">
        <v>0</v>
      </c>
      <c r="F4055">
        <v>1300</v>
      </c>
      <c r="G4055">
        <v>1300</v>
      </c>
    </row>
    <row r="4056" spans="1:7" x14ac:dyDescent="0.25">
      <c r="A4056" t="s">
        <v>2999</v>
      </c>
      <c r="B4056" t="s">
        <v>2238</v>
      </c>
      <c r="C4056" t="s">
        <v>2933</v>
      </c>
      <c r="D4056" t="s">
        <v>1739</v>
      </c>
      <c r="E4056">
        <v>0</v>
      </c>
      <c r="F4056">
        <v>1300</v>
      </c>
      <c r="G4056">
        <v>1300</v>
      </c>
    </row>
    <row r="4057" spans="1:7" x14ac:dyDescent="0.25">
      <c r="A4057" t="s">
        <v>2999</v>
      </c>
      <c r="B4057" t="s">
        <v>2238</v>
      </c>
      <c r="C4057" t="s">
        <v>2933</v>
      </c>
      <c r="D4057" t="s">
        <v>1751</v>
      </c>
      <c r="E4057">
        <v>0</v>
      </c>
      <c r="F4057">
        <v>1300</v>
      </c>
      <c r="G4057">
        <v>1300</v>
      </c>
    </row>
    <row r="4058" spans="1:7" x14ac:dyDescent="0.25">
      <c r="A4058" t="s">
        <v>2999</v>
      </c>
      <c r="B4058" t="s">
        <v>2238</v>
      </c>
      <c r="C4058" t="s">
        <v>2933</v>
      </c>
      <c r="D4058" t="s">
        <v>1763</v>
      </c>
      <c r="E4058">
        <v>0</v>
      </c>
      <c r="F4058">
        <v>2500</v>
      </c>
      <c r="G4058">
        <v>2500</v>
      </c>
    </row>
    <row r="4059" spans="1:7" x14ac:dyDescent="0.25">
      <c r="A4059" t="s">
        <v>2999</v>
      </c>
      <c r="B4059" t="s">
        <v>2238</v>
      </c>
      <c r="C4059" t="s">
        <v>2933</v>
      </c>
      <c r="D4059" t="s">
        <v>1767</v>
      </c>
      <c r="E4059">
        <v>1200</v>
      </c>
      <c r="F4059">
        <v>4700</v>
      </c>
      <c r="G4059">
        <v>3500</v>
      </c>
    </row>
    <row r="4060" spans="1:7" x14ac:dyDescent="0.25">
      <c r="A4060" t="s">
        <v>2999</v>
      </c>
      <c r="B4060" t="s">
        <v>2238</v>
      </c>
      <c r="C4060" t="s">
        <v>2933</v>
      </c>
      <c r="D4060" t="s">
        <v>1782</v>
      </c>
      <c r="E4060">
        <v>4700</v>
      </c>
      <c r="F4060">
        <v>4100</v>
      </c>
      <c r="G4060">
        <v>-600</v>
      </c>
    </row>
    <row r="4061" spans="1:7" x14ac:dyDescent="0.25">
      <c r="A4061" t="s">
        <v>2999</v>
      </c>
      <c r="B4061" t="s">
        <v>2238</v>
      </c>
      <c r="C4061" t="s">
        <v>2933</v>
      </c>
      <c r="D4061" t="s">
        <v>1807</v>
      </c>
      <c r="E4061">
        <v>4100</v>
      </c>
      <c r="F4061">
        <v>4700</v>
      </c>
      <c r="G4061">
        <v>600</v>
      </c>
    </row>
    <row r="4062" spans="1:7" x14ac:dyDescent="0.25">
      <c r="A4062" t="s">
        <v>2999</v>
      </c>
      <c r="B4062" t="s">
        <v>2238</v>
      </c>
      <c r="C4062" t="s">
        <v>2933</v>
      </c>
      <c r="D4062" t="s">
        <v>1858</v>
      </c>
      <c r="E4062">
        <v>4100</v>
      </c>
      <c r="F4062">
        <v>4700</v>
      </c>
      <c r="G4062">
        <v>600</v>
      </c>
    </row>
    <row r="4063" spans="1:7" x14ac:dyDescent="0.25">
      <c r="A4063" t="s">
        <v>2999</v>
      </c>
      <c r="B4063" t="s">
        <v>2238</v>
      </c>
      <c r="C4063" t="s">
        <v>2933</v>
      </c>
      <c r="D4063" t="s">
        <v>1948</v>
      </c>
      <c r="E4063">
        <v>1950</v>
      </c>
      <c r="F4063">
        <v>3300</v>
      </c>
      <c r="G4063">
        <v>1350</v>
      </c>
    </row>
    <row r="4064" spans="1:7" x14ac:dyDescent="0.25">
      <c r="A4064" t="s">
        <v>2999</v>
      </c>
      <c r="B4064" t="s">
        <v>2238</v>
      </c>
      <c r="C4064" t="s">
        <v>2933</v>
      </c>
      <c r="D4064" t="s">
        <v>2934</v>
      </c>
      <c r="E4064">
        <v>1350</v>
      </c>
      <c r="F4064">
        <v>1500</v>
      </c>
      <c r="G4064">
        <v>150</v>
      </c>
    </row>
    <row r="4065" spans="1:7" x14ac:dyDescent="0.25">
      <c r="A4065" t="s">
        <v>2999</v>
      </c>
      <c r="B4065" t="s">
        <v>2238</v>
      </c>
      <c r="C4065" t="s">
        <v>2933</v>
      </c>
      <c r="D4065" t="s">
        <v>1951</v>
      </c>
      <c r="E4065">
        <v>1500</v>
      </c>
      <c r="F4065">
        <v>5250</v>
      </c>
      <c r="G4065">
        <v>3750</v>
      </c>
    </row>
    <row r="4066" spans="1:7" x14ac:dyDescent="0.25">
      <c r="A4066" t="s">
        <v>2999</v>
      </c>
      <c r="B4066" t="s">
        <v>2238</v>
      </c>
      <c r="C4066" t="s">
        <v>2933</v>
      </c>
      <c r="D4066" t="s">
        <v>1956</v>
      </c>
      <c r="E4066">
        <v>3912.5</v>
      </c>
      <c r="F4066">
        <v>5287.5</v>
      </c>
      <c r="G4066">
        <v>1375</v>
      </c>
    </row>
    <row r="4067" spans="1:7" x14ac:dyDescent="0.25">
      <c r="A4067" t="s">
        <v>2999</v>
      </c>
      <c r="B4067" t="s">
        <v>2238</v>
      </c>
      <c r="C4067" t="s">
        <v>2933</v>
      </c>
      <c r="D4067" t="s">
        <v>2016</v>
      </c>
      <c r="E4067">
        <v>4262.5</v>
      </c>
      <c r="F4067">
        <v>5775</v>
      </c>
      <c r="G4067">
        <v>1512.5</v>
      </c>
    </row>
    <row r="4068" spans="1:7" x14ac:dyDescent="0.25">
      <c r="A4068" t="s">
        <v>2999</v>
      </c>
      <c r="B4068" t="s">
        <v>2238</v>
      </c>
      <c r="C4068" t="s">
        <v>2935</v>
      </c>
      <c r="D4068" t="s">
        <v>1739</v>
      </c>
      <c r="E4068">
        <v>1375</v>
      </c>
      <c r="F4068">
        <v>2750</v>
      </c>
      <c r="G4068">
        <v>1375</v>
      </c>
    </row>
    <row r="4069" spans="1:7" x14ac:dyDescent="0.25">
      <c r="A4069" t="s">
        <v>2999</v>
      </c>
      <c r="B4069" t="s">
        <v>2239</v>
      </c>
      <c r="C4069" t="s">
        <v>3995</v>
      </c>
      <c r="D4069" t="s">
        <v>1739</v>
      </c>
      <c r="E4069">
        <v>521.92999999999995</v>
      </c>
      <c r="F4069">
        <v>1043.8599999999999</v>
      </c>
      <c r="G4069">
        <v>521.92999999999995</v>
      </c>
    </row>
    <row r="4070" spans="1:7" x14ac:dyDescent="0.25">
      <c r="A4070" t="s">
        <v>2999</v>
      </c>
      <c r="B4070" t="s">
        <v>2239</v>
      </c>
      <c r="C4070" t="s">
        <v>3995</v>
      </c>
      <c r="D4070" t="s">
        <v>1763</v>
      </c>
      <c r="E4070">
        <v>0</v>
      </c>
      <c r="F4070">
        <v>364.31</v>
      </c>
      <c r="G4070">
        <v>364.31</v>
      </c>
    </row>
    <row r="4071" spans="1:7" x14ac:dyDescent="0.25">
      <c r="A4071" t="s">
        <v>2999</v>
      </c>
      <c r="B4071" t="s">
        <v>2239</v>
      </c>
      <c r="C4071" t="s">
        <v>3995</v>
      </c>
      <c r="D4071" t="s">
        <v>1767</v>
      </c>
      <c r="E4071">
        <v>0</v>
      </c>
      <c r="F4071">
        <v>364.31</v>
      </c>
      <c r="G4071">
        <v>364.31</v>
      </c>
    </row>
    <row r="4072" spans="1:7" x14ac:dyDescent="0.25">
      <c r="A4072" t="s">
        <v>2999</v>
      </c>
      <c r="B4072" t="s">
        <v>2239</v>
      </c>
      <c r="C4072" t="s">
        <v>3995</v>
      </c>
      <c r="D4072" t="s">
        <v>1782</v>
      </c>
      <c r="E4072">
        <v>0</v>
      </c>
      <c r="F4072">
        <v>364.31</v>
      </c>
      <c r="G4072">
        <v>364.31</v>
      </c>
    </row>
    <row r="4073" spans="1:7" x14ac:dyDescent="0.25">
      <c r="A4073" t="s">
        <v>2999</v>
      </c>
      <c r="B4073" t="s">
        <v>2239</v>
      </c>
      <c r="C4073" t="s">
        <v>3995</v>
      </c>
      <c r="D4073" t="s">
        <v>1807</v>
      </c>
      <c r="E4073">
        <v>364.31</v>
      </c>
      <c r="F4073">
        <v>934.22</v>
      </c>
      <c r="G4073">
        <v>569.91</v>
      </c>
    </row>
    <row r="4074" spans="1:7" x14ac:dyDescent="0.25">
      <c r="A4074" t="s">
        <v>2999</v>
      </c>
      <c r="B4074" t="s">
        <v>2239</v>
      </c>
      <c r="C4074" t="s">
        <v>3995</v>
      </c>
      <c r="D4074" t="s">
        <v>1858</v>
      </c>
      <c r="E4074">
        <v>0</v>
      </c>
      <c r="F4074">
        <v>476.61</v>
      </c>
      <c r="G4074">
        <v>476.61</v>
      </c>
    </row>
    <row r="4075" spans="1:7" x14ac:dyDescent="0.25">
      <c r="A4075" t="s">
        <v>2999</v>
      </c>
      <c r="B4075" t="s">
        <v>2239</v>
      </c>
      <c r="C4075" t="s">
        <v>3995</v>
      </c>
      <c r="D4075" t="s">
        <v>1948</v>
      </c>
      <c r="E4075">
        <v>0</v>
      </c>
      <c r="F4075">
        <v>1767.07</v>
      </c>
      <c r="G4075">
        <v>1767.07</v>
      </c>
    </row>
    <row r="4076" spans="1:7" x14ac:dyDescent="0.25">
      <c r="A4076" t="s">
        <v>2999</v>
      </c>
      <c r="B4076" t="s">
        <v>2239</v>
      </c>
      <c r="C4076" t="s">
        <v>3995</v>
      </c>
      <c r="D4076" t="s">
        <v>2934</v>
      </c>
      <c r="E4076">
        <v>0</v>
      </c>
      <c r="F4076">
        <v>377.07</v>
      </c>
      <c r="G4076">
        <v>377.07</v>
      </c>
    </row>
    <row r="4077" spans="1:7" x14ac:dyDescent="0.25">
      <c r="A4077" t="s">
        <v>2999</v>
      </c>
      <c r="B4077" t="s">
        <v>2239</v>
      </c>
      <c r="C4077" t="s">
        <v>3995</v>
      </c>
      <c r="D4077" t="s">
        <v>1951</v>
      </c>
      <c r="E4077">
        <v>0</v>
      </c>
      <c r="F4077">
        <v>377.07</v>
      </c>
      <c r="G4077">
        <v>377.07</v>
      </c>
    </row>
    <row r="4078" spans="1:7" x14ac:dyDescent="0.25">
      <c r="A4078" t="s">
        <v>2999</v>
      </c>
      <c r="B4078" t="s">
        <v>2239</v>
      </c>
      <c r="C4078" t="s">
        <v>3995</v>
      </c>
      <c r="D4078" t="s">
        <v>1956</v>
      </c>
      <c r="E4078">
        <v>0</v>
      </c>
      <c r="F4078">
        <v>377.07</v>
      </c>
      <c r="G4078">
        <v>377.07</v>
      </c>
    </row>
    <row r="4079" spans="1:7" x14ac:dyDescent="0.25">
      <c r="A4079" t="s">
        <v>2999</v>
      </c>
      <c r="B4079" t="s">
        <v>2239</v>
      </c>
      <c r="C4079" t="s">
        <v>3995</v>
      </c>
      <c r="D4079" t="s">
        <v>2016</v>
      </c>
      <c r="E4079">
        <v>0</v>
      </c>
      <c r="F4079">
        <v>377.07</v>
      </c>
      <c r="G4079">
        <v>377.07</v>
      </c>
    </row>
    <row r="4080" spans="1:7" x14ac:dyDescent="0.25">
      <c r="A4080" t="s">
        <v>2999</v>
      </c>
      <c r="B4080" t="s">
        <v>2239</v>
      </c>
      <c r="C4080" t="s">
        <v>2933</v>
      </c>
      <c r="D4080" t="s">
        <v>1739</v>
      </c>
      <c r="E4080">
        <v>0</v>
      </c>
      <c r="F4080">
        <v>521.01</v>
      </c>
      <c r="G4080">
        <v>521.01</v>
      </c>
    </row>
    <row r="4081" spans="1:7" x14ac:dyDescent="0.25">
      <c r="A4081" t="s">
        <v>2999</v>
      </c>
      <c r="B4081" t="s">
        <v>2239</v>
      </c>
      <c r="C4081" t="s">
        <v>2933</v>
      </c>
      <c r="D4081" t="s">
        <v>1751</v>
      </c>
      <c r="E4081">
        <v>1565.79</v>
      </c>
      <c r="F4081">
        <v>395.93</v>
      </c>
      <c r="G4081">
        <v>-1169.8599999999999</v>
      </c>
    </row>
    <row r="4082" spans="1:7" x14ac:dyDescent="0.25">
      <c r="A4082" t="s">
        <v>2999</v>
      </c>
      <c r="B4082" t="s">
        <v>2239</v>
      </c>
      <c r="C4082" t="s">
        <v>2933</v>
      </c>
      <c r="D4082" t="s">
        <v>1763</v>
      </c>
      <c r="E4082">
        <v>0</v>
      </c>
      <c r="F4082">
        <v>395.93</v>
      </c>
      <c r="G4082">
        <v>395.93</v>
      </c>
    </row>
    <row r="4083" spans="1:7" x14ac:dyDescent="0.25">
      <c r="A4083" t="s">
        <v>2999</v>
      </c>
      <c r="B4083" t="s">
        <v>2239</v>
      </c>
      <c r="C4083" t="s">
        <v>2933</v>
      </c>
      <c r="D4083" t="s">
        <v>1767</v>
      </c>
      <c r="E4083">
        <v>0</v>
      </c>
      <c r="F4083">
        <v>395.93</v>
      </c>
      <c r="G4083">
        <v>395.93</v>
      </c>
    </row>
    <row r="4084" spans="1:7" x14ac:dyDescent="0.25">
      <c r="A4084" t="s">
        <v>2999</v>
      </c>
      <c r="B4084" t="s">
        <v>2239</v>
      </c>
      <c r="C4084" t="s">
        <v>2933</v>
      </c>
      <c r="D4084" t="s">
        <v>1782</v>
      </c>
      <c r="E4084">
        <v>0</v>
      </c>
      <c r="F4084">
        <v>427.61</v>
      </c>
      <c r="G4084">
        <v>427.61</v>
      </c>
    </row>
    <row r="4085" spans="1:7" x14ac:dyDescent="0.25">
      <c r="A4085" t="s">
        <v>2999</v>
      </c>
      <c r="B4085" t="s">
        <v>2239</v>
      </c>
      <c r="C4085" t="s">
        <v>2933</v>
      </c>
      <c r="D4085" t="s">
        <v>1807</v>
      </c>
      <c r="E4085">
        <v>0</v>
      </c>
      <c r="F4085">
        <v>427.61</v>
      </c>
      <c r="G4085">
        <v>427.61</v>
      </c>
    </row>
    <row r="4086" spans="1:7" x14ac:dyDescent="0.25">
      <c r="A4086" t="s">
        <v>2999</v>
      </c>
      <c r="B4086" t="s">
        <v>2239</v>
      </c>
      <c r="C4086" t="s">
        <v>2933</v>
      </c>
      <c r="D4086" t="s">
        <v>1858</v>
      </c>
      <c r="E4086">
        <v>0</v>
      </c>
      <c r="F4086">
        <v>427.61</v>
      </c>
      <c r="G4086">
        <v>427.61</v>
      </c>
    </row>
    <row r="4087" spans="1:7" x14ac:dyDescent="0.25">
      <c r="A4087" t="s">
        <v>2999</v>
      </c>
      <c r="B4087" t="s">
        <v>2239</v>
      </c>
      <c r="C4087" t="s">
        <v>2933</v>
      </c>
      <c r="D4087" t="s">
        <v>1948</v>
      </c>
      <c r="E4087">
        <v>0</v>
      </c>
      <c r="F4087">
        <v>427.61</v>
      </c>
      <c r="G4087">
        <v>427.61</v>
      </c>
    </row>
    <row r="4088" spans="1:7" x14ac:dyDescent="0.25">
      <c r="A4088" t="s">
        <v>2999</v>
      </c>
      <c r="B4088" t="s">
        <v>2239</v>
      </c>
      <c r="C4088" t="s">
        <v>2933</v>
      </c>
      <c r="D4088" t="s">
        <v>2934</v>
      </c>
      <c r="E4088">
        <v>0</v>
      </c>
      <c r="F4088">
        <v>427.61</v>
      </c>
      <c r="G4088">
        <v>427.61</v>
      </c>
    </row>
    <row r="4089" spans="1:7" x14ac:dyDescent="0.25">
      <c r="A4089" t="s">
        <v>2999</v>
      </c>
      <c r="B4089" t="s">
        <v>2239</v>
      </c>
      <c r="C4089" t="s">
        <v>2933</v>
      </c>
      <c r="D4089" t="s">
        <v>1951</v>
      </c>
      <c r="E4089">
        <v>0</v>
      </c>
      <c r="F4089">
        <v>427.61</v>
      </c>
      <c r="G4089">
        <v>427.61</v>
      </c>
    </row>
    <row r="4090" spans="1:7" x14ac:dyDescent="0.25">
      <c r="A4090" t="s">
        <v>2999</v>
      </c>
      <c r="B4090" t="s">
        <v>2239</v>
      </c>
      <c r="C4090" t="s">
        <v>2933</v>
      </c>
      <c r="D4090" t="s">
        <v>1956</v>
      </c>
      <c r="E4090">
        <v>0</v>
      </c>
      <c r="F4090">
        <v>427.61</v>
      </c>
      <c r="G4090">
        <v>427.61</v>
      </c>
    </row>
    <row r="4091" spans="1:7" x14ac:dyDescent="0.25">
      <c r="A4091" t="s">
        <v>2999</v>
      </c>
      <c r="B4091" t="s">
        <v>2239</v>
      </c>
      <c r="C4091" t="s">
        <v>2933</v>
      </c>
      <c r="D4091" t="s">
        <v>2016</v>
      </c>
      <c r="E4091">
        <v>0</v>
      </c>
      <c r="F4091">
        <v>427.61</v>
      </c>
      <c r="G4091">
        <v>427.61</v>
      </c>
    </row>
    <row r="4092" spans="1:7" x14ac:dyDescent="0.25">
      <c r="A4092" t="s">
        <v>2999</v>
      </c>
      <c r="B4092" t="s">
        <v>2240</v>
      </c>
      <c r="C4092" t="s">
        <v>3995</v>
      </c>
      <c r="D4092" t="s">
        <v>1739</v>
      </c>
      <c r="E4092">
        <v>0</v>
      </c>
      <c r="F4092">
        <v>166.75</v>
      </c>
      <c r="G4092">
        <v>166.75</v>
      </c>
    </row>
    <row r="4093" spans="1:7" x14ac:dyDescent="0.25">
      <c r="A4093" t="s">
        <v>2999</v>
      </c>
      <c r="B4093" t="s">
        <v>2240</v>
      </c>
      <c r="C4093" t="s">
        <v>3995</v>
      </c>
      <c r="D4093" t="s">
        <v>1807</v>
      </c>
      <c r="E4093">
        <v>0</v>
      </c>
      <c r="F4093">
        <v>235.93</v>
      </c>
      <c r="G4093">
        <v>235.93</v>
      </c>
    </row>
    <row r="4094" spans="1:7" x14ac:dyDescent="0.25">
      <c r="A4094" t="s">
        <v>2999</v>
      </c>
      <c r="B4094" t="s">
        <v>2240</v>
      </c>
      <c r="C4094" t="s">
        <v>3995</v>
      </c>
      <c r="D4094" t="s">
        <v>1858</v>
      </c>
      <c r="E4094">
        <v>0</v>
      </c>
      <c r="F4094">
        <v>25.34</v>
      </c>
      <c r="G4094">
        <v>25.34</v>
      </c>
    </row>
    <row r="4095" spans="1:7" x14ac:dyDescent="0.25">
      <c r="A4095" t="s">
        <v>2999</v>
      </c>
      <c r="B4095" t="s">
        <v>2240</v>
      </c>
      <c r="C4095" t="s">
        <v>3995</v>
      </c>
      <c r="D4095" t="s">
        <v>1948</v>
      </c>
      <c r="E4095">
        <v>0</v>
      </c>
      <c r="F4095">
        <v>22.09</v>
      </c>
      <c r="G4095">
        <v>22.09</v>
      </c>
    </row>
    <row r="4096" spans="1:7" x14ac:dyDescent="0.25">
      <c r="A4096" t="s">
        <v>2999</v>
      </c>
      <c r="B4096" t="s">
        <v>2240</v>
      </c>
      <c r="C4096" t="s">
        <v>3995</v>
      </c>
      <c r="D4096" t="s">
        <v>2934</v>
      </c>
      <c r="E4096">
        <v>0</v>
      </c>
      <c r="F4096">
        <v>39.83</v>
      </c>
      <c r="G4096">
        <v>39.83</v>
      </c>
    </row>
    <row r="4097" spans="1:7" x14ac:dyDescent="0.25">
      <c r="A4097" t="s">
        <v>2999</v>
      </c>
      <c r="B4097" t="s">
        <v>2240</v>
      </c>
      <c r="C4097" t="s">
        <v>3995</v>
      </c>
      <c r="D4097" t="s">
        <v>1951</v>
      </c>
      <c r="E4097">
        <v>0</v>
      </c>
      <c r="F4097">
        <v>73.760000000000005</v>
      </c>
      <c r="G4097">
        <v>73.760000000000005</v>
      </c>
    </row>
    <row r="4098" spans="1:7" x14ac:dyDescent="0.25">
      <c r="A4098" t="s">
        <v>2999</v>
      </c>
      <c r="B4098" t="s">
        <v>2240</v>
      </c>
      <c r="C4098" t="s">
        <v>3995</v>
      </c>
      <c r="D4098" t="s">
        <v>1956</v>
      </c>
      <c r="E4098">
        <v>0</v>
      </c>
      <c r="F4098">
        <v>32</v>
      </c>
      <c r="G4098">
        <v>32</v>
      </c>
    </row>
    <row r="4099" spans="1:7" x14ac:dyDescent="0.25">
      <c r="A4099" t="s">
        <v>2999</v>
      </c>
      <c r="B4099" t="s">
        <v>2240</v>
      </c>
      <c r="C4099" t="s">
        <v>2933</v>
      </c>
      <c r="D4099" t="s">
        <v>1763</v>
      </c>
      <c r="E4099">
        <v>0</v>
      </c>
      <c r="F4099">
        <v>149.13999999999999</v>
      </c>
      <c r="G4099">
        <v>149.13999999999999</v>
      </c>
    </row>
    <row r="4100" spans="1:7" x14ac:dyDescent="0.25">
      <c r="A4100" t="s">
        <v>2999</v>
      </c>
      <c r="B4100" t="s">
        <v>2240</v>
      </c>
      <c r="C4100" t="s">
        <v>2933</v>
      </c>
      <c r="D4100" t="s">
        <v>1782</v>
      </c>
      <c r="E4100">
        <v>0</v>
      </c>
      <c r="F4100">
        <v>48.82</v>
      </c>
      <c r="G4100">
        <v>48.82</v>
      </c>
    </row>
    <row r="4101" spans="1:7" x14ac:dyDescent="0.25">
      <c r="A4101" t="s">
        <v>2999</v>
      </c>
      <c r="B4101" t="s">
        <v>2240</v>
      </c>
      <c r="C4101" t="s">
        <v>2933</v>
      </c>
      <c r="D4101" t="s">
        <v>1807</v>
      </c>
      <c r="E4101">
        <v>48.82</v>
      </c>
      <c r="F4101">
        <v>155.97</v>
      </c>
      <c r="G4101">
        <v>107.15</v>
      </c>
    </row>
    <row r="4102" spans="1:7" x14ac:dyDescent="0.25">
      <c r="A4102" t="s">
        <v>2999</v>
      </c>
      <c r="B4102" t="s">
        <v>2240</v>
      </c>
      <c r="C4102" t="s">
        <v>2933</v>
      </c>
      <c r="D4102" t="s">
        <v>2934</v>
      </c>
      <c r="E4102">
        <v>0</v>
      </c>
      <c r="F4102">
        <v>252.31</v>
      </c>
      <c r="G4102">
        <v>252.31</v>
      </c>
    </row>
    <row r="4103" spans="1:7" x14ac:dyDescent="0.25">
      <c r="A4103" t="s">
        <v>2999</v>
      </c>
      <c r="B4103" t="s">
        <v>2240</v>
      </c>
      <c r="C4103" t="s">
        <v>2933</v>
      </c>
      <c r="D4103" t="s">
        <v>2016</v>
      </c>
      <c r="E4103">
        <v>0</v>
      </c>
      <c r="F4103">
        <v>59.36</v>
      </c>
      <c r="G4103">
        <v>59.36</v>
      </c>
    </row>
    <row r="4104" spans="1:7" x14ac:dyDescent="0.25">
      <c r="A4104" t="s">
        <v>2999</v>
      </c>
      <c r="B4104" t="s">
        <v>2240</v>
      </c>
      <c r="C4104" t="s">
        <v>2935</v>
      </c>
      <c r="D4104" t="s">
        <v>1739</v>
      </c>
      <c r="E4104">
        <v>29.68</v>
      </c>
      <c r="F4104">
        <v>0</v>
      </c>
      <c r="G4104">
        <v>-29.68</v>
      </c>
    </row>
    <row r="4105" spans="1:7" x14ac:dyDescent="0.25">
      <c r="A4105" t="s">
        <v>2999</v>
      </c>
      <c r="B4105" t="s">
        <v>2241</v>
      </c>
      <c r="C4105" t="s">
        <v>3995</v>
      </c>
      <c r="D4105" t="s">
        <v>1739</v>
      </c>
      <c r="E4105">
        <v>0</v>
      </c>
      <c r="F4105">
        <v>40.340000000000003</v>
      </c>
      <c r="G4105">
        <v>40.340000000000003</v>
      </c>
    </row>
    <row r="4106" spans="1:7" x14ac:dyDescent="0.25">
      <c r="A4106" t="s">
        <v>2999</v>
      </c>
      <c r="B4106" t="s">
        <v>2241</v>
      </c>
      <c r="C4106" t="s">
        <v>3995</v>
      </c>
      <c r="D4106" t="s">
        <v>1751</v>
      </c>
      <c r="E4106">
        <v>0</v>
      </c>
      <c r="F4106">
        <v>137.28</v>
      </c>
      <c r="G4106">
        <v>137.28</v>
      </c>
    </row>
    <row r="4107" spans="1:7" x14ac:dyDescent="0.25">
      <c r="A4107" t="s">
        <v>2999</v>
      </c>
      <c r="B4107" t="s">
        <v>2241</v>
      </c>
      <c r="C4107" t="s">
        <v>3995</v>
      </c>
      <c r="D4107" t="s">
        <v>1763</v>
      </c>
      <c r="E4107">
        <v>114.59</v>
      </c>
      <c r="F4107">
        <v>89.39</v>
      </c>
      <c r="G4107">
        <v>-25.2</v>
      </c>
    </row>
    <row r="4108" spans="1:7" x14ac:dyDescent="0.25">
      <c r="A4108" t="s">
        <v>2999</v>
      </c>
      <c r="B4108" t="s">
        <v>2241</v>
      </c>
      <c r="C4108" t="s">
        <v>3995</v>
      </c>
      <c r="D4108" t="s">
        <v>1767</v>
      </c>
      <c r="E4108">
        <v>0</v>
      </c>
      <c r="F4108">
        <v>27.94</v>
      </c>
      <c r="G4108">
        <v>27.94</v>
      </c>
    </row>
    <row r="4109" spans="1:7" x14ac:dyDescent="0.25">
      <c r="A4109" t="s">
        <v>2999</v>
      </c>
      <c r="B4109" t="s">
        <v>2241</v>
      </c>
      <c r="C4109" t="s">
        <v>3995</v>
      </c>
      <c r="D4109" t="s">
        <v>1782</v>
      </c>
      <c r="E4109">
        <v>0</v>
      </c>
      <c r="F4109">
        <v>471.34</v>
      </c>
      <c r="G4109">
        <v>471.34</v>
      </c>
    </row>
    <row r="4110" spans="1:7" x14ac:dyDescent="0.25">
      <c r="A4110" t="s">
        <v>2999</v>
      </c>
      <c r="B4110" t="s">
        <v>2241</v>
      </c>
      <c r="C4110" t="s">
        <v>3995</v>
      </c>
      <c r="D4110" t="s">
        <v>1807</v>
      </c>
      <c r="E4110">
        <v>0</v>
      </c>
      <c r="F4110">
        <v>178.71</v>
      </c>
      <c r="G4110">
        <v>178.71</v>
      </c>
    </row>
    <row r="4111" spans="1:7" x14ac:dyDescent="0.25">
      <c r="A4111" t="s">
        <v>2999</v>
      </c>
      <c r="B4111" t="s">
        <v>2241</v>
      </c>
      <c r="C4111" t="s">
        <v>3995</v>
      </c>
      <c r="D4111" t="s">
        <v>1858</v>
      </c>
      <c r="E4111">
        <v>0</v>
      </c>
      <c r="F4111">
        <v>83.1</v>
      </c>
      <c r="G4111">
        <v>83.1</v>
      </c>
    </row>
    <row r="4112" spans="1:7" x14ac:dyDescent="0.25">
      <c r="A4112" t="s">
        <v>2999</v>
      </c>
      <c r="B4112" t="s">
        <v>2241</v>
      </c>
      <c r="C4112" t="s">
        <v>3995</v>
      </c>
      <c r="D4112" t="s">
        <v>1948</v>
      </c>
      <c r="E4112">
        <v>83.1</v>
      </c>
      <c r="F4112">
        <v>209.09</v>
      </c>
      <c r="G4112">
        <v>125.99</v>
      </c>
    </row>
    <row r="4113" spans="1:7" x14ac:dyDescent="0.25">
      <c r="A4113" t="s">
        <v>2999</v>
      </c>
      <c r="B4113" t="s">
        <v>2241</v>
      </c>
      <c r="C4113" t="s">
        <v>3995</v>
      </c>
      <c r="D4113" t="s">
        <v>2934</v>
      </c>
      <c r="E4113">
        <v>38.94</v>
      </c>
      <c r="F4113">
        <v>113.39</v>
      </c>
      <c r="G4113">
        <v>74.45</v>
      </c>
    </row>
    <row r="4114" spans="1:7" x14ac:dyDescent="0.25">
      <c r="A4114" t="s">
        <v>2999</v>
      </c>
      <c r="B4114" t="s">
        <v>2241</v>
      </c>
      <c r="C4114" t="s">
        <v>3995</v>
      </c>
      <c r="D4114" t="s">
        <v>1956</v>
      </c>
      <c r="E4114">
        <v>0</v>
      </c>
      <c r="F4114">
        <v>140.31</v>
      </c>
      <c r="G4114">
        <v>140.31</v>
      </c>
    </row>
    <row r="4115" spans="1:7" x14ac:dyDescent="0.25">
      <c r="A4115" t="s">
        <v>2999</v>
      </c>
      <c r="B4115" t="s">
        <v>2241</v>
      </c>
      <c r="C4115" t="s">
        <v>2933</v>
      </c>
      <c r="D4115" t="s">
        <v>1739</v>
      </c>
      <c r="E4115">
        <v>0</v>
      </c>
      <c r="F4115">
        <v>46.96</v>
      </c>
      <c r="G4115">
        <v>46.96</v>
      </c>
    </row>
    <row r="4116" spans="1:7" x14ac:dyDescent="0.25">
      <c r="A4116" t="s">
        <v>2999</v>
      </c>
      <c r="B4116" t="s">
        <v>2241</v>
      </c>
      <c r="C4116" t="s">
        <v>2933</v>
      </c>
      <c r="D4116" t="s">
        <v>1751</v>
      </c>
      <c r="E4116">
        <v>0</v>
      </c>
      <c r="F4116">
        <v>43.89</v>
      </c>
      <c r="G4116">
        <v>43.89</v>
      </c>
    </row>
    <row r="4117" spans="1:7" x14ac:dyDescent="0.25">
      <c r="A4117" t="s">
        <v>2999</v>
      </c>
      <c r="B4117" t="s">
        <v>2241</v>
      </c>
      <c r="C4117" t="s">
        <v>2933</v>
      </c>
      <c r="D4117" t="s">
        <v>1763</v>
      </c>
      <c r="E4117">
        <v>0</v>
      </c>
      <c r="F4117">
        <v>147.56</v>
      </c>
      <c r="G4117">
        <v>147.56</v>
      </c>
    </row>
    <row r="4118" spans="1:7" x14ac:dyDescent="0.25">
      <c r="A4118" t="s">
        <v>2999</v>
      </c>
      <c r="B4118" t="s">
        <v>2241</v>
      </c>
      <c r="C4118" t="s">
        <v>2933</v>
      </c>
      <c r="D4118" t="s">
        <v>1767</v>
      </c>
      <c r="E4118">
        <v>0</v>
      </c>
      <c r="F4118">
        <v>110.46</v>
      </c>
      <c r="G4118">
        <v>110.46</v>
      </c>
    </row>
    <row r="4119" spans="1:7" x14ac:dyDescent="0.25">
      <c r="A4119" t="s">
        <v>2999</v>
      </c>
      <c r="B4119" t="s">
        <v>2241</v>
      </c>
      <c r="C4119" t="s">
        <v>2933</v>
      </c>
      <c r="D4119" t="s">
        <v>1807</v>
      </c>
      <c r="E4119">
        <v>0</v>
      </c>
      <c r="F4119">
        <v>110.91</v>
      </c>
      <c r="G4119">
        <v>110.91</v>
      </c>
    </row>
    <row r="4120" spans="1:7" x14ac:dyDescent="0.25">
      <c r="A4120" t="s">
        <v>2999</v>
      </c>
      <c r="B4120" t="s">
        <v>2241</v>
      </c>
      <c r="C4120" t="s">
        <v>2933</v>
      </c>
      <c r="D4120" t="s">
        <v>1858</v>
      </c>
      <c r="E4120">
        <v>24.23</v>
      </c>
      <c r="F4120">
        <v>139.87</v>
      </c>
      <c r="G4120">
        <v>115.64</v>
      </c>
    </row>
    <row r="4121" spans="1:7" x14ac:dyDescent="0.25">
      <c r="A4121" t="s">
        <v>2999</v>
      </c>
      <c r="B4121" t="s">
        <v>2241</v>
      </c>
      <c r="C4121" t="s">
        <v>2933</v>
      </c>
      <c r="D4121" t="s">
        <v>1948</v>
      </c>
      <c r="E4121">
        <v>0</v>
      </c>
      <c r="F4121">
        <v>96.78</v>
      </c>
      <c r="G4121">
        <v>96.78</v>
      </c>
    </row>
    <row r="4122" spans="1:7" x14ac:dyDescent="0.25">
      <c r="A4122" t="s">
        <v>2999</v>
      </c>
      <c r="B4122" t="s">
        <v>2241</v>
      </c>
      <c r="C4122" t="s">
        <v>2933</v>
      </c>
      <c r="D4122" t="s">
        <v>2934</v>
      </c>
      <c r="E4122">
        <v>96.78</v>
      </c>
      <c r="F4122">
        <v>185.01</v>
      </c>
      <c r="G4122">
        <v>88.23</v>
      </c>
    </row>
    <row r="4123" spans="1:7" x14ac:dyDescent="0.25">
      <c r="A4123" t="s">
        <v>2999</v>
      </c>
      <c r="B4123" t="s">
        <v>2241</v>
      </c>
      <c r="C4123" t="s">
        <v>2933</v>
      </c>
      <c r="D4123" t="s">
        <v>1951</v>
      </c>
      <c r="E4123">
        <v>0</v>
      </c>
      <c r="F4123">
        <v>302.07</v>
      </c>
      <c r="G4123">
        <v>302.07</v>
      </c>
    </row>
    <row r="4124" spans="1:7" x14ac:dyDescent="0.25">
      <c r="A4124" t="s">
        <v>2999</v>
      </c>
      <c r="B4124" t="s">
        <v>2241</v>
      </c>
      <c r="C4124" t="s">
        <v>2933</v>
      </c>
      <c r="D4124" t="s">
        <v>1956</v>
      </c>
      <c r="E4124">
        <v>0</v>
      </c>
      <c r="F4124">
        <v>24.02</v>
      </c>
      <c r="G4124">
        <v>24.02</v>
      </c>
    </row>
    <row r="4125" spans="1:7" x14ac:dyDescent="0.25">
      <c r="A4125" t="s">
        <v>2999</v>
      </c>
      <c r="B4125" t="s">
        <v>2242</v>
      </c>
      <c r="C4125" t="s">
        <v>3995</v>
      </c>
      <c r="D4125" t="s">
        <v>1739</v>
      </c>
      <c r="E4125">
        <v>3666</v>
      </c>
      <c r="F4125">
        <v>5304.41</v>
      </c>
      <c r="G4125">
        <v>1638.41</v>
      </c>
    </row>
    <row r="4126" spans="1:7" x14ac:dyDescent="0.25">
      <c r="A4126" t="s">
        <v>2999</v>
      </c>
      <c r="B4126" t="s">
        <v>2242</v>
      </c>
      <c r="C4126" t="s">
        <v>3995</v>
      </c>
      <c r="D4126" t="s">
        <v>1751</v>
      </c>
      <c r="E4126">
        <v>0</v>
      </c>
      <c r="F4126">
        <v>4408.41</v>
      </c>
      <c r="G4126">
        <v>4408.41</v>
      </c>
    </row>
    <row r="4127" spans="1:7" x14ac:dyDescent="0.25">
      <c r="A4127" t="s">
        <v>2999</v>
      </c>
      <c r="B4127" t="s">
        <v>2242</v>
      </c>
      <c r="C4127" t="s">
        <v>3995</v>
      </c>
      <c r="D4127" t="s">
        <v>1763</v>
      </c>
      <c r="E4127">
        <v>4290.5600000000004</v>
      </c>
      <c r="F4127">
        <v>5685.27</v>
      </c>
      <c r="G4127">
        <v>1394.71</v>
      </c>
    </row>
    <row r="4128" spans="1:7" x14ac:dyDescent="0.25">
      <c r="A4128" t="s">
        <v>2999</v>
      </c>
      <c r="B4128" t="s">
        <v>2242</v>
      </c>
      <c r="C4128" t="s">
        <v>3995</v>
      </c>
      <c r="D4128" t="s">
        <v>1767</v>
      </c>
      <c r="E4128">
        <v>0</v>
      </c>
      <c r="F4128">
        <v>1378.19</v>
      </c>
      <c r="G4128">
        <v>1378.19</v>
      </c>
    </row>
    <row r="4129" spans="1:7" x14ac:dyDescent="0.25">
      <c r="A4129" t="s">
        <v>2999</v>
      </c>
      <c r="B4129" t="s">
        <v>2242</v>
      </c>
      <c r="C4129" t="s">
        <v>3995</v>
      </c>
      <c r="D4129" t="s">
        <v>1782</v>
      </c>
      <c r="E4129">
        <v>0</v>
      </c>
      <c r="F4129">
        <v>1468.65</v>
      </c>
      <c r="G4129">
        <v>1468.65</v>
      </c>
    </row>
    <row r="4130" spans="1:7" x14ac:dyDescent="0.25">
      <c r="A4130" t="s">
        <v>2999</v>
      </c>
      <c r="B4130" t="s">
        <v>2242</v>
      </c>
      <c r="C4130" t="s">
        <v>3995</v>
      </c>
      <c r="D4130" t="s">
        <v>1807</v>
      </c>
      <c r="E4130">
        <v>1079.6400000000001</v>
      </c>
      <c r="F4130">
        <v>3451.71</v>
      </c>
      <c r="G4130">
        <v>2372.0700000000002</v>
      </c>
    </row>
    <row r="4131" spans="1:7" x14ac:dyDescent="0.25">
      <c r="A4131" t="s">
        <v>2999</v>
      </c>
      <c r="B4131" t="s">
        <v>2242</v>
      </c>
      <c r="C4131" t="s">
        <v>3995</v>
      </c>
      <c r="D4131" t="s">
        <v>1858</v>
      </c>
      <c r="E4131">
        <v>3094.32</v>
      </c>
      <c r="F4131">
        <v>6275.44</v>
      </c>
      <c r="G4131">
        <v>3181.12</v>
      </c>
    </row>
    <row r="4132" spans="1:7" x14ac:dyDescent="0.25">
      <c r="A4132" t="s">
        <v>2999</v>
      </c>
      <c r="B4132" t="s">
        <v>2242</v>
      </c>
      <c r="C4132" t="s">
        <v>3995</v>
      </c>
      <c r="D4132" t="s">
        <v>1948</v>
      </c>
      <c r="E4132">
        <v>740</v>
      </c>
      <c r="F4132">
        <v>2029.89</v>
      </c>
      <c r="G4132">
        <v>1289.8900000000001</v>
      </c>
    </row>
    <row r="4133" spans="1:7" x14ac:dyDescent="0.25">
      <c r="A4133" t="s">
        <v>2999</v>
      </c>
      <c r="B4133" t="s">
        <v>2242</v>
      </c>
      <c r="C4133" t="s">
        <v>3995</v>
      </c>
      <c r="D4133" t="s">
        <v>2934</v>
      </c>
      <c r="E4133">
        <v>0</v>
      </c>
      <c r="F4133">
        <v>1397.96</v>
      </c>
      <c r="G4133">
        <v>1397.96</v>
      </c>
    </row>
    <row r="4134" spans="1:7" x14ac:dyDescent="0.25">
      <c r="A4134" t="s">
        <v>2999</v>
      </c>
      <c r="B4134" t="s">
        <v>2242</v>
      </c>
      <c r="C4134" t="s">
        <v>3995</v>
      </c>
      <c r="D4134" t="s">
        <v>1951</v>
      </c>
      <c r="E4134">
        <v>163.91</v>
      </c>
      <c r="F4134">
        <v>2994.44</v>
      </c>
      <c r="G4134">
        <v>2830.53</v>
      </c>
    </row>
    <row r="4135" spans="1:7" x14ac:dyDescent="0.25">
      <c r="A4135" t="s">
        <v>2999</v>
      </c>
      <c r="B4135" t="s">
        <v>2242</v>
      </c>
      <c r="C4135" t="s">
        <v>3995</v>
      </c>
      <c r="D4135" t="s">
        <v>1956</v>
      </c>
      <c r="E4135">
        <v>838.77</v>
      </c>
      <c r="F4135">
        <v>4095.33</v>
      </c>
      <c r="G4135">
        <v>3256.56</v>
      </c>
    </row>
    <row r="4136" spans="1:7" x14ac:dyDescent="0.25">
      <c r="A4136" t="s">
        <v>2999</v>
      </c>
      <c r="B4136" t="s">
        <v>2242</v>
      </c>
      <c r="C4136" t="s">
        <v>3995</v>
      </c>
      <c r="D4136" t="s">
        <v>2016</v>
      </c>
      <c r="E4136">
        <v>0</v>
      </c>
      <c r="F4136">
        <v>1397.96</v>
      </c>
      <c r="G4136">
        <v>1397.96</v>
      </c>
    </row>
    <row r="4137" spans="1:7" x14ac:dyDescent="0.25">
      <c r="A4137" t="s">
        <v>2999</v>
      </c>
      <c r="B4137" t="s">
        <v>2242</v>
      </c>
      <c r="C4137" t="s">
        <v>2933</v>
      </c>
      <c r="D4137" t="s">
        <v>1739</v>
      </c>
      <c r="E4137">
        <v>0</v>
      </c>
      <c r="F4137">
        <v>2139.2399999999998</v>
      </c>
      <c r="G4137">
        <v>2139.2399999999998</v>
      </c>
    </row>
    <row r="4138" spans="1:7" x14ac:dyDescent="0.25">
      <c r="A4138" t="s">
        <v>2999</v>
      </c>
      <c r="B4138" t="s">
        <v>2242</v>
      </c>
      <c r="C4138" t="s">
        <v>2933</v>
      </c>
      <c r="D4138" t="s">
        <v>1751</v>
      </c>
      <c r="E4138">
        <v>0</v>
      </c>
      <c r="F4138">
        <v>2739.64</v>
      </c>
      <c r="G4138">
        <v>2739.64</v>
      </c>
    </row>
    <row r="4139" spans="1:7" x14ac:dyDescent="0.25">
      <c r="A4139" t="s">
        <v>2999</v>
      </c>
      <c r="B4139" t="s">
        <v>2242</v>
      </c>
      <c r="C4139" t="s">
        <v>2933</v>
      </c>
      <c r="D4139" t="s">
        <v>1763</v>
      </c>
      <c r="E4139">
        <v>384</v>
      </c>
      <c r="F4139">
        <v>2665.66</v>
      </c>
      <c r="G4139">
        <v>2281.66</v>
      </c>
    </row>
    <row r="4140" spans="1:7" x14ac:dyDescent="0.25">
      <c r="A4140" t="s">
        <v>2999</v>
      </c>
      <c r="B4140" t="s">
        <v>2242</v>
      </c>
      <c r="C4140" t="s">
        <v>2933</v>
      </c>
      <c r="D4140" t="s">
        <v>1767</v>
      </c>
      <c r="E4140">
        <v>715</v>
      </c>
      <c r="F4140">
        <v>3249.98</v>
      </c>
      <c r="G4140">
        <v>2534.98</v>
      </c>
    </row>
    <row r="4141" spans="1:7" x14ac:dyDescent="0.25">
      <c r="A4141" t="s">
        <v>2999</v>
      </c>
      <c r="B4141" t="s">
        <v>2242</v>
      </c>
      <c r="C4141" t="s">
        <v>2933</v>
      </c>
      <c r="D4141" t="s">
        <v>1782</v>
      </c>
      <c r="E4141">
        <v>1057.7</v>
      </c>
      <c r="F4141">
        <v>3013.08</v>
      </c>
      <c r="G4141">
        <v>1955.38</v>
      </c>
    </row>
    <row r="4142" spans="1:7" x14ac:dyDescent="0.25">
      <c r="A4142" t="s">
        <v>2999</v>
      </c>
      <c r="B4142" t="s">
        <v>2242</v>
      </c>
      <c r="C4142" t="s">
        <v>2933</v>
      </c>
      <c r="D4142" t="s">
        <v>1807</v>
      </c>
      <c r="E4142">
        <v>195</v>
      </c>
      <c r="F4142">
        <v>2607.52</v>
      </c>
      <c r="G4142">
        <v>2412.52</v>
      </c>
    </row>
    <row r="4143" spans="1:7" x14ac:dyDescent="0.25">
      <c r="A4143" t="s">
        <v>2999</v>
      </c>
      <c r="B4143" t="s">
        <v>2242</v>
      </c>
      <c r="C4143" t="s">
        <v>2933</v>
      </c>
      <c r="D4143" t="s">
        <v>1858</v>
      </c>
      <c r="E4143">
        <v>0</v>
      </c>
      <c r="F4143">
        <v>1841.83</v>
      </c>
      <c r="G4143">
        <v>1841.83</v>
      </c>
    </row>
    <row r="4144" spans="1:7" x14ac:dyDescent="0.25">
      <c r="A4144" t="s">
        <v>2999</v>
      </c>
      <c r="B4144" t="s">
        <v>2242</v>
      </c>
      <c r="C4144" t="s">
        <v>2933</v>
      </c>
      <c r="D4144" t="s">
        <v>1948</v>
      </c>
      <c r="E4144">
        <v>1336.82</v>
      </c>
      <c r="F4144">
        <v>2349.92</v>
      </c>
      <c r="G4144">
        <v>1013.1</v>
      </c>
    </row>
    <row r="4145" spans="1:7" x14ac:dyDescent="0.25">
      <c r="A4145" t="s">
        <v>2999</v>
      </c>
      <c r="B4145" t="s">
        <v>2242</v>
      </c>
      <c r="C4145" t="s">
        <v>2933</v>
      </c>
      <c r="D4145" t="s">
        <v>2934</v>
      </c>
      <c r="E4145">
        <v>4462.28</v>
      </c>
      <c r="F4145">
        <v>6612.5</v>
      </c>
      <c r="G4145">
        <v>2150.2199999999998</v>
      </c>
    </row>
    <row r="4146" spans="1:7" x14ac:dyDescent="0.25">
      <c r="A4146" t="s">
        <v>2999</v>
      </c>
      <c r="B4146" t="s">
        <v>2242</v>
      </c>
      <c r="C4146" t="s">
        <v>2933</v>
      </c>
      <c r="D4146" t="s">
        <v>1951</v>
      </c>
      <c r="E4146">
        <v>4439.2</v>
      </c>
      <c r="F4146">
        <v>6753.64</v>
      </c>
      <c r="G4146">
        <v>2314.44</v>
      </c>
    </row>
    <row r="4147" spans="1:7" x14ac:dyDescent="0.25">
      <c r="A4147" t="s">
        <v>2999</v>
      </c>
      <c r="B4147" t="s">
        <v>2242</v>
      </c>
      <c r="C4147" t="s">
        <v>2933</v>
      </c>
      <c r="D4147" t="s">
        <v>1956</v>
      </c>
      <c r="E4147">
        <v>1114</v>
      </c>
      <c r="F4147">
        <v>3404.37</v>
      </c>
      <c r="G4147">
        <v>2290.37</v>
      </c>
    </row>
    <row r="4148" spans="1:7" x14ac:dyDescent="0.25">
      <c r="A4148" t="s">
        <v>2999</v>
      </c>
      <c r="B4148" t="s">
        <v>2242</v>
      </c>
      <c r="C4148" t="s">
        <v>2933</v>
      </c>
      <c r="D4148" t="s">
        <v>2016</v>
      </c>
      <c r="E4148">
        <v>95.04</v>
      </c>
      <c r="F4148">
        <v>1491.16</v>
      </c>
      <c r="G4148">
        <v>1396.12</v>
      </c>
    </row>
    <row r="4149" spans="1:7" x14ac:dyDescent="0.25">
      <c r="A4149" t="s">
        <v>2999</v>
      </c>
      <c r="B4149" t="s">
        <v>2245</v>
      </c>
      <c r="C4149" t="s">
        <v>3995</v>
      </c>
      <c r="D4149" t="s">
        <v>1751</v>
      </c>
      <c r="E4149">
        <v>0</v>
      </c>
      <c r="F4149">
        <v>114.33</v>
      </c>
      <c r="G4149">
        <v>114.33</v>
      </c>
    </row>
    <row r="4150" spans="1:7" x14ac:dyDescent="0.25">
      <c r="A4150" t="s">
        <v>2999</v>
      </c>
      <c r="B4150" t="s">
        <v>2245</v>
      </c>
      <c r="C4150" t="s">
        <v>3995</v>
      </c>
      <c r="D4150" t="s">
        <v>1763</v>
      </c>
      <c r="E4150">
        <v>0</v>
      </c>
      <c r="F4150">
        <v>1244.8</v>
      </c>
      <c r="G4150">
        <v>1244.8</v>
      </c>
    </row>
    <row r="4151" spans="1:7" x14ac:dyDescent="0.25">
      <c r="A4151" t="s">
        <v>2999</v>
      </c>
      <c r="B4151" t="s">
        <v>2245</v>
      </c>
      <c r="C4151" t="s">
        <v>3995</v>
      </c>
      <c r="D4151" t="s">
        <v>1767</v>
      </c>
      <c r="E4151">
        <v>218.47</v>
      </c>
      <c r="F4151">
        <v>241.52</v>
      </c>
      <c r="G4151">
        <v>23.05</v>
      </c>
    </row>
    <row r="4152" spans="1:7" x14ac:dyDescent="0.25">
      <c r="A4152" t="s">
        <v>2999</v>
      </c>
      <c r="B4152" t="s">
        <v>2245</v>
      </c>
      <c r="C4152" t="s">
        <v>3995</v>
      </c>
      <c r="D4152" t="s">
        <v>1782</v>
      </c>
      <c r="E4152">
        <v>0</v>
      </c>
      <c r="F4152">
        <v>236.16</v>
      </c>
      <c r="G4152">
        <v>236.16</v>
      </c>
    </row>
    <row r="4153" spans="1:7" x14ac:dyDescent="0.25">
      <c r="A4153" t="s">
        <v>2999</v>
      </c>
      <c r="B4153" t="s">
        <v>2245</v>
      </c>
      <c r="C4153" t="s">
        <v>3995</v>
      </c>
      <c r="D4153" t="s">
        <v>1807</v>
      </c>
      <c r="E4153">
        <v>0</v>
      </c>
      <c r="F4153">
        <v>324.33999999999997</v>
      </c>
      <c r="G4153">
        <v>324.33999999999997</v>
      </c>
    </row>
    <row r="4154" spans="1:7" x14ac:dyDescent="0.25">
      <c r="A4154" t="s">
        <v>2999</v>
      </c>
      <c r="B4154" t="s">
        <v>2245</v>
      </c>
      <c r="C4154" t="s">
        <v>3995</v>
      </c>
      <c r="D4154" t="s">
        <v>1858</v>
      </c>
      <c r="E4154">
        <v>162.16999999999999</v>
      </c>
      <c r="F4154">
        <v>0</v>
      </c>
      <c r="G4154">
        <v>-162.16999999999999</v>
      </c>
    </row>
    <row r="4155" spans="1:7" x14ac:dyDescent="0.25">
      <c r="A4155" t="s">
        <v>2999</v>
      </c>
      <c r="B4155" t="s">
        <v>2245</v>
      </c>
      <c r="C4155" t="s">
        <v>3995</v>
      </c>
      <c r="D4155" t="s">
        <v>1948</v>
      </c>
      <c r="E4155">
        <v>0</v>
      </c>
      <c r="F4155">
        <v>637.67999999999995</v>
      </c>
      <c r="G4155">
        <v>637.67999999999995</v>
      </c>
    </row>
    <row r="4156" spans="1:7" x14ac:dyDescent="0.25">
      <c r="A4156" t="s">
        <v>2999</v>
      </c>
      <c r="B4156" t="s">
        <v>2245</v>
      </c>
      <c r="C4156" t="s">
        <v>3995</v>
      </c>
      <c r="D4156" t="s">
        <v>2934</v>
      </c>
      <c r="E4156">
        <v>0</v>
      </c>
      <c r="F4156">
        <v>255</v>
      </c>
      <c r="G4156">
        <v>255</v>
      </c>
    </row>
    <row r="4157" spans="1:7" x14ac:dyDescent="0.25">
      <c r="A4157" t="s">
        <v>2999</v>
      </c>
      <c r="B4157" t="s">
        <v>2245</v>
      </c>
      <c r="C4157" t="s">
        <v>3995</v>
      </c>
      <c r="D4157" t="s">
        <v>1951</v>
      </c>
      <c r="E4157">
        <v>255</v>
      </c>
      <c r="F4157">
        <v>333.5</v>
      </c>
      <c r="G4157">
        <v>78.5</v>
      </c>
    </row>
    <row r="4158" spans="1:7" x14ac:dyDescent="0.25">
      <c r="A4158" t="s">
        <v>2999</v>
      </c>
      <c r="B4158" t="s">
        <v>2245</v>
      </c>
      <c r="C4158" t="s">
        <v>3995</v>
      </c>
      <c r="D4158" t="s">
        <v>1956</v>
      </c>
      <c r="E4158">
        <v>255</v>
      </c>
      <c r="F4158">
        <v>741.33</v>
      </c>
      <c r="G4158">
        <v>486.33</v>
      </c>
    </row>
    <row r="4159" spans="1:7" x14ac:dyDescent="0.25">
      <c r="A4159" t="s">
        <v>2999</v>
      </c>
      <c r="B4159" t="s">
        <v>2245</v>
      </c>
      <c r="C4159" t="s">
        <v>3995</v>
      </c>
      <c r="D4159" t="s">
        <v>2016</v>
      </c>
      <c r="E4159">
        <v>0</v>
      </c>
      <c r="F4159">
        <v>741.33</v>
      </c>
      <c r="G4159">
        <v>741.33</v>
      </c>
    </row>
    <row r="4160" spans="1:7" x14ac:dyDescent="0.25">
      <c r="A4160" t="s">
        <v>2999</v>
      </c>
      <c r="B4160" t="s">
        <v>2245</v>
      </c>
      <c r="C4160" t="s">
        <v>2933</v>
      </c>
      <c r="D4160" t="s">
        <v>1739</v>
      </c>
      <c r="E4160">
        <v>0</v>
      </c>
      <c r="F4160">
        <v>514.53</v>
      </c>
      <c r="G4160">
        <v>514.53</v>
      </c>
    </row>
    <row r="4161" spans="1:7" x14ac:dyDescent="0.25">
      <c r="A4161" t="s">
        <v>2999</v>
      </c>
      <c r="B4161" t="s">
        <v>2245</v>
      </c>
      <c r="C4161" t="s">
        <v>2933</v>
      </c>
      <c r="D4161" t="s">
        <v>1767</v>
      </c>
      <c r="E4161">
        <v>0</v>
      </c>
      <c r="F4161">
        <v>83.74</v>
      </c>
      <c r="G4161">
        <v>83.74</v>
      </c>
    </row>
    <row r="4162" spans="1:7" x14ac:dyDescent="0.25">
      <c r="A4162" t="s">
        <v>2999</v>
      </c>
      <c r="B4162" t="s">
        <v>2245</v>
      </c>
      <c r="C4162" t="s">
        <v>2933</v>
      </c>
      <c r="D4162" t="s">
        <v>1807</v>
      </c>
      <c r="E4162">
        <v>0</v>
      </c>
      <c r="F4162">
        <v>87.12</v>
      </c>
      <c r="G4162">
        <v>87.12</v>
      </c>
    </row>
    <row r="4163" spans="1:7" x14ac:dyDescent="0.25">
      <c r="A4163" t="s">
        <v>2999</v>
      </c>
      <c r="B4163" t="s">
        <v>2245</v>
      </c>
      <c r="C4163" t="s">
        <v>2933</v>
      </c>
      <c r="D4163" t="s">
        <v>1858</v>
      </c>
      <c r="E4163">
        <v>0</v>
      </c>
      <c r="F4163">
        <v>91.92</v>
      </c>
      <c r="G4163">
        <v>91.92</v>
      </c>
    </row>
    <row r="4164" spans="1:7" x14ac:dyDescent="0.25">
      <c r="A4164" t="s">
        <v>2999</v>
      </c>
      <c r="B4164" t="s">
        <v>2245</v>
      </c>
      <c r="C4164" t="s">
        <v>2933</v>
      </c>
      <c r="D4164" t="s">
        <v>1948</v>
      </c>
      <c r="E4164">
        <v>242.66</v>
      </c>
      <c r="F4164">
        <v>126.78</v>
      </c>
      <c r="G4164">
        <v>-115.88</v>
      </c>
    </row>
    <row r="4165" spans="1:7" x14ac:dyDescent="0.25">
      <c r="A4165" t="s">
        <v>2999</v>
      </c>
      <c r="B4165" t="s">
        <v>2245</v>
      </c>
      <c r="C4165" t="s">
        <v>2933</v>
      </c>
      <c r="D4165" t="s">
        <v>2934</v>
      </c>
      <c r="E4165">
        <v>0</v>
      </c>
      <c r="F4165">
        <v>77.290000000000006</v>
      </c>
      <c r="G4165">
        <v>77.290000000000006</v>
      </c>
    </row>
    <row r="4166" spans="1:7" x14ac:dyDescent="0.25">
      <c r="A4166" t="s">
        <v>2999</v>
      </c>
      <c r="B4166" t="s">
        <v>2245</v>
      </c>
      <c r="C4166" t="s">
        <v>2933</v>
      </c>
      <c r="D4166" t="s">
        <v>1951</v>
      </c>
      <c r="E4166">
        <v>0</v>
      </c>
      <c r="F4166">
        <v>93.5</v>
      </c>
      <c r="G4166">
        <v>93.5</v>
      </c>
    </row>
    <row r="4167" spans="1:7" x14ac:dyDescent="0.25">
      <c r="A4167" t="s">
        <v>2999</v>
      </c>
      <c r="B4167" t="s">
        <v>2246</v>
      </c>
      <c r="C4167" t="s">
        <v>3995</v>
      </c>
      <c r="D4167" t="s">
        <v>1739</v>
      </c>
      <c r="E4167">
        <v>183</v>
      </c>
      <c r="F4167">
        <v>333</v>
      </c>
      <c r="G4167">
        <v>150</v>
      </c>
    </row>
    <row r="4168" spans="1:7" x14ac:dyDescent="0.25">
      <c r="A4168" t="s">
        <v>2999</v>
      </c>
      <c r="B4168" t="s">
        <v>2246</v>
      </c>
      <c r="C4168" t="s">
        <v>3995</v>
      </c>
      <c r="D4168" t="s">
        <v>1751</v>
      </c>
      <c r="E4168">
        <v>333</v>
      </c>
      <c r="F4168">
        <v>300</v>
      </c>
      <c r="G4168">
        <v>-33</v>
      </c>
    </row>
    <row r="4169" spans="1:7" x14ac:dyDescent="0.25">
      <c r="A4169" t="s">
        <v>2999</v>
      </c>
      <c r="B4169" t="s">
        <v>2246</v>
      </c>
      <c r="C4169" t="s">
        <v>3995</v>
      </c>
      <c r="D4169" t="s">
        <v>1763</v>
      </c>
      <c r="E4169">
        <v>150</v>
      </c>
      <c r="F4169">
        <v>300</v>
      </c>
      <c r="G4169">
        <v>150</v>
      </c>
    </row>
    <row r="4170" spans="1:7" x14ac:dyDescent="0.25">
      <c r="A4170" t="s">
        <v>2999</v>
      </c>
      <c r="B4170" t="s">
        <v>2246</v>
      </c>
      <c r="C4170" t="s">
        <v>3995</v>
      </c>
      <c r="D4170" t="s">
        <v>1767</v>
      </c>
      <c r="E4170">
        <v>0</v>
      </c>
      <c r="F4170">
        <v>250</v>
      </c>
      <c r="G4170">
        <v>250</v>
      </c>
    </row>
    <row r="4171" spans="1:7" x14ac:dyDescent="0.25">
      <c r="A4171" t="s">
        <v>2999</v>
      </c>
      <c r="B4171" t="s">
        <v>2246</v>
      </c>
      <c r="C4171" t="s">
        <v>3995</v>
      </c>
      <c r="D4171" t="s">
        <v>1782</v>
      </c>
      <c r="E4171">
        <v>0</v>
      </c>
      <c r="F4171">
        <v>250</v>
      </c>
      <c r="G4171">
        <v>250</v>
      </c>
    </row>
    <row r="4172" spans="1:7" x14ac:dyDescent="0.25">
      <c r="A4172" t="s">
        <v>2999</v>
      </c>
      <c r="B4172" t="s">
        <v>2246</v>
      </c>
      <c r="C4172" t="s">
        <v>3995</v>
      </c>
      <c r="D4172" t="s">
        <v>1807</v>
      </c>
      <c r="E4172">
        <v>100</v>
      </c>
      <c r="F4172">
        <v>612.4</v>
      </c>
      <c r="G4172">
        <v>512.4</v>
      </c>
    </row>
    <row r="4173" spans="1:7" x14ac:dyDescent="0.25">
      <c r="A4173" t="s">
        <v>2999</v>
      </c>
      <c r="B4173" t="s">
        <v>2246</v>
      </c>
      <c r="C4173" t="s">
        <v>3995</v>
      </c>
      <c r="D4173" t="s">
        <v>1858</v>
      </c>
      <c r="E4173">
        <v>512.4</v>
      </c>
      <c r="F4173">
        <v>1242.4000000000001</v>
      </c>
      <c r="G4173">
        <v>730</v>
      </c>
    </row>
    <row r="4174" spans="1:7" x14ac:dyDescent="0.25">
      <c r="A4174" t="s">
        <v>2999</v>
      </c>
      <c r="B4174" t="s">
        <v>2246</v>
      </c>
      <c r="C4174" t="s">
        <v>3995</v>
      </c>
      <c r="D4174" t="s">
        <v>1948</v>
      </c>
      <c r="E4174">
        <v>580</v>
      </c>
      <c r="F4174">
        <v>815</v>
      </c>
      <c r="G4174">
        <v>235</v>
      </c>
    </row>
    <row r="4175" spans="1:7" x14ac:dyDescent="0.25">
      <c r="A4175" t="s">
        <v>2999</v>
      </c>
      <c r="B4175" t="s">
        <v>2246</v>
      </c>
      <c r="C4175" t="s">
        <v>3995</v>
      </c>
      <c r="D4175" t="s">
        <v>1951</v>
      </c>
      <c r="E4175">
        <v>0</v>
      </c>
      <c r="F4175">
        <v>620</v>
      </c>
      <c r="G4175">
        <v>620</v>
      </c>
    </row>
    <row r="4176" spans="1:7" x14ac:dyDescent="0.25">
      <c r="A4176" t="s">
        <v>2999</v>
      </c>
      <c r="B4176" t="s">
        <v>2246</v>
      </c>
      <c r="C4176" t="s">
        <v>3995</v>
      </c>
      <c r="D4176" t="s">
        <v>1956</v>
      </c>
      <c r="E4176">
        <v>425</v>
      </c>
      <c r="F4176">
        <v>340</v>
      </c>
      <c r="G4176">
        <v>-85</v>
      </c>
    </row>
    <row r="4177" spans="1:7" x14ac:dyDescent="0.25">
      <c r="A4177" t="s">
        <v>2999</v>
      </c>
      <c r="B4177" t="s">
        <v>2246</v>
      </c>
      <c r="C4177" t="s">
        <v>3995</v>
      </c>
      <c r="D4177" t="s">
        <v>2016</v>
      </c>
      <c r="E4177">
        <v>0</v>
      </c>
      <c r="F4177">
        <v>468</v>
      </c>
      <c r="G4177">
        <v>468</v>
      </c>
    </row>
    <row r="4178" spans="1:7" x14ac:dyDescent="0.25">
      <c r="A4178" t="s">
        <v>2999</v>
      </c>
      <c r="B4178" t="s">
        <v>2246</v>
      </c>
      <c r="C4178" t="s">
        <v>2933</v>
      </c>
      <c r="D4178" t="s">
        <v>1739</v>
      </c>
      <c r="E4178">
        <v>0</v>
      </c>
      <c r="F4178">
        <v>250</v>
      </c>
      <c r="G4178">
        <v>250</v>
      </c>
    </row>
    <row r="4179" spans="1:7" x14ac:dyDescent="0.25">
      <c r="A4179" t="s">
        <v>2999</v>
      </c>
      <c r="B4179" t="s">
        <v>2246</v>
      </c>
      <c r="C4179" t="s">
        <v>2933</v>
      </c>
      <c r="D4179" t="s">
        <v>1751</v>
      </c>
      <c r="E4179">
        <v>0</v>
      </c>
      <c r="F4179">
        <v>250</v>
      </c>
      <c r="G4179">
        <v>250</v>
      </c>
    </row>
    <row r="4180" spans="1:7" x14ac:dyDescent="0.25">
      <c r="A4180" t="s">
        <v>2999</v>
      </c>
      <c r="B4180" t="s">
        <v>2246</v>
      </c>
      <c r="C4180" t="s">
        <v>2933</v>
      </c>
      <c r="D4180" t="s">
        <v>1763</v>
      </c>
      <c r="E4180">
        <v>0</v>
      </c>
      <c r="F4180">
        <v>250</v>
      </c>
      <c r="G4180">
        <v>250</v>
      </c>
    </row>
    <row r="4181" spans="1:7" x14ac:dyDescent="0.25">
      <c r="A4181" t="s">
        <v>2999</v>
      </c>
      <c r="B4181" t="s">
        <v>2246</v>
      </c>
      <c r="C4181" t="s">
        <v>2933</v>
      </c>
      <c r="D4181" t="s">
        <v>1767</v>
      </c>
      <c r="E4181">
        <v>0</v>
      </c>
      <c r="F4181">
        <v>261.33</v>
      </c>
      <c r="G4181">
        <v>261.33</v>
      </c>
    </row>
    <row r="4182" spans="1:7" x14ac:dyDescent="0.25">
      <c r="A4182" t="s">
        <v>2999</v>
      </c>
      <c r="B4182" t="s">
        <v>2246</v>
      </c>
      <c r="C4182" t="s">
        <v>2933</v>
      </c>
      <c r="D4182" t="s">
        <v>1782</v>
      </c>
      <c r="E4182">
        <v>0</v>
      </c>
      <c r="F4182">
        <v>450</v>
      </c>
      <c r="G4182">
        <v>450</v>
      </c>
    </row>
    <row r="4183" spans="1:7" x14ac:dyDescent="0.25">
      <c r="A4183" t="s">
        <v>2999</v>
      </c>
      <c r="B4183" t="s">
        <v>2246</v>
      </c>
      <c r="C4183" t="s">
        <v>2933</v>
      </c>
      <c r="D4183" t="s">
        <v>1807</v>
      </c>
      <c r="E4183">
        <v>0</v>
      </c>
      <c r="F4183">
        <v>250</v>
      </c>
      <c r="G4183">
        <v>250</v>
      </c>
    </row>
    <row r="4184" spans="1:7" x14ac:dyDescent="0.25">
      <c r="A4184" t="s">
        <v>2999</v>
      </c>
      <c r="B4184" t="s">
        <v>2246</v>
      </c>
      <c r="C4184" t="s">
        <v>2933</v>
      </c>
      <c r="D4184" t="s">
        <v>1858</v>
      </c>
      <c r="E4184">
        <v>0</v>
      </c>
      <c r="F4184">
        <v>250</v>
      </c>
      <c r="G4184">
        <v>250</v>
      </c>
    </row>
    <row r="4185" spans="1:7" x14ac:dyDescent="0.25">
      <c r="A4185" t="s">
        <v>2999</v>
      </c>
      <c r="B4185" t="s">
        <v>2246</v>
      </c>
      <c r="C4185" t="s">
        <v>2933</v>
      </c>
      <c r="D4185" t="s">
        <v>1948</v>
      </c>
      <c r="E4185">
        <v>0</v>
      </c>
      <c r="F4185">
        <v>250</v>
      </c>
      <c r="G4185">
        <v>250</v>
      </c>
    </row>
    <row r="4186" spans="1:7" x14ac:dyDescent="0.25">
      <c r="A4186" t="s">
        <v>2999</v>
      </c>
      <c r="B4186" t="s">
        <v>2246</v>
      </c>
      <c r="C4186" t="s">
        <v>2933</v>
      </c>
      <c r="D4186" t="s">
        <v>2934</v>
      </c>
      <c r="E4186">
        <v>0</v>
      </c>
      <c r="F4186">
        <v>250</v>
      </c>
      <c r="G4186">
        <v>250</v>
      </c>
    </row>
    <row r="4187" spans="1:7" x14ac:dyDescent="0.25">
      <c r="A4187" t="s">
        <v>2999</v>
      </c>
      <c r="B4187" t="s">
        <v>2246</v>
      </c>
      <c r="C4187" t="s">
        <v>2933</v>
      </c>
      <c r="D4187" t="s">
        <v>1951</v>
      </c>
      <c r="E4187">
        <v>0</v>
      </c>
      <c r="F4187">
        <v>250</v>
      </c>
      <c r="G4187">
        <v>250</v>
      </c>
    </row>
    <row r="4188" spans="1:7" x14ac:dyDescent="0.25">
      <c r="A4188" t="s">
        <v>2999</v>
      </c>
      <c r="B4188" t="s">
        <v>2246</v>
      </c>
      <c r="C4188" t="s">
        <v>2933</v>
      </c>
      <c r="D4188" t="s">
        <v>1956</v>
      </c>
      <c r="E4188">
        <v>0</v>
      </c>
      <c r="F4188">
        <v>250</v>
      </c>
      <c r="G4188">
        <v>250</v>
      </c>
    </row>
    <row r="4189" spans="1:7" x14ac:dyDescent="0.25">
      <c r="A4189" t="s">
        <v>2999</v>
      </c>
      <c r="B4189" t="s">
        <v>2246</v>
      </c>
      <c r="C4189" t="s">
        <v>2933</v>
      </c>
      <c r="D4189" t="s">
        <v>2016</v>
      </c>
      <c r="E4189">
        <v>0</v>
      </c>
      <c r="F4189">
        <v>500</v>
      </c>
      <c r="G4189">
        <v>500</v>
      </c>
    </row>
    <row r="4190" spans="1:7" x14ac:dyDescent="0.25">
      <c r="A4190" t="s">
        <v>2999</v>
      </c>
      <c r="B4190" t="s">
        <v>2247</v>
      </c>
      <c r="C4190" t="s">
        <v>3995</v>
      </c>
      <c r="D4190" t="s">
        <v>1739</v>
      </c>
      <c r="E4190">
        <v>0</v>
      </c>
      <c r="F4190">
        <v>5000</v>
      </c>
      <c r="G4190">
        <v>5000</v>
      </c>
    </row>
    <row r="4191" spans="1:7" x14ac:dyDescent="0.25">
      <c r="A4191" t="s">
        <v>2999</v>
      </c>
      <c r="B4191" t="s">
        <v>2247</v>
      </c>
      <c r="C4191" t="s">
        <v>3995</v>
      </c>
      <c r="D4191" t="s">
        <v>1751</v>
      </c>
      <c r="E4191">
        <v>0</v>
      </c>
      <c r="F4191">
        <v>5000</v>
      </c>
      <c r="G4191">
        <v>5000</v>
      </c>
    </row>
    <row r="4192" spans="1:7" x14ac:dyDescent="0.25">
      <c r="A4192" t="s">
        <v>2999</v>
      </c>
      <c r="B4192" t="s">
        <v>2247</v>
      </c>
      <c r="C4192" t="s">
        <v>3995</v>
      </c>
      <c r="D4192" t="s">
        <v>1763</v>
      </c>
      <c r="E4192">
        <v>0</v>
      </c>
      <c r="F4192">
        <v>5000</v>
      </c>
      <c r="G4192">
        <v>5000</v>
      </c>
    </row>
    <row r="4193" spans="1:7" x14ac:dyDescent="0.25">
      <c r="A4193" t="s">
        <v>2999</v>
      </c>
      <c r="B4193" t="s">
        <v>2247</v>
      </c>
      <c r="C4193" t="s">
        <v>3995</v>
      </c>
      <c r="D4193" t="s">
        <v>1767</v>
      </c>
      <c r="E4193">
        <v>121.3</v>
      </c>
      <c r="F4193">
        <v>5000</v>
      </c>
      <c r="G4193">
        <v>4878.7</v>
      </c>
    </row>
    <row r="4194" spans="1:7" x14ac:dyDescent="0.25">
      <c r="A4194" t="s">
        <v>2999</v>
      </c>
      <c r="B4194" t="s">
        <v>2247</v>
      </c>
      <c r="C4194" t="s">
        <v>3995</v>
      </c>
      <c r="D4194" t="s">
        <v>1782</v>
      </c>
      <c r="E4194">
        <v>0</v>
      </c>
      <c r="F4194">
        <v>5738.54</v>
      </c>
      <c r="G4194">
        <v>5738.54</v>
      </c>
    </row>
    <row r="4195" spans="1:7" x14ac:dyDescent="0.25">
      <c r="A4195" t="s">
        <v>2999</v>
      </c>
      <c r="B4195" t="s">
        <v>2247</v>
      </c>
      <c r="C4195" t="s">
        <v>3995</v>
      </c>
      <c r="D4195" t="s">
        <v>1807</v>
      </c>
      <c r="E4195">
        <v>0</v>
      </c>
      <c r="F4195">
        <v>7766.29</v>
      </c>
      <c r="G4195">
        <v>7766.29</v>
      </c>
    </row>
    <row r="4196" spans="1:7" x14ac:dyDescent="0.25">
      <c r="A4196" t="s">
        <v>2999</v>
      </c>
      <c r="B4196" t="s">
        <v>2247</v>
      </c>
      <c r="C4196" t="s">
        <v>3995</v>
      </c>
      <c r="D4196" t="s">
        <v>1858</v>
      </c>
      <c r="E4196">
        <v>0</v>
      </c>
      <c r="F4196">
        <v>10181</v>
      </c>
      <c r="G4196">
        <v>10181</v>
      </c>
    </row>
    <row r="4197" spans="1:7" x14ac:dyDescent="0.25">
      <c r="A4197" t="s">
        <v>2999</v>
      </c>
      <c r="B4197" t="s">
        <v>2247</v>
      </c>
      <c r="C4197" t="s">
        <v>3995</v>
      </c>
      <c r="D4197" t="s">
        <v>1948</v>
      </c>
      <c r="E4197">
        <v>0</v>
      </c>
      <c r="F4197">
        <v>9624.16</v>
      </c>
      <c r="G4197">
        <v>9624.16</v>
      </c>
    </row>
    <row r="4198" spans="1:7" x14ac:dyDescent="0.25">
      <c r="A4198" t="s">
        <v>2999</v>
      </c>
      <c r="B4198" t="s">
        <v>2247</v>
      </c>
      <c r="C4198" t="s">
        <v>3995</v>
      </c>
      <c r="D4198" t="s">
        <v>2934</v>
      </c>
      <c r="E4198">
        <v>0</v>
      </c>
      <c r="F4198">
        <v>22718.22</v>
      </c>
      <c r="G4198">
        <v>22718.22</v>
      </c>
    </row>
    <row r="4199" spans="1:7" x14ac:dyDescent="0.25">
      <c r="A4199" t="s">
        <v>2999</v>
      </c>
      <c r="B4199" t="s">
        <v>2247</v>
      </c>
      <c r="C4199" t="s">
        <v>3995</v>
      </c>
      <c r="D4199" t="s">
        <v>1951</v>
      </c>
      <c r="E4199">
        <v>0</v>
      </c>
      <c r="F4199">
        <v>9417.51</v>
      </c>
      <c r="G4199">
        <v>9417.51</v>
      </c>
    </row>
    <row r="4200" spans="1:7" x14ac:dyDescent="0.25">
      <c r="A4200" t="s">
        <v>2999</v>
      </c>
      <c r="B4200" t="s">
        <v>2247</v>
      </c>
      <c r="C4200" t="s">
        <v>3995</v>
      </c>
      <c r="D4200" t="s">
        <v>1956</v>
      </c>
      <c r="E4200">
        <v>6005.54</v>
      </c>
      <c r="F4200">
        <v>0</v>
      </c>
      <c r="G4200">
        <v>-6005.54</v>
      </c>
    </row>
    <row r="4201" spans="1:7" x14ac:dyDescent="0.25">
      <c r="A4201" t="s">
        <v>2999</v>
      </c>
      <c r="B4201" t="s">
        <v>2247</v>
      </c>
      <c r="C4201" t="s">
        <v>3995</v>
      </c>
      <c r="D4201" t="s">
        <v>2016</v>
      </c>
      <c r="E4201">
        <v>0</v>
      </c>
      <c r="F4201">
        <v>5542.26</v>
      </c>
      <c r="G4201">
        <v>5542.26</v>
      </c>
    </row>
    <row r="4202" spans="1:7" x14ac:dyDescent="0.25">
      <c r="A4202" t="s">
        <v>2999</v>
      </c>
      <c r="B4202" t="s">
        <v>2247</v>
      </c>
      <c r="C4202" t="s">
        <v>2933</v>
      </c>
      <c r="D4202" t="s">
        <v>1739</v>
      </c>
      <c r="E4202">
        <v>0</v>
      </c>
      <c r="F4202">
        <v>5157.2700000000004</v>
      </c>
      <c r="G4202">
        <v>5157.2700000000004</v>
      </c>
    </row>
    <row r="4203" spans="1:7" x14ac:dyDescent="0.25">
      <c r="A4203" t="s">
        <v>2999</v>
      </c>
      <c r="B4203" t="s">
        <v>2247</v>
      </c>
      <c r="C4203" t="s">
        <v>2933</v>
      </c>
      <c r="D4203" t="s">
        <v>1751</v>
      </c>
      <c r="E4203">
        <v>0</v>
      </c>
      <c r="F4203">
        <v>6650.4</v>
      </c>
      <c r="G4203">
        <v>6650.4</v>
      </c>
    </row>
    <row r="4204" spans="1:7" x14ac:dyDescent="0.25">
      <c r="A4204" t="s">
        <v>2999</v>
      </c>
      <c r="B4204" t="s">
        <v>2247</v>
      </c>
      <c r="C4204" t="s">
        <v>2933</v>
      </c>
      <c r="D4204" t="s">
        <v>1763</v>
      </c>
      <c r="E4204">
        <v>6650.4</v>
      </c>
      <c r="F4204">
        <v>15442.03</v>
      </c>
      <c r="G4204">
        <v>8791.6299999999992</v>
      </c>
    </row>
    <row r="4205" spans="1:7" x14ac:dyDescent="0.25">
      <c r="A4205" t="s">
        <v>2999</v>
      </c>
      <c r="B4205" t="s">
        <v>2247</v>
      </c>
      <c r="C4205" t="s">
        <v>2933</v>
      </c>
      <c r="D4205" t="s">
        <v>1767</v>
      </c>
      <c r="E4205">
        <v>8791.6299999999992</v>
      </c>
      <c r="F4205">
        <v>18663.46</v>
      </c>
      <c r="G4205">
        <v>9871.83</v>
      </c>
    </row>
    <row r="4206" spans="1:7" x14ac:dyDescent="0.25">
      <c r="A4206" t="s">
        <v>2999</v>
      </c>
      <c r="B4206" t="s">
        <v>2247</v>
      </c>
      <c r="C4206" t="s">
        <v>2933</v>
      </c>
      <c r="D4206" t="s">
        <v>1782</v>
      </c>
      <c r="E4206">
        <v>9871.83</v>
      </c>
      <c r="F4206">
        <v>20776.04</v>
      </c>
      <c r="G4206">
        <v>10904.21</v>
      </c>
    </row>
    <row r="4207" spans="1:7" x14ac:dyDescent="0.25">
      <c r="A4207" t="s">
        <v>2999</v>
      </c>
      <c r="B4207" t="s">
        <v>2247</v>
      </c>
      <c r="C4207" t="s">
        <v>2933</v>
      </c>
      <c r="D4207" t="s">
        <v>1807</v>
      </c>
      <c r="E4207">
        <v>10904.21</v>
      </c>
      <c r="F4207">
        <v>23005.1</v>
      </c>
      <c r="G4207">
        <v>12100.89</v>
      </c>
    </row>
    <row r="4208" spans="1:7" x14ac:dyDescent="0.25">
      <c r="A4208" t="s">
        <v>2999</v>
      </c>
      <c r="B4208" t="s">
        <v>2247</v>
      </c>
      <c r="C4208" t="s">
        <v>2933</v>
      </c>
      <c r="D4208" t="s">
        <v>1858</v>
      </c>
      <c r="E4208">
        <v>12100.89</v>
      </c>
      <c r="F4208">
        <v>24745.89</v>
      </c>
      <c r="G4208">
        <v>12645</v>
      </c>
    </row>
    <row r="4209" spans="1:7" x14ac:dyDescent="0.25">
      <c r="A4209" t="s">
        <v>2999</v>
      </c>
      <c r="B4209" t="s">
        <v>2247</v>
      </c>
      <c r="C4209" t="s">
        <v>2933</v>
      </c>
      <c r="D4209" t="s">
        <v>1948</v>
      </c>
      <c r="E4209">
        <v>12645</v>
      </c>
      <c r="F4209">
        <v>24528.33</v>
      </c>
      <c r="G4209">
        <v>11883.33</v>
      </c>
    </row>
    <row r="4210" spans="1:7" x14ac:dyDescent="0.25">
      <c r="A4210" t="s">
        <v>2999</v>
      </c>
      <c r="B4210" t="s">
        <v>2247</v>
      </c>
      <c r="C4210" t="s">
        <v>2933</v>
      </c>
      <c r="D4210" t="s">
        <v>2934</v>
      </c>
      <c r="E4210">
        <v>11883.33</v>
      </c>
      <c r="F4210">
        <v>23922.14</v>
      </c>
      <c r="G4210">
        <v>12038.81</v>
      </c>
    </row>
    <row r="4211" spans="1:7" x14ac:dyDescent="0.25">
      <c r="A4211" t="s">
        <v>2999</v>
      </c>
      <c r="B4211" t="s">
        <v>2247</v>
      </c>
      <c r="C4211" t="s">
        <v>2933</v>
      </c>
      <c r="D4211" t="s">
        <v>1951</v>
      </c>
      <c r="E4211">
        <v>12038.81</v>
      </c>
      <c r="F4211">
        <v>23907.84</v>
      </c>
      <c r="G4211">
        <v>11869.03</v>
      </c>
    </row>
    <row r="4212" spans="1:7" x14ac:dyDescent="0.25">
      <c r="A4212" t="s">
        <v>2999</v>
      </c>
      <c r="B4212" t="s">
        <v>2247</v>
      </c>
      <c r="C4212" t="s">
        <v>2933</v>
      </c>
      <c r="D4212" t="s">
        <v>1956</v>
      </c>
      <c r="E4212">
        <v>11869.03</v>
      </c>
      <c r="F4212">
        <v>21450.68</v>
      </c>
      <c r="G4212">
        <v>9581.65</v>
      </c>
    </row>
    <row r="4213" spans="1:7" x14ac:dyDescent="0.25">
      <c r="A4213" t="s">
        <v>2999</v>
      </c>
      <c r="B4213" t="s">
        <v>2247</v>
      </c>
      <c r="C4213" t="s">
        <v>2933</v>
      </c>
      <c r="D4213" t="s">
        <v>2016</v>
      </c>
      <c r="E4213">
        <v>9581.65</v>
      </c>
      <c r="F4213">
        <v>16901.02</v>
      </c>
      <c r="G4213">
        <v>7319.37</v>
      </c>
    </row>
    <row r="4214" spans="1:7" x14ac:dyDescent="0.25">
      <c r="A4214" t="s">
        <v>2999</v>
      </c>
      <c r="B4214" t="s">
        <v>2249</v>
      </c>
      <c r="C4214" t="s">
        <v>3995</v>
      </c>
      <c r="D4214" t="s">
        <v>1739</v>
      </c>
      <c r="E4214">
        <v>0</v>
      </c>
      <c r="F4214">
        <v>4795.45</v>
      </c>
      <c r="G4214">
        <v>4795.45</v>
      </c>
    </row>
    <row r="4215" spans="1:7" x14ac:dyDescent="0.25">
      <c r="A4215" t="s">
        <v>2999</v>
      </c>
      <c r="B4215" t="s">
        <v>2249</v>
      </c>
      <c r="C4215" t="s">
        <v>3995</v>
      </c>
      <c r="D4215" t="s">
        <v>1751</v>
      </c>
      <c r="E4215">
        <v>391</v>
      </c>
      <c r="F4215">
        <v>4346.1099999999997</v>
      </c>
      <c r="G4215">
        <v>3955.11</v>
      </c>
    </row>
    <row r="4216" spans="1:7" x14ac:dyDescent="0.25">
      <c r="A4216" t="s">
        <v>2999</v>
      </c>
      <c r="B4216" t="s">
        <v>2249</v>
      </c>
      <c r="C4216" t="s">
        <v>3995</v>
      </c>
      <c r="D4216" t="s">
        <v>1763</v>
      </c>
      <c r="E4216">
        <v>0</v>
      </c>
      <c r="F4216">
        <v>4886.34</v>
      </c>
      <c r="G4216">
        <v>4886.34</v>
      </c>
    </row>
    <row r="4217" spans="1:7" x14ac:dyDescent="0.25">
      <c r="A4217" t="s">
        <v>2999</v>
      </c>
      <c r="B4217" t="s">
        <v>2249</v>
      </c>
      <c r="C4217" t="s">
        <v>3995</v>
      </c>
      <c r="D4217" t="s">
        <v>1767</v>
      </c>
      <c r="E4217">
        <v>4423.95</v>
      </c>
      <c r="F4217">
        <v>9728.1299999999992</v>
      </c>
      <c r="G4217">
        <v>5304.18</v>
      </c>
    </row>
    <row r="4218" spans="1:7" x14ac:dyDescent="0.25">
      <c r="A4218" t="s">
        <v>2999</v>
      </c>
      <c r="B4218" t="s">
        <v>2249</v>
      </c>
      <c r="C4218" t="s">
        <v>3995</v>
      </c>
      <c r="D4218" t="s">
        <v>1782</v>
      </c>
      <c r="E4218">
        <v>0</v>
      </c>
      <c r="F4218">
        <v>5569.3</v>
      </c>
      <c r="G4218">
        <v>5569.3</v>
      </c>
    </row>
    <row r="4219" spans="1:7" x14ac:dyDescent="0.25">
      <c r="A4219" t="s">
        <v>2999</v>
      </c>
      <c r="B4219" t="s">
        <v>2249</v>
      </c>
      <c r="C4219" t="s">
        <v>3995</v>
      </c>
      <c r="D4219" t="s">
        <v>1807</v>
      </c>
      <c r="E4219">
        <v>0</v>
      </c>
      <c r="F4219">
        <v>5186.1899999999996</v>
      </c>
      <c r="G4219">
        <v>5186.1899999999996</v>
      </c>
    </row>
    <row r="4220" spans="1:7" x14ac:dyDescent="0.25">
      <c r="A4220" t="s">
        <v>2999</v>
      </c>
      <c r="B4220" t="s">
        <v>2249</v>
      </c>
      <c r="C4220" t="s">
        <v>3995</v>
      </c>
      <c r="D4220" t="s">
        <v>1858</v>
      </c>
      <c r="E4220">
        <v>0</v>
      </c>
      <c r="F4220">
        <v>5342.01</v>
      </c>
      <c r="G4220">
        <v>5342.01</v>
      </c>
    </row>
    <row r="4221" spans="1:7" x14ac:dyDescent="0.25">
      <c r="A4221" t="s">
        <v>2999</v>
      </c>
      <c r="B4221" t="s">
        <v>2249</v>
      </c>
      <c r="C4221" t="s">
        <v>3995</v>
      </c>
      <c r="D4221" t="s">
        <v>1948</v>
      </c>
      <c r="E4221">
        <v>0</v>
      </c>
      <c r="F4221">
        <v>5341.95</v>
      </c>
      <c r="G4221">
        <v>5341.95</v>
      </c>
    </row>
    <row r="4222" spans="1:7" x14ac:dyDescent="0.25">
      <c r="A4222" t="s">
        <v>2999</v>
      </c>
      <c r="B4222" t="s">
        <v>2249</v>
      </c>
      <c r="C4222" t="s">
        <v>3995</v>
      </c>
      <c r="D4222" t="s">
        <v>2934</v>
      </c>
      <c r="E4222">
        <v>0</v>
      </c>
      <c r="F4222">
        <v>5169.62</v>
      </c>
      <c r="G4222">
        <v>5169.62</v>
      </c>
    </row>
    <row r="4223" spans="1:7" x14ac:dyDescent="0.25">
      <c r="A4223" t="s">
        <v>2999</v>
      </c>
      <c r="B4223" t="s">
        <v>2249</v>
      </c>
      <c r="C4223" t="s">
        <v>3995</v>
      </c>
      <c r="D4223" t="s">
        <v>1951</v>
      </c>
      <c r="E4223">
        <v>0</v>
      </c>
      <c r="F4223">
        <v>5341.98</v>
      </c>
      <c r="G4223">
        <v>5341.98</v>
      </c>
    </row>
    <row r="4224" spans="1:7" x14ac:dyDescent="0.25">
      <c r="A4224" t="s">
        <v>2999</v>
      </c>
      <c r="B4224" t="s">
        <v>2249</v>
      </c>
      <c r="C4224" t="s">
        <v>3995</v>
      </c>
      <c r="D4224" t="s">
        <v>1956</v>
      </c>
      <c r="E4224">
        <v>0</v>
      </c>
      <c r="F4224">
        <v>5046.2299999999996</v>
      </c>
      <c r="G4224">
        <v>5046.2299999999996</v>
      </c>
    </row>
    <row r="4225" spans="1:7" x14ac:dyDescent="0.25">
      <c r="A4225" t="s">
        <v>2999</v>
      </c>
      <c r="B4225" t="s">
        <v>2249</v>
      </c>
      <c r="C4225" t="s">
        <v>3995</v>
      </c>
      <c r="D4225" t="s">
        <v>2016</v>
      </c>
      <c r="E4225">
        <v>0</v>
      </c>
      <c r="F4225">
        <v>5210.08</v>
      </c>
      <c r="G4225">
        <v>5210.08</v>
      </c>
    </row>
    <row r="4226" spans="1:7" x14ac:dyDescent="0.25">
      <c r="A4226" t="s">
        <v>2999</v>
      </c>
      <c r="B4226" t="s">
        <v>2249</v>
      </c>
      <c r="C4226" t="s">
        <v>2933</v>
      </c>
      <c r="D4226" t="s">
        <v>1739</v>
      </c>
      <c r="E4226">
        <v>0</v>
      </c>
      <c r="F4226">
        <v>5398.39</v>
      </c>
      <c r="G4226">
        <v>5398.39</v>
      </c>
    </row>
    <row r="4227" spans="1:7" x14ac:dyDescent="0.25">
      <c r="A4227" t="s">
        <v>2999</v>
      </c>
      <c r="B4227" t="s">
        <v>2249</v>
      </c>
      <c r="C4227" t="s">
        <v>2933</v>
      </c>
      <c r="D4227" t="s">
        <v>1751</v>
      </c>
      <c r="E4227">
        <v>0</v>
      </c>
      <c r="F4227">
        <v>4792.3100000000004</v>
      </c>
      <c r="G4227">
        <v>4792.3100000000004</v>
      </c>
    </row>
    <row r="4228" spans="1:7" x14ac:dyDescent="0.25">
      <c r="A4228" t="s">
        <v>2999</v>
      </c>
      <c r="B4228" t="s">
        <v>2249</v>
      </c>
      <c r="C4228" t="s">
        <v>2933</v>
      </c>
      <c r="D4228" t="s">
        <v>1763</v>
      </c>
      <c r="E4228">
        <v>0</v>
      </c>
      <c r="F4228">
        <v>5300.29</v>
      </c>
      <c r="G4228">
        <v>5300.29</v>
      </c>
    </row>
    <row r="4229" spans="1:7" x14ac:dyDescent="0.25">
      <c r="A4229" t="s">
        <v>2999</v>
      </c>
      <c r="B4229" t="s">
        <v>2249</v>
      </c>
      <c r="C4229" t="s">
        <v>2933</v>
      </c>
      <c r="D4229" t="s">
        <v>1767</v>
      </c>
      <c r="E4229">
        <v>1988.19</v>
      </c>
      <c r="F4229">
        <v>8562.77</v>
      </c>
      <c r="G4229">
        <v>6574.58</v>
      </c>
    </row>
    <row r="4230" spans="1:7" x14ac:dyDescent="0.25">
      <c r="A4230" t="s">
        <v>2999</v>
      </c>
      <c r="B4230" t="s">
        <v>2249</v>
      </c>
      <c r="C4230" t="s">
        <v>2933</v>
      </c>
      <c r="D4230" t="s">
        <v>1782</v>
      </c>
      <c r="E4230">
        <v>200</v>
      </c>
      <c r="F4230">
        <v>6346.94</v>
      </c>
      <c r="G4230">
        <v>6146.94</v>
      </c>
    </row>
    <row r="4231" spans="1:7" x14ac:dyDescent="0.25">
      <c r="A4231" t="s">
        <v>2999</v>
      </c>
      <c r="B4231" t="s">
        <v>2249</v>
      </c>
      <c r="C4231" t="s">
        <v>2933</v>
      </c>
      <c r="D4231" t="s">
        <v>1807</v>
      </c>
      <c r="E4231">
        <v>0</v>
      </c>
      <c r="F4231">
        <v>6391.38</v>
      </c>
      <c r="G4231">
        <v>6391.38</v>
      </c>
    </row>
    <row r="4232" spans="1:7" x14ac:dyDescent="0.25">
      <c r="A4232" t="s">
        <v>2999</v>
      </c>
      <c r="B4232" t="s">
        <v>2249</v>
      </c>
      <c r="C4232" t="s">
        <v>2933</v>
      </c>
      <c r="D4232" t="s">
        <v>1858</v>
      </c>
      <c r="E4232">
        <v>0</v>
      </c>
      <c r="F4232">
        <v>6382.4</v>
      </c>
      <c r="G4232">
        <v>6382.4</v>
      </c>
    </row>
    <row r="4233" spans="1:7" x14ac:dyDescent="0.25">
      <c r="A4233" t="s">
        <v>2999</v>
      </c>
      <c r="B4233" t="s">
        <v>2249</v>
      </c>
      <c r="C4233" t="s">
        <v>2933</v>
      </c>
      <c r="D4233" t="s">
        <v>1948</v>
      </c>
      <c r="E4233">
        <v>0</v>
      </c>
      <c r="F4233">
        <v>6382.42</v>
      </c>
      <c r="G4233">
        <v>6382.42</v>
      </c>
    </row>
    <row r="4234" spans="1:7" x14ac:dyDescent="0.25">
      <c r="A4234" t="s">
        <v>2999</v>
      </c>
      <c r="B4234" t="s">
        <v>2249</v>
      </c>
      <c r="C4234" t="s">
        <v>2933</v>
      </c>
      <c r="D4234" t="s">
        <v>2934</v>
      </c>
      <c r="E4234">
        <v>0</v>
      </c>
      <c r="F4234">
        <v>6176.51</v>
      </c>
      <c r="G4234">
        <v>6176.51</v>
      </c>
    </row>
    <row r="4235" spans="1:7" x14ac:dyDescent="0.25">
      <c r="A4235" t="s">
        <v>2999</v>
      </c>
      <c r="B4235" t="s">
        <v>2249</v>
      </c>
      <c r="C4235" t="s">
        <v>2933</v>
      </c>
      <c r="D4235" t="s">
        <v>1951</v>
      </c>
      <c r="E4235">
        <v>6752</v>
      </c>
      <c r="F4235">
        <v>6382.41</v>
      </c>
      <c r="G4235">
        <v>-369.59</v>
      </c>
    </row>
    <row r="4236" spans="1:7" x14ac:dyDescent="0.25">
      <c r="A4236" t="s">
        <v>2999</v>
      </c>
      <c r="B4236" t="s">
        <v>2249</v>
      </c>
      <c r="C4236" t="s">
        <v>2933</v>
      </c>
      <c r="D4236" t="s">
        <v>1956</v>
      </c>
      <c r="E4236">
        <v>6382.41</v>
      </c>
      <c r="F4236">
        <v>12764.82</v>
      </c>
      <c r="G4236">
        <v>6382.41</v>
      </c>
    </row>
    <row r="4237" spans="1:7" x14ac:dyDescent="0.25">
      <c r="A4237" t="s">
        <v>2999</v>
      </c>
      <c r="B4237" t="s">
        <v>2249</v>
      </c>
      <c r="C4237" t="s">
        <v>2933</v>
      </c>
      <c r="D4237" t="s">
        <v>2016</v>
      </c>
      <c r="E4237">
        <v>12764.82</v>
      </c>
      <c r="F4237">
        <v>18937.22</v>
      </c>
      <c r="G4237">
        <v>6172.4</v>
      </c>
    </row>
    <row r="4238" spans="1:7" x14ac:dyDescent="0.25">
      <c r="A4238" t="s">
        <v>2999</v>
      </c>
      <c r="B4238" t="s">
        <v>2251</v>
      </c>
      <c r="C4238" t="s">
        <v>3995</v>
      </c>
      <c r="D4238" t="s">
        <v>1739</v>
      </c>
      <c r="E4238">
        <v>0</v>
      </c>
      <c r="F4238">
        <v>15667</v>
      </c>
      <c r="G4238">
        <v>15667</v>
      </c>
    </row>
    <row r="4239" spans="1:7" x14ac:dyDescent="0.25">
      <c r="A4239" t="s">
        <v>2999</v>
      </c>
      <c r="B4239" t="s">
        <v>2251</v>
      </c>
      <c r="C4239" t="s">
        <v>3995</v>
      </c>
      <c r="D4239" t="s">
        <v>1751</v>
      </c>
      <c r="E4239">
        <v>0</v>
      </c>
      <c r="F4239">
        <v>15667</v>
      </c>
      <c r="G4239">
        <v>15667</v>
      </c>
    </row>
    <row r="4240" spans="1:7" x14ac:dyDescent="0.25">
      <c r="A4240" t="s">
        <v>2999</v>
      </c>
      <c r="B4240" t="s">
        <v>2251</v>
      </c>
      <c r="C4240" t="s">
        <v>3995</v>
      </c>
      <c r="D4240" t="s">
        <v>1763</v>
      </c>
      <c r="E4240">
        <v>0</v>
      </c>
      <c r="F4240">
        <v>15667</v>
      </c>
      <c r="G4240">
        <v>15667</v>
      </c>
    </row>
    <row r="4241" spans="1:7" x14ac:dyDescent="0.25">
      <c r="A4241" t="s">
        <v>2999</v>
      </c>
      <c r="B4241" t="s">
        <v>2251</v>
      </c>
      <c r="C4241" t="s">
        <v>3995</v>
      </c>
      <c r="D4241" t="s">
        <v>1767</v>
      </c>
      <c r="E4241">
        <v>0</v>
      </c>
      <c r="F4241">
        <v>15667</v>
      </c>
      <c r="G4241">
        <v>15667</v>
      </c>
    </row>
    <row r="4242" spans="1:7" x14ac:dyDescent="0.25">
      <c r="A4242" t="s">
        <v>2999</v>
      </c>
      <c r="B4242" t="s">
        <v>2251</v>
      </c>
      <c r="C4242" t="s">
        <v>3995</v>
      </c>
      <c r="D4242" t="s">
        <v>1782</v>
      </c>
      <c r="E4242">
        <v>0</v>
      </c>
      <c r="F4242">
        <v>15667</v>
      </c>
      <c r="G4242">
        <v>15667</v>
      </c>
    </row>
    <row r="4243" spans="1:7" x14ac:dyDescent="0.25">
      <c r="A4243" t="s">
        <v>2999</v>
      </c>
      <c r="B4243" t="s">
        <v>2251</v>
      </c>
      <c r="C4243" t="s">
        <v>3995</v>
      </c>
      <c r="D4243" t="s">
        <v>1807</v>
      </c>
      <c r="E4243">
        <v>0</v>
      </c>
      <c r="F4243">
        <v>15667</v>
      </c>
      <c r="G4243">
        <v>15667</v>
      </c>
    </row>
    <row r="4244" spans="1:7" x14ac:dyDescent="0.25">
      <c r="A4244" t="s">
        <v>2999</v>
      </c>
      <c r="B4244" t="s">
        <v>2251</v>
      </c>
      <c r="C4244" t="s">
        <v>3995</v>
      </c>
      <c r="D4244" t="s">
        <v>1858</v>
      </c>
      <c r="E4244">
        <v>18679.38</v>
      </c>
      <c r="F4244">
        <v>19231.150000000001</v>
      </c>
      <c r="G4244">
        <v>551.77</v>
      </c>
    </row>
    <row r="4245" spans="1:7" x14ac:dyDescent="0.25">
      <c r="A4245" t="s">
        <v>2999</v>
      </c>
      <c r="B4245" t="s">
        <v>2251</v>
      </c>
      <c r="C4245" t="s">
        <v>3995</v>
      </c>
      <c r="D4245" t="s">
        <v>1948</v>
      </c>
      <c r="E4245">
        <v>0</v>
      </c>
      <c r="F4245">
        <v>18040.84</v>
      </c>
      <c r="G4245">
        <v>18040.84</v>
      </c>
    </row>
    <row r="4246" spans="1:7" x14ac:dyDescent="0.25">
      <c r="A4246" t="s">
        <v>2999</v>
      </c>
      <c r="B4246" t="s">
        <v>2251</v>
      </c>
      <c r="C4246" t="s">
        <v>3995</v>
      </c>
      <c r="D4246" t="s">
        <v>2934</v>
      </c>
      <c r="E4246">
        <v>0</v>
      </c>
      <c r="F4246">
        <v>18040.84</v>
      </c>
      <c r="G4246">
        <v>18040.84</v>
      </c>
    </row>
    <row r="4247" spans="1:7" x14ac:dyDescent="0.25">
      <c r="A4247" t="s">
        <v>2999</v>
      </c>
      <c r="B4247" t="s">
        <v>2251</v>
      </c>
      <c r="C4247" t="s">
        <v>3995</v>
      </c>
      <c r="D4247" t="s">
        <v>1951</v>
      </c>
      <c r="E4247">
        <v>0</v>
      </c>
      <c r="F4247">
        <v>18040.84</v>
      </c>
      <c r="G4247">
        <v>18040.84</v>
      </c>
    </row>
    <row r="4248" spans="1:7" x14ac:dyDescent="0.25">
      <c r="A4248" t="s">
        <v>2999</v>
      </c>
      <c r="B4248" t="s">
        <v>2251</v>
      </c>
      <c r="C4248" t="s">
        <v>3995</v>
      </c>
      <c r="D4248" t="s">
        <v>1956</v>
      </c>
      <c r="E4248">
        <v>37635.879999999997</v>
      </c>
      <c r="F4248">
        <v>37744.959999999999</v>
      </c>
      <c r="G4248">
        <v>109.08</v>
      </c>
    </row>
    <row r="4249" spans="1:7" x14ac:dyDescent="0.25">
      <c r="A4249" t="s">
        <v>2999</v>
      </c>
      <c r="B4249" t="s">
        <v>2251</v>
      </c>
      <c r="C4249" t="s">
        <v>3995</v>
      </c>
      <c r="D4249" t="s">
        <v>2016</v>
      </c>
      <c r="E4249">
        <v>0</v>
      </c>
      <c r="F4249">
        <v>13427.16</v>
      </c>
      <c r="G4249">
        <v>13427.16</v>
      </c>
    </row>
    <row r="4250" spans="1:7" x14ac:dyDescent="0.25">
      <c r="A4250" t="s">
        <v>2999</v>
      </c>
      <c r="B4250" t="s">
        <v>2251</v>
      </c>
      <c r="C4250" t="s">
        <v>2933</v>
      </c>
      <c r="D4250" t="s">
        <v>1739</v>
      </c>
      <c r="E4250">
        <v>13427.16</v>
      </c>
      <c r="F4250">
        <v>29767.16</v>
      </c>
      <c r="G4250">
        <v>16340</v>
      </c>
    </row>
    <row r="4251" spans="1:7" x14ac:dyDescent="0.25">
      <c r="A4251" t="s">
        <v>2999</v>
      </c>
      <c r="B4251" t="s">
        <v>2251</v>
      </c>
      <c r="C4251" t="s">
        <v>2933</v>
      </c>
      <c r="D4251" t="s">
        <v>1751</v>
      </c>
      <c r="E4251">
        <v>0</v>
      </c>
      <c r="F4251">
        <v>16340</v>
      </c>
      <c r="G4251">
        <v>16340</v>
      </c>
    </row>
    <row r="4252" spans="1:7" x14ac:dyDescent="0.25">
      <c r="A4252" t="s">
        <v>2999</v>
      </c>
      <c r="B4252" t="s">
        <v>2251</v>
      </c>
      <c r="C4252" t="s">
        <v>2933</v>
      </c>
      <c r="D4252" t="s">
        <v>1763</v>
      </c>
      <c r="E4252">
        <v>0</v>
      </c>
      <c r="F4252">
        <v>16340</v>
      </c>
      <c r="G4252">
        <v>16340</v>
      </c>
    </row>
    <row r="4253" spans="1:7" x14ac:dyDescent="0.25">
      <c r="A4253" t="s">
        <v>2999</v>
      </c>
      <c r="B4253" t="s">
        <v>2251</v>
      </c>
      <c r="C4253" t="s">
        <v>2933</v>
      </c>
      <c r="D4253" t="s">
        <v>1767</v>
      </c>
      <c r="E4253">
        <v>0</v>
      </c>
      <c r="F4253">
        <v>16340</v>
      </c>
      <c r="G4253">
        <v>16340</v>
      </c>
    </row>
    <row r="4254" spans="1:7" x14ac:dyDescent="0.25">
      <c r="A4254" t="s">
        <v>2999</v>
      </c>
      <c r="B4254" t="s">
        <v>2251</v>
      </c>
      <c r="C4254" t="s">
        <v>2933</v>
      </c>
      <c r="D4254" t="s">
        <v>1782</v>
      </c>
      <c r="E4254">
        <v>0</v>
      </c>
      <c r="F4254">
        <v>19879.7</v>
      </c>
      <c r="G4254">
        <v>19879.7</v>
      </c>
    </row>
    <row r="4255" spans="1:7" x14ac:dyDescent="0.25">
      <c r="A4255" t="s">
        <v>2999</v>
      </c>
      <c r="B4255" t="s">
        <v>2251</v>
      </c>
      <c r="C4255" t="s">
        <v>2933</v>
      </c>
      <c r="D4255" t="s">
        <v>1807</v>
      </c>
      <c r="E4255">
        <v>0</v>
      </c>
      <c r="F4255">
        <v>16340</v>
      </c>
      <c r="G4255">
        <v>16340</v>
      </c>
    </row>
    <row r="4256" spans="1:7" x14ac:dyDescent="0.25">
      <c r="A4256" t="s">
        <v>2999</v>
      </c>
      <c r="B4256" t="s">
        <v>2251</v>
      </c>
      <c r="C4256" t="s">
        <v>2933</v>
      </c>
      <c r="D4256" t="s">
        <v>1858</v>
      </c>
      <c r="E4256">
        <v>0</v>
      </c>
      <c r="F4256">
        <v>16340</v>
      </c>
      <c r="G4256">
        <v>16340</v>
      </c>
    </row>
    <row r="4257" spans="1:7" x14ac:dyDescent="0.25">
      <c r="A4257" t="s">
        <v>2999</v>
      </c>
      <c r="B4257" t="s">
        <v>2251</v>
      </c>
      <c r="C4257" t="s">
        <v>2933</v>
      </c>
      <c r="D4257" t="s">
        <v>1948</v>
      </c>
      <c r="E4257">
        <v>0</v>
      </c>
      <c r="F4257">
        <v>16340</v>
      </c>
      <c r="G4257">
        <v>16340</v>
      </c>
    </row>
    <row r="4258" spans="1:7" x14ac:dyDescent="0.25">
      <c r="A4258" t="s">
        <v>2999</v>
      </c>
      <c r="B4258" t="s">
        <v>2251</v>
      </c>
      <c r="C4258" t="s">
        <v>2933</v>
      </c>
      <c r="D4258" t="s">
        <v>2934</v>
      </c>
      <c r="E4258">
        <v>0</v>
      </c>
      <c r="F4258">
        <v>16340</v>
      </c>
      <c r="G4258">
        <v>16340</v>
      </c>
    </row>
    <row r="4259" spans="1:7" x14ac:dyDescent="0.25">
      <c r="A4259" t="s">
        <v>2999</v>
      </c>
      <c r="B4259" t="s">
        <v>2251</v>
      </c>
      <c r="C4259" t="s">
        <v>2933</v>
      </c>
      <c r="D4259" t="s">
        <v>1951</v>
      </c>
      <c r="E4259">
        <v>0</v>
      </c>
      <c r="F4259">
        <v>16340</v>
      </c>
      <c r="G4259">
        <v>16340</v>
      </c>
    </row>
    <row r="4260" spans="1:7" x14ac:dyDescent="0.25">
      <c r="A4260" t="s">
        <v>2999</v>
      </c>
      <c r="B4260" t="s">
        <v>2251</v>
      </c>
      <c r="C4260" t="s">
        <v>2933</v>
      </c>
      <c r="D4260" t="s">
        <v>1956</v>
      </c>
      <c r="E4260">
        <v>0</v>
      </c>
      <c r="F4260">
        <v>16340</v>
      </c>
      <c r="G4260">
        <v>16340</v>
      </c>
    </row>
    <row r="4261" spans="1:7" x14ac:dyDescent="0.25">
      <c r="A4261" t="s">
        <v>2999</v>
      </c>
      <c r="B4261" t="s">
        <v>2251</v>
      </c>
      <c r="C4261" t="s">
        <v>2933</v>
      </c>
      <c r="D4261" t="s">
        <v>2016</v>
      </c>
      <c r="E4261">
        <v>0</v>
      </c>
      <c r="F4261">
        <v>16340</v>
      </c>
      <c r="G4261">
        <v>16340</v>
      </c>
    </row>
    <row r="4262" spans="1:7" x14ac:dyDescent="0.25">
      <c r="A4262" t="s">
        <v>2999</v>
      </c>
      <c r="B4262" t="s">
        <v>2252</v>
      </c>
      <c r="C4262" t="s">
        <v>2933</v>
      </c>
      <c r="D4262" t="s">
        <v>1763</v>
      </c>
      <c r="E4262">
        <v>0</v>
      </c>
      <c r="F4262">
        <v>1786.64</v>
      </c>
      <c r="G4262">
        <v>1786.64</v>
      </c>
    </row>
    <row r="4263" spans="1:7" x14ac:dyDescent="0.25">
      <c r="A4263" t="s">
        <v>2999</v>
      </c>
      <c r="B4263" t="s">
        <v>2252</v>
      </c>
      <c r="C4263" t="s">
        <v>2933</v>
      </c>
      <c r="D4263" t="s">
        <v>1767</v>
      </c>
      <c r="E4263">
        <v>1786.64</v>
      </c>
      <c r="F4263">
        <v>4603.54</v>
      </c>
      <c r="G4263">
        <v>2816.9</v>
      </c>
    </row>
    <row r="4264" spans="1:7" x14ac:dyDescent="0.25">
      <c r="A4264" t="s">
        <v>2999</v>
      </c>
      <c r="B4264" t="s">
        <v>2252</v>
      </c>
      <c r="C4264" t="s">
        <v>2933</v>
      </c>
      <c r="D4264" t="s">
        <v>1782</v>
      </c>
      <c r="E4264">
        <v>4603.54</v>
      </c>
      <c r="F4264">
        <v>6355.94</v>
      </c>
      <c r="G4264">
        <v>1752.4</v>
      </c>
    </row>
    <row r="4265" spans="1:7" x14ac:dyDescent="0.25">
      <c r="A4265" t="s">
        <v>2999</v>
      </c>
      <c r="B4265" t="s">
        <v>2252</v>
      </c>
      <c r="C4265" t="s">
        <v>2933</v>
      </c>
      <c r="D4265" t="s">
        <v>1807</v>
      </c>
      <c r="E4265">
        <v>0</v>
      </c>
      <c r="F4265">
        <v>2124.31</v>
      </c>
      <c r="G4265">
        <v>2124.31</v>
      </c>
    </row>
    <row r="4266" spans="1:7" x14ac:dyDescent="0.25">
      <c r="A4266" t="s">
        <v>2999</v>
      </c>
      <c r="B4266" t="s">
        <v>2252</v>
      </c>
      <c r="C4266" t="s">
        <v>2933</v>
      </c>
      <c r="D4266" t="s">
        <v>1858</v>
      </c>
      <c r="E4266">
        <v>0</v>
      </c>
      <c r="F4266">
        <v>2538.4</v>
      </c>
      <c r="G4266">
        <v>2538.4</v>
      </c>
    </row>
    <row r="4267" spans="1:7" x14ac:dyDescent="0.25">
      <c r="A4267" t="s">
        <v>2999</v>
      </c>
      <c r="B4267" t="s">
        <v>2252</v>
      </c>
      <c r="C4267" t="s">
        <v>2933</v>
      </c>
      <c r="D4267" t="s">
        <v>1948</v>
      </c>
      <c r="E4267">
        <v>1028</v>
      </c>
      <c r="F4267">
        <v>2780.4</v>
      </c>
      <c r="G4267">
        <v>1752.4</v>
      </c>
    </row>
    <row r="4268" spans="1:7" x14ac:dyDescent="0.25">
      <c r="A4268" t="s">
        <v>2999</v>
      </c>
      <c r="B4268" t="s">
        <v>2252</v>
      </c>
      <c r="C4268" t="s">
        <v>2933</v>
      </c>
      <c r="D4268" t="s">
        <v>2934</v>
      </c>
      <c r="E4268">
        <v>0</v>
      </c>
      <c r="F4268">
        <v>3837.08</v>
      </c>
      <c r="G4268">
        <v>3837.08</v>
      </c>
    </row>
    <row r="4269" spans="1:7" x14ac:dyDescent="0.25">
      <c r="A4269" t="s">
        <v>2999</v>
      </c>
      <c r="B4269" t="s">
        <v>2252</v>
      </c>
      <c r="C4269" t="s">
        <v>2933</v>
      </c>
      <c r="D4269" t="s">
        <v>1951</v>
      </c>
      <c r="E4269">
        <v>0</v>
      </c>
      <c r="F4269">
        <v>2227.98</v>
      </c>
      <c r="G4269">
        <v>2227.98</v>
      </c>
    </row>
    <row r="4270" spans="1:7" x14ac:dyDescent="0.25">
      <c r="A4270" t="s">
        <v>2999</v>
      </c>
      <c r="B4270" t="s">
        <v>2252</v>
      </c>
      <c r="C4270" t="s">
        <v>2933</v>
      </c>
      <c r="D4270" t="s">
        <v>1956</v>
      </c>
      <c r="E4270">
        <v>0</v>
      </c>
      <c r="F4270">
        <v>1752.4</v>
      </c>
      <c r="G4270">
        <v>1752.4</v>
      </c>
    </row>
    <row r="4271" spans="1:7" x14ac:dyDescent="0.25">
      <c r="A4271" t="s">
        <v>2999</v>
      </c>
      <c r="B4271" t="s">
        <v>2252</v>
      </c>
      <c r="C4271" t="s">
        <v>2933</v>
      </c>
      <c r="D4271" t="s">
        <v>2016</v>
      </c>
      <c r="E4271">
        <v>0</v>
      </c>
      <c r="F4271">
        <v>1752.4</v>
      </c>
      <c r="G4271">
        <v>1752.4</v>
      </c>
    </row>
    <row r="4272" spans="1:7" x14ac:dyDescent="0.25">
      <c r="A4272" t="s">
        <v>2999</v>
      </c>
      <c r="B4272" t="s">
        <v>2255</v>
      </c>
      <c r="C4272" t="s">
        <v>3995</v>
      </c>
      <c r="D4272" t="s">
        <v>1739</v>
      </c>
      <c r="E4272">
        <v>0</v>
      </c>
      <c r="F4272">
        <v>22580.34</v>
      </c>
      <c r="G4272">
        <v>22580.34</v>
      </c>
    </row>
    <row r="4273" spans="1:7" x14ac:dyDescent="0.25">
      <c r="A4273" t="s">
        <v>2999</v>
      </c>
      <c r="B4273" t="s">
        <v>2255</v>
      </c>
      <c r="C4273" t="s">
        <v>3995</v>
      </c>
      <c r="D4273" t="s">
        <v>1751</v>
      </c>
      <c r="E4273">
        <v>0</v>
      </c>
      <c r="F4273">
        <v>20331.97</v>
      </c>
      <c r="G4273">
        <v>20331.97</v>
      </c>
    </row>
    <row r="4274" spans="1:7" x14ac:dyDescent="0.25">
      <c r="A4274" t="s">
        <v>2999</v>
      </c>
      <c r="B4274" t="s">
        <v>2255</v>
      </c>
      <c r="C4274" t="s">
        <v>3995</v>
      </c>
      <c r="D4274" t="s">
        <v>1763</v>
      </c>
      <c r="E4274">
        <v>0</v>
      </c>
      <c r="F4274">
        <v>22432.1</v>
      </c>
      <c r="G4274">
        <v>22432.1</v>
      </c>
    </row>
    <row r="4275" spans="1:7" x14ac:dyDescent="0.25">
      <c r="A4275" t="s">
        <v>2999</v>
      </c>
      <c r="B4275" t="s">
        <v>2255</v>
      </c>
      <c r="C4275" t="s">
        <v>3995</v>
      </c>
      <c r="D4275" t="s">
        <v>1767</v>
      </c>
      <c r="E4275">
        <v>0</v>
      </c>
      <c r="F4275">
        <v>21640.26</v>
      </c>
      <c r="G4275">
        <v>21640.26</v>
      </c>
    </row>
    <row r="4276" spans="1:7" x14ac:dyDescent="0.25">
      <c r="A4276" t="s">
        <v>2999</v>
      </c>
      <c r="B4276" t="s">
        <v>2255</v>
      </c>
      <c r="C4276" t="s">
        <v>3995</v>
      </c>
      <c r="D4276" t="s">
        <v>1782</v>
      </c>
      <c r="E4276">
        <v>0</v>
      </c>
      <c r="F4276">
        <v>22288.16</v>
      </c>
      <c r="G4276">
        <v>22288.16</v>
      </c>
    </row>
    <row r="4277" spans="1:7" x14ac:dyDescent="0.25">
      <c r="A4277" t="s">
        <v>2999</v>
      </c>
      <c r="B4277" t="s">
        <v>2255</v>
      </c>
      <c r="C4277" t="s">
        <v>3995</v>
      </c>
      <c r="D4277" t="s">
        <v>1807</v>
      </c>
      <c r="E4277">
        <v>0</v>
      </c>
      <c r="F4277">
        <v>21500.44</v>
      </c>
      <c r="G4277">
        <v>21500.44</v>
      </c>
    </row>
    <row r="4278" spans="1:7" x14ac:dyDescent="0.25">
      <c r="A4278" t="s">
        <v>2999</v>
      </c>
      <c r="B4278" t="s">
        <v>2255</v>
      </c>
      <c r="C4278" t="s">
        <v>3995</v>
      </c>
      <c r="D4278" t="s">
        <v>1858</v>
      </c>
      <c r="E4278">
        <v>0</v>
      </c>
      <c r="F4278">
        <v>22143.17</v>
      </c>
      <c r="G4278">
        <v>22143.17</v>
      </c>
    </row>
    <row r="4279" spans="1:7" x14ac:dyDescent="0.25">
      <c r="A4279" t="s">
        <v>2999</v>
      </c>
      <c r="B4279" t="s">
        <v>2255</v>
      </c>
      <c r="C4279" t="s">
        <v>3995</v>
      </c>
      <c r="D4279" t="s">
        <v>1948</v>
      </c>
      <c r="E4279">
        <v>22143.17</v>
      </c>
      <c r="F4279">
        <v>44214.76</v>
      </c>
      <c r="G4279">
        <v>22071.59</v>
      </c>
    </row>
    <row r="4280" spans="1:7" x14ac:dyDescent="0.25">
      <c r="A4280" t="s">
        <v>2999</v>
      </c>
      <c r="B4280" t="s">
        <v>2255</v>
      </c>
      <c r="C4280" t="s">
        <v>3995</v>
      </c>
      <c r="D4280" t="s">
        <v>2934</v>
      </c>
      <c r="E4280">
        <v>44214.76</v>
      </c>
      <c r="F4280">
        <v>65578.789999999994</v>
      </c>
      <c r="G4280">
        <v>21364.03</v>
      </c>
    </row>
    <row r="4281" spans="1:7" x14ac:dyDescent="0.25">
      <c r="A4281" t="s">
        <v>2999</v>
      </c>
      <c r="B4281" t="s">
        <v>2255</v>
      </c>
      <c r="C4281" t="s">
        <v>3995</v>
      </c>
      <c r="D4281" t="s">
        <v>1951</v>
      </c>
      <c r="E4281">
        <v>0</v>
      </c>
      <c r="F4281">
        <v>22573.01</v>
      </c>
      <c r="G4281">
        <v>22573.01</v>
      </c>
    </row>
    <row r="4282" spans="1:7" x14ac:dyDescent="0.25">
      <c r="A4282" t="s">
        <v>2999</v>
      </c>
      <c r="B4282" t="s">
        <v>2255</v>
      </c>
      <c r="C4282" t="s">
        <v>3995</v>
      </c>
      <c r="D4282" t="s">
        <v>1956</v>
      </c>
      <c r="E4282">
        <v>0</v>
      </c>
      <c r="F4282">
        <v>21500.44</v>
      </c>
      <c r="G4282">
        <v>21500.44</v>
      </c>
    </row>
    <row r="4283" spans="1:7" x14ac:dyDescent="0.25">
      <c r="A4283" t="s">
        <v>2999</v>
      </c>
      <c r="B4283" t="s">
        <v>2255</v>
      </c>
      <c r="C4283" t="s">
        <v>3995</v>
      </c>
      <c r="D4283" t="s">
        <v>2016</v>
      </c>
      <c r="E4283">
        <v>0</v>
      </c>
      <c r="F4283">
        <v>22217.119999999999</v>
      </c>
      <c r="G4283">
        <v>22217.119999999999</v>
      </c>
    </row>
    <row r="4284" spans="1:7" x14ac:dyDescent="0.25">
      <c r="A4284" t="s">
        <v>2999</v>
      </c>
      <c r="B4284" t="s">
        <v>2255</v>
      </c>
      <c r="C4284" t="s">
        <v>2933</v>
      </c>
      <c r="D4284" t="s">
        <v>1739</v>
      </c>
      <c r="E4284">
        <v>0</v>
      </c>
      <c r="F4284">
        <v>22217.119999999999</v>
      </c>
      <c r="G4284">
        <v>22217.119999999999</v>
      </c>
    </row>
    <row r="4285" spans="1:7" x14ac:dyDescent="0.25">
      <c r="A4285" t="s">
        <v>2999</v>
      </c>
      <c r="B4285" t="s">
        <v>2255</v>
      </c>
      <c r="C4285" t="s">
        <v>2933</v>
      </c>
      <c r="D4285" t="s">
        <v>1751</v>
      </c>
      <c r="E4285">
        <v>0</v>
      </c>
      <c r="F4285">
        <v>20067.080000000002</v>
      </c>
      <c r="G4285">
        <v>20067.080000000002</v>
      </c>
    </row>
    <row r="4286" spans="1:7" x14ac:dyDescent="0.25">
      <c r="A4286" t="s">
        <v>2999</v>
      </c>
      <c r="B4286" t="s">
        <v>2255</v>
      </c>
      <c r="C4286" t="s">
        <v>2933</v>
      </c>
      <c r="D4286" t="s">
        <v>1763</v>
      </c>
      <c r="E4286">
        <v>0</v>
      </c>
      <c r="F4286">
        <v>22217.119999999999</v>
      </c>
      <c r="G4286">
        <v>22217.119999999999</v>
      </c>
    </row>
    <row r="4287" spans="1:7" x14ac:dyDescent="0.25">
      <c r="A4287" t="s">
        <v>2999</v>
      </c>
      <c r="B4287" t="s">
        <v>2255</v>
      </c>
      <c r="C4287" t="s">
        <v>2933</v>
      </c>
      <c r="D4287" t="s">
        <v>1767</v>
      </c>
      <c r="E4287">
        <v>0</v>
      </c>
      <c r="F4287">
        <v>21500.44</v>
      </c>
      <c r="G4287">
        <v>21500.44</v>
      </c>
    </row>
    <row r="4288" spans="1:7" x14ac:dyDescent="0.25">
      <c r="A4288" t="s">
        <v>2999</v>
      </c>
      <c r="B4288" t="s">
        <v>2255</v>
      </c>
      <c r="C4288" t="s">
        <v>2933</v>
      </c>
      <c r="D4288" t="s">
        <v>1782</v>
      </c>
      <c r="E4288">
        <v>0</v>
      </c>
      <c r="F4288">
        <v>22217.119999999999</v>
      </c>
      <c r="G4288">
        <v>22217.119999999999</v>
      </c>
    </row>
    <row r="4289" spans="1:7" x14ac:dyDescent="0.25">
      <c r="A4289" t="s">
        <v>2999</v>
      </c>
      <c r="B4289" t="s">
        <v>2255</v>
      </c>
      <c r="C4289" t="s">
        <v>2933</v>
      </c>
      <c r="D4289" t="s">
        <v>1807</v>
      </c>
      <c r="E4289">
        <v>0</v>
      </c>
      <c r="F4289">
        <v>21442.58</v>
      </c>
      <c r="G4289">
        <v>21442.58</v>
      </c>
    </row>
    <row r="4290" spans="1:7" x14ac:dyDescent="0.25">
      <c r="A4290" t="s">
        <v>2999</v>
      </c>
      <c r="B4290" t="s">
        <v>2255</v>
      </c>
      <c r="C4290" t="s">
        <v>2933</v>
      </c>
      <c r="D4290" t="s">
        <v>1858</v>
      </c>
      <c r="E4290">
        <v>0</v>
      </c>
      <c r="F4290">
        <v>22093.97</v>
      </c>
      <c r="G4290">
        <v>22093.97</v>
      </c>
    </row>
    <row r="4291" spans="1:7" x14ac:dyDescent="0.25">
      <c r="A4291" t="s">
        <v>2999</v>
      </c>
      <c r="B4291" t="s">
        <v>2255</v>
      </c>
      <c r="C4291" t="s">
        <v>2933</v>
      </c>
      <c r="D4291" t="s">
        <v>1948</v>
      </c>
      <c r="E4291">
        <v>0</v>
      </c>
      <c r="F4291">
        <v>22093.97</v>
      </c>
      <c r="G4291">
        <v>22093.97</v>
      </c>
    </row>
    <row r="4292" spans="1:7" x14ac:dyDescent="0.25">
      <c r="A4292" t="s">
        <v>2999</v>
      </c>
      <c r="B4292" t="s">
        <v>2255</v>
      </c>
      <c r="C4292" t="s">
        <v>2933</v>
      </c>
      <c r="D4292" t="s">
        <v>2934</v>
      </c>
      <c r="E4292">
        <v>0</v>
      </c>
      <c r="F4292">
        <v>21215.279999999999</v>
      </c>
      <c r="G4292">
        <v>21215.279999999999</v>
      </c>
    </row>
    <row r="4293" spans="1:7" x14ac:dyDescent="0.25">
      <c r="A4293" t="s">
        <v>2999</v>
      </c>
      <c r="B4293" t="s">
        <v>2255</v>
      </c>
      <c r="C4293" t="s">
        <v>2933</v>
      </c>
      <c r="D4293" t="s">
        <v>1951</v>
      </c>
      <c r="E4293">
        <v>0</v>
      </c>
      <c r="F4293">
        <v>21922.45</v>
      </c>
      <c r="G4293">
        <v>21922.45</v>
      </c>
    </row>
    <row r="4294" spans="1:7" x14ac:dyDescent="0.25">
      <c r="A4294" t="s">
        <v>2999</v>
      </c>
      <c r="B4294" t="s">
        <v>2255</v>
      </c>
      <c r="C4294" t="s">
        <v>2933</v>
      </c>
      <c r="D4294" t="s">
        <v>1956</v>
      </c>
      <c r="E4294">
        <v>0</v>
      </c>
      <c r="F4294">
        <v>21029.42</v>
      </c>
      <c r="G4294">
        <v>21029.42</v>
      </c>
    </row>
    <row r="4295" spans="1:7" x14ac:dyDescent="0.25">
      <c r="A4295" t="s">
        <v>2999</v>
      </c>
      <c r="B4295" t="s">
        <v>2255</v>
      </c>
      <c r="C4295" t="s">
        <v>2933</v>
      </c>
      <c r="D4295" t="s">
        <v>2016</v>
      </c>
      <c r="E4295">
        <v>0</v>
      </c>
      <c r="F4295">
        <v>21627.17</v>
      </c>
      <c r="G4295">
        <v>21627.17</v>
      </c>
    </row>
    <row r="4296" spans="1:7" x14ac:dyDescent="0.25">
      <c r="A4296" t="s">
        <v>2999</v>
      </c>
      <c r="B4296" t="s">
        <v>2258</v>
      </c>
      <c r="C4296" t="s">
        <v>3995</v>
      </c>
      <c r="D4296" t="s">
        <v>1739</v>
      </c>
      <c r="E4296">
        <v>0</v>
      </c>
      <c r="F4296">
        <v>1063.01</v>
      </c>
      <c r="G4296">
        <v>1063.01</v>
      </c>
    </row>
    <row r="4297" spans="1:7" x14ac:dyDescent="0.25">
      <c r="A4297" t="s">
        <v>2999</v>
      </c>
      <c r="B4297" t="s">
        <v>2258</v>
      </c>
      <c r="C4297" t="s">
        <v>3995</v>
      </c>
      <c r="D4297" t="s">
        <v>1751</v>
      </c>
      <c r="E4297">
        <v>0</v>
      </c>
      <c r="F4297">
        <v>1028.6300000000001</v>
      </c>
      <c r="G4297">
        <v>1028.6300000000001</v>
      </c>
    </row>
    <row r="4298" spans="1:7" x14ac:dyDescent="0.25">
      <c r="A4298" t="s">
        <v>2999</v>
      </c>
      <c r="B4298" t="s">
        <v>2258</v>
      </c>
      <c r="C4298" t="s">
        <v>3995</v>
      </c>
      <c r="D4298" t="s">
        <v>1763</v>
      </c>
      <c r="E4298">
        <v>0</v>
      </c>
      <c r="F4298">
        <v>1063</v>
      </c>
      <c r="G4298">
        <v>1063</v>
      </c>
    </row>
    <row r="4299" spans="1:7" x14ac:dyDescent="0.25">
      <c r="A4299" t="s">
        <v>2999</v>
      </c>
      <c r="B4299" t="s">
        <v>2258</v>
      </c>
      <c r="C4299" t="s">
        <v>3995</v>
      </c>
      <c r="D4299" t="s">
        <v>1767</v>
      </c>
      <c r="E4299">
        <v>0</v>
      </c>
      <c r="F4299">
        <v>1051.54</v>
      </c>
      <c r="G4299">
        <v>1051.54</v>
      </c>
    </row>
    <row r="4300" spans="1:7" x14ac:dyDescent="0.25">
      <c r="A4300" t="s">
        <v>2999</v>
      </c>
      <c r="B4300" t="s">
        <v>2258</v>
      </c>
      <c r="C4300" t="s">
        <v>3995</v>
      </c>
      <c r="D4300" t="s">
        <v>1782</v>
      </c>
      <c r="E4300">
        <v>0</v>
      </c>
      <c r="F4300">
        <v>1063.01</v>
      </c>
      <c r="G4300">
        <v>1063.01</v>
      </c>
    </row>
    <row r="4301" spans="1:7" x14ac:dyDescent="0.25">
      <c r="A4301" t="s">
        <v>2999</v>
      </c>
      <c r="B4301" t="s">
        <v>2258</v>
      </c>
      <c r="C4301" t="s">
        <v>3995</v>
      </c>
      <c r="D4301" t="s">
        <v>1807</v>
      </c>
      <c r="E4301">
        <v>0</v>
      </c>
      <c r="F4301">
        <v>1051.54</v>
      </c>
      <c r="G4301">
        <v>1051.54</v>
      </c>
    </row>
    <row r="4302" spans="1:7" x14ac:dyDescent="0.25">
      <c r="A4302" t="s">
        <v>2999</v>
      </c>
      <c r="B4302" t="s">
        <v>2258</v>
      </c>
      <c r="C4302" t="s">
        <v>3995</v>
      </c>
      <c r="D4302" t="s">
        <v>1858</v>
      </c>
      <c r="E4302">
        <v>0</v>
      </c>
      <c r="F4302">
        <v>1063</v>
      </c>
      <c r="G4302">
        <v>1063</v>
      </c>
    </row>
    <row r="4303" spans="1:7" x14ac:dyDescent="0.25">
      <c r="A4303" t="s">
        <v>2999</v>
      </c>
      <c r="B4303" t="s">
        <v>2258</v>
      </c>
      <c r="C4303" t="s">
        <v>3995</v>
      </c>
      <c r="D4303" t="s">
        <v>1948</v>
      </c>
      <c r="E4303">
        <v>0</v>
      </c>
      <c r="F4303">
        <v>1063</v>
      </c>
      <c r="G4303">
        <v>1063</v>
      </c>
    </row>
    <row r="4304" spans="1:7" x14ac:dyDescent="0.25">
      <c r="A4304" t="s">
        <v>2999</v>
      </c>
      <c r="B4304" t="s">
        <v>2258</v>
      </c>
      <c r="C4304" t="s">
        <v>3995</v>
      </c>
      <c r="D4304" t="s">
        <v>2934</v>
      </c>
      <c r="E4304">
        <v>0</v>
      </c>
      <c r="F4304">
        <v>1051.55</v>
      </c>
      <c r="G4304">
        <v>1051.55</v>
      </c>
    </row>
    <row r="4305" spans="1:7" x14ac:dyDescent="0.25">
      <c r="A4305" t="s">
        <v>2999</v>
      </c>
      <c r="B4305" t="s">
        <v>2258</v>
      </c>
      <c r="C4305" t="s">
        <v>3995</v>
      </c>
      <c r="D4305" t="s">
        <v>1951</v>
      </c>
      <c r="E4305">
        <v>0</v>
      </c>
      <c r="F4305">
        <v>1063</v>
      </c>
      <c r="G4305">
        <v>1063</v>
      </c>
    </row>
    <row r="4306" spans="1:7" x14ac:dyDescent="0.25">
      <c r="A4306" t="s">
        <v>2999</v>
      </c>
      <c r="B4306" t="s">
        <v>2258</v>
      </c>
      <c r="C4306" t="s">
        <v>3995</v>
      </c>
      <c r="D4306" t="s">
        <v>1956</v>
      </c>
      <c r="E4306">
        <v>0</v>
      </c>
      <c r="F4306">
        <v>1051.54</v>
      </c>
      <c r="G4306">
        <v>1051.54</v>
      </c>
    </row>
    <row r="4307" spans="1:7" x14ac:dyDescent="0.25">
      <c r="A4307" t="s">
        <v>2999</v>
      </c>
      <c r="B4307" t="s">
        <v>2258</v>
      </c>
      <c r="C4307" t="s">
        <v>3995</v>
      </c>
      <c r="D4307" t="s">
        <v>2016</v>
      </c>
      <c r="E4307">
        <v>0</v>
      </c>
      <c r="F4307">
        <v>1063</v>
      </c>
      <c r="G4307">
        <v>1063</v>
      </c>
    </row>
    <row r="4308" spans="1:7" x14ac:dyDescent="0.25">
      <c r="A4308" t="s">
        <v>2999</v>
      </c>
      <c r="B4308" t="s">
        <v>2258</v>
      </c>
      <c r="C4308" t="s">
        <v>2933</v>
      </c>
      <c r="D4308" t="s">
        <v>1739</v>
      </c>
      <c r="E4308">
        <v>0</v>
      </c>
      <c r="F4308">
        <v>1063.01</v>
      </c>
      <c r="G4308">
        <v>1063.01</v>
      </c>
    </row>
    <row r="4309" spans="1:7" x14ac:dyDescent="0.25">
      <c r="A4309" t="s">
        <v>2999</v>
      </c>
      <c r="B4309" t="s">
        <v>2258</v>
      </c>
      <c r="C4309" t="s">
        <v>2933</v>
      </c>
      <c r="D4309" t="s">
        <v>1751</v>
      </c>
      <c r="E4309">
        <v>0</v>
      </c>
      <c r="F4309">
        <v>1028.6300000000001</v>
      </c>
      <c r="G4309">
        <v>1028.6300000000001</v>
      </c>
    </row>
    <row r="4310" spans="1:7" x14ac:dyDescent="0.25">
      <c r="A4310" t="s">
        <v>2999</v>
      </c>
      <c r="B4310" t="s">
        <v>2258</v>
      </c>
      <c r="C4310" t="s">
        <v>2933</v>
      </c>
      <c r="D4310" t="s">
        <v>1763</v>
      </c>
      <c r="E4310">
        <v>0</v>
      </c>
      <c r="F4310">
        <v>1063</v>
      </c>
      <c r="G4310">
        <v>1063</v>
      </c>
    </row>
    <row r="4311" spans="1:7" x14ac:dyDescent="0.25">
      <c r="A4311" t="s">
        <v>2999</v>
      </c>
      <c r="B4311" t="s">
        <v>2258</v>
      </c>
      <c r="C4311" t="s">
        <v>2933</v>
      </c>
      <c r="D4311" t="s">
        <v>1767</v>
      </c>
      <c r="E4311">
        <v>0</v>
      </c>
      <c r="F4311">
        <v>1051.54</v>
      </c>
      <c r="G4311">
        <v>1051.54</v>
      </c>
    </row>
    <row r="4312" spans="1:7" x14ac:dyDescent="0.25">
      <c r="A4312" t="s">
        <v>2999</v>
      </c>
      <c r="B4312" t="s">
        <v>2258</v>
      </c>
      <c r="C4312" t="s">
        <v>2933</v>
      </c>
      <c r="D4312" t="s">
        <v>1782</v>
      </c>
      <c r="E4312">
        <v>0</v>
      </c>
      <c r="F4312">
        <v>1063.01</v>
      </c>
      <c r="G4312">
        <v>1063.01</v>
      </c>
    </row>
    <row r="4313" spans="1:7" x14ac:dyDescent="0.25">
      <c r="A4313" t="s">
        <v>2999</v>
      </c>
      <c r="B4313" t="s">
        <v>2258</v>
      </c>
      <c r="C4313" t="s">
        <v>2933</v>
      </c>
      <c r="D4313" t="s">
        <v>1807</v>
      </c>
      <c r="E4313">
        <v>0</v>
      </c>
      <c r="F4313">
        <v>1051.54</v>
      </c>
      <c r="G4313">
        <v>1051.54</v>
      </c>
    </row>
    <row r="4314" spans="1:7" x14ac:dyDescent="0.25">
      <c r="A4314" t="s">
        <v>2999</v>
      </c>
      <c r="B4314" t="s">
        <v>2258</v>
      </c>
      <c r="C4314" t="s">
        <v>2933</v>
      </c>
      <c r="D4314" t="s">
        <v>1858</v>
      </c>
      <c r="E4314">
        <v>0</v>
      </c>
      <c r="F4314">
        <v>1063</v>
      </c>
      <c r="G4314">
        <v>1063</v>
      </c>
    </row>
    <row r="4315" spans="1:7" x14ac:dyDescent="0.25">
      <c r="A4315" t="s">
        <v>2999</v>
      </c>
      <c r="B4315" t="s">
        <v>2258</v>
      </c>
      <c r="C4315" t="s">
        <v>2933</v>
      </c>
      <c r="D4315" t="s">
        <v>1948</v>
      </c>
      <c r="E4315">
        <v>0</v>
      </c>
      <c r="F4315">
        <v>1063</v>
      </c>
      <c r="G4315">
        <v>1063</v>
      </c>
    </row>
    <row r="4316" spans="1:7" x14ac:dyDescent="0.25">
      <c r="A4316" t="s">
        <v>2999</v>
      </c>
      <c r="B4316" t="s">
        <v>2258</v>
      </c>
      <c r="C4316" t="s">
        <v>2933</v>
      </c>
      <c r="D4316" t="s">
        <v>2934</v>
      </c>
      <c r="E4316">
        <v>0</v>
      </c>
      <c r="F4316">
        <v>1051.55</v>
      </c>
      <c r="G4316">
        <v>1051.55</v>
      </c>
    </row>
    <row r="4317" spans="1:7" x14ac:dyDescent="0.25">
      <c r="A4317" t="s">
        <v>2999</v>
      </c>
      <c r="B4317" t="s">
        <v>2258</v>
      </c>
      <c r="C4317" t="s">
        <v>2933</v>
      </c>
      <c r="D4317" t="s">
        <v>1951</v>
      </c>
      <c r="E4317">
        <v>0</v>
      </c>
      <c r="F4317">
        <v>1063</v>
      </c>
      <c r="G4317">
        <v>1063</v>
      </c>
    </row>
    <row r="4318" spans="1:7" x14ac:dyDescent="0.25">
      <c r="A4318" t="s">
        <v>2999</v>
      </c>
      <c r="B4318" t="s">
        <v>2258</v>
      </c>
      <c r="C4318" t="s">
        <v>2933</v>
      </c>
      <c r="D4318" t="s">
        <v>1956</v>
      </c>
      <c r="E4318">
        <v>0</v>
      </c>
      <c r="F4318">
        <v>1051.54</v>
      </c>
      <c r="G4318">
        <v>1051.54</v>
      </c>
    </row>
    <row r="4319" spans="1:7" x14ac:dyDescent="0.25">
      <c r="A4319" t="s">
        <v>2999</v>
      </c>
      <c r="B4319" t="s">
        <v>2258</v>
      </c>
      <c r="C4319" t="s">
        <v>2933</v>
      </c>
      <c r="D4319" t="s">
        <v>2016</v>
      </c>
      <c r="E4319">
        <v>0</v>
      </c>
      <c r="F4319">
        <v>1063</v>
      </c>
      <c r="G4319">
        <v>1063</v>
      </c>
    </row>
    <row r="4320" spans="1:7" x14ac:dyDescent="0.25">
      <c r="A4320" t="s">
        <v>2999</v>
      </c>
      <c r="B4320" t="s">
        <v>2260</v>
      </c>
      <c r="C4320" t="s">
        <v>3995</v>
      </c>
      <c r="D4320" t="s">
        <v>1739</v>
      </c>
      <c r="E4320">
        <v>0</v>
      </c>
      <c r="F4320">
        <v>35000</v>
      </c>
      <c r="G4320">
        <v>35000</v>
      </c>
    </row>
    <row r="4321" spans="1:7" x14ac:dyDescent="0.25">
      <c r="A4321" t="s">
        <v>2999</v>
      </c>
      <c r="B4321" t="s">
        <v>2260</v>
      </c>
      <c r="C4321" t="s">
        <v>3995</v>
      </c>
      <c r="D4321" t="s">
        <v>1751</v>
      </c>
      <c r="E4321">
        <v>0</v>
      </c>
      <c r="F4321">
        <v>35000</v>
      </c>
      <c r="G4321">
        <v>35000</v>
      </c>
    </row>
    <row r="4322" spans="1:7" x14ac:dyDescent="0.25">
      <c r="A4322" t="s">
        <v>2999</v>
      </c>
      <c r="B4322" t="s">
        <v>2260</v>
      </c>
      <c r="C4322" t="s">
        <v>3995</v>
      </c>
      <c r="D4322" t="s">
        <v>1763</v>
      </c>
      <c r="E4322">
        <v>0</v>
      </c>
      <c r="F4322">
        <v>35000</v>
      </c>
      <c r="G4322">
        <v>35000</v>
      </c>
    </row>
    <row r="4323" spans="1:7" x14ac:dyDescent="0.25">
      <c r="A4323" t="s">
        <v>2999</v>
      </c>
      <c r="B4323" t="s">
        <v>2260</v>
      </c>
      <c r="C4323" t="s">
        <v>3995</v>
      </c>
      <c r="D4323" t="s">
        <v>1767</v>
      </c>
      <c r="E4323">
        <v>0</v>
      </c>
      <c r="F4323">
        <v>35000</v>
      </c>
      <c r="G4323">
        <v>35000</v>
      </c>
    </row>
    <row r="4324" spans="1:7" x14ac:dyDescent="0.25">
      <c r="A4324" t="s">
        <v>2999</v>
      </c>
      <c r="B4324" t="s">
        <v>2260</v>
      </c>
      <c r="C4324" t="s">
        <v>3995</v>
      </c>
      <c r="D4324" t="s">
        <v>1782</v>
      </c>
      <c r="E4324">
        <v>0</v>
      </c>
      <c r="F4324">
        <v>35000</v>
      </c>
      <c r="G4324">
        <v>35000</v>
      </c>
    </row>
    <row r="4325" spans="1:7" x14ac:dyDescent="0.25">
      <c r="A4325" t="s">
        <v>2999</v>
      </c>
      <c r="B4325" t="s">
        <v>2260</v>
      </c>
      <c r="C4325" t="s">
        <v>3995</v>
      </c>
      <c r="D4325" t="s">
        <v>1807</v>
      </c>
      <c r="E4325">
        <v>0</v>
      </c>
      <c r="F4325">
        <v>35000</v>
      </c>
      <c r="G4325">
        <v>35000</v>
      </c>
    </row>
    <row r="4326" spans="1:7" x14ac:dyDescent="0.25">
      <c r="A4326" t="s">
        <v>2999</v>
      </c>
      <c r="B4326" t="s">
        <v>2260</v>
      </c>
      <c r="C4326" t="s">
        <v>3995</v>
      </c>
      <c r="D4326" t="s">
        <v>1858</v>
      </c>
      <c r="E4326">
        <v>0</v>
      </c>
      <c r="F4326">
        <v>35000</v>
      </c>
      <c r="G4326">
        <v>35000</v>
      </c>
    </row>
    <row r="4327" spans="1:7" x14ac:dyDescent="0.25">
      <c r="A4327" t="s">
        <v>2999</v>
      </c>
      <c r="B4327" t="s">
        <v>2260</v>
      </c>
      <c r="C4327" t="s">
        <v>3995</v>
      </c>
      <c r="D4327" t="s">
        <v>1948</v>
      </c>
      <c r="E4327">
        <v>0</v>
      </c>
      <c r="F4327">
        <v>35000</v>
      </c>
      <c r="G4327">
        <v>35000</v>
      </c>
    </row>
    <row r="4328" spans="1:7" x14ac:dyDescent="0.25">
      <c r="A4328" t="s">
        <v>2999</v>
      </c>
      <c r="B4328" t="s">
        <v>2260</v>
      </c>
      <c r="C4328" t="s">
        <v>3995</v>
      </c>
      <c r="D4328" t="s">
        <v>2934</v>
      </c>
      <c r="E4328">
        <v>890338.33</v>
      </c>
      <c r="F4328">
        <v>0</v>
      </c>
      <c r="G4328">
        <v>-890338.33</v>
      </c>
    </row>
    <row r="4329" spans="1:7" x14ac:dyDescent="0.25">
      <c r="A4329" t="s">
        <v>2999</v>
      </c>
      <c r="B4329" t="s">
        <v>2260</v>
      </c>
      <c r="C4329" t="s">
        <v>3995</v>
      </c>
      <c r="D4329" t="s">
        <v>1951</v>
      </c>
      <c r="E4329">
        <v>0</v>
      </c>
      <c r="F4329">
        <v>32918.910000000003</v>
      </c>
      <c r="G4329">
        <v>32918.910000000003</v>
      </c>
    </row>
    <row r="4330" spans="1:7" x14ac:dyDescent="0.25">
      <c r="A4330" t="s">
        <v>2999</v>
      </c>
      <c r="B4330" t="s">
        <v>2260</v>
      </c>
      <c r="C4330" t="s">
        <v>3995</v>
      </c>
      <c r="D4330" t="s">
        <v>1956</v>
      </c>
      <c r="E4330">
        <v>0</v>
      </c>
      <c r="F4330">
        <v>32857.97</v>
      </c>
      <c r="G4330">
        <v>32857.97</v>
      </c>
    </row>
    <row r="4331" spans="1:7" x14ac:dyDescent="0.25">
      <c r="A4331" t="s">
        <v>2999</v>
      </c>
      <c r="B4331" t="s">
        <v>2260</v>
      </c>
      <c r="C4331" t="s">
        <v>3995</v>
      </c>
      <c r="D4331" t="s">
        <v>2016</v>
      </c>
      <c r="E4331">
        <v>0</v>
      </c>
      <c r="F4331">
        <v>32654.49</v>
      </c>
      <c r="G4331">
        <v>32654.49</v>
      </c>
    </row>
    <row r="4332" spans="1:7" x14ac:dyDescent="0.25">
      <c r="A4332" t="s">
        <v>2999</v>
      </c>
      <c r="B4332" t="s">
        <v>2260</v>
      </c>
      <c r="C4332" t="s">
        <v>2933</v>
      </c>
      <c r="D4332" t="s">
        <v>1739</v>
      </c>
      <c r="E4332">
        <v>0</v>
      </c>
      <c r="F4332">
        <v>32536.59</v>
      </c>
      <c r="G4332">
        <v>32536.59</v>
      </c>
    </row>
    <row r="4333" spans="1:7" x14ac:dyDescent="0.25">
      <c r="A4333" t="s">
        <v>2999</v>
      </c>
      <c r="B4333" t="s">
        <v>2260</v>
      </c>
      <c r="C4333" t="s">
        <v>2933</v>
      </c>
      <c r="D4333" t="s">
        <v>1751</v>
      </c>
      <c r="E4333">
        <v>0</v>
      </c>
      <c r="F4333">
        <v>33418.910000000003</v>
      </c>
      <c r="G4333">
        <v>33418.910000000003</v>
      </c>
    </row>
    <row r="4334" spans="1:7" x14ac:dyDescent="0.25">
      <c r="A4334" t="s">
        <v>2999</v>
      </c>
      <c r="B4334" t="s">
        <v>2260</v>
      </c>
      <c r="C4334" t="s">
        <v>2933</v>
      </c>
      <c r="D4334" t="s">
        <v>1763</v>
      </c>
      <c r="E4334">
        <v>0</v>
      </c>
      <c r="F4334">
        <v>88311.85</v>
      </c>
      <c r="G4334">
        <v>88311.85</v>
      </c>
    </row>
    <row r="4335" spans="1:7" x14ac:dyDescent="0.25">
      <c r="A4335" t="s">
        <v>2999</v>
      </c>
      <c r="B4335" t="s">
        <v>2260</v>
      </c>
      <c r="C4335" t="s">
        <v>2933</v>
      </c>
      <c r="D4335" t="s">
        <v>1767</v>
      </c>
      <c r="E4335">
        <v>12146.54</v>
      </c>
      <c r="F4335">
        <v>0</v>
      </c>
      <c r="G4335">
        <v>-12146.54</v>
      </c>
    </row>
    <row r="4336" spans="1:7" x14ac:dyDescent="0.25">
      <c r="A4336" t="s">
        <v>2999</v>
      </c>
      <c r="B4336" t="s">
        <v>2260</v>
      </c>
      <c r="C4336" t="s">
        <v>2933</v>
      </c>
      <c r="D4336" t="s">
        <v>1782</v>
      </c>
      <c r="E4336">
        <v>0</v>
      </c>
      <c r="F4336">
        <v>32546.69</v>
      </c>
      <c r="G4336">
        <v>32546.69</v>
      </c>
    </row>
    <row r="4337" spans="1:7" x14ac:dyDescent="0.25">
      <c r="A4337" t="s">
        <v>2999</v>
      </c>
      <c r="B4337" t="s">
        <v>2260</v>
      </c>
      <c r="C4337" t="s">
        <v>2933</v>
      </c>
      <c r="D4337" t="s">
        <v>1807</v>
      </c>
      <c r="E4337">
        <v>0</v>
      </c>
      <c r="F4337">
        <v>32156.06</v>
      </c>
      <c r="G4337">
        <v>32156.06</v>
      </c>
    </row>
    <row r="4338" spans="1:7" x14ac:dyDescent="0.25">
      <c r="A4338" t="s">
        <v>2999</v>
      </c>
      <c r="B4338" t="s">
        <v>2260</v>
      </c>
      <c r="C4338" t="s">
        <v>2933</v>
      </c>
      <c r="D4338" t="s">
        <v>1858</v>
      </c>
      <c r="E4338">
        <v>0</v>
      </c>
      <c r="F4338">
        <v>31884.11</v>
      </c>
      <c r="G4338">
        <v>31884.11</v>
      </c>
    </row>
    <row r="4339" spans="1:7" x14ac:dyDescent="0.25">
      <c r="A4339" t="s">
        <v>2999</v>
      </c>
      <c r="B4339" t="s">
        <v>2260</v>
      </c>
      <c r="C4339" t="s">
        <v>2933</v>
      </c>
      <c r="D4339" t="s">
        <v>1948</v>
      </c>
      <c r="E4339">
        <v>0</v>
      </c>
      <c r="F4339">
        <v>32017.33</v>
      </c>
      <c r="G4339">
        <v>32017.33</v>
      </c>
    </row>
    <row r="4340" spans="1:7" x14ac:dyDescent="0.25">
      <c r="A4340" t="s">
        <v>2999</v>
      </c>
      <c r="B4340" t="s">
        <v>2260</v>
      </c>
      <c r="C4340" t="s">
        <v>2933</v>
      </c>
      <c r="D4340" t="s">
        <v>2934</v>
      </c>
      <c r="E4340">
        <v>0</v>
      </c>
      <c r="F4340">
        <v>31983.96</v>
      </c>
      <c r="G4340">
        <v>31983.96</v>
      </c>
    </row>
    <row r="4341" spans="1:7" x14ac:dyDescent="0.25">
      <c r="A4341" t="s">
        <v>2999</v>
      </c>
      <c r="B4341" t="s">
        <v>2260</v>
      </c>
      <c r="C4341" t="s">
        <v>2933</v>
      </c>
      <c r="D4341" t="s">
        <v>1951</v>
      </c>
      <c r="E4341">
        <v>0</v>
      </c>
      <c r="F4341">
        <v>31911.279999999999</v>
      </c>
      <c r="G4341">
        <v>31911.279999999999</v>
      </c>
    </row>
    <row r="4342" spans="1:7" x14ac:dyDescent="0.25">
      <c r="A4342" t="s">
        <v>2999</v>
      </c>
      <c r="B4342" t="s">
        <v>2260</v>
      </c>
      <c r="C4342" t="s">
        <v>2933</v>
      </c>
      <c r="D4342" t="s">
        <v>1956</v>
      </c>
      <c r="E4342">
        <v>0</v>
      </c>
      <c r="F4342">
        <v>31877.05</v>
      </c>
      <c r="G4342">
        <v>31877.05</v>
      </c>
    </row>
    <row r="4343" spans="1:7" x14ac:dyDescent="0.25">
      <c r="A4343" t="s">
        <v>2999</v>
      </c>
      <c r="B4343" t="s">
        <v>2260</v>
      </c>
      <c r="C4343" t="s">
        <v>2933</v>
      </c>
      <c r="D4343" t="s">
        <v>2016</v>
      </c>
      <c r="E4343">
        <v>0</v>
      </c>
      <c r="F4343">
        <v>31798.18</v>
      </c>
      <c r="G4343">
        <v>31798.18</v>
      </c>
    </row>
    <row r="4344" spans="1:7" x14ac:dyDescent="0.25">
      <c r="A4344" t="s">
        <v>2999</v>
      </c>
      <c r="B4344" t="s">
        <v>2262</v>
      </c>
      <c r="C4344" t="s">
        <v>3995</v>
      </c>
      <c r="D4344" t="s">
        <v>1767</v>
      </c>
      <c r="E4344">
        <v>14790.66</v>
      </c>
      <c r="F4344">
        <v>8807.56</v>
      </c>
      <c r="G4344">
        <v>-5983.1</v>
      </c>
    </row>
    <row r="4345" spans="1:7" x14ac:dyDescent="0.25">
      <c r="A4345" t="s">
        <v>2999</v>
      </c>
      <c r="B4345" t="s">
        <v>2262</v>
      </c>
      <c r="C4345" t="s">
        <v>3995</v>
      </c>
      <c r="D4345" t="s">
        <v>1782</v>
      </c>
      <c r="E4345">
        <v>0</v>
      </c>
      <c r="F4345">
        <v>1038.75</v>
      </c>
      <c r="G4345">
        <v>1038.75</v>
      </c>
    </row>
    <row r="4346" spans="1:7" x14ac:dyDescent="0.25">
      <c r="A4346" t="s">
        <v>2999</v>
      </c>
      <c r="B4346" t="s">
        <v>2262</v>
      </c>
      <c r="C4346" t="s">
        <v>3995</v>
      </c>
      <c r="D4346" t="s">
        <v>1807</v>
      </c>
      <c r="E4346">
        <v>1507</v>
      </c>
      <c r="F4346">
        <v>1992</v>
      </c>
      <c r="G4346">
        <v>485</v>
      </c>
    </row>
    <row r="4347" spans="1:7" x14ac:dyDescent="0.25">
      <c r="A4347" t="s">
        <v>2999</v>
      </c>
      <c r="B4347" t="s">
        <v>2262</v>
      </c>
      <c r="C4347" t="s">
        <v>3995</v>
      </c>
      <c r="D4347" t="s">
        <v>1858</v>
      </c>
      <c r="E4347">
        <v>0</v>
      </c>
      <c r="F4347">
        <v>65362.02</v>
      </c>
      <c r="G4347">
        <v>65362.02</v>
      </c>
    </row>
    <row r="4348" spans="1:7" x14ac:dyDescent="0.25">
      <c r="A4348" t="s">
        <v>2999</v>
      </c>
      <c r="B4348" t="s">
        <v>2262</v>
      </c>
      <c r="C4348" t="s">
        <v>3995</v>
      </c>
      <c r="D4348" t="s">
        <v>1948</v>
      </c>
      <c r="E4348">
        <v>0</v>
      </c>
      <c r="F4348">
        <v>201.8</v>
      </c>
      <c r="G4348">
        <v>201.8</v>
      </c>
    </row>
    <row r="4349" spans="1:7" x14ac:dyDescent="0.25">
      <c r="A4349" t="s">
        <v>2999</v>
      </c>
      <c r="B4349" t="s">
        <v>2262</v>
      </c>
      <c r="C4349" t="s">
        <v>3995</v>
      </c>
      <c r="D4349" t="s">
        <v>2934</v>
      </c>
      <c r="E4349">
        <v>0</v>
      </c>
      <c r="F4349">
        <v>333.38</v>
      </c>
      <c r="G4349">
        <v>333.38</v>
      </c>
    </row>
    <row r="4350" spans="1:7" x14ac:dyDescent="0.25">
      <c r="A4350" t="s">
        <v>2999</v>
      </c>
      <c r="B4350" t="s">
        <v>2262</v>
      </c>
      <c r="C4350" t="s">
        <v>3995</v>
      </c>
      <c r="D4350" t="s">
        <v>1951</v>
      </c>
      <c r="E4350">
        <v>197.85</v>
      </c>
      <c r="F4350">
        <v>0</v>
      </c>
      <c r="G4350">
        <v>-197.85</v>
      </c>
    </row>
    <row r="4351" spans="1:7" x14ac:dyDescent="0.25">
      <c r="A4351" t="s">
        <v>2999</v>
      </c>
      <c r="B4351" t="s">
        <v>2262</v>
      </c>
      <c r="C4351" t="s">
        <v>3995</v>
      </c>
      <c r="D4351" t="s">
        <v>1956</v>
      </c>
      <c r="E4351">
        <v>0</v>
      </c>
      <c r="F4351">
        <v>163.75</v>
      </c>
      <c r="G4351">
        <v>163.75</v>
      </c>
    </row>
    <row r="4352" spans="1:7" x14ac:dyDescent="0.25">
      <c r="A4352" t="s">
        <v>2999</v>
      </c>
      <c r="B4352" t="s">
        <v>2262</v>
      </c>
      <c r="C4352" t="s">
        <v>3995</v>
      </c>
      <c r="D4352" t="s">
        <v>2016</v>
      </c>
      <c r="E4352">
        <v>0</v>
      </c>
      <c r="F4352">
        <v>361.68</v>
      </c>
      <c r="G4352">
        <v>361.68</v>
      </c>
    </row>
    <row r="4353" spans="1:7" x14ac:dyDescent="0.25">
      <c r="A4353" t="s">
        <v>2999</v>
      </c>
      <c r="B4353" t="s">
        <v>2262</v>
      </c>
      <c r="C4353" t="s">
        <v>2933</v>
      </c>
      <c r="D4353" t="s">
        <v>1763</v>
      </c>
      <c r="E4353">
        <v>0</v>
      </c>
      <c r="F4353">
        <v>90.42</v>
      </c>
      <c r="G4353">
        <v>90.42</v>
      </c>
    </row>
    <row r="4354" spans="1:7" x14ac:dyDescent="0.25">
      <c r="A4354" t="s">
        <v>2999</v>
      </c>
      <c r="B4354" t="s">
        <v>2262</v>
      </c>
      <c r="C4354" t="s">
        <v>2933</v>
      </c>
      <c r="D4354" t="s">
        <v>1782</v>
      </c>
      <c r="E4354">
        <v>0</v>
      </c>
      <c r="F4354">
        <v>5000</v>
      </c>
      <c r="G4354">
        <v>5000</v>
      </c>
    </row>
    <row r="4355" spans="1:7" x14ac:dyDescent="0.25">
      <c r="A4355" t="s">
        <v>2999</v>
      </c>
      <c r="B4355" t="s">
        <v>2262</v>
      </c>
      <c r="C4355" t="s">
        <v>2933</v>
      </c>
      <c r="D4355" t="s">
        <v>1807</v>
      </c>
      <c r="E4355">
        <v>0</v>
      </c>
      <c r="F4355">
        <v>900</v>
      </c>
      <c r="G4355">
        <v>900</v>
      </c>
    </row>
    <row r="4356" spans="1:7" x14ac:dyDescent="0.25">
      <c r="A4356" t="s">
        <v>2999</v>
      </c>
      <c r="B4356" t="s">
        <v>2262</v>
      </c>
      <c r="C4356" t="s">
        <v>2933</v>
      </c>
      <c r="D4356" t="s">
        <v>1858</v>
      </c>
      <c r="E4356">
        <v>0</v>
      </c>
      <c r="F4356">
        <v>515.07000000000005</v>
      </c>
      <c r="G4356">
        <v>515.07000000000005</v>
      </c>
    </row>
    <row r="4357" spans="1:7" x14ac:dyDescent="0.25">
      <c r="A4357" t="s">
        <v>2999</v>
      </c>
      <c r="B4357" t="s">
        <v>2262</v>
      </c>
      <c r="C4357" t="s">
        <v>2933</v>
      </c>
      <c r="D4357" t="s">
        <v>1951</v>
      </c>
      <c r="E4357">
        <v>0</v>
      </c>
      <c r="F4357">
        <v>1061.75</v>
      </c>
      <c r="G4357">
        <v>1061.75</v>
      </c>
    </row>
    <row r="4358" spans="1:7" x14ac:dyDescent="0.25">
      <c r="A4358" t="s">
        <v>2999</v>
      </c>
      <c r="B4358" t="s">
        <v>2262</v>
      </c>
      <c r="C4358" t="s">
        <v>2933</v>
      </c>
      <c r="D4358" t="s">
        <v>2016</v>
      </c>
      <c r="E4358">
        <v>0</v>
      </c>
      <c r="F4358">
        <v>877.52</v>
      </c>
      <c r="G4358">
        <v>877.52</v>
      </c>
    </row>
    <row r="4359" spans="1:7" x14ac:dyDescent="0.25">
      <c r="A4359" t="s">
        <v>2999</v>
      </c>
      <c r="B4359" t="s">
        <v>2266</v>
      </c>
      <c r="C4359" t="s">
        <v>3995</v>
      </c>
      <c r="D4359" t="s">
        <v>1739</v>
      </c>
      <c r="E4359">
        <v>1003.06</v>
      </c>
      <c r="F4359">
        <v>1087.08</v>
      </c>
      <c r="G4359">
        <v>84.02</v>
      </c>
    </row>
    <row r="4360" spans="1:7" x14ac:dyDescent="0.25">
      <c r="A4360" t="s">
        <v>2999</v>
      </c>
      <c r="B4360" t="s">
        <v>2266</v>
      </c>
      <c r="C4360" t="s">
        <v>3995</v>
      </c>
      <c r="D4360" t="s">
        <v>1751</v>
      </c>
      <c r="E4360">
        <v>1927.71</v>
      </c>
      <c r="F4360">
        <v>1840.21</v>
      </c>
      <c r="G4360">
        <v>-87.5</v>
      </c>
    </row>
    <row r="4361" spans="1:7" x14ac:dyDescent="0.25">
      <c r="A4361" t="s">
        <v>2999</v>
      </c>
      <c r="B4361" t="s">
        <v>2266</v>
      </c>
      <c r="C4361" t="s">
        <v>3995</v>
      </c>
      <c r="D4361" t="s">
        <v>1763</v>
      </c>
      <c r="E4361">
        <v>1840.21</v>
      </c>
      <c r="F4361">
        <v>2192.33</v>
      </c>
      <c r="G4361">
        <v>352.12</v>
      </c>
    </row>
    <row r="4362" spans="1:7" x14ac:dyDescent="0.25">
      <c r="A4362" t="s">
        <v>2999</v>
      </c>
      <c r="B4362" t="s">
        <v>2266</v>
      </c>
      <c r="C4362" t="s">
        <v>3995</v>
      </c>
      <c r="D4362" t="s">
        <v>1767</v>
      </c>
      <c r="E4362">
        <v>271.08</v>
      </c>
      <c r="F4362">
        <v>1008.15</v>
      </c>
      <c r="G4362">
        <v>737.07</v>
      </c>
    </row>
    <row r="4363" spans="1:7" x14ac:dyDescent="0.25">
      <c r="A4363" t="s">
        <v>2999</v>
      </c>
      <c r="B4363" t="s">
        <v>2266</v>
      </c>
      <c r="C4363" t="s">
        <v>3995</v>
      </c>
      <c r="D4363" t="s">
        <v>1782</v>
      </c>
      <c r="E4363">
        <v>273.02999999999997</v>
      </c>
      <c r="F4363">
        <v>967.86</v>
      </c>
      <c r="G4363">
        <v>694.83</v>
      </c>
    </row>
    <row r="4364" spans="1:7" x14ac:dyDescent="0.25">
      <c r="A4364" t="s">
        <v>2999</v>
      </c>
      <c r="B4364" t="s">
        <v>2266</v>
      </c>
      <c r="C4364" t="s">
        <v>3995</v>
      </c>
      <c r="D4364" t="s">
        <v>1807</v>
      </c>
      <c r="E4364">
        <v>980.24</v>
      </c>
      <c r="F4364">
        <v>845.18</v>
      </c>
      <c r="G4364">
        <v>-135.06</v>
      </c>
    </row>
    <row r="4365" spans="1:7" x14ac:dyDescent="0.25">
      <c r="A4365" t="s">
        <v>2999</v>
      </c>
      <c r="B4365" t="s">
        <v>2266</v>
      </c>
      <c r="C4365" t="s">
        <v>3995</v>
      </c>
      <c r="D4365" t="s">
        <v>1858</v>
      </c>
      <c r="E4365">
        <v>277.64</v>
      </c>
      <c r="F4365">
        <v>555.58000000000004</v>
      </c>
      <c r="G4365">
        <v>277.94</v>
      </c>
    </row>
    <row r="4366" spans="1:7" x14ac:dyDescent="0.25">
      <c r="A4366" t="s">
        <v>2999</v>
      </c>
      <c r="B4366" t="s">
        <v>2266</v>
      </c>
      <c r="C4366" t="s">
        <v>3995</v>
      </c>
      <c r="D4366" t="s">
        <v>1948</v>
      </c>
      <c r="E4366">
        <v>274.24</v>
      </c>
      <c r="F4366">
        <v>1403.48</v>
      </c>
      <c r="G4366">
        <v>1129.24</v>
      </c>
    </row>
    <row r="4367" spans="1:7" x14ac:dyDescent="0.25">
      <c r="A4367" t="s">
        <v>2999</v>
      </c>
      <c r="B4367" t="s">
        <v>2266</v>
      </c>
      <c r="C4367" t="s">
        <v>3995</v>
      </c>
      <c r="D4367" t="s">
        <v>2934</v>
      </c>
      <c r="E4367">
        <v>3657.61</v>
      </c>
      <c r="F4367">
        <v>4337.49</v>
      </c>
      <c r="G4367">
        <v>679.88</v>
      </c>
    </row>
    <row r="4368" spans="1:7" x14ac:dyDescent="0.25">
      <c r="A4368" t="s">
        <v>2999</v>
      </c>
      <c r="B4368" t="s">
        <v>2266</v>
      </c>
      <c r="C4368" t="s">
        <v>3995</v>
      </c>
      <c r="D4368" t="s">
        <v>1951</v>
      </c>
      <c r="E4368">
        <v>647.42999999999995</v>
      </c>
      <c r="F4368">
        <v>1644.69</v>
      </c>
      <c r="G4368">
        <v>997.26</v>
      </c>
    </row>
    <row r="4369" spans="1:7" x14ac:dyDescent="0.25">
      <c r="A4369" t="s">
        <v>2999</v>
      </c>
      <c r="B4369" t="s">
        <v>2266</v>
      </c>
      <c r="C4369" t="s">
        <v>3995</v>
      </c>
      <c r="D4369" t="s">
        <v>1956</v>
      </c>
      <c r="E4369">
        <v>951.89</v>
      </c>
      <c r="F4369">
        <v>1352.36</v>
      </c>
      <c r="G4369">
        <v>400.47</v>
      </c>
    </row>
    <row r="4370" spans="1:7" x14ac:dyDescent="0.25">
      <c r="A4370" t="s">
        <v>2999</v>
      </c>
      <c r="B4370" t="s">
        <v>2266</v>
      </c>
      <c r="C4370" t="s">
        <v>3995</v>
      </c>
      <c r="D4370" t="s">
        <v>2016</v>
      </c>
      <c r="E4370">
        <v>672.92</v>
      </c>
      <c r="F4370">
        <v>1338.88</v>
      </c>
      <c r="G4370">
        <v>665.96</v>
      </c>
    </row>
    <row r="4371" spans="1:7" x14ac:dyDescent="0.25">
      <c r="A4371" t="s">
        <v>2999</v>
      </c>
      <c r="B4371" t="s">
        <v>2266</v>
      </c>
      <c r="C4371" t="s">
        <v>2933</v>
      </c>
      <c r="D4371" t="s">
        <v>1739</v>
      </c>
      <c r="E4371">
        <v>0</v>
      </c>
      <c r="F4371">
        <v>1065.75</v>
      </c>
      <c r="G4371">
        <v>1065.75</v>
      </c>
    </row>
    <row r="4372" spans="1:7" x14ac:dyDescent="0.25">
      <c r="A4372" t="s">
        <v>2999</v>
      </c>
      <c r="B4372" t="s">
        <v>2266</v>
      </c>
      <c r="C4372" t="s">
        <v>2933</v>
      </c>
      <c r="D4372" t="s">
        <v>1751</v>
      </c>
      <c r="E4372">
        <v>398.45</v>
      </c>
      <c r="F4372">
        <v>675.83</v>
      </c>
      <c r="G4372">
        <v>277.38</v>
      </c>
    </row>
    <row r="4373" spans="1:7" x14ac:dyDescent="0.25">
      <c r="A4373" t="s">
        <v>2999</v>
      </c>
      <c r="B4373" t="s">
        <v>2266</v>
      </c>
      <c r="C4373" t="s">
        <v>2933</v>
      </c>
      <c r="D4373" t="s">
        <v>1763</v>
      </c>
      <c r="E4373">
        <v>0</v>
      </c>
      <c r="F4373">
        <v>1066.25</v>
      </c>
      <c r="G4373">
        <v>1066.25</v>
      </c>
    </row>
    <row r="4374" spans="1:7" x14ac:dyDescent="0.25">
      <c r="A4374" t="s">
        <v>2999</v>
      </c>
      <c r="B4374" t="s">
        <v>2266</v>
      </c>
      <c r="C4374" t="s">
        <v>2933</v>
      </c>
      <c r="D4374" t="s">
        <v>1767</v>
      </c>
      <c r="E4374">
        <v>400.17</v>
      </c>
      <c r="F4374">
        <v>1061.92</v>
      </c>
      <c r="G4374">
        <v>661.75</v>
      </c>
    </row>
    <row r="4375" spans="1:7" x14ac:dyDescent="0.25">
      <c r="A4375" t="s">
        <v>2999</v>
      </c>
      <c r="B4375" t="s">
        <v>2266</v>
      </c>
      <c r="C4375" t="s">
        <v>2933</v>
      </c>
      <c r="D4375" t="s">
        <v>1782</v>
      </c>
      <c r="E4375">
        <v>398.81</v>
      </c>
      <c r="F4375">
        <v>1062.73</v>
      </c>
      <c r="G4375">
        <v>663.92</v>
      </c>
    </row>
    <row r="4376" spans="1:7" x14ac:dyDescent="0.25">
      <c r="A4376" t="s">
        <v>2999</v>
      </c>
      <c r="B4376" t="s">
        <v>2266</v>
      </c>
      <c r="C4376" t="s">
        <v>2933</v>
      </c>
      <c r="D4376" t="s">
        <v>1807</v>
      </c>
      <c r="E4376">
        <v>663.92</v>
      </c>
      <c r="F4376">
        <v>1336.19</v>
      </c>
      <c r="G4376">
        <v>672.27</v>
      </c>
    </row>
    <row r="4377" spans="1:7" x14ac:dyDescent="0.25">
      <c r="A4377" t="s">
        <v>2999</v>
      </c>
      <c r="B4377" t="s">
        <v>2266</v>
      </c>
      <c r="C4377" t="s">
        <v>2933</v>
      </c>
      <c r="D4377" t="s">
        <v>1858</v>
      </c>
      <c r="E4377">
        <v>399.38</v>
      </c>
      <c r="F4377">
        <v>682.76</v>
      </c>
      <c r="G4377">
        <v>283.38</v>
      </c>
    </row>
    <row r="4378" spans="1:7" x14ac:dyDescent="0.25">
      <c r="A4378" t="s">
        <v>2999</v>
      </c>
      <c r="B4378" t="s">
        <v>2266</v>
      </c>
      <c r="C4378" t="s">
        <v>2933</v>
      </c>
      <c r="D4378" t="s">
        <v>1948</v>
      </c>
      <c r="E4378">
        <v>0</v>
      </c>
      <c r="F4378">
        <v>800.66</v>
      </c>
      <c r="G4378">
        <v>800.66</v>
      </c>
    </row>
    <row r="4379" spans="1:7" x14ac:dyDescent="0.25">
      <c r="A4379" t="s">
        <v>2999</v>
      </c>
      <c r="B4379" t="s">
        <v>2266</v>
      </c>
      <c r="C4379" t="s">
        <v>2933</v>
      </c>
      <c r="D4379" t="s">
        <v>2934</v>
      </c>
      <c r="E4379">
        <v>218.38</v>
      </c>
      <c r="F4379">
        <v>845.89</v>
      </c>
      <c r="G4379">
        <v>627.51</v>
      </c>
    </row>
    <row r="4380" spans="1:7" x14ac:dyDescent="0.25">
      <c r="A4380" t="s">
        <v>2999</v>
      </c>
      <c r="B4380" t="s">
        <v>2266</v>
      </c>
      <c r="C4380" t="s">
        <v>2933</v>
      </c>
      <c r="D4380" t="s">
        <v>1951</v>
      </c>
      <c r="E4380">
        <v>273.76</v>
      </c>
      <c r="F4380">
        <v>896.53</v>
      </c>
      <c r="G4380">
        <v>622.77</v>
      </c>
    </row>
    <row r="4381" spans="1:7" x14ac:dyDescent="0.25">
      <c r="A4381" t="s">
        <v>2999</v>
      </c>
      <c r="B4381" t="s">
        <v>2266</v>
      </c>
      <c r="C4381" t="s">
        <v>2933</v>
      </c>
      <c r="D4381" t="s">
        <v>1956</v>
      </c>
      <c r="E4381">
        <v>273.52</v>
      </c>
      <c r="F4381">
        <v>814.01</v>
      </c>
      <c r="G4381">
        <v>540.49</v>
      </c>
    </row>
    <row r="4382" spans="1:7" x14ac:dyDescent="0.25">
      <c r="A4382" t="s">
        <v>2999</v>
      </c>
      <c r="B4382" t="s">
        <v>2266</v>
      </c>
      <c r="C4382" t="s">
        <v>2933</v>
      </c>
      <c r="D4382" t="s">
        <v>2016</v>
      </c>
      <c r="E4382">
        <v>677.48</v>
      </c>
      <c r="F4382">
        <v>543.54999999999995</v>
      </c>
      <c r="G4382">
        <v>-133.93</v>
      </c>
    </row>
    <row r="4383" spans="1:7" x14ac:dyDescent="0.25">
      <c r="A4383" t="s">
        <v>2999</v>
      </c>
      <c r="B4383" t="s">
        <v>2268</v>
      </c>
      <c r="C4383" t="s">
        <v>2933</v>
      </c>
      <c r="D4383" t="s">
        <v>1956</v>
      </c>
      <c r="E4383">
        <v>0</v>
      </c>
      <c r="F4383">
        <v>78</v>
      </c>
      <c r="G4383">
        <v>78</v>
      </c>
    </row>
    <row r="4384" spans="1:7" x14ac:dyDescent="0.25">
      <c r="A4384" t="s">
        <v>2999</v>
      </c>
      <c r="B4384" t="s">
        <v>2268</v>
      </c>
      <c r="C4384" t="s">
        <v>2933</v>
      </c>
      <c r="D4384" t="s">
        <v>2016</v>
      </c>
      <c r="E4384">
        <v>0</v>
      </c>
      <c r="F4384">
        <v>78</v>
      </c>
      <c r="G4384">
        <v>78</v>
      </c>
    </row>
    <row r="4385" spans="1:7" x14ac:dyDescent="0.25">
      <c r="A4385" t="s">
        <v>2999</v>
      </c>
      <c r="B4385" t="s">
        <v>2269</v>
      </c>
      <c r="C4385" t="s">
        <v>3995</v>
      </c>
      <c r="D4385" t="s">
        <v>1739</v>
      </c>
      <c r="E4385">
        <v>0</v>
      </c>
      <c r="F4385">
        <v>558.75</v>
      </c>
      <c r="G4385">
        <v>558.75</v>
      </c>
    </row>
    <row r="4386" spans="1:7" x14ac:dyDescent="0.25">
      <c r="A4386" t="s">
        <v>2999</v>
      </c>
      <c r="B4386" t="s">
        <v>2269</v>
      </c>
      <c r="C4386" t="s">
        <v>3995</v>
      </c>
      <c r="D4386" t="s">
        <v>1751</v>
      </c>
      <c r="E4386">
        <v>0</v>
      </c>
      <c r="F4386">
        <v>558.75</v>
      </c>
      <c r="G4386">
        <v>558.75</v>
      </c>
    </row>
    <row r="4387" spans="1:7" x14ac:dyDescent="0.25">
      <c r="A4387" t="s">
        <v>2999</v>
      </c>
      <c r="B4387" t="s">
        <v>2269</v>
      </c>
      <c r="C4387" t="s">
        <v>3995</v>
      </c>
      <c r="D4387" t="s">
        <v>1763</v>
      </c>
      <c r="E4387">
        <v>992.25</v>
      </c>
      <c r="F4387">
        <v>1543.5</v>
      </c>
      <c r="G4387">
        <v>551.25</v>
      </c>
    </row>
    <row r="4388" spans="1:7" x14ac:dyDescent="0.25">
      <c r="A4388" t="s">
        <v>2999</v>
      </c>
      <c r="B4388" t="s">
        <v>2269</v>
      </c>
      <c r="C4388" t="s">
        <v>3995</v>
      </c>
      <c r="D4388" t="s">
        <v>1767</v>
      </c>
      <c r="E4388">
        <v>0</v>
      </c>
      <c r="F4388">
        <v>330.75</v>
      </c>
      <c r="G4388">
        <v>330.75</v>
      </c>
    </row>
    <row r="4389" spans="1:7" x14ac:dyDescent="0.25">
      <c r="A4389" t="s">
        <v>2999</v>
      </c>
      <c r="B4389" t="s">
        <v>2269</v>
      </c>
      <c r="C4389" t="s">
        <v>3995</v>
      </c>
      <c r="D4389" t="s">
        <v>1782</v>
      </c>
      <c r="E4389">
        <v>0</v>
      </c>
      <c r="F4389">
        <v>882</v>
      </c>
      <c r="G4389">
        <v>882</v>
      </c>
    </row>
    <row r="4390" spans="1:7" x14ac:dyDescent="0.25">
      <c r="A4390" t="s">
        <v>2999</v>
      </c>
      <c r="B4390" t="s">
        <v>2269</v>
      </c>
      <c r="C4390" t="s">
        <v>3995</v>
      </c>
      <c r="D4390" t="s">
        <v>1807</v>
      </c>
      <c r="E4390">
        <v>0</v>
      </c>
      <c r="F4390">
        <v>1012</v>
      </c>
      <c r="G4390">
        <v>1012</v>
      </c>
    </row>
    <row r="4391" spans="1:7" x14ac:dyDescent="0.25">
      <c r="A4391" t="s">
        <v>2999</v>
      </c>
      <c r="B4391" t="s">
        <v>2269</v>
      </c>
      <c r="C4391" t="s">
        <v>3995</v>
      </c>
      <c r="D4391" t="s">
        <v>1858</v>
      </c>
      <c r="E4391">
        <v>551.25</v>
      </c>
      <c r="F4391">
        <v>1433.25</v>
      </c>
      <c r="G4391">
        <v>882</v>
      </c>
    </row>
    <row r="4392" spans="1:7" x14ac:dyDescent="0.25">
      <c r="A4392" t="s">
        <v>2999</v>
      </c>
      <c r="B4392" t="s">
        <v>2269</v>
      </c>
      <c r="C4392" t="s">
        <v>3995</v>
      </c>
      <c r="D4392" t="s">
        <v>1948</v>
      </c>
      <c r="E4392">
        <v>551.25</v>
      </c>
      <c r="F4392">
        <v>2512</v>
      </c>
      <c r="G4392">
        <v>1960.75</v>
      </c>
    </row>
    <row r="4393" spans="1:7" x14ac:dyDescent="0.25">
      <c r="A4393" t="s">
        <v>2999</v>
      </c>
      <c r="B4393" t="s">
        <v>2269</v>
      </c>
      <c r="C4393" t="s">
        <v>3995</v>
      </c>
      <c r="D4393" t="s">
        <v>2934</v>
      </c>
      <c r="E4393">
        <v>430</v>
      </c>
      <c r="F4393">
        <v>1557</v>
      </c>
      <c r="G4393">
        <v>1127</v>
      </c>
    </row>
    <row r="4394" spans="1:7" x14ac:dyDescent="0.25">
      <c r="A4394" t="s">
        <v>2999</v>
      </c>
      <c r="B4394" t="s">
        <v>2269</v>
      </c>
      <c r="C4394" t="s">
        <v>3995</v>
      </c>
      <c r="D4394" t="s">
        <v>1951</v>
      </c>
      <c r="E4394">
        <v>0</v>
      </c>
      <c r="F4394">
        <v>616.25</v>
      </c>
      <c r="G4394">
        <v>616.25</v>
      </c>
    </row>
    <row r="4395" spans="1:7" x14ac:dyDescent="0.25">
      <c r="A4395" t="s">
        <v>2999</v>
      </c>
      <c r="B4395" t="s">
        <v>2269</v>
      </c>
      <c r="C4395" t="s">
        <v>3995</v>
      </c>
      <c r="D4395" t="s">
        <v>1956</v>
      </c>
      <c r="E4395">
        <v>65</v>
      </c>
      <c r="F4395">
        <v>616.25</v>
      </c>
      <c r="G4395">
        <v>551.25</v>
      </c>
    </row>
    <row r="4396" spans="1:7" x14ac:dyDescent="0.25">
      <c r="A4396" t="s">
        <v>2999</v>
      </c>
      <c r="B4396" t="s">
        <v>2269</v>
      </c>
      <c r="C4396" t="s">
        <v>3995</v>
      </c>
      <c r="D4396" t="s">
        <v>2016</v>
      </c>
      <c r="E4396">
        <v>0</v>
      </c>
      <c r="F4396">
        <v>551.25</v>
      </c>
      <c r="G4396">
        <v>551.25</v>
      </c>
    </row>
    <row r="4397" spans="1:7" x14ac:dyDescent="0.25">
      <c r="A4397" t="s">
        <v>2999</v>
      </c>
      <c r="B4397" t="s">
        <v>2269</v>
      </c>
      <c r="C4397" t="s">
        <v>2933</v>
      </c>
      <c r="D4397" t="s">
        <v>1739</v>
      </c>
      <c r="E4397">
        <v>0</v>
      </c>
      <c r="F4397">
        <v>1006.25</v>
      </c>
      <c r="G4397">
        <v>1006.25</v>
      </c>
    </row>
    <row r="4398" spans="1:7" x14ac:dyDescent="0.25">
      <c r="A4398" t="s">
        <v>2999</v>
      </c>
      <c r="B4398" t="s">
        <v>2269</v>
      </c>
      <c r="C4398" t="s">
        <v>2933</v>
      </c>
      <c r="D4398" t="s">
        <v>1751</v>
      </c>
      <c r="E4398">
        <v>0</v>
      </c>
      <c r="F4398">
        <v>983.95</v>
      </c>
      <c r="G4398">
        <v>983.95</v>
      </c>
    </row>
    <row r="4399" spans="1:7" x14ac:dyDescent="0.25">
      <c r="A4399" t="s">
        <v>2999</v>
      </c>
      <c r="B4399" t="s">
        <v>2269</v>
      </c>
      <c r="C4399" t="s">
        <v>2933</v>
      </c>
      <c r="D4399" t="s">
        <v>1763</v>
      </c>
      <c r="E4399">
        <v>0</v>
      </c>
      <c r="F4399">
        <v>778.75</v>
      </c>
      <c r="G4399">
        <v>778.75</v>
      </c>
    </row>
    <row r="4400" spans="1:7" x14ac:dyDescent="0.25">
      <c r="A4400" t="s">
        <v>2999</v>
      </c>
      <c r="B4400" t="s">
        <v>2269</v>
      </c>
      <c r="C4400" t="s">
        <v>2933</v>
      </c>
      <c r="D4400" t="s">
        <v>1767</v>
      </c>
      <c r="E4400">
        <v>0</v>
      </c>
      <c r="F4400">
        <v>551.25</v>
      </c>
      <c r="G4400">
        <v>551.25</v>
      </c>
    </row>
    <row r="4401" spans="1:7" x14ac:dyDescent="0.25">
      <c r="A4401" t="s">
        <v>2999</v>
      </c>
      <c r="B4401" t="s">
        <v>2269</v>
      </c>
      <c r="C4401" t="s">
        <v>2933</v>
      </c>
      <c r="D4401" t="s">
        <v>1782</v>
      </c>
      <c r="E4401">
        <v>0</v>
      </c>
      <c r="F4401">
        <v>551.25</v>
      </c>
      <c r="G4401">
        <v>551.25</v>
      </c>
    </row>
    <row r="4402" spans="1:7" x14ac:dyDescent="0.25">
      <c r="A4402" t="s">
        <v>2999</v>
      </c>
      <c r="B4402" t="s">
        <v>2269</v>
      </c>
      <c r="C4402" t="s">
        <v>2933</v>
      </c>
      <c r="D4402" t="s">
        <v>1807</v>
      </c>
      <c r="E4402">
        <v>0</v>
      </c>
      <c r="F4402">
        <v>551.25</v>
      </c>
      <c r="G4402">
        <v>551.25</v>
      </c>
    </row>
    <row r="4403" spans="1:7" x14ac:dyDescent="0.25">
      <c r="A4403" t="s">
        <v>2999</v>
      </c>
      <c r="B4403" t="s">
        <v>2269</v>
      </c>
      <c r="C4403" t="s">
        <v>2933</v>
      </c>
      <c r="D4403" t="s">
        <v>1858</v>
      </c>
      <c r="E4403">
        <v>0</v>
      </c>
      <c r="F4403">
        <v>981.25</v>
      </c>
      <c r="G4403">
        <v>981.25</v>
      </c>
    </row>
    <row r="4404" spans="1:7" x14ac:dyDescent="0.25">
      <c r="A4404" t="s">
        <v>2999</v>
      </c>
      <c r="B4404" t="s">
        <v>2269</v>
      </c>
      <c r="C4404" t="s">
        <v>2933</v>
      </c>
      <c r="D4404" t="s">
        <v>1948</v>
      </c>
      <c r="E4404">
        <v>0</v>
      </c>
      <c r="F4404">
        <v>551.25</v>
      </c>
      <c r="G4404">
        <v>551.25</v>
      </c>
    </row>
    <row r="4405" spans="1:7" x14ac:dyDescent="0.25">
      <c r="A4405" t="s">
        <v>2999</v>
      </c>
      <c r="B4405" t="s">
        <v>2269</v>
      </c>
      <c r="C4405" t="s">
        <v>2933</v>
      </c>
      <c r="D4405" t="s">
        <v>2934</v>
      </c>
      <c r="E4405">
        <v>0</v>
      </c>
      <c r="F4405">
        <v>616.25</v>
      </c>
      <c r="G4405">
        <v>616.25</v>
      </c>
    </row>
    <row r="4406" spans="1:7" x14ac:dyDescent="0.25">
      <c r="A4406" t="s">
        <v>2999</v>
      </c>
      <c r="B4406" t="s">
        <v>2269</v>
      </c>
      <c r="C4406" t="s">
        <v>2933</v>
      </c>
      <c r="D4406" t="s">
        <v>1951</v>
      </c>
      <c r="E4406">
        <v>0</v>
      </c>
      <c r="F4406">
        <v>551.25</v>
      </c>
      <c r="G4406">
        <v>551.25</v>
      </c>
    </row>
    <row r="4407" spans="1:7" x14ac:dyDescent="0.25">
      <c r="A4407" t="s">
        <v>2999</v>
      </c>
      <c r="B4407" t="s">
        <v>2269</v>
      </c>
      <c r="C4407" t="s">
        <v>2933</v>
      </c>
      <c r="D4407" t="s">
        <v>1956</v>
      </c>
      <c r="E4407">
        <v>0</v>
      </c>
      <c r="F4407">
        <v>648.75</v>
      </c>
      <c r="G4407">
        <v>648.75</v>
      </c>
    </row>
    <row r="4408" spans="1:7" x14ac:dyDescent="0.25">
      <c r="A4408" t="s">
        <v>2999</v>
      </c>
      <c r="B4408" t="s">
        <v>2269</v>
      </c>
      <c r="C4408" t="s">
        <v>2933</v>
      </c>
      <c r="D4408" t="s">
        <v>2016</v>
      </c>
      <c r="E4408">
        <v>551.25</v>
      </c>
      <c r="F4408">
        <v>1102.5</v>
      </c>
      <c r="G4408">
        <v>551.25</v>
      </c>
    </row>
    <row r="4409" spans="1:7" x14ac:dyDescent="0.25">
      <c r="A4409" t="s">
        <v>2999</v>
      </c>
      <c r="B4409" t="s">
        <v>2271</v>
      </c>
      <c r="C4409" t="s">
        <v>3995</v>
      </c>
      <c r="D4409" t="s">
        <v>1739</v>
      </c>
      <c r="E4409">
        <v>748.66</v>
      </c>
      <c r="F4409">
        <v>0</v>
      </c>
      <c r="G4409">
        <v>-748.66</v>
      </c>
    </row>
    <row r="4410" spans="1:7" x14ac:dyDescent="0.25">
      <c r="A4410" t="s">
        <v>2999</v>
      </c>
      <c r="B4410" t="s">
        <v>2271</v>
      </c>
      <c r="C4410" t="s">
        <v>3995</v>
      </c>
      <c r="D4410" t="s">
        <v>1751</v>
      </c>
      <c r="E4410">
        <v>2058.6999999999998</v>
      </c>
      <c r="F4410">
        <v>0</v>
      </c>
      <c r="G4410">
        <v>-2058.6999999999998</v>
      </c>
    </row>
    <row r="4411" spans="1:7" x14ac:dyDescent="0.25">
      <c r="A4411" t="s">
        <v>2999</v>
      </c>
      <c r="B4411" t="s">
        <v>2271</v>
      </c>
      <c r="C4411" t="s">
        <v>3995</v>
      </c>
      <c r="D4411" t="s">
        <v>1763</v>
      </c>
      <c r="E4411">
        <v>1886.79</v>
      </c>
      <c r="F4411">
        <v>0</v>
      </c>
      <c r="G4411">
        <v>-1886.79</v>
      </c>
    </row>
    <row r="4412" spans="1:7" x14ac:dyDescent="0.25">
      <c r="A4412" t="s">
        <v>2999</v>
      </c>
      <c r="B4412" t="s">
        <v>2271</v>
      </c>
      <c r="C4412" t="s">
        <v>3995</v>
      </c>
      <c r="D4412" t="s">
        <v>1767</v>
      </c>
      <c r="E4412">
        <v>1270</v>
      </c>
      <c r="F4412">
        <v>17.190000000000001</v>
      </c>
      <c r="G4412">
        <v>-1252.81</v>
      </c>
    </row>
    <row r="4413" spans="1:7" x14ac:dyDescent="0.25">
      <c r="A4413" t="s">
        <v>2999</v>
      </c>
      <c r="B4413" t="s">
        <v>2271</v>
      </c>
      <c r="C4413" t="s">
        <v>3995</v>
      </c>
      <c r="D4413" t="s">
        <v>1782</v>
      </c>
      <c r="E4413">
        <v>2128</v>
      </c>
      <c r="F4413">
        <v>0</v>
      </c>
      <c r="G4413">
        <v>-2128</v>
      </c>
    </row>
    <row r="4414" spans="1:7" x14ac:dyDescent="0.25">
      <c r="A4414" t="s">
        <v>2999</v>
      </c>
      <c r="B4414" t="s">
        <v>2271</v>
      </c>
      <c r="C4414" t="s">
        <v>3995</v>
      </c>
      <c r="D4414" t="s">
        <v>1807</v>
      </c>
      <c r="E4414">
        <v>994.71</v>
      </c>
      <c r="F4414">
        <v>0</v>
      </c>
      <c r="G4414">
        <v>-994.71</v>
      </c>
    </row>
    <row r="4415" spans="1:7" x14ac:dyDescent="0.25">
      <c r="A4415" t="s">
        <v>2999</v>
      </c>
      <c r="B4415" t="s">
        <v>2271</v>
      </c>
      <c r="C4415" t="s">
        <v>3995</v>
      </c>
      <c r="D4415" t="s">
        <v>1858</v>
      </c>
      <c r="E4415">
        <v>1935.59</v>
      </c>
      <c r="F4415">
        <v>0</v>
      </c>
      <c r="G4415">
        <v>-1935.59</v>
      </c>
    </row>
    <row r="4416" spans="1:7" x14ac:dyDescent="0.25">
      <c r="A4416" t="s">
        <v>2999</v>
      </c>
      <c r="B4416" t="s">
        <v>2271</v>
      </c>
      <c r="C4416" t="s">
        <v>3995</v>
      </c>
      <c r="D4416" t="s">
        <v>1948</v>
      </c>
      <c r="E4416">
        <v>1875.25</v>
      </c>
      <c r="F4416">
        <v>50.16</v>
      </c>
      <c r="G4416">
        <v>-1825.09</v>
      </c>
    </row>
    <row r="4417" spans="1:7" x14ac:dyDescent="0.25">
      <c r="A4417" t="s">
        <v>2999</v>
      </c>
      <c r="B4417" t="s">
        <v>2271</v>
      </c>
      <c r="C4417" t="s">
        <v>3995</v>
      </c>
      <c r="D4417" t="s">
        <v>2934</v>
      </c>
      <c r="E4417">
        <v>1130</v>
      </c>
      <c r="F4417">
        <v>0</v>
      </c>
      <c r="G4417">
        <v>-1130</v>
      </c>
    </row>
    <row r="4418" spans="1:7" x14ac:dyDescent="0.25">
      <c r="A4418" t="s">
        <v>2999</v>
      </c>
      <c r="B4418" t="s">
        <v>2271</v>
      </c>
      <c r="C4418" t="s">
        <v>3995</v>
      </c>
      <c r="D4418" t="s">
        <v>1951</v>
      </c>
      <c r="E4418">
        <v>734.89</v>
      </c>
      <c r="F4418">
        <v>22</v>
      </c>
      <c r="G4418">
        <v>-712.89</v>
      </c>
    </row>
    <row r="4419" spans="1:7" x14ac:dyDescent="0.25">
      <c r="A4419" t="s">
        <v>2999</v>
      </c>
      <c r="B4419" t="s">
        <v>2271</v>
      </c>
      <c r="C4419" t="s">
        <v>3995</v>
      </c>
      <c r="D4419" t="s">
        <v>1956</v>
      </c>
      <c r="E4419">
        <v>3849.71</v>
      </c>
      <c r="F4419">
        <v>0</v>
      </c>
      <c r="G4419">
        <v>-3849.71</v>
      </c>
    </row>
    <row r="4420" spans="1:7" x14ac:dyDescent="0.25">
      <c r="A4420" t="s">
        <v>2999</v>
      </c>
      <c r="B4420" t="s">
        <v>2271</v>
      </c>
      <c r="C4420" t="s">
        <v>3995</v>
      </c>
      <c r="D4420" t="s">
        <v>2016</v>
      </c>
      <c r="E4420">
        <v>698</v>
      </c>
      <c r="F4420">
        <v>20.420000000000002</v>
      </c>
      <c r="G4420">
        <v>-677.58</v>
      </c>
    </row>
    <row r="4421" spans="1:7" x14ac:dyDescent="0.25">
      <c r="A4421" t="s">
        <v>2999</v>
      </c>
      <c r="B4421" t="s">
        <v>2271</v>
      </c>
      <c r="C4421" t="s">
        <v>2933</v>
      </c>
      <c r="D4421" t="s">
        <v>1739</v>
      </c>
      <c r="E4421">
        <v>373.37</v>
      </c>
      <c r="F4421">
        <v>0</v>
      </c>
      <c r="G4421">
        <v>-373.37</v>
      </c>
    </row>
    <row r="4422" spans="1:7" x14ac:dyDescent="0.25">
      <c r="A4422" t="s">
        <v>2999</v>
      </c>
      <c r="B4422" t="s">
        <v>2271</v>
      </c>
      <c r="C4422" t="s">
        <v>2933</v>
      </c>
      <c r="D4422" t="s">
        <v>1751</v>
      </c>
      <c r="E4422">
        <v>352</v>
      </c>
      <c r="F4422">
        <v>60</v>
      </c>
      <c r="G4422">
        <v>-292</v>
      </c>
    </row>
    <row r="4423" spans="1:7" x14ac:dyDescent="0.25">
      <c r="A4423" t="s">
        <v>2999</v>
      </c>
      <c r="B4423" t="s">
        <v>2271</v>
      </c>
      <c r="C4423" t="s">
        <v>2933</v>
      </c>
      <c r="D4423" t="s">
        <v>1763</v>
      </c>
      <c r="E4423">
        <v>974.85</v>
      </c>
      <c r="F4423">
        <v>0</v>
      </c>
      <c r="G4423">
        <v>-974.85</v>
      </c>
    </row>
    <row r="4424" spans="1:7" x14ac:dyDescent="0.25">
      <c r="A4424" t="s">
        <v>2999</v>
      </c>
      <c r="B4424" t="s">
        <v>2271</v>
      </c>
      <c r="C4424" t="s">
        <v>2933</v>
      </c>
      <c r="D4424" t="s">
        <v>1767</v>
      </c>
      <c r="E4424">
        <v>1025.1400000000001</v>
      </c>
      <c r="F4424">
        <v>0</v>
      </c>
      <c r="G4424">
        <v>-1025.1400000000001</v>
      </c>
    </row>
    <row r="4425" spans="1:7" x14ac:dyDescent="0.25">
      <c r="A4425" t="s">
        <v>2999</v>
      </c>
      <c r="B4425" t="s">
        <v>2271</v>
      </c>
      <c r="C4425" t="s">
        <v>2933</v>
      </c>
      <c r="D4425" t="s">
        <v>1782</v>
      </c>
      <c r="E4425">
        <v>2711.17</v>
      </c>
      <c r="F4425">
        <v>0.54</v>
      </c>
      <c r="G4425">
        <v>-2710.63</v>
      </c>
    </row>
    <row r="4426" spans="1:7" x14ac:dyDescent="0.25">
      <c r="A4426" t="s">
        <v>2999</v>
      </c>
      <c r="B4426" t="s">
        <v>2271</v>
      </c>
      <c r="C4426" t="s">
        <v>2933</v>
      </c>
      <c r="D4426" t="s">
        <v>1807</v>
      </c>
      <c r="E4426">
        <v>2135</v>
      </c>
      <c r="F4426">
        <v>48.98</v>
      </c>
      <c r="G4426">
        <v>-2086.02</v>
      </c>
    </row>
    <row r="4427" spans="1:7" x14ac:dyDescent="0.25">
      <c r="A4427" t="s">
        <v>2999</v>
      </c>
      <c r="B4427" t="s">
        <v>2271</v>
      </c>
      <c r="C4427" t="s">
        <v>2933</v>
      </c>
      <c r="D4427" t="s">
        <v>1858</v>
      </c>
      <c r="E4427">
        <v>886.36</v>
      </c>
      <c r="F4427">
        <v>301.87</v>
      </c>
      <c r="G4427">
        <v>-584.49</v>
      </c>
    </row>
    <row r="4428" spans="1:7" x14ac:dyDescent="0.25">
      <c r="A4428" t="s">
        <v>2999</v>
      </c>
      <c r="B4428" t="s">
        <v>2271</v>
      </c>
      <c r="C4428" t="s">
        <v>2933</v>
      </c>
      <c r="D4428" t="s">
        <v>1948</v>
      </c>
      <c r="E4428">
        <v>2565.4499999999998</v>
      </c>
      <c r="F4428">
        <v>17.440000000000001</v>
      </c>
      <c r="G4428">
        <v>-2548.0100000000002</v>
      </c>
    </row>
    <row r="4429" spans="1:7" x14ac:dyDescent="0.25">
      <c r="A4429" t="s">
        <v>2999</v>
      </c>
      <c r="B4429" t="s">
        <v>2271</v>
      </c>
      <c r="C4429" t="s">
        <v>2933</v>
      </c>
      <c r="D4429" t="s">
        <v>2934</v>
      </c>
      <c r="E4429">
        <v>1643.45</v>
      </c>
      <c r="F4429">
        <v>0</v>
      </c>
      <c r="G4429">
        <v>-1643.45</v>
      </c>
    </row>
    <row r="4430" spans="1:7" x14ac:dyDescent="0.25">
      <c r="A4430" t="s">
        <v>2999</v>
      </c>
      <c r="B4430" t="s">
        <v>2271</v>
      </c>
      <c r="C4430" t="s">
        <v>2933</v>
      </c>
      <c r="D4430" t="s">
        <v>1951</v>
      </c>
      <c r="E4430">
        <v>1293.76</v>
      </c>
      <c r="F4430">
        <v>0</v>
      </c>
      <c r="G4430">
        <v>-1293.76</v>
      </c>
    </row>
    <row r="4431" spans="1:7" x14ac:dyDescent="0.25">
      <c r="A4431" t="s">
        <v>2999</v>
      </c>
      <c r="B4431" t="s">
        <v>2271</v>
      </c>
      <c r="C4431" t="s">
        <v>2933</v>
      </c>
      <c r="D4431" t="s">
        <v>1956</v>
      </c>
      <c r="E4431">
        <v>1160.1199999999999</v>
      </c>
      <c r="F4431">
        <v>0</v>
      </c>
      <c r="G4431">
        <v>-1160.1199999999999</v>
      </c>
    </row>
    <row r="4432" spans="1:7" x14ac:dyDescent="0.25">
      <c r="A4432" t="s">
        <v>2999</v>
      </c>
      <c r="B4432" t="s">
        <v>2271</v>
      </c>
      <c r="C4432" t="s">
        <v>2933</v>
      </c>
      <c r="D4432" t="s">
        <v>2016</v>
      </c>
      <c r="E4432">
        <v>2156.88</v>
      </c>
      <c r="F4432">
        <v>0</v>
      </c>
      <c r="G4432">
        <v>-2156.88</v>
      </c>
    </row>
    <row r="4433" spans="1:7" x14ac:dyDescent="0.25">
      <c r="A4433" t="s">
        <v>2999</v>
      </c>
      <c r="B4433" t="s">
        <v>2272</v>
      </c>
      <c r="C4433" t="s">
        <v>3995</v>
      </c>
      <c r="D4433" t="s">
        <v>1763</v>
      </c>
      <c r="E4433">
        <v>50</v>
      </c>
      <c r="F4433">
        <v>0</v>
      </c>
      <c r="G4433">
        <v>-50</v>
      </c>
    </row>
    <row r="4434" spans="1:7" x14ac:dyDescent="0.25">
      <c r="A4434" t="s">
        <v>2999</v>
      </c>
      <c r="B4434" t="s">
        <v>2272</v>
      </c>
      <c r="C4434" t="s">
        <v>3995</v>
      </c>
      <c r="D4434" t="s">
        <v>1807</v>
      </c>
      <c r="E4434">
        <v>200</v>
      </c>
      <c r="F4434">
        <v>0</v>
      </c>
      <c r="G4434">
        <v>-200</v>
      </c>
    </row>
    <row r="4435" spans="1:7" x14ac:dyDescent="0.25">
      <c r="A4435" t="s">
        <v>2999</v>
      </c>
      <c r="B4435" t="s">
        <v>2272</v>
      </c>
      <c r="C4435" t="s">
        <v>3995</v>
      </c>
      <c r="D4435" t="s">
        <v>1956</v>
      </c>
      <c r="E4435">
        <v>270</v>
      </c>
      <c r="F4435">
        <v>0</v>
      </c>
      <c r="G4435">
        <v>-270</v>
      </c>
    </row>
    <row r="4436" spans="1:7" x14ac:dyDescent="0.25">
      <c r="A4436" t="s">
        <v>2999</v>
      </c>
      <c r="B4436" t="s">
        <v>2272</v>
      </c>
      <c r="C4436" t="s">
        <v>3995</v>
      </c>
      <c r="D4436" t="s">
        <v>2016</v>
      </c>
      <c r="E4436">
        <v>27.06</v>
      </c>
      <c r="F4436">
        <v>0</v>
      </c>
      <c r="G4436">
        <v>-27.06</v>
      </c>
    </row>
    <row r="4437" spans="1:7" x14ac:dyDescent="0.25">
      <c r="A4437" t="s">
        <v>2999</v>
      </c>
      <c r="B4437" t="s">
        <v>2272</v>
      </c>
      <c r="C4437" t="s">
        <v>2933</v>
      </c>
      <c r="D4437" t="s">
        <v>1751</v>
      </c>
      <c r="E4437">
        <v>20</v>
      </c>
      <c r="F4437">
        <v>0</v>
      </c>
      <c r="G4437">
        <v>-20</v>
      </c>
    </row>
    <row r="4438" spans="1:7" x14ac:dyDescent="0.25">
      <c r="A4438" t="s">
        <v>2999</v>
      </c>
      <c r="B4438" t="s">
        <v>2272</v>
      </c>
      <c r="C4438" t="s">
        <v>2933</v>
      </c>
      <c r="D4438" t="s">
        <v>1763</v>
      </c>
      <c r="E4438">
        <v>140</v>
      </c>
      <c r="F4438">
        <v>0</v>
      </c>
      <c r="G4438">
        <v>-140</v>
      </c>
    </row>
    <row r="4439" spans="1:7" x14ac:dyDescent="0.25">
      <c r="A4439" t="s">
        <v>2999</v>
      </c>
      <c r="B4439" t="s">
        <v>2272</v>
      </c>
      <c r="C4439" t="s">
        <v>2933</v>
      </c>
      <c r="D4439" t="s">
        <v>1767</v>
      </c>
      <c r="E4439">
        <v>310</v>
      </c>
      <c r="F4439">
        <v>0</v>
      </c>
      <c r="G4439">
        <v>-310</v>
      </c>
    </row>
    <row r="4440" spans="1:7" x14ac:dyDescent="0.25">
      <c r="A4440" t="s">
        <v>2999</v>
      </c>
      <c r="B4440" t="s">
        <v>2272</v>
      </c>
      <c r="C4440" t="s">
        <v>2933</v>
      </c>
      <c r="D4440" t="s">
        <v>1782</v>
      </c>
      <c r="E4440">
        <v>480</v>
      </c>
      <c r="F4440">
        <v>0</v>
      </c>
      <c r="G4440">
        <v>-480</v>
      </c>
    </row>
    <row r="4441" spans="1:7" x14ac:dyDescent="0.25">
      <c r="A4441" t="s">
        <v>2999</v>
      </c>
      <c r="B4441" t="s">
        <v>2272</v>
      </c>
      <c r="C4441" t="s">
        <v>2933</v>
      </c>
      <c r="D4441" t="s">
        <v>1807</v>
      </c>
      <c r="E4441">
        <v>205</v>
      </c>
      <c r="F4441">
        <v>0</v>
      </c>
      <c r="G4441">
        <v>-205</v>
      </c>
    </row>
    <row r="4442" spans="1:7" x14ac:dyDescent="0.25">
      <c r="A4442" t="s">
        <v>2999</v>
      </c>
      <c r="B4442" t="s">
        <v>2272</v>
      </c>
      <c r="C4442" t="s">
        <v>2933</v>
      </c>
      <c r="D4442" t="s">
        <v>1858</v>
      </c>
      <c r="E4442">
        <v>410</v>
      </c>
      <c r="F4442">
        <v>0</v>
      </c>
      <c r="G4442">
        <v>-410</v>
      </c>
    </row>
    <row r="4443" spans="1:7" x14ac:dyDescent="0.25">
      <c r="A4443" t="s">
        <v>2999</v>
      </c>
      <c r="B4443" t="s">
        <v>2272</v>
      </c>
      <c r="C4443" t="s">
        <v>2933</v>
      </c>
      <c r="D4443" t="s">
        <v>1948</v>
      </c>
      <c r="E4443">
        <v>95</v>
      </c>
      <c r="F4443">
        <v>0</v>
      </c>
      <c r="G4443">
        <v>-95</v>
      </c>
    </row>
    <row r="4444" spans="1:7" x14ac:dyDescent="0.25">
      <c r="A4444" t="s">
        <v>2999</v>
      </c>
      <c r="B4444" t="s">
        <v>2272</v>
      </c>
      <c r="C4444" t="s">
        <v>2933</v>
      </c>
      <c r="D4444" t="s">
        <v>2934</v>
      </c>
      <c r="E4444">
        <v>365</v>
      </c>
      <c r="F4444">
        <v>0</v>
      </c>
      <c r="G4444">
        <v>-365</v>
      </c>
    </row>
    <row r="4445" spans="1:7" x14ac:dyDescent="0.25">
      <c r="A4445" t="s">
        <v>2999</v>
      </c>
      <c r="B4445" t="s">
        <v>2272</v>
      </c>
      <c r="C4445" t="s">
        <v>2933</v>
      </c>
      <c r="D4445" t="s">
        <v>1951</v>
      </c>
      <c r="E4445">
        <v>740</v>
      </c>
      <c r="F4445">
        <v>0</v>
      </c>
      <c r="G4445">
        <v>-740</v>
      </c>
    </row>
    <row r="4446" spans="1:7" x14ac:dyDescent="0.25">
      <c r="A4446" t="s">
        <v>2999</v>
      </c>
      <c r="B4446" t="s">
        <v>2272</v>
      </c>
      <c r="C4446" t="s">
        <v>2933</v>
      </c>
      <c r="D4446" t="s">
        <v>1956</v>
      </c>
      <c r="E4446">
        <v>340</v>
      </c>
      <c r="F4446">
        <v>0</v>
      </c>
      <c r="G4446">
        <v>-340</v>
      </c>
    </row>
    <row r="4447" spans="1:7" x14ac:dyDescent="0.25">
      <c r="A4447" t="s">
        <v>2999</v>
      </c>
      <c r="B4447" t="s">
        <v>2272</v>
      </c>
      <c r="C4447" t="s">
        <v>2933</v>
      </c>
      <c r="D4447" t="s">
        <v>2016</v>
      </c>
      <c r="E4447">
        <v>250</v>
      </c>
      <c r="F4447">
        <v>0</v>
      </c>
      <c r="G4447">
        <v>-250</v>
      </c>
    </row>
    <row r="4448" spans="1:7" x14ac:dyDescent="0.25">
      <c r="A4448" t="s">
        <v>2999</v>
      </c>
      <c r="B4448" t="s">
        <v>2273</v>
      </c>
      <c r="C4448" t="s">
        <v>3995</v>
      </c>
      <c r="D4448" t="s">
        <v>1739</v>
      </c>
      <c r="E4448">
        <v>3151.59</v>
      </c>
      <c r="F4448">
        <v>434</v>
      </c>
      <c r="G4448">
        <v>-2717.59</v>
      </c>
    </row>
    <row r="4449" spans="1:7" x14ac:dyDescent="0.25">
      <c r="A4449" t="s">
        <v>2999</v>
      </c>
      <c r="B4449" t="s">
        <v>2273</v>
      </c>
      <c r="C4449" t="s">
        <v>3995</v>
      </c>
      <c r="D4449" t="s">
        <v>1751</v>
      </c>
      <c r="E4449">
        <v>1782.87</v>
      </c>
      <c r="F4449">
        <v>0</v>
      </c>
      <c r="G4449">
        <v>-1782.87</v>
      </c>
    </row>
    <row r="4450" spans="1:7" x14ac:dyDescent="0.25">
      <c r="A4450" t="s">
        <v>2999</v>
      </c>
      <c r="B4450" t="s">
        <v>2273</v>
      </c>
      <c r="C4450" t="s">
        <v>3995</v>
      </c>
      <c r="D4450" t="s">
        <v>1763</v>
      </c>
      <c r="E4450">
        <v>3426.87</v>
      </c>
      <c r="F4450">
        <v>1058</v>
      </c>
      <c r="G4450">
        <v>-2368.87</v>
      </c>
    </row>
    <row r="4451" spans="1:7" x14ac:dyDescent="0.25">
      <c r="A4451" t="s">
        <v>2999</v>
      </c>
      <c r="B4451" t="s">
        <v>2273</v>
      </c>
      <c r="C4451" t="s">
        <v>3995</v>
      </c>
      <c r="D4451" t="s">
        <v>1767</v>
      </c>
      <c r="E4451">
        <v>4028.4</v>
      </c>
      <c r="F4451">
        <v>1133.44</v>
      </c>
      <c r="G4451">
        <v>-2894.96</v>
      </c>
    </row>
    <row r="4452" spans="1:7" x14ac:dyDescent="0.25">
      <c r="A4452" t="s">
        <v>2999</v>
      </c>
      <c r="B4452" t="s">
        <v>2273</v>
      </c>
      <c r="C4452" t="s">
        <v>3995</v>
      </c>
      <c r="D4452" t="s">
        <v>1782</v>
      </c>
      <c r="E4452">
        <v>4763.3100000000004</v>
      </c>
      <c r="F4452">
        <v>1371.76</v>
      </c>
      <c r="G4452">
        <v>-3391.55</v>
      </c>
    </row>
    <row r="4453" spans="1:7" x14ac:dyDescent="0.25">
      <c r="A4453" t="s">
        <v>2999</v>
      </c>
      <c r="B4453" t="s">
        <v>2273</v>
      </c>
      <c r="C4453" t="s">
        <v>3995</v>
      </c>
      <c r="D4453" t="s">
        <v>1807</v>
      </c>
      <c r="E4453">
        <v>6412.4</v>
      </c>
      <c r="F4453">
        <v>2520.73</v>
      </c>
      <c r="G4453">
        <v>-3891.67</v>
      </c>
    </row>
    <row r="4454" spans="1:7" x14ac:dyDescent="0.25">
      <c r="A4454" t="s">
        <v>2999</v>
      </c>
      <c r="B4454" t="s">
        <v>2273</v>
      </c>
      <c r="C4454" t="s">
        <v>3995</v>
      </c>
      <c r="D4454" t="s">
        <v>1858</v>
      </c>
      <c r="E4454">
        <v>6317.7</v>
      </c>
      <c r="F4454">
        <v>459.61</v>
      </c>
      <c r="G4454">
        <v>-5858.09</v>
      </c>
    </row>
    <row r="4455" spans="1:7" x14ac:dyDescent="0.25">
      <c r="A4455" t="s">
        <v>2999</v>
      </c>
      <c r="B4455" t="s">
        <v>2273</v>
      </c>
      <c r="C4455" t="s">
        <v>3995</v>
      </c>
      <c r="D4455" t="s">
        <v>1948</v>
      </c>
      <c r="E4455">
        <v>7314.81</v>
      </c>
      <c r="F4455">
        <v>2384.06</v>
      </c>
      <c r="G4455">
        <v>-4930.75</v>
      </c>
    </row>
    <row r="4456" spans="1:7" x14ac:dyDescent="0.25">
      <c r="A4456" t="s">
        <v>2999</v>
      </c>
      <c r="B4456" t="s">
        <v>2273</v>
      </c>
      <c r="C4456" t="s">
        <v>3995</v>
      </c>
      <c r="D4456" t="s">
        <v>2934</v>
      </c>
      <c r="E4456">
        <v>5986.52</v>
      </c>
      <c r="F4456">
        <v>1404.2</v>
      </c>
      <c r="G4456">
        <v>-4582.32</v>
      </c>
    </row>
    <row r="4457" spans="1:7" x14ac:dyDescent="0.25">
      <c r="A4457" t="s">
        <v>2999</v>
      </c>
      <c r="B4457" t="s">
        <v>2273</v>
      </c>
      <c r="C4457" t="s">
        <v>3995</v>
      </c>
      <c r="D4457" t="s">
        <v>1951</v>
      </c>
      <c r="E4457">
        <v>5858.68</v>
      </c>
      <c r="F4457">
        <v>1383.33</v>
      </c>
      <c r="G4457">
        <v>-4475.3500000000004</v>
      </c>
    </row>
    <row r="4458" spans="1:7" x14ac:dyDescent="0.25">
      <c r="A4458" t="s">
        <v>2999</v>
      </c>
      <c r="B4458" t="s">
        <v>2273</v>
      </c>
      <c r="C4458" t="s">
        <v>3995</v>
      </c>
      <c r="D4458" t="s">
        <v>1956</v>
      </c>
      <c r="E4458">
        <v>6465.39</v>
      </c>
      <c r="F4458">
        <v>2286.54</v>
      </c>
      <c r="G4458">
        <v>-4178.8500000000004</v>
      </c>
    </row>
    <row r="4459" spans="1:7" x14ac:dyDescent="0.25">
      <c r="A4459" t="s">
        <v>2999</v>
      </c>
      <c r="B4459" t="s">
        <v>2273</v>
      </c>
      <c r="C4459" t="s">
        <v>3995</v>
      </c>
      <c r="D4459" t="s">
        <v>2016</v>
      </c>
      <c r="E4459">
        <v>4141.66</v>
      </c>
      <c r="F4459">
        <v>0</v>
      </c>
      <c r="G4459">
        <v>-4141.66</v>
      </c>
    </row>
    <row r="4460" spans="1:7" x14ac:dyDescent="0.25">
      <c r="A4460" t="s">
        <v>2999</v>
      </c>
      <c r="B4460" t="s">
        <v>2273</v>
      </c>
      <c r="C4460" t="s">
        <v>2933</v>
      </c>
      <c r="D4460" t="s">
        <v>1739</v>
      </c>
      <c r="E4460">
        <v>3754.96</v>
      </c>
      <c r="F4460">
        <v>90.6</v>
      </c>
      <c r="G4460">
        <v>-3664.36</v>
      </c>
    </row>
    <row r="4461" spans="1:7" x14ac:dyDescent="0.25">
      <c r="A4461" t="s">
        <v>2999</v>
      </c>
      <c r="B4461" t="s">
        <v>2273</v>
      </c>
      <c r="C4461" t="s">
        <v>2933</v>
      </c>
      <c r="D4461" t="s">
        <v>1751</v>
      </c>
      <c r="E4461">
        <v>5877.22</v>
      </c>
      <c r="F4461">
        <v>0</v>
      </c>
      <c r="G4461">
        <v>-5877.22</v>
      </c>
    </row>
    <row r="4462" spans="1:7" x14ac:dyDescent="0.25">
      <c r="A4462" t="s">
        <v>2999</v>
      </c>
      <c r="B4462" t="s">
        <v>2273</v>
      </c>
      <c r="C4462" t="s">
        <v>2933</v>
      </c>
      <c r="D4462" t="s">
        <v>1763</v>
      </c>
      <c r="E4462">
        <v>5835.09</v>
      </c>
      <c r="F4462">
        <v>0</v>
      </c>
      <c r="G4462">
        <v>-5835.09</v>
      </c>
    </row>
    <row r="4463" spans="1:7" x14ac:dyDescent="0.25">
      <c r="A4463" t="s">
        <v>2999</v>
      </c>
      <c r="B4463" t="s">
        <v>2273</v>
      </c>
      <c r="C4463" t="s">
        <v>2933</v>
      </c>
      <c r="D4463" t="s">
        <v>1767</v>
      </c>
      <c r="E4463">
        <v>6673.27</v>
      </c>
      <c r="F4463">
        <v>0</v>
      </c>
      <c r="G4463">
        <v>-6673.27</v>
      </c>
    </row>
    <row r="4464" spans="1:7" x14ac:dyDescent="0.25">
      <c r="A4464" t="s">
        <v>2999</v>
      </c>
      <c r="B4464" t="s">
        <v>2273</v>
      </c>
      <c r="C4464" t="s">
        <v>2933</v>
      </c>
      <c r="D4464" t="s">
        <v>1782</v>
      </c>
      <c r="E4464">
        <v>7318.8</v>
      </c>
      <c r="F4464">
        <v>0</v>
      </c>
      <c r="G4464">
        <v>-7318.8</v>
      </c>
    </row>
    <row r="4465" spans="1:7" x14ac:dyDescent="0.25">
      <c r="A4465" t="s">
        <v>2999</v>
      </c>
      <c r="B4465" t="s">
        <v>2273</v>
      </c>
      <c r="C4465" t="s">
        <v>2933</v>
      </c>
      <c r="D4465" t="s">
        <v>1807</v>
      </c>
      <c r="E4465">
        <v>7593.11</v>
      </c>
      <c r="F4465">
        <v>0</v>
      </c>
      <c r="G4465">
        <v>-7593.11</v>
      </c>
    </row>
    <row r="4466" spans="1:7" x14ac:dyDescent="0.25">
      <c r="A4466" t="s">
        <v>2999</v>
      </c>
      <c r="B4466" t="s">
        <v>2273</v>
      </c>
      <c r="C4466" t="s">
        <v>2933</v>
      </c>
      <c r="D4466" t="s">
        <v>1858</v>
      </c>
      <c r="E4466">
        <v>8487.57</v>
      </c>
      <c r="F4466">
        <v>0</v>
      </c>
      <c r="G4466">
        <v>-8487.57</v>
      </c>
    </row>
    <row r="4467" spans="1:7" x14ac:dyDescent="0.25">
      <c r="A4467" t="s">
        <v>2999</v>
      </c>
      <c r="B4467" t="s">
        <v>2273</v>
      </c>
      <c r="C4467" t="s">
        <v>2933</v>
      </c>
      <c r="D4467" t="s">
        <v>1948</v>
      </c>
      <c r="E4467">
        <v>6040.09</v>
      </c>
      <c r="F4467">
        <v>0</v>
      </c>
      <c r="G4467">
        <v>-6040.09</v>
      </c>
    </row>
    <row r="4468" spans="1:7" x14ac:dyDescent="0.25">
      <c r="A4468" t="s">
        <v>2999</v>
      </c>
      <c r="B4468" t="s">
        <v>2273</v>
      </c>
      <c r="C4468" t="s">
        <v>2933</v>
      </c>
      <c r="D4468" t="s">
        <v>2934</v>
      </c>
      <c r="E4468">
        <v>4951.12</v>
      </c>
      <c r="F4468">
        <v>0</v>
      </c>
      <c r="G4468">
        <v>-4951.12</v>
      </c>
    </row>
    <row r="4469" spans="1:7" x14ac:dyDescent="0.25">
      <c r="A4469" t="s">
        <v>2999</v>
      </c>
      <c r="B4469" t="s">
        <v>2273</v>
      </c>
      <c r="C4469" t="s">
        <v>2933</v>
      </c>
      <c r="D4469" t="s">
        <v>1951</v>
      </c>
      <c r="E4469">
        <v>4818.76</v>
      </c>
      <c r="F4469">
        <v>0</v>
      </c>
      <c r="G4469">
        <v>-4818.76</v>
      </c>
    </row>
    <row r="4470" spans="1:7" x14ac:dyDescent="0.25">
      <c r="A4470" t="s">
        <v>2999</v>
      </c>
      <c r="B4470" t="s">
        <v>2273</v>
      </c>
      <c r="C4470" t="s">
        <v>2933</v>
      </c>
      <c r="D4470" t="s">
        <v>1956</v>
      </c>
      <c r="E4470">
        <v>4841.1099999999997</v>
      </c>
      <c r="F4470">
        <v>0</v>
      </c>
      <c r="G4470">
        <v>-4841.1099999999997</v>
      </c>
    </row>
    <row r="4471" spans="1:7" x14ac:dyDescent="0.25">
      <c r="A4471" t="s">
        <v>2999</v>
      </c>
      <c r="B4471" t="s">
        <v>2273</v>
      </c>
      <c r="C4471" t="s">
        <v>2933</v>
      </c>
      <c r="D4471" t="s">
        <v>2016</v>
      </c>
      <c r="E4471">
        <v>4065.09</v>
      </c>
      <c r="F4471">
        <v>0</v>
      </c>
      <c r="G4471">
        <v>-4065.09</v>
      </c>
    </row>
    <row r="4472" spans="1:7" x14ac:dyDescent="0.25">
      <c r="A4472" t="s">
        <v>2999</v>
      </c>
      <c r="B4472" t="s">
        <v>2274</v>
      </c>
      <c r="C4472" t="s">
        <v>3995</v>
      </c>
      <c r="D4472" t="s">
        <v>1739</v>
      </c>
      <c r="E4472">
        <v>96</v>
      </c>
      <c r="F4472">
        <v>0</v>
      </c>
      <c r="G4472">
        <v>-96</v>
      </c>
    </row>
    <row r="4473" spans="1:7" x14ac:dyDescent="0.25">
      <c r="A4473" t="s">
        <v>2999</v>
      </c>
      <c r="B4473" t="s">
        <v>2274</v>
      </c>
      <c r="C4473" t="s">
        <v>3995</v>
      </c>
      <c r="D4473" t="s">
        <v>1751</v>
      </c>
      <c r="E4473">
        <v>35</v>
      </c>
      <c r="F4473">
        <v>0</v>
      </c>
      <c r="G4473">
        <v>-35</v>
      </c>
    </row>
    <row r="4474" spans="1:7" x14ac:dyDescent="0.25">
      <c r="A4474" t="s">
        <v>2999</v>
      </c>
      <c r="B4474" t="s">
        <v>2274</v>
      </c>
      <c r="C4474" t="s">
        <v>3995</v>
      </c>
      <c r="D4474" t="s">
        <v>1763</v>
      </c>
      <c r="E4474">
        <v>57.75</v>
      </c>
      <c r="F4474">
        <v>0</v>
      </c>
      <c r="G4474">
        <v>-57.75</v>
      </c>
    </row>
    <row r="4475" spans="1:7" x14ac:dyDescent="0.25">
      <c r="A4475" t="s">
        <v>2999</v>
      </c>
      <c r="B4475" t="s">
        <v>2274</v>
      </c>
      <c r="C4475" t="s">
        <v>3995</v>
      </c>
      <c r="D4475" t="s">
        <v>1767</v>
      </c>
      <c r="E4475">
        <v>3</v>
      </c>
      <c r="F4475">
        <v>0</v>
      </c>
      <c r="G4475">
        <v>-3</v>
      </c>
    </row>
    <row r="4476" spans="1:7" x14ac:dyDescent="0.25">
      <c r="A4476" t="s">
        <v>2999</v>
      </c>
      <c r="B4476" t="s">
        <v>2274</v>
      </c>
      <c r="C4476" t="s">
        <v>3995</v>
      </c>
      <c r="D4476" t="s">
        <v>1782</v>
      </c>
      <c r="E4476">
        <v>193</v>
      </c>
      <c r="F4476">
        <v>0</v>
      </c>
      <c r="G4476">
        <v>-193</v>
      </c>
    </row>
    <row r="4477" spans="1:7" x14ac:dyDescent="0.25">
      <c r="A4477" t="s">
        <v>2999</v>
      </c>
      <c r="B4477" t="s">
        <v>2274</v>
      </c>
      <c r="C4477" t="s">
        <v>3995</v>
      </c>
      <c r="D4477" t="s">
        <v>1807</v>
      </c>
      <c r="E4477">
        <v>498.5</v>
      </c>
      <c r="F4477">
        <v>0</v>
      </c>
      <c r="G4477">
        <v>-498.5</v>
      </c>
    </row>
    <row r="4478" spans="1:7" x14ac:dyDescent="0.25">
      <c r="A4478" t="s">
        <v>2999</v>
      </c>
      <c r="B4478" t="s">
        <v>2274</v>
      </c>
      <c r="C4478" t="s">
        <v>3995</v>
      </c>
      <c r="D4478" t="s">
        <v>1858</v>
      </c>
      <c r="E4478">
        <v>237</v>
      </c>
      <c r="F4478">
        <v>0</v>
      </c>
      <c r="G4478">
        <v>-237</v>
      </c>
    </row>
    <row r="4479" spans="1:7" x14ac:dyDescent="0.25">
      <c r="A4479" t="s">
        <v>2999</v>
      </c>
      <c r="B4479" t="s">
        <v>2274</v>
      </c>
      <c r="C4479" t="s">
        <v>3995</v>
      </c>
      <c r="D4479" t="s">
        <v>1948</v>
      </c>
      <c r="E4479">
        <v>112</v>
      </c>
      <c r="F4479">
        <v>0</v>
      </c>
      <c r="G4479">
        <v>-112</v>
      </c>
    </row>
    <row r="4480" spans="1:7" x14ac:dyDescent="0.25">
      <c r="A4480" t="s">
        <v>2999</v>
      </c>
      <c r="B4480" t="s">
        <v>2274</v>
      </c>
      <c r="C4480" t="s">
        <v>3995</v>
      </c>
      <c r="D4480" t="s">
        <v>2934</v>
      </c>
      <c r="E4480">
        <v>292.5</v>
      </c>
      <c r="F4480">
        <v>0</v>
      </c>
      <c r="G4480">
        <v>-292.5</v>
      </c>
    </row>
    <row r="4481" spans="1:7" x14ac:dyDescent="0.25">
      <c r="A4481" t="s">
        <v>2999</v>
      </c>
      <c r="B4481" t="s">
        <v>2274</v>
      </c>
      <c r="C4481" t="s">
        <v>3995</v>
      </c>
      <c r="D4481" t="s">
        <v>1951</v>
      </c>
      <c r="E4481">
        <v>398</v>
      </c>
      <c r="F4481">
        <v>0</v>
      </c>
      <c r="G4481">
        <v>-398</v>
      </c>
    </row>
    <row r="4482" spans="1:7" x14ac:dyDescent="0.25">
      <c r="A4482" t="s">
        <v>2999</v>
      </c>
      <c r="B4482" t="s">
        <v>2274</v>
      </c>
      <c r="C4482" t="s">
        <v>3995</v>
      </c>
      <c r="D4482" t="s">
        <v>1956</v>
      </c>
      <c r="E4482">
        <v>236</v>
      </c>
      <c r="F4482">
        <v>0</v>
      </c>
      <c r="G4482">
        <v>-236</v>
      </c>
    </row>
    <row r="4483" spans="1:7" x14ac:dyDescent="0.25">
      <c r="A4483" t="s">
        <v>2999</v>
      </c>
      <c r="B4483" t="s">
        <v>2274</v>
      </c>
      <c r="C4483" t="s">
        <v>3995</v>
      </c>
      <c r="D4483" t="s">
        <v>2016</v>
      </c>
      <c r="E4483">
        <v>103</v>
      </c>
      <c r="F4483">
        <v>0</v>
      </c>
      <c r="G4483">
        <v>-103</v>
      </c>
    </row>
    <row r="4484" spans="1:7" x14ac:dyDescent="0.25">
      <c r="A4484" t="s">
        <v>2999</v>
      </c>
      <c r="B4484" t="s">
        <v>2274</v>
      </c>
      <c r="C4484" t="s">
        <v>2933</v>
      </c>
      <c r="D4484" t="s">
        <v>1739</v>
      </c>
      <c r="E4484">
        <v>322.25</v>
      </c>
      <c r="F4484">
        <v>0</v>
      </c>
      <c r="G4484">
        <v>-322.25</v>
      </c>
    </row>
    <row r="4485" spans="1:7" x14ac:dyDescent="0.25">
      <c r="A4485" t="s">
        <v>2999</v>
      </c>
      <c r="B4485" t="s">
        <v>2274</v>
      </c>
      <c r="C4485" t="s">
        <v>2933</v>
      </c>
      <c r="D4485" t="s">
        <v>1751</v>
      </c>
      <c r="E4485">
        <v>287.5</v>
      </c>
      <c r="F4485">
        <v>0</v>
      </c>
      <c r="G4485">
        <v>-287.5</v>
      </c>
    </row>
    <row r="4486" spans="1:7" x14ac:dyDescent="0.25">
      <c r="A4486" t="s">
        <v>2999</v>
      </c>
      <c r="B4486" t="s">
        <v>2274</v>
      </c>
      <c r="C4486" t="s">
        <v>2933</v>
      </c>
      <c r="D4486" t="s">
        <v>1763</v>
      </c>
      <c r="E4486">
        <v>447.5</v>
      </c>
      <c r="F4486">
        <v>0</v>
      </c>
      <c r="G4486">
        <v>-447.5</v>
      </c>
    </row>
    <row r="4487" spans="1:7" x14ac:dyDescent="0.25">
      <c r="A4487" t="s">
        <v>2999</v>
      </c>
      <c r="B4487" t="s">
        <v>2274</v>
      </c>
      <c r="C4487" t="s">
        <v>2933</v>
      </c>
      <c r="D4487" t="s">
        <v>1767</v>
      </c>
      <c r="E4487">
        <v>365</v>
      </c>
      <c r="F4487">
        <v>0</v>
      </c>
      <c r="G4487">
        <v>-365</v>
      </c>
    </row>
    <row r="4488" spans="1:7" x14ac:dyDescent="0.25">
      <c r="A4488" t="s">
        <v>2999</v>
      </c>
      <c r="B4488" t="s">
        <v>2274</v>
      </c>
      <c r="C4488" t="s">
        <v>2933</v>
      </c>
      <c r="D4488" t="s">
        <v>1782</v>
      </c>
      <c r="E4488">
        <v>352</v>
      </c>
      <c r="F4488">
        <v>0</v>
      </c>
      <c r="G4488">
        <v>-352</v>
      </c>
    </row>
    <row r="4489" spans="1:7" x14ac:dyDescent="0.25">
      <c r="A4489" t="s">
        <v>2999</v>
      </c>
      <c r="B4489" t="s">
        <v>2274</v>
      </c>
      <c r="C4489" t="s">
        <v>2933</v>
      </c>
      <c r="D4489" t="s">
        <v>1807</v>
      </c>
      <c r="E4489">
        <v>98</v>
      </c>
      <c r="F4489">
        <v>0</v>
      </c>
      <c r="G4489">
        <v>-98</v>
      </c>
    </row>
    <row r="4490" spans="1:7" x14ac:dyDescent="0.25">
      <c r="A4490" t="s">
        <v>2999</v>
      </c>
      <c r="B4490" t="s">
        <v>2274</v>
      </c>
      <c r="C4490" t="s">
        <v>2933</v>
      </c>
      <c r="D4490" t="s">
        <v>1948</v>
      </c>
      <c r="E4490">
        <v>377.75</v>
      </c>
      <c r="F4490">
        <v>0</v>
      </c>
      <c r="G4490">
        <v>-377.75</v>
      </c>
    </row>
    <row r="4491" spans="1:7" x14ac:dyDescent="0.25">
      <c r="A4491" t="s">
        <v>2999</v>
      </c>
      <c r="B4491" t="s">
        <v>2274</v>
      </c>
      <c r="C4491" t="s">
        <v>2933</v>
      </c>
      <c r="D4491" t="s">
        <v>2934</v>
      </c>
      <c r="E4491">
        <v>343.25</v>
      </c>
      <c r="F4491">
        <v>0</v>
      </c>
      <c r="G4491">
        <v>-343.25</v>
      </c>
    </row>
    <row r="4492" spans="1:7" x14ac:dyDescent="0.25">
      <c r="A4492" t="s">
        <v>2999</v>
      </c>
      <c r="B4492" t="s">
        <v>2274</v>
      </c>
      <c r="C4492" t="s">
        <v>2933</v>
      </c>
      <c r="D4492" t="s">
        <v>1951</v>
      </c>
      <c r="E4492">
        <v>238</v>
      </c>
      <c r="F4492">
        <v>0</v>
      </c>
      <c r="G4492">
        <v>-238</v>
      </c>
    </row>
    <row r="4493" spans="1:7" x14ac:dyDescent="0.25">
      <c r="A4493" t="s">
        <v>2999</v>
      </c>
      <c r="B4493" t="s">
        <v>2274</v>
      </c>
      <c r="C4493" t="s">
        <v>2933</v>
      </c>
      <c r="D4493" t="s">
        <v>1956</v>
      </c>
      <c r="E4493">
        <v>323.5</v>
      </c>
      <c r="F4493">
        <v>0</v>
      </c>
      <c r="G4493">
        <v>-323.5</v>
      </c>
    </row>
    <row r="4494" spans="1:7" x14ac:dyDescent="0.25">
      <c r="A4494" t="s">
        <v>2999</v>
      </c>
      <c r="B4494" t="s">
        <v>2274</v>
      </c>
      <c r="C4494" t="s">
        <v>2933</v>
      </c>
      <c r="D4494" t="s">
        <v>2016</v>
      </c>
      <c r="E4494">
        <v>129</v>
      </c>
      <c r="F4494">
        <v>0</v>
      </c>
      <c r="G4494">
        <v>-129</v>
      </c>
    </row>
    <row r="4495" spans="1:7" x14ac:dyDescent="0.25">
      <c r="A4495" t="s">
        <v>2999</v>
      </c>
      <c r="B4495" t="s">
        <v>2277</v>
      </c>
      <c r="C4495" t="s">
        <v>3995</v>
      </c>
      <c r="D4495" t="s">
        <v>1739</v>
      </c>
      <c r="E4495">
        <v>54.45</v>
      </c>
      <c r="F4495">
        <v>0</v>
      </c>
      <c r="G4495">
        <v>-54.45</v>
      </c>
    </row>
    <row r="4496" spans="1:7" x14ac:dyDescent="0.25">
      <c r="A4496" t="s">
        <v>2999</v>
      </c>
      <c r="B4496" t="s">
        <v>2277</v>
      </c>
      <c r="C4496" t="s">
        <v>3995</v>
      </c>
      <c r="D4496" t="s">
        <v>1751</v>
      </c>
      <c r="E4496">
        <v>57.4</v>
      </c>
      <c r="F4496">
        <v>0</v>
      </c>
      <c r="G4496">
        <v>-57.4</v>
      </c>
    </row>
    <row r="4497" spans="1:7" x14ac:dyDescent="0.25">
      <c r="A4497" t="s">
        <v>2999</v>
      </c>
      <c r="B4497" t="s">
        <v>2277</v>
      </c>
      <c r="C4497" t="s">
        <v>3995</v>
      </c>
      <c r="D4497" t="s">
        <v>1763</v>
      </c>
      <c r="E4497">
        <v>108.9</v>
      </c>
      <c r="F4497">
        <v>0</v>
      </c>
      <c r="G4497">
        <v>-108.9</v>
      </c>
    </row>
    <row r="4498" spans="1:7" x14ac:dyDescent="0.25">
      <c r="A4498" t="s">
        <v>2999</v>
      </c>
      <c r="B4498" t="s">
        <v>2277</v>
      </c>
      <c r="C4498" t="s">
        <v>3995</v>
      </c>
      <c r="D4498" t="s">
        <v>1767</v>
      </c>
      <c r="E4498">
        <v>190.65</v>
      </c>
      <c r="F4498">
        <v>0</v>
      </c>
      <c r="G4498">
        <v>-190.65</v>
      </c>
    </row>
    <row r="4499" spans="1:7" x14ac:dyDescent="0.25">
      <c r="A4499" t="s">
        <v>2999</v>
      </c>
      <c r="B4499" t="s">
        <v>2277</v>
      </c>
      <c r="C4499" t="s">
        <v>3995</v>
      </c>
      <c r="D4499" t="s">
        <v>1782</v>
      </c>
      <c r="E4499">
        <v>361.35</v>
      </c>
      <c r="F4499">
        <v>0</v>
      </c>
      <c r="G4499">
        <v>-361.35</v>
      </c>
    </row>
    <row r="4500" spans="1:7" x14ac:dyDescent="0.25">
      <c r="A4500" t="s">
        <v>2999</v>
      </c>
      <c r="B4500" t="s">
        <v>2277</v>
      </c>
      <c r="C4500" t="s">
        <v>3995</v>
      </c>
      <c r="D4500" t="s">
        <v>1807</v>
      </c>
      <c r="E4500">
        <v>222.75</v>
      </c>
      <c r="F4500">
        <v>0</v>
      </c>
      <c r="G4500">
        <v>-222.75</v>
      </c>
    </row>
    <row r="4501" spans="1:7" x14ac:dyDescent="0.25">
      <c r="A4501" t="s">
        <v>2999</v>
      </c>
      <c r="B4501" t="s">
        <v>2277</v>
      </c>
      <c r="C4501" t="s">
        <v>3995</v>
      </c>
      <c r="D4501" t="s">
        <v>1858</v>
      </c>
      <c r="E4501">
        <v>316.8</v>
      </c>
      <c r="F4501">
        <v>0</v>
      </c>
      <c r="G4501">
        <v>-316.8</v>
      </c>
    </row>
    <row r="4502" spans="1:7" x14ac:dyDescent="0.25">
      <c r="A4502" t="s">
        <v>2999</v>
      </c>
      <c r="B4502" t="s">
        <v>2277</v>
      </c>
      <c r="C4502" t="s">
        <v>3995</v>
      </c>
      <c r="D4502" t="s">
        <v>1948</v>
      </c>
      <c r="E4502">
        <v>232.65</v>
      </c>
      <c r="F4502">
        <v>0</v>
      </c>
      <c r="G4502">
        <v>-232.65</v>
      </c>
    </row>
    <row r="4503" spans="1:7" x14ac:dyDescent="0.25">
      <c r="A4503" t="s">
        <v>2999</v>
      </c>
      <c r="B4503" t="s">
        <v>2277</v>
      </c>
      <c r="C4503" t="s">
        <v>3995</v>
      </c>
      <c r="D4503" t="s">
        <v>2934</v>
      </c>
      <c r="E4503">
        <v>336.6</v>
      </c>
      <c r="F4503">
        <v>0</v>
      </c>
      <c r="G4503">
        <v>-336.6</v>
      </c>
    </row>
    <row r="4504" spans="1:7" x14ac:dyDescent="0.25">
      <c r="A4504" t="s">
        <v>2999</v>
      </c>
      <c r="B4504" t="s">
        <v>2277</v>
      </c>
      <c r="C4504" t="s">
        <v>3995</v>
      </c>
      <c r="D4504" t="s">
        <v>1951</v>
      </c>
      <c r="E4504">
        <v>168.62</v>
      </c>
      <c r="F4504">
        <v>0</v>
      </c>
      <c r="G4504">
        <v>-168.62</v>
      </c>
    </row>
    <row r="4505" spans="1:7" x14ac:dyDescent="0.25">
      <c r="A4505" t="s">
        <v>2999</v>
      </c>
      <c r="B4505" t="s">
        <v>2277</v>
      </c>
      <c r="C4505" t="s">
        <v>3995</v>
      </c>
      <c r="D4505" t="s">
        <v>1956</v>
      </c>
      <c r="E4505">
        <v>188.1</v>
      </c>
      <c r="F4505">
        <v>0</v>
      </c>
      <c r="G4505">
        <v>-188.1</v>
      </c>
    </row>
    <row r="4506" spans="1:7" x14ac:dyDescent="0.25">
      <c r="A4506" t="s">
        <v>2999</v>
      </c>
      <c r="B4506" t="s">
        <v>2277</v>
      </c>
      <c r="C4506" t="s">
        <v>3995</v>
      </c>
      <c r="D4506" t="s">
        <v>2016</v>
      </c>
      <c r="E4506">
        <v>103.95</v>
      </c>
      <c r="F4506">
        <v>0</v>
      </c>
      <c r="G4506">
        <v>-103.95</v>
      </c>
    </row>
    <row r="4507" spans="1:7" x14ac:dyDescent="0.25">
      <c r="A4507" t="s">
        <v>2999</v>
      </c>
      <c r="B4507" t="s">
        <v>2277</v>
      </c>
      <c r="C4507" t="s">
        <v>2933</v>
      </c>
      <c r="D4507" t="s">
        <v>1739</v>
      </c>
      <c r="E4507">
        <v>103.95</v>
      </c>
      <c r="F4507">
        <v>0</v>
      </c>
      <c r="G4507">
        <v>-103.95</v>
      </c>
    </row>
    <row r="4508" spans="1:7" x14ac:dyDescent="0.25">
      <c r="A4508" t="s">
        <v>2999</v>
      </c>
      <c r="B4508" t="s">
        <v>2277</v>
      </c>
      <c r="C4508" t="s">
        <v>2933</v>
      </c>
      <c r="D4508" t="s">
        <v>1751</v>
      </c>
      <c r="E4508">
        <v>109.17</v>
      </c>
      <c r="F4508">
        <v>0</v>
      </c>
      <c r="G4508">
        <v>-109.17</v>
      </c>
    </row>
    <row r="4509" spans="1:7" x14ac:dyDescent="0.25">
      <c r="A4509" t="s">
        <v>2999</v>
      </c>
      <c r="B4509" t="s">
        <v>2277</v>
      </c>
      <c r="C4509" t="s">
        <v>2933</v>
      </c>
      <c r="D4509" t="s">
        <v>1763</v>
      </c>
      <c r="E4509">
        <v>158.36000000000001</v>
      </c>
      <c r="F4509">
        <v>0</v>
      </c>
      <c r="G4509">
        <v>-158.36000000000001</v>
      </c>
    </row>
    <row r="4510" spans="1:7" x14ac:dyDescent="0.25">
      <c r="A4510" t="s">
        <v>2999</v>
      </c>
      <c r="B4510" t="s">
        <v>2277</v>
      </c>
      <c r="C4510" t="s">
        <v>2933</v>
      </c>
      <c r="D4510" t="s">
        <v>1767</v>
      </c>
      <c r="E4510">
        <v>257.39999999999998</v>
      </c>
      <c r="F4510">
        <v>0</v>
      </c>
      <c r="G4510">
        <v>-257.39999999999998</v>
      </c>
    </row>
    <row r="4511" spans="1:7" x14ac:dyDescent="0.25">
      <c r="A4511" t="s">
        <v>2999</v>
      </c>
      <c r="B4511" t="s">
        <v>2277</v>
      </c>
      <c r="C4511" t="s">
        <v>2933</v>
      </c>
      <c r="D4511" t="s">
        <v>1782</v>
      </c>
      <c r="E4511">
        <v>0</v>
      </c>
      <c r="F4511">
        <v>4.95</v>
      </c>
      <c r="G4511">
        <v>4.95</v>
      </c>
    </row>
    <row r="4512" spans="1:7" x14ac:dyDescent="0.25">
      <c r="A4512" t="s">
        <v>2999</v>
      </c>
      <c r="B4512" t="s">
        <v>2277</v>
      </c>
      <c r="C4512" t="s">
        <v>2933</v>
      </c>
      <c r="D4512" t="s">
        <v>1858</v>
      </c>
      <c r="E4512">
        <v>232.65</v>
      </c>
      <c r="F4512">
        <v>0</v>
      </c>
      <c r="G4512">
        <v>-232.65</v>
      </c>
    </row>
    <row r="4513" spans="1:7" x14ac:dyDescent="0.25">
      <c r="A4513" t="s">
        <v>2999</v>
      </c>
      <c r="B4513" t="s">
        <v>2277</v>
      </c>
      <c r="C4513" t="s">
        <v>2933</v>
      </c>
      <c r="D4513" t="s">
        <v>1948</v>
      </c>
      <c r="E4513">
        <v>207.9</v>
      </c>
      <c r="F4513">
        <v>0</v>
      </c>
      <c r="G4513">
        <v>-207.9</v>
      </c>
    </row>
    <row r="4514" spans="1:7" x14ac:dyDescent="0.25">
      <c r="A4514" t="s">
        <v>2999</v>
      </c>
      <c r="B4514" t="s">
        <v>2277</v>
      </c>
      <c r="C4514" t="s">
        <v>2933</v>
      </c>
      <c r="D4514" t="s">
        <v>2934</v>
      </c>
      <c r="E4514">
        <v>188.1</v>
      </c>
      <c r="F4514">
        <v>0</v>
      </c>
      <c r="G4514">
        <v>-188.1</v>
      </c>
    </row>
    <row r="4515" spans="1:7" x14ac:dyDescent="0.25">
      <c r="A4515" t="s">
        <v>2999</v>
      </c>
      <c r="B4515" t="s">
        <v>2277</v>
      </c>
      <c r="C4515" t="s">
        <v>2933</v>
      </c>
      <c r="D4515" t="s">
        <v>1951</v>
      </c>
      <c r="E4515">
        <v>222.75</v>
      </c>
      <c r="F4515">
        <v>0</v>
      </c>
      <c r="G4515">
        <v>-222.75</v>
      </c>
    </row>
    <row r="4516" spans="1:7" x14ac:dyDescent="0.25">
      <c r="A4516" t="s">
        <v>2999</v>
      </c>
      <c r="B4516" t="s">
        <v>2277</v>
      </c>
      <c r="C4516" t="s">
        <v>2933</v>
      </c>
      <c r="D4516" t="s">
        <v>1956</v>
      </c>
      <c r="E4516">
        <v>103.95</v>
      </c>
      <c r="F4516">
        <v>0</v>
      </c>
      <c r="G4516">
        <v>-103.95</v>
      </c>
    </row>
    <row r="4517" spans="1:7" x14ac:dyDescent="0.25">
      <c r="A4517" t="s">
        <v>2999</v>
      </c>
      <c r="B4517" t="s">
        <v>2277</v>
      </c>
      <c r="C4517" t="s">
        <v>2933</v>
      </c>
      <c r="D4517" t="s">
        <v>2016</v>
      </c>
      <c r="E4517">
        <v>217.8</v>
      </c>
      <c r="F4517">
        <v>0</v>
      </c>
      <c r="G4517">
        <v>-217.8</v>
      </c>
    </row>
    <row r="4518" spans="1:7" x14ac:dyDescent="0.25">
      <c r="A4518" t="s">
        <v>2999</v>
      </c>
      <c r="B4518" t="s">
        <v>2278</v>
      </c>
      <c r="C4518" t="s">
        <v>3995</v>
      </c>
      <c r="D4518" t="s">
        <v>1739</v>
      </c>
      <c r="E4518">
        <v>67</v>
      </c>
      <c r="F4518">
        <v>0</v>
      </c>
      <c r="G4518">
        <v>-67</v>
      </c>
    </row>
    <row r="4519" spans="1:7" x14ac:dyDescent="0.25">
      <c r="A4519" t="s">
        <v>2999</v>
      </c>
      <c r="B4519" t="s">
        <v>2278</v>
      </c>
      <c r="C4519" t="s">
        <v>3995</v>
      </c>
      <c r="D4519" t="s">
        <v>1767</v>
      </c>
      <c r="E4519">
        <v>50</v>
      </c>
      <c r="F4519">
        <v>0</v>
      </c>
      <c r="G4519">
        <v>-50</v>
      </c>
    </row>
    <row r="4520" spans="1:7" x14ac:dyDescent="0.25">
      <c r="A4520" t="s">
        <v>2999</v>
      </c>
      <c r="B4520" t="s">
        <v>2278</v>
      </c>
      <c r="C4520" t="s">
        <v>3995</v>
      </c>
      <c r="D4520" t="s">
        <v>1951</v>
      </c>
      <c r="E4520">
        <v>118</v>
      </c>
      <c r="F4520">
        <v>0</v>
      </c>
      <c r="G4520">
        <v>-118</v>
      </c>
    </row>
    <row r="4521" spans="1:7" x14ac:dyDescent="0.25">
      <c r="A4521" t="s">
        <v>2999</v>
      </c>
      <c r="B4521" t="s">
        <v>2278</v>
      </c>
      <c r="C4521" t="s">
        <v>2933</v>
      </c>
      <c r="D4521" t="s">
        <v>1767</v>
      </c>
      <c r="E4521">
        <v>110</v>
      </c>
      <c r="F4521">
        <v>0</v>
      </c>
      <c r="G4521">
        <v>-110</v>
      </c>
    </row>
    <row r="4522" spans="1:7" x14ac:dyDescent="0.25">
      <c r="A4522" t="s">
        <v>2999</v>
      </c>
      <c r="B4522" t="s">
        <v>2278</v>
      </c>
      <c r="C4522" t="s">
        <v>2933</v>
      </c>
      <c r="D4522" t="s">
        <v>1858</v>
      </c>
      <c r="E4522">
        <v>120</v>
      </c>
      <c r="F4522">
        <v>0</v>
      </c>
      <c r="G4522">
        <v>-120</v>
      </c>
    </row>
    <row r="4523" spans="1:7" x14ac:dyDescent="0.25">
      <c r="A4523" t="s">
        <v>2999</v>
      </c>
      <c r="B4523" t="s">
        <v>2278</v>
      </c>
      <c r="C4523" t="s">
        <v>2933</v>
      </c>
      <c r="D4523" t="s">
        <v>1951</v>
      </c>
      <c r="E4523">
        <v>146</v>
      </c>
      <c r="F4523">
        <v>0</v>
      </c>
      <c r="G4523">
        <v>-146</v>
      </c>
    </row>
    <row r="4524" spans="1:7" x14ac:dyDescent="0.25">
      <c r="A4524" t="s">
        <v>2999</v>
      </c>
      <c r="B4524" t="s">
        <v>2281</v>
      </c>
      <c r="C4524" t="s">
        <v>3995</v>
      </c>
      <c r="D4524" t="s">
        <v>1739</v>
      </c>
      <c r="E4524">
        <v>70</v>
      </c>
      <c r="F4524">
        <v>0</v>
      </c>
      <c r="G4524">
        <v>-70</v>
      </c>
    </row>
    <row r="4525" spans="1:7" x14ac:dyDescent="0.25">
      <c r="A4525" t="s">
        <v>2999</v>
      </c>
      <c r="B4525" t="s">
        <v>2281</v>
      </c>
      <c r="C4525" t="s">
        <v>3995</v>
      </c>
      <c r="D4525" t="s">
        <v>1763</v>
      </c>
      <c r="E4525">
        <v>1611.39</v>
      </c>
      <c r="F4525">
        <v>0</v>
      </c>
      <c r="G4525">
        <v>-1611.39</v>
      </c>
    </row>
    <row r="4526" spans="1:7" x14ac:dyDescent="0.25">
      <c r="A4526" t="s">
        <v>2999</v>
      </c>
      <c r="B4526" t="s">
        <v>2281</v>
      </c>
      <c r="C4526" t="s">
        <v>3995</v>
      </c>
      <c r="D4526" t="s">
        <v>1767</v>
      </c>
      <c r="E4526">
        <v>777.88</v>
      </c>
      <c r="F4526">
        <v>0</v>
      </c>
      <c r="G4526">
        <v>-777.88</v>
      </c>
    </row>
    <row r="4527" spans="1:7" x14ac:dyDescent="0.25">
      <c r="A4527" t="s">
        <v>2999</v>
      </c>
      <c r="B4527" t="s">
        <v>2281</v>
      </c>
      <c r="C4527" t="s">
        <v>3995</v>
      </c>
      <c r="D4527" t="s">
        <v>1782</v>
      </c>
      <c r="E4527">
        <v>8380.64</v>
      </c>
      <c r="F4527">
        <v>0</v>
      </c>
      <c r="G4527">
        <v>-8380.64</v>
      </c>
    </row>
    <row r="4528" spans="1:7" x14ac:dyDescent="0.25">
      <c r="A4528" t="s">
        <v>2999</v>
      </c>
      <c r="B4528" t="s">
        <v>2281</v>
      </c>
      <c r="C4528" t="s">
        <v>3995</v>
      </c>
      <c r="D4528" t="s">
        <v>1807</v>
      </c>
      <c r="E4528">
        <v>11180.76</v>
      </c>
      <c r="F4528">
        <v>0</v>
      </c>
      <c r="G4528">
        <v>-11180.76</v>
      </c>
    </row>
    <row r="4529" spans="1:7" x14ac:dyDescent="0.25">
      <c r="A4529" t="s">
        <v>2999</v>
      </c>
      <c r="B4529" t="s">
        <v>2281</v>
      </c>
      <c r="C4529" t="s">
        <v>3995</v>
      </c>
      <c r="D4529" t="s">
        <v>1858</v>
      </c>
      <c r="E4529">
        <v>9627.73</v>
      </c>
      <c r="F4529">
        <v>0</v>
      </c>
      <c r="G4529">
        <v>-9627.73</v>
      </c>
    </row>
    <row r="4530" spans="1:7" x14ac:dyDescent="0.25">
      <c r="A4530" t="s">
        <v>2999</v>
      </c>
      <c r="B4530" t="s">
        <v>2281</v>
      </c>
      <c r="C4530" t="s">
        <v>3995</v>
      </c>
      <c r="D4530" t="s">
        <v>1948</v>
      </c>
      <c r="E4530">
        <v>9764.0400000000009</v>
      </c>
      <c r="F4530">
        <v>0</v>
      </c>
      <c r="G4530">
        <v>-9764.0400000000009</v>
      </c>
    </row>
    <row r="4531" spans="1:7" x14ac:dyDescent="0.25">
      <c r="A4531" t="s">
        <v>2999</v>
      </c>
      <c r="B4531" t="s">
        <v>2281</v>
      </c>
      <c r="C4531" t="s">
        <v>3995</v>
      </c>
      <c r="D4531" t="s">
        <v>2934</v>
      </c>
      <c r="E4531">
        <v>15987.55</v>
      </c>
      <c r="F4531">
        <v>9554.0400000000009</v>
      </c>
      <c r="G4531">
        <v>-6433.51</v>
      </c>
    </row>
    <row r="4532" spans="1:7" x14ac:dyDescent="0.25">
      <c r="A4532" t="s">
        <v>2999</v>
      </c>
      <c r="B4532" t="s">
        <v>2281</v>
      </c>
      <c r="C4532" t="s">
        <v>3995</v>
      </c>
      <c r="D4532" t="s">
        <v>1951</v>
      </c>
      <c r="E4532">
        <v>8129.35</v>
      </c>
      <c r="F4532">
        <v>0</v>
      </c>
      <c r="G4532">
        <v>-8129.35</v>
      </c>
    </row>
    <row r="4533" spans="1:7" x14ac:dyDescent="0.25">
      <c r="A4533" t="s">
        <v>2999</v>
      </c>
      <c r="B4533" t="s">
        <v>2281</v>
      </c>
      <c r="C4533" t="s">
        <v>3995</v>
      </c>
      <c r="D4533" t="s">
        <v>1956</v>
      </c>
      <c r="E4533">
        <v>15984.72</v>
      </c>
      <c r="F4533">
        <v>7770.06</v>
      </c>
      <c r="G4533">
        <v>-8214.66</v>
      </c>
    </row>
    <row r="4534" spans="1:7" x14ac:dyDescent="0.25">
      <c r="A4534" t="s">
        <v>2999</v>
      </c>
      <c r="B4534" t="s">
        <v>2281</v>
      </c>
      <c r="C4534" t="s">
        <v>3995</v>
      </c>
      <c r="D4534" t="s">
        <v>2016</v>
      </c>
      <c r="E4534">
        <v>11097.56</v>
      </c>
      <c r="F4534">
        <v>0</v>
      </c>
      <c r="G4534">
        <v>-11097.56</v>
      </c>
    </row>
    <row r="4535" spans="1:7" x14ac:dyDescent="0.25">
      <c r="A4535" t="s">
        <v>2999</v>
      </c>
      <c r="B4535" t="s">
        <v>2281</v>
      </c>
      <c r="C4535" t="s">
        <v>2933</v>
      </c>
      <c r="D4535" t="s">
        <v>1739</v>
      </c>
      <c r="E4535">
        <v>19538.689999999999</v>
      </c>
      <c r="F4535">
        <v>9647.56</v>
      </c>
      <c r="G4535">
        <v>-9891.1299999999992</v>
      </c>
    </row>
    <row r="4536" spans="1:7" x14ac:dyDescent="0.25">
      <c r="A4536" t="s">
        <v>2999</v>
      </c>
      <c r="B4536" t="s">
        <v>2281</v>
      </c>
      <c r="C4536" t="s">
        <v>2933</v>
      </c>
      <c r="D4536" t="s">
        <v>1751</v>
      </c>
      <c r="E4536">
        <v>5066.3</v>
      </c>
      <c r="F4536">
        <v>0</v>
      </c>
      <c r="G4536">
        <v>-5066.3</v>
      </c>
    </row>
    <row r="4537" spans="1:7" x14ac:dyDescent="0.25">
      <c r="A4537" t="s">
        <v>2999</v>
      </c>
      <c r="B4537" t="s">
        <v>2281</v>
      </c>
      <c r="C4537" t="s">
        <v>2933</v>
      </c>
      <c r="D4537" t="s">
        <v>1763</v>
      </c>
      <c r="E4537">
        <v>13768.58</v>
      </c>
      <c r="F4537">
        <v>0</v>
      </c>
      <c r="G4537">
        <v>-13768.58</v>
      </c>
    </row>
    <row r="4538" spans="1:7" x14ac:dyDescent="0.25">
      <c r="A4538" t="s">
        <v>2999</v>
      </c>
      <c r="B4538" t="s">
        <v>2281</v>
      </c>
      <c r="C4538" t="s">
        <v>2933</v>
      </c>
      <c r="D4538" t="s">
        <v>1767</v>
      </c>
      <c r="E4538">
        <v>10711.5</v>
      </c>
      <c r="F4538">
        <v>0</v>
      </c>
      <c r="G4538">
        <v>-10711.5</v>
      </c>
    </row>
    <row r="4539" spans="1:7" x14ac:dyDescent="0.25">
      <c r="A4539" t="s">
        <v>2999</v>
      </c>
      <c r="B4539" t="s">
        <v>2281</v>
      </c>
      <c r="C4539" t="s">
        <v>2933</v>
      </c>
      <c r="D4539" t="s">
        <v>1782</v>
      </c>
      <c r="E4539">
        <v>12804.31</v>
      </c>
      <c r="F4539">
        <v>0</v>
      </c>
      <c r="G4539">
        <v>-12804.31</v>
      </c>
    </row>
    <row r="4540" spans="1:7" x14ac:dyDescent="0.25">
      <c r="A4540" t="s">
        <v>2999</v>
      </c>
      <c r="B4540" t="s">
        <v>2281</v>
      </c>
      <c r="C4540" t="s">
        <v>2933</v>
      </c>
      <c r="D4540" t="s">
        <v>1807</v>
      </c>
      <c r="E4540">
        <v>17645.939999999999</v>
      </c>
      <c r="F4540">
        <v>11035.35</v>
      </c>
      <c r="G4540">
        <v>-6610.59</v>
      </c>
    </row>
    <row r="4541" spans="1:7" x14ac:dyDescent="0.25">
      <c r="A4541" t="s">
        <v>2999</v>
      </c>
      <c r="B4541" t="s">
        <v>2281</v>
      </c>
      <c r="C4541" t="s">
        <v>2933</v>
      </c>
      <c r="D4541" t="s">
        <v>1858</v>
      </c>
      <c r="E4541">
        <v>16842.66</v>
      </c>
      <c r="F4541">
        <v>0</v>
      </c>
      <c r="G4541">
        <v>-16842.66</v>
      </c>
    </row>
    <row r="4542" spans="1:7" x14ac:dyDescent="0.25">
      <c r="A4542" t="s">
        <v>2999</v>
      </c>
      <c r="B4542" t="s">
        <v>2281</v>
      </c>
      <c r="C4542" t="s">
        <v>2933</v>
      </c>
      <c r="D4542" t="s">
        <v>1948</v>
      </c>
      <c r="E4542">
        <v>24941.14</v>
      </c>
      <c r="F4542">
        <v>14702.66</v>
      </c>
      <c r="G4542">
        <v>-10238.48</v>
      </c>
    </row>
    <row r="4543" spans="1:7" x14ac:dyDescent="0.25">
      <c r="A4543" t="s">
        <v>2999</v>
      </c>
      <c r="B4543" t="s">
        <v>2281</v>
      </c>
      <c r="C4543" t="s">
        <v>2933</v>
      </c>
      <c r="D4543" t="s">
        <v>2934</v>
      </c>
      <c r="E4543">
        <v>11598.6</v>
      </c>
      <c r="F4543">
        <v>0</v>
      </c>
      <c r="G4543">
        <v>-11598.6</v>
      </c>
    </row>
    <row r="4544" spans="1:7" x14ac:dyDescent="0.25">
      <c r="A4544" t="s">
        <v>2999</v>
      </c>
      <c r="B4544" t="s">
        <v>2281</v>
      </c>
      <c r="C4544" t="s">
        <v>2933</v>
      </c>
      <c r="D4544" t="s">
        <v>1951</v>
      </c>
      <c r="E4544">
        <v>14899.11</v>
      </c>
      <c r="F4544">
        <v>0</v>
      </c>
      <c r="G4544">
        <v>-14899.11</v>
      </c>
    </row>
    <row r="4545" spans="1:7" x14ac:dyDescent="0.25">
      <c r="A4545" t="s">
        <v>2999</v>
      </c>
      <c r="B4545" t="s">
        <v>2281</v>
      </c>
      <c r="C4545" t="s">
        <v>2933</v>
      </c>
      <c r="D4545" t="s">
        <v>1956</v>
      </c>
      <c r="E4545">
        <v>11623.52</v>
      </c>
      <c r="F4545">
        <v>0</v>
      </c>
      <c r="G4545">
        <v>-11623.52</v>
      </c>
    </row>
    <row r="4546" spans="1:7" x14ac:dyDescent="0.25">
      <c r="A4546" t="s">
        <v>2999</v>
      </c>
      <c r="B4546" t="s">
        <v>2281</v>
      </c>
      <c r="C4546" t="s">
        <v>2933</v>
      </c>
      <c r="D4546" t="s">
        <v>2016</v>
      </c>
      <c r="E4546">
        <v>11280</v>
      </c>
      <c r="F4546">
        <v>0</v>
      </c>
      <c r="G4546">
        <v>-11280</v>
      </c>
    </row>
    <row r="4547" spans="1:7" x14ac:dyDescent="0.25">
      <c r="A4547" t="s">
        <v>2999</v>
      </c>
      <c r="B4547" t="s">
        <v>2281</v>
      </c>
      <c r="C4547" t="s">
        <v>2935</v>
      </c>
      <c r="D4547" t="s">
        <v>1739</v>
      </c>
      <c r="E4547">
        <v>0</v>
      </c>
      <c r="F4547">
        <v>10000</v>
      </c>
      <c r="G4547">
        <v>10000</v>
      </c>
    </row>
    <row r="4548" spans="1:7" x14ac:dyDescent="0.25">
      <c r="A4548" t="s">
        <v>2999</v>
      </c>
      <c r="B4548" t="s">
        <v>2284</v>
      </c>
      <c r="C4548" t="s">
        <v>3995</v>
      </c>
      <c r="D4548" t="s">
        <v>1739</v>
      </c>
      <c r="E4548">
        <v>151.71</v>
      </c>
      <c r="F4548">
        <v>0</v>
      </c>
      <c r="G4548">
        <v>-151.71</v>
      </c>
    </row>
    <row r="4549" spans="1:7" x14ac:dyDescent="0.25">
      <c r="A4549" t="s">
        <v>2999</v>
      </c>
      <c r="B4549" t="s">
        <v>2284</v>
      </c>
      <c r="C4549" t="s">
        <v>3995</v>
      </c>
      <c r="D4549" t="s">
        <v>1751</v>
      </c>
      <c r="E4549">
        <v>187.13</v>
      </c>
      <c r="F4549">
        <v>0</v>
      </c>
      <c r="G4549">
        <v>-187.13</v>
      </c>
    </row>
    <row r="4550" spans="1:7" x14ac:dyDescent="0.25">
      <c r="A4550" t="s">
        <v>2999</v>
      </c>
      <c r="B4550" t="s">
        <v>2284</v>
      </c>
      <c r="C4550" t="s">
        <v>3995</v>
      </c>
      <c r="D4550" t="s">
        <v>1763</v>
      </c>
      <c r="E4550">
        <v>405.58</v>
      </c>
      <c r="F4550">
        <v>0</v>
      </c>
      <c r="G4550">
        <v>-405.58</v>
      </c>
    </row>
    <row r="4551" spans="1:7" x14ac:dyDescent="0.25">
      <c r="A4551" t="s">
        <v>2999</v>
      </c>
      <c r="B4551" t="s">
        <v>2284</v>
      </c>
      <c r="C4551" t="s">
        <v>3995</v>
      </c>
      <c r="D4551" t="s">
        <v>1767</v>
      </c>
      <c r="E4551">
        <v>388.08</v>
      </c>
      <c r="F4551">
        <v>0</v>
      </c>
      <c r="G4551">
        <v>-388.08</v>
      </c>
    </row>
    <row r="4552" spans="1:7" x14ac:dyDescent="0.25">
      <c r="A4552" t="s">
        <v>2999</v>
      </c>
      <c r="B4552" t="s">
        <v>2284</v>
      </c>
      <c r="C4552" t="s">
        <v>3995</v>
      </c>
      <c r="D4552" t="s">
        <v>1782</v>
      </c>
      <c r="E4552">
        <v>1189.94</v>
      </c>
      <c r="F4552">
        <v>0</v>
      </c>
      <c r="G4552">
        <v>-1189.94</v>
      </c>
    </row>
    <row r="4553" spans="1:7" x14ac:dyDescent="0.25">
      <c r="A4553" t="s">
        <v>2999</v>
      </c>
      <c r="B4553" t="s">
        <v>2284</v>
      </c>
      <c r="C4553" t="s">
        <v>3995</v>
      </c>
      <c r="D4553" t="s">
        <v>1807</v>
      </c>
      <c r="E4553">
        <v>2337.0700000000002</v>
      </c>
      <c r="F4553">
        <v>0</v>
      </c>
      <c r="G4553">
        <v>-2337.0700000000002</v>
      </c>
    </row>
    <row r="4554" spans="1:7" x14ac:dyDescent="0.25">
      <c r="A4554" t="s">
        <v>2999</v>
      </c>
      <c r="B4554" t="s">
        <v>2284</v>
      </c>
      <c r="C4554" t="s">
        <v>3995</v>
      </c>
      <c r="D4554" t="s">
        <v>1858</v>
      </c>
      <c r="E4554">
        <v>1936.41</v>
      </c>
      <c r="F4554">
        <v>0</v>
      </c>
      <c r="G4554">
        <v>-1936.41</v>
      </c>
    </row>
    <row r="4555" spans="1:7" x14ac:dyDescent="0.25">
      <c r="A4555" t="s">
        <v>2999</v>
      </c>
      <c r="B4555" t="s">
        <v>2284</v>
      </c>
      <c r="C4555" t="s">
        <v>3995</v>
      </c>
      <c r="D4555" t="s">
        <v>1948</v>
      </c>
      <c r="E4555">
        <v>1213.6099999999999</v>
      </c>
      <c r="F4555">
        <v>0</v>
      </c>
      <c r="G4555">
        <v>-1213.6099999999999</v>
      </c>
    </row>
    <row r="4556" spans="1:7" x14ac:dyDescent="0.25">
      <c r="A4556" t="s">
        <v>2999</v>
      </c>
      <c r="B4556" t="s">
        <v>2284</v>
      </c>
      <c r="C4556" t="s">
        <v>3995</v>
      </c>
      <c r="D4556" t="s">
        <v>2934</v>
      </c>
      <c r="E4556">
        <v>1889.6</v>
      </c>
      <c r="F4556">
        <v>0</v>
      </c>
      <c r="G4556">
        <v>-1889.6</v>
      </c>
    </row>
    <row r="4557" spans="1:7" x14ac:dyDescent="0.25">
      <c r="A4557" t="s">
        <v>2999</v>
      </c>
      <c r="B4557" t="s">
        <v>2284</v>
      </c>
      <c r="C4557" t="s">
        <v>3995</v>
      </c>
      <c r="D4557" t="s">
        <v>1951</v>
      </c>
      <c r="E4557">
        <v>1186.5899999999999</v>
      </c>
      <c r="F4557">
        <v>0</v>
      </c>
      <c r="G4557">
        <v>-1186.5899999999999</v>
      </c>
    </row>
    <row r="4558" spans="1:7" x14ac:dyDescent="0.25">
      <c r="A4558" t="s">
        <v>2999</v>
      </c>
      <c r="B4558" t="s">
        <v>2284</v>
      </c>
      <c r="C4558" t="s">
        <v>3995</v>
      </c>
      <c r="D4558" t="s">
        <v>1956</v>
      </c>
      <c r="E4558">
        <v>1271.2</v>
      </c>
      <c r="F4558">
        <v>0</v>
      </c>
      <c r="G4558">
        <v>-1271.2</v>
      </c>
    </row>
    <row r="4559" spans="1:7" x14ac:dyDescent="0.25">
      <c r="A4559" t="s">
        <v>2999</v>
      </c>
      <c r="B4559" t="s">
        <v>2284</v>
      </c>
      <c r="C4559" t="s">
        <v>3995</v>
      </c>
      <c r="D4559" t="s">
        <v>2016</v>
      </c>
      <c r="E4559">
        <v>1317.12</v>
      </c>
      <c r="F4559">
        <v>0</v>
      </c>
      <c r="G4559">
        <v>-1317.12</v>
      </c>
    </row>
    <row r="4560" spans="1:7" x14ac:dyDescent="0.25">
      <c r="A4560" t="s">
        <v>2999</v>
      </c>
      <c r="B4560" t="s">
        <v>2284</v>
      </c>
      <c r="C4560" t="s">
        <v>2933</v>
      </c>
      <c r="D4560" t="s">
        <v>1739</v>
      </c>
      <c r="E4560">
        <v>1480.44</v>
      </c>
      <c r="F4560">
        <v>0</v>
      </c>
      <c r="G4560">
        <v>-1480.44</v>
      </c>
    </row>
    <row r="4561" spans="1:7" x14ac:dyDescent="0.25">
      <c r="A4561" t="s">
        <v>2999</v>
      </c>
      <c r="B4561" t="s">
        <v>2284</v>
      </c>
      <c r="C4561" t="s">
        <v>2933</v>
      </c>
      <c r="D4561" t="s">
        <v>1751</v>
      </c>
      <c r="E4561">
        <v>1470.12</v>
      </c>
      <c r="F4561">
        <v>0</v>
      </c>
      <c r="G4561">
        <v>-1470.12</v>
      </c>
    </row>
    <row r="4562" spans="1:7" x14ac:dyDescent="0.25">
      <c r="A4562" t="s">
        <v>2999</v>
      </c>
      <c r="B4562" t="s">
        <v>2284</v>
      </c>
      <c r="C4562" t="s">
        <v>2933</v>
      </c>
      <c r="D4562" t="s">
        <v>1763</v>
      </c>
      <c r="E4562">
        <v>998.45</v>
      </c>
      <c r="F4562">
        <v>0</v>
      </c>
      <c r="G4562">
        <v>-998.45</v>
      </c>
    </row>
    <row r="4563" spans="1:7" x14ac:dyDescent="0.25">
      <c r="A4563" t="s">
        <v>2999</v>
      </c>
      <c r="B4563" t="s">
        <v>2284</v>
      </c>
      <c r="C4563" t="s">
        <v>2933</v>
      </c>
      <c r="D4563" t="s">
        <v>1767</v>
      </c>
      <c r="E4563">
        <v>7125.4</v>
      </c>
      <c r="F4563">
        <v>0</v>
      </c>
      <c r="G4563">
        <v>-7125.4</v>
      </c>
    </row>
    <row r="4564" spans="1:7" x14ac:dyDescent="0.25">
      <c r="A4564" t="s">
        <v>2999</v>
      </c>
      <c r="B4564" t="s">
        <v>2284</v>
      </c>
      <c r="C4564" t="s">
        <v>2933</v>
      </c>
      <c r="D4564" t="s">
        <v>1782</v>
      </c>
      <c r="E4564">
        <v>2465.52</v>
      </c>
      <c r="F4564">
        <v>0</v>
      </c>
      <c r="G4564">
        <v>-2465.52</v>
      </c>
    </row>
    <row r="4565" spans="1:7" x14ac:dyDescent="0.25">
      <c r="A4565" t="s">
        <v>2999</v>
      </c>
      <c r="B4565" t="s">
        <v>2284</v>
      </c>
      <c r="C4565" t="s">
        <v>2933</v>
      </c>
      <c r="D4565" t="s">
        <v>1807</v>
      </c>
      <c r="E4565">
        <v>3407.26</v>
      </c>
      <c r="F4565">
        <v>0</v>
      </c>
      <c r="G4565">
        <v>-3407.26</v>
      </c>
    </row>
    <row r="4566" spans="1:7" x14ac:dyDescent="0.25">
      <c r="A4566" t="s">
        <v>2999</v>
      </c>
      <c r="B4566" t="s">
        <v>2284</v>
      </c>
      <c r="C4566" t="s">
        <v>2933</v>
      </c>
      <c r="D4566" t="s">
        <v>1858</v>
      </c>
      <c r="E4566">
        <v>2903.53</v>
      </c>
      <c r="F4566">
        <v>0</v>
      </c>
      <c r="G4566">
        <v>-2903.53</v>
      </c>
    </row>
    <row r="4567" spans="1:7" x14ac:dyDescent="0.25">
      <c r="A4567" t="s">
        <v>2999</v>
      </c>
      <c r="B4567" t="s">
        <v>2284</v>
      </c>
      <c r="C4567" t="s">
        <v>2933</v>
      </c>
      <c r="D4567" t="s">
        <v>1948</v>
      </c>
      <c r="E4567">
        <v>2857.51</v>
      </c>
      <c r="F4567">
        <v>0</v>
      </c>
      <c r="G4567">
        <v>-2857.51</v>
      </c>
    </row>
    <row r="4568" spans="1:7" x14ac:dyDescent="0.25">
      <c r="A4568" t="s">
        <v>2999</v>
      </c>
      <c r="B4568" t="s">
        <v>2284</v>
      </c>
      <c r="C4568" t="s">
        <v>2933</v>
      </c>
      <c r="D4568" t="s">
        <v>2934</v>
      </c>
      <c r="E4568">
        <v>3092.65</v>
      </c>
      <c r="F4568">
        <v>0</v>
      </c>
      <c r="G4568">
        <v>-3092.65</v>
      </c>
    </row>
    <row r="4569" spans="1:7" x14ac:dyDescent="0.25">
      <c r="A4569" t="s">
        <v>2999</v>
      </c>
      <c r="B4569" t="s">
        <v>2284</v>
      </c>
      <c r="C4569" t="s">
        <v>2933</v>
      </c>
      <c r="D4569" t="s">
        <v>1951</v>
      </c>
      <c r="E4569">
        <v>2326.42</v>
      </c>
      <c r="F4569">
        <v>0</v>
      </c>
      <c r="G4569">
        <v>-2326.42</v>
      </c>
    </row>
    <row r="4570" spans="1:7" x14ac:dyDescent="0.25">
      <c r="A4570" t="s">
        <v>2999</v>
      </c>
      <c r="B4570" t="s">
        <v>2284</v>
      </c>
      <c r="C4570" t="s">
        <v>2933</v>
      </c>
      <c r="D4570" t="s">
        <v>1956</v>
      </c>
      <c r="E4570">
        <v>2622.56</v>
      </c>
      <c r="F4570">
        <v>0</v>
      </c>
      <c r="G4570">
        <v>-2622.56</v>
      </c>
    </row>
    <row r="4571" spans="1:7" x14ac:dyDescent="0.25">
      <c r="A4571" t="s">
        <v>2999</v>
      </c>
      <c r="B4571" t="s">
        <v>2284</v>
      </c>
      <c r="C4571" t="s">
        <v>2933</v>
      </c>
      <c r="D4571" t="s">
        <v>2016</v>
      </c>
      <c r="E4571">
        <v>2159.08</v>
      </c>
      <c r="F4571">
        <v>0</v>
      </c>
      <c r="G4571">
        <v>-2159.08</v>
      </c>
    </row>
    <row r="4572" spans="1:7" x14ac:dyDescent="0.25">
      <c r="A4572" t="s">
        <v>2999</v>
      </c>
      <c r="B4572" t="s">
        <v>2285</v>
      </c>
      <c r="C4572" t="s">
        <v>3995</v>
      </c>
      <c r="D4572" t="s">
        <v>1763</v>
      </c>
      <c r="E4572">
        <v>1.61</v>
      </c>
      <c r="F4572">
        <v>0</v>
      </c>
      <c r="G4572">
        <v>-1.61</v>
      </c>
    </row>
    <row r="4573" spans="1:7" x14ac:dyDescent="0.25">
      <c r="A4573" t="s">
        <v>2999</v>
      </c>
      <c r="B4573" t="s">
        <v>2285</v>
      </c>
      <c r="C4573" t="s">
        <v>3995</v>
      </c>
      <c r="D4573" t="s">
        <v>1767</v>
      </c>
      <c r="E4573">
        <v>0.61</v>
      </c>
      <c r="F4573">
        <v>0</v>
      </c>
      <c r="G4573">
        <v>-0.61</v>
      </c>
    </row>
    <row r="4574" spans="1:7" x14ac:dyDescent="0.25">
      <c r="A4574" t="s">
        <v>2999</v>
      </c>
      <c r="B4574" t="s">
        <v>2285</v>
      </c>
      <c r="C4574" t="s">
        <v>3995</v>
      </c>
      <c r="D4574" t="s">
        <v>1807</v>
      </c>
      <c r="E4574">
        <v>0.31</v>
      </c>
      <c r="F4574">
        <v>0</v>
      </c>
      <c r="G4574">
        <v>-0.31</v>
      </c>
    </row>
    <row r="4575" spans="1:7" x14ac:dyDescent="0.25">
      <c r="A4575" t="s">
        <v>2999</v>
      </c>
      <c r="B4575" t="s">
        <v>2285</v>
      </c>
      <c r="C4575" t="s">
        <v>3995</v>
      </c>
      <c r="D4575" t="s">
        <v>1951</v>
      </c>
      <c r="E4575">
        <v>2.44</v>
      </c>
      <c r="F4575">
        <v>1.22</v>
      </c>
      <c r="G4575">
        <v>-1.22</v>
      </c>
    </row>
    <row r="4576" spans="1:7" x14ac:dyDescent="0.25">
      <c r="A4576" t="s">
        <v>2999</v>
      </c>
      <c r="B4576" t="s">
        <v>2285</v>
      </c>
      <c r="C4576" t="s">
        <v>3995</v>
      </c>
      <c r="D4576" t="s">
        <v>1956</v>
      </c>
      <c r="E4576">
        <v>1.55</v>
      </c>
      <c r="F4576">
        <v>0</v>
      </c>
      <c r="G4576">
        <v>-1.55</v>
      </c>
    </row>
    <row r="4577" spans="1:7" x14ac:dyDescent="0.25">
      <c r="A4577" t="s">
        <v>2999</v>
      </c>
      <c r="B4577" t="s">
        <v>2285</v>
      </c>
      <c r="C4577" t="s">
        <v>3995</v>
      </c>
      <c r="D4577" t="s">
        <v>2016</v>
      </c>
      <c r="E4577">
        <v>2.08</v>
      </c>
      <c r="F4577">
        <v>0</v>
      </c>
      <c r="G4577">
        <v>-2.08</v>
      </c>
    </row>
    <row r="4578" spans="1:7" x14ac:dyDescent="0.25">
      <c r="A4578" t="s">
        <v>2999</v>
      </c>
      <c r="B4578" t="s">
        <v>2285</v>
      </c>
      <c r="C4578" t="s">
        <v>2933</v>
      </c>
      <c r="D4578" t="s">
        <v>1739</v>
      </c>
      <c r="E4578">
        <v>2.48</v>
      </c>
      <c r="F4578">
        <v>0</v>
      </c>
      <c r="G4578">
        <v>-2.48</v>
      </c>
    </row>
    <row r="4579" spans="1:7" x14ac:dyDescent="0.25">
      <c r="A4579" t="s">
        <v>2999</v>
      </c>
      <c r="B4579" t="s">
        <v>2285</v>
      </c>
      <c r="C4579" t="s">
        <v>2933</v>
      </c>
      <c r="D4579" t="s">
        <v>1751</v>
      </c>
      <c r="E4579">
        <v>2.17</v>
      </c>
      <c r="F4579">
        <v>0</v>
      </c>
      <c r="G4579">
        <v>-2.17</v>
      </c>
    </row>
    <row r="4580" spans="1:7" x14ac:dyDescent="0.25">
      <c r="A4580" t="s">
        <v>2999</v>
      </c>
      <c r="B4580" t="s">
        <v>2285</v>
      </c>
      <c r="C4580" t="s">
        <v>2933</v>
      </c>
      <c r="D4580" t="s">
        <v>1763</v>
      </c>
      <c r="E4580">
        <v>2.5499999999999998</v>
      </c>
      <c r="F4580">
        <v>0</v>
      </c>
      <c r="G4580">
        <v>-2.5499999999999998</v>
      </c>
    </row>
    <row r="4581" spans="1:7" x14ac:dyDescent="0.25">
      <c r="A4581" t="s">
        <v>2999</v>
      </c>
      <c r="B4581" t="s">
        <v>2285</v>
      </c>
      <c r="C4581" t="s">
        <v>2933</v>
      </c>
      <c r="D4581" t="s">
        <v>1767</v>
      </c>
      <c r="E4581">
        <v>2.48</v>
      </c>
      <c r="F4581">
        <v>0</v>
      </c>
      <c r="G4581">
        <v>-2.48</v>
      </c>
    </row>
    <row r="4582" spans="1:7" x14ac:dyDescent="0.25">
      <c r="A4582" t="s">
        <v>2999</v>
      </c>
      <c r="B4582" t="s">
        <v>2285</v>
      </c>
      <c r="C4582" t="s">
        <v>2933</v>
      </c>
      <c r="D4582" t="s">
        <v>1782</v>
      </c>
      <c r="E4582">
        <v>2.1</v>
      </c>
      <c r="F4582">
        <v>0</v>
      </c>
      <c r="G4582">
        <v>-2.1</v>
      </c>
    </row>
    <row r="4583" spans="1:7" x14ac:dyDescent="0.25">
      <c r="A4583" t="s">
        <v>2999</v>
      </c>
      <c r="B4583" t="s">
        <v>2285</v>
      </c>
      <c r="C4583" t="s">
        <v>2933</v>
      </c>
      <c r="D4583" t="s">
        <v>1807</v>
      </c>
      <c r="E4583">
        <v>2.78</v>
      </c>
      <c r="F4583">
        <v>0</v>
      </c>
      <c r="G4583">
        <v>-2.78</v>
      </c>
    </row>
    <row r="4584" spans="1:7" x14ac:dyDescent="0.25">
      <c r="A4584" t="s">
        <v>2999</v>
      </c>
      <c r="B4584" t="s">
        <v>2285</v>
      </c>
      <c r="C4584" t="s">
        <v>2933</v>
      </c>
      <c r="D4584" t="s">
        <v>1858</v>
      </c>
      <c r="E4584">
        <v>2.4</v>
      </c>
      <c r="F4584">
        <v>0</v>
      </c>
      <c r="G4584">
        <v>-2.4</v>
      </c>
    </row>
    <row r="4585" spans="1:7" x14ac:dyDescent="0.25">
      <c r="A4585" t="s">
        <v>2999</v>
      </c>
      <c r="B4585" t="s">
        <v>2285</v>
      </c>
      <c r="C4585" t="s">
        <v>2933</v>
      </c>
      <c r="D4585" t="s">
        <v>1948</v>
      </c>
      <c r="E4585">
        <v>2.79</v>
      </c>
      <c r="F4585">
        <v>0.31</v>
      </c>
      <c r="G4585">
        <v>-2.48</v>
      </c>
    </row>
    <row r="4586" spans="1:7" x14ac:dyDescent="0.25">
      <c r="A4586" t="s">
        <v>2999</v>
      </c>
      <c r="B4586" t="s">
        <v>2285</v>
      </c>
      <c r="C4586" t="s">
        <v>2933</v>
      </c>
      <c r="D4586" t="s">
        <v>2934</v>
      </c>
      <c r="E4586">
        <v>4.54</v>
      </c>
      <c r="F4586">
        <v>2.06</v>
      </c>
      <c r="G4586">
        <v>-2.48</v>
      </c>
    </row>
    <row r="4587" spans="1:7" x14ac:dyDescent="0.25">
      <c r="A4587" t="s">
        <v>2999</v>
      </c>
      <c r="B4587" t="s">
        <v>2285</v>
      </c>
      <c r="C4587" t="s">
        <v>2933</v>
      </c>
      <c r="D4587" t="s">
        <v>1951</v>
      </c>
      <c r="E4587">
        <v>2.41</v>
      </c>
      <c r="F4587">
        <v>0</v>
      </c>
      <c r="G4587">
        <v>-2.41</v>
      </c>
    </row>
    <row r="4588" spans="1:7" x14ac:dyDescent="0.25">
      <c r="A4588" t="s">
        <v>2999</v>
      </c>
      <c r="B4588" t="s">
        <v>2285</v>
      </c>
      <c r="C4588" t="s">
        <v>2933</v>
      </c>
      <c r="D4588" t="s">
        <v>1956</v>
      </c>
      <c r="E4588">
        <v>2.78</v>
      </c>
      <c r="F4588">
        <v>0</v>
      </c>
      <c r="G4588">
        <v>-2.78</v>
      </c>
    </row>
    <row r="4589" spans="1:7" x14ac:dyDescent="0.25">
      <c r="A4589" t="s">
        <v>2999</v>
      </c>
      <c r="B4589" t="s">
        <v>2285</v>
      </c>
      <c r="C4589" t="s">
        <v>2933</v>
      </c>
      <c r="D4589" t="s">
        <v>2016</v>
      </c>
      <c r="E4589">
        <v>14</v>
      </c>
      <c r="F4589">
        <v>0</v>
      </c>
      <c r="G4589">
        <v>-14</v>
      </c>
    </row>
    <row r="4590" spans="1:7" x14ac:dyDescent="0.25">
      <c r="A4590" t="s">
        <v>2999</v>
      </c>
      <c r="B4590" t="s">
        <v>2289</v>
      </c>
      <c r="C4590" t="s">
        <v>3995</v>
      </c>
      <c r="D4590" t="s">
        <v>1782</v>
      </c>
      <c r="E4590">
        <v>0</v>
      </c>
      <c r="F4590">
        <v>123.3</v>
      </c>
      <c r="G4590">
        <v>123.3</v>
      </c>
    </row>
    <row r="4591" spans="1:7" x14ac:dyDescent="0.25">
      <c r="A4591" t="s">
        <v>2999</v>
      </c>
      <c r="B4591" t="s">
        <v>2289</v>
      </c>
      <c r="C4591" t="s">
        <v>3995</v>
      </c>
      <c r="D4591" t="s">
        <v>1948</v>
      </c>
      <c r="E4591">
        <v>0</v>
      </c>
      <c r="F4591">
        <v>320.7</v>
      </c>
      <c r="G4591">
        <v>320.7</v>
      </c>
    </row>
    <row r="4592" spans="1:7" x14ac:dyDescent="0.25">
      <c r="A4592" t="s">
        <v>2999</v>
      </c>
      <c r="B4592" t="s">
        <v>2289</v>
      </c>
      <c r="C4592" t="s">
        <v>3995</v>
      </c>
      <c r="D4592" t="s">
        <v>2934</v>
      </c>
      <c r="E4592">
        <v>0</v>
      </c>
      <c r="F4592">
        <v>24.5</v>
      </c>
      <c r="G4592">
        <v>24.5</v>
      </c>
    </row>
    <row r="4593" spans="1:7" x14ac:dyDescent="0.25">
      <c r="A4593" t="s">
        <v>2999</v>
      </c>
      <c r="B4593" t="s">
        <v>2289</v>
      </c>
      <c r="C4593" t="s">
        <v>3995</v>
      </c>
      <c r="D4593" t="s">
        <v>1951</v>
      </c>
      <c r="E4593">
        <v>0</v>
      </c>
      <c r="F4593">
        <v>9.65</v>
      </c>
      <c r="G4593">
        <v>9.65</v>
      </c>
    </row>
    <row r="4594" spans="1:7" x14ac:dyDescent="0.25">
      <c r="A4594" t="s">
        <v>2999</v>
      </c>
      <c r="B4594" t="s">
        <v>2289</v>
      </c>
      <c r="C4594" t="s">
        <v>3995</v>
      </c>
      <c r="D4594" t="s">
        <v>1956</v>
      </c>
      <c r="E4594">
        <v>9.65</v>
      </c>
      <c r="F4594">
        <v>61.25</v>
      </c>
      <c r="G4594">
        <v>51.6</v>
      </c>
    </row>
    <row r="4595" spans="1:7" x14ac:dyDescent="0.25">
      <c r="A4595" t="s">
        <v>2999</v>
      </c>
      <c r="B4595" t="s">
        <v>2289</v>
      </c>
      <c r="C4595" t="s">
        <v>3995</v>
      </c>
      <c r="D4595" t="s">
        <v>2016</v>
      </c>
      <c r="E4595">
        <v>0</v>
      </c>
      <c r="F4595">
        <v>103.75</v>
      </c>
      <c r="G4595">
        <v>103.75</v>
      </c>
    </row>
    <row r="4596" spans="1:7" x14ac:dyDescent="0.25">
      <c r="A4596" t="s">
        <v>2999</v>
      </c>
      <c r="B4596" t="s">
        <v>2289</v>
      </c>
      <c r="C4596" t="s">
        <v>2933</v>
      </c>
      <c r="D4596" t="s">
        <v>1739</v>
      </c>
      <c r="E4596">
        <v>0</v>
      </c>
      <c r="F4596">
        <v>62</v>
      </c>
      <c r="G4596">
        <v>62</v>
      </c>
    </row>
    <row r="4597" spans="1:7" x14ac:dyDescent="0.25">
      <c r="A4597" t="s">
        <v>2999</v>
      </c>
      <c r="B4597" t="s">
        <v>2289</v>
      </c>
      <c r="C4597" t="s">
        <v>2933</v>
      </c>
      <c r="D4597" t="s">
        <v>1751</v>
      </c>
      <c r="E4597">
        <v>0</v>
      </c>
      <c r="F4597">
        <v>111.3</v>
      </c>
      <c r="G4597">
        <v>111.3</v>
      </c>
    </row>
    <row r="4598" spans="1:7" x14ac:dyDescent="0.25">
      <c r="A4598" t="s">
        <v>2999</v>
      </c>
      <c r="B4598" t="s">
        <v>2289</v>
      </c>
      <c r="C4598" t="s">
        <v>2933</v>
      </c>
      <c r="D4598" t="s">
        <v>1763</v>
      </c>
      <c r="E4598">
        <v>56.4</v>
      </c>
      <c r="F4598">
        <v>223.95</v>
      </c>
      <c r="G4598">
        <v>167.55</v>
      </c>
    </row>
    <row r="4599" spans="1:7" x14ac:dyDescent="0.25">
      <c r="A4599" t="s">
        <v>2999</v>
      </c>
      <c r="B4599" t="s">
        <v>2289</v>
      </c>
      <c r="C4599" t="s">
        <v>2933</v>
      </c>
      <c r="D4599" t="s">
        <v>1767</v>
      </c>
      <c r="E4599">
        <v>0</v>
      </c>
      <c r="F4599">
        <v>207.5</v>
      </c>
      <c r="G4599">
        <v>207.5</v>
      </c>
    </row>
    <row r="4600" spans="1:7" x14ac:dyDescent="0.25">
      <c r="A4600" t="s">
        <v>2999</v>
      </c>
      <c r="B4600" t="s">
        <v>2289</v>
      </c>
      <c r="C4600" t="s">
        <v>2933</v>
      </c>
      <c r="D4600" t="s">
        <v>1782</v>
      </c>
      <c r="E4600">
        <v>11.35</v>
      </c>
      <c r="F4600">
        <v>172.05</v>
      </c>
      <c r="G4600">
        <v>160.69999999999999</v>
      </c>
    </row>
    <row r="4601" spans="1:7" x14ac:dyDescent="0.25">
      <c r="A4601" t="s">
        <v>2999</v>
      </c>
      <c r="B4601" t="s">
        <v>2289</v>
      </c>
      <c r="C4601" t="s">
        <v>2933</v>
      </c>
      <c r="D4601" t="s">
        <v>1948</v>
      </c>
      <c r="E4601">
        <v>0</v>
      </c>
      <c r="F4601">
        <v>18.75</v>
      </c>
      <c r="G4601">
        <v>18.75</v>
      </c>
    </row>
    <row r="4602" spans="1:7" x14ac:dyDescent="0.25">
      <c r="A4602" t="s">
        <v>2999</v>
      </c>
      <c r="B4602" t="s">
        <v>2289</v>
      </c>
      <c r="C4602" t="s">
        <v>2933</v>
      </c>
      <c r="D4602" t="s">
        <v>2934</v>
      </c>
      <c r="E4602">
        <v>0</v>
      </c>
      <c r="F4602">
        <v>117.95</v>
      </c>
      <c r="G4602">
        <v>117.95</v>
      </c>
    </row>
    <row r="4603" spans="1:7" x14ac:dyDescent="0.25">
      <c r="A4603" t="s">
        <v>2999</v>
      </c>
      <c r="B4603" t="s">
        <v>2289</v>
      </c>
      <c r="C4603" t="s">
        <v>2933</v>
      </c>
      <c r="D4603" t="s">
        <v>1951</v>
      </c>
      <c r="E4603">
        <v>25.25</v>
      </c>
      <c r="F4603">
        <v>103.55</v>
      </c>
      <c r="G4603">
        <v>78.3</v>
      </c>
    </row>
    <row r="4604" spans="1:7" x14ac:dyDescent="0.25">
      <c r="A4604" t="s">
        <v>2999</v>
      </c>
      <c r="B4604" t="s">
        <v>2289</v>
      </c>
      <c r="C4604" t="s">
        <v>2933</v>
      </c>
      <c r="D4604" t="s">
        <v>1956</v>
      </c>
      <c r="E4604">
        <v>0</v>
      </c>
      <c r="F4604">
        <v>101.05</v>
      </c>
      <c r="G4604">
        <v>101.05</v>
      </c>
    </row>
    <row r="4605" spans="1:7" x14ac:dyDescent="0.25">
      <c r="A4605" t="s">
        <v>2999</v>
      </c>
      <c r="B4605" t="s">
        <v>2289</v>
      </c>
      <c r="C4605" t="s">
        <v>2933</v>
      </c>
      <c r="D4605" t="s">
        <v>2016</v>
      </c>
      <c r="E4605">
        <v>0</v>
      </c>
      <c r="F4605">
        <v>59.25</v>
      </c>
      <c r="G4605">
        <v>59.25</v>
      </c>
    </row>
    <row r="4606" spans="1:7" x14ac:dyDescent="0.25">
      <c r="A4606" t="s">
        <v>2999</v>
      </c>
      <c r="B4606" t="s">
        <v>2290</v>
      </c>
      <c r="C4606" t="s">
        <v>3995</v>
      </c>
      <c r="D4606" t="s">
        <v>1739</v>
      </c>
      <c r="E4606">
        <v>0</v>
      </c>
      <c r="F4606">
        <v>1246.5999999999999</v>
      </c>
      <c r="G4606">
        <v>1246.5999999999999</v>
      </c>
    </row>
    <row r="4607" spans="1:7" x14ac:dyDescent="0.25">
      <c r="A4607" t="s">
        <v>2999</v>
      </c>
      <c r="B4607" t="s">
        <v>2290</v>
      </c>
      <c r="C4607" t="s">
        <v>3995</v>
      </c>
      <c r="D4607" t="s">
        <v>1751</v>
      </c>
      <c r="E4607">
        <v>276.98</v>
      </c>
      <c r="F4607">
        <v>887.62</v>
      </c>
      <c r="G4607">
        <v>610.64</v>
      </c>
    </row>
    <row r="4608" spans="1:7" x14ac:dyDescent="0.25">
      <c r="A4608" t="s">
        <v>2999</v>
      </c>
      <c r="B4608" t="s">
        <v>2290</v>
      </c>
      <c r="C4608" t="s">
        <v>3995</v>
      </c>
      <c r="D4608" t="s">
        <v>1763</v>
      </c>
      <c r="E4608">
        <v>204.21</v>
      </c>
      <c r="F4608">
        <v>1348.09</v>
      </c>
      <c r="G4608">
        <v>1143.8800000000001</v>
      </c>
    </row>
    <row r="4609" spans="1:7" x14ac:dyDescent="0.25">
      <c r="A4609" t="s">
        <v>2999</v>
      </c>
      <c r="B4609" t="s">
        <v>2290</v>
      </c>
      <c r="C4609" t="s">
        <v>3995</v>
      </c>
      <c r="D4609" t="s">
        <v>1767</v>
      </c>
      <c r="E4609">
        <v>0</v>
      </c>
      <c r="F4609">
        <v>1064.6400000000001</v>
      </c>
      <c r="G4609">
        <v>1064.6400000000001</v>
      </c>
    </row>
    <row r="4610" spans="1:7" x14ac:dyDescent="0.25">
      <c r="A4610" t="s">
        <v>2999</v>
      </c>
      <c r="B4610" t="s">
        <v>2290</v>
      </c>
      <c r="C4610" t="s">
        <v>3995</v>
      </c>
      <c r="D4610" t="s">
        <v>1782</v>
      </c>
      <c r="E4610">
        <v>1212.6099999999999</v>
      </c>
      <c r="F4610">
        <v>2377.61</v>
      </c>
      <c r="G4610">
        <v>1165</v>
      </c>
    </row>
    <row r="4611" spans="1:7" x14ac:dyDescent="0.25">
      <c r="A4611" t="s">
        <v>2999</v>
      </c>
      <c r="B4611" t="s">
        <v>2290</v>
      </c>
      <c r="C4611" t="s">
        <v>3995</v>
      </c>
      <c r="D4611" t="s">
        <v>1807</v>
      </c>
      <c r="E4611">
        <v>1651.21</v>
      </c>
      <c r="F4611">
        <v>4315.2299999999996</v>
      </c>
      <c r="G4611">
        <v>2664.02</v>
      </c>
    </row>
    <row r="4612" spans="1:7" x14ac:dyDescent="0.25">
      <c r="A4612" t="s">
        <v>2999</v>
      </c>
      <c r="B4612" t="s">
        <v>2290</v>
      </c>
      <c r="C4612" t="s">
        <v>3995</v>
      </c>
      <c r="D4612" t="s">
        <v>1858</v>
      </c>
      <c r="E4612">
        <v>3653.73</v>
      </c>
      <c r="F4612">
        <v>6262.26</v>
      </c>
      <c r="G4612">
        <v>2608.5300000000002</v>
      </c>
    </row>
    <row r="4613" spans="1:7" x14ac:dyDescent="0.25">
      <c r="A4613" t="s">
        <v>2999</v>
      </c>
      <c r="B4613" t="s">
        <v>2290</v>
      </c>
      <c r="C4613" t="s">
        <v>3995</v>
      </c>
      <c r="D4613" t="s">
        <v>1948</v>
      </c>
      <c r="E4613">
        <v>4203.29</v>
      </c>
      <c r="F4613">
        <v>6160.09</v>
      </c>
      <c r="G4613">
        <v>1956.8</v>
      </c>
    </row>
    <row r="4614" spans="1:7" x14ac:dyDescent="0.25">
      <c r="A4614" t="s">
        <v>2999</v>
      </c>
      <c r="B4614" t="s">
        <v>2290</v>
      </c>
      <c r="C4614" t="s">
        <v>3995</v>
      </c>
      <c r="D4614" t="s">
        <v>2934</v>
      </c>
      <c r="E4614">
        <v>742.02</v>
      </c>
      <c r="F4614">
        <v>2273.36</v>
      </c>
      <c r="G4614">
        <v>1531.34</v>
      </c>
    </row>
    <row r="4615" spans="1:7" x14ac:dyDescent="0.25">
      <c r="A4615" t="s">
        <v>2999</v>
      </c>
      <c r="B4615" t="s">
        <v>2290</v>
      </c>
      <c r="C4615" t="s">
        <v>3995</v>
      </c>
      <c r="D4615" t="s">
        <v>1951</v>
      </c>
      <c r="E4615">
        <v>2773.36</v>
      </c>
      <c r="F4615">
        <v>4887.58</v>
      </c>
      <c r="G4615">
        <v>2114.2199999999998</v>
      </c>
    </row>
    <row r="4616" spans="1:7" x14ac:dyDescent="0.25">
      <c r="A4616" t="s">
        <v>2999</v>
      </c>
      <c r="B4616" t="s">
        <v>2290</v>
      </c>
      <c r="C4616" t="s">
        <v>3995</v>
      </c>
      <c r="D4616" t="s">
        <v>1956</v>
      </c>
      <c r="E4616">
        <v>1051.05</v>
      </c>
      <c r="F4616">
        <v>2801.35</v>
      </c>
      <c r="G4616">
        <v>1750.3</v>
      </c>
    </row>
    <row r="4617" spans="1:7" x14ac:dyDescent="0.25">
      <c r="A4617" t="s">
        <v>2999</v>
      </c>
      <c r="B4617" t="s">
        <v>2290</v>
      </c>
      <c r="C4617" t="s">
        <v>3995</v>
      </c>
      <c r="D4617" t="s">
        <v>2016</v>
      </c>
      <c r="E4617">
        <v>0</v>
      </c>
      <c r="F4617">
        <v>3191.44</v>
      </c>
      <c r="G4617">
        <v>3191.44</v>
      </c>
    </row>
    <row r="4618" spans="1:7" x14ac:dyDescent="0.25">
      <c r="A4618" t="s">
        <v>2999</v>
      </c>
      <c r="B4618" t="s">
        <v>2290</v>
      </c>
      <c r="C4618" t="s">
        <v>2933</v>
      </c>
      <c r="D4618" t="s">
        <v>1739</v>
      </c>
      <c r="E4618">
        <v>1386.1</v>
      </c>
      <c r="F4618">
        <v>2782.93</v>
      </c>
      <c r="G4618">
        <v>1396.83</v>
      </c>
    </row>
    <row r="4619" spans="1:7" x14ac:dyDescent="0.25">
      <c r="A4619" t="s">
        <v>2999</v>
      </c>
      <c r="B4619" t="s">
        <v>2290</v>
      </c>
      <c r="C4619" t="s">
        <v>2933</v>
      </c>
      <c r="D4619" t="s">
        <v>1751</v>
      </c>
      <c r="E4619">
        <v>0</v>
      </c>
      <c r="F4619">
        <v>2361.48</v>
      </c>
      <c r="G4619">
        <v>2361.48</v>
      </c>
    </row>
    <row r="4620" spans="1:7" x14ac:dyDescent="0.25">
      <c r="A4620" t="s">
        <v>2999</v>
      </c>
      <c r="B4620" t="s">
        <v>2290</v>
      </c>
      <c r="C4620" t="s">
        <v>2933</v>
      </c>
      <c r="D4620" t="s">
        <v>1763</v>
      </c>
      <c r="E4620">
        <v>0</v>
      </c>
      <c r="F4620">
        <v>2844.66</v>
      </c>
      <c r="G4620">
        <v>2844.66</v>
      </c>
    </row>
    <row r="4621" spans="1:7" x14ac:dyDescent="0.25">
      <c r="A4621" t="s">
        <v>2999</v>
      </c>
      <c r="B4621" t="s">
        <v>2290</v>
      </c>
      <c r="C4621" t="s">
        <v>2933</v>
      </c>
      <c r="D4621" t="s">
        <v>1767</v>
      </c>
      <c r="E4621">
        <v>350</v>
      </c>
      <c r="F4621">
        <v>2179.2800000000002</v>
      </c>
      <c r="G4621">
        <v>1829.28</v>
      </c>
    </row>
    <row r="4622" spans="1:7" x14ac:dyDescent="0.25">
      <c r="A4622" t="s">
        <v>2999</v>
      </c>
      <c r="B4622" t="s">
        <v>2290</v>
      </c>
      <c r="C4622" t="s">
        <v>2933</v>
      </c>
      <c r="D4622" t="s">
        <v>1782</v>
      </c>
      <c r="E4622">
        <v>409.02</v>
      </c>
      <c r="F4622">
        <v>3668.13</v>
      </c>
      <c r="G4622">
        <v>3259.11</v>
      </c>
    </row>
    <row r="4623" spans="1:7" x14ac:dyDescent="0.25">
      <c r="A4623" t="s">
        <v>2999</v>
      </c>
      <c r="B4623" t="s">
        <v>2290</v>
      </c>
      <c r="C4623" t="s">
        <v>2933</v>
      </c>
      <c r="D4623" t="s">
        <v>1807</v>
      </c>
      <c r="E4623">
        <v>469.62</v>
      </c>
      <c r="F4623">
        <v>2675.5</v>
      </c>
      <c r="G4623">
        <v>2205.88</v>
      </c>
    </row>
    <row r="4624" spans="1:7" x14ac:dyDescent="0.25">
      <c r="A4624" t="s">
        <v>2999</v>
      </c>
      <c r="B4624" t="s">
        <v>2290</v>
      </c>
      <c r="C4624" t="s">
        <v>2933</v>
      </c>
      <c r="D4624" t="s">
        <v>1858</v>
      </c>
      <c r="E4624">
        <v>0</v>
      </c>
      <c r="F4624">
        <v>1715.1</v>
      </c>
      <c r="G4624">
        <v>1715.1</v>
      </c>
    </row>
    <row r="4625" spans="1:7" x14ac:dyDescent="0.25">
      <c r="A4625" t="s">
        <v>2999</v>
      </c>
      <c r="B4625" t="s">
        <v>2290</v>
      </c>
      <c r="C4625" t="s">
        <v>2933</v>
      </c>
      <c r="D4625" t="s">
        <v>1948</v>
      </c>
      <c r="E4625">
        <v>58.01</v>
      </c>
      <c r="F4625">
        <v>2405.5700000000002</v>
      </c>
      <c r="G4625">
        <v>2347.56</v>
      </c>
    </row>
    <row r="4626" spans="1:7" x14ac:dyDescent="0.25">
      <c r="A4626" t="s">
        <v>2999</v>
      </c>
      <c r="B4626" t="s">
        <v>2290</v>
      </c>
      <c r="C4626" t="s">
        <v>2933</v>
      </c>
      <c r="D4626" t="s">
        <v>2934</v>
      </c>
      <c r="E4626">
        <v>387.8</v>
      </c>
      <c r="F4626">
        <v>3106.94</v>
      </c>
      <c r="G4626">
        <v>2719.14</v>
      </c>
    </row>
    <row r="4627" spans="1:7" x14ac:dyDescent="0.25">
      <c r="A4627" t="s">
        <v>2999</v>
      </c>
      <c r="B4627" t="s">
        <v>2290</v>
      </c>
      <c r="C4627" t="s">
        <v>2933</v>
      </c>
      <c r="D4627" t="s">
        <v>1951</v>
      </c>
      <c r="E4627">
        <v>0</v>
      </c>
      <c r="F4627">
        <v>2016.67</v>
      </c>
      <c r="G4627">
        <v>2016.67</v>
      </c>
    </row>
    <row r="4628" spans="1:7" x14ac:dyDescent="0.25">
      <c r="A4628" t="s">
        <v>2999</v>
      </c>
      <c r="B4628" t="s">
        <v>2290</v>
      </c>
      <c r="C4628" t="s">
        <v>2933</v>
      </c>
      <c r="D4628" t="s">
        <v>1956</v>
      </c>
      <c r="E4628">
        <v>2037.24</v>
      </c>
      <c r="F4628">
        <v>4764.96</v>
      </c>
      <c r="G4628">
        <v>2727.72</v>
      </c>
    </row>
    <row r="4629" spans="1:7" x14ac:dyDescent="0.25">
      <c r="A4629" t="s">
        <v>2999</v>
      </c>
      <c r="B4629" t="s">
        <v>2290</v>
      </c>
      <c r="C4629" t="s">
        <v>2933</v>
      </c>
      <c r="D4629" t="s">
        <v>2016</v>
      </c>
      <c r="E4629">
        <v>66.02</v>
      </c>
      <c r="F4629">
        <v>1443.12</v>
      </c>
      <c r="G4629">
        <v>1377.1</v>
      </c>
    </row>
    <row r="4630" spans="1:7" x14ac:dyDescent="0.25">
      <c r="A4630" t="s">
        <v>2999</v>
      </c>
      <c r="B4630" t="s">
        <v>2290</v>
      </c>
      <c r="C4630" t="s">
        <v>2935</v>
      </c>
      <c r="D4630" t="s">
        <v>1739</v>
      </c>
      <c r="E4630">
        <v>39.299999999999997</v>
      </c>
      <c r="F4630">
        <v>76.48</v>
      </c>
      <c r="G4630">
        <v>37.18</v>
      </c>
    </row>
    <row r="4631" spans="1:7" x14ac:dyDescent="0.25">
      <c r="A4631" t="s">
        <v>2999</v>
      </c>
      <c r="B4631" t="s">
        <v>2291</v>
      </c>
      <c r="C4631" t="s">
        <v>3995</v>
      </c>
      <c r="D4631" t="s">
        <v>1739</v>
      </c>
      <c r="E4631">
        <v>0</v>
      </c>
      <c r="F4631">
        <v>1412.37</v>
      </c>
      <c r="G4631">
        <v>1412.37</v>
      </c>
    </row>
    <row r="4632" spans="1:7" x14ac:dyDescent="0.25">
      <c r="A4632" t="s">
        <v>2999</v>
      </c>
      <c r="B4632" t="s">
        <v>2291</v>
      </c>
      <c r="C4632" t="s">
        <v>3995</v>
      </c>
      <c r="D4632" t="s">
        <v>1751</v>
      </c>
      <c r="E4632">
        <v>0</v>
      </c>
      <c r="F4632">
        <v>1649.05</v>
      </c>
      <c r="G4632">
        <v>1649.05</v>
      </c>
    </row>
    <row r="4633" spans="1:7" x14ac:dyDescent="0.25">
      <c r="A4633" t="s">
        <v>2999</v>
      </c>
      <c r="B4633" t="s">
        <v>2291</v>
      </c>
      <c r="C4633" t="s">
        <v>3995</v>
      </c>
      <c r="D4633" t="s">
        <v>1763</v>
      </c>
      <c r="E4633">
        <v>1955.3</v>
      </c>
      <c r="F4633">
        <v>3583.55</v>
      </c>
      <c r="G4633">
        <v>1628.25</v>
      </c>
    </row>
    <row r="4634" spans="1:7" x14ac:dyDescent="0.25">
      <c r="A4634" t="s">
        <v>2999</v>
      </c>
      <c r="B4634" t="s">
        <v>2291</v>
      </c>
      <c r="C4634" t="s">
        <v>3995</v>
      </c>
      <c r="D4634" t="s">
        <v>1767</v>
      </c>
      <c r="E4634">
        <v>5412.32</v>
      </c>
      <c r="F4634">
        <v>7609.12</v>
      </c>
      <c r="G4634">
        <v>2196.8000000000002</v>
      </c>
    </row>
    <row r="4635" spans="1:7" x14ac:dyDescent="0.25">
      <c r="A4635" t="s">
        <v>2999</v>
      </c>
      <c r="B4635" t="s">
        <v>2291</v>
      </c>
      <c r="C4635" t="s">
        <v>3995</v>
      </c>
      <c r="D4635" t="s">
        <v>1782</v>
      </c>
      <c r="E4635">
        <v>1324.8</v>
      </c>
      <c r="F4635">
        <v>2686.7</v>
      </c>
      <c r="G4635">
        <v>1361.9</v>
      </c>
    </row>
    <row r="4636" spans="1:7" x14ac:dyDescent="0.25">
      <c r="A4636" t="s">
        <v>2999</v>
      </c>
      <c r="B4636" t="s">
        <v>2291</v>
      </c>
      <c r="C4636" t="s">
        <v>3995</v>
      </c>
      <c r="D4636" t="s">
        <v>1807</v>
      </c>
      <c r="E4636">
        <v>1324.8</v>
      </c>
      <c r="F4636">
        <v>3020.11</v>
      </c>
      <c r="G4636">
        <v>1695.31</v>
      </c>
    </row>
    <row r="4637" spans="1:7" x14ac:dyDescent="0.25">
      <c r="A4637" t="s">
        <v>2999</v>
      </c>
      <c r="B4637" t="s">
        <v>2291</v>
      </c>
      <c r="C4637" t="s">
        <v>3995</v>
      </c>
      <c r="D4637" t="s">
        <v>1858</v>
      </c>
      <c r="E4637">
        <v>306.25</v>
      </c>
      <c r="F4637">
        <v>1645.62</v>
      </c>
      <c r="G4637">
        <v>1339.37</v>
      </c>
    </row>
    <row r="4638" spans="1:7" x14ac:dyDescent="0.25">
      <c r="A4638" t="s">
        <v>2999</v>
      </c>
      <c r="B4638" t="s">
        <v>2291</v>
      </c>
      <c r="C4638" t="s">
        <v>3995</v>
      </c>
      <c r="D4638" t="s">
        <v>1948</v>
      </c>
      <c r="E4638">
        <v>0</v>
      </c>
      <c r="F4638">
        <v>1640.99</v>
      </c>
      <c r="G4638">
        <v>1640.99</v>
      </c>
    </row>
    <row r="4639" spans="1:7" x14ac:dyDescent="0.25">
      <c r="A4639" t="s">
        <v>2999</v>
      </c>
      <c r="B4639" t="s">
        <v>2291</v>
      </c>
      <c r="C4639" t="s">
        <v>3995</v>
      </c>
      <c r="D4639" t="s">
        <v>2934</v>
      </c>
      <c r="E4639">
        <v>0</v>
      </c>
      <c r="F4639">
        <v>2281.23</v>
      </c>
      <c r="G4639">
        <v>2281.23</v>
      </c>
    </row>
    <row r="4640" spans="1:7" x14ac:dyDescent="0.25">
      <c r="A4640" t="s">
        <v>2999</v>
      </c>
      <c r="B4640" t="s">
        <v>2291</v>
      </c>
      <c r="C4640" t="s">
        <v>3995</v>
      </c>
      <c r="D4640" t="s">
        <v>1951</v>
      </c>
      <c r="E4640">
        <v>1225</v>
      </c>
      <c r="F4640">
        <v>1707.82</v>
      </c>
      <c r="G4640">
        <v>482.82</v>
      </c>
    </row>
    <row r="4641" spans="1:7" x14ac:dyDescent="0.25">
      <c r="A4641" t="s">
        <v>2999</v>
      </c>
      <c r="B4641" t="s">
        <v>2291</v>
      </c>
      <c r="C4641" t="s">
        <v>3995</v>
      </c>
      <c r="D4641" t="s">
        <v>1956</v>
      </c>
      <c r="E4641">
        <v>0</v>
      </c>
      <c r="F4641">
        <v>1707.82</v>
      </c>
      <c r="G4641">
        <v>1707.82</v>
      </c>
    </row>
    <row r="4642" spans="1:7" x14ac:dyDescent="0.25">
      <c r="A4642" t="s">
        <v>2999</v>
      </c>
      <c r="B4642" t="s">
        <v>2291</v>
      </c>
      <c r="C4642" t="s">
        <v>3995</v>
      </c>
      <c r="D4642" t="s">
        <v>2016</v>
      </c>
      <c r="E4642">
        <v>306.25</v>
      </c>
      <c r="F4642">
        <v>1712.46</v>
      </c>
      <c r="G4642">
        <v>1406.21</v>
      </c>
    </row>
    <row r="4643" spans="1:7" x14ac:dyDescent="0.25">
      <c r="A4643" t="s">
        <v>2999</v>
      </c>
      <c r="B4643" t="s">
        <v>2291</v>
      </c>
      <c r="C4643" t="s">
        <v>2933</v>
      </c>
      <c r="D4643" t="s">
        <v>1739</v>
      </c>
      <c r="E4643">
        <v>306.25</v>
      </c>
      <c r="F4643">
        <v>1692.52</v>
      </c>
      <c r="G4643">
        <v>1386.27</v>
      </c>
    </row>
    <row r="4644" spans="1:7" x14ac:dyDescent="0.25">
      <c r="A4644" t="s">
        <v>2999</v>
      </c>
      <c r="B4644" t="s">
        <v>2291</v>
      </c>
      <c r="C4644" t="s">
        <v>2933</v>
      </c>
      <c r="D4644" t="s">
        <v>1751</v>
      </c>
      <c r="E4644">
        <v>306.25</v>
      </c>
      <c r="F4644">
        <v>1692.52</v>
      </c>
      <c r="G4644">
        <v>1386.27</v>
      </c>
    </row>
    <row r="4645" spans="1:7" x14ac:dyDescent="0.25">
      <c r="A4645" t="s">
        <v>2999</v>
      </c>
      <c r="B4645" t="s">
        <v>2291</v>
      </c>
      <c r="C4645" t="s">
        <v>2933</v>
      </c>
      <c r="D4645" t="s">
        <v>1763</v>
      </c>
      <c r="E4645">
        <v>306.25</v>
      </c>
      <c r="F4645">
        <v>1697.76</v>
      </c>
      <c r="G4645">
        <v>1391.51</v>
      </c>
    </row>
    <row r="4646" spans="1:7" x14ac:dyDescent="0.25">
      <c r="A4646" t="s">
        <v>2999</v>
      </c>
      <c r="B4646" t="s">
        <v>2291</v>
      </c>
      <c r="C4646" t="s">
        <v>2933</v>
      </c>
      <c r="D4646" t="s">
        <v>1767</v>
      </c>
      <c r="E4646">
        <v>306.25</v>
      </c>
      <c r="F4646">
        <v>1692.52</v>
      </c>
      <c r="G4646">
        <v>1386.27</v>
      </c>
    </row>
    <row r="4647" spans="1:7" x14ac:dyDescent="0.25">
      <c r="A4647" t="s">
        <v>2999</v>
      </c>
      <c r="B4647" t="s">
        <v>2291</v>
      </c>
      <c r="C4647" t="s">
        <v>2933</v>
      </c>
      <c r="D4647" t="s">
        <v>1782</v>
      </c>
      <c r="E4647">
        <v>306.25</v>
      </c>
      <c r="F4647">
        <v>1692.52</v>
      </c>
      <c r="G4647">
        <v>1386.27</v>
      </c>
    </row>
    <row r="4648" spans="1:7" x14ac:dyDescent="0.25">
      <c r="A4648" t="s">
        <v>2999</v>
      </c>
      <c r="B4648" t="s">
        <v>2291</v>
      </c>
      <c r="C4648" t="s">
        <v>2933</v>
      </c>
      <c r="D4648" t="s">
        <v>1807</v>
      </c>
      <c r="E4648">
        <v>1615.75</v>
      </c>
      <c r="F4648">
        <v>3005.95</v>
      </c>
      <c r="G4648">
        <v>1390.2</v>
      </c>
    </row>
    <row r="4649" spans="1:7" x14ac:dyDescent="0.25">
      <c r="A4649" t="s">
        <v>2999</v>
      </c>
      <c r="B4649" t="s">
        <v>2291</v>
      </c>
      <c r="C4649" t="s">
        <v>2933</v>
      </c>
      <c r="D4649" t="s">
        <v>1858</v>
      </c>
      <c r="E4649">
        <v>306.25</v>
      </c>
      <c r="F4649">
        <v>1615.75</v>
      </c>
      <c r="G4649">
        <v>1309.5</v>
      </c>
    </row>
    <row r="4650" spans="1:7" x14ac:dyDescent="0.25">
      <c r="A4650" t="s">
        <v>2999</v>
      </c>
      <c r="B4650" t="s">
        <v>2291</v>
      </c>
      <c r="C4650" t="s">
        <v>2933</v>
      </c>
      <c r="D4650" t="s">
        <v>1948</v>
      </c>
      <c r="E4650">
        <v>306.25</v>
      </c>
      <c r="F4650">
        <v>1672.72</v>
      </c>
      <c r="G4650">
        <v>1366.47</v>
      </c>
    </row>
    <row r="4651" spans="1:7" x14ac:dyDescent="0.25">
      <c r="A4651" t="s">
        <v>2999</v>
      </c>
      <c r="B4651" t="s">
        <v>2291</v>
      </c>
      <c r="C4651" t="s">
        <v>2933</v>
      </c>
      <c r="D4651" t="s">
        <v>2934</v>
      </c>
      <c r="E4651">
        <v>306.25</v>
      </c>
      <c r="F4651">
        <v>1662.46</v>
      </c>
      <c r="G4651">
        <v>1356.21</v>
      </c>
    </row>
    <row r="4652" spans="1:7" x14ac:dyDescent="0.25">
      <c r="A4652" t="s">
        <v>2999</v>
      </c>
      <c r="B4652" t="s">
        <v>2291</v>
      </c>
      <c r="C4652" t="s">
        <v>2933</v>
      </c>
      <c r="D4652" t="s">
        <v>1951</v>
      </c>
      <c r="E4652">
        <v>306.25</v>
      </c>
      <c r="F4652">
        <v>1662.46</v>
      </c>
      <c r="G4652">
        <v>1356.21</v>
      </c>
    </row>
    <row r="4653" spans="1:7" x14ac:dyDescent="0.25">
      <c r="A4653" t="s">
        <v>2999</v>
      </c>
      <c r="B4653" t="s">
        <v>2291</v>
      </c>
      <c r="C4653" t="s">
        <v>2933</v>
      </c>
      <c r="D4653" t="s">
        <v>1956</v>
      </c>
      <c r="E4653">
        <v>306.25</v>
      </c>
      <c r="F4653">
        <v>1662.46</v>
      </c>
      <c r="G4653">
        <v>1356.21</v>
      </c>
    </row>
    <row r="4654" spans="1:7" x14ac:dyDescent="0.25">
      <c r="A4654" t="s">
        <v>2999</v>
      </c>
      <c r="B4654" t="s">
        <v>2291</v>
      </c>
      <c r="C4654" t="s">
        <v>2933</v>
      </c>
      <c r="D4654" t="s">
        <v>2016</v>
      </c>
      <c r="E4654">
        <v>440.18</v>
      </c>
      <c r="F4654">
        <v>1810.94</v>
      </c>
      <c r="G4654">
        <v>1370.76</v>
      </c>
    </row>
    <row r="4655" spans="1:7" x14ac:dyDescent="0.25">
      <c r="A4655" t="s">
        <v>2999</v>
      </c>
      <c r="B4655" t="s">
        <v>2291</v>
      </c>
      <c r="C4655" t="s">
        <v>2935</v>
      </c>
      <c r="D4655" t="s">
        <v>1739</v>
      </c>
      <c r="E4655">
        <v>133.93</v>
      </c>
      <c r="F4655">
        <v>404.4</v>
      </c>
      <c r="G4655">
        <v>270.47000000000003</v>
      </c>
    </row>
    <row r="4656" spans="1:7" x14ac:dyDescent="0.25">
      <c r="A4656" t="s">
        <v>2999</v>
      </c>
      <c r="B4656" t="s">
        <v>2294</v>
      </c>
      <c r="C4656" t="s">
        <v>3995</v>
      </c>
      <c r="D4656" t="s">
        <v>1951</v>
      </c>
      <c r="E4656">
        <v>0</v>
      </c>
      <c r="F4656">
        <v>7041.65</v>
      </c>
      <c r="G4656">
        <v>7041.65</v>
      </c>
    </row>
    <row r="4657" spans="1:7" x14ac:dyDescent="0.25">
      <c r="A4657" t="s">
        <v>2999</v>
      </c>
      <c r="B4657" t="s">
        <v>2294</v>
      </c>
      <c r="C4657" t="s">
        <v>3995</v>
      </c>
      <c r="D4657" t="s">
        <v>1956</v>
      </c>
      <c r="E4657">
        <v>0</v>
      </c>
      <c r="F4657">
        <v>6487.07</v>
      </c>
      <c r="G4657">
        <v>6487.07</v>
      </c>
    </row>
    <row r="4658" spans="1:7" x14ac:dyDescent="0.25">
      <c r="A4658" t="s">
        <v>2999</v>
      </c>
      <c r="B4658" t="s">
        <v>2294</v>
      </c>
      <c r="C4658" t="s">
        <v>2933</v>
      </c>
      <c r="D4658" t="s">
        <v>1739</v>
      </c>
      <c r="E4658">
        <v>0</v>
      </c>
      <c r="F4658">
        <v>10102.92</v>
      </c>
      <c r="G4658">
        <v>10102.92</v>
      </c>
    </row>
    <row r="4659" spans="1:7" x14ac:dyDescent="0.25">
      <c r="A4659" t="s">
        <v>2999</v>
      </c>
      <c r="B4659" t="s">
        <v>2294</v>
      </c>
      <c r="C4659" t="s">
        <v>2933</v>
      </c>
      <c r="D4659" t="s">
        <v>1751</v>
      </c>
      <c r="E4659">
        <v>0</v>
      </c>
      <c r="F4659">
        <v>8449.24</v>
      </c>
      <c r="G4659">
        <v>8449.24</v>
      </c>
    </row>
    <row r="4660" spans="1:7" x14ac:dyDescent="0.25">
      <c r="A4660" t="s">
        <v>2999</v>
      </c>
      <c r="B4660" t="s">
        <v>2294</v>
      </c>
      <c r="C4660" t="s">
        <v>2933</v>
      </c>
      <c r="D4660" t="s">
        <v>1763</v>
      </c>
      <c r="E4660">
        <v>280.98</v>
      </c>
      <c r="F4660">
        <v>11026.06</v>
      </c>
      <c r="G4660">
        <v>10745.08</v>
      </c>
    </row>
    <row r="4661" spans="1:7" x14ac:dyDescent="0.25">
      <c r="A4661" t="s">
        <v>2999</v>
      </c>
      <c r="B4661" t="s">
        <v>2294</v>
      </c>
      <c r="C4661" t="s">
        <v>2933</v>
      </c>
      <c r="D4661" t="s">
        <v>1767</v>
      </c>
      <c r="E4661">
        <v>1660.29</v>
      </c>
      <c r="F4661">
        <v>12369.93</v>
      </c>
      <c r="G4661">
        <v>10709.64</v>
      </c>
    </row>
    <row r="4662" spans="1:7" x14ac:dyDescent="0.25">
      <c r="A4662" t="s">
        <v>2999</v>
      </c>
      <c r="B4662" t="s">
        <v>2294</v>
      </c>
      <c r="C4662" t="s">
        <v>2933</v>
      </c>
      <c r="D4662" t="s">
        <v>1782</v>
      </c>
      <c r="E4662">
        <v>3193.4</v>
      </c>
      <c r="F4662">
        <v>14993.24</v>
      </c>
      <c r="G4662">
        <v>11799.84</v>
      </c>
    </row>
    <row r="4663" spans="1:7" x14ac:dyDescent="0.25">
      <c r="A4663" t="s">
        <v>2999</v>
      </c>
      <c r="B4663" t="s">
        <v>2294</v>
      </c>
      <c r="C4663" t="s">
        <v>2933</v>
      </c>
      <c r="D4663" t="s">
        <v>1807</v>
      </c>
      <c r="E4663">
        <v>3346.67</v>
      </c>
      <c r="F4663">
        <v>15630.95</v>
      </c>
      <c r="G4663">
        <v>12284.28</v>
      </c>
    </row>
    <row r="4664" spans="1:7" x14ac:dyDescent="0.25">
      <c r="A4664" t="s">
        <v>2999</v>
      </c>
      <c r="B4664" t="s">
        <v>2294</v>
      </c>
      <c r="C4664" t="s">
        <v>2933</v>
      </c>
      <c r="D4664" t="s">
        <v>1858</v>
      </c>
      <c r="E4664">
        <v>0</v>
      </c>
      <c r="F4664">
        <v>9793.84</v>
      </c>
      <c r="G4664">
        <v>9793.84</v>
      </c>
    </row>
    <row r="4665" spans="1:7" x14ac:dyDescent="0.25">
      <c r="A4665" t="s">
        <v>2999</v>
      </c>
      <c r="B4665" t="s">
        <v>2294</v>
      </c>
      <c r="C4665" t="s">
        <v>2933</v>
      </c>
      <c r="D4665" t="s">
        <v>1948</v>
      </c>
      <c r="E4665">
        <v>779.82</v>
      </c>
      <c r="F4665">
        <v>13415.66</v>
      </c>
      <c r="G4665">
        <v>12635.84</v>
      </c>
    </row>
    <row r="4666" spans="1:7" x14ac:dyDescent="0.25">
      <c r="A4666" t="s">
        <v>2999</v>
      </c>
      <c r="B4666" t="s">
        <v>2294</v>
      </c>
      <c r="C4666" t="s">
        <v>2933</v>
      </c>
      <c r="D4666" t="s">
        <v>2934</v>
      </c>
      <c r="E4666">
        <v>1439.74</v>
      </c>
      <c r="F4666">
        <v>11500.97</v>
      </c>
      <c r="G4666">
        <v>10061.23</v>
      </c>
    </row>
    <row r="4667" spans="1:7" x14ac:dyDescent="0.25">
      <c r="A4667" t="s">
        <v>2999</v>
      </c>
      <c r="B4667" t="s">
        <v>2294</v>
      </c>
      <c r="C4667" t="s">
        <v>2933</v>
      </c>
      <c r="D4667" t="s">
        <v>1951</v>
      </c>
      <c r="E4667">
        <v>1954.27</v>
      </c>
      <c r="F4667">
        <v>12105.61</v>
      </c>
      <c r="G4667">
        <v>10151.34</v>
      </c>
    </row>
    <row r="4668" spans="1:7" x14ac:dyDescent="0.25">
      <c r="A4668" t="s">
        <v>2999</v>
      </c>
      <c r="B4668" t="s">
        <v>2294</v>
      </c>
      <c r="C4668" t="s">
        <v>2933</v>
      </c>
      <c r="D4668" t="s">
        <v>1956</v>
      </c>
      <c r="E4668">
        <v>3390.72</v>
      </c>
      <c r="F4668">
        <v>11426.04</v>
      </c>
      <c r="G4668">
        <v>8035.32</v>
      </c>
    </row>
    <row r="4669" spans="1:7" x14ac:dyDescent="0.25">
      <c r="A4669" t="s">
        <v>2999</v>
      </c>
      <c r="B4669" t="s">
        <v>2294</v>
      </c>
      <c r="C4669" t="s">
        <v>2933</v>
      </c>
      <c r="D4669" t="s">
        <v>2016</v>
      </c>
      <c r="E4669">
        <v>2689.32</v>
      </c>
      <c r="F4669">
        <v>15412.77</v>
      </c>
      <c r="G4669">
        <v>12723.45</v>
      </c>
    </row>
    <row r="4670" spans="1:7" x14ac:dyDescent="0.25">
      <c r="A4670" t="s">
        <v>2999</v>
      </c>
      <c r="B4670" t="s">
        <v>2294</v>
      </c>
      <c r="C4670" t="s">
        <v>2935</v>
      </c>
      <c r="D4670" t="s">
        <v>1739</v>
      </c>
      <c r="E4670">
        <v>781.42</v>
      </c>
      <c r="F4670">
        <v>0</v>
      </c>
      <c r="G4670">
        <v>-781.42</v>
      </c>
    </row>
    <row r="4671" spans="1:7" x14ac:dyDescent="0.25">
      <c r="A4671" t="s">
        <v>2999</v>
      </c>
      <c r="B4671" t="s">
        <v>2296</v>
      </c>
      <c r="C4671" t="s">
        <v>3995</v>
      </c>
      <c r="D4671" t="s">
        <v>1739</v>
      </c>
      <c r="E4671">
        <v>0</v>
      </c>
      <c r="F4671">
        <v>5000</v>
      </c>
      <c r="G4671">
        <v>5000</v>
      </c>
    </row>
    <row r="4672" spans="1:7" x14ac:dyDescent="0.25">
      <c r="A4672" t="s">
        <v>2999</v>
      </c>
      <c r="B4672" t="s">
        <v>2296</v>
      </c>
      <c r="C4672" t="s">
        <v>3995</v>
      </c>
      <c r="D4672" t="s">
        <v>1751</v>
      </c>
      <c r="E4672">
        <v>0</v>
      </c>
      <c r="F4672">
        <v>5000</v>
      </c>
      <c r="G4672">
        <v>5000</v>
      </c>
    </row>
    <row r="4673" spans="1:7" x14ac:dyDescent="0.25">
      <c r="A4673" t="s">
        <v>2999</v>
      </c>
      <c r="B4673" t="s">
        <v>2296</v>
      </c>
      <c r="C4673" t="s">
        <v>3995</v>
      </c>
      <c r="D4673" t="s">
        <v>1763</v>
      </c>
      <c r="E4673">
        <v>0</v>
      </c>
      <c r="F4673">
        <v>5000</v>
      </c>
      <c r="G4673">
        <v>5000</v>
      </c>
    </row>
    <row r="4674" spans="1:7" x14ac:dyDescent="0.25">
      <c r="A4674" t="s">
        <v>2999</v>
      </c>
      <c r="B4674" t="s">
        <v>2296</v>
      </c>
      <c r="C4674" t="s">
        <v>3995</v>
      </c>
      <c r="D4674" t="s">
        <v>1767</v>
      </c>
      <c r="E4674">
        <v>3373.77</v>
      </c>
      <c r="F4674">
        <v>5000</v>
      </c>
      <c r="G4674">
        <v>1626.23</v>
      </c>
    </row>
    <row r="4675" spans="1:7" x14ac:dyDescent="0.25">
      <c r="A4675" t="s">
        <v>2999</v>
      </c>
      <c r="B4675" t="s">
        <v>2296</v>
      </c>
      <c r="C4675" t="s">
        <v>3995</v>
      </c>
      <c r="D4675" t="s">
        <v>1782</v>
      </c>
      <c r="E4675">
        <v>0</v>
      </c>
      <c r="F4675">
        <v>1912.85</v>
      </c>
      <c r="G4675">
        <v>1912.85</v>
      </c>
    </row>
    <row r="4676" spans="1:7" x14ac:dyDescent="0.25">
      <c r="A4676" t="s">
        <v>2999</v>
      </c>
      <c r="B4676" t="s">
        <v>2296</v>
      </c>
      <c r="C4676" t="s">
        <v>3995</v>
      </c>
      <c r="D4676" t="s">
        <v>1807</v>
      </c>
      <c r="E4676">
        <v>0</v>
      </c>
      <c r="F4676">
        <v>2588.7600000000002</v>
      </c>
      <c r="G4676">
        <v>2588.7600000000002</v>
      </c>
    </row>
    <row r="4677" spans="1:7" x14ac:dyDescent="0.25">
      <c r="A4677" t="s">
        <v>2999</v>
      </c>
      <c r="B4677" t="s">
        <v>2296</v>
      </c>
      <c r="C4677" t="s">
        <v>3995</v>
      </c>
      <c r="D4677" t="s">
        <v>1858</v>
      </c>
      <c r="E4677">
        <v>0</v>
      </c>
      <c r="F4677">
        <v>3393.67</v>
      </c>
      <c r="G4677">
        <v>3393.67</v>
      </c>
    </row>
    <row r="4678" spans="1:7" x14ac:dyDescent="0.25">
      <c r="A4678" t="s">
        <v>2999</v>
      </c>
      <c r="B4678" t="s">
        <v>2296</v>
      </c>
      <c r="C4678" t="s">
        <v>3995</v>
      </c>
      <c r="D4678" t="s">
        <v>1948</v>
      </c>
      <c r="E4678">
        <v>0</v>
      </c>
      <c r="F4678">
        <v>3208.05</v>
      </c>
      <c r="G4678">
        <v>3208.05</v>
      </c>
    </row>
    <row r="4679" spans="1:7" x14ac:dyDescent="0.25">
      <c r="A4679" t="s">
        <v>2999</v>
      </c>
      <c r="B4679" t="s">
        <v>2296</v>
      </c>
      <c r="C4679" t="s">
        <v>3995</v>
      </c>
      <c r="D4679" t="s">
        <v>2934</v>
      </c>
      <c r="E4679">
        <v>0</v>
      </c>
      <c r="F4679">
        <v>7572.74</v>
      </c>
      <c r="G4679">
        <v>7572.74</v>
      </c>
    </row>
    <row r="4680" spans="1:7" x14ac:dyDescent="0.25">
      <c r="A4680" t="s">
        <v>2999</v>
      </c>
      <c r="B4680" t="s">
        <v>2296</v>
      </c>
      <c r="C4680" t="s">
        <v>3995</v>
      </c>
      <c r="D4680" t="s">
        <v>1951</v>
      </c>
      <c r="E4680">
        <v>7572.74</v>
      </c>
      <c r="F4680">
        <v>10711.91</v>
      </c>
      <c r="G4680">
        <v>3139.17</v>
      </c>
    </row>
    <row r="4681" spans="1:7" x14ac:dyDescent="0.25">
      <c r="A4681" t="s">
        <v>2999</v>
      </c>
      <c r="B4681" t="s">
        <v>2296</v>
      </c>
      <c r="C4681" t="s">
        <v>3995</v>
      </c>
      <c r="D4681" t="s">
        <v>1956</v>
      </c>
      <c r="E4681">
        <v>2001.85</v>
      </c>
      <c r="F4681">
        <v>0</v>
      </c>
      <c r="G4681">
        <v>-2001.85</v>
      </c>
    </row>
    <row r="4682" spans="1:7" x14ac:dyDescent="0.25">
      <c r="A4682" t="s">
        <v>2999</v>
      </c>
      <c r="B4682" t="s">
        <v>2296</v>
      </c>
      <c r="C4682" t="s">
        <v>3995</v>
      </c>
      <c r="D4682" t="s">
        <v>2016</v>
      </c>
      <c r="E4682">
        <v>0</v>
      </c>
      <c r="F4682">
        <v>1847.42</v>
      </c>
      <c r="G4682">
        <v>1847.42</v>
      </c>
    </row>
    <row r="4683" spans="1:7" x14ac:dyDescent="0.25">
      <c r="A4683" t="s">
        <v>2999</v>
      </c>
      <c r="B4683" t="s">
        <v>2296</v>
      </c>
      <c r="C4683" t="s">
        <v>2933</v>
      </c>
      <c r="D4683" t="s">
        <v>1739</v>
      </c>
      <c r="E4683">
        <v>0</v>
      </c>
      <c r="F4683">
        <v>5000</v>
      </c>
      <c r="G4683">
        <v>5000</v>
      </c>
    </row>
    <row r="4684" spans="1:7" x14ac:dyDescent="0.25">
      <c r="A4684" t="s">
        <v>2999</v>
      </c>
      <c r="B4684" t="s">
        <v>2296</v>
      </c>
      <c r="C4684" t="s">
        <v>2933</v>
      </c>
      <c r="D4684" t="s">
        <v>1751</v>
      </c>
      <c r="E4684">
        <v>0</v>
      </c>
      <c r="F4684">
        <v>5000</v>
      </c>
      <c r="G4684">
        <v>5000</v>
      </c>
    </row>
    <row r="4685" spans="1:7" x14ac:dyDescent="0.25">
      <c r="A4685" t="s">
        <v>2999</v>
      </c>
      <c r="B4685" t="s">
        <v>2296</v>
      </c>
      <c r="C4685" t="s">
        <v>2933</v>
      </c>
      <c r="D4685" t="s">
        <v>1763</v>
      </c>
      <c r="E4685">
        <v>5000</v>
      </c>
      <c r="F4685">
        <v>10000</v>
      </c>
      <c r="G4685">
        <v>5000</v>
      </c>
    </row>
    <row r="4686" spans="1:7" x14ac:dyDescent="0.25">
      <c r="A4686" t="s">
        <v>2999</v>
      </c>
      <c r="B4686" t="s">
        <v>2296</v>
      </c>
      <c r="C4686" t="s">
        <v>2933</v>
      </c>
      <c r="D4686" t="s">
        <v>1767</v>
      </c>
      <c r="E4686">
        <v>5000</v>
      </c>
      <c r="F4686">
        <v>10000</v>
      </c>
      <c r="G4686">
        <v>5000</v>
      </c>
    </row>
    <row r="4687" spans="1:7" x14ac:dyDescent="0.25">
      <c r="A4687" t="s">
        <v>2999</v>
      </c>
      <c r="B4687" t="s">
        <v>2296</v>
      </c>
      <c r="C4687" t="s">
        <v>2933</v>
      </c>
      <c r="D4687" t="s">
        <v>1782</v>
      </c>
      <c r="E4687">
        <v>5000</v>
      </c>
      <c r="F4687">
        <v>10000</v>
      </c>
      <c r="G4687">
        <v>5000</v>
      </c>
    </row>
    <row r="4688" spans="1:7" x14ac:dyDescent="0.25">
      <c r="A4688" t="s">
        <v>2999</v>
      </c>
      <c r="B4688" t="s">
        <v>2296</v>
      </c>
      <c r="C4688" t="s">
        <v>2933</v>
      </c>
      <c r="D4688" t="s">
        <v>1807</v>
      </c>
      <c r="E4688">
        <v>5000</v>
      </c>
      <c r="F4688">
        <v>10000</v>
      </c>
      <c r="G4688">
        <v>5000</v>
      </c>
    </row>
    <row r="4689" spans="1:7" x14ac:dyDescent="0.25">
      <c r="A4689" t="s">
        <v>2999</v>
      </c>
      <c r="B4689" t="s">
        <v>2296</v>
      </c>
      <c r="C4689" t="s">
        <v>2933</v>
      </c>
      <c r="D4689" t="s">
        <v>1858</v>
      </c>
      <c r="E4689">
        <v>5000</v>
      </c>
      <c r="F4689">
        <v>10000</v>
      </c>
      <c r="G4689">
        <v>5000</v>
      </c>
    </row>
    <row r="4690" spans="1:7" x14ac:dyDescent="0.25">
      <c r="A4690" t="s">
        <v>2999</v>
      </c>
      <c r="B4690" t="s">
        <v>2296</v>
      </c>
      <c r="C4690" t="s">
        <v>2933</v>
      </c>
      <c r="D4690" t="s">
        <v>1948</v>
      </c>
      <c r="E4690">
        <v>5000</v>
      </c>
      <c r="F4690">
        <v>10000</v>
      </c>
      <c r="G4690">
        <v>5000</v>
      </c>
    </row>
    <row r="4691" spans="1:7" x14ac:dyDescent="0.25">
      <c r="A4691" t="s">
        <v>2999</v>
      </c>
      <c r="B4691" t="s">
        <v>2296</v>
      </c>
      <c r="C4691" t="s">
        <v>2933</v>
      </c>
      <c r="D4691" t="s">
        <v>2934</v>
      </c>
      <c r="E4691">
        <v>5000</v>
      </c>
      <c r="F4691">
        <v>10000</v>
      </c>
      <c r="G4691">
        <v>5000</v>
      </c>
    </row>
    <row r="4692" spans="1:7" x14ac:dyDescent="0.25">
      <c r="A4692" t="s">
        <v>2999</v>
      </c>
      <c r="B4692" t="s">
        <v>2296</v>
      </c>
      <c r="C4692" t="s">
        <v>2933</v>
      </c>
      <c r="D4692" t="s">
        <v>1951</v>
      </c>
      <c r="E4692">
        <v>5000</v>
      </c>
      <c r="F4692">
        <v>10000</v>
      </c>
      <c r="G4692">
        <v>5000</v>
      </c>
    </row>
    <row r="4693" spans="1:7" x14ac:dyDescent="0.25">
      <c r="A4693" t="s">
        <v>2999</v>
      </c>
      <c r="B4693" t="s">
        <v>2296</v>
      </c>
      <c r="C4693" t="s">
        <v>2933</v>
      </c>
      <c r="D4693" t="s">
        <v>1956</v>
      </c>
      <c r="E4693">
        <v>5000</v>
      </c>
      <c r="F4693">
        <v>10000</v>
      </c>
      <c r="G4693">
        <v>5000</v>
      </c>
    </row>
    <row r="4694" spans="1:7" x14ac:dyDescent="0.25">
      <c r="A4694" t="s">
        <v>2999</v>
      </c>
      <c r="B4694" t="s">
        <v>2296</v>
      </c>
      <c r="C4694" t="s">
        <v>2933</v>
      </c>
      <c r="D4694" t="s">
        <v>2016</v>
      </c>
      <c r="E4694">
        <v>5000</v>
      </c>
      <c r="F4694">
        <v>10000</v>
      </c>
      <c r="G4694">
        <v>5000</v>
      </c>
    </row>
    <row r="4695" spans="1:7" x14ac:dyDescent="0.25">
      <c r="A4695" t="s">
        <v>2999</v>
      </c>
      <c r="B4695" t="s">
        <v>2338</v>
      </c>
      <c r="C4695" t="s">
        <v>3995</v>
      </c>
      <c r="D4695" t="s">
        <v>1751</v>
      </c>
      <c r="E4695">
        <v>13902.12</v>
      </c>
      <c r="F4695">
        <v>6951.06</v>
      </c>
      <c r="G4695">
        <v>-6951.06</v>
      </c>
    </row>
    <row r="4696" spans="1:7" x14ac:dyDescent="0.25">
      <c r="A4696" t="s">
        <v>2999</v>
      </c>
      <c r="B4696" t="s">
        <v>2338</v>
      </c>
      <c r="C4696" t="s">
        <v>3995</v>
      </c>
      <c r="D4696" t="s">
        <v>1763</v>
      </c>
      <c r="E4696">
        <v>4854.6000000000004</v>
      </c>
      <c r="F4696">
        <v>6951.06</v>
      </c>
      <c r="G4696">
        <v>2096.46</v>
      </c>
    </row>
    <row r="4697" spans="1:7" x14ac:dyDescent="0.25">
      <c r="A4697" t="s">
        <v>2999</v>
      </c>
      <c r="B4697" t="s">
        <v>2338</v>
      </c>
      <c r="C4697" t="s">
        <v>3995</v>
      </c>
      <c r="D4697" t="s">
        <v>1767</v>
      </c>
      <c r="E4697">
        <v>4293.33</v>
      </c>
      <c r="F4697">
        <v>0</v>
      </c>
      <c r="G4697">
        <v>-4293.33</v>
      </c>
    </row>
    <row r="4698" spans="1:7" x14ac:dyDescent="0.25">
      <c r="A4698" t="s">
        <v>2999</v>
      </c>
      <c r="B4698" t="s">
        <v>2338</v>
      </c>
      <c r="C4698" t="s">
        <v>2933</v>
      </c>
      <c r="D4698" t="s">
        <v>1782</v>
      </c>
      <c r="E4698">
        <v>1147.25</v>
      </c>
      <c r="F4698">
        <v>0</v>
      </c>
      <c r="G4698">
        <v>-1147.25</v>
      </c>
    </row>
    <row r="4699" spans="1:7" x14ac:dyDescent="0.25">
      <c r="A4699" t="s">
        <v>2999</v>
      </c>
      <c r="B4699" t="s">
        <v>2338</v>
      </c>
      <c r="C4699" t="s">
        <v>2933</v>
      </c>
      <c r="D4699" t="s">
        <v>2934</v>
      </c>
      <c r="E4699">
        <v>0</v>
      </c>
      <c r="F4699">
        <v>1147.25</v>
      </c>
      <c r="G4699">
        <v>1147.25</v>
      </c>
    </row>
    <row r="4700" spans="1:7" x14ac:dyDescent="0.25">
      <c r="A4700" t="s">
        <v>2999</v>
      </c>
      <c r="B4700" t="s">
        <v>2348</v>
      </c>
      <c r="C4700" t="s">
        <v>3995</v>
      </c>
      <c r="D4700" t="s">
        <v>1739</v>
      </c>
      <c r="E4700">
        <v>10811</v>
      </c>
      <c r="F4700">
        <v>114121</v>
      </c>
      <c r="G4700">
        <v>103310</v>
      </c>
    </row>
    <row r="4701" spans="1:7" x14ac:dyDescent="0.25">
      <c r="A4701" t="s">
        <v>2999</v>
      </c>
      <c r="B4701" t="s">
        <v>2348</v>
      </c>
      <c r="C4701" t="s">
        <v>3995</v>
      </c>
      <c r="D4701" t="s">
        <v>1751</v>
      </c>
      <c r="E4701">
        <v>0</v>
      </c>
      <c r="F4701">
        <v>103310</v>
      </c>
      <c r="G4701">
        <v>103310</v>
      </c>
    </row>
    <row r="4702" spans="1:7" x14ac:dyDescent="0.25">
      <c r="A4702" t="s">
        <v>2999</v>
      </c>
      <c r="B4702" t="s">
        <v>2348</v>
      </c>
      <c r="C4702" t="s">
        <v>3995</v>
      </c>
      <c r="D4702" t="s">
        <v>1763</v>
      </c>
      <c r="E4702">
        <v>0</v>
      </c>
      <c r="F4702">
        <v>66089</v>
      </c>
      <c r="G4702">
        <v>66089</v>
      </c>
    </row>
    <row r="4703" spans="1:7" x14ac:dyDescent="0.25">
      <c r="A4703" t="s">
        <v>2999</v>
      </c>
      <c r="B4703" t="s">
        <v>2348</v>
      </c>
      <c r="C4703" t="s">
        <v>3995</v>
      </c>
      <c r="D4703" t="s">
        <v>1767</v>
      </c>
      <c r="E4703">
        <v>0</v>
      </c>
      <c r="F4703">
        <v>53200</v>
      </c>
      <c r="G4703">
        <v>53200</v>
      </c>
    </row>
    <row r="4704" spans="1:7" x14ac:dyDescent="0.25">
      <c r="A4704" t="s">
        <v>2999</v>
      </c>
      <c r="B4704" t="s">
        <v>2348</v>
      </c>
      <c r="C4704" t="s">
        <v>3995</v>
      </c>
      <c r="D4704" t="s">
        <v>1782</v>
      </c>
      <c r="E4704">
        <v>0</v>
      </c>
      <c r="F4704">
        <v>54553</v>
      </c>
      <c r="G4704">
        <v>54553</v>
      </c>
    </row>
    <row r="4705" spans="1:7" x14ac:dyDescent="0.25">
      <c r="A4705" t="s">
        <v>2999</v>
      </c>
      <c r="B4705" t="s">
        <v>2348</v>
      </c>
      <c r="C4705" t="s">
        <v>3995</v>
      </c>
      <c r="D4705" t="s">
        <v>1807</v>
      </c>
      <c r="E4705">
        <v>0</v>
      </c>
      <c r="F4705">
        <v>75821.56</v>
      </c>
      <c r="G4705">
        <v>75821.56</v>
      </c>
    </row>
    <row r="4706" spans="1:7" x14ac:dyDescent="0.25">
      <c r="A4706" t="s">
        <v>2999</v>
      </c>
      <c r="B4706" t="s">
        <v>2348</v>
      </c>
      <c r="C4706" t="s">
        <v>3995</v>
      </c>
      <c r="D4706" t="s">
        <v>1858</v>
      </c>
      <c r="E4706">
        <v>0</v>
      </c>
      <c r="F4706">
        <v>85391</v>
      </c>
      <c r="G4706">
        <v>85391</v>
      </c>
    </row>
    <row r="4707" spans="1:7" x14ac:dyDescent="0.25">
      <c r="A4707" t="s">
        <v>2999</v>
      </c>
      <c r="B4707" t="s">
        <v>2348</v>
      </c>
      <c r="C4707" t="s">
        <v>3995</v>
      </c>
      <c r="D4707" t="s">
        <v>1948</v>
      </c>
      <c r="E4707">
        <v>0</v>
      </c>
      <c r="F4707">
        <v>80864</v>
      </c>
      <c r="G4707">
        <v>80864</v>
      </c>
    </row>
    <row r="4708" spans="1:7" x14ac:dyDescent="0.25">
      <c r="A4708" t="s">
        <v>2999</v>
      </c>
      <c r="B4708" t="s">
        <v>2348</v>
      </c>
      <c r="C4708" t="s">
        <v>3995</v>
      </c>
      <c r="D4708" t="s">
        <v>2934</v>
      </c>
      <c r="E4708">
        <v>0</v>
      </c>
      <c r="F4708">
        <v>72857.960000000006</v>
      </c>
      <c r="G4708">
        <v>72857.960000000006</v>
      </c>
    </row>
    <row r="4709" spans="1:7" x14ac:dyDescent="0.25">
      <c r="A4709" t="s">
        <v>2999</v>
      </c>
      <c r="B4709" t="s">
        <v>2348</v>
      </c>
      <c r="C4709" t="s">
        <v>3995</v>
      </c>
      <c r="D4709" t="s">
        <v>1951</v>
      </c>
      <c r="E4709">
        <v>0</v>
      </c>
      <c r="F4709">
        <v>77014</v>
      </c>
      <c r="G4709">
        <v>77014</v>
      </c>
    </row>
    <row r="4710" spans="1:7" x14ac:dyDescent="0.25">
      <c r="A4710" t="s">
        <v>2999</v>
      </c>
      <c r="B4710" t="s">
        <v>2348</v>
      </c>
      <c r="C4710" t="s">
        <v>3995</v>
      </c>
      <c r="D4710" t="s">
        <v>1956</v>
      </c>
      <c r="E4710">
        <v>0</v>
      </c>
      <c r="F4710">
        <v>72857.960000000006</v>
      </c>
      <c r="G4710">
        <v>72857.960000000006</v>
      </c>
    </row>
    <row r="4711" spans="1:7" x14ac:dyDescent="0.25">
      <c r="A4711" t="s">
        <v>2999</v>
      </c>
      <c r="B4711" t="s">
        <v>2348</v>
      </c>
      <c r="C4711" t="s">
        <v>3995</v>
      </c>
      <c r="D4711" t="s">
        <v>2016</v>
      </c>
      <c r="E4711">
        <v>0</v>
      </c>
      <c r="F4711">
        <v>72316</v>
      </c>
      <c r="G4711">
        <v>72316</v>
      </c>
    </row>
    <row r="4712" spans="1:7" x14ac:dyDescent="0.25">
      <c r="A4712" t="s">
        <v>2999</v>
      </c>
      <c r="B4712" t="s">
        <v>2348</v>
      </c>
      <c r="C4712" t="s">
        <v>2933</v>
      </c>
      <c r="D4712" t="s">
        <v>1739</v>
      </c>
      <c r="E4712">
        <v>0</v>
      </c>
      <c r="F4712">
        <v>107849</v>
      </c>
      <c r="G4712">
        <v>107849</v>
      </c>
    </row>
    <row r="4713" spans="1:7" x14ac:dyDescent="0.25">
      <c r="A4713" t="s">
        <v>2999</v>
      </c>
      <c r="B4713" t="s">
        <v>2348</v>
      </c>
      <c r="C4713" t="s">
        <v>2933</v>
      </c>
      <c r="D4713" t="s">
        <v>1751</v>
      </c>
      <c r="E4713">
        <v>0</v>
      </c>
      <c r="F4713">
        <v>131019</v>
      </c>
      <c r="G4713">
        <v>131019</v>
      </c>
    </row>
    <row r="4714" spans="1:7" x14ac:dyDescent="0.25">
      <c r="A4714" t="s">
        <v>2999</v>
      </c>
      <c r="B4714" t="s">
        <v>2348</v>
      </c>
      <c r="C4714" t="s">
        <v>2933</v>
      </c>
      <c r="D4714" t="s">
        <v>1763</v>
      </c>
      <c r="E4714">
        <v>0</v>
      </c>
      <c r="F4714">
        <v>120805.2</v>
      </c>
      <c r="G4714">
        <v>120805.2</v>
      </c>
    </row>
    <row r="4715" spans="1:7" x14ac:dyDescent="0.25">
      <c r="A4715" t="s">
        <v>2999</v>
      </c>
      <c r="B4715" t="s">
        <v>2348</v>
      </c>
      <c r="C4715" t="s">
        <v>2933</v>
      </c>
      <c r="D4715" t="s">
        <v>1767</v>
      </c>
      <c r="E4715">
        <v>0</v>
      </c>
      <c r="F4715">
        <v>79133</v>
      </c>
      <c r="G4715">
        <v>79133</v>
      </c>
    </row>
    <row r="4716" spans="1:7" x14ac:dyDescent="0.25">
      <c r="A4716" t="s">
        <v>2999</v>
      </c>
      <c r="B4716" t="s">
        <v>2348</v>
      </c>
      <c r="C4716" t="s">
        <v>2933</v>
      </c>
      <c r="D4716" t="s">
        <v>1782</v>
      </c>
      <c r="E4716">
        <v>0</v>
      </c>
      <c r="F4716">
        <v>68572</v>
      </c>
      <c r="G4716">
        <v>68572</v>
      </c>
    </row>
    <row r="4717" spans="1:7" x14ac:dyDescent="0.25">
      <c r="A4717" t="s">
        <v>2999</v>
      </c>
      <c r="B4717" t="s">
        <v>2348</v>
      </c>
      <c r="C4717" t="s">
        <v>2933</v>
      </c>
      <c r="D4717" t="s">
        <v>1807</v>
      </c>
      <c r="E4717">
        <v>0</v>
      </c>
      <c r="F4717">
        <v>63504</v>
      </c>
      <c r="G4717">
        <v>63504</v>
      </c>
    </row>
    <row r="4718" spans="1:7" x14ac:dyDescent="0.25">
      <c r="A4718" t="s">
        <v>2999</v>
      </c>
      <c r="B4718" t="s">
        <v>2348</v>
      </c>
      <c r="C4718" t="s">
        <v>2933</v>
      </c>
      <c r="D4718" t="s">
        <v>1858</v>
      </c>
      <c r="E4718">
        <v>0</v>
      </c>
      <c r="F4718">
        <v>84408.12</v>
      </c>
      <c r="G4718">
        <v>84408.12</v>
      </c>
    </row>
    <row r="4719" spans="1:7" x14ac:dyDescent="0.25">
      <c r="A4719" t="s">
        <v>2999</v>
      </c>
      <c r="B4719" t="s">
        <v>2348</v>
      </c>
      <c r="C4719" t="s">
        <v>2933</v>
      </c>
      <c r="D4719" t="s">
        <v>1948</v>
      </c>
      <c r="E4719">
        <v>0</v>
      </c>
      <c r="F4719">
        <v>77783</v>
      </c>
      <c r="G4719">
        <v>77783</v>
      </c>
    </row>
    <row r="4720" spans="1:7" x14ac:dyDescent="0.25">
      <c r="A4720" t="s">
        <v>2999</v>
      </c>
      <c r="B4720" t="s">
        <v>2348</v>
      </c>
      <c r="C4720" t="s">
        <v>2933</v>
      </c>
      <c r="D4720" t="s">
        <v>2934</v>
      </c>
      <c r="E4720">
        <v>0</v>
      </c>
      <c r="F4720">
        <v>74501.45</v>
      </c>
      <c r="G4720">
        <v>74501.45</v>
      </c>
    </row>
    <row r="4721" spans="1:7" x14ac:dyDescent="0.25">
      <c r="A4721" t="s">
        <v>2999</v>
      </c>
      <c r="B4721" t="s">
        <v>2348</v>
      </c>
      <c r="C4721" t="s">
        <v>2933</v>
      </c>
      <c r="D4721" t="s">
        <v>1951</v>
      </c>
      <c r="E4721">
        <v>0</v>
      </c>
      <c r="F4721">
        <v>55411</v>
      </c>
      <c r="G4721">
        <v>55411</v>
      </c>
    </row>
    <row r="4722" spans="1:7" x14ac:dyDescent="0.25">
      <c r="A4722" t="s">
        <v>2999</v>
      </c>
      <c r="B4722" t="s">
        <v>2348</v>
      </c>
      <c r="C4722" t="s">
        <v>2933</v>
      </c>
      <c r="D4722" t="s">
        <v>1956</v>
      </c>
      <c r="E4722">
        <v>0</v>
      </c>
      <c r="F4722">
        <v>70387</v>
      </c>
      <c r="G4722">
        <v>70387</v>
      </c>
    </row>
    <row r="4723" spans="1:7" x14ac:dyDescent="0.25">
      <c r="A4723" t="s">
        <v>2999</v>
      </c>
      <c r="B4723" t="s">
        <v>2348</v>
      </c>
      <c r="C4723" t="s">
        <v>2933</v>
      </c>
      <c r="D4723" t="s">
        <v>2016</v>
      </c>
      <c r="E4723">
        <v>0</v>
      </c>
      <c r="F4723">
        <v>70585.710000000006</v>
      </c>
      <c r="G4723">
        <v>70585.710000000006</v>
      </c>
    </row>
    <row r="4724" spans="1:7" x14ac:dyDescent="0.25">
      <c r="A4724" t="s">
        <v>2999</v>
      </c>
      <c r="B4724" t="s">
        <v>2348</v>
      </c>
      <c r="C4724" t="s">
        <v>2935</v>
      </c>
      <c r="D4724" t="s">
        <v>1739</v>
      </c>
      <c r="E4724">
        <v>70585.710000000006</v>
      </c>
      <c r="F4724">
        <v>0</v>
      </c>
      <c r="G4724">
        <v>-70585.710000000006</v>
      </c>
    </row>
    <row r="4725" spans="1:7" x14ac:dyDescent="0.25">
      <c r="A4725" t="s">
        <v>2999</v>
      </c>
      <c r="B4725" t="s">
        <v>2349</v>
      </c>
      <c r="C4725" t="s">
        <v>3995</v>
      </c>
      <c r="D4725" t="s">
        <v>1739</v>
      </c>
      <c r="E4725">
        <v>0</v>
      </c>
      <c r="F4725">
        <v>3112.75</v>
      </c>
      <c r="G4725">
        <v>3112.75</v>
      </c>
    </row>
    <row r="4726" spans="1:7" x14ac:dyDescent="0.25">
      <c r="A4726" t="s">
        <v>2999</v>
      </c>
      <c r="B4726" t="s">
        <v>2349</v>
      </c>
      <c r="C4726" t="s">
        <v>3995</v>
      </c>
      <c r="D4726" t="s">
        <v>1751</v>
      </c>
      <c r="E4726">
        <v>0</v>
      </c>
      <c r="F4726">
        <v>5782.58</v>
      </c>
      <c r="G4726">
        <v>5782.58</v>
      </c>
    </row>
    <row r="4727" spans="1:7" x14ac:dyDescent="0.25">
      <c r="A4727" t="s">
        <v>2999</v>
      </c>
      <c r="B4727" t="s">
        <v>2349</v>
      </c>
      <c r="C4727" t="s">
        <v>3995</v>
      </c>
      <c r="D4727" t="s">
        <v>1763</v>
      </c>
      <c r="E4727">
        <v>0</v>
      </c>
      <c r="F4727">
        <v>3286.35</v>
      </c>
      <c r="G4727">
        <v>3286.35</v>
      </c>
    </row>
    <row r="4728" spans="1:7" x14ac:dyDescent="0.25">
      <c r="A4728" t="s">
        <v>2999</v>
      </c>
      <c r="B4728" t="s">
        <v>2349</v>
      </c>
      <c r="C4728" t="s">
        <v>3995</v>
      </c>
      <c r="D4728" t="s">
        <v>1767</v>
      </c>
      <c r="E4728">
        <v>0</v>
      </c>
      <c r="F4728">
        <v>2938.73</v>
      </c>
      <c r="G4728">
        <v>2938.73</v>
      </c>
    </row>
    <row r="4729" spans="1:7" x14ac:dyDescent="0.25">
      <c r="A4729" t="s">
        <v>2999</v>
      </c>
      <c r="B4729" t="s">
        <v>2349</v>
      </c>
      <c r="C4729" t="s">
        <v>3995</v>
      </c>
      <c r="D4729" t="s">
        <v>1782</v>
      </c>
      <c r="E4729">
        <v>0</v>
      </c>
      <c r="F4729">
        <v>1978.65</v>
      </c>
      <c r="G4729">
        <v>1978.65</v>
      </c>
    </row>
    <row r="4730" spans="1:7" x14ac:dyDescent="0.25">
      <c r="A4730" t="s">
        <v>2999</v>
      </c>
      <c r="B4730" t="s">
        <v>2349</v>
      </c>
      <c r="C4730" t="s">
        <v>3995</v>
      </c>
      <c r="D4730" t="s">
        <v>1807</v>
      </c>
      <c r="E4730">
        <v>0</v>
      </c>
      <c r="F4730">
        <v>1555.05</v>
      </c>
      <c r="G4730">
        <v>1555.05</v>
      </c>
    </row>
    <row r="4731" spans="1:7" x14ac:dyDescent="0.25">
      <c r="A4731" t="s">
        <v>2999</v>
      </c>
      <c r="B4731" t="s">
        <v>2349</v>
      </c>
      <c r="C4731" t="s">
        <v>3995</v>
      </c>
      <c r="D4731" t="s">
        <v>1858</v>
      </c>
      <c r="E4731">
        <v>0</v>
      </c>
      <c r="F4731">
        <v>1249.21</v>
      </c>
      <c r="G4731">
        <v>1249.21</v>
      </c>
    </row>
    <row r="4732" spans="1:7" x14ac:dyDescent="0.25">
      <c r="A4732" t="s">
        <v>2999</v>
      </c>
      <c r="B4732" t="s">
        <v>2349</v>
      </c>
      <c r="C4732" t="s">
        <v>3995</v>
      </c>
      <c r="D4732" t="s">
        <v>1948</v>
      </c>
      <c r="E4732">
        <v>0</v>
      </c>
      <c r="F4732">
        <v>1258.1300000000001</v>
      </c>
      <c r="G4732">
        <v>1258.1300000000001</v>
      </c>
    </row>
    <row r="4733" spans="1:7" x14ac:dyDescent="0.25">
      <c r="A4733" t="s">
        <v>2999</v>
      </c>
      <c r="B4733" t="s">
        <v>2349</v>
      </c>
      <c r="C4733" t="s">
        <v>3995</v>
      </c>
      <c r="D4733" t="s">
        <v>2934</v>
      </c>
      <c r="E4733">
        <v>0</v>
      </c>
      <c r="F4733">
        <v>1160.93</v>
      </c>
      <c r="G4733">
        <v>1160.93</v>
      </c>
    </row>
    <row r="4734" spans="1:7" x14ac:dyDescent="0.25">
      <c r="A4734" t="s">
        <v>2999</v>
      </c>
      <c r="B4734" t="s">
        <v>2349</v>
      </c>
      <c r="C4734" t="s">
        <v>3995</v>
      </c>
      <c r="D4734" t="s">
        <v>1951</v>
      </c>
      <c r="E4734">
        <v>0</v>
      </c>
      <c r="F4734">
        <v>1431.55</v>
      </c>
      <c r="G4734">
        <v>1431.55</v>
      </c>
    </row>
    <row r="4735" spans="1:7" x14ac:dyDescent="0.25">
      <c r="A4735" t="s">
        <v>2999</v>
      </c>
      <c r="B4735" t="s">
        <v>2349</v>
      </c>
      <c r="C4735" t="s">
        <v>3995</v>
      </c>
      <c r="D4735" t="s">
        <v>1956</v>
      </c>
      <c r="E4735">
        <v>0</v>
      </c>
      <c r="F4735">
        <v>1160.93</v>
      </c>
      <c r="G4735">
        <v>1160.93</v>
      </c>
    </row>
    <row r="4736" spans="1:7" x14ac:dyDescent="0.25">
      <c r="A4736" t="s">
        <v>2999</v>
      </c>
      <c r="B4736" t="s">
        <v>2349</v>
      </c>
      <c r="C4736" t="s">
        <v>3995</v>
      </c>
      <c r="D4736" t="s">
        <v>2016</v>
      </c>
      <c r="E4736">
        <v>0</v>
      </c>
      <c r="F4736">
        <v>4235.0200000000004</v>
      </c>
      <c r="G4736">
        <v>4235.0200000000004</v>
      </c>
    </row>
    <row r="4737" spans="1:7" x14ac:dyDescent="0.25">
      <c r="A4737" t="s">
        <v>2999</v>
      </c>
      <c r="B4737" t="s">
        <v>2349</v>
      </c>
      <c r="C4737" t="s">
        <v>2933</v>
      </c>
      <c r="D4737" t="s">
        <v>1739</v>
      </c>
      <c r="E4737">
        <v>0</v>
      </c>
      <c r="F4737">
        <v>6791.06</v>
      </c>
      <c r="G4737">
        <v>6791.06</v>
      </c>
    </row>
    <row r="4738" spans="1:7" x14ac:dyDescent="0.25">
      <c r="A4738" t="s">
        <v>2999</v>
      </c>
      <c r="B4738" t="s">
        <v>2349</v>
      </c>
      <c r="C4738" t="s">
        <v>2933</v>
      </c>
      <c r="D4738" t="s">
        <v>1751</v>
      </c>
      <c r="E4738">
        <v>0</v>
      </c>
      <c r="F4738">
        <v>6780.01</v>
      </c>
      <c r="G4738">
        <v>6780.01</v>
      </c>
    </row>
    <row r="4739" spans="1:7" x14ac:dyDescent="0.25">
      <c r="A4739" t="s">
        <v>2999</v>
      </c>
      <c r="B4739" t="s">
        <v>2349</v>
      </c>
      <c r="C4739" t="s">
        <v>2933</v>
      </c>
      <c r="D4739" t="s">
        <v>1763</v>
      </c>
      <c r="E4739">
        <v>0</v>
      </c>
      <c r="F4739">
        <v>4842.55</v>
      </c>
      <c r="G4739">
        <v>4842.55</v>
      </c>
    </row>
    <row r="4740" spans="1:7" x14ac:dyDescent="0.25">
      <c r="A4740" t="s">
        <v>2999</v>
      </c>
      <c r="B4740" t="s">
        <v>2349</v>
      </c>
      <c r="C4740" t="s">
        <v>2933</v>
      </c>
      <c r="D4740" t="s">
        <v>1767</v>
      </c>
      <c r="E4740">
        <v>0</v>
      </c>
      <c r="F4740">
        <v>3894.8</v>
      </c>
      <c r="G4740">
        <v>3894.8</v>
      </c>
    </row>
    <row r="4741" spans="1:7" x14ac:dyDescent="0.25">
      <c r="A4741" t="s">
        <v>2999</v>
      </c>
      <c r="B4741" t="s">
        <v>2349</v>
      </c>
      <c r="C4741" t="s">
        <v>2933</v>
      </c>
      <c r="D4741" t="s">
        <v>1782</v>
      </c>
      <c r="E4741">
        <v>0</v>
      </c>
      <c r="F4741">
        <v>2661.73</v>
      </c>
      <c r="G4741">
        <v>2661.73</v>
      </c>
    </row>
    <row r="4742" spans="1:7" x14ac:dyDescent="0.25">
      <c r="A4742" t="s">
        <v>2999</v>
      </c>
      <c r="B4742" t="s">
        <v>2349</v>
      </c>
      <c r="C4742" t="s">
        <v>2933</v>
      </c>
      <c r="D4742" t="s">
        <v>1807</v>
      </c>
      <c r="E4742">
        <v>2661.73</v>
      </c>
      <c r="F4742">
        <v>3815.82</v>
      </c>
      <c r="G4742">
        <v>1154.0899999999999</v>
      </c>
    </row>
    <row r="4743" spans="1:7" x14ac:dyDescent="0.25">
      <c r="A4743" t="s">
        <v>2999</v>
      </c>
      <c r="B4743" t="s">
        <v>2349</v>
      </c>
      <c r="C4743" t="s">
        <v>2933</v>
      </c>
      <c r="D4743" t="s">
        <v>1858</v>
      </c>
      <c r="E4743">
        <v>0</v>
      </c>
      <c r="F4743">
        <v>1336.39</v>
      </c>
      <c r="G4743">
        <v>1336.39</v>
      </c>
    </row>
    <row r="4744" spans="1:7" x14ac:dyDescent="0.25">
      <c r="A4744" t="s">
        <v>2999</v>
      </c>
      <c r="B4744" t="s">
        <v>2349</v>
      </c>
      <c r="C4744" t="s">
        <v>2933</v>
      </c>
      <c r="D4744" t="s">
        <v>1948</v>
      </c>
      <c r="E4744">
        <v>0</v>
      </c>
      <c r="F4744">
        <v>1291.1400000000001</v>
      </c>
      <c r="G4744">
        <v>1291.1400000000001</v>
      </c>
    </row>
    <row r="4745" spans="1:7" x14ac:dyDescent="0.25">
      <c r="A4745" t="s">
        <v>2999</v>
      </c>
      <c r="B4745" t="s">
        <v>2349</v>
      </c>
      <c r="C4745" t="s">
        <v>2933</v>
      </c>
      <c r="D4745" t="s">
        <v>2934</v>
      </c>
      <c r="E4745">
        <v>0</v>
      </c>
      <c r="F4745">
        <v>1274.5899999999999</v>
      </c>
      <c r="G4745">
        <v>1274.5899999999999</v>
      </c>
    </row>
    <row r="4746" spans="1:7" x14ac:dyDescent="0.25">
      <c r="A4746" t="s">
        <v>2999</v>
      </c>
      <c r="B4746" t="s">
        <v>2349</v>
      </c>
      <c r="C4746" t="s">
        <v>2933</v>
      </c>
      <c r="D4746" t="s">
        <v>1951</v>
      </c>
      <c r="E4746">
        <v>0</v>
      </c>
      <c r="F4746">
        <v>1274.5899999999999</v>
      </c>
      <c r="G4746">
        <v>1274.5899999999999</v>
      </c>
    </row>
    <row r="4747" spans="1:7" x14ac:dyDescent="0.25">
      <c r="A4747" t="s">
        <v>2999</v>
      </c>
      <c r="B4747" t="s">
        <v>2349</v>
      </c>
      <c r="C4747" t="s">
        <v>2933</v>
      </c>
      <c r="D4747" t="s">
        <v>1956</v>
      </c>
      <c r="E4747">
        <v>0</v>
      </c>
      <c r="F4747">
        <v>2487.14</v>
      </c>
      <c r="G4747">
        <v>2487.14</v>
      </c>
    </row>
    <row r="4748" spans="1:7" x14ac:dyDescent="0.25">
      <c r="A4748" t="s">
        <v>2999</v>
      </c>
      <c r="B4748" t="s">
        <v>2349</v>
      </c>
      <c r="C4748" t="s">
        <v>2933</v>
      </c>
      <c r="D4748" t="s">
        <v>2016</v>
      </c>
      <c r="E4748">
        <v>0</v>
      </c>
      <c r="F4748">
        <v>4439.1499999999996</v>
      </c>
      <c r="G4748">
        <v>4439.1499999999996</v>
      </c>
    </row>
    <row r="4749" spans="1:7" x14ac:dyDescent="0.25">
      <c r="A4749" t="s">
        <v>2999</v>
      </c>
      <c r="B4749" t="s">
        <v>2350</v>
      </c>
      <c r="C4749" t="s">
        <v>3995</v>
      </c>
      <c r="D4749" t="s">
        <v>1739</v>
      </c>
      <c r="E4749">
        <v>0</v>
      </c>
      <c r="F4749">
        <v>33910</v>
      </c>
      <c r="G4749">
        <v>33910</v>
      </c>
    </row>
    <row r="4750" spans="1:7" x14ac:dyDescent="0.25">
      <c r="A4750" t="s">
        <v>2999</v>
      </c>
      <c r="B4750" t="s">
        <v>2350</v>
      </c>
      <c r="C4750" t="s">
        <v>3995</v>
      </c>
      <c r="D4750" t="s">
        <v>1751</v>
      </c>
      <c r="E4750">
        <v>0</v>
      </c>
      <c r="F4750">
        <v>11557.88</v>
      </c>
      <c r="G4750">
        <v>11557.88</v>
      </c>
    </row>
    <row r="4751" spans="1:7" x14ac:dyDescent="0.25">
      <c r="A4751" t="s">
        <v>2999</v>
      </c>
      <c r="B4751" t="s">
        <v>2350</v>
      </c>
      <c r="C4751" t="s">
        <v>3995</v>
      </c>
      <c r="D4751" t="s">
        <v>1763</v>
      </c>
      <c r="E4751">
        <v>24786</v>
      </c>
      <c r="F4751">
        <v>49572</v>
      </c>
      <c r="G4751">
        <v>24786</v>
      </c>
    </row>
    <row r="4752" spans="1:7" x14ac:dyDescent="0.25">
      <c r="A4752" t="s">
        <v>2999</v>
      </c>
      <c r="B4752" t="s">
        <v>2350</v>
      </c>
      <c r="C4752" t="s">
        <v>3995</v>
      </c>
      <c r="D4752" t="s">
        <v>1767</v>
      </c>
      <c r="E4752">
        <v>0</v>
      </c>
      <c r="F4752">
        <v>82359</v>
      </c>
      <c r="G4752">
        <v>82359</v>
      </c>
    </row>
    <row r="4753" spans="1:7" x14ac:dyDescent="0.25">
      <c r="A4753" t="s">
        <v>2999</v>
      </c>
      <c r="B4753" t="s">
        <v>2350</v>
      </c>
      <c r="C4753" t="s">
        <v>3995</v>
      </c>
      <c r="D4753" t="s">
        <v>1782</v>
      </c>
      <c r="E4753">
        <v>0</v>
      </c>
      <c r="F4753">
        <v>82359</v>
      </c>
      <c r="G4753">
        <v>82359</v>
      </c>
    </row>
    <row r="4754" spans="1:7" x14ac:dyDescent="0.25">
      <c r="A4754" t="s">
        <v>2999</v>
      </c>
      <c r="B4754" t="s">
        <v>2350</v>
      </c>
      <c r="C4754" t="s">
        <v>3995</v>
      </c>
      <c r="D4754" t="s">
        <v>1807</v>
      </c>
      <c r="E4754">
        <v>0</v>
      </c>
      <c r="F4754">
        <v>64431</v>
      </c>
      <c r="G4754">
        <v>64431</v>
      </c>
    </row>
    <row r="4755" spans="1:7" x14ac:dyDescent="0.25">
      <c r="A4755" t="s">
        <v>2999</v>
      </c>
      <c r="B4755" t="s">
        <v>2350</v>
      </c>
      <c r="C4755" t="s">
        <v>3995</v>
      </c>
      <c r="D4755" t="s">
        <v>1858</v>
      </c>
      <c r="E4755">
        <v>0</v>
      </c>
      <c r="F4755">
        <v>56839</v>
      </c>
      <c r="G4755">
        <v>56839</v>
      </c>
    </row>
    <row r="4756" spans="1:7" x14ac:dyDescent="0.25">
      <c r="A4756" t="s">
        <v>2999</v>
      </c>
      <c r="B4756" t="s">
        <v>2350</v>
      </c>
      <c r="C4756" t="s">
        <v>3995</v>
      </c>
      <c r="D4756" t="s">
        <v>1948</v>
      </c>
      <c r="E4756">
        <v>0</v>
      </c>
      <c r="F4756">
        <v>72662.48</v>
      </c>
      <c r="G4756">
        <v>72662.48</v>
      </c>
    </row>
    <row r="4757" spans="1:7" x14ac:dyDescent="0.25">
      <c r="A4757" t="s">
        <v>2999</v>
      </c>
      <c r="B4757" t="s">
        <v>2350</v>
      </c>
      <c r="C4757" t="s">
        <v>3995</v>
      </c>
      <c r="D4757" t="s">
        <v>2934</v>
      </c>
      <c r="E4757">
        <v>0</v>
      </c>
      <c r="F4757">
        <v>51323.47</v>
      </c>
      <c r="G4757">
        <v>51323.47</v>
      </c>
    </row>
    <row r="4758" spans="1:7" x14ac:dyDescent="0.25">
      <c r="A4758" t="s">
        <v>2999</v>
      </c>
      <c r="B4758" t="s">
        <v>2350</v>
      </c>
      <c r="C4758" t="s">
        <v>3995</v>
      </c>
      <c r="D4758" t="s">
        <v>1951</v>
      </c>
      <c r="E4758">
        <v>0</v>
      </c>
      <c r="F4758">
        <v>50876</v>
      </c>
      <c r="G4758">
        <v>50876</v>
      </c>
    </row>
    <row r="4759" spans="1:7" x14ac:dyDescent="0.25">
      <c r="A4759" t="s">
        <v>2999</v>
      </c>
      <c r="B4759" t="s">
        <v>2350</v>
      </c>
      <c r="C4759" t="s">
        <v>3995</v>
      </c>
      <c r="D4759" t="s">
        <v>1956</v>
      </c>
      <c r="E4759">
        <v>0</v>
      </c>
      <c r="F4759">
        <v>57997</v>
      </c>
      <c r="G4759">
        <v>57997</v>
      </c>
    </row>
    <row r="4760" spans="1:7" x14ac:dyDescent="0.25">
      <c r="A4760" t="s">
        <v>2999</v>
      </c>
      <c r="B4760" t="s">
        <v>2350</v>
      </c>
      <c r="C4760" t="s">
        <v>3995</v>
      </c>
      <c r="D4760" t="s">
        <v>2016</v>
      </c>
      <c r="E4760">
        <v>0</v>
      </c>
      <c r="F4760">
        <v>57451</v>
      </c>
      <c r="G4760">
        <v>57451</v>
      </c>
    </row>
    <row r="4761" spans="1:7" x14ac:dyDescent="0.25">
      <c r="A4761" t="s">
        <v>2999</v>
      </c>
      <c r="B4761" t="s">
        <v>2350</v>
      </c>
      <c r="C4761" t="s">
        <v>2933</v>
      </c>
      <c r="D4761" t="s">
        <v>1739</v>
      </c>
      <c r="E4761">
        <v>0</v>
      </c>
      <c r="F4761">
        <v>38019</v>
      </c>
      <c r="G4761">
        <v>38019</v>
      </c>
    </row>
    <row r="4762" spans="1:7" x14ac:dyDescent="0.25">
      <c r="A4762" t="s">
        <v>2999</v>
      </c>
      <c r="B4762" t="s">
        <v>2350</v>
      </c>
      <c r="C4762" t="s">
        <v>2933</v>
      </c>
      <c r="D4762" t="s">
        <v>1751</v>
      </c>
      <c r="E4762">
        <v>0</v>
      </c>
      <c r="F4762">
        <v>36846</v>
      </c>
      <c r="G4762">
        <v>36846</v>
      </c>
    </row>
    <row r="4763" spans="1:7" x14ac:dyDescent="0.25">
      <c r="A4763" t="s">
        <v>2999</v>
      </c>
      <c r="B4763" t="s">
        <v>2350</v>
      </c>
      <c r="C4763" t="s">
        <v>2933</v>
      </c>
      <c r="D4763" t="s">
        <v>1763</v>
      </c>
      <c r="E4763">
        <v>0</v>
      </c>
      <c r="F4763">
        <v>45243</v>
      </c>
      <c r="G4763">
        <v>45243</v>
      </c>
    </row>
    <row r="4764" spans="1:7" x14ac:dyDescent="0.25">
      <c r="A4764" t="s">
        <v>2999</v>
      </c>
      <c r="B4764" t="s">
        <v>2350</v>
      </c>
      <c r="C4764" t="s">
        <v>2933</v>
      </c>
      <c r="D4764" t="s">
        <v>1767</v>
      </c>
      <c r="E4764">
        <v>0</v>
      </c>
      <c r="F4764">
        <v>36846</v>
      </c>
      <c r="G4764">
        <v>36846</v>
      </c>
    </row>
    <row r="4765" spans="1:7" x14ac:dyDescent="0.25">
      <c r="A4765" t="s">
        <v>2999</v>
      </c>
      <c r="B4765" t="s">
        <v>2350</v>
      </c>
      <c r="C4765" t="s">
        <v>2933</v>
      </c>
      <c r="D4765" t="s">
        <v>1782</v>
      </c>
      <c r="E4765">
        <v>0</v>
      </c>
      <c r="F4765">
        <v>67808</v>
      </c>
      <c r="G4765">
        <v>67808</v>
      </c>
    </row>
    <row r="4766" spans="1:7" x14ac:dyDescent="0.25">
      <c r="A4766" t="s">
        <v>2999</v>
      </c>
      <c r="B4766" t="s">
        <v>2350</v>
      </c>
      <c r="C4766" t="s">
        <v>2933</v>
      </c>
      <c r="D4766" t="s">
        <v>1807</v>
      </c>
      <c r="E4766">
        <v>0</v>
      </c>
      <c r="F4766">
        <v>57520</v>
      </c>
      <c r="G4766">
        <v>57520</v>
      </c>
    </row>
    <row r="4767" spans="1:7" x14ac:dyDescent="0.25">
      <c r="A4767" t="s">
        <v>2999</v>
      </c>
      <c r="B4767" t="s">
        <v>2350</v>
      </c>
      <c r="C4767" t="s">
        <v>2933</v>
      </c>
      <c r="D4767" t="s">
        <v>1858</v>
      </c>
      <c r="E4767">
        <v>0</v>
      </c>
      <c r="F4767">
        <v>66736</v>
      </c>
      <c r="G4767">
        <v>66736</v>
      </c>
    </row>
    <row r="4768" spans="1:7" x14ac:dyDescent="0.25">
      <c r="A4768" t="s">
        <v>2999</v>
      </c>
      <c r="B4768" t="s">
        <v>2350</v>
      </c>
      <c r="C4768" t="s">
        <v>2933</v>
      </c>
      <c r="D4768" t="s">
        <v>1948</v>
      </c>
      <c r="E4768">
        <v>0</v>
      </c>
      <c r="F4768">
        <v>63171</v>
      </c>
      <c r="G4768">
        <v>63171</v>
      </c>
    </row>
    <row r="4769" spans="1:7" x14ac:dyDescent="0.25">
      <c r="A4769" t="s">
        <v>2999</v>
      </c>
      <c r="B4769" t="s">
        <v>2350</v>
      </c>
      <c r="C4769" t="s">
        <v>2933</v>
      </c>
      <c r="D4769" t="s">
        <v>2934</v>
      </c>
      <c r="E4769">
        <v>0</v>
      </c>
      <c r="F4769">
        <v>50803</v>
      </c>
      <c r="G4769">
        <v>50803</v>
      </c>
    </row>
    <row r="4770" spans="1:7" x14ac:dyDescent="0.25">
      <c r="A4770" t="s">
        <v>2999</v>
      </c>
      <c r="B4770" t="s">
        <v>2350</v>
      </c>
      <c r="C4770" t="s">
        <v>2933</v>
      </c>
      <c r="D4770" t="s">
        <v>1951</v>
      </c>
      <c r="E4770">
        <v>0</v>
      </c>
      <c r="F4770">
        <v>55071.08</v>
      </c>
      <c r="G4770">
        <v>55071.08</v>
      </c>
    </row>
    <row r="4771" spans="1:7" x14ac:dyDescent="0.25">
      <c r="A4771" t="s">
        <v>2999</v>
      </c>
      <c r="B4771" t="s">
        <v>2350</v>
      </c>
      <c r="C4771" t="s">
        <v>2933</v>
      </c>
      <c r="D4771" t="s">
        <v>1956</v>
      </c>
      <c r="E4771">
        <v>110210.08</v>
      </c>
      <c r="F4771">
        <v>156048</v>
      </c>
      <c r="G4771">
        <v>45837.919999999998</v>
      </c>
    </row>
    <row r="4772" spans="1:7" x14ac:dyDescent="0.25">
      <c r="A4772" t="s">
        <v>2999</v>
      </c>
      <c r="B4772" t="s">
        <v>2350</v>
      </c>
      <c r="C4772" t="s">
        <v>2933</v>
      </c>
      <c r="D4772" t="s">
        <v>2016</v>
      </c>
      <c r="E4772">
        <v>55139</v>
      </c>
      <c r="F4772">
        <v>100032</v>
      </c>
      <c r="G4772">
        <v>44893</v>
      </c>
    </row>
    <row r="4773" spans="1:7" x14ac:dyDescent="0.25">
      <c r="A4773" t="s">
        <v>2999</v>
      </c>
      <c r="B4773" t="s">
        <v>2355</v>
      </c>
      <c r="C4773" t="s">
        <v>3995</v>
      </c>
      <c r="D4773" t="s">
        <v>1739</v>
      </c>
      <c r="E4773">
        <v>0</v>
      </c>
      <c r="F4773">
        <v>4557</v>
      </c>
      <c r="G4773">
        <v>4557</v>
      </c>
    </row>
    <row r="4774" spans="1:7" x14ac:dyDescent="0.25">
      <c r="A4774" t="s">
        <v>2999</v>
      </c>
      <c r="B4774" t="s">
        <v>2355</v>
      </c>
      <c r="C4774" t="s">
        <v>3995</v>
      </c>
      <c r="D4774" t="s">
        <v>1751</v>
      </c>
      <c r="E4774">
        <v>0</v>
      </c>
      <c r="F4774">
        <v>4116</v>
      </c>
      <c r="G4774">
        <v>4116</v>
      </c>
    </row>
    <row r="4775" spans="1:7" x14ac:dyDescent="0.25">
      <c r="A4775" t="s">
        <v>2999</v>
      </c>
      <c r="B4775" t="s">
        <v>2355</v>
      </c>
      <c r="C4775" t="s">
        <v>3995</v>
      </c>
      <c r="D4775" t="s">
        <v>1763</v>
      </c>
      <c r="E4775">
        <v>0</v>
      </c>
      <c r="F4775">
        <v>4557</v>
      </c>
      <c r="G4775">
        <v>4557</v>
      </c>
    </row>
    <row r="4776" spans="1:7" x14ac:dyDescent="0.25">
      <c r="A4776" t="s">
        <v>2999</v>
      </c>
      <c r="B4776" t="s">
        <v>2355</v>
      </c>
      <c r="C4776" t="s">
        <v>3995</v>
      </c>
      <c r="D4776" t="s">
        <v>1767</v>
      </c>
      <c r="E4776">
        <v>0</v>
      </c>
      <c r="F4776">
        <v>4410</v>
      </c>
      <c r="G4776">
        <v>4410</v>
      </c>
    </row>
    <row r="4777" spans="1:7" x14ac:dyDescent="0.25">
      <c r="A4777" t="s">
        <v>2999</v>
      </c>
      <c r="B4777" t="s">
        <v>2355</v>
      </c>
      <c r="C4777" t="s">
        <v>3995</v>
      </c>
      <c r="D4777" t="s">
        <v>1782</v>
      </c>
      <c r="E4777">
        <v>0</v>
      </c>
      <c r="F4777">
        <v>4557</v>
      </c>
      <c r="G4777">
        <v>4557</v>
      </c>
    </row>
    <row r="4778" spans="1:7" x14ac:dyDescent="0.25">
      <c r="A4778" t="s">
        <v>2999</v>
      </c>
      <c r="B4778" t="s">
        <v>2355</v>
      </c>
      <c r="C4778" t="s">
        <v>3995</v>
      </c>
      <c r="D4778" t="s">
        <v>1807</v>
      </c>
      <c r="E4778">
        <v>0</v>
      </c>
      <c r="F4778">
        <v>4410</v>
      </c>
      <c r="G4778">
        <v>4410</v>
      </c>
    </row>
    <row r="4779" spans="1:7" x14ac:dyDescent="0.25">
      <c r="A4779" t="s">
        <v>2999</v>
      </c>
      <c r="B4779" t="s">
        <v>2355</v>
      </c>
      <c r="C4779" t="s">
        <v>3995</v>
      </c>
      <c r="D4779" t="s">
        <v>1858</v>
      </c>
      <c r="E4779">
        <v>0</v>
      </c>
      <c r="F4779">
        <v>4557</v>
      </c>
      <c r="G4779">
        <v>4557</v>
      </c>
    </row>
    <row r="4780" spans="1:7" x14ac:dyDescent="0.25">
      <c r="A4780" t="s">
        <v>2999</v>
      </c>
      <c r="B4780" t="s">
        <v>2355</v>
      </c>
      <c r="C4780" t="s">
        <v>3995</v>
      </c>
      <c r="D4780" t="s">
        <v>1948</v>
      </c>
      <c r="E4780">
        <v>0</v>
      </c>
      <c r="F4780">
        <v>4557</v>
      </c>
      <c r="G4780">
        <v>4557</v>
      </c>
    </row>
    <row r="4781" spans="1:7" x14ac:dyDescent="0.25">
      <c r="A4781" t="s">
        <v>2999</v>
      </c>
      <c r="B4781" t="s">
        <v>2355</v>
      </c>
      <c r="C4781" t="s">
        <v>3995</v>
      </c>
      <c r="D4781" t="s">
        <v>2934</v>
      </c>
      <c r="E4781">
        <v>0</v>
      </c>
      <c r="F4781">
        <v>4410</v>
      </c>
      <c r="G4781">
        <v>4410</v>
      </c>
    </row>
    <row r="4782" spans="1:7" x14ac:dyDescent="0.25">
      <c r="A4782" t="s">
        <v>2999</v>
      </c>
      <c r="B4782" t="s">
        <v>2355</v>
      </c>
      <c r="C4782" t="s">
        <v>3995</v>
      </c>
      <c r="D4782" t="s">
        <v>1951</v>
      </c>
      <c r="E4782">
        <v>0</v>
      </c>
      <c r="F4782">
        <v>4557</v>
      </c>
      <c r="G4782">
        <v>4557</v>
      </c>
    </row>
    <row r="4783" spans="1:7" x14ac:dyDescent="0.25">
      <c r="A4783" t="s">
        <v>2999</v>
      </c>
      <c r="B4783" t="s">
        <v>2355</v>
      </c>
      <c r="C4783" t="s">
        <v>3995</v>
      </c>
      <c r="D4783" t="s">
        <v>1956</v>
      </c>
      <c r="E4783">
        <v>0</v>
      </c>
      <c r="F4783">
        <v>4410</v>
      </c>
      <c r="G4783">
        <v>4410</v>
      </c>
    </row>
    <row r="4784" spans="1:7" x14ac:dyDescent="0.25">
      <c r="A4784" t="s">
        <v>2999</v>
      </c>
      <c r="B4784" t="s">
        <v>2355</v>
      </c>
      <c r="C4784" t="s">
        <v>3995</v>
      </c>
      <c r="D4784" t="s">
        <v>2016</v>
      </c>
      <c r="E4784">
        <v>0</v>
      </c>
      <c r="F4784">
        <v>4557</v>
      </c>
      <c r="G4784">
        <v>4557</v>
      </c>
    </row>
    <row r="4785" spans="1:7" x14ac:dyDescent="0.25">
      <c r="A4785" t="s">
        <v>2999</v>
      </c>
      <c r="B4785" t="s">
        <v>2355</v>
      </c>
      <c r="C4785" t="s">
        <v>2933</v>
      </c>
      <c r="D4785" t="s">
        <v>1739</v>
      </c>
      <c r="E4785">
        <v>0</v>
      </c>
      <c r="F4785">
        <v>4557</v>
      </c>
      <c r="G4785">
        <v>4557</v>
      </c>
    </row>
    <row r="4786" spans="1:7" x14ac:dyDescent="0.25">
      <c r="A4786" t="s">
        <v>2999</v>
      </c>
      <c r="B4786" t="s">
        <v>2355</v>
      </c>
      <c r="C4786" t="s">
        <v>2933</v>
      </c>
      <c r="D4786" t="s">
        <v>1751</v>
      </c>
      <c r="E4786">
        <v>0</v>
      </c>
      <c r="F4786">
        <v>4116</v>
      </c>
      <c r="G4786">
        <v>4116</v>
      </c>
    </row>
    <row r="4787" spans="1:7" x14ac:dyDescent="0.25">
      <c r="A4787" t="s">
        <v>2999</v>
      </c>
      <c r="B4787" t="s">
        <v>2355</v>
      </c>
      <c r="C4787" t="s">
        <v>2933</v>
      </c>
      <c r="D4787" t="s">
        <v>1763</v>
      </c>
      <c r="E4787">
        <v>0</v>
      </c>
      <c r="F4787">
        <v>4557</v>
      </c>
      <c r="G4787">
        <v>4557</v>
      </c>
    </row>
    <row r="4788" spans="1:7" x14ac:dyDescent="0.25">
      <c r="A4788" t="s">
        <v>2999</v>
      </c>
      <c r="B4788" t="s">
        <v>2355</v>
      </c>
      <c r="C4788" t="s">
        <v>2933</v>
      </c>
      <c r="D4788" t="s">
        <v>1767</v>
      </c>
      <c r="E4788">
        <v>0</v>
      </c>
      <c r="F4788">
        <v>4410</v>
      </c>
      <c r="G4788">
        <v>4410</v>
      </c>
    </row>
    <row r="4789" spans="1:7" x14ac:dyDescent="0.25">
      <c r="A4789" t="s">
        <v>2999</v>
      </c>
      <c r="B4789" t="s">
        <v>2355</v>
      </c>
      <c r="C4789" t="s">
        <v>2933</v>
      </c>
      <c r="D4789" t="s">
        <v>1782</v>
      </c>
      <c r="E4789">
        <v>0</v>
      </c>
      <c r="F4789">
        <v>4557</v>
      </c>
      <c r="G4789">
        <v>4557</v>
      </c>
    </row>
    <row r="4790" spans="1:7" x14ac:dyDescent="0.25">
      <c r="A4790" t="s">
        <v>2999</v>
      </c>
      <c r="B4790" t="s">
        <v>2355</v>
      </c>
      <c r="C4790" t="s">
        <v>2933</v>
      </c>
      <c r="D4790" t="s">
        <v>1807</v>
      </c>
      <c r="E4790">
        <v>0</v>
      </c>
      <c r="F4790">
        <v>4410</v>
      </c>
      <c r="G4790">
        <v>4410</v>
      </c>
    </row>
    <row r="4791" spans="1:7" x14ac:dyDescent="0.25">
      <c r="A4791" t="s">
        <v>2999</v>
      </c>
      <c r="B4791" t="s">
        <v>2355</v>
      </c>
      <c r="C4791" t="s">
        <v>2933</v>
      </c>
      <c r="D4791" t="s">
        <v>1858</v>
      </c>
      <c r="E4791">
        <v>0</v>
      </c>
      <c r="F4791">
        <v>4557</v>
      </c>
      <c r="G4791">
        <v>4557</v>
      </c>
    </row>
    <row r="4792" spans="1:7" x14ac:dyDescent="0.25">
      <c r="A4792" t="s">
        <v>2999</v>
      </c>
      <c r="B4792" t="s">
        <v>2355</v>
      </c>
      <c r="C4792" t="s">
        <v>2933</v>
      </c>
      <c r="D4792" t="s">
        <v>1948</v>
      </c>
      <c r="E4792">
        <v>0</v>
      </c>
      <c r="F4792">
        <v>4557</v>
      </c>
      <c r="G4792">
        <v>4557</v>
      </c>
    </row>
    <row r="4793" spans="1:7" x14ac:dyDescent="0.25">
      <c r="A4793" t="s">
        <v>2999</v>
      </c>
      <c r="B4793" t="s">
        <v>2355</v>
      </c>
      <c r="C4793" t="s">
        <v>2933</v>
      </c>
      <c r="D4793" t="s">
        <v>2934</v>
      </c>
      <c r="E4793">
        <v>0</v>
      </c>
      <c r="F4793">
        <v>4410</v>
      </c>
      <c r="G4793">
        <v>4410</v>
      </c>
    </row>
    <row r="4794" spans="1:7" x14ac:dyDescent="0.25">
      <c r="A4794" t="s">
        <v>2999</v>
      </c>
      <c r="B4794" t="s">
        <v>2355</v>
      </c>
      <c r="C4794" t="s">
        <v>2933</v>
      </c>
      <c r="D4794" t="s">
        <v>1951</v>
      </c>
      <c r="E4794">
        <v>0</v>
      </c>
      <c r="F4794">
        <v>4557</v>
      </c>
      <c r="G4794">
        <v>4557</v>
      </c>
    </row>
    <row r="4795" spans="1:7" x14ac:dyDescent="0.25">
      <c r="A4795" t="s">
        <v>2999</v>
      </c>
      <c r="B4795" t="s">
        <v>2355</v>
      </c>
      <c r="C4795" t="s">
        <v>2933</v>
      </c>
      <c r="D4795" t="s">
        <v>1956</v>
      </c>
      <c r="E4795">
        <v>0</v>
      </c>
      <c r="F4795">
        <v>4410</v>
      </c>
      <c r="G4795">
        <v>4410</v>
      </c>
    </row>
    <row r="4796" spans="1:7" x14ac:dyDescent="0.25">
      <c r="A4796" t="s">
        <v>2999</v>
      </c>
      <c r="B4796" t="s">
        <v>2355</v>
      </c>
      <c r="C4796" t="s">
        <v>2933</v>
      </c>
      <c r="D4796" t="s">
        <v>2016</v>
      </c>
      <c r="E4796">
        <v>0</v>
      </c>
      <c r="F4796">
        <v>4557</v>
      </c>
      <c r="G4796">
        <v>4557</v>
      </c>
    </row>
    <row r="4797" spans="1:7" x14ac:dyDescent="0.25">
      <c r="A4797" t="s">
        <v>2999</v>
      </c>
      <c r="B4797" t="s">
        <v>2356</v>
      </c>
      <c r="C4797" t="s">
        <v>3995</v>
      </c>
      <c r="D4797" t="s">
        <v>1739</v>
      </c>
      <c r="E4797">
        <v>5512</v>
      </c>
      <c r="F4797">
        <v>0</v>
      </c>
      <c r="G4797">
        <v>-5512</v>
      </c>
    </row>
    <row r="4798" spans="1:7" x14ac:dyDescent="0.25">
      <c r="A4798" t="s">
        <v>2999</v>
      </c>
      <c r="B4798" t="s">
        <v>2356</v>
      </c>
      <c r="C4798" t="s">
        <v>3995</v>
      </c>
      <c r="D4798" t="s">
        <v>1751</v>
      </c>
      <c r="E4798">
        <v>5061</v>
      </c>
      <c r="F4798">
        <v>0</v>
      </c>
      <c r="G4798">
        <v>-5061</v>
      </c>
    </row>
    <row r="4799" spans="1:7" x14ac:dyDescent="0.25">
      <c r="A4799" t="s">
        <v>2999</v>
      </c>
      <c r="B4799" t="s">
        <v>2356</v>
      </c>
      <c r="C4799" t="s">
        <v>3995</v>
      </c>
      <c r="D4799" t="s">
        <v>1763</v>
      </c>
      <c r="E4799">
        <v>5985</v>
      </c>
      <c r="F4799">
        <v>0</v>
      </c>
      <c r="G4799">
        <v>-5985</v>
      </c>
    </row>
    <row r="4800" spans="1:7" x14ac:dyDescent="0.25">
      <c r="A4800" t="s">
        <v>2999</v>
      </c>
      <c r="B4800" t="s">
        <v>2356</v>
      </c>
      <c r="C4800" t="s">
        <v>3995</v>
      </c>
      <c r="D4800" t="s">
        <v>1767</v>
      </c>
      <c r="E4800">
        <v>6517</v>
      </c>
      <c r="F4800">
        <v>0</v>
      </c>
      <c r="G4800">
        <v>-6517</v>
      </c>
    </row>
    <row r="4801" spans="1:7" x14ac:dyDescent="0.25">
      <c r="A4801" t="s">
        <v>2999</v>
      </c>
      <c r="B4801" t="s">
        <v>2356</v>
      </c>
      <c r="C4801" t="s">
        <v>3995</v>
      </c>
      <c r="D4801" t="s">
        <v>1782</v>
      </c>
      <c r="E4801">
        <v>6691</v>
      </c>
      <c r="F4801">
        <v>0</v>
      </c>
      <c r="G4801">
        <v>-6691</v>
      </c>
    </row>
    <row r="4802" spans="1:7" x14ac:dyDescent="0.25">
      <c r="A4802" t="s">
        <v>2999</v>
      </c>
      <c r="B4802" t="s">
        <v>2356</v>
      </c>
      <c r="C4802" t="s">
        <v>3995</v>
      </c>
      <c r="D4802" t="s">
        <v>1807</v>
      </c>
      <c r="E4802">
        <v>7041</v>
      </c>
      <c r="F4802">
        <v>0</v>
      </c>
      <c r="G4802">
        <v>-7041</v>
      </c>
    </row>
    <row r="4803" spans="1:7" x14ac:dyDescent="0.25">
      <c r="A4803" t="s">
        <v>2999</v>
      </c>
      <c r="B4803" t="s">
        <v>2356</v>
      </c>
      <c r="C4803" t="s">
        <v>3995</v>
      </c>
      <c r="D4803" t="s">
        <v>1858</v>
      </c>
      <c r="E4803">
        <v>7477</v>
      </c>
      <c r="F4803">
        <v>0</v>
      </c>
      <c r="G4803">
        <v>-7477</v>
      </c>
    </row>
    <row r="4804" spans="1:7" x14ac:dyDescent="0.25">
      <c r="A4804" t="s">
        <v>2999</v>
      </c>
      <c r="B4804" t="s">
        <v>2356</v>
      </c>
      <c r="C4804" t="s">
        <v>3995</v>
      </c>
      <c r="D4804" t="s">
        <v>1948</v>
      </c>
      <c r="E4804">
        <v>7325</v>
      </c>
      <c r="F4804">
        <v>0</v>
      </c>
      <c r="G4804">
        <v>-7325</v>
      </c>
    </row>
    <row r="4805" spans="1:7" x14ac:dyDescent="0.25">
      <c r="A4805" t="s">
        <v>2999</v>
      </c>
      <c r="B4805" t="s">
        <v>2356</v>
      </c>
      <c r="C4805" t="s">
        <v>3995</v>
      </c>
      <c r="D4805" t="s">
        <v>2934</v>
      </c>
      <c r="E4805">
        <v>7091</v>
      </c>
      <c r="F4805">
        <v>0</v>
      </c>
      <c r="G4805">
        <v>-7091</v>
      </c>
    </row>
    <row r="4806" spans="1:7" x14ac:dyDescent="0.25">
      <c r="A4806" t="s">
        <v>2999</v>
      </c>
      <c r="B4806" t="s">
        <v>2356</v>
      </c>
      <c r="C4806" t="s">
        <v>3995</v>
      </c>
      <c r="D4806" t="s">
        <v>1951</v>
      </c>
      <c r="E4806">
        <v>7383</v>
      </c>
      <c r="F4806">
        <v>0</v>
      </c>
      <c r="G4806">
        <v>-7383</v>
      </c>
    </row>
    <row r="4807" spans="1:7" x14ac:dyDescent="0.25">
      <c r="A4807" t="s">
        <v>2999</v>
      </c>
      <c r="B4807" t="s">
        <v>2356</v>
      </c>
      <c r="C4807" t="s">
        <v>3995</v>
      </c>
      <c r="D4807" t="s">
        <v>1956</v>
      </c>
      <c r="E4807">
        <v>6651</v>
      </c>
      <c r="F4807">
        <v>0</v>
      </c>
      <c r="G4807">
        <v>-6651</v>
      </c>
    </row>
    <row r="4808" spans="1:7" x14ac:dyDescent="0.25">
      <c r="A4808" t="s">
        <v>2999</v>
      </c>
      <c r="B4808" t="s">
        <v>2356</v>
      </c>
      <c r="C4808" t="s">
        <v>3995</v>
      </c>
      <c r="D4808" t="s">
        <v>2016</v>
      </c>
      <c r="E4808">
        <v>6436</v>
      </c>
      <c r="F4808">
        <v>0</v>
      </c>
      <c r="G4808">
        <v>-6436</v>
      </c>
    </row>
    <row r="4809" spans="1:7" x14ac:dyDescent="0.25">
      <c r="A4809" t="s">
        <v>2999</v>
      </c>
      <c r="B4809" t="s">
        <v>2356</v>
      </c>
      <c r="C4809" t="s">
        <v>2933</v>
      </c>
      <c r="D4809" t="s">
        <v>1739</v>
      </c>
      <c r="E4809">
        <v>6160</v>
      </c>
      <c r="F4809">
        <v>0</v>
      </c>
      <c r="G4809">
        <v>-6160</v>
      </c>
    </row>
    <row r="4810" spans="1:7" x14ac:dyDescent="0.25">
      <c r="A4810" t="s">
        <v>2999</v>
      </c>
      <c r="B4810" t="s">
        <v>2356</v>
      </c>
      <c r="C4810" t="s">
        <v>2933</v>
      </c>
      <c r="D4810" t="s">
        <v>1751</v>
      </c>
      <c r="E4810">
        <v>6158</v>
      </c>
      <c r="F4810">
        <v>0</v>
      </c>
      <c r="G4810">
        <v>-6158</v>
      </c>
    </row>
    <row r="4811" spans="1:7" x14ac:dyDescent="0.25">
      <c r="A4811" t="s">
        <v>2999</v>
      </c>
      <c r="B4811" t="s">
        <v>2356</v>
      </c>
      <c r="C4811" t="s">
        <v>2933</v>
      </c>
      <c r="D4811" t="s">
        <v>1763</v>
      </c>
      <c r="E4811">
        <v>7082</v>
      </c>
      <c r="F4811">
        <v>0</v>
      </c>
      <c r="G4811">
        <v>-7082</v>
      </c>
    </row>
    <row r="4812" spans="1:7" x14ac:dyDescent="0.25">
      <c r="A4812" t="s">
        <v>2999</v>
      </c>
      <c r="B4812" t="s">
        <v>2356</v>
      </c>
      <c r="C4812" t="s">
        <v>2933</v>
      </c>
      <c r="D4812" t="s">
        <v>1767</v>
      </c>
      <c r="E4812">
        <v>7095</v>
      </c>
      <c r="F4812">
        <v>0</v>
      </c>
      <c r="G4812">
        <v>-7095</v>
      </c>
    </row>
    <row r="4813" spans="1:7" x14ac:dyDescent="0.25">
      <c r="A4813" t="s">
        <v>2999</v>
      </c>
      <c r="B4813" t="s">
        <v>2356</v>
      </c>
      <c r="C4813" t="s">
        <v>2933</v>
      </c>
      <c r="D4813" t="s">
        <v>1782</v>
      </c>
      <c r="E4813">
        <v>7418</v>
      </c>
      <c r="F4813">
        <v>0</v>
      </c>
      <c r="G4813">
        <v>-7418</v>
      </c>
    </row>
    <row r="4814" spans="1:7" x14ac:dyDescent="0.25">
      <c r="A4814" t="s">
        <v>2999</v>
      </c>
      <c r="B4814" t="s">
        <v>2356</v>
      </c>
      <c r="C4814" t="s">
        <v>2933</v>
      </c>
      <c r="D4814" t="s">
        <v>1807</v>
      </c>
      <c r="E4814">
        <v>7572</v>
      </c>
      <c r="F4814">
        <v>0</v>
      </c>
      <c r="G4814">
        <v>-7572</v>
      </c>
    </row>
    <row r="4815" spans="1:7" x14ac:dyDescent="0.25">
      <c r="A4815" t="s">
        <v>2999</v>
      </c>
      <c r="B4815" t="s">
        <v>2356</v>
      </c>
      <c r="C4815" t="s">
        <v>2933</v>
      </c>
      <c r="D4815" t="s">
        <v>1858</v>
      </c>
      <c r="E4815">
        <v>7679</v>
      </c>
      <c r="F4815">
        <v>0</v>
      </c>
      <c r="G4815">
        <v>-7679</v>
      </c>
    </row>
    <row r="4816" spans="1:7" x14ac:dyDescent="0.25">
      <c r="A4816" t="s">
        <v>2999</v>
      </c>
      <c r="B4816" t="s">
        <v>2356</v>
      </c>
      <c r="C4816" t="s">
        <v>2933</v>
      </c>
      <c r="D4816" t="s">
        <v>1948</v>
      </c>
      <c r="E4816">
        <v>7572</v>
      </c>
      <c r="F4816">
        <v>0</v>
      </c>
      <c r="G4816">
        <v>-7572</v>
      </c>
    </row>
    <row r="4817" spans="1:7" x14ac:dyDescent="0.25">
      <c r="A4817" t="s">
        <v>2999</v>
      </c>
      <c r="B4817" t="s">
        <v>2356</v>
      </c>
      <c r="C4817" t="s">
        <v>2933</v>
      </c>
      <c r="D4817" t="s">
        <v>2934</v>
      </c>
      <c r="E4817">
        <v>7366</v>
      </c>
      <c r="F4817">
        <v>0</v>
      </c>
      <c r="G4817">
        <v>-7366</v>
      </c>
    </row>
    <row r="4818" spans="1:7" x14ac:dyDescent="0.25">
      <c r="A4818" t="s">
        <v>2999</v>
      </c>
      <c r="B4818" t="s">
        <v>2356</v>
      </c>
      <c r="C4818" t="s">
        <v>2933</v>
      </c>
      <c r="D4818" t="s">
        <v>1951</v>
      </c>
      <c r="E4818">
        <v>7578</v>
      </c>
      <c r="F4818">
        <v>0</v>
      </c>
      <c r="G4818">
        <v>-7578</v>
      </c>
    </row>
    <row r="4819" spans="1:7" x14ac:dyDescent="0.25">
      <c r="A4819" t="s">
        <v>2999</v>
      </c>
      <c r="B4819" t="s">
        <v>2356</v>
      </c>
      <c r="C4819" t="s">
        <v>2933</v>
      </c>
      <c r="D4819" t="s">
        <v>1956</v>
      </c>
      <c r="E4819">
        <v>6976</v>
      </c>
      <c r="F4819">
        <v>0</v>
      </c>
      <c r="G4819">
        <v>-6976</v>
      </c>
    </row>
    <row r="4820" spans="1:7" x14ac:dyDescent="0.25">
      <c r="A4820" t="s">
        <v>2999</v>
      </c>
      <c r="B4820" t="s">
        <v>2356</v>
      </c>
      <c r="C4820" t="s">
        <v>2933</v>
      </c>
      <c r="D4820" t="s">
        <v>2016</v>
      </c>
      <c r="E4820">
        <v>6733</v>
      </c>
      <c r="F4820">
        <v>0</v>
      </c>
      <c r="G4820">
        <v>-6733</v>
      </c>
    </row>
    <row r="4821" spans="1:7" x14ac:dyDescent="0.25">
      <c r="A4821" t="s">
        <v>2999</v>
      </c>
      <c r="B4821" t="s">
        <v>2357</v>
      </c>
      <c r="C4821" t="s">
        <v>3995</v>
      </c>
      <c r="D4821" t="s">
        <v>1782</v>
      </c>
      <c r="E4821">
        <v>200</v>
      </c>
      <c r="F4821">
        <v>0</v>
      </c>
      <c r="G4821">
        <v>-200</v>
      </c>
    </row>
    <row r="4822" spans="1:7" x14ac:dyDescent="0.25">
      <c r="A4822" t="s">
        <v>2999</v>
      </c>
      <c r="B4822" t="s">
        <v>2357</v>
      </c>
      <c r="C4822" t="s">
        <v>2933</v>
      </c>
      <c r="D4822" t="s">
        <v>1956</v>
      </c>
      <c r="E4822">
        <v>0</v>
      </c>
      <c r="F4822">
        <v>90</v>
      </c>
      <c r="G4822">
        <v>90</v>
      </c>
    </row>
    <row r="4823" spans="1:7" x14ac:dyDescent="0.25">
      <c r="A4823" t="s">
        <v>2999</v>
      </c>
      <c r="B4823" t="s">
        <v>2358</v>
      </c>
      <c r="C4823" t="s">
        <v>3995</v>
      </c>
      <c r="D4823" t="s">
        <v>2016</v>
      </c>
      <c r="E4823">
        <v>56020.45</v>
      </c>
      <c r="F4823">
        <v>3000</v>
      </c>
      <c r="G4823">
        <v>-53020.45</v>
      </c>
    </row>
    <row r="4824" spans="1:7" x14ac:dyDescent="0.25">
      <c r="A4824" t="s">
        <v>2999</v>
      </c>
      <c r="B4824" t="s">
        <v>2358</v>
      </c>
      <c r="C4824" t="s">
        <v>2933</v>
      </c>
      <c r="D4824" t="s">
        <v>1767</v>
      </c>
      <c r="E4824">
        <v>15068.66</v>
      </c>
      <c r="F4824">
        <v>7334.33</v>
      </c>
      <c r="G4824">
        <v>-7734.33</v>
      </c>
    </row>
    <row r="4825" spans="1:7" x14ac:dyDescent="0.25">
      <c r="A4825" t="s">
        <v>2999</v>
      </c>
      <c r="B4825" t="s">
        <v>2358</v>
      </c>
      <c r="C4825" t="s">
        <v>2933</v>
      </c>
      <c r="D4825" t="s">
        <v>1807</v>
      </c>
      <c r="E4825">
        <v>44545.87</v>
      </c>
      <c r="F4825">
        <v>0</v>
      </c>
      <c r="G4825">
        <v>-44545.87</v>
      </c>
    </row>
    <row r="4826" spans="1:7" x14ac:dyDescent="0.25">
      <c r="A4826" t="s">
        <v>2999</v>
      </c>
      <c r="B4826" t="s">
        <v>2358</v>
      </c>
      <c r="C4826" t="s">
        <v>2933</v>
      </c>
      <c r="D4826" t="s">
        <v>1948</v>
      </c>
      <c r="E4826">
        <v>2787.8</v>
      </c>
      <c r="F4826">
        <v>0</v>
      </c>
      <c r="G4826">
        <v>-2787.8</v>
      </c>
    </row>
    <row r="4827" spans="1:7" x14ac:dyDescent="0.25">
      <c r="A4827" t="s">
        <v>2999</v>
      </c>
      <c r="B4827" t="s">
        <v>2358</v>
      </c>
      <c r="C4827" t="s">
        <v>2933</v>
      </c>
      <c r="D4827" t="s">
        <v>1951</v>
      </c>
      <c r="E4827">
        <v>1148.42</v>
      </c>
      <c r="F4827">
        <v>378.98</v>
      </c>
      <c r="G4827">
        <v>-769.44</v>
      </c>
    </row>
    <row r="4828" spans="1:7" x14ac:dyDescent="0.25">
      <c r="A4828" t="s">
        <v>2999</v>
      </c>
      <c r="B4828" t="s">
        <v>2358</v>
      </c>
      <c r="C4828" t="s">
        <v>2933</v>
      </c>
      <c r="D4828" t="s">
        <v>1956</v>
      </c>
      <c r="E4828">
        <v>0</v>
      </c>
      <c r="F4828">
        <v>1920</v>
      </c>
      <c r="G4828">
        <v>1920</v>
      </c>
    </row>
    <row r="4829" spans="1:7" x14ac:dyDescent="0.25">
      <c r="A4829" t="s">
        <v>2999</v>
      </c>
      <c r="B4829" t="s">
        <v>2361</v>
      </c>
      <c r="C4829" t="s">
        <v>3995</v>
      </c>
      <c r="D4829" t="s">
        <v>2934</v>
      </c>
      <c r="E4829">
        <v>0</v>
      </c>
      <c r="F4829">
        <v>2245.4499999999998</v>
      </c>
      <c r="G4829">
        <v>2245.4499999999998</v>
      </c>
    </row>
    <row r="4830" spans="1:7" x14ac:dyDescent="0.25">
      <c r="A4830" t="s">
        <v>2999</v>
      </c>
      <c r="B4830" t="s">
        <v>2361</v>
      </c>
      <c r="C4830" t="s">
        <v>3995</v>
      </c>
      <c r="D4830" t="s">
        <v>2016</v>
      </c>
      <c r="E4830">
        <v>2245.4499999999998</v>
      </c>
      <c r="F4830">
        <v>0</v>
      </c>
      <c r="G4830">
        <v>-2245.4499999999998</v>
      </c>
    </row>
    <row r="4831" spans="1:7" x14ac:dyDescent="0.25">
      <c r="A4831" t="s">
        <v>2999</v>
      </c>
      <c r="B4831" t="s">
        <v>2362</v>
      </c>
      <c r="C4831" t="s">
        <v>2933</v>
      </c>
      <c r="D4831" t="s">
        <v>1739</v>
      </c>
      <c r="E4831">
        <v>0</v>
      </c>
      <c r="F4831">
        <v>163.34</v>
      </c>
      <c r="G4831">
        <v>163.34</v>
      </c>
    </row>
    <row r="4832" spans="1:7" x14ac:dyDescent="0.25">
      <c r="A4832" t="s">
        <v>2999</v>
      </c>
      <c r="B4832" t="s">
        <v>2362</v>
      </c>
      <c r="C4832" t="s">
        <v>2933</v>
      </c>
      <c r="D4832" t="s">
        <v>1751</v>
      </c>
      <c r="E4832">
        <v>443.91</v>
      </c>
      <c r="F4832">
        <v>280.57</v>
      </c>
      <c r="G4832">
        <v>-163.34</v>
      </c>
    </row>
    <row r="4833" spans="1:7" x14ac:dyDescent="0.25">
      <c r="A4833" t="s">
        <v>2999</v>
      </c>
      <c r="B4833" t="s">
        <v>2366</v>
      </c>
      <c r="C4833" t="s">
        <v>2933</v>
      </c>
      <c r="D4833" t="s">
        <v>2016</v>
      </c>
      <c r="E4833">
        <v>0</v>
      </c>
      <c r="F4833">
        <v>2715</v>
      </c>
      <c r="G4833">
        <v>2715</v>
      </c>
    </row>
    <row r="4834" spans="1:7" x14ac:dyDescent="0.25">
      <c r="A4834" t="s">
        <v>2999</v>
      </c>
      <c r="B4834" t="s">
        <v>2381</v>
      </c>
      <c r="C4834" t="s">
        <v>3995</v>
      </c>
      <c r="D4834" t="s">
        <v>2016</v>
      </c>
      <c r="E4834">
        <v>0</v>
      </c>
      <c r="F4834">
        <v>19866.03</v>
      </c>
      <c r="G4834">
        <v>19866.03</v>
      </c>
    </row>
    <row r="4835" spans="1:7" x14ac:dyDescent="0.25">
      <c r="A4835" t="s">
        <v>2999</v>
      </c>
      <c r="B4835" t="s">
        <v>2381</v>
      </c>
      <c r="C4835" t="s">
        <v>2933</v>
      </c>
      <c r="D4835" t="s">
        <v>1739</v>
      </c>
      <c r="E4835">
        <v>0</v>
      </c>
      <c r="F4835">
        <v>0.02</v>
      </c>
      <c r="G4835">
        <v>0.02</v>
      </c>
    </row>
    <row r="4836" spans="1:7" x14ac:dyDescent="0.25">
      <c r="A4836" t="s">
        <v>2999</v>
      </c>
      <c r="B4836" t="s">
        <v>2383</v>
      </c>
      <c r="C4836" t="s">
        <v>3995</v>
      </c>
      <c r="D4836" t="s">
        <v>1763</v>
      </c>
      <c r="E4836">
        <v>276857</v>
      </c>
      <c r="F4836">
        <v>0</v>
      </c>
      <c r="G4836">
        <v>-276857</v>
      </c>
    </row>
    <row r="4837" spans="1:7" x14ac:dyDescent="0.25">
      <c r="A4837" t="s">
        <v>2999</v>
      </c>
      <c r="B4837" t="s">
        <v>2383</v>
      </c>
      <c r="C4837" t="s">
        <v>3995</v>
      </c>
      <c r="D4837" t="s">
        <v>2934</v>
      </c>
      <c r="E4837">
        <v>0</v>
      </c>
      <c r="F4837">
        <v>458766</v>
      </c>
      <c r="G4837">
        <v>458766</v>
      </c>
    </row>
    <row r="4838" spans="1:7" x14ac:dyDescent="0.25">
      <c r="A4838" t="s">
        <v>2999</v>
      </c>
      <c r="B4838" t="s">
        <v>2384</v>
      </c>
      <c r="C4838" t="s">
        <v>3995</v>
      </c>
      <c r="D4838" t="s">
        <v>2934</v>
      </c>
      <c r="E4838">
        <v>458766</v>
      </c>
      <c r="F4838">
        <v>0</v>
      </c>
      <c r="G4838">
        <v>-458766</v>
      </c>
    </row>
    <row r="4839" spans="1:7" x14ac:dyDescent="0.25">
      <c r="A4839" t="s">
        <v>2999</v>
      </c>
      <c r="B4839" t="s">
        <v>2384</v>
      </c>
      <c r="C4839" t="s">
        <v>2933</v>
      </c>
      <c r="D4839" t="s">
        <v>2016</v>
      </c>
      <c r="E4839">
        <v>16464</v>
      </c>
      <c r="F4839">
        <v>0</v>
      </c>
      <c r="G4839">
        <v>-16464</v>
      </c>
    </row>
    <row r="4840" spans="1:7" x14ac:dyDescent="0.25">
      <c r="A4840" t="s">
        <v>2999</v>
      </c>
      <c r="B4840" t="s">
        <v>2387</v>
      </c>
      <c r="C4840" t="s">
        <v>3995</v>
      </c>
      <c r="D4840" t="s">
        <v>1767</v>
      </c>
      <c r="E4840">
        <v>0</v>
      </c>
      <c r="F4840">
        <v>166477.94</v>
      </c>
      <c r="G4840">
        <v>166477.94</v>
      </c>
    </row>
    <row r="4841" spans="1:7" x14ac:dyDescent="0.25">
      <c r="A4841" t="s">
        <v>2999</v>
      </c>
      <c r="B4841" t="s">
        <v>2387</v>
      </c>
      <c r="C4841" t="s">
        <v>3995</v>
      </c>
      <c r="D4841" t="s">
        <v>1782</v>
      </c>
      <c r="E4841">
        <v>166477.94</v>
      </c>
      <c r="F4841">
        <v>0</v>
      </c>
      <c r="G4841">
        <v>-166477.94</v>
      </c>
    </row>
    <row r="4842" spans="1:7" x14ac:dyDescent="0.25">
      <c r="A4842" t="s">
        <v>2999</v>
      </c>
      <c r="B4842" t="s">
        <v>2387</v>
      </c>
      <c r="C4842" t="s">
        <v>3995</v>
      </c>
      <c r="D4842" t="s">
        <v>1858</v>
      </c>
      <c r="E4842">
        <v>75521.03</v>
      </c>
      <c r="F4842">
        <v>368957.82</v>
      </c>
      <c r="G4842">
        <v>293436.78999999998</v>
      </c>
    </row>
    <row r="4843" spans="1:7" x14ac:dyDescent="0.25">
      <c r="A4843" t="s">
        <v>2999</v>
      </c>
      <c r="B4843" t="s">
        <v>2387</v>
      </c>
      <c r="C4843" t="s">
        <v>3995</v>
      </c>
      <c r="D4843" t="s">
        <v>1948</v>
      </c>
      <c r="E4843">
        <v>510348.04</v>
      </c>
      <c r="F4843">
        <v>677010.09</v>
      </c>
      <c r="G4843">
        <v>166662.04999999999</v>
      </c>
    </row>
    <row r="4844" spans="1:7" x14ac:dyDescent="0.25">
      <c r="A4844" t="s">
        <v>2999</v>
      </c>
      <c r="B4844" t="s">
        <v>2387</v>
      </c>
      <c r="C4844" t="s">
        <v>3995</v>
      </c>
      <c r="D4844" t="s">
        <v>2934</v>
      </c>
      <c r="E4844">
        <v>285385.26</v>
      </c>
      <c r="F4844">
        <v>295225.21000000002</v>
      </c>
      <c r="G4844">
        <v>9839.9500000000007</v>
      </c>
    </row>
    <row r="4845" spans="1:7" x14ac:dyDescent="0.25">
      <c r="A4845" t="s">
        <v>2999</v>
      </c>
      <c r="B4845" t="s">
        <v>2387</v>
      </c>
      <c r="C4845" t="s">
        <v>3995</v>
      </c>
      <c r="D4845" t="s">
        <v>1951</v>
      </c>
      <c r="E4845">
        <v>469938.79</v>
      </c>
      <c r="F4845">
        <v>311337.09999999998</v>
      </c>
      <c r="G4845">
        <v>-158601.69</v>
      </c>
    </row>
    <row r="4846" spans="1:7" x14ac:dyDescent="0.25">
      <c r="A4846" t="s">
        <v>2999</v>
      </c>
      <c r="B4846" t="s">
        <v>2387</v>
      </c>
      <c r="C4846" t="s">
        <v>3995</v>
      </c>
      <c r="D4846" t="s">
        <v>1956</v>
      </c>
      <c r="E4846">
        <v>324868.96999999997</v>
      </c>
      <c r="F4846">
        <v>313771.61</v>
      </c>
      <c r="G4846">
        <v>-11097.36</v>
      </c>
    </row>
    <row r="4847" spans="1:7" x14ac:dyDescent="0.25">
      <c r="A4847" t="s">
        <v>2999</v>
      </c>
      <c r="B4847" t="s">
        <v>2387</v>
      </c>
      <c r="C4847" t="s">
        <v>3995</v>
      </c>
      <c r="D4847" t="s">
        <v>2016</v>
      </c>
      <c r="E4847">
        <v>506218.98</v>
      </c>
      <c r="F4847">
        <v>216544.67</v>
      </c>
      <c r="G4847">
        <v>-289674.31</v>
      </c>
    </row>
    <row r="4848" spans="1:7" x14ac:dyDescent="0.25">
      <c r="A4848" t="s">
        <v>2999</v>
      </c>
      <c r="B4848" t="s">
        <v>2387</v>
      </c>
      <c r="C4848" t="s">
        <v>2933</v>
      </c>
      <c r="D4848" t="s">
        <v>1739</v>
      </c>
      <c r="E4848">
        <v>450</v>
      </c>
      <c r="F4848">
        <v>171637.57</v>
      </c>
      <c r="G4848">
        <v>171187.57</v>
      </c>
    </row>
    <row r="4849" spans="1:7" x14ac:dyDescent="0.25">
      <c r="A4849" t="s">
        <v>2999</v>
      </c>
      <c r="B4849" t="s">
        <v>2387</v>
      </c>
      <c r="C4849" t="s">
        <v>2933</v>
      </c>
      <c r="D4849" t="s">
        <v>1751</v>
      </c>
      <c r="E4849">
        <v>181753</v>
      </c>
      <c r="F4849">
        <v>217470.92</v>
      </c>
      <c r="G4849">
        <v>35717.919999999998</v>
      </c>
    </row>
    <row r="4850" spans="1:7" x14ac:dyDescent="0.25">
      <c r="A4850" t="s">
        <v>2999</v>
      </c>
      <c r="B4850" t="s">
        <v>2387</v>
      </c>
      <c r="C4850" t="s">
        <v>2933</v>
      </c>
      <c r="D4850" t="s">
        <v>1763</v>
      </c>
      <c r="E4850">
        <v>249361.18</v>
      </c>
      <c r="F4850">
        <v>352816.91</v>
      </c>
      <c r="G4850">
        <v>103455.73</v>
      </c>
    </row>
    <row r="4851" spans="1:7" x14ac:dyDescent="0.25">
      <c r="A4851" t="s">
        <v>2999</v>
      </c>
      <c r="B4851" t="s">
        <v>2387</v>
      </c>
      <c r="C4851" t="s">
        <v>2933</v>
      </c>
      <c r="D4851" t="s">
        <v>1767</v>
      </c>
      <c r="E4851">
        <v>628716.53</v>
      </c>
      <c r="F4851">
        <v>318699.90999999997</v>
      </c>
      <c r="G4851">
        <v>-310016.62</v>
      </c>
    </row>
    <row r="4852" spans="1:7" x14ac:dyDescent="0.25">
      <c r="A4852" t="s">
        <v>2999</v>
      </c>
      <c r="B4852" t="s">
        <v>2387</v>
      </c>
      <c r="C4852" t="s">
        <v>2933</v>
      </c>
      <c r="D4852" t="s">
        <v>1782</v>
      </c>
      <c r="E4852">
        <v>450</v>
      </c>
      <c r="F4852">
        <v>400376.61</v>
      </c>
      <c r="G4852">
        <v>399926.61</v>
      </c>
    </row>
    <row r="4853" spans="1:7" x14ac:dyDescent="0.25">
      <c r="A4853" t="s">
        <v>2999</v>
      </c>
      <c r="B4853" t="s">
        <v>2387</v>
      </c>
      <c r="C4853" t="s">
        <v>2933</v>
      </c>
      <c r="D4853" t="s">
        <v>1807</v>
      </c>
      <c r="E4853">
        <v>410836.64</v>
      </c>
      <c r="F4853">
        <v>429039.47</v>
      </c>
      <c r="G4853">
        <v>18202.830000000002</v>
      </c>
    </row>
    <row r="4854" spans="1:7" x14ac:dyDescent="0.25">
      <c r="A4854" t="s">
        <v>2999</v>
      </c>
      <c r="B4854" t="s">
        <v>2387</v>
      </c>
      <c r="C4854" t="s">
        <v>2933</v>
      </c>
      <c r="D4854" t="s">
        <v>1858</v>
      </c>
      <c r="E4854">
        <v>429039.47</v>
      </c>
      <c r="F4854">
        <v>366333.52</v>
      </c>
      <c r="G4854">
        <v>-62705.95</v>
      </c>
    </row>
    <row r="4855" spans="1:7" x14ac:dyDescent="0.25">
      <c r="A4855" t="s">
        <v>2999</v>
      </c>
      <c r="B4855" t="s">
        <v>2387</v>
      </c>
      <c r="C4855" t="s">
        <v>2933</v>
      </c>
      <c r="D4855" t="s">
        <v>1948</v>
      </c>
      <c r="E4855">
        <v>384198.38</v>
      </c>
      <c r="F4855">
        <v>504381.29</v>
      </c>
      <c r="G4855">
        <v>120182.91</v>
      </c>
    </row>
    <row r="4856" spans="1:7" x14ac:dyDescent="0.25">
      <c r="A4856" t="s">
        <v>2999</v>
      </c>
      <c r="B4856" t="s">
        <v>2387</v>
      </c>
      <c r="C4856" t="s">
        <v>2933</v>
      </c>
      <c r="D4856" t="s">
        <v>2934</v>
      </c>
      <c r="E4856">
        <v>873469.96</v>
      </c>
      <c r="F4856">
        <v>398787.58</v>
      </c>
      <c r="G4856">
        <v>-474682.38</v>
      </c>
    </row>
    <row r="4857" spans="1:7" x14ac:dyDescent="0.25">
      <c r="A4857" t="s">
        <v>2999</v>
      </c>
      <c r="B4857" t="s">
        <v>2387</v>
      </c>
      <c r="C4857" t="s">
        <v>2933</v>
      </c>
      <c r="D4857" t="s">
        <v>1951</v>
      </c>
      <c r="E4857">
        <v>450</v>
      </c>
      <c r="F4857">
        <v>440339.49</v>
      </c>
      <c r="G4857">
        <v>439889.49</v>
      </c>
    </row>
    <row r="4858" spans="1:7" x14ac:dyDescent="0.25">
      <c r="A4858" t="s">
        <v>2999</v>
      </c>
      <c r="B4858" t="s">
        <v>2387</v>
      </c>
      <c r="C4858" t="s">
        <v>2933</v>
      </c>
      <c r="D4858" t="s">
        <v>1956</v>
      </c>
      <c r="E4858">
        <v>451723.54</v>
      </c>
      <c r="F4858">
        <v>365239.76</v>
      </c>
      <c r="G4858">
        <v>-86483.78</v>
      </c>
    </row>
    <row r="4859" spans="1:7" x14ac:dyDescent="0.25">
      <c r="A4859" t="s">
        <v>2999</v>
      </c>
      <c r="B4859" t="s">
        <v>2387</v>
      </c>
      <c r="C4859" t="s">
        <v>2933</v>
      </c>
      <c r="D4859" t="s">
        <v>2016</v>
      </c>
      <c r="E4859">
        <v>637280.36</v>
      </c>
      <c r="F4859">
        <v>278714.37</v>
      </c>
      <c r="G4859">
        <v>-358565.99</v>
      </c>
    </row>
    <row r="4860" spans="1:7" x14ac:dyDescent="0.25">
      <c r="A4860" t="s">
        <v>2999</v>
      </c>
      <c r="B4860" t="s">
        <v>2387</v>
      </c>
      <c r="C4860" t="s">
        <v>2935</v>
      </c>
      <c r="D4860" t="s">
        <v>1739</v>
      </c>
      <c r="E4860">
        <v>450</v>
      </c>
      <c r="F4860">
        <v>77423.179999999993</v>
      </c>
      <c r="G4860">
        <v>76973.179999999993</v>
      </c>
    </row>
    <row r="4861" spans="1:7" x14ac:dyDescent="0.25">
      <c r="A4861" t="s">
        <v>2999</v>
      </c>
      <c r="B4861" t="s">
        <v>2388</v>
      </c>
      <c r="C4861" t="s">
        <v>2933</v>
      </c>
      <c r="D4861" t="s">
        <v>1767</v>
      </c>
      <c r="E4861">
        <v>900</v>
      </c>
      <c r="F4861">
        <v>0</v>
      </c>
      <c r="G4861">
        <v>-900</v>
      </c>
    </row>
    <row r="4862" spans="1:7" x14ac:dyDescent="0.25">
      <c r="A4862" t="s">
        <v>2999</v>
      </c>
      <c r="B4862" t="s">
        <v>2389</v>
      </c>
      <c r="C4862" t="s">
        <v>3995</v>
      </c>
      <c r="D4862" t="s">
        <v>1767</v>
      </c>
      <c r="E4862">
        <v>0</v>
      </c>
      <c r="F4862">
        <v>516</v>
      </c>
      <c r="G4862">
        <v>516</v>
      </c>
    </row>
    <row r="4863" spans="1:7" x14ac:dyDescent="0.25">
      <c r="A4863" t="s">
        <v>2999</v>
      </c>
      <c r="B4863" t="s">
        <v>2389</v>
      </c>
      <c r="C4863" t="s">
        <v>3995</v>
      </c>
      <c r="D4863" t="s">
        <v>1807</v>
      </c>
      <c r="E4863">
        <v>1032</v>
      </c>
      <c r="F4863">
        <v>516</v>
      </c>
      <c r="G4863">
        <v>-516</v>
      </c>
    </row>
    <row r="4864" spans="1:7" x14ac:dyDescent="0.25">
      <c r="A4864" t="s">
        <v>2999</v>
      </c>
      <c r="B4864" t="s">
        <v>2390</v>
      </c>
      <c r="C4864" t="s">
        <v>3995</v>
      </c>
      <c r="D4864" t="s">
        <v>1767</v>
      </c>
      <c r="E4864">
        <v>60474.25</v>
      </c>
      <c r="F4864">
        <v>69588.710000000006</v>
      </c>
      <c r="G4864">
        <v>9114.4599999999991</v>
      </c>
    </row>
    <row r="4865" spans="1:7" x14ac:dyDescent="0.25">
      <c r="A4865" t="s">
        <v>2999</v>
      </c>
      <c r="B4865" t="s">
        <v>2390</v>
      </c>
      <c r="C4865" t="s">
        <v>3995</v>
      </c>
      <c r="D4865" t="s">
        <v>1782</v>
      </c>
      <c r="E4865">
        <v>9725.52</v>
      </c>
      <c r="F4865">
        <v>749.06</v>
      </c>
      <c r="G4865">
        <v>-8976.4599999999991</v>
      </c>
    </row>
    <row r="4866" spans="1:7" x14ac:dyDescent="0.25">
      <c r="A4866" t="s">
        <v>2999</v>
      </c>
      <c r="B4866" t="s">
        <v>2390</v>
      </c>
      <c r="C4866" t="s">
        <v>3995</v>
      </c>
      <c r="D4866" t="s">
        <v>1807</v>
      </c>
      <c r="E4866">
        <v>138</v>
      </c>
      <c r="F4866">
        <v>0</v>
      </c>
      <c r="G4866">
        <v>-138</v>
      </c>
    </row>
    <row r="4867" spans="1:7" x14ac:dyDescent="0.25">
      <c r="A4867" t="s">
        <v>2999</v>
      </c>
      <c r="B4867" t="s">
        <v>2390</v>
      </c>
      <c r="C4867" t="s">
        <v>2933</v>
      </c>
      <c r="D4867" t="s">
        <v>1767</v>
      </c>
      <c r="E4867">
        <v>72210.09</v>
      </c>
      <c r="F4867">
        <v>72163.259999999995</v>
      </c>
      <c r="G4867">
        <v>-46.83</v>
      </c>
    </row>
    <row r="4868" spans="1:7" x14ac:dyDescent="0.25">
      <c r="A4868" t="s">
        <v>2999</v>
      </c>
      <c r="B4868" t="s">
        <v>2390</v>
      </c>
      <c r="C4868" t="s">
        <v>2933</v>
      </c>
      <c r="D4868" t="s">
        <v>1782</v>
      </c>
      <c r="E4868">
        <v>0</v>
      </c>
      <c r="F4868">
        <v>4.18</v>
      </c>
      <c r="G4868">
        <v>4.18</v>
      </c>
    </row>
    <row r="4869" spans="1:7" x14ac:dyDescent="0.25">
      <c r="A4869" t="s">
        <v>2999</v>
      </c>
      <c r="B4869" t="s">
        <v>2390</v>
      </c>
      <c r="C4869" t="s">
        <v>2933</v>
      </c>
      <c r="D4869" t="s">
        <v>1807</v>
      </c>
      <c r="E4869">
        <v>0</v>
      </c>
      <c r="F4869">
        <v>4.18</v>
      </c>
      <c r="G4869">
        <v>4.18</v>
      </c>
    </row>
    <row r="4870" spans="1:7" x14ac:dyDescent="0.25">
      <c r="A4870" t="s">
        <v>2999</v>
      </c>
      <c r="B4870" t="s">
        <v>2390</v>
      </c>
      <c r="C4870" t="s">
        <v>2933</v>
      </c>
      <c r="D4870" t="s">
        <v>1858</v>
      </c>
      <c r="E4870">
        <v>0</v>
      </c>
      <c r="F4870">
        <v>4.18</v>
      </c>
      <c r="G4870">
        <v>4.18</v>
      </c>
    </row>
    <row r="4871" spans="1:7" x14ac:dyDescent="0.25">
      <c r="A4871" t="s">
        <v>2999</v>
      </c>
      <c r="B4871" t="s">
        <v>2390</v>
      </c>
      <c r="C4871" t="s">
        <v>2933</v>
      </c>
      <c r="D4871" t="s">
        <v>1948</v>
      </c>
      <c r="E4871">
        <v>0</v>
      </c>
      <c r="F4871">
        <v>4.18</v>
      </c>
      <c r="G4871">
        <v>4.18</v>
      </c>
    </row>
    <row r="4872" spans="1:7" x14ac:dyDescent="0.25">
      <c r="A4872" t="s">
        <v>2999</v>
      </c>
      <c r="B4872" t="s">
        <v>2390</v>
      </c>
      <c r="C4872" t="s">
        <v>2933</v>
      </c>
      <c r="D4872" t="s">
        <v>2934</v>
      </c>
      <c r="E4872">
        <v>0</v>
      </c>
      <c r="F4872">
        <v>4.18</v>
      </c>
      <c r="G4872">
        <v>4.18</v>
      </c>
    </row>
    <row r="4873" spans="1:7" x14ac:dyDescent="0.25">
      <c r="A4873" t="s">
        <v>2999</v>
      </c>
      <c r="B4873" t="s">
        <v>2390</v>
      </c>
      <c r="C4873" t="s">
        <v>2933</v>
      </c>
      <c r="D4873" t="s">
        <v>1951</v>
      </c>
      <c r="E4873">
        <v>0</v>
      </c>
      <c r="F4873">
        <v>4.18</v>
      </c>
      <c r="G4873">
        <v>4.18</v>
      </c>
    </row>
    <row r="4874" spans="1:7" x14ac:dyDescent="0.25">
      <c r="A4874" t="s">
        <v>2999</v>
      </c>
      <c r="B4874" t="s">
        <v>2390</v>
      </c>
      <c r="C4874" t="s">
        <v>2933</v>
      </c>
      <c r="D4874" t="s">
        <v>1956</v>
      </c>
      <c r="E4874">
        <v>0</v>
      </c>
      <c r="F4874">
        <v>4.18</v>
      </c>
      <c r="G4874">
        <v>4.18</v>
      </c>
    </row>
    <row r="4875" spans="1:7" x14ac:dyDescent="0.25">
      <c r="A4875" t="s">
        <v>2999</v>
      </c>
      <c r="B4875" t="s">
        <v>2390</v>
      </c>
      <c r="C4875" t="s">
        <v>2933</v>
      </c>
      <c r="D4875" t="s">
        <v>2016</v>
      </c>
      <c r="E4875">
        <v>0</v>
      </c>
      <c r="F4875">
        <v>4.18</v>
      </c>
      <c r="G4875">
        <v>4.18</v>
      </c>
    </row>
    <row r="4876" spans="1:7" x14ac:dyDescent="0.25">
      <c r="A4876" t="s">
        <v>2999</v>
      </c>
      <c r="B4876" t="s">
        <v>2393</v>
      </c>
      <c r="C4876" t="s">
        <v>2933</v>
      </c>
      <c r="D4876" t="s">
        <v>1739</v>
      </c>
      <c r="E4876">
        <v>300</v>
      </c>
      <c r="F4876">
        <v>0</v>
      </c>
      <c r="G4876">
        <v>-300</v>
      </c>
    </row>
    <row r="4877" spans="1:7" x14ac:dyDescent="0.25">
      <c r="A4877" t="s">
        <v>2999</v>
      </c>
      <c r="B4877" t="s">
        <v>2396</v>
      </c>
      <c r="C4877" t="s">
        <v>3995</v>
      </c>
      <c r="D4877" t="s">
        <v>1951</v>
      </c>
      <c r="E4877">
        <v>0</v>
      </c>
      <c r="F4877">
        <v>161894.60999999999</v>
      </c>
      <c r="G4877">
        <v>161894.60999999999</v>
      </c>
    </row>
    <row r="4878" spans="1:7" x14ac:dyDescent="0.25">
      <c r="A4878" t="s">
        <v>2999</v>
      </c>
      <c r="B4878" t="s">
        <v>2396</v>
      </c>
      <c r="C4878" t="s">
        <v>3995</v>
      </c>
      <c r="D4878" t="s">
        <v>1956</v>
      </c>
      <c r="E4878">
        <v>0</v>
      </c>
      <c r="F4878">
        <v>41749.17</v>
      </c>
      <c r="G4878">
        <v>41749.17</v>
      </c>
    </row>
    <row r="4879" spans="1:7" x14ac:dyDescent="0.25">
      <c r="A4879" t="s">
        <v>2999</v>
      </c>
      <c r="B4879" t="s">
        <v>2396</v>
      </c>
      <c r="C4879" t="s">
        <v>3995</v>
      </c>
      <c r="D4879" t="s">
        <v>2016</v>
      </c>
      <c r="E4879">
        <v>0</v>
      </c>
      <c r="F4879">
        <v>57311.09</v>
      </c>
      <c r="G4879">
        <v>57311.09</v>
      </c>
    </row>
    <row r="4880" spans="1:7" x14ac:dyDescent="0.25">
      <c r="A4880" t="s">
        <v>2999</v>
      </c>
      <c r="B4880" t="s">
        <v>2396</v>
      </c>
      <c r="C4880" t="s">
        <v>2933</v>
      </c>
      <c r="D4880" t="s">
        <v>1739</v>
      </c>
      <c r="E4880">
        <v>0</v>
      </c>
      <c r="F4880">
        <v>2.17</v>
      </c>
      <c r="G4880">
        <v>2.17</v>
      </c>
    </row>
    <row r="4881" spans="1:7" x14ac:dyDescent="0.25">
      <c r="A4881" t="s">
        <v>2999</v>
      </c>
      <c r="B4881" t="s">
        <v>2396</v>
      </c>
      <c r="C4881" t="s">
        <v>2933</v>
      </c>
      <c r="D4881" t="s">
        <v>1751</v>
      </c>
      <c r="E4881">
        <v>0</v>
      </c>
      <c r="F4881">
        <v>2.17</v>
      </c>
      <c r="G4881">
        <v>2.17</v>
      </c>
    </row>
    <row r="4882" spans="1:7" x14ac:dyDescent="0.25">
      <c r="A4882" t="s">
        <v>2999</v>
      </c>
      <c r="B4882" t="s">
        <v>2396</v>
      </c>
      <c r="C4882" t="s">
        <v>2933</v>
      </c>
      <c r="D4882" t="s">
        <v>1763</v>
      </c>
      <c r="E4882">
        <v>0</v>
      </c>
      <c r="F4882">
        <v>1.96</v>
      </c>
      <c r="G4882">
        <v>1.96</v>
      </c>
    </row>
    <row r="4883" spans="1:7" x14ac:dyDescent="0.25">
      <c r="A4883" t="s">
        <v>2999</v>
      </c>
      <c r="B4883" t="s">
        <v>2396</v>
      </c>
      <c r="C4883" t="s">
        <v>2933</v>
      </c>
      <c r="D4883" t="s">
        <v>1767</v>
      </c>
      <c r="E4883">
        <v>0</v>
      </c>
      <c r="F4883">
        <v>2.17</v>
      </c>
      <c r="G4883">
        <v>2.17</v>
      </c>
    </row>
    <row r="4884" spans="1:7" x14ac:dyDescent="0.25">
      <c r="A4884" t="s">
        <v>2999</v>
      </c>
      <c r="B4884" t="s">
        <v>2396</v>
      </c>
      <c r="C4884" t="s">
        <v>2933</v>
      </c>
      <c r="D4884" t="s">
        <v>1782</v>
      </c>
      <c r="E4884">
        <v>0</v>
      </c>
      <c r="F4884">
        <v>2.1</v>
      </c>
      <c r="G4884">
        <v>2.1</v>
      </c>
    </row>
    <row r="4885" spans="1:7" x14ac:dyDescent="0.25">
      <c r="A4885" t="s">
        <v>2999</v>
      </c>
      <c r="B4885" t="s">
        <v>2396</v>
      </c>
      <c r="C4885" t="s">
        <v>2933</v>
      </c>
      <c r="D4885" t="s">
        <v>1807</v>
      </c>
      <c r="E4885">
        <v>0</v>
      </c>
      <c r="F4885">
        <v>2.17</v>
      </c>
      <c r="G4885">
        <v>2.17</v>
      </c>
    </row>
    <row r="4886" spans="1:7" x14ac:dyDescent="0.25">
      <c r="A4886" t="s">
        <v>2999</v>
      </c>
      <c r="B4886" t="s">
        <v>2396</v>
      </c>
      <c r="C4886" t="s">
        <v>2933</v>
      </c>
      <c r="D4886" t="s">
        <v>1858</v>
      </c>
      <c r="E4886">
        <v>0</v>
      </c>
      <c r="F4886">
        <v>2.1</v>
      </c>
      <c r="G4886">
        <v>2.1</v>
      </c>
    </row>
    <row r="4887" spans="1:7" x14ac:dyDescent="0.25">
      <c r="A4887" t="s">
        <v>2999</v>
      </c>
      <c r="B4887" t="s">
        <v>2396</v>
      </c>
      <c r="C4887" t="s">
        <v>2933</v>
      </c>
      <c r="D4887" t="s">
        <v>1948</v>
      </c>
      <c r="E4887">
        <v>0.31</v>
      </c>
      <c r="F4887">
        <v>2.48</v>
      </c>
      <c r="G4887">
        <v>2.17</v>
      </c>
    </row>
    <row r="4888" spans="1:7" x14ac:dyDescent="0.25">
      <c r="A4888" t="s">
        <v>2999</v>
      </c>
      <c r="B4888" t="s">
        <v>2396</v>
      </c>
      <c r="C4888" t="s">
        <v>2933</v>
      </c>
      <c r="D4888" t="s">
        <v>2934</v>
      </c>
      <c r="E4888">
        <v>0.54</v>
      </c>
      <c r="F4888">
        <v>2.71</v>
      </c>
      <c r="G4888">
        <v>2.17</v>
      </c>
    </row>
    <row r="4889" spans="1:7" x14ac:dyDescent="0.25">
      <c r="A4889" t="s">
        <v>2999</v>
      </c>
      <c r="B4889" t="s">
        <v>2396</v>
      </c>
      <c r="C4889" t="s">
        <v>2933</v>
      </c>
      <c r="D4889" t="s">
        <v>1951</v>
      </c>
      <c r="E4889">
        <v>0</v>
      </c>
      <c r="F4889">
        <v>2.1</v>
      </c>
      <c r="G4889">
        <v>2.1</v>
      </c>
    </row>
    <row r="4890" spans="1:7" x14ac:dyDescent="0.25">
      <c r="A4890" t="s">
        <v>2999</v>
      </c>
      <c r="B4890" t="s">
        <v>2396</v>
      </c>
      <c r="C4890" t="s">
        <v>2933</v>
      </c>
      <c r="D4890" t="s">
        <v>1956</v>
      </c>
      <c r="E4890">
        <v>0</v>
      </c>
      <c r="F4890">
        <v>2.17</v>
      </c>
      <c r="G4890">
        <v>2.17</v>
      </c>
    </row>
    <row r="4891" spans="1:7" x14ac:dyDescent="0.25">
      <c r="A4891" t="s">
        <v>2999</v>
      </c>
      <c r="B4891" t="s">
        <v>2396</v>
      </c>
      <c r="C4891" t="s">
        <v>2933</v>
      </c>
      <c r="D4891" t="s">
        <v>2016</v>
      </c>
      <c r="E4891">
        <v>0</v>
      </c>
      <c r="F4891">
        <v>12.3</v>
      </c>
      <c r="G4891">
        <v>12.3</v>
      </c>
    </row>
    <row r="4892" spans="1:7" x14ac:dyDescent="0.25">
      <c r="A4892" t="s">
        <v>2999</v>
      </c>
      <c r="B4892" t="s">
        <v>2399</v>
      </c>
      <c r="C4892" t="s">
        <v>3995</v>
      </c>
      <c r="D4892" t="s">
        <v>1951</v>
      </c>
      <c r="E4892">
        <v>0</v>
      </c>
      <c r="F4892">
        <v>24502.31</v>
      </c>
      <c r="G4892">
        <v>24502.31</v>
      </c>
    </row>
    <row r="4893" spans="1:7" x14ac:dyDescent="0.25">
      <c r="A4893" t="s">
        <v>2999</v>
      </c>
      <c r="B4893" t="s">
        <v>2399</v>
      </c>
      <c r="C4893" t="s">
        <v>3995</v>
      </c>
      <c r="D4893" t="s">
        <v>1956</v>
      </c>
      <c r="E4893">
        <v>24502.31</v>
      </c>
      <c r="F4893">
        <v>0</v>
      </c>
      <c r="G4893">
        <v>-24502.31</v>
      </c>
    </row>
    <row r="4894" spans="1:7" x14ac:dyDescent="0.25">
      <c r="A4894" t="s">
        <v>2999</v>
      </c>
      <c r="B4894" t="s">
        <v>2399</v>
      </c>
      <c r="C4894" t="s">
        <v>2933</v>
      </c>
      <c r="D4894" t="s">
        <v>1807</v>
      </c>
      <c r="E4894">
        <v>0</v>
      </c>
      <c r="F4894">
        <v>16109.74</v>
      </c>
      <c r="G4894">
        <v>16109.74</v>
      </c>
    </row>
    <row r="4895" spans="1:7" x14ac:dyDescent="0.25">
      <c r="A4895" t="s">
        <v>2999</v>
      </c>
      <c r="B4895" t="s">
        <v>2399</v>
      </c>
      <c r="C4895" t="s">
        <v>2933</v>
      </c>
      <c r="D4895" t="s">
        <v>1858</v>
      </c>
      <c r="E4895">
        <v>0</v>
      </c>
      <c r="F4895">
        <v>17073.099999999999</v>
      </c>
      <c r="G4895">
        <v>17073.099999999999</v>
      </c>
    </row>
    <row r="4896" spans="1:7" x14ac:dyDescent="0.25">
      <c r="A4896" t="s">
        <v>2999</v>
      </c>
      <c r="B4896" t="s">
        <v>2399</v>
      </c>
      <c r="C4896" t="s">
        <v>2933</v>
      </c>
      <c r="D4896" t="s">
        <v>2934</v>
      </c>
      <c r="E4896">
        <v>0</v>
      </c>
      <c r="F4896">
        <v>46213.7</v>
      </c>
      <c r="G4896">
        <v>46213.7</v>
      </c>
    </row>
    <row r="4897" spans="1:7" x14ac:dyDescent="0.25">
      <c r="A4897" t="s">
        <v>2999</v>
      </c>
      <c r="B4897" t="s">
        <v>2399</v>
      </c>
      <c r="C4897" t="s">
        <v>2933</v>
      </c>
      <c r="D4897" t="s">
        <v>1956</v>
      </c>
      <c r="E4897">
        <v>37025.06</v>
      </c>
      <c r="F4897">
        <v>51746.6</v>
      </c>
      <c r="G4897">
        <v>14721.54</v>
      </c>
    </row>
    <row r="4898" spans="1:7" x14ac:dyDescent="0.25">
      <c r="A4898" t="s">
        <v>2999</v>
      </c>
      <c r="B4898" t="s">
        <v>2399</v>
      </c>
      <c r="C4898" t="s">
        <v>2933</v>
      </c>
      <c r="D4898" t="s">
        <v>2016</v>
      </c>
      <c r="E4898">
        <v>0</v>
      </c>
      <c r="F4898">
        <v>27814.13</v>
      </c>
      <c r="G4898">
        <v>27814.13</v>
      </c>
    </row>
    <row r="4899" spans="1:7" x14ac:dyDescent="0.25">
      <c r="A4899" t="s">
        <v>2999</v>
      </c>
      <c r="B4899" t="s">
        <v>2402</v>
      </c>
      <c r="C4899" t="s">
        <v>3995</v>
      </c>
      <c r="D4899" t="s">
        <v>1956</v>
      </c>
      <c r="E4899">
        <v>0</v>
      </c>
      <c r="F4899">
        <v>6000</v>
      </c>
      <c r="G4899">
        <v>6000</v>
      </c>
    </row>
    <row r="4900" spans="1:7" x14ac:dyDescent="0.25">
      <c r="A4900" t="s">
        <v>2999</v>
      </c>
      <c r="B4900" t="s">
        <v>2405</v>
      </c>
      <c r="C4900" t="s">
        <v>2933</v>
      </c>
      <c r="D4900" t="s">
        <v>1807</v>
      </c>
      <c r="E4900">
        <v>0</v>
      </c>
      <c r="F4900">
        <v>68</v>
      </c>
      <c r="G4900">
        <v>68</v>
      </c>
    </row>
    <row r="4901" spans="1:7" x14ac:dyDescent="0.25">
      <c r="A4901" t="s">
        <v>2999</v>
      </c>
      <c r="B4901" t="s">
        <v>2405</v>
      </c>
      <c r="C4901" t="s">
        <v>2933</v>
      </c>
      <c r="D4901" t="s">
        <v>1858</v>
      </c>
      <c r="E4901">
        <v>0</v>
      </c>
      <c r="F4901">
        <v>96</v>
      </c>
      <c r="G4901">
        <v>96</v>
      </c>
    </row>
    <row r="4902" spans="1:7" x14ac:dyDescent="0.25">
      <c r="A4902" t="s">
        <v>2999</v>
      </c>
      <c r="B4902" t="s">
        <v>2405</v>
      </c>
      <c r="C4902" t="s">
        <v>2933</v>
      </c>
      <c r="D4902" t="s">
        <v>1948</v>
      </c>
      <c r="E4902">
        <v>0</v>
      </c>
      <c r="F4902">
        <v>41</v>
      </c>
      <c r="G4902">
        <v>41</v>
      </c>
    </row>
    <row r="4903" spans="1:7" x14ac:dyDescent="0.25">
      <c r="A4903" t="s">
        <v>2999</v>
      </c>
      <c r="B4903" t="s">
        <v>2405</v>
      </c>
      <c r="C4903" t="s">
        <v>2933</v>
      </c>
      <c r="D4903" t="s">
        <v>2934</v>
      </c>
      <c r="E4903">
        <v>0</v>
      </c>
      <c r="F4903">
        <v>37</v>
      </c>
      <c r="G4903">
        <v>37</v>
      </c>
    </row>
    <row r="4904" spans="1:7" x14ac:dyDescent="0.25">
      <c r="A4904" t="s">
        <v>2999</v>
      </c>
      <c r="B4904" t="s">
        <v>2405</v>
      </c>
      <c r="C4904" t="s">
        <v>2933</v>
      </c>
      <c r="D4904" t="s">
        <v>1951</v>
      </c>
      <c r="E4904">
        <v>0</v>
      </c>
      <c r="F4904">
        <v>55</v>
      </c>
      <c r="G4904">
        <v>55</v>
      </c>
    </row>
    <row r="4905" spans="1:7" x14ac:dyDescent="0.25">
      <c r="A4905" t="s">
        <v>2999</v>
      </c>
      <c r="B4905" t="s">
        <v>2405</v>
      </c>
      <c r="C4905" t="s">
        <v>2933</v>
      </c>
      <c r="D4905" t="s">
        <v>1956</v>
      </c>
      <c r="E4905">
        <v>0</v>
      </c>
      <c r="F4905">
        <v>50</v>
      </c>
      <c r="G4905">
        <v>50</v>
      </c>
    </row>
    <row r="4906" spans="1:7" x14ac:dyDescent="0.25">
      <c r="A4906" t="s">
        <v>2999</v>
      </c>
      <c r="B4906" t="s">
        <v>2405</v>
      </c>
      <c r="C4906" t="s">
        <v>2933</v>
      </c>
      <c r="D4906" t="s">
        <v>2016</v>
      </c>
      <c r="E4906">
        <v>0</v>
      </c>
      <c r="F4906">
        <v>49</v>
      </c>
      <c r="G4906">
        <v>49</v>
      </c>
    </row>
    <row r="4907" spans="1:7" x14ac:dyDescent="0.25">
      <c r="A4907" t="s">
        <v>2999</v>
      </c>
      <c r="B4907" t="s">
        <v>2408</v>
      </c>
      <c r="C4907" t="s">
        <v>2933</v>
      </c>
      <c r="D4907" t="s">
        <v>1807</v>
      </c>
      <c r="E4907">
        <v>0</v>
      </c>
      <c r="F4907">
        <v>2000</v>
      </c>
      <c r="G4907">
        <v>2000</v>
      </c>
    </row>
    <row r="4908" spans="1:7" x14ac:dyDescent="0.25">
      <c r="A4908" t="s">
        <v>2999</v>
      </c>
      <c r="B4908" t="s">
        <v>2408</v>
      </c>
      <c r="C4908" t="s">
        <v>2933</v>
      </c>
      <c r="D4908" t="s">
        <v>2934</v>
      </c>
      <c r="E4908">
        <v>0</v>
      </c>
      <c r="F4908">
        <v>5881.54</v>
      </c>
      <c r="G4908">
        <v>5881.54</v>
      </c>
    </row>
    <row r="4909" spans="1:7" x14ac:dyDescent="0.25">
      <c r="A4909" t="s">
        <v>2999</v>
      </c>
      <c r="B4909" t="s">
        <v>2408</v>
      </c>
      <c r="C4909" t="s">
        <v>2933</v>
      </c>
      <c r="D4909" t="s">
        <v>2016</v>
      </c>
      <c r="E4909">
        <v>0</v>
      </c>
      <c r="F4909">
        <v>2104.56</v>
      </c>
      <c r="G4909">
        <v>2104.56</v>
      </c>
    </row>
    <row r="4910" spans="1:7" x14ac:dyDescent="0.25">
      <c r="A4910" t="s">
        <v>2999</v>
      </c>
      <c r="B4910" t="s">
        <v>2411</v>
      </c>
      <c r="C4910" t="s">
        <v>2933</v>
      </c>
      <c r="D4910" t="s">
        <v>1807</v>
      </c>
      <c r="E4910">
        <v>2000</v>
      </c>
      <c r="F4910">
        <v>0</v>
      </c>
      <c r="G4910">
        <v>-2000</v>
      </c>
    </row>
    <row r="4911" spans="1:7" x14ac:dyDescent="0.25">
      <c r="A4911" t="s">
        <v>2999</v>
      </c>
      <c r="B4911" t="s">
        <v>2411</v>
      </c>
      <c r="C4911" t="s">
        <v>2933</v>
      </c>
      <c r="D4911" t="s">
        <v>2934</v>
      </c>
      <c r="E4911">
        <v>5881.54</v>
      </c>
      <c r="F4911">
        <v>0</v>
      </c>
      <c r="G4911">
        <v>-5881.54</v>
      </c>
    </row>
    <row r="4912" spans="1:7" x14ac:dyDescent="0.25">
      <c r="A4912" t="s">
        <v>2999</v>
      </c>
      <c r="B4912" t="s">
        <v>2411</v>
      </c>
      <c r="C4912" t="s">
        <v>2933</v>
      </c>
      <c r="D4912" t="s">
        <v>2016</v>
      </c>
      <c r="E4912">
        <v>2104.56</v>
      </c>
      <c r="F4912">
        <v>0</v>
      </c>
      <c r="G4912">
        <v>-2104.56</v>
      </c>
    </row>
    <row r="4913" spans="1:7" x14ac:dyDescent="0.25">
      <c r="A4913" t="s">
        <v>2999</v>
      </c>
      <c r="B4913" t="s">
        <v>2414</v>
      </c>
      <c r="C4913" t="s">
        <v>2933</v>
      </c>
      <c r="D4913" t="s">
        <v>1858</v>
      </c>
      <c r="E4913">
        <v>45928</v>
      </c>
      <c r="F4913">
        <v>0</v>
      </c>
      <c r="G4913">
        <v>-45928</v>
      </c>
    </row>
    <row r="4914" spans="1:7" x14ac:dyDescent="0.25">
      <c r="A4914" t="s">
        <v>2999</v>
      </c>
      <c r="B4914" t="s">
        <v>2414</v>
      </c>
      <c r="C4914" t="s">
        <v>2933</v>
      </c>
      <c r="D4914" t="s">
        <v>1948</v>
      </c>
      <c r="E4914">
        <v>38848</v>
      </c>
      <c r="F4914">
        <v>0</v>
      </c>
      <c r="G4914">
        <v>-38848</v>
      </c>
    </row>
    <row r="4915" spans="1:7" x14ac:dyDescent="0.25">
      <c r="A4915" t="s">
        <v>2999</v>
      </c>
      <c r="B4915" t="s">
        <v>2414</v>
      </c>
      <c r="C4915" t="s">
        <v>2933</v>
      </c>
      <c r="D4915" t="s">
        <v>2934</v>
      </c>
      <c r="E4915">
        <v>13403</v>
      </c>
      <c r="F4915">
        <v>0</v>
      </c>
      <c r="G4915">
        <v>-13403</v>
      </c>
    </row>
    <row r="4916" spans="1:7" x14ac:dyDescent="0.25">
      <c r="A4916" t="s">
        <v>2999</v>
      </c>
      <c r="B4916" t="s">
        <v>2414</v>
      </c>
      <c r="C4916" t="s">
        <v>2933</v>
      </c>
      <c r="D4916" t="s">
        <v>1951</v>
      </c>
      <c r="E4916">
        <v>10366</v>
      </c>
      <c r="F4916">
        <v>0</v>
      </c>
      <c r="G4916">
        <v>-10366</v>
      </c>
    </row>
    <row r="4917" spans="1:7" x14ac:dyDescent="0.25">
      <c r="A4917" t="s">
        <v>2999</v>
      </c>
      <c r="B4917" t="s">
        <v>2414</v>
      </c>
      <c r="C4917" t="s">
        <v>2933</v>
      </c>
      <c r="D4917" t="s">
        <v>1956</v>
      </c>
      <c r="E4917">
        <v>8980</v>
      </c>
      <c r="F4917">
        <v>0</v>
      </c>
      <c r="G4917">
        <v>-8980</v>
      </c>
    </row>
    <row r="4918" spans="1:7" x14ac:dyDescent="0.25">
      <c r="A4918" t="s">
        <v>2999</v>
      </c>
      <c r="B4918" t="s">
        <v>2414</v>
      </c>
      <c r="C4918" t="s">
        <v>2933</v>
      </c>
      <c r="D4918" t="s">
        <v>2016</v>
      </c>
      <c r="E4918">
        <v>8850</v>
      </c>
      <c r="F4918">
        <v>0</v>
      </c>
      <c r="G4918">
        <v>-8850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80"/>
  <sheetViews>
    <sheetView workbookViewId="0">
      <selection activeCell="A2" sqref="A2"/>
    </sheetView>
  </sheetViews>
  <sheetFormatPr defaultRowHeight="15" x14ac:dyDescent="0.25"/>
  <cols>
    <col min="1" max="1" width="14.5703125" bestFit="1" customWidth="1"/>
    <col min="2" max="2" width="11.85546875" bestFit="1" customWidth="1"/>
    <col min="3" max="3" width="10.140625" bestFit="1" customWidth="1"/>
    <col min="4" max="4" width="11.85546875" bestFit="1" customWidth="1"/>
    <col min="5" max="5" width="17.28515625" bestFit="1" customWidth="1"/>
  </cols>
  <sheetData>
    <row r="1" spans="1:5" ht="15.75" thickBot="1" x14ac:dyDescent="0.3">
      <c r="A1" s="1" t="s">
        <v>0</v>
      </c>
      <c r="B1" s="1" t="s">
        <v>1</v>
      </c>
      <c r="C1" s="1" t="s">
        <v>7</v>
      </c>
      <c r="D1" s="1" t="s">
        <v>8</v>
      </c>
      <c r="E1" s="1" t="s">
        <v>11</v>
      </c>
    </row>
    <row r="2" spans="1:5" x14ac:dyDescent="0.25">
      <c r="A2" t="s">
        <v>2999</v>
      </c>
      <c r="B2" t="s">
        <v>1953</v>
      </c>
      <c r="C2" t="s">
        <v>3995</v>
      </c>
      <c r="D2" t="s">
        <v>1739</v>
      </c>
      <c r="E2">
        <v>3487916.91</v>
      </c>
    </row>
    <row r="3" spans="1:5" x14ac:dyDescent="0.25">
      <c r="A3" t="s">
        <v>2999</v>
      </c>
      <c r="B3" t="s">
        <v>1953</v>
      </c>
      <c r="C3" t="s">
        <v>2933</v>
      </c>
      <c r="D3" t="s">
        <v>1739</v>
      </c>
      <c r="E3">
        <v>2516829.7000000002</v>
      </c>
    </row>
    <row r="4" spans="1:5" x14ac:dyDescent="0.25">
      <c r="A4" t="s">
        <v>2999</v>
      </c>
      <c r="B4" t="s">
        <v>1953</v>
      </c>
      <c r="C4" t="s">
        <v>2935</v>
      </c>
      <c r="D4" t="s">
        <v>1739</v>
      </c>
      <c r="E4">
        <v>2321988.71</v>
      </c>
    </row>
    <row r="5" spans="1:5" x14ac:dyDescent="0.25">
      <c r="A5" t="s">
        <v>2999</v>
      </c>
      <c r="B5" t="s">
        <v>1725</v>
      </c>
      <c r="C5" t="s">
        <v>3995</v>
      </c>
      <c r="D5" t="s">
        <v>1739</v>
      </c>
      <c r="E5">
        <v>4200</v>
      </c>
    </row>
    <row r="6" spans="1:5" x14ac:dyDescent="0.25">
      <c r="A6" t="s">
        <v>2999</v>
      </c>
      <c r="B6" t="s">
        <v>1725</v>
      </c>
      <c r="C6" t="s">
        <v>2933</v>
      </c>
      <c r="D6" t="s">
        <v>1739</v>
      </c>
      <c r="E6">
        <v>4200</v>
      </c>
    </row>
    <row r="7" spans="1:5" x14ac:dyDescent="0.25">
      <c r="A7" t="s">
        <v>2999</v>
      </c>
      <c r="B7" t="s">
        <v>1725</v>
      </c>
      <c r="C7" t="s">
        <v>2935</v>
      </c>
      <c r="D7" t="s">
        <v>1739</v>
      </c>
      <c r="E7">
        <v>4200</v>
      </c>
    </row>
    <row r="8" spans="1:5" x14ac:dyDescent="0.25">
      <c r="A8" t="s">
        <v>2999</v>
      </c>
      <c r="B8" t="s">
        <v>1727</v>
      </c>
      <c r="C8" t="s">
        <v>3995</v>
      </c>
      <c r="D8" t="s">
        <v>1739</v>
      </c>
      <c r="E8">
        <v>-8240.85</v>
      </c>
    </row>
    <row r="9" spans="1:5" x14ac:dyDescent="0.25">
      <c r="A9" t="s">
        <v>2999</v>
      </c>
      <c r="B9" t="s">
        <v>1727</v>
      </c>
      <c r="C9" t="s">
        <v>2933</v>
      </c>
      <c r="D9" t="s">
        <v>1739</v>
      </c>
      <c r="E9">
        <v>264127.59999999998</v>
      </c>
    </row>
    <row r="10" spans="1:5" x14ac:dyDescent="0.25">
      <c r="A10" t="s">
        <v>2999</v>
      </c>
      <c r="B10" t="s">
        <v>1727</v>
      </c>
      <c r="C10" t="s">
        <v>2935</v>
      </c>
      <c r="D10" t="s">
        <v>1739</v>
      </c>
      <c r="E10">
        <v>728668.03</v>
      </c>
    </row>
    <row r="11" spans="1:5" x14ac:dyDescent="0.25">
      <c r="A11" t="s">
        <v>2999</v>
      </c>
      <c r="B11" t="s">
        <v>1729</v>
      </c>
      <c r="C11" t="s">
        <v>3995</v>
      </c>
      <c r="D11" t="s">
        <v>1739</v>
      </c>
      <c r="E11">
        <v>1311.24</v>
      </c>
    </row>
    <row r="12" spans="1:5" x14ac:dyDescent="0.25">
      <c r="A12" t="s">
        <v>2999</v>
      </c>
      <c r="B12" t="s">
        <v>1729</v>
      </c>
      <c r="C12" t="s">
        <v>2933</v>
      </c>
      <c r="D12" t="s">
        <v>1739</v>
      </c>
      <c r="E12">
        <v>1865.64</v>
      </c>
    </row>
    <row r="13" spans="1:5" x14ac:dyDescent="0.25">
      <c r="A13" t="s">
        <v>2999</v>
      </c>
      <c r="B13" t="s">
        <v>1729</v>
      </c>
      <c r="C13" t="s">
        <v>2935</v>
      </c>
      <c r="D13" t="s">
        <v>1739</v>
      </c>
      <c r="E13">
        <v>1766.27</v>
      </c>
    </row>
    <row r="14" spans="1:5" x14ac:dyDescent="0.25">
      <c r="A14" t="s">
        <v>2999</v>
      </c>
      <c r="B14" t="s">
        <v>1730</v>
      </c>
      <c r="C14" t="s">
        <v>3995</v>
      </c>
      <c r="D14" t="s">
        <v>1739</v>
      </c>
      <c r="E14">
        <v>8069.86</v>
      </c>
    </row>
    <row r="15" spans="1:5" x14ac:dyDescent="0.25">
      <c r="A15" t="s">
        <v>2999</v>
      </c>
      <c r="B15" t="s">
        <v>1730</v>
      </c>
      <c r="C15" t="s">
        <v>2933</v>
      </c>
      <c r="D15" t="s">
        <v>1739</v>
      </c>
      <c r="E15">
        <v>13769.99</v>
      </c>
    </row>
    <row r="16" spans="1:5" x14ac:dyDescent="0.25">
      <c r="A16" t="s">
        <v>2999</v>
      </c>
      <c r="B16" t="s">
        <v>1730</v>
      </c>
      <c r="C16" t="s">
        <v>2935</v>
      </c>
      <c r="D16" t="s">
        <v>1739</v>
      </c>
      <c r="E16">
        <v>22493.69</v>
      </c>
    </row>
    <row r="17" spans="1:5" x14ac:dyDescent="0.25">
      <c r="A17" t="s">
        <v>2999</v>
      </c>
      <c r="B17" t="s">
        <v>1731</v>
      </c>
      <c r="C17" t="s">
        <v>3995</v>
      </c>
      <c r="D17" t="s">
        <v>1739</v>
      </c>
      <c r="E17">
        <v>7630.21</v>
      </c>
    </row>
    <row r="18" spans="1:5" x14ac:dyDescent="0.25">
      <c r="A18" t="s">
        <v>2999</v>
      </c>
      <c r="B18" t="s">
        <v>1731</v>
      </c>
      <c r="C18" t="s">
        <v>2933</v>
      </c>
      <c r="D18" t="s">
        <v>1739</v>
      </c>
      <c r="E18">
        <v>20380.7</v>
      </c>
    </row>
    <row r="19" spans="1:5" x14ac:dyDescent="0.25">
      <c r="A19" t="s">
        <v>2999</v>
      </c>
      <c r="B19" t="s">
        <v>1731</v>
      </c>
      <c r="C19" t="s">
        <v>2935</v>
      </c>
      <c r="D19" t="s">
        <v>1739</v>
      </c>
      <c r="E19">
        <v>13253.99</v>
      </c>
    </row>
    <row r="20" spans="1:5" x14ac:dyDescent="0.25">
      <c r="A20" t="s">
        <v>2999</v>
      </c>
      <c r="B20" t="s">
        <v>1733</v>
      </c>
      <c r="C20" t="s">
        <v>3995</v>
      </c>
      <c r="D20" t="s">
        <v>1739</v>
      </c>
      <c r="E20">
        <v>17375.13</v>
      </c>
    </row>
    <row r="21" spans="1:5" x14ac:dyDescent="0.25">
      <c r="A21" t="s">
        <v>2999</v>
      </c>
      <c r="B21" t="s">
        <v>1733</v>
      </c>
      <c r="C21" t="s">
        <v>2933</v>
      </c>
      <c r="D21" t="s">
        <v>1739</v>
      </c>
      <c r="E21">
        <v>7982.28</v>
      </c>
    </row>
    <row r="22" spans="1:5" x14ac:dyDescent="0.25">
      <c r="A22" t="s">
        <v>2999</v>
      </c>
      <c r="B22" t="s">
        <v>1733</v>
      </c>
      <c r="C22" t="s">
        <v>2935</v>
      </c>
      <c r="D22" t="s">
        <v>1739</v>
      </c>
      <c r="E22">
        <v>23107.69</v>
      </c>
    </row>
    <row r="23" spans="1:5" x14ac:dyDescent="0.25">
      <c r="A23" t="s">
        <v>2999</v>
      </c>
      <c r="B23" t="s">
        <v>1735</v>
      </c>
      <c r="C23" t="s">
        <v>3995</v>
      </c>
      <c r="D23" t="s">
        <v>1739</v>
      </c>
      <c r="E23">
        <v>-707.32</v>
      </c>
    </row>
    <row r="24" spans="1:5" x14ac:dyDescent="0.25">
      <c r="A24" t="s">
        <v>2999</v>
      </c>
      <c r="B24" t="s">
        <v>1735</v>
      </c>
      <c r="C24" t="s">
        <v>2933</v>
      </c>
      <c r="D24" t="s">
        <v>1739</v>
      </c>
      <c r="E24">
        <v>-2000</v>
      </c>
    </row>
    <row r="25" spans="1:5" x14ac:dyDescent="0.25">
      <c r="A25" t="s">
        <v>2999</v>
      </c>
      <c r="B25" t="s">
        <v>1735</v>
      </c>
      <c r="C25" t="s">
        <v>2935</v>
      </c>
      <c r="D25" t="s">
        <v>1739</v>
      </c>
      <c r="E25">
        <v>-487.96</v>
      </c>
    </row>
    <row r="26" spans="1:5" x14ac:dyDescent="0.25">
      <c r="A26" t="s">
        <v>2999</v>
      </c>
      <c r="B26" t="s">
        <v>1747</v>
      </c>
      <c r="C26" t="s">
        <v>3995</v>
      </c>
      <c r="D26" t="s">
        <v>1739</v>
      </c>
      <c r="E26">
        <v>8510.2900000000009</v>
      </c>
    </row>
    <row r="27" spans="1:5" x14ac:dyDescent="0.25">
      <c r="A27" t="s">
        <v>2999</v>
      </c>
      <c r="B27" t="s">
        <v>1747</v>
      </c>
      <c r="C27" t="s">
        <v>2933</v>
      </c>
      <c r="D27" t="s">
        <v>1739</v>
      </c>
      <c r="E27">
        <v>-2787.8</v>
      </c>
    </row>
    <row r="28" spans="1:5" x14ac:dyDescent="0.25">
      <c r="A28" t="s">
        <v>2999</v>
      </c>
      <c r="B28" t="s">
        <v>1747</v>
      </c>
      <c r="C28" t="s">
        <v>2935</v>
      </c>
      <c r="D28" t="s">
        <v>1739</v>
      </c>
      <c r="E28">
        <v>-1348.85</v>
      </c>
    </row>
    <row r="29" spans="1:5" x14ac:dyDescent="0.25">
      <c r="A29" t="s">
        <v>2999</v>
      </c>
      <c r="B29" t="s">
        <v>1749</v>
      </c>
      <c r="C29" t="s">
        <v>3995</v>
      </c>
      <c r="D29" t="s">
        <v>1739</v>
      </c>
      <c r="E29">
        <v>3288.67</v>
      </c>
    </row>
    <row r="30" spans="1:5" x14ac:dyDescent="0.25">
      <c r="A30" t="s">
        <v>2999</v>
      </c>
      <c r="B30" t="s">
        <v>1749</v>
      </c>
      <c r="C30" t="s">
        <v>2933</v>
      </c>
      <c r="D30" t="s">
        <v>1739</v>
      </c>
      <c r="E30">
        <v>5173.25</v>
      </c>
    </row>
    <row r="31" spans="1:5" x14ac:dyDescent="0.25">
      <c r="A31" t="s">
        <v>2999</v>
      </c>
      <c r="B31" t="s">
        <v>1749</v>
      </c>
      <c r="C31" t="s">
        <v>2935</v>
      </c>
      <c r="D31" t="s">
        <v>1739</v>
      </c>
      <c r="E31">
        <v>15653.99</v>
      </c>
    </row>
    <row r="32" spans="1:5" x14ac:dyDescent="0.25">
      <c r="A32" t="s">
        <v>2999</v>
      </c>
      <c r="B32" t="s">
        <v>1753</v>
      </c>
      <c r="C32" t="s">
        <v>3995</v>
      </c>
      <c r="D32" t="s">
        <v>1739</v>
      </c>
      <c r="E32">
        <v>2636.68</v>
      </c>
    </row>
    <row r="33" spans="1:5" x14ac:dyDescent="0.25">
      <c r="A33" t="s">
        <v>2999</v>
      </c>
      <c r="B33" t="s">
        <v>1753</v>
      </c>
      <c r="C33" t="s">
        <v>2933</v>
      </c>
      <c r="D33" t="s">
        <v>1739</v>
      </c>
      <c r="E33">
        <v>3058.64</v>
      </c>
    </row>
    <row r="34" spans="1:5" x14ac:dyDescent="0.25">
      <c r="A34" t="s">
        <v>2999</v>
      </c>
      <c r="B34" t="s">
        <v>1753</v>
      </c>
      <c r="C34" t="s">
        <v>2935</v>
      </c>
      <c r="D34" t="s">
        <v>1739</v>
      </c>
      <c r="E34">
        <v>2730.05</v>
      </c>
    </row>
    <row r="35" spans="1:5" x14ac:dyDescent="0.25">
      <c r="A35" t="s">
        <v>2999</v>
      </c>
      <c r="B35" t="s">
        <v>1755</v>
      </c>
      <c r="C35" t="s">
        <v>3995</v>
      </c>
      <c r="D35" t="s">
        <v>1739</v>
      </c>
      <c r="E35">
        <v>2935.19</v>
      </c>
    </row>
    <row r="36" spans="1:5" x14ac:dyDescent="0.25">
      <c r="A36" t="s">
        <v>2999</v>
      </c>
      <c r="B36" t="s">
        <v>1755</v>
      </c>
      <c r="C36" t="s">
        <v>2933</v>
      </c>
      <c r="D36" t="s">
        <v>1739</v>
      </c>
      <c r="E36">
        <v>1064.4100000000001</v>
      </c>
    </row>
    <row r="37" spans="1:5" x14ac:dyDescent="0.25">
      <c r="A37" t="s">
        <v>2999</v>
      </c>
      <c r="B37" t="s">
        <v>1755</v>
      </c>
      <c r="C37" t="s">
        <v>2935</v>
      </c>
      <c r="D37" t="s">
        <v>1739</v>
      </c>
      <c r="E37">
        <v>3261.16</v>
      </c>
    </row>
    <row r="38" spans="1:5" x14ac:dyDescent="0.25">
      <c r="A38" t="s">
        <v>2999</v>
      </c>
      <c r="B38" t="s">
        <v>1756</v>
      </c>
      <c r="C38" t="s">
        <v>3995</v>
      </c>
      <c r="D38" t="s">
        <v>1739</v>
      </c>
      <c r="E38">
        <v>700.91</v>
      </c>
    </row>
    <row r="39" spans="1:5" x14ac:dyDescent="0.25">
      <c r="A39" t="s">
        <v>2999</v>
      </c>
      <c r="B39" t="s">
        <v>1756</v>
      </c>
      <c r="C39" t="s">
        <v>2933</v>
      </c>
      <c r="D39" t="s">
        <v>1739</v>
      </c>
      <c r="E39">
        <v>640.04999999999995</v>
      </c>
    </row>
    <row r="40" spans="1:5" x14ac:dyDescent="0.25">
      <c r="A40" t="s">
        <v>2999</v>
      </c>
      <c r="B40" t="s">
        <v>1756</v>
      </c>
      <c r="C40" t="s">
        <v>2935</v>
      </c>
      <c r="D40" t="s">
        <v>1739</v>
      </c>
      <c r="E40">
        <v>1098.01</v>
      </c>
    </row>
    <row r="41" spans="1:5" x14ac:dyDescent="0.25">
      <c r="A41" t="s">
        <v>2999</v>
      </c>
      <c r="B41" t="s">
        <v>1759</v>
      </c>
      <c r="C41" t="s">
        <v>3995</v>
      </c>
      <c r="D41" t="s">
        <v>1739</v>
      </c>
      <c r="E41">
        <v>4688.21</v>
      </c>
    </row>
    <row r="42" spans="1:5" x14ac:dyDescent="0.25">
      <c r="A42" t="s">
        <v>2999</v>
      </c>
      <c r="B42" t="s">
        <v>1759</v>
      </c>
      <c r="C42" t="s">
        <v>2933</v>
      </c>
      <c r="D42" t="s">
        <v>1739</v>
      </c>
      <c r="E42">
        <v>4688.21</v>
      </c>
    </row>
    <row r="43" spans="1:5" x14ac:dyDescent="0.25">
      <c r="A43" t="s">
        <v>2999</v>
      </c>
      <c r="B43" t="s">
        <v>1759</v>
      </c>
      <c r="C43" t="s">
        <v>2935</v>
      </c>
      <c r="D43" t="s">
        <v>1739</v>
      </c>
      <c r="E43">
        <v>5681.41</v>
      </c>
    </row>
    <row r="44" spans="1:5" x14ac:dyDescent="0.25">
      <c r="A44" t="s">
        <v>2999</v>
      </c>
      <c r="B44" t="s">
        <v>1761</v>
      </c>
      <c r="C44" t="s">
        <v>3995</v>
      </c>
      <c r="D44" t="s">
        <v>1739</v>
      </c>
      <c r="E44">
        <v>14115.28</v>
      </c>
    </row>
    <row r="45" spans="1:5" x14ac:dyDescent="0.25">
      <c r="A45" t="s">
        <v>2999</v>
      </c>
      <c r="B45" t="s">
        <v>1761</v>
      </c>
      <c r="C45" t="s">
        <v>2933</v>
      </c>
      <c r="D45" t="s">
        <v>1739</v>
      </c>
      <c r="E45">
        <v>14115.28</v>
      </c>
    </row>
    <row r="46" spans="1:5" x14ac:dyDescent="0.25">
      <c r="A46" t="s">
        <v>2999</v>
      </c>
      <c r="B46" t="s">
        <v>1761</v>
      </c>
      <c r="C46" t="s">
        <v>2935</v>
      </c>
      <c r="D46" t="s">
        <v>1739</v>
      </c>
      <c r="E46">
        <v>14115.28</v>
      </c>
    </row>
    <row r="47" spans="1:5" x14ac:dyDescent="0.25">
      <c r="A47" t="s">
        <v>2999</v>
      </c>
      <c r="B47" t="s">
        <v>1765</v>
      </c>
      <c r="C47" t="s">
        <v>3995</v>
      </c>
      <c r="D47" t="s">
        <v>1739</v>
      </c>
      <c r="E47">
        <v>16486.740000000002</v>
      </c>
    </row>
    <row r="48" spans="1:5" x14ac:dyDescent="0.25">
      <c r="A48" t="s">
        <v>2999</v>
      </c>
      <c r="B48" t="s">
        <v>1765</v>
      </c>
      <c r="C48" t="s">
        <v>2933</v>
      </c>
      <c r="D48" t="s">
        <v>1739</v>
      </c>
      <c r="E48">
        <v>19841.650000000001</v>
      </c>
    </row>
    <row r="49" spans="1:5" x14ac:dyDescent="0.25">
      <c r="A49" t="s">
        <v>2999</v>
      </c>
      <c r="B49" t="s">
        <v>1765</v>
      </c>
      <c r="C49" t="s">
        <v>2935</v>
      </c>
      <c r="D49" t="s">
        <v>1739</v>
      </c>
      <c r="E49">
        <v>19585.84</v>
      </c>
    </row>
    <row r="50" spans="1:5" x14ac:dyDescent="0.25">
      <c r="A50" t="s">
        <v>2999</v>
      </c>
      <c r="B50" t="s">
        <v>1768</v>
      </c>
      <c r="C50" t="s">
        <v>3995</v>
      </c>
      <c r="D50" t="s">
        <v>1739</v>
      </c>
      <c r="E50">
        <v>13523.33</v>
      </c>
    </row>
    <row r="51" spans="1:5" x14ac:dyDescent="0.25">
      <c r="A51" t="s">
        <v>2999</v>
      </c>
      <c r="B51" t="s">
        <v>1768</v>
      </c>
      <c r="C51" t="s">
        <v>2933</v>
      </c>
      <c r="D51" t="s">
        <v>1739</v>
      </c>
      <c r="E51">
        <v>13219.04</v>
      </c>
    </row>
    <row r="52" spans="1:5" x14ac:dyDescent="0.25">
      <c r="A52" t="s">
        <v>2999</v>
      </c>
      <c r="B52" t="s">
        <v>1768</v>
      </c>
      <c r="C52" t="s">
        <v>2935</v>
      </c>
      <c r="D52" t="s">
        <v>1739</v>
      </c>
      <c r="E52">
        <v>17690.21</v>
      </c>
    </row>
    <row r="53" spans="1:5" x14ac:dyDescent="0.25">
      <c r="A53" t="s">
        <v>2999</v>
      </c>
      <c r="B53" t="s">
        <v>1770</v>
      </c>
      <c r="C53" t="s">
        <v>3995</v>
      </c>
      <c r="D53" t="s">
        <v>1739</v>
      </c>
      <c r="E53">
        <v>1440.07</v>
      </c>
    </row>
    <row r="54" spans="1:5" x14ac:dyDescent="0.25">
      <c r="A54" t="s">
        <v>2999</v>
      </c>
      <c r="B54" t="s">
        <v>1770</v>
      </c>
      <c r="C54" t="s">
        <v>2933</v>
      </c>
      <c r="D54" t="s">
        <v>1739</v>
      </c>
      <c r="E54">
        <v>2464.66</v>
      </c>
    </row>
    <row r="55" spans="1:5" x14ac:dyDescent="0.25">
      <c r="A55" t="s">
        <v>2999</v>
      </c>
      <c r="B55" t="s">
        <v>1770</v>
      </c>
      <c r="C55" t="s">
        <v>2935</v>
      </c>
      <c r="D55" t="s">
        <v>1739</v>
      </c>
      <c r="E55">
        <v>-2742.93</v>
      </c>
    </row>
    <row r="56" spans="1:5" x14ac:dyDescent="0.25">
      <c r="A56" t="s">
        <v>2999</v>
      </c>
      <c r="B56" t="s">
        <v>1772</v>
      </c>
      <c r="C56" t="s">
        <v>3995</v>
      </c>
      <c r="D56" t="s">
        <v>1739</v>
      </c>
      <c r="E56">
        <v>80944.899999999994</v>
      </c>
    </row>
    <row r="57" spans="1:5" x14ac:dyDescent="0.25">
      <c r="A57" t="s">
        <v>2999</v>
      </c>
      <c r="B57" t="s">
        <v>1772</v>
      </c>
      <c r="C57" t="s">
        <v>2933</v>
      </c>
      <c r="D57" t="s">
        <v>1739</v>
      </c>
      <c r="E57">
        <v>101247.69</v>
      </c>
    </row>
    <row r="58" spans="1:5" x14ac:dyDescent="0.25">
      <c r="A58" t="s">
        <v>2999</v>
      </c>
      <c r="B58" t="s">
        <v>1772</v>
      </c>
      <c r="C58" t="s">
        <v>2935</v>
      </c>
      <c r="D58" t="s">
        <v>1739</v>
      </c>
      <c r="E58">
        <v>127465.73</v>
      </c>
    </row>
    <row r="59" spans="1:5" x14ac:dyDescent="0.25">
      <c r="A59" t="s">
        <v>2999</v>
      </c>
      <c r="B59" t="s">
        <v>1774</v>
      </c>
      <c r="C59" t="s">
        <v>3995</v>
      </c>
      <c r="D59" t="s">
        <v>1739</v>
      </c>
      <c r="E59">
        <v>31760.65</v>
      </c>
    </row>
    <row r="60" spans="1:5" x14ac:dyDescent="0.25">
      <c r="A60" t="s">
        <v>2999</v>
      </c>
      <c r="B60" t="s">
        <v>1774</v>
      </c>
      <c r="C60" t="s">
        <v>2933</v>
      </c>
      <c r="D60" t="s">
        <v>1739</v>
      </c>
      <c r="E60">
        <v>49042.18</v>
      </c>
    </row>
    <row r="61" spans="1:5" x14ac:dyDescent="0.25">
      <c r="A61" t="s">
        <v>2999</v>
      </c>
      <c r="B61" t="s">
        <v>1774</v>
      </c>
      <c r="C61" t="s">
        <v>2935</v>
      </c>
      <c r="D61" t="s">
        <v>1739</v>
      </c>
      <c r="E61">
        <v>58570</v>
      </c>
    </row>
    <row r="62" spans="1:5" x14ac:dyDescent="0.25">
      <c r="A62" t="s">
        <v>2999</v>
      </c>
      <c r="B62" t="s">
        <v>1776</v>
      </c>
      <c r="C62" t="s">
        <v>3995</v>
      </c>
      <c r="D62" t="s">
        <v>1739</v>
      </c>
      <c r="E62">
        <v>1.03</v>
      </c>
    </row>
    <row r="63" spans="1:5" x14ac:dyDescent="0.25">
      <c r="A63" t="s">
        <v>2999</v>
      </c>
      <c r="B63" t="s">
        <v>1776</v>
      </c>
      <c r="C63" t="s">
        <v>2933</v>
      </c>
      <c r="D63" t="s">
        <v>1739</v>
      </c>
      <c r="E63">
        <v>10549.52</v>
      </c>
    </row>
    <row r="64" spans="1:5" x14ac:dyDescent="0.25">
      <c r="A64" t="s">
        <v>2999</v>
      </c>
      <c r="B64" t="s">
        <v>1776</v>
      </c>
      <c r="C64" t="s">
        <v>2935</v>
      </c>
      <c r="D64" t="s">
        <v>1739</v>
      </c>
      <c r="E64">
        <v>25780.45</v>
      </c>
    </row>
    <row r="65" spans="1:5" x14ac:dyDescent="0.25">
      <c r="A65" t="s">
        <v>2999</v>
      </c>
      <c r="B65" t="s">
        <v>1778</v>
      </c>
      <c r="C65" t="s">
        <v>3995</v>
      </c>
      <c r="D65" t="s">
        <v>1739</v>
      </c>
      <c r="E65">
        <v>79392.039999999994</v>
      </c>
    </row>
    <row r="66" spans="1:5" x14ac:dyDescent="0.25">
      <c r="A66" t="s">
        <v>2999</v>
      </c>
      <c r="B66" t="s">
        <v>1778</v>
      </c>
      <c r="C66" t="s">
        <v>2933</v>
      </c>
      <c r="D66" t="s">
        <v>1739</v>
      </c>
      <c r="E66">
        <v>26827.11</v>
      </c>
    </row>
    <row r="67" spans="1:5" x14ac:dyDescent="0.25">
      <c r="A67" t="s">
        <v>2999</v>
      </c>
      <c r="B67" t="s">
        <v>1778</v>
      </c>
      <c r="C67" t="s">
        <v>2935</v>
      </c>
      <c r="D67" t="s">
        <v>1739</v>
      </c>
      <c r="E67">
        <v>26831.759999999998</v>
      </c>
    </row>
    <row r="68" spans="1:5" x14ac:dyDescent="0.25">
      <c r="A68" t="s">
        <v>2999</v>
      </c>
      <c r="B68" t="s">
        <v>1785</v>
      </c>
      <c r="C68" t="s">
        <v>3995</v>
      </c>
      <c r="D68" t="s">
        <v>1739</v>
      </c>
      <c r="E68">
        <v>2243906.9</v>
      </c>
    </row>
    <row r="69" spans="1:5" x14ac:dyDescent="0.25">
      <c r="A69" t="s">
        <v>2999</v>
      </c>
      <c r="B69" t="s">
        <v>1785</v>
      </c>
      <c r="C69" t="s">
        <v>2933</v>
      </c>
      <c r="D69" t="s">
        <v>1739</v>
      </c>
      <c r="E69">
        <v>2243906.9</v>
      </c>
    </row>
    <row r="70" spans="1:5" x14ac:dyDescent="0.25">
      <c r="A70" t="s">
        <v>2999</v>
      </c>
      <c r="B70" t="s">
        <v>1785</v>
      </c>
      <c r="C70" t="s">
        <v>2935</v>
      </c>
      <c r="D70" t="s">
        <v>1739</v>
      </c>
      <c r="E70">
        <v>2243906.9</v>
      </c>
    </row>
    <row r="71" spans="1:5" x14ac:dyDescent="0.25">
      <c r="A71" t="s">
        <v>2999</v>
      </c>
      <c r="B71" t="s">
        <v>1787</v>
      </c>
      <c r="C71" t="s">
        <v>3995</v>
      </c>
      <c r="D71" t="s">
        <v>1739</v>
      </c>
      <c r="E71">
        <v>89909.16</v>
      </c>
    </row>
    <row r="72" spans="1:5" x14ac:dyDescent="0.25">
      <c r="A72" t="s">
        <v>2999</v>
      </c>
      <c r="B72" t="s">
        <v>1787</v>
      </c>
      <c r="C72" t="s">
        <v>2933</v>
      </c>
      <c r="D72" t="s">
        <v>1739</v>
      </c>
      <c r="E72">
        <v>91209.16</v>
      </c>
    </row>
    <row r="73" spans="1:5" x14ac:dyDescent="0.25">
      <c r="A73" t="s">
        <v>2999</v>
      </c>
      <c r="B73" t="s">
        <v>1787</v>
      </c>
      <c r="C73" t="s">
        <v>2935</v>
      </c>
      <c r="D73" t="s">
        <v>1739</v>
      </c>
      <c r="E73">
        <v>91209.16</v>
      </c>
    </row>
    <row r="74" spans="1:5" x14ac:dyDescent="0.25">
      <c r="A74" t="s">
        <v>2999</v>
      </c>
      <c r="B74" t="s">
        <v>1793</v>
      </c>
      <c r="C74" t="s">
        <v>3995</v>
      </c>
      <c r="D74" t="s">
        <v>1739</v>
      </c>
      <c r="E74">
        <v>4217012.26</v>
      </c>
    </row>
    <row r="75" spans="1:5" x14ac:dyDescent="0.25">
      <c r="A75" t="s">
        <v>2999</v>
      </c>
      <c r="B75" t="s">
        <v>1793</v>
      </c>
      <c r="C75" t="s">
        <v>2933</v>
      </c>
      <c r="D75" t="s">
        <v>1739</v>
      </c>
      <c r="E75">
        <v>4300292.51</v>
      </c>
    </row>
    <row r="76" spans="1:5" x14ac:dyDescent="0.25">
      <c r="A76" t="s">
        <v>2999</v>
      </c>
      <c r="B76" t="s">
        <v>1793</v>
      </c>
      <c r="C76" t="s">
        <v>2935</v>
      </c>
      <c r="D76" t="s">
        <v>1739</v>
      </c>
      <c r="E76">
        <v>4322863.1500000004</v>
      </c>
    </row>
    <row r="77" spans="1:5" x14ac:dyDescent="0.25">
      <c r="A77" t="s">
        <v>2999</v>
      </c>
      <c r="B77" t="s">
        <v>1795</v>
      </c>
      <c r="C77" t="s">
        <v>3995</v>
      </c>
      <c r="D77" t="s">
        <v>1739</v>
      </c>
      <c r="E77">
        <v>139882.73000000001</v>
      </c>
    </row>
    <row r="78" spans="1:5" x14ac:dyDescent="0.25">
      <c r="A78" t="s">
        <v>2999</v>
      </c>
      <c r="B78" t="s">
        <v>1795</v>
      </c>
      <c r="C78" t="s">
        <v>2933</v>
      </c>
      <c r="D78" t="s">
        <v>1739</v>
      </c>
      <c r="E78">
        <v>140782.73000000001</v>
      </c>
    </row>
    <row r="79" spans="1:5" x14ac:dyDescent="0.25">
      <c r="A79" t="s">
        <v>2999</v>
      </c>
      <c r="B79" t="s">
        <v>1795</v>
      </c>
      <c r="C79" t="s">
        <v>2935</v>
      </c>
      <c r="D79" t="s">
        <v>1739</v>
      </c>
      <c r="E79">
        <v>140782.73000000001</v>
      </c>
    </row>
    <row r="80" spans="1:5" x14ac:dyDescent="0.25">
      <c r="A80" t="s">
        <v>2999</v>
      </c>
      <c r="B80" t="s">
        <v>1797</v>
      </c>
      <c r="C80" t="s">
        <v>3995</v>
      </c>
      <c r="D80" t="s">
        <v>1739</v>
      </c>
      <c r="E80">
        <v>10796.65</v>
      </c>
    </row>
    <row r="81" spans="1:5" x14ac:dyDescent="0.25">
      <c r="A81" t="s">
        <v>2999</v>
      </c>
      <c r="B81" t="s">
        <v>1797</v>
      </c>
      <c r="C81" t="s">
        <v>2933</v>
      </c>
      <c r="D81" t="s">
        <v>1739</v>
      </c>
      <c r="E81">
        <v>10796.65</v>
      </c>
    </row>
    <row r="82" spans="1:5" x14ac:dyDescent="0.25">
      <c r="A82" t="s">
        <v>2999</v>
      </c>
      <c r="B82" t="s">
        <v>1797</v>
      </c>
      <c r="C82" t="s">
        <v>2935</v>
      </c>
      <c r="D82" t="s">
        <v>1739</v>
      </c>
      <c r="E82">
        <v>10796.65</v>
      </c>
    </row>
    <row r="83" spans="1:5" x14ac:dyDescent="0.25">
      <c r="A83" t="s">
        <v>2999</v>
      </c>
      <c r="B83" t="s">
        <v>1802</v>
      </c>
      <c r="C83" t="s">
        <v>3995</v>
      </c>
      <c r="D83" t="s">
        <v>1739</v>
      </c>
      <c r="E83">
        <v>124396.92</v>
      </c>
    </row>
    <row r="84" spans="1:5" x14ac:dyDescent="0.25">
      <c r="A84" t="s">
        <v>2999</v>
      </c>
      <c r="B84" t="s">
        <v>1802</v>
      </c>
      <c r="C84" t="s">
        <v>2933</v>
      </c>
      <c r="D84" t="s">
        <v>1739</v>
      </c>
      <c r="E84">
        <v>129114.42</v>
      </c>
    </row>
    <row r="85" spans="1:5" x14ac:dyDescent="0.25">
      <c r="A85" t="s">
        <v>2999</v>
      </c>
      <c r="B85" t="s">
        <v>1802</v>
      </c>
      <c r="C85" t="s">
        <v>2935</v>
      </c>
      <c r="D85" t="s">
        <v>1739</v>
      </c>
      <c r="E85">
        <v>156438.49</v>
      </c>
    </row>
    <row r="86" spans="1:5" x14ac:dyDescent="0.25">
      <c r="A86" t="s">
        <v>2999</v>
      </c>
      <c r="B86" t="s">
        <v>1805</v>
      </c>
      <c r="C86" t="s">
        <v>3995</v>
      </c>
      <c r="D86" t="s">
        <v>1739</v>
      </c>
      <c r="E86">
        <v>34442.93</v>
      </c>
    </row>
    <row r="87" spans="1:5" x14ac:dyDescent="0.25">
      <c r="A87" t="s">
        <v>2999</v>
      </c>
      <c r="B87" t="s">
        <v>1805</v>
      </c>
      <c r="C87" t="s">
        <v>2933</v>
      </c>
      <c r="D87" t="s">
        <v>1739</v>
      </c>
      <c r="E87">
        <v>38281.42</v>
      </c>
    </row>
    <row r="88" spans="1:5" x14ac:dyDescent="0.25">
      <c r="A88" t="s">
        <v>2999</v>
      </c>
      <c r="B88" t="s">
        <v>1805</v>
      </c>
      <c r="C88" t="s">
        <v>2935</v>
      </c>
      <c r="D88" t="s">
        <v>1739</v>
      </c>
      <c r="E88">
        <v>38281.42</v>
      </c>
    </row>
    <row r="89" spans="1:5" x14ac:dyDescent="0.25">
      <c r="A89" t="s">
        <v>2999</v>
      </c>
      <c r="B89" t="s">
        <v>1810</v>
      </c>
      <c r="C89" t="s">
        <v>3995</v>
      </c>
      <c r="D89" t="s">
        <v>1739</v>
      </c>
      <c r="E89">
        <v>9980070.9399999995</v>
      </c>
    </row>
    <row r="90" spans="1:5" x14ac:dyDescent="0.25">
      <c r="A90" t="s">
        <v>2999</v>
      </c>
      <c r="B90" t="s">
        <v>1810</v>
      </c>
      <c r="C90" t="s">
        <v>2933</v>
      </c>
      <c r="D90" t="s">
        <v>1739</v>
      </c>
      <c r="E90">
        <v>10040263.85</v>
      </c>
    </row>
    <row r="91" spans="1:5" x14ac:dyDescent="0.25">
      <c r="A91" t="s">
        <v>2999</v>
      </c>
      <c r="B91" t="s">
        <v>1810</v>
      </c>
      <c r="C91" t="s">
        <v>2935</v>
      </c>
      <c r="D91" t="s">
        <v>1739</v>
      </c>
      <c r="E91">
        <v>9990808.4700000007</v>
      </c>
    </row>
    <row r="92" spans="1:5" x14ac:dyDescent="0.25">
      <c r="A92" t="s">
        <v>2999</v>
      </c>
      <c r="B92" t="s">
        <v>1827</v>
      </c>
      <c r="C92" t="s">
        <v>3995</v>
      </c>
      <c r="D92" t="s">
        <v>1739</v>
      </c>
      <c r="E92">
        <v>-7424961.7999999998</v>
      </c>
    </row>
    <row r="93" spans="1:5" x14ac:dyDescent="0.25">
      <c r="A93" t="s">
        <v>2999</v>
      </c>
      <c r="B93" t="s">
        <v>1827</v>
      </c>
      <c r="C93" t="s">
        <v>2933</v>
      </c>
      <c r="D93" t="s">
        <v>1739</v>
      </c>
      <c r="E93">
        <v>-6913054.8399999999</v>
      </c>
    </row>
    <row r="94" spans="1:5" x14ac:dyDescent="0.25">
      <c r="A94" t="s">
        <v>2999</v>
      </c>
      <c r="B94" t="s">
        <v>1827</v>
      </c>
      <c r="C94" t="s">
        <v>2935</v>
      </c>
      <c r="D94" t="s">
        <v>1739</v>
      </c>
      <c r="E94">
        <v>-7311350.3099999996</v>
      </c>
    </row>
    <row r="95" spans="1:5" x14ac:dyDescent="0.25">
      <c r="A95" t="s">
        <v>2999</v>
      </c>
      <c r="B95" t="s">
        <v>1832</v>
      </c>
      <c r="C95" t="s">
        <v>3995</v>
      </c>
      <c r="D95" t="s">
        <v>1739</v>
      </c>
      <c r="E95">
        <v>27669.73</v>
      </c>
    </row>
    <row r="96" spans="1:5" x14ac:dyDescent="0.25">
      <c r="A96" t="s">
        <v>2999</v>
      </c>
      <c r="B96" t="s">
        <v>1832</v>
      </c>
      <c r="C96" t="s">
        <v>2933</v>
      </c>
      <c r="D96" t="s">
        <v>1739</v>
      </c>
      <c r="E96">
        <v>39993.910000000003</v>
      </c>
    </row>
    <row r="97" spans="1:5" x14ac:dyDescent="0.25">
      <c r="A97" t="s">
        <v>2999</v>
      </c>
      <c r="B97" t="s">
        <v>1832</v>
      </c>
      <c r="C97" t="s">
        <v>2935</v>
      </c>
      <c r="D97" t="s">
        <v>1739</v>
      </c>
      <c r="E97">
        <v>27318.09</v>
      </c>
    </row>
    <row r="98" spans="1:5" x14ac:dyDescent="0.25">
      <c r="A98" t="s">
        <v>2999</v>
      </c>
      <c r="B98" t="s">
        <v>1840</v>
      </c>
      <c r="C98" t="s">
        <v>3995</v>
      </c>
      <c r="D98" t="s">
        <v>1739</v>
      </c>
      <c r="E98">
        <v>-5425.66</v>
      </c>
    </row>
    <row r="99" spans="1:5" x14ac:dyDescent="0.25">
      <c r="A99" t="s">
        <v>2999</v>
      </c>
      <c r="B99" t="s">
        <v>1840</v>
      </c>
      <c r="C99" t="s">
        <v>2933</v>
      </c>
      <c r="D99" t="s">
        <v>1739</v>
      </c>
      <c r="E99">
        <v>6365</v>
      </c>
    </row>
    <row r="100" spans="1:5" x14ac:dyDescent="0.25">
      <c r="A100" t="s">
        <v>2999</v>
      </c>
      <c r="B100" t="s">
        <v>1840</v>
      </c>
      <c r="C100" t="s">
        <v>2935</v>
      </c>
      <c r="D100" t="s">
        <v>1739</v>
      </c>
      <c r="E100">
        <v>6365</v>
      </c>
    </row>
    <row r="101" spans="1:5" x14ac:dyDescent="0.25">
      <c r="A101" t="s">
        <v>2999</v>
      </c>
      <c r="B101" t="s">
        <v>1845</v>
      </c>
      <c r="C101" t="s">
        <v>3995</v>
      </c>
      <c r="D101" t="s">
        <v>1739</v>
      </c>
      <c r="E101">
        <v>-388209.51</v>
      </c>
    </row>
    <row r="102" spans="1:5" x14ac:dyDescent="0.25">
      <c r="A102" t="s">
        <v>2999</v>
      </c>
      <c r="B102" t="s">
        <v>1845</v>
      </c>
      <c r="C102" t="s">
        <v>2933</v>
      </c>
      <c r="D102" t="s">
        <v>1739</v>
      </c>
      <c r="E102">
        <v>-203044.76</v>
      </c>
    </row>
    <row r="103" spans="1:5" x14ac:dyDescent="0.25">
      <c r="A103" t="s">
        <v>2999</v>
      </c>
      <c r="B103" t="s">
        <v>1845</v>
      </c>
      <c r="C103" t="s">
        <v>2935</v>
      </c>
      <c r="D103" t="s">
        <v>1739</v>
      </c>
      <c r="E103">
        <v>-189672.66</v>
      </c>
    </row>
    <row r="104" spans="1:5" x14ac:dyDescent="0.25">
      <c r="A104" t="s">
        <v>2999</v>
      </c>
      <c r="B104" t="s">
        <v>1847</v>
      </c>
      <c r="C104" t="s">
        <v>3995</v>
      </c>
      <c r="D104" t="s">
        <v>1739</v>
      </c>
      <c r="E104">
        <v>-459.3</v>
      </c>
    </row>
    <row r="105" spans="1:5" x14ac:dyDescent="0.25">
      <c r="A105" t="s">
        <v>2999</v>
      </c>
      <c r="B105" t="s">
        <v>1847</v>
      </c>
      <c r="C105" t="s">
        <v>2933</v>
      </c>
      <c r="D105" t="s">
        <v>1739</v>
      </c>
      <c r="E105">
        <v>-1660.33</v>
      </c>
    </row>
    <row r="106" spans="1:5" x14ac:dyDescent="0.25">
      <c r="A106" t="s">
        <v>2999</v>
      </c>
      <c r="B106" t="s">
        <v>1847</v>
      </c>
      <c r="C106" t="s">
        <v>2935</v>
      </c>
      <c r="D106" t="s">
        <v>1739</v>
      </c>
      <c r="E106">
        <v>-1173.8599999999999</v>
      </c>
    </row>
    <row r="107" spans="1:5" x14ac:dyDescent="0.25">
      <c r="A107" t="s">
        <v>2999</v>
      </c>
      <c r="B107" t="s">
        <v>1848</v>
      </c>
      <c r="C107" t="s">
        <v>3995</v>
      </c>
      <c r="D107" t="s">
        <v>1739</v>
      </c>
      <c r="E107">
        <v>-12147.48</v>
      </c>
    </row>
    <row r="108" spans="1:5" x14ac:dyDescent="0.25">
      <c r="A108" t="s">
        <v>2999</v>
      </c>
      <c r="B108" t="s">
        <v>1848</v>
      </c>
      <c r="C108" t="s">
        <v>2933</v>
      </c>
      <c r="D108" t="s">
        <v>1739</v>
      </c>
      <c r="E108">
        <v>-10428.950000000001</v>
      </c>
    </row>
    <row r="109" spans="1:5" x14ac:dyDescent="0.25">
      <c r="A109" t="s">
        <v>2999</v>
      </c>
      <c r="B109" t="s">
        <v>1848</v>
      </c>
      <c r="C109" t="s">
        <v>2935</v>
      </c>
      <c r="D109" t="s">
        <v>1739</v>
      </c>
      <c r="E109">
        <v>-18432.080000000002</v>
      </c>
    </row>
    <row r="110" spans="1:5" x14ac:dyDescent="0.25">
      <c r="A110" t="s">
        <v>2999</v>
      </c>
      <c r="B110" t="s">
        <v>1851</v>
      </c>
      <c r="C110" t="s">
        <v>3995</v>
      </c>
      <c r="D110" t="s">
        <v>1739</v>
      </c>
      <c r="E110">
        <v>-7046.51</v>
      </c>
    </row>
    <row r="111" spans="1:5" x14ac:dyDescent="0.25">
      <c r="A111" t="s">
        <v>2999</v>
      </c>
      <c r="B111" t="s">
        <v>1851</v>
      </c>
      <c r="C111" t="s">
        <v>2933</v>
      </c>
      <c r="D111" t="s">
        <v>1739</v>
      </c>
      <c r="E111">
        <v>-20326.919999999998</v>
      </c>
    </row>
    <row r="112" spans="1:5" x14ac:dyDescent="0.25">
      <c r="A112" t="s">
        <v>2999</v>
      </c>
      <c r="B112" t="s">
        <v>1851</v>
      </c>
      <c r="C112" t="s">
        <v>2935</v>
      </c>
      <c r="D112" t="s">
        <v>1739</v>
      </c>
      <c r="E112">
        <v>-27801.360000000001</v>
      </c>
    </row>
    <row r="113" spans="1:5" x14ac:dyDescent="0.25">
      <c r="A113" t="s">
        <v>2999</v>
      </c>
      <c r="B113" t="s">
        <v>1853</v>
      </c>
      <c r="C113" t="s">
        <v>2935</v>
      </c>
      <c r="D113" t="s">
        <v>1739</v>
      </c>
      <c r="E113">
        <v>-8819.3700000000008</v>
      </c>
    </row>
    <row r="114" spans="1:5" x14ac:dyDescent="0.25">
      <c r="A114" t="s">
        <v>2999</v>
      </c>
      <c r="B114" t="s">
        <v>1855</v>
      </c>
      <c r="C114" t="s">
        <v>2935</v>
      </c>
      <c r="D114" t="s">
        <v>1739</v>
      </c>
      <c r="E114">
        <v>-5000</v>
      </c>
    </row>
    <row r="115" spans="1:5" x14ac:dyDescent="0.25">
      <c r="A115" t="s">
        <v>2999</v>
      </c>
      <c r="B115" t="s">
        <v>1856</v>
      </c>
      <c r="C115" t="s">
        <v>3995</v>
      </c>
      <c r="D115" t="s">
        <v>1739</v>
      </c>
      <c r="E115">
        <v>-23268.82</v>
      </c>
    </row>
    <row r="116" spans="1:5" x14ac:dyDescent="0.25">
      <c r="A116" t="s">
        <v>2999</v>
      </c>
      <c r="B116" t="s">
        <v>1856</v>
      </c>
      <c r="C116" t="s">
        <v>2933</v>
      </c>
      <c r="D116" t="s">
        <v>1739</v>
      </c>
      <c r="E116">
        <v>-21831.85</v>
      </c>
    </row>
    <row r="117" spans="1:5" x14ac:dyDescent="0.25">
      <c r="A117" t="s">
        <v>2999</v>
      </c>
      <c r="B117" t="s">
        <v>1856</v>
      </c>
      <c r="C117" t="s">
        <v>2935</v>
      </c>
      <c r="D117" t="s">
        <v>1739</v>
      </c>
      <c r="E117">
        <v>-16553.05</v>
      </c>
    </row>
    <row r="118" spans="1:5" x14ac:dyDescent="0.25">
      <c r="A118" t="s">
        <v>2999</v>
      </c>
      <c r="B118" t="s">
        <v>1862</v>
      </c>
      <c r="C118" t="s">
        <v>3995</v>
      </c>
      <c r="D118" t="s">
        <v>1739</v>
      </c>
      <c r="E118">
        <v>-3525.45</v>
      </c>
    </row>
    <row r="119" spans="1:5" x14ac:dyDescent="0.25">
      <c r="A119" t="s">
        <v>2999</v>
      </c>
      <c r="B119" t="s">
        <v>1862</v>
      </c>
      <c r="C119" t="s">
        <v>2933</v>
      </c>
      <c r="D119" t="s">
        <v>1739</v>
      </c>
      <c r="E119">
        <v>-5746.61</v>
      </c>
    </row>
    <row r="120" spans="1:5" x14ac:dyDescent="0.25">
      <c r="A120" t="s">
        <v>2999</v>
      </c>
      <c r="B120" t="s">
        <v>1862</v>
      </c>
      <c r="C120" t="s">
        <v>2935</v>
      </c>
      <c r="D120" t="s">
        <v>1739</v>
      </c>
      <c r="E120">
        <v>-6431.95</v>
      </c>
    </row>
    <row r="121" spans="1:5" x14ac:dyDescent="0.25">
      <c r="A121" t="s">
        <v>2999</v>
      </c>
      <c r="B121" t="s">
        <v>1864</v>
      </c>
      <c r="C121" t="s">
        <v>3995</v>
      </c>
      <c r="D121" t="s">
        <v>1739</v>
      </c>
      <c r="E121">
        <v>-6828.16</v>
      </c>
    </row>
    <row r="122" spans="1:5" x14ac:dyDescent="0.25">
      <c r="A122" t="s">
        <v>2999</v>
      </c>
      <c r="B122" t="s">
        <v>1864</v>
      </c>
      <c r="C122" t="s">
        <v>2933</v>
      </c>
      <c r="D122" t="s">
        <v>1739</v>
      </c>
      <c r="E122">
        <v>-6250.69</v>
      </c>
    </row>
    <row r="123" spans="1:5" x14ac:dyDescent="0.25">
      <c r="A123" t="s">
        <v>2999</v>
      </c>
      <c r="B123" t="s">
        <v>1864</v>
      </c>
      <c r="C123" t="s">
        <v>2935</v>
      </c>
      <c r="D123" t="s">
        <v>1739</v>
      </c>
      <c r="E123">
        <v>-6437.75</v>
      </c>
    </row>
    <row r="124" spans="1:5" x14ac:dyDescent="0.25">
      <c r="A124" t="s">
        <v>2999</v>
      </c>
      <c r="B124" t="s">
        <v>1869</v>
      </c>
      <c r="C124" t="s">
        <v>3995</v>
      </c>
      <c r="D124" t="s">
        <v>1739</v>
      </c>
      <c r="E124">
        <v>-197201.58</v>
      </c>
    </row>
    <row r="125" spans="1:5" x14ac:dyDescent="0.25">
      <c r="A125" t="s">
        <v>2999</v>
      </c>
      <c r="B125" t="s">
        <v>1869</v>
      </c>
      <c r="C125" t="s">
        <v>2933</v>
      </c>
      <c r="D125" t="s">
        <v>1739</v>
      </c>
      <c r="E125">
        <v>-161125.96</v>
      </c>
    </row>
    <row r="126" spans="1:5" x14ac:dyDescent="0.25">
      <c r="A126" t="s">
        <v>2999</v>
      </c>
      <c r="B126" t="s">
        <v>1869</v>
      </c>
      <c r="C126" t="s">
        <v>2935</v>
      </c>
      <c r="D126" t="s">
        <v>1739</v>
      </c>
      <c r="E126">
        <v>-196080</v>
      </c>
    </row>
    <row r="127" spans="1:5" x14ac:dyDescent="0.25">
      <c r="A127" t="s">
        <v>2999</v>
      </c>
      <c r="B127" t="s">
        <v>1873</v>
      </c>
      <c r="C127" t="s">
        <v>3995</v>
      </c>
      <c r="D127" t="s">
        <v>1739</v>
      </c>
      <c r="E127">
        <v>-22650.04</v>
      </c>
    </row>
    <row r="128" spans="1:5" x14ac:dyDescent="0.25">
      <c r="A128" t="s">
        <v>2999</v>
      </c>
      <c r="B128" t="s">
        <v>1875</v>
      </c>
      <c r="C128" t="s">
        <v>3995</v>
      </c>
      <c r="D128" t="s">
        <v>1739</v>
      </c>
      <c r="E128">
        <v>-6547.37</v>
      </c>
    </row>
    <row r="129" spans="1:5" x14ac:dyDescent="0.25">
      <c r="A129" t="s">
        <v>2999</v>
      </c>
      <c r="B129" t="s">
        <v>1875</v>
      </c>
      <c r="C129" t="s">
        <v>2933</v>
      </c>
      <c r="D129" t="s">
        <v>1739</v>
      </c>
      <c r="E129">
        <v>-18287.84</v>
      </c>
    </row>
    <row r="130" spans="1:5" x14ac:dyDescent="0.25">
      <c r="A130" t="s">
        <v>2999</v>
      </c>
      <c r="B130" t="s">
        <v>1875</v>
      </c>
      <c r="C130" t="s">
        <v>2935</v>
      </c>
      <c r="D130" t="s">
        <v>1739</v>
      </c>
      <c r="E130">
        <v>-22028.15</v>
      </c>
    </row>
    <row r="131" spans="1:5" x14ac:dyDescent="0.25">
      <c r="A131" t="s">
        <v>2999</v>
      </c>
      <c r="B131" t="s">
        <v>1878</v>
      </c>
      <c r="C131" t="s">
        <v>2933</v>
      </c>
      <c r="D131" t="s">
        <v>1739</v>
      </c>
      <c r="E131">
        <v>-90.28</v>
      </c>
    </row>
    <row r="132" spans="1:5" x14ac:dyDescent="0.25">
      <c r="A132" t="s">
        <v>2999</v>
      </c>
      <c r="B132" t="s">
        <v>1878</v>
      </c>
      <c r="C132" t="s">
        <v>2935</v>
      </c>
      <c r="D132" t="s">
        <v>1739</v>
      </c>
      <c r="E132">
        <v>-111.37</v>
      </c>
    </row>
    <row r="133" spans="1:5" x14ac:dyDescent="0.25">
      <c r="A133" t="s">
        <v>2999</v>
      </c>
      <c r="B133" t="s">
        <v>1882</v>
      </c>
      <c r="C133" t="s">
        <v>3995</v>
      </c>
      <c r="D133" t="s">
        <v>1739</v>
      </c>
      <c r="E133">
        <v>-36.9</v>
      </c>
    </row>
    <row r="134" spans="1:5" x14ac:dyDescent="0.25">
      <c r="A134" t="s">
        <v>2999</v>
      </c>
      <c r="B134" t="s">
        <v>1882</v>
      </c>
      <c r="C134" t="s">
        <v>2933</v>
      </c>
      <c r="D134" t="s">
        <v>1739</v>
      </c>
      <c r="E134">
        <v>-316.77</v>
      </c>
    </row>
    <row r="135" spans="1:5" x14ac:dyDescent="0.25">
      <c r="A135" t="s">
        <v>2999</v>
      </c>
      <c r="B135" t="s">
        <v>1882</v>
      </c>
      <c r="C135" t="s">
        <v>2935</v>
      </c>
      <c r="D135" t="s">
        <v>1739</v>
      </c>
      <c r="E135">
        <v>-393.58</v>
      </c>
    </row>
    <row r="136" spans="1:5" x14ac:dyDescent="0.25">
      <c r="A136" t="s">
        <v>2999</v>
      </c>
      <c r="B136" t="s">
        <v>1884</v>
      </c>
      <c r="C136" t="s">
        <v>3995</v>
      </c>
      <c r="D136" t="s">
        <v>1739</v>
      </c>
      <c r="E136">
        <v>-167.01</v>
      </c>
    </row>
    <row r="137" spans="1:5" x14ac:dyDescent="0.25">
      <c r="A137" t="s">
        <v>2999</v>
      </c>
      <c r="B137" t="s">
        <v>1884</v>
      </c>
      <c r="C137" t="s">
        <v>2933</v>
      </c>
      <c r="D137" t="s">
        <v>1739</v>
      </c>
      <c r="E137">
        <v>-908.77</v>
      </c>
    </row>
    <row r="138" spans="1:5" x14ac:dyDescent="0.25">
      <c r="A138" t="s">
        <v>2999</v>
      </c>
      <c r="B138" t="s">
        <v>1884</v>
      </c>
      <c r="C138" t="s">
        <v>2935</v>
      </c>
      <c r="D138" t="s">
        <v>1739</v>
      </c>
      <c r="E138">
        <v>-1902.02</v>
      </c>
    </row>
    <row r="139" spans="1:5" x14ac:dyDescent="0.25">
      <c r="A139" t="s">
        <v>2999</v>
      </c>
      <c r="B139" t="s">
        <v>1885</v>
      </c>
      <c r="C139" t="s">
        <v>2935</v>
      </c>
      <c r="D139" t="s">
        <v>1739</v>
      </c>
      <c r="E139">
        <v>-228</v>
      </c>
    </row>
    <row r="140" spans="1:5" x14ac:dyDescent="0.25">
      <c r="A140" t="s">
        <v>2999</v>
      </c>
      <c r="B140" t="s">
        <v>1889</v>
      </c>
      <c r="C140" t="s">
        <v>3995</v>
      </c>
      <c r="D140" t="s">
        <v>1739</v>
      </c>
      <c r="E140">
        <v>-12489.86</v>
      </c>
    </row>
    <row r="141" spans="1:5" x14ac:dyDescent="0.25">
      <c r="A141" t="s">
        <v>2999</v>
      </c>
      <c r="B141" t="s">
        <v>1889</v>
      </c>
      <c r="C141" t="s">
        <v>2933</v>
      </c>
      <c r="D141" t="s">
        <v>1739</v>
      </c>
      <c r="E141">
        <v>-39346.67</v>
      </c>
    </row>
    <row r="142" spans="1:5" x14ac:dyDescent="0.25">
      <c r="A142" t="s">
        <v>2999</v>
      </c>
      <c r="B142" t="s">
        <v>1889</v>
      </c>
      <c r="C142" t="s">
        <v>2935</v>
      </c>
      <c r="D142" t="s">
        <v>1739</v>
      </c>
      <c r="E142">
        <v>-58375.13</v>
      </c>
    </row>
    <row r="143" spans="1:5" x14ac:dyDescent="0.25">
      <c r="A143" t="s">
        <v>2999</v>
      </c>
      <c r="B143" t="s">
        <v>1891</v>
      </c>
      <c r="C143" t="s">
        <v>3995</v>
      </c>
      <c r="D143" t="s">
        <v>1739</v>
      </c>
      <c r="E143">
        <v>-26667.49</v>
      </c>
    </row>
    <row r="144" spans="1:5" x14ac:dyDescent="0.25">
      <c r="A144" t="s">
        <v>2999</v>
      </c>
      <c r="B144" t="s">
        <v>1891</v>
      </c>
      <c r="C144" t="s">
        <v>2933</v>
      </c>
      <c r="D144" t="s">
        <v>1739</v>
      </c>
      <c r="E144">
        <v>-24472.720000000001</v>
      </c>
    </row>
    <row r="145" spans="1:5" x14ac:dyDescent="0.25">
      <c r="A145" t="s">
        <v>2999</v>
      </c>
      <c r="B145" t="s">
        <v>1891</v>
      </c>
      <c r="C145" t="s">
        <v>2935</v>
      </c>
      <c r="D145" t="s">
        <v>1739</v>
      </c>
      <c r="E145">
        <v>-35786.51</v>
      </c>
    </row>
    <row r="146" spans="1:5" x14ac:dyDescent="0.25">
      <c r="A146" t="s">
        <v>2999</v>
      </c>
      <c r="B146" t="s">
        <v>1893</v>
      </c>
      <c r="C146" t="s">
        <v>2933</v>
      </c>
      <c r="D146" t="s">
        <v>1739</v>
      </c>
      <c r="E146">
        <v>-7728.15</v>
      </c>
    </row>
    <row r="147" spans="1:5" x14ac:dyDescent="0.25">
      <c r="A147" t="s">
        <v>2999</v>
      </c>
      <c r="B147" t="s">
        <v>1893</v>
      </c>
      <c r="C147" t="s">
        <v>2935</v>
      </c>
      <c r="D147" t="s">
        <v>1739</v>
      </c>
      <c r="E147">
        <v>-4955.25</v>
      </c>
    </row>
    <row r="148" spans="1:5" x14ac:dyDescent="0.25">
      <c r="A148" t="s">
        <v>2999</v>
      </c>
      <c r="B148" t="s">
        <v>1911</v>
      </c>
      <c r="C148" t="s">
        <v>3995</v>
      </c>
      <c r="D148" t="s">
        <v>1739</v>
      </c>
      <c r="E148">
        <v>-513.88</v>
      </c>
    </row>
    <row r="149" spans="1:5" x14ac:dyDescent="0.25">
      <c r="A149" t="s">
        <v>2999</v>
      </c>
      <c r="B149" t="s">
        <v>1911</v>
      </c>
      <c r="C149" t="s">
        <v>2933</v>
      </c>
      <c r="D149" t="s">
        <v>1739</v>
      </c>
      <c r="E149">
        <v>-655.11</v>
      </c>
    </row>
    <row r="150" spans="1:5" x14ac:dyDescent="0.25">
      <c r="A150" t="s">
        <v>2999</v>
      </c>
      <c r="B150" t="s">
        <v>1911</v>
      </c>
      <c r="C150" t="s">
        <v>2935</v>
      </c>
      <c r="D150" t="s">
        <v>1739</v>
      </c>
      <c r="E150">
        <v>-539.91999999999996</v>
      </c>
    </row>
    <row r="151" spans="1:5" x14ac:dyDescent="0.25">
      <c r="A151" t="s">
        <v>2999</v>
      </c>
      <c r="B151" t="s">
        <v>1916</v>
      </c>
      <c r="C151" t="s">
        <v>3995</v>
      </c>
      <c r="D151" t="s">
        <v>1739</v>
      </c>
      <c r="E151">
        <v>-10899.73</v>
      </c>
    </row>
    <row r="152" spans="1:5" x14ac:dyDescent="0.25">
      <c r="A152" t="s">
        <v>2999</v>
      </c>
      <c r="B152" t="s">
        <v>1921</v>
      </c>
      <c r="C152" t="s">
        <v>3995</v>
      </c>
      <c r="D152" t="s">
        <v>1739</v>
      </c>
      <c r="E152">
        <v>-38.46</v>
      </c>
    </row>
    <row r="153" spans="1:5" x14ac:dyDescent="0.25">
      <c r="A153" t="s">
        <v>2999</v>
      </c>
      <c r="B153" t="s">
        <v>1921</v>
      </c>
      <c r="C153" t="s">
        <v>2933</v>
      </c>
      <c r="D153" t="s">
        <v>1739</v>
      </c>
      <c r="E153">
        <v>-115.38</v>
      </c>
    </row>
    <row r="154" spans="1:5" x14ac:dyDescent="0.25">
      <c r="A154" t="s">
        <v>2999</v>
      </c>
      <c r="B154" t="s">
        <v>1921</v>
      </c>
      <c r="C154" t="s">
        <v>2935</v>
      </c>
      <c r="D154" t="s">
        <v>1739</v>
      </c>
      <c r="E154">
        <v>-280.76</v>
      </c>
    </row>
    <row r="155" spans="1:5" x14ac:dyDescent="0.25">
      <c r="A155" t="s">
        <v>2999</v>
      </c>
      <c r="B155" t="s">
        <v>1932</v>
      </c>
      <c r="C155" t="s">
        <v>3995</v>
      </c>
      <c r="D155" t="s">
        <v>1739</v>
      </c>
      <c r="E155">
        <v>-6102846.3200000003</v>
      </c>
    </row>
    <row r="156" spans="1:5" x14ac:dyDescent="0.25">
      <c r="A156" t="s">
        <v>2999</v>
      </c>
      <c r="B156" t="s">
        <v>1932</v>
      </c>
      <c r="C156" t="s">
        <v>2933</v>
      </c>
      <c r="D156" t="s">
        <v>1739</v>
      </c>
      <c r="E156">
        <v>-5986202.0899999999</v>
      </c>
    </row>
    <row r="157" spans="1:5" x14ac:dyDescent="0.25">
      <c r="A157" t="s">
        <v>2999</v>
      </c>
      <c r="B157" t="s">
        <v>1932</v>
      </c>
      <c r="C157" t="s">
        <v>2935</v>
      </c>
      <c r="D157" t="s">
        <v>1739</v>
      </c>
      <c r="E157">
        <v>-5827244.6799999997</v>
      </c>
    </row>
    <row r="158" spans="1:5" x14ac:dyDescent="0.25">
      <c r="A158" t="s">
        <v>2999</v>
      </c>
      <c r="B158" t="s">
        <v>1941</v>
      </c>
      <c r="C158" t="s">
        <v>3995</v>
      </c>
      <c r="D158" t="s">
        <v>1739</v>
      </c>
      <c r="E158">
        <v>-5918182.1500000004</v>
      </c>
    </row>
    <row r="159" spans="1:5" x14ac:dyDescent="0.25">
      <c r="A159" t="s">
        <v>2999</v>
      </c>
      <c r="B159" t="s">
        <v>1941</v>
      </c>
      <c r="C159" t="s">
        <v>2933</v>
      </c>
      <c r="D159" t="s">
        <v>1739</v>
      </c>
      <c r="E159">
        <v>-6683905.1500000004</v>
      </c>
    </row>
    <row r="160" spans="1:5" x14ac:dyDescent="0.25">
      <c r="A160" t="s">
        <v>2999</v>
      </c>
      <c r="B160" t="s">
        <v>1941</v>
      </c>
      <c r="C160" t="s">
        <v>2935</v>
      </c>
      <c r="D160" t="s">
        <v>1739</v>
      </c>
      <c r="E160">
        <v>-6813905.1500000004</v>
      </c>
    </row>
    <row r="161" spans="1:5" x14ac:dyDescent="0.25">
      <c r="A161" t="s">
        <v>2999</v>
      </c>
      <c r="B161" t="s">
        <v>2314</v>
      </c>
      <c r="C161" t="s">
        <v>3995</v>
      </c>
      <c r="D161" t="s">
        <v>1739</v>
      </c>
      <c r="E161">
        <v>-292560.14</v>
      </c>
    </row>
    <row r="162" spans="1:5" x14ac:dyDescent="0.25">
      <c r="A162" t="s">
        <v>2999</v>
      </c>
      <c r="B162" t="s">
        <v>2314</v>
      </c>
      <c r="C162" t="s">
        <v>2933</v>
      </c>
      <c r="D162" t="s">
        <v>1739</v>
      </c>
      <c r="E162">
        <v>-292560.14</v>
      </c>
    </row>
    <row r="163" spans="1:5" x14ac:dyDescent="0.25">
      <c r="A163" t="s">
        <v>2999</v>
      </c>
      <c r="B163" t="s">
        <v>2314</v>
      </c>
      <c r="C163" t="s">
        <v>2935</v>
      </c>
      <c r="D163" t="s">
        <v>1739</v>
      </c>
      <c r="E163">
        <v>-292560.14</v>
      </c>
    </row>
    <row r="164" spans="1:5" x14ac:dyDescent="0.25">
      <c r="A164" t="s">
        <v>2999</v>
      </c>
      <c r="B164" t="s">
        <v>2338</v>
      </c>
      <c r="C164" t="s">
        <v>3995</v>
      </c>
      <c r="D164" t="s">
        <v>1739</v>
      </c>
      <c r="E164">
        <v>9147.93</v>
      </c>
    </row>
    <row r="165" spans="1:5" x14ac:dyDescent="0.25">
      <c r="A165" t="s">
        <v>2999</v>
      </c>
      <c r="B165" t="s">
        <v>2340</v>
      </c>
      <c r="C165" t="s">
        <v>3995</v>
      </c>
      <c r="D165" t="s">
        <v>1739</v>
      </c>
      <c r="E165">
        <v>8333.35</v>
      </c>
    </row>
    <row r="166" spans="1:5" x14ac:dyDescent="0.25">
      <c r="A166" t="s">
        <v>2999</v>
      </c>
      <c r="B166" t="s">
        <v>2340</v>
      </c>
      <c r="C166" t="s">
        <v>2933</v>
      </c>
      <c r="D166" t="s">
        <v>1739</v>
      </c>
      <c r="E166">
        <v>8333.35</v>
      </c>
    </row>
    <row r="167" spans="1:5" x14ac:dyDescent="0.25">
      <c r="A167" t="s">
        <v>2999</v>
      </c>
      <c r="B167" t="s">
        <v>2340</v>
      </c>
      <c r="C167" t="s">
        <v>2935</v>
      </c>
      <c r="D167" t="s">
        <v>1739</v>
      </c>
      <c r="E167">
        <v>8333.35</v>
      </c>
    </row>
    <row r="168" spans="1:5" x14ac:dyDescent="0.25">
      <c r="A168" t="s">
        <v>2999</v>
      </c>
      <c r="B168" t="s">
        <v>2381</v>
      </c>
      <c r="C168" t="s">
        <v>3995</v>
      </c>
      <c r="D168" t="s">
        <v>1739</v>
      </c>
      <c r="E168">
        <v>-19866.05</v>
      </c>
    </row>
    <row r="169" spans="1:5" x14ac:dyDescent="0.25">
      <c r="A169" t="s">
        <v>2999</v>
      </c>
      <c r="B169" t="s">
        <v>2381</v>
      </c>
      <c r="C169" t="s">
        <v>2933</v>
      </c>
      <c r="D169" t="s">
        <v>1739</v>
      </c>
      <c r="E169">
        <v>-0.02</v>
      </c>
    </row>
    <row r="170" spans="1:5" x14ac:dyDescent="0.25">
      <c r="A170" t="s">
        <v>2999</v>
      </c>
      <c r="B170" t="s">
        <v>2383</v>
      </c>
      <c r="C170" t="s">
        <v>3995</v>
      </c>
      <c r="D170" t="s">
        <v>1739</v>
      </c>
      <c r="E170">
        <v>-181909</v>
      </c>
    </row>
    <row r="171" spans="1:5" x14ac:dyDescent="0.25">
      <c r="A171" t="s">
        <v>2999</v>
      </c>
      <c r="B171" t="s">
        <v>2387</v>
      </c>
      <c r="C171" t="s">
        <v>2933</v>
      </c>
      <c r="D171" t="s">
        <v>1739</v>
      </c>
      <c r="E171">
        <v>10565.43</v>
      </c>
    </row>
    <row r="172" spans="1:5" x14ac:dyDescent="0.25">
      <c r="A172" t="s">
        <v>2999</v>
      </c>
      <c r="B172" t="s">
        <v>2387</v>
      </c>
      <c r="C172" t="s">
        <v>2935</v>
      </c>
      <c r="D172" t="s">
        <v>1739</v>
      </c>
      <c r="E172">
        <v>6673.77</v>
      </c>
    </row>
    <row r="173" spans="1:5" x14ac:dyDescent="0.25">
      <c r="A173" t="s">
        <v>2999</v>
      </c>
      <c r="B173" t="s">
        <v>2388</v>
      </c>
      <c r="C173" t="s">
        <v>3995</v>
      </c>
      <c r="D173" t="s">
        <v>1739</v>
      </c>
      <c r="E173">
        <v>900</v>
      </c>
    </row>
    <row r="174" spans="1:5" x14ac:dyDescent="0.25">
      <c r="A174" t="s">
        <v>2999</v>
      </c>
      <c r="B174" t="s">
        <v>2388</v>
      </c>
      <c r="C174" t="s">
        <v>2933</v>
      </c>
      <c r="D174" t="s">
        <v>1739</v>
      </c>
      <c r="E174">
        <v>900</v>
      </c>
    </row>
    <row r="175" spans="1:5" x14ac:dyDescent="0.25">
      <c r="A175" t="s">
        <v>2999</v>
      </c>
      <c r="B175" t="s">
        <v>2390</v>
      </c>
      <c r="C175" t="s">
        <v>2935</v>
      </c>
      <c r="D175" t="s">
        <v>1739</v>
      </c>
      <c r="E175">
        <v>-13.39</v>
      </c>
    </row>
    <row r="176" spans="1:5" x14ac:dyDescent="0.25">
      <c r="A176" t="s">
        <v>2999</v>
      </c>
      <c r="B176" t="s">
        <v>2396</v>
      </c>
      <c r="C176" t="s">
        <v>2933</v>
      </c>
      <c r="D176" t="s">
        <v>1739</v>
      </c>
      <c r="E176">
        <v>260954.87</v>
      </c>
    </row>
    <row r="177" spans="1:5" x14ac:dyDescent="0.25">
      <c r="A177" t="s">
        <v>2999</v>
      </c>
      <c r="B177" t="s">
        <v>2396</v>
      </c>
      <c r="C177" t="s">
        <v>2935</v>
      </c>
      <c r="D177" t="s">
        <v>1739</v>
      </c>
      <c r="E177">
        <v>260990.62</v>
      </c>
    </row>
    <row r="178" spans="1:5" x14ac:dyDescent="0.25">
      <c r="A178" t="s">
        <v>2999</v>
      </c>
      <c r="B178" t="s">
        <v>2399</v>
      </c>
      <c r="C178" t="s">
        <v>2935</v>
      </c>
      <c r="D178" t="s">
        <v>1739</v>
      </c>
      <c r="E178">
        <v>121932.21</v>
      </c>
    </row>
    <row r="179" spans="1:5" x14ac:dyDescent="0.25">
      <c r="A179" t="s">
        <v>2999</v>
      </c>
      <c r="B179" t="s">
        <v>2405</v>
      </c>
      <c r="C179" t="s">
        <v>2935</v>
      </c>
      <c r="D179" t="s">
        <v>1739</v>
      </c>
      <c r="E179">
        <v>396</v>
      </c>
    </row>
    <row r="180" spans="1:5" x14ac:dyDescent="0.25">
      <c r="A180" t="s">
        <v>2999</v>
      </c>
      <c r="B180" t="s">
        <v>2411</v>
      </c>
      <c r="C180" t="s">
        <v>2935</v>
      </c>
      <c r="D180" t="s">
        <v>1739</v>
      </c>
      <c r="E180">
        <v>-9986.1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5613"/>
  <sheetViews>
    <sheetView workbookViewId="0"/>
  </sheetViews>
  <sheetFormatPr defaultRowHeight="15" x14ac:dyDescent="0.25"/>
  <cols>
    <col min="1" max="1" width="14.5703125" bestFit="1" customWidth="1"/>
    <col min="2" max="2" width="11.85546875" bestFit="1" customWidth="1"/>
    <col min="3" max="3" width="10.140625" bestFit="1" customWidth="1"/>
    <col min="4" max="4" width="11.85546875" bestFit="1" customWidth="1"/>
    <col min="5" max="5" width="12.28515625" bestFit="1" customWidth="1"/>
    <col min="6" max="6" width="14" bestFit="1" customWidth="1"/>
    <col min="7" max="7" width="13.42578125" bestFit="1" customWidth="1"/>
    <col min="8" max="8" width="15.140625" bestFit="1" customWidth="1"/>
  </cols>
  <sheetData>
    <row r="1" spans="1:8" ht="15.75" thickBot="1" x14ac:dyDescent="0.3">
      <c r="A1" s="1" t="s">
        <v>0</v>
      </c>
      <c r="B1" s="1" t="s">
        <v>1</v>
      </c>
      <c r="C1" s="1" t="s">
        <v>7</v>
      </c>
      <c r="D1" s="1" t="s">
        <v>8</v>
      </c>
      <c r="E1" s="1" t="s">
        <v>12</v>
      </c>
      <c r="F1" s="1" t="s">
        <v>9</v>
      </c>
      <c r="G1" s="1" t="s">
        <v>10</v>
      </c>
      <c r="H1" s="1" t="s">
        <v>20</v>
      </c>
    </row>
    <row r="2" spans="1:8" x14ac:dyDescent="0.25">
      <c r="A2" t="s">
        <v>2999</v>
      </c>
      <c r="B2" t="s">
        <v>1688</v>
      </c>
      <c r="C2" t="s">
        <v>3995</v>
      </c>
      <c r="D2" t="s">
        <v>1739</v>
      </c>
      <c r="E2" t="s">
        <v>2936</v>
      </c>
      <c r="F2">
        <v>0</v>
      </c>
      <c r="G2">
        <v>315</v>
      </c>
      <c r="H2">
        <v>315</v>
      </c>
    </row>
    <row r="3" spans="1:8" x14ac:dyDescent="0.25">
      <c r="A3" t="s">
        <v>2999</v>
      </c>
      <c r="B3" t="s">
        <v>1688</v>
      </c>
      <c r="C3" t="s">
        <v>3995</v>
      </c>
      <c r="D3" t="s">
        <v>1751</v>
      </c>
      <c r="E3" t="s">
        <v>2936</v>
      </c>
      <c r="F3">
        <v>0</v>
      </c>
      <c r="G3">
        <v>330</v>
      </c>
      <c r="H3">
        <v>330</v>
      </c>
    </row>
    <row r="4" spans="1:8" x14ac:dyDescent="0.25">
      <c r="A4" t="s">
        <v>2999</v>
      </c>
      <c r="B4" t="s">
        <v>1688</v>
      </c>
      <c r="C4" t="s">
        <v>3995</v>
      </c>
      <c r="D4" t="s">
        <v>1763</v>
      </c>
      <c r="E4" t="s">
        <v>2936</v>
      </c>
      <c r="F4">
        <v>0</v>
      </c>
      <c r="G4">
        <v>430</v>
      </c>
      <c r="H4">
        <v>430</v>
      </c>
    </row>
    <row r="5" spans="1:8" x14ac:dyDescent="0.25">
      <c r="A5" t="s">
        <v>2999</v>
      </c>
      <c r="B5" t="s">
        <v>1688</v>
      </c>
      <c r="C5" t="s">
        <v>3995</v>
      </c>
      <c r="D5" t="s">
        <v>1767</v>
      </c>
      <c r="E5" t="s">
        <v>2936</v>
      </c>
      <c r="F5">
        <v>0</v>
      </c>
      <c r="G5">
        <v>485</v>
      </c>
      <c r="H5">
        <v>485</v>
      </c>
    </row>
    <row r="6" spans="1:8" x14ac:dyDescent="0.25">
      <c r="A6" t="s">
        <v>2999</v>
      </c>
      <c r="B6" t="s">
        <v>1688</v>
      </c>
      <c r="C6" t="s">
        <v>3995</v>
      </c>
      <c r="D6" t="s">
        <v>1782</v>
      </c>
      <c r="E6" t="s">
        <v>2936</v>
      </c>
      <c r="F6">
        <v>0</v>
      </c>
      <c r="G6">
        <v>540</v>
      </c>
      <c r="H6">
        <v>540</v>
      </c>
    </row>
    <row r="7" spans="1:8" x14ac:dyDescent="0.25">
      <c r="A7" t="s">
        <v>2999</v>
      </c>
      <c r="B7" t="s">
        <v>1688</v>
      </c>
      <c r="C7" t="s">
        <v>3995</v>
      </c>
      <c r="D7" t="s">
        <v>1807</v>
      </c>
      <c r="E7" t="s">
        <v>2936</v>
      </c>
      <c r="F7">
        <v>0</v>
      </c>
      <c r="G7">
        <v>675</v>
      </c>
      <c r="H7">
        <v>675</v>
      </c>
    </row>
    <row r="8" spans="1:8" x14ac:dyDescent="0.25">
      <c r="A8" t="s">
        <v>2999</v>
      </c>
      <c r="B8" t="s">
        <v>1688</v>
      </c>
      <c r="C8" t="s">
        <v>3995</v>
      </c>
      <c r="D8" t="s">
        <v>1858</v>
      </c>
      <c r="E8" t="s">
        <v>2936</v>
      </c>
      <c r="F8">
        <v>0</v>
      </c>
      <c r="G8">
        <v>725</v>
      </c>
      <c r="H8">
        <v>725</v>
      </c>
    </row>
    <row r="9" spans="1:8" x14ac:dyDescent="0.25">
      <c r="A9" t="s">
        <v>2999</v>
      </c>
      <c r="B9" t="s">
        <v>1688</v>
      </c>
      <c r="C9" t="s">
        <v>3995</v>
      </c>
      <c r="D9" t="s">
        <v>1948</v>
      </c>
      <c r="E9" t="s">
        <v>2936</v>
      </c>
      <c r="F9">
        <v>0</v>
      </c>
      <c r="G9">
        <v>715</v>
      </c>
      <c r="H9">
        <v>715</v>
      </c>
    </row>
    <row r="10" spans="1:8" x14ac:dyDescent="0.25">
      <c r="A10" t="s">
        <v>2999</v>
      </c>
      <c r="B10" t="s">
        <v>1688</v>
      </c>
      <c r="C10" t="s">
        <v>3995</v>
      </c>
      <c r="D10" t="s">
        <v>2934</v>
      </c>
      <c r="E10" t="s">
        <v>2936</v>
      </c>
      <c r="F10">
        <v>0</v>
      </c>
      <c r="G10">
        <v>750</v>
      </c>
      <c r="H10">
        <v>750</v>
      </c>
    </row>
    <row r="11" spans="1:8" x14ac:dyDescent="0.25">
      <c r="A11" t="s">
        <v>2999</v>
      </c>
      <c r="B11" t="s">
        <v>1688</v>
      </c>
      <c r="C11" t="s">
        <v>3995</v>
      </c>
      <c r="D11" t="s">
        <v>1951</v>
      </c>
      <c r="E11" t="s">
        <v>2936</v>
      </c>
      <c r="F11">
        <v>0</v>
      </c>
      <c r="G11">
        <v>735</v>
      </c>
      <c r="H11">
        <v>735</v>
      </c>
    </row>
    <row r="12" spans="1:8" x14ac:dyDescent="0.25">
      <c r="A12" t="s">
        <v>2999</v>
      </c>
      <c r="B12" t="s">
        <v>1688</v>
      </c>
      <c r="C12" t="s">
        <v>3995</v>
      </c>
      <c r="D12" t="s">
        <v>1956</v>
      </c>
      <c r="E12" t="s">
        <v>2936</v>
      </c>
      <c r="F12">
        <v>0</v>
      </c>
      <c r="G12">
        <v>685</v>
      </c>
      <c r="H12">
        <v>685</v>
      </c>
    </row>
    <row r="13" spans="1:8" x14ac:dyDescent="0.25">
      <c r="A13" t="s">
        <v>2999</v>
      </c>
      <c r="B13" t="s">
        <v>1688</v>
      </c>
      <c r="C13" t="s">
        <v>3995</v>
      </c>
      <c r="D13" t="s">
        <v>2016</v>
      </c>
      <c r="E13" t="s">
        <v>2936</v>
      </c>
      <c r="F13">
        <v>0</v>
      </c>
      <c r="G13">
        <v>600</v>
      </c>
      <c r="H13">
        <v>600</v>
      </c>
    </row>
    <row r="14" spans="1:8" x14ac:dyDescent="0.25">
      <c r="A14" t="s">
        <v>2999</v>
      </c>
      <c r="B14" t="s">
        <v>1688</v>
      </c>
      <c r="C14" t="s">
        <v>2933</v>
      </c>
      <c r="D14" t="s">
        <v>1739</v>
      </c>
      <c r="E14" t="s">
        <v>2936</v>
      </c>
      <c r="F14">
        <v>0</v>
      </c>
      <c r="G14">
        <v>422</v>
      </c>
      <c r="H14">
        <v>422</v>
      </c>
    </row>
    <row r="15" spans="1:8" x14ac:dyDescent="0.25">
      <c r="A15" t="s">
        <v>2999</v>
      </c>
      <c r="B15" t="s">
        <v>1688</v>
      </c>
      <c r="C15" t="s">
        <v>2933</v>
      </c>
      <c r="D15" t="s">
        <v>1751</v>
      </c>
      <c r="E15" t="s">
        <v>2936</v>
      </c>
      <c r="F15">
        <v>0</v>
      </c>
      <c r="G15">
        <v>342</v>
      </c>
      <c r="H15">
        <v>342</v>
      </c>
    </row>
    <row r="16" spans="1:8" x14ac:dyDescent="0.25">
      <c r="A16" t="s">
        <v>2999</v>
      </c>
      <c r="B16" t="s">
        <v>1688</v>
      </c>
      <c r="C16" t="s">
        <v>2933</v>
      </c>
      <c r="D16" t="s">
        <v>1763</v>
      </c>
      <c r="E16" t="s">
        <v>2936</v>
      </c>
      <c r="F16">
        <v>0</v>
      </c>
      <c r="G16">
        <v>445</v>
      </c>
      <c r="H16">
        <v>445</v>
      </c>
    </row>
    <row r="17" spans="1:8" x14ac:dyDescent="0.25">
      <c r="A17" t="s">
        <v>2999</v>
      </c>
      <c r="B17" t="s">
        <v>1688</v>
      </c>
      <c r="C17" t="s">
        <v>2933</v>
      </c>
      <c r="D17" t="s">
        <v>1767</v>
      </c>
      <c r="E17" t="s">
        <v>2936</v>
      </c>
      <c r="F17">
        <v>0</v>
      </c>
      <c r="G17">
        <v>595</v>
      </c>
      <c r="H17">
        <v>595</v>
      </c>
    </row>
    <row r="18" spans="1:8" x14ac:dyDescent="0.25">
      <c r="A18" t="s">
        <v>2999</v>
      </c>
      <c r="B18" t="s">
        <v>1688</v>
      </c>
      <c r="C18" t="s">
        <v>2933</v>
      </c>
      <c r="D18" t="s">
        <v>1782</v>
      </c>
      <c r="E18" t="s">
        <v>2936</v>
      </c>
      <c r="F18">
        <v>0</v>
      </c>
      <c r="G18">
        <v>775</v>
      </c>
      <c r="H18">
        <v>775</v>
      </c>
    </row>
    <row r="19" spans="1:8" x14ac:dyDescent="0.25">
      <c r="A19" t="s">
        <v>2999</v>
      </c>
      <c r="B19" t="s">
        <v>1688</v>
      </c>
      <c r="C19" t="s">
        <v>2933</v>
      </c>
      <c r="D19" t="s">
        <v>1807</v>
      </c>
      <c r="E19" t="s">
        <v>2936</v>
      </c>
      <c r="F19">
        <v>0</v>
      </c>
      <c r="G19">
        <v>735</v>
      </c>
      <c r="H19">
        <v>735</v>
      </c>
    </row>
    <row r="20" spans="1:8" x14ac:dyDescent="0.25">
      <c r="A20" t="s">
        <v>2999</v>
      </c>
      <c r="B20" t="s">
        <v>1688</v>
      </c>
      <c r="C20" t="s">
        <v>2933</v>
      </c>
      <c r="D20" t="s">
        <v>1858</v>
      </c>
      <c r="E20" t="s">
        <v>2936</v>
      </c>
      <c r="F20">
        <v>0</v>
      </c>
      <c r="G20">
        <v>670</v>
      </c>
      <c r="H20">
        <v>670</v>
      </c>
    </row>
    <row r="21" spans="1:8" x14ac:dyDescent="0.25">
      <c r="A21" t="s">
        <v>2999</v>
      </c>
      <c r="B21" t="s">
        <v>1688</v>
      </c>
      <c r="C21" t="s">
        <v>2933</v>
      </c>
      <c r="D21" t="s">
        <v>1948</v>
      </c>
      <c r="E21" t="s">
        <v>2936</v>
      </c>
      <c r="F21">
        <v>0</v>
      </c>
      <c r="G21">
        <v>725</v>
      </c>
      <c r="H21">
        <v>725</v>
      </c>
    </row>
    <row r="22" spans="1:8" x14ac:dyDescent="0.25">
      <c r="A22" t="s">
        <v>2999</v>
      </c>
      <c r="B22" t="s">
        <v>1688</v>
      </c>
      <c r="C22" t="s">
        <v>2933</v>
      </c>
      <c r="D22" t="s">
        <v>2934</v>
      </c>
      <c r="E22" t="s">
        <v>2936</v>
      </c>
      <c r="F22">
        <v>0</v>
      </c>
      <c r="G22">
        <v>689</v>
      </c>
      <c r="H22">
        <v>689</v>
      </c>
    </row>
    <row r="23" spans="1:8" x14ac:dyDescent="0.25">
      <c r="A23" t="s">
        <v>2999</v>
      </c>
      <c r="B23" t="s">
        <v>1688</v>
      </c>
      <c r="C23" t="s">
        <v>2933</v>
      </c>
      <c r="D23" t="s">
        <v>1951</v>
      </c>
      <c r="E23" t="s">
        <v>2936</v>
      </c>
      <c r="F23">
        <v>0</v>
      </c>
      <c r="G23">
        <v>780</v>
      </c>
      <c r="H23">
        <v>780</v>
      </c>
    </row>
    <row r="24" spans="1:8" x14ac:dyDescent="0.25">
      <c r="A24" t="s">
        <v>2999</v>
      </c>
      <c r="B24" t="s">
        <v>1688</v>
      </c>
      <c r="C24" t="s">
        <v>2933</v>
      </c>
      <c r="D24" t="s">
        <v>1956</v>
      </c>
      <c r="E24" t="s">
        <v>2936</v>
      </c>
      <c r="F24">
        <v>0</v>
      </c>
      <c r="G24">
        <v>649</v>
      </c>
      <c r="H24">
        <v>649</v>
      </c>
    </row>
    <row r="25" spans="1:8" x14ac:dyDescent="0.25">
      <c r="A25" t="s">
        <v>2999</v>
      </c>
      <c r="B25" t="s">
        <v>1688</v>
      </c>
      <c r="C25" t="s">
        <v>2933</v>
      </c>
      <c r="D25" t="s">
        <v>2016</v>
      </c>
      <c r="E25" t="s">
        <v>2936</v>
      </c>
      <c r="F25">
        <v>0</v>
      </c>
      <c r="G25">
        <v>515</v>
      </c>
      <c r="H25">
        <v>515</v>
      </c>
    </row>
    <row r="26" spans="1:8" x14ac:dyDescent="0.25">
      <c r="A26" t="s">
        <v>2999</v>
      </c>
      <c r="B26" t="s">
        <v>1688</v>
      </c>
      <c r="C26" t="s">
        <v>2935</v>
      </c>
      <c r="D26" t="s">
        <v>1739</v>
      </c>
      <c r="E26" t="s">
        <v>2936</v>
      </c>
      <c r="F26">
        <v>0</v>
      </c>
      <c r="G26">
        <v>315</v>
      </c>
      <c r="H26">
        <v>315</v>
      </c>
    </row>
    <row r="27" spans="1:8" x14ac:dyDescent="0.25">
      <c r="A27" t="s">
        <v>2999</v>
      </c>
      <c r="B27" t="s">
        <v>1688</v>
      </c>
      <c r="C27" t="s">
        <v>2935</v>
      </c>
      <c r="D27" t="s">
        <v>1751</v>
      </c>
      <c r="E27" t="s">
        <v>2936</v>
      </c>
      <c r="F27">
        <v>0</v>
      </c>
      <c r="G27">
        <v>425</v>
      </c>
      <c r="H27">
        <v>425</v>
      </c>
    </row>
    <row r="28" spans="1:8" x14ac:dyDescent="0.25">
      <c r="A28" t="s">
        <v>2999</v>
      </c>
      <c r="B28" t="s">
        <v>1688</v>
      </c>
      <c r="C28" t="s">
        <v>2935</v>
      </c>
      <c r="D28" t="s">
        <v>1763</v>
      </c>
      <c r="E28" t="s">
        <v>2936</v>
      </c>
      <c r="F28">
        <v>0</v>
      </c>
      <c r="G28">
        <v>535</v>
      </c>
      <c r="H28">
        <v>535</v>
      </c>
    </row>
    <row r="29" spans="1:8" x14ac:dyDescent="0.25">
      <c r="A29" t="s">
        <v>2999</v>
      </c>
      <c r="B29" t="s">
        <v>1688</v>
      </c>
      <c r="C29" t="s">
        <v>2935</v>
      </c>
      <c r="D29" t="s">
        <v>1767</v>
      </c>
      <c r="E29" t="s">
        <v>2936</v>
      </c>
      <c r="F29">
        <v>0</v>
      </c>
      <c r="G29">
        <v>550</v>
      </c>
      <c r="H29">
        <v>550</v>
      </c>
    </row>
    <row r="30" spans="1:8" x14ac:dyDescent="0.25">
      <c r="A30" t="s">
        <v>2999</v>
      </c>
      <c r="B30" t="s">
        <v>1688</v>
      </c>
      <c r="C30" t="s">
        <v>2935</v>
      </c>
      <c r="D30" t="s">
        <v>1782</v>
      </c>
      <c r="E30" t="s">
        <v>2936</v>
      </c>
      <c r="F30">
        <v>0</v>
      </c>
      <c r="G30">
        <v>535</v>
      </c>
      <c r="H30">
        <v>535</v>
      </c>
    </row>
    <row r="31" spans="1:8" x14ac:dyDescent="0.25">
      <c r="A31" t="s">
        <v>2999</v>
      </c>
      <c r="B31" t="s">
        <v>1688</v>
      </c>
      <c r="C31" t="s">
        <v>2935</v>
      </c>
      <c r="D31" t="s">
        <v>1807</v>
      </c>
      <c r="E31" t="s">
        <v>2936</v>
      </c>
      <c r="F31">
        <v>0</v>
      </c>
      <c r="G31">
        <v>560</v>
      </c>
      <c r="H31">
        <v>560</v>
      </c>
    </row>
    <row r="32" spans="1:8" x14ac:dyDescent="0.25">
      <c r="A32" t="s">
        <v>2999</v>
      </c>
      <c r="B32" t="s">
        <v>1688</v>
      </c>
      <c r="C32" t="s">
        <v>2935</v>
      </c>
      <c r="D32" t="s">
        <v>1858</v>
      </c>
      <c r="E32" t="s">
        <v>2936</v>
      </c>
      <c r="F32">
        <v>0</v>
      </c>
      <c r="G32">
        <v>525</v>
      </c>
      <c r="H32">
        <v>525</v>
      </c>
    </row>
    <row r="33" spans="1:8" x14ac:dyDescent="0.25">
      <c r="A33" t="s">
        <v>2999</v>
      </c>
      <c r="B33" t="s">
        <v>1688</v>
      </c>
      <c r="C33" t="s">
        <v>2935</v>
      </c>
      <c r="D33" t="s">
        <v>1948</v>
      </c>
      <c r="E33" t="s">
        <v>2936</v>
      </c>
      <c r="F33">
        <v>0</v>
      </c>
      <c r="G33">
        <v>585</v>
      </c>
      <c r="H33">
        <v>585</v>
      </c>
    </row>
    <row r="34" spans="1:8" x14ac:dyDescent="0.25">
      <c r="A34" t="s">
        <v>2999</v>
      </c>
      <c r="B34" t="s">
        <v>1688</v>
      </c>
      <c r="C34" t="s">
        <v>2935</v>
      </c>
      <c r="D34" t="s">
        <v>2934</v>
      </c>
      <c r="E34" t="s">
        <v>2936</v>
      </c>
      <c r="F34">
        <v>0</v>
      </c>
      <c r="G34">
        <v>550</v>
      </c>
      <c r="H34">
        <v>550</v>
      </c>
    </row>
    <row r="35" spans="1:8" x14ac:dyDescent="0.25">
      <c r="A35" t="s">
        <v>2999</v>
      </c>
      <c r="B35" t="s">
        <v>1688</v>
      </c>
      <c r="C35" t="s">
        <v>2935</v>
      </c>
      <c r="D35" t="s">
        <v>1951</v>
      </c>
      <c r="E35" t="s">
        <v>2936</v>
      </c>
      <c r="F35">
        <v>0</v>
      </c>
      <c r="G35">
        <v>715</v>
      </c>
      <c r="H35">
        <v>715</v>
      </c>
    </row>
    <row r="36" spans="1:8" x14ac:dyDescent="0.25">
      <c r="A36" t="s">
        <v>2999</v>
      </c>
      <c r="B36" t="s">
        <v>1688</v>
      </c>
      <c r="C36" t="s">
        <v>2935</v>
      </c>
      <c r="D36" t="s">
        <v>1956</v>
      </c>
      <c r="E36" t="s">
        <v>2936</v>
      </c>
      <c r="F36">
        <v>0</v>
      </c>
      <c r="G36">
        <v>625</v>
      </c>
      <c r="H36">
        <v>625</v>
      </c>
    </row>
    <row r="37" spans="1:8" x14ac:dyDescent="0.25">
      <c r="A37" t="s">
        <v>2999</v>
      </c>
      <c r="B37" t="s">
        <v>1688</v>
      </c>
      <c r="C37" t="s">
        <v>2935</v>
      </c>
      <c r="D37" t="s">
        <v>2016</v>
      </c>
      <c r="E37" t="s">
        <v>2936</v>
      </c>
      <c r="F37">
        <v>0</v>
      </c>
      <c r="G37">
        <v>515</v>
      </c>
      <c r="H37">
        <v>515</v>
      </c>
    </row>
    <row r="38" spans="1:8" x14ac:dyDescent="0.25">
      <c r="A38" t="s">
        <v>2999</v>
      </c>
      <c r="B38" t="s">
        <v>1693</v>
      </c>
      <c r="C38" t="s">
        <v>3995</v>
      </c>
      <c r="D38" t="s">
        <v>1739</v>
      </c>
      <c r="E38" t="s">
        <v>2936</v>
      </c>
      <c r="F38">
        <v>0</v>
      </c>
      <c r="G38">
        <v>125</v>
      </c>
      <c r="H38">
        <v>125</v>
      </c>
    </row>
    <row r="39" spans="1:8" x14ac:dyDescent="0.25">
      <c r="A39" t="s">
        <v>2999</v>
      </c>
      <c r="B39" t="s">
        <v>1693</v>
      </c>
      <c r="C39" t="s">
        <v>3995</v>
      </c>
      <c r="D39" t="s">
        <v>1751</v>
      </c>
      <c r="E39" t="s">
        <v>2936</v>
      </c>
      <c r="F39">
        <v>0</v>
      </c>
      <c r="G39">
        <v>175</v>
      </c>
      <c r="H39">
        <v>175</v>
      </c>
    </row>
    <row r="40" spans="1:8" x14ac:dyDescent="0.25">
      <c r="A40" t="s">
        <v>2999</v>
      </c>
      <c r="B40" t="s">
        <v>1693</v>
      </c>
      <c r="C40" t="s">
        <v>3995</v>
      </c>
      <c r="D40" t="s">
        <v>1763</v>
      </c>
      <c r="E40" t="s">
        <v>2936</v>
      </c>
      <c r="F40">
        <v>0</v>
      </c>
      <c r="G40">
        <v>250</v>
      </c>
      <c r="H40">
        <v>250</v>
      </c>
    </row>
    <row r="41" spans="1:8" x14ac:dyDescent="0.25">
      <c r="A41" t="s">
        <v>2999</v>
      </c>
      <c r="B41" t="s">
        <v>1693</v>
      </c>
      <c r="C41" t="s">
        <v>3995</v>
      </c>
      <c r="D41" t="s">
        <v>1767</v>
      </c>
      <c r="E41" t="s">
        <v>2936</v>
      </c>
      <c r="F41">
        <v>0</v>
      </c>
      <c r="G41">
        <v>315</v>
      </c>
      <c r="H41">
        <v>315</v>
      </c>
    </row>
    <row r="42" spans="1:8" x14ac:dyDescent="0.25">
      <c r="A42" t="s">
        <v>2999</v>
      </c>
      <c r="B42" t="s">
        <v>1693</v>
      </c>
      <c r="C42" t="s">
        <v>3995</v>
      </c>
      <c r="D42" t="s">
        <v>1782</v>
      </c>
      <c r="E42" t="s">
        <v>2936</v>
      </c>
      <c r="F42">
        <v>0</v>
      </c>
      <c r="G42">
        <v>410</v>
      </c>
      <c r="H42">
        <v>410</v>
      </c>
    </row>
    <row r="43" spans="1:8" x14ac:dyDescent="0.25">
      <c r="A43" t="s">
        <v>2999</v>
      </c>
      <c r="B43" t="s">
        <v>1693</v>
      </c>
      <c r="C43" t="s">
        <v>3995</v>
      </c>
      <c r="D43" t="s">
        <v>1807</v>
      </c>
      <c r="E43" t="s">
        <v>2936</v>
      </c>
      <c r="F43">
        <v>0</v>
      </c>
      <c r="G43">
        <v>480</v>
      </c>
      <c r="H43">
        <v>480</v>
      </c>
    </row>
    <row r="44" spans="1:8" x14ac:dyDescent="0.25">
      <c r="A44" t="s">
        <v>2999</v>
      </c>
      <c r="B44" t="s">
        <v>1693</v>
      </c>
      <c r="C44" t="s">
        <v>3995</v>
      </c>
      <c r="D44" t="s">
        <v>1858</v>
      </c>
      <c r="E44" t="s">
        <v>2936</v>
      </c>
      <c r="F44">
        <v>0</v>
      </c>
      <c r="G44">
        <v>570</v>
      </c>
      <c r="H44">
        <v>570</v>
      </c>
    </row>
    <row r="45" spans="1:8" x14ac:dyDescent="0.25">
      <c r="A45" t="s">
        <v>2999</v>
      </c>
      <c r="B45" t="s">
        <v>1693</v>
      </c>
      <c r="C45" t="s">
        <v>3995</v>
      </c>
      <c r="D45" t="s">
        <v>1948</v>
      </c>
      <c r="E45" t="s">
        <v>2936</v>
      </c>
      <c r="F45">
        <v>0</v>
      </c>
      <c r="G45">
        <v>615</v>
      </c>
      <c r="H45">
        <v>615</v>
      </c>
    </row>
    <row r="46" spans="1:8" x14ac:dyDescent="0.25">
      <c r="A46" t="s">
        <v>2999</v>
      </c>
      <c r="B46" t="s">
        <v>1693</v>
      </c>
      <c r="C46" t="s">
        <v>3995</v>
      </c>
      <c r="D46" t="s">
        <v>2934</v>
      </c>
      <c r="E46" t="s">
        <v>2936</v>
      </c>
      <c r="F46">
        <v>0</v>
      </c>
      <c r="G46">
        <v>615</v>
      </c>
      <c r="H46">
        <v>615</v>
      </c>
    </row>
    <row r="47" spans="1:8" x14ac:dyDescent="0.25">
      <c r="A47" t="s">
        <v>2999</v>
      </c>
      <c r="B47" t="s">
        <v>1693</v>
      </c>
      <c r="C47" t="s">
        <v>3995</v>
      </c>
      <c r="D47" t="s">
        <v>1951</v>
      </c>
      <c r="E47" t="s">
        <v>2936</v>
      </c>
      <c r="F47">
        <v>0</v>
      </c>
      <c r="G47">
        <v>605</v>
      </c>
      <c r="H47">
        <v>605</v>
      </c>
    </row>
    <row r="48" spans="1:8" x14ac:dyDescent="0.25">
      <c r="A48" t="s">
        <v>2999</v>
      </c>
      <c r="B48" t="s">
        <v>1693</v>
      </c>
      <c r="C48" t="s">
        <v>3995</v>
      </c>
      <c r="D48" t="s">
        <v>1956</v>
      </c>
      <c r="E48" t="s">
        <v>2936</v>
      </c>
      <c r="F48">
        <v>0</v>
      </c>
      <c r="G48">
        <v>485</v>
      </c>
      <c r="H48">
        <v>485</v>
      </c>
    </row>
    <row r="49" spans="1:8" x14ac:dyDescent="0.25">
      <c r="A49" t="s">
        <v>2999</v>
      </c>
      <c r="B49" t="s">
        <v>1693</v>
      </c>
      <c r="C49" t="s">
        <v>3995</v>
      </c>
      <c r="D49" t="s">
        <v>2016</v>
      </c>
      <c r="E49" t="s">
        <v>2936</v>
      </c>
      <c r="F49">
        <v>0</v>
      </c>
      <c r="G49">
        <v>438</v>
      </c>
      <c r="H49">
        <v>438</v>
      </c>
    </row>
    <row r="50" spans="1:8" x14ac:dyDescent="0.25">
      <c r="A50" t="s">
        <v>2999</v>
      </c>
      <c r="B50" t="s">
        <v>1693</v>
      </c>
      <c r="C50" t="s">
        <v>2933</v>
      </c>
      <c r="D50" t="s">
        <v>1739</v>
      </c>
      <c r="E50" t="s">
        <v>2936</v>
      </c>
      <c r="F50">
        <v>0</v>
      </c>
      <c r="G50">
        <v>275</v>
      </c>
      <c r="H50">
        <v>275</v>
      </c>
    </row>
    <row r="51" spans="1:8" x14ac:dyDescent="0.25">
      <c r="A51" t="s">
        <v>2999</v>
      </c>
      <c r="B51" t="s">
        <v>1693</v>
      </c>
      <c r="C51" t="s">
        <v>2933</v>
      </c>
      <c r="D51" t="s">
        <v>1751</v>
      </c>
      <c r="E51" t="s">
        <v>2936</v>
      </c>
      <c r="F51">
        <v>0</v>
      </c>
      <c r="G51">
        <v>350</v>
      </c>
      <c r="H51">
        <v>350</v>
      </c>
    </row>
    <row r="52" spans="1:8" x14ac:dyDescent="0.25">
      <c r="A52" t="s">
        <v>2999</v>
      </c>
      <c r="B52" t="s">
        <v>1693</v>
      </c>
      <c r="C52" t="s">
        <v>2933</v>
      </c>
      <c r="D52" t="s">
        <v>1763</v>
      </c>
      <c r="E52" t="s">
        <v>2936</v>
      </c>
      <c r="F52">
        <v>0</v>
      </c>
      <c r="G52">
        <v>400</v>
      </c>
      <c r="H52">
        <v>400</v>
      </c>
    </row>
    <row r="53" spans="1:8" x14ac:dyDescent="0.25">
      <c r="A53" t="s">
        <v>2999</v>
      </c>
      <c r="B53" t="s">
        <v>1693</v>
      </c>
      <c r="C53" t="s">
        <v>2933</v>
      </c>
      <c r="D53" t="s">
        <v>1767</v>
      </c>
      <c r="E53" t="s">
        <v>2936</v>
      </c>
      <c r="F53">
        <v>0</v>
      </c>
      <c r="G53">
        <v>475</v>
      </c>
      <c r="H53">
        <v>475</v>
      </c>
    </row>
    <row r="54" spans="1:8" x14ac:dyDescent="0.25">
      <c r="A54" t="s">
        <v>2999</v>
      </c>
      <c r="B54" t="s">
        <v>1693</v>
      </c>
      <c r="C54" t="s">
        <v>2933</v>
      </c>
      <c r="D54" t="s">
        <v>1782</v>
      </c>
      <c r="E54" t="s">
        <v>2936</v>
      </c>
      <c r="F54">
        <v>0</v>
      </c>
      <c r="G54">
        <v>650</v>
      </c>
      <c r="H54">
        <v>650</v>
      </c>
    </row>
    <row r="55" spans="1:8" x14ac:dyDescent="0.25">
      <c r="A55" t="s">
        <v>2999</v>
      </c>
      <c r="B55" t="s">
        <v>1693</v>
      </c>
      <c r="C55" t="s">
        <v>2933</v>
      </c>
      <c r="D55" t="s">
        <v>1807</v>
      </c>
      <c r="E55" t="s">
        <v>2936</v>
      </c>
      <c r="F55">
        <v>0</v>
      </c>
      <c r="G55">
        <v>700</v>
      </c>
      <c r="H55">
        <v>700</v>
      </c>
    </row>
    <row r="56" spans="1:8" x14ac:dyDescent="0.25">
      <c r="A56" t="s">
        <v>2999</v>
      </c>
      <c r="B56" t="s">
        <v>1693</v>
      </c>
      <c r="C56" t="s">
        <v>2933</v>
      </c>
      <c r="D56" t="s">
        <v>1858</v>
      </c>
      <c r="E56" t="s">
        <v>2936</v>
      </c>
      <c r="F56">
        <v>0</v>
      </c>
      <c r="G56">
        <v>725</v>
      </c>
      <c r="H56">
        <v>725</v>
      </c>
    </row>
    <row r="57" spans="1:8" x14ac:dyDescent="0.25">
      <c r="A57" t="s">
        <v>2999</v>
      </c>
      <c r="B57" t="s">
        <v>1693</v>
      </c>
      <c r="C57" t="s">
        <v>2933</v>
      </c>
      <c r="D57" t="s">
        <v>1948</v>
      </c>
      <c r="E57" t="s">
        <v>2936</v>
      </c>
      <c r="F57">
        <v>0</v>
      </c>
      <c r="G57">
        <v>675</v>
      </c>
      <c r="H57">
        <v>675</v>
      </c>
    </row>
    <row r="58" spans="1:8" x14ac:dyDescent="0.25">
      <c r="A58" t="s">
        <v>2999</v>
      </c>
      <c r="B58" t="s">
        <v>1693</v>
      </c>
      <c r="C58" t="s">
        <v>2933</v>
      </c>
      <c r="D58" t="s">
        <v>2934</v>
      </c>
      <c r="E58" t="s">
        <v>2936</v>
      </c>
      <c r="F58">
        <v>0</v>
      </c>
      <c r="G58">
        <v>625</v>
      </c>
      <c r="H58">
        <v>625</v>
      </c>
    </row>
    <row r="59" spans="1:8" x14ac:dyDescent="0.25">
      <c r="A59" t="s">
        <v>2999</v>
      </c>
      <c r="B59" t="s">
        <v>1693</v>
      </c>
      <c r="C59" t="s">
        <v>2933</v>
      </c>
      <c r="D59" t="s">
        <v>1951</v>
      </c>
      <c r="E59" t="s">
        <v>2936</v>
      </c>
      <c r="F59">
        <v>0</v>
      </c>
      <c r="G59">
        <v>600</v>
      </c>
      <c r="H59">
        <v>600</v>
      </c>
    </row>
    <row r="60" spans="1:8" x14ac:dyDescent="0.25">
      <c r="A60" t="s">
        <v>2999</v>
      </c>
      <c r="B60" t="s">
        <v>1693</v>
      </c>
      <c r="C60" t="s">
        <v>2933</v>
      </c>
      <c r="D60" t="s">
        <v>1956</v>
      </c>
      <c r="E60" t="s">
        <v>2936</v>
      </c>
      <c r="F60">
        <v>0</v>
      </c>
      <c r="G60">
        <v>459</v>
      </c>
      <c r="H60">
        <v>459</v>
      </c>
    </row>
    <row r="61" spans="1:8" x14ac:dyDescent="0.25">
      <c r="A61" t="s">
        <v>2999</v>
      </c>
      <c r="B61" t="s">
        <v>1693</v>
      </c>
      <c r="C61" t="s">
        <v>2933</v>
      </c>
      <c r="D61" t="s">
        <v>2016</v>
      </c>
      <c r="E61" t="s">
        <v>2936</v>
      </c>
      <c r="F61">
        <v>0</v>
      </c>
      <c r="G61">
        <v>359</v>
      </c>
      <c r="H61">
        <v>359</v>
      </c>
    </row>
    <row r="62" spans="1:8" x14ac:dyDescent="0.25">
      <c r="A62" t="s">
        <v>2999</v>
      </c>
      <c r="B62" t="s">
        <v>1693</v>
      </c>
      <c r="C62" t="s">
        <v>2935</v>
      </c>
      <c r="D62" t="s">
        <v>1739</v>
      </c>
      <c r="E62" t="s">
        <v>2936</v>
      </c>
      <c r="F62">
        <v>0</v>
      </c>
      <c r="G62">
        <v>255</v>
      </c>
      <c r="H62">
        <v>255</v>
      </c>
    </row>
    <row r="63" spans="1:8" x14ac:dyDescent="0.25">
      <c r="A63" t="s">
        <v>2999</v>
      </c>
      <c r="B63" t="s">
        <v>1693</v>
      </c>
      <c r="C63" t="s">
        <v>2935</v>
      </c>
      <c r="D63" t="s">
        <v>1751</v>
      </c>
      <c r="E63" t="s">
        <v>2936</v>
      </c>
      <c r="F63">
        <v>0</v>
      </c>
      <c r="G63">
        <v>400</v>
      </c>
      <c r="H63">
        <v>400</v>
      </c>
    </row>
    <row r="64" spans="1:8" x14ac:dyDescent="0.25">
      <c r="A64" t="s">
        <v>2999</v>
      </c>
      <c r="B64" t="s">
        <v>1693</v>
      </c>
      <c r="C64" t="s">
        <v>2935</v>
      </c>
      <c r="D64" t="s">
        <v>1763</v>
      </c>
      <c r="E64" t="s">
        <v>2936</v>
      </c>
      <c r="F64">
        <v>0</v>
      </c>
      <c r="G64">
        <v>425</v>
      </c>
      <c r="H64">
        <v>425</v>
      </c>
    </row>
    <row r="65" spans="1:8" x14ac:dyDescent="0.25">
      <c r="A65" t="s">
        <v>2999</v>
      </c>
      <c r="B65" t="s">
        <v>1693</v>
      </c>
      <c r="C65" t="s">
        <v>2935</v>
      </c>
      <c r="D65" t="s">
        <v>1767</v>
      </c>
      <c r="E65" t="s">
        <v>2936</v>
      </c>
      <c r="F65">
        <v>0</v>
      </c>
      <c r="G65">
        <v>725</v>
      </c>
      <c r="H65">
        <v>725</v>
      </c>
    </row>
    <row r="66" spans="1:8" x14ac:dyDescent="0.25">
      <c r="A66" t="s">
        <v>2999</v>
      </c>
      <c r="B66" t="s">
        <v>1693</v>
      </c>
      <c r="C66" t="s">
        <v>2935</v>
      </c>
      <c r="D66" t="s">
        <v>1782</v>
      </c>
      <c r="E66" t="s">
        <v>2936</v>
      </c>
      <c r="F66">
        <v>0</v>
      </c>
      <c r="G66">
        <v>950</v>
      </c>
      <c r="H66">
        <v>950</v>
      </c>
    </row>
    <row r="67" spans="1:8" x14ac:dyDescent="0.25">
      <c r="A67" t="s">
        <v>2999</v>
      </c>
      <c r="B67" t="s">
        <v>1693</v>
      </c>
      <c r="C67" t="s">
        <v>2935</v>
      </c>
      <c r="D67" t="s">
        <v>1807</v>
      </c>
      <c r="E67" t="s">
        <v>2936</v>
      </c>
      <c r="F67">
        <v>0</v>
      </c>
      <c r="G67">
        <v>925</v>
      </c>
      <c r="H67">
        <v>925</v>
      </c>
    </row>
    <row r="68" spans="1:8" x14ac:dyDescent="0.25">
      <c r="A68" t="s">
        <v>2999</v>
      </c>
      <c r="B68" t="s">
        <v>1693</v>
      </c>
      <c r="C68" t="s">
        <v>2935</v>
      </c>
      <c r="D68" t="s">
        <v>1858</v>
      </c>
      <c r="E68" t="s">
        <v>2936</v>
      </c>
      <c r="F68">
        <v>0</v>
      </c>
      <c r="G68">
        <v>675</v>
      </c>
      <c r="H68">
        <v>675</v>
      </c>
    </row>
    <row r="69" spans="1:8" x14ac:dyDescent="0.25">
      <c r="A69" t="s">
        <v>2999</v>
      </c>
      <c r="B69" t="s">
        <v>1693</v>
      </c>
      <c r="C69" t="s">
        <v>2935</v>
      </c>
      <c r="D69" t="s">
        <v>1948</v>
      </c>
      <c r="E69" t="s">
        <v>2936</v>
      </c>
      <c r="F69">
        <v>0</v>
      </c>
      <c r="G69">
        <v>825</v>
      </c>
      <c r="H69">
        <v>825</v>
      </c>
    </row>
    <row r="70" spans="1:8" x14ac:dyDescent="0.25">
      <c r="A70" t="s">
        <v>2999</v>
      </c>
      <c r="B70" t="s">
        <v>1693</v>
      </c>
      <c r="C70" t="s">
        <v>2935</v>
      </c>
      <c r="D70" t="s">
        <v>2934</v>
      </c>
      <c r="E70" t="s">
        <v>2936</v>
      </c>
      <c r="F70">
        <v>0</v>
      </c>
      <c r="G70">
        <v>695</v>
      </c>
      <c r="H70">
        <v>695</v>
      </c>
    </row>
    <row r="71" spans="1:8" x14ac:dyDescent="0.25">
      <c r="A71" t="s">
        <v>2999</v>
      </c>
      <c r="B71" t="s">
        <v>1693</v>
      </c>
      <c r="C71" t="s">
        <v>2935</v>
      </c>
      <c r="D71" t="s">
        <v>1951</v>
      </c>
      <c r="E71" t="s">
        <v>2936</v>
      </c>
      <c r="F71">
        <v>0</v>
      </c>
      <c r="G71">
        <v>685</v>
      </c>
      <c r="H71">
        <v>685</v>
      </c>
    </row>
    <row r="72" spans="1:8" x14ac:dyDescent="0.25">
      <c r="A72" t="s">
        <v>2999</v>
      </c>
      <c r="B72" t="s">
        <v>1693</v>
      </c>
      <c r="C72" t="s">
        <v>2935</v>
      </c>
      <c r="D72" t="s">
        <v>1956</v>
      </c>
      <c r="E72" t="s">
        <v>2936</v>
      </c>
      <c r="F72">
        <v>0</v>
      </c>
      <c r="G72">
        <v>450</v>
      </c>
      <c r="H72">
        <v>450</v>
      </c>
    </row>
    <row r="73" spans="1:8" x14ac:dyDescent="0.25">
      <c r="A73" t="s">
        <v>2999</v>
      </c>
      <c r="B73" t="s">
        <v>1693</v>
      </c>
      <c r="C73" t="s">
        <v>2935</v>
      </c>
      <c r="D73" t="s">
        <v>2016</v>
      </c>
      <c r="E73" t="s">
        <v>2936</v>
      </c>
      <c r="F73">
        <v>0</v>
      </c>
      <c r="G73">
        <v>325</v>
      </c>
      <c r="H73">
        <v>325</v>
      </c>
    </row>
    <row r="74" spans="1:8" x14ac:dyDescent="0.25">
      <c r="A74" t="s">
        <v>2999</v>
      </c>
      <c r="B74" t="s">
        <v>1706</v>
      </c>
      <c r="C74" t="s">
        <v>3995</v>
      </c>
      <c r="D74" t="s">
        <v>1739</v>
      </c>
      <c r="E74" t="s">
        <v>2936</v>
      </c>
      <c r="F74">
        <v>0</v>
      </c>
      <c r="G74">
        <v>12</v>
      </c>
      <c r="H74">
        <v>12</v>
      </c>
    </row>
    <row r="75" spans="1:8" x14ac:dyDescent="0.25">
      <c r="A75" t="s">
        <v>2999</v>
      </c>
      <c r="B75" t="s">
        <v>1706</v>
      </c>
      <c r="C75" t="s">
        <v>3995</v>
      </c>
      <c r="D75" t="s">
        <v>1751</v>
      </c>
      <c r="E75" t="s">
        <v>2936</v>
      </c>
      <c r="F75">
        <v>0</v>
      </c>
      <c r="G75">
        <v>20</v>
      </c>
      <c r="H75">
        <v>20</v>
      </c>
    </row>
    <row r="76" spans="1:8" x14ac:dyDescent="0.25">
      <c r="A76" t="s">
        <v>2999</v>
      </c>
      <c r="B76" t="s">
        <v>1706</v>
      </c>
      <c r="C76" t="s">
        <v>3995</v>
      </c>
      <c r="D76" t="s">
        <v>1763</v>
      </c>
      <c r="E76" t="s">
        <v>2936</v>
      </c>
      <c r="F76">
        <v>0</v>
      </c>
      <c r="G76">
        <v>65</v>
      </c>
      <c r="H76">
        <v>65</v>
      </c>
    </row>
    <row r="77" spans="1:8" x14ac:dyDescent="0.25">
      <c r="A77" t="s">
        <v>2999</v>
      </c>
      <c r="B77" t="s">
        <v>1706</v>
      </c>
      <c r="C77" t="s">
        <v>3995</v>
      </c>
      <c r="D77" t="s">
        <v>1767</v>
      </c>
      <c r="E77" t="s">
        <v>2936</v>
      </c>
      <c r="F77">
        <v>0</v>
      </c>
      <c r="G77">
        <v>100</v>
      </c>
      <c r="H77">
        <v>100</v>
      </c>
    </row>
    <row r="78" spans="1:8" x14ac:dyDescent="0.25">
      <c r="A78" t="s">
        <v>2999</v>
      </c>
      <c r="B78" t="s">
        <v>1706</v>
      </c>
      <c r="C78" t="s">
        <v>3995</v>
      </c>
      <c r="D78" t="s">
        <v>1782</v>
      </c>
      <c r="E78" t="s">
        <v>2936</v>
      </c>
      <c r="F78">
        <v>0</v>
      </c>
      <c r="G78">
        <v>150</v>
      </c>
      <c r="H78">
        <v>150</v>
      </c>
    </row>
    <row r="79" spans="1:8" x14ac:dyDescent="0.25">
      <c r="A79" t="s">
        <v>2999</v>
      </c>
      <c r="B79" t="s">
        <v>1706</v>
      </c>
      <c r="C79" t="s">
        <v>3995</v>
      </c>
      <c r="D79" t="s">
        <v>1807</v>
      </c>
      <c r="E79" t="s">
        <v>2936</v>
      </c>
      <c r="F79">
        <v>0</v>
      </c>
      <c r="G79">
        <v>250</v>
      </c>
      <c r="H79">
        <v>250</v>
      </c>
    </row>
    <row r="80" spans="1:8" x14ac:dyDescent="0.25">
      <c r="A80" t="s">
        <v>2999</v>
      </c>
      <c r="B80" t="s">
        <v>1706</v>
      </c>
      <c r="C80" t="s">
        <v>3995</v>
      </c>
      <c r="D80" t="s">
        <v>1858</v>
      </c>
      <c r="E80" t="s">
        <v>2936</v>
      </c>
      <c r="F80">
        <v>0</v>
      </c>
      <c r="G80">
        <v>300</v>
      </c>
      <c r="H80">
        <v>300</v>
      </c>
    </row>
    <row r="81" spans="1:8" x14ac:dyDescent="0.25">
      <c r="A81" t="s">
        <v>2999</v>
      </c>
      <c r="B81" t="s">
        <v>1706</v>
      </c>
      <c r="C81" t="s">
        <v>3995</v>
      </c>
      <c r="D81" t="s">
        <v>1948</v>
      </c>
      <c r="E81" t="s">
        <v>2936</v>
      </c>
      <c r="F81">
        <v>0</v>
      </c>
      <c r="G81">
        <v>185</v>
      </c>
      <c r="H81">
        <v>185</v>
      </c>
    </row>
    <row r="82" spans="1:8" x14ac:dyDescent="0.25">
      <c r="A82" t="s">
        <v>2999</v>
      </c>
      <c r="B82" t="s">
        <v>1706</v>
      </c>
      <c r="C82" t="s">
        <v>3995</v>
      </c>
      <c r="D82" t="s">
        <v>2934</v>
      </c>
      <c r="E82" t="s">
        <v>2936</v>
      </c>
      <c r="F82">
        <v>0</v>
      </c>
      <c r="G82">
        <v>225</v>
      </c>
      <c r="H82">
        <v>225</v>
      </c>
    </row>
    <row r="83" spans="1:8" x14ac:dyDescent="0.25">
      <c r="A83" t="s">
        <v>2999</v>
      </c>
      <c r="B83" t="s">
        <v>1706</v>
      </c>
      <c r="C83" t="s">
        <v>3995</v>
      </c>
      <c r="D83" t="s">
        <v>1951</v>
      </c>
      <c r="E83" t="s">
        <v>2936</v>
      </c>
      <c r="F83">
        <v>0</v>
      </c>
      <c r="G83">
        <v>220</v>
      </c>
      <c r="H83">
        <v>220</v>
      </c>
    </row>
    <row r="84" spans="1:8" x14ac:dyDescent="0.25">
      <c r="A84" t="s">
        <v>2999</v>
      </c>
      <c r="B84" t="s">
        <v>1706</v>
      </c>
      <c r="C84" t="s">
        <v>3995</v>
      </c>
      <c r="D84" t="s">
        <v>1956</v>
      </c>
      <c r="E84" t="s">
        <v>2936</v>
      </c>
      <c r="F84">
        <v>0</v>
      </c>
      <c r="G84">
        <v>175</v>
      </c>
      <c r="H84">
        <v>175</v>
      </c>
    </row>
    <row r="85" spans="1:8" x14ac:dyDescent="0.25">
      <c r="A85" t="s">
        <v>2999</v>
      </c>
      <c r="B85" t="s">
        <v>1706</v>
      </c>
      <c r="C85" t="s">
        <v>3995</v>
      </c>
      <c r="D85" t="s">
        <v>2016</v>
      </c>
      <c r="E85" t="s">
        <v>2936</v>
      </c>
      <c r="F85">
        <v>0</v>
      </c>
      <c r="G85">
        <v>70</v>
      </c>
      <c r="H85">
        <v>70</v>
      </c>
    </row>
    <row r="86" spans="1:8" x14ac:dyDescent="0.25">
      <c r="A86" t="s">
        <v>2999</v>
      </c>
      <c r="B86" t="s">
        <v>1706</v>
      </c>
      <c r="C86" t="s">
        <v>2933</v>
      </c>
      <c r="D86" t="s">
        <v>1739</v>
      </c>
      <c r="E86" t="s">
        <v>2936</v>
      </c>
      <c r="F86">
        <v>0</v>
      </c>
      <c r="G86">
        <v>75</v>
      </c>
      <c r="H86">
        <v>75</v>
      </c>
    </row>
    <row r="87" spans="1:8" x14ac:dyDescent="0.25">
      <c r="A87" t="s">
        <v>2999</v>
      </c>
      <c r="B87" t="s">
        <v>1706</v>
      </c>
      <c r="C87" t="s">
        <v>2933</v>
      </c>
      <c r="D87" t="s">
        <v>1751</v>
      </c>
      <c r="E87" t="s">
        <v>2936</v>
      </c>
      <c r="F87">
        <v>0</v>
      </c>
      <c r="G87">
        <v>125</v>
      </c>
      <c r="H87">
        <v>125</v>
      </c>
    </row>
    <row r="88" spans="1:8" x14ac:dyDescent="0.25">
      <c r="A88" t="s">
        <v>2999</v>
      </c>
      <c r="B88" t="s">
        <v>1706</v>
      </c>
      <c r="C88" t="s">
        <v>2933</v>
      </c>
      <c r="D88" t="s">
        <v>1763</v>
      </c>
      <c r="E88" t="s">
        <v>2936</v>
      </c>
      <c r="F88">
        <v>0</v>
      </c>
      <c r="G88">
        <v>225</v>
      </c>
      <c r="H88">
        <v>225</v>
      </c>
    </row>
    <row r="89" spans="1:8" x14ac:dyDescent="0.25">
      <c r="A89" t="s">
        <v>2999</v>
      </c>
      <c r="B89" t="s">
        <v>1706</v>
      </c>
      <c r="C89" t="s">
        <v>2933</v>
      </c>
      <c r="D89" t="s">
        <v>1767</v>
      </c>
      <c r="E89" t="s">
        <v>2936</v>
      </c>
      <c r="F89">
        <v>0</v>
      </c>
      <c r="G89">
        <v>175</v>
      </c>
      <c r="H89">
        <v>175</v>
      </c>
    </row>
    <row r="90" spans="1:8" x14ac:dyDescent="0.25">
      <c r="A90" t="s">
        <v>2999</v>
      </c>
      <c r="B90" t="s">
        <v>1706</v>
      </c>
      <c r="C90" t="s">
        <v>2933</v>
      </c>
      <c r="D90" t="s">
        <v>1782</v>
      </c>
      <c r="E90" t="s">
        <v>2936</v>
      </c>
      <c r="F90">
        <v>0</v>
      </c>
      <c r="G90">
        <v>185</v>
      </c>
      <c r="H90">
        <v>185</v>
      </c>
    </row>
    <row r="91" spans="1:8" x14ac:dyDescent="0.25">
      <c r="A91" t="s">
        <v>2999</v>
      </c>
      <c r="B91" t="s">
        <v>1706</v>
      </c>
      <c r="C91" t="s">
        <v>2933</v>
      </c>
      <c r="D91" t="s">
        <v>1807</v>
      </c>
      <c r="E91" t="s">
        <v>2936</v>
      </c>
      <c r="F91">
        <v>0</v>
      </c>
      <c r="G91">
        <v>200</v>
      </c>
      <c r="H91">
        <v>200</v>
      </c>
    </row>
    <row r="92" spans="1:8" x14ac:dyDescent="0.25">
      <c r="A92" t="s">
        <v>2999</v>
      </c>
      <c r="B92" t="s">
        <v>1706</v>
      </c>
      <c r="C92" t="s">
        <v>2933</v>
      </c>
      <c r="D92" t="s">
        <v>1858</v>
      </c>
      <c r="E92" t="s">
        <v>2936</v>
      </c>
      <c r="F92">
        <v>0</v>
      </c>
      <c r="G92">
        <v>195</v>
      </c>
      <c r="H92">
        <v>195</v>
      </c>
    </row>
    <row r="93" spans="1:8" x14ac:dyDescent="0.25">
      <c r="A93" t="s">
        <v>2999</v>
      </c>
      <c r="B93" t="s">
        <v>1706</v>
      </c>
      <c r="C93" t="s">
        <v>2933</v>
      </c>
      <c r="D93" t="s">
        <v>1948</v>
      </c>
      <c r="E93" t="s">
        <v>2936</v>
      </c>
      <c r="F93">
        <v>0</v>
      </c>
      <c r="G93">
        <v>150</v>
      </c>
      <c r="H93">
        <v>150</v>
      </c>
    </row>
    <row r="94" spans="1:8" x14ac:dyDescent="0.25">
      <c r="A94" t="s">
        <v>2999</v>
      </c>
      <c r="B94" t="s">
        <v>1706</v>
      </c>
      <c r="C94" t="s">
        <v>2933</v>
      </c>
      <c r="D94" t="s">
        <v>2934</v>
      </c>
      <c r="E94" t="s">
        <v>2936</v>
      </c>
      <c r="F94">
        <v>0</v>
      </c>
      <c r="G94">
        <v>200</v>
      </c>
      <c r="H94">
        <v>200</v>
      </c>
    </row>
    <row r="95" spans="1:8" x14ac:dyDescent="0.25">
      <c r="A95" t="s">
        <v>2999</v>
      </c>
      <c r="B95" t="s">
        <v>1706</v>
      </c>
      <c r="C95" t="s">
        <v>2933</v>
      </c>
      <c r="D95" t="s">
        <v>1951</v>
      </c>
      <c r="E95" t="s">
        <v>2936</v>
      </c>
      <c r="F95">
        <v>0</v>
      </c>
      <c r="G95">
        <v>185</v>
      </c>
      <c r="H95">
        <v>185</v>
      </c>
    </row>
    <row r="96" spans="1:8" x14ac:dyDescent="0.25">
      <c r="A96" t="s">
        <v>2999</v>
      </c>
      <c r="B96" t="s">
        <v>1706</v>
      </c>
      <c r="C96" t="s">
        <v>2933</v>
      </c>
      <c r="D96" t="s">
        <v>1956</v>
      </c>
      <c r="E96" t="s">
        <v>2936</v>
      </c>
      <c r="F96">
        <v>0</v>
      </c>
      <c r="G96">
        <v>100</v>
      </c>
      <c r="H96">
        <v>100</v>
      </c>
    </row>
    <row r="97" spans="1:8" x14ac:dyDescent="0.25">
      <c r="A97" t="s">
        <v>2999</v>
      </c>
      <c r="B97" t="s">
        <v>1706</v>
      </c>
      <c r="C97" t="s">
        <v>2933</v>
      </c>
      <c r="D97" t="s">
        <v>2016</v>
      </c>
      <c r="E97" t="s">
        <v>2936</v>
      </c>
      <c r="F97">
        <v>0</v>
      </c>
      <c r="G97">
        <v>75</v>
      </c>
      <c r="H97">
        <v>75</v>
      </c>
    </row>
    <row r="98" spans="1:8" x14ac:dyDescent="0.25">
      <c r="A98" t="s">
        <v>2999</v>
      </c>
      <c r="B98" t="s">
        <v>1706</v>
      </c>
      <c r="C98" t="s">
        <v>2935</v>
      </c>
      <c r="D98" t="s">
        <v>1739</v>
      </c>
      <c r="E98" t="s">
        <v>2936</v>
      </c>
      <c r="F98">
        <v>0</v>
      </c>
      <c r="G98">
        <v>118</v>
      </c>
      <c r="H98">
        <v>118</v>
      </c>
    </row>
    <row r="99" spans="1:8" x14ac:dyDescent="0.25">
      <c r="A99" t="s">
        <v>2999</v>
      </c>
      <c r="B99" t="s">
        <v>1706</v>
      </c>
      <c r="C99" t="s">
        <v>2935</v>
      </c>
      <c r="D99" t="s">
        <v>1751</v>
      </c>
      <c r="E99" t="s">
        <v>2936</v>
      </c>
      <c r="F99">
        <v>0</v>
      </c>
      <c r="G99">
        <v>99</v>
      </c>
      <c r="H99">
        <v>99</v>
      </c>
    </row>
    <row r="100" spans="1:8" x14ac:dyDescent="0.25">
      <c r="A100" t="s">
        <v>2999</v>
      </c>
      <c r="B100" t="s">
        <v>1706</v>
      </c>
      <c r="C100" t="s">
        <v>2935</v>
      </c>
      <c r="D100" t="s">
        <v>1763</v>
      </c>
      <c r="E100" t="s">
        <v>2936</v>
      </c>
      <c r="F100">
        <v>0</v>
      </c>
      <c r="G100">
        <v>132</v>
      </c>
      <c r="H100">
        <v>132</v>
      </c>
    </row>
    <row r="101" spans="1:8" x14ac:dyDescent="0.25">
      <c r="A101" t="s">
        <v>2999</v>
      </c>
      <c r="B101" t="s">
        <v>1706</v>
      </c>
      <c r="C101" t="s">
        <v>2935</v>
      </c>
      <c r="D101" t="s">
        <v>1767</v>
      </c>
      <c r="E101" t="s">
        <v>2936</v>
      </c>
      <c r="F101">
        <v>0</v>
      </c>
      <c r="G101">
        <v>210</v>
      </c>
      <c r="H101">
        <v>210</v>
      </c>
    </row>
    <row r="102" spans="1:8" x14ac:dyDescent="0.25">
      <c r="A102" t="s">
        <v>2999</v>
      </c>
      <c r="B102" t="s">
        <v>1706</v>
      </c>
      <c r="C102" t="s">
        <v>2935</v>
      </c>
      <c r="D102" t="s">
        <v>1782</v>
      </c>
      <c r="E102" t="s">
        <v>2936</v>
      </c>
      <c r="F102">
        <v>0</v>
      </c>
      <c r="G102">
        <v>170</v>
      </c>
      <c r="H102">
        <v>170</v>
      </c>
    </row>
    <row r="103" spans="1:8" x14ac:dyDescent="0.25">
      <c r="A103" t="s">
        <v>2999</v>
      </c>
      <c r="B103" t="s">
        <v>1706</v>
      </c>
      <c r="C103" t="s">
        <v>2935</v>
      </c>
      <c r="D103" t="s">
        <v>1807</v>
      </c>
      <c r="E103" t="s">
        <v>2936</v>
      </c>
      <c r="F103">
        <v>0</v>
      </c>
      <c r="G103">
        <v>260</v>
      </c>
      <c r="H103">
        <v>260</v>
      </c>
    </row>
    <row r="104" spans="1:8" x14ac:dyDescent="0.25">
      <c r="A104" t="s">
        <v>2999</v>
      </c>
      <c r="B104" t="s">
        <v>1706</v>
      </c>
      <c r="C104" t="s">
        <v>2935</v>
      </c>
      <c r="D104" t="s">
        <v>1858</v>
      </c>
      <c r="E104" t="s">
        <v>2936</v>
      </c>
      <c r="F104">
        <v>0</v>
      </c>
      <c r="G104">
        <v>200</v>
      </c>
      <c r="H104">
        <v>200</v>
      </c>
    </row>
    <row r="105" spans="1:8" x14ac:dyDescent="0.25">
      <c r="A105" t="s">
        <v>2999</v>
      </c>
      <c r="B105" t="s">
        <v>1706</v>
      </c>
      <c r="C105" t="s">
        <v>2935</v>
      </c>
      <c r="D105" t="s">
        <v>1948</v>
      </c>
      <c r="E105" t="s">
        <v>2936</v>
      </c>
      <c r="F105">
        <v>0</v>
      </c>
      <c r="G105">
        <v>220</v>
      </c>
      <c r="H105">
        <v>220</v>
      </c>
    </row>
    <row r="106" spans="1:8" x14ac:dyDescent="0.25">
      <c r="A106" t="s">
        <v>2999</v>
      </c>
      <c r="B106" t="s">
        <v>1706</v>
      </c>
      <c r="C106" t="s">
        <v>2935</v>
      </c>
      <c r="D106" t="s">
        <v>2934</v>
      </c>
      <c r="E106" t="s">
        <v>2936</v>
      </c>
      <c r="F106">
        <v>0</v>
      </c>
      <c r="G106">
        <v>420</v>
      </c>
      <c r="H106">
        <v>420</v>
      </c>
    </row>
    <row r="107" spans="1:8" x14ac:dyDescent="0.25">
      <c r="A107" t="s">
        <v>2999</v>
      </c>
      <c r="B107" t="s">
        <v>1706</v>
      </c>
      <c r="C107" t="s">
        <v>2935</v>
      </c>
      <c r="D107" t="s">
        <v>1951</v>
      </c>
      <c r="E107" t="s">
        <v>2936</v>
      </c>
      <c r="F107">
        <v>0</v>
      </c>
      <c r="G107">
        <v>235</v>
      </c>
      <c r="H107">
        <v>235</v>
      </c>
    </row>
    <row r="108" spans="1:8" x14ac:dyDescent="0.25">
      <c r="A108" t="s">
        <v>2999</v>
      </c>
      <c r="B108" t="s">
        <v>1706</v>
      </c>
      <c r="C108" t="s">
        <v>2935</v>
      </c>
      <c r="D108" t="s">
        <v>1956</v>
      </c>
      <c r="E108" t="s">
        <v>2936</v>
      </c>
      <c r="F108">
        <v>0</v>
      </c>
      <c r="G108">
        <v>105</v>
      </c>
      <c r="H108">
        <v>105</v>
      </c>
    </row>
    <row r="109" spans="1:8" x14ac:dyDescent="0.25">
      <c r="A109" t="s">
        <v>2999</v>
      </c>
      <c r="B109" t="s">
        <v>1706</v>
      </c>
      <c r="C109" t="s">
        <v>2935</v>
      </c>
      <c r="D109" t="s">
        <v>2016</v>
      </c>
      <c r="E109" t="s">
        <v>2936</v>
      </c>
      <c r="F109">
        <v>0</v>
      </c>
      <c r="G109">
        <v>90</v>
      </c>
      <c r="H109">
        <v>90</v>
      </c>
    </row>
    <row r="110" spans="1:8" x14ac:dyDescent="0.25">
      <c r="A110" t="s">
        <v>2999</v>
      </c>
      <c r="B110" t="s">
        <v>1708</v>
      </c>
      <c r="C110" t="s">
        <v>3995</v>
      </c>
      <c r="D110" t="s">
        <v>1739</v>
      </c>
      <c r="E110" t="s">
        <v>2936</v>
      </c>
      <c r="F110">
        <v>0</v>
      </c>
      <c r="G110">
        <v>50</v>
      </c>
      <c r="H110">
        <v>50</v>
      </c>
    </row>
    <row r="111" spans="1:8" x14ac:dyDescent="0.25">
      <c r="A111" t="s">
        <v>2999</v>
      </c>
      <c r="B111" t="s">
        <v>1708</v>
      </c>
      <c r="C111" t="s">
        <v>3995</v>
      </c>
      <c r="D111" t="s">
        <v>1751</v>
      </c>
      <c r="E111" t="s">
        <v>2936</v>
      </c>
      <c r="F111">
        <v>0</v>
      </c>
      <c r="G111">
        <v>50</v>
      </c>
      <c r="H111">
        <v>50</v>
      </c>
    </row>
    <row r="112" spans="1:8" x14ac:dyDescent="0.25">
      <c r="A112" t="s">
        <v>2999</v>
      </c>
      <c r="B112" t="s">
        <v>1708</v>
      </c>
      <c r="C112" t="s">
        <v>3995</v>
      </c>
      <c r="D112" t="s">
        <v>1763</v>
      </c>
      <c r="E112" t="s">
        <v>2936</v>
      </c>
      <c r="F112">
        <v>0</v>
      </c>
      <c r="G112">
        <v>100</v>
      </c>
      <c r="H112">
        <v>100</v>
      </c>
    </row>
    <row r="113" spans="1:8" x14ac:dyDescent="0.25">
      <c r="A113" t="s">
        <v>2999</v>
      </c>
      <c r="B113" t="s">
        <v>1708</v>
      </c>
      <c r="C113" t="s">
        <v>3995</v>
      </c>
      <c r="D113" t="s">
        <v>1767</v>
      </c>
      <c r="E113" t="s">
        <v>2936</v>
      </c>
      <c r="F113">
        <v>0</v>
      </c>
      <c r="G113">
        <v>100</v>
      </c>
      <c r="H113">
        <v>100</v>
      </c>
    </row>
    <row r="114" spans="1:8" x14ac:dyDescent="0.25">
      <c r="A114" t="s">
        <v>2999</v>
      </c>
      <c r="B114" t="s">
        <v>1708</v>
      </c>
      <c r="C114" t="s">
        <v>3995</v>
      </c>
      <c r="D114" t="s">
        <v>1782</v>
      </c>
      <c r="E114" t="s">
        <v>2936</v>
      </c>
      <c r="F114">
        <v>0</v>
      </c>
      <c r="G114">
        <v>145</v>
      </c>
      <c r="H114">
        <v>145</v>
      </c>
    </row>
    <row r="115" spans="1:8" x14ac:dyDescent="0.25">
      <c r="A115" t="s">
        <v>2999</v>
      </c>
      <c r="B115" t="s">
        <v>1708</v>
      </c>
      <c r="C115" t="s">
        <v>3995</v>
      </c>
      <c r="D115" t="s">
        <v>1807</v>
      </c>
      <c r="E115" t="s">
        <v>2936</v>
      </c>
      <c r="F115">
        <v>0</v>
      </c>
      <c r="G115">
        <v>160</v>
      </c>
      <c r="H115">
        <v>160</v>
      </c>
    </row>
    <row r="116" spans="1:8" x14ac:dyDescent="0.25">
      <c r="A116" t="s">
        <v>2999</v>
      </c>
      <c r="B116" t="s">
        <v>1708</v>
      </c>
      <c r="C116" t="s">
        <v>3995</v>
      </c>
      <c r="D116" t="s">
        <v>1858</v>
      </c>
      <c r="E116" t="s">
        <v>2936</v>
      </c>
      <c r="F116">
        <v>0</v>
      </c>
      <c r="G116">
        <v>165</v>
      </c>
      <c r="H116">
        <v>165</v>
      </c>
    </row>
    <row r="117" spans="1:8" x14ac:dyDescent="0.25">
      <c r="A117" t="s">
        <v>2999</v>
      </c>
      <c r="B117" t="s">
        <v>1708</v>
      </c>
      <c r="C117" t="s">
        <v>3995</v>
      </c>
      <c r="D117" t="s">
        <v>1948</v>
      </c>
      <c r="E117" t="s">
        <v>2936</v>
      </c>
      <c r="F117">
        <v>0</v>
      </c>
      <c r="G117">
        <v>195</v>
      </c>
      <c r="H117">
        <v>195</v>
      </c>
    </row>
    <row r="118" spans="1:8" x14ac:dyDescent="0.25">
      <c r="A118" t="s">
        <v>2999</v>
      </c>
      <c r="B118" t="s">
        <v>1708</v>
      </c>
      <c r="C118" t="s">
        <v>3995</v>
      </c>
      <c r="D118" t="s">
        <v>2934</v>
      </c>
      <c r="E118" t="s">
        <v>2936</v>
      </c>
      <c r="F118">
        <v>0</v>
      </c>
      <c r="G118">
        <v>125</v>
      </c>
      <c r="H118">
        <v>125</v>
      </c>
    </row>
    <row r="119" spans="1:8" x14ac:dyDescent="0.25">
      <c r="A119" t="s">
        <v>2999</v>
      </c>
      <c r="B119" t="s">
        <v>1708</v>
      </c>
      <c r="C119" t="s">
        <v>3995</v>
      </c>
      <c r="D119" t="s">
        <v>1951</v>
      </c>
      <c r="E119" t="s">
        <v>2936</v>
      </c>
      <c r="F119">
        <v>0</v>
      </c>
      <c r="G119">
        <v>125</v>
      </c>
      <c r="H119">
        <v>125</v>
      </c>
    </row>
    <row r="120" spans="1:8" x14ac:dyDescent="0.25">
      <c r="A120" t="s">
        <v>2999</v>
      </c>
      <c r="B120" t="s">
        <v>1708</v>
      </c>
      <c r="C120" t="s">
        <v>3995</v>
      </c>
      <c r="D120" t="s">
        <v>1956</v>
      </c>
      <c r="E120" t="s">
        <v>2936</v>
      </c>
      <c r="F120">
        <v>0</v>
      </c>
      <c r="G120">
        <v>100</v>
      </c>
      <c r="H120">
        <v>100</v>
      </c>
    </row>
    <row r="121" spans="1:8" x14ac:dyDescent="0.25">
      <c r="A121" t="s">
        <v>2999</v>
      </c>
      <c r="B121" t="s">
        <v>1708</v>
      </c>
      <c r="C121" t="s">
        <v>3995</v>
      </c>
      <c r="D121" t="s">
        <v>2016</v>
      </c>
      <c r="E121" t="s">
        <v>2936</v>
      </c>
      <c r="F121">
        <v>0</v>
      </c>
      <c r="G121">
        <v>100</v>
      </c>
      <c r="H121">
        <v>100</v>
      </c>
    </row>
    <row r="122" spans="1:8" x14ac:dyDescent="0.25">
      <c r="A122" t="s">
        <v>2999</v>
      </c>
      <c r="B122" t="s">
        <v>1708</v>
      </c>
      <c r="C122" t="s">
        <v>2933</v>
      </c>
      <c r="D122" t="s">
        <v>1739</v>
      </c>
      <c r="E122" t="s">
        <v>2936</v>
      </c>
      <c r="F122">
        <v>0</v>
      </c>
      <c r="G122">
        <v>50</v>
      </c>
      <c r="H122">
        <v>50</v>
      </c>
    </row>
    <row r="123" spans="1:8" x14ac:dyDescent="0.25">
      <c r="A123" t="s">
        <v>2999</v>
      </c>
      <c r="B123" t="s">
        <v>1708</v>
      </c>
      <c r="C123" t="s">
        <v>2933</v>
      </c>
      <c r="D123" t="s">
        <v>1751</v>
      </c>
      <c r="E123" t="s">
        <v>2936</v>
      </c>
      <c r="F123">
        <v>0</v>
      </c>
      <c r="G123">
        <v>55</v>
      </c>
      <c r="H123">
        <v>55</v>
      </c>
    </row>
    <row r="124" spans="1:8" x14ac:dyDescent="0.25">
      <c r="A124" t="s">
        <v>2999</v>
      </c>
      <c r="B124" t="s">
        <v>1708</v>
      </c>
      <c r="C124" t="s">
        <v>2933</v>
      </c>
      <c r="D124" t="s">
        <v>1763</v>
      </c>
      <c r="E124" t="s">
        <v>2936</v>
      </c>
      <c r="F124">
        <v>0</v>
      </c>
      <c r="G124">
        <v>80</v>
      </c>
      <c r="H124">
        <v>80</v>
      </c>
    </row>
    <row r="125" spans="1:8" x14ac:dyDescent="0.25">
      <c r="A125" t="s">
        <v>2999</v>
      </c>
      <c r="B125" t="s">
        <v>1708</v>
      </c>
      <c r="C125" t="s">
        <v>2933</v>
      </c>
      <c r="D125" t="s">
        <v>1767</v>
      </c>
      <c r="E125" t="s">
        <v>2936</v>
      </c>
      <c r="F125">
        <v>0</v>
      </c>
      <c r="G125">
        <v>85</v>
      </c>
      <c r="H125">
        <v>85</v>
      </c>
    </row>
    <row r="126" spans="1:8" x14ac:dyDescent="0.25">
      <c r="A126" t="s">
        <v>2999</v>
      </c>
      <c r="B126" t="s">
        <v>1708</v>
      </c>
      <c r="C126" t="s">
        <v>2933</v>
      </c>
      <c r="D126" t="s">
        <v>1782</v>
      </c>
      <c r="E126" t="s">
        <v>2936</v>
      </c>
      <c r="F126">
        <v>0</v>
      </c>
      <c r="G126">
        <v>95</v>
      </c>
      <c r="H126">
        <v>95</v>
      </c>
    </row>
    <row r="127" spans="1:8" x14ac:dyDescent="0.25">
      <c r="A127" t="s">
        <v>2999</v>
      </c>
      <c r="B127" t="s">
        <v>1708</v>
      </c>
      <c r="C127" t="s">
        <v>2933</v>
      </c>
      <c r="D127" t="s">
        <v>1807</v>
      </c>
      <c r="E127" t="s">
        <v>2936</v>
      </c>
      <c r="F127">
        <v>0</v>
      </c>
      <c r="G127">
        <v>110</v>
      </c>
      <c r="H127">
        <v>110</v>
      </c>
    </row>
    <row r="128" spans="1:8" x14ac:dyDescent="0.25">
      <c r="A128" t="s">
        <v>2999</v>
      </c>
      <c r="B128" t="s">
        <v>1708</v>
      </c>
      <c r="C128" t="s">
        <v>2933</v>
      </c>
      <c r="D128" t="s">
        <v>1858</v>
      </c>
      <c r="E128" t="s">
        <v>2936</v>
      </c>
      <c r="F128">
        <v>0</v>
      </c>
      <c r="G128">
        <v>120</v>
      </c>
      <c r="H128">
        <v>120</v>
      </c>
    </row>
    <row r="129" spans="1:8" x14ac:dyDescent="0.25">
      <c r="A129" t="s">
        <v>2999</v>
      </c>
      <c r="B129" t="s">
        <v>1708</v>
      </c>
      <c r="C129" t="s">
        <v>2933</v>
      </c>
      <c r="D129" t="s">
        <v>1948</v>
      </c>
      <c r="E129" t="s">
        <v>2936</v>
      </c>
      <c r="F129">
        <v>0</v>
      </c>
      <c r="G129">
        <v>120</v>
      </c>
      <c r="H129">
        <v>120</v>
      </c>
    </row>
    <row r="130" spans="1:8" x14ac:dyDescent="0.25">
      <c r="A130" t="s">
        <v>2999</v>
      </c>
      <c r="B130" t="s">
        <v>1708</v>
      </c>
      <c r="C130" t="s">
        <v>2933</v>
      </c>
      <c r="D130" t="s">
        <v>2934</v>
      </c>
      <c r="E130" t="s">
        <v>2936</v>
      </c>
      <c r="F130">
        <v>0</v>
      </c>
      <c r="G130">
        <v>113</v>
      </c>
      <c r="H130">
        <v>113</v>
      </c>
    </row>
    <row r="131" spans="1:8" x14ac:dyDescent="0.25">
      <c r="A131" t="s">
        <v>2999</v>
      </c>
      <c r="B131" t="s">
        <v>1708</v>
      </c>
      <c r="C131" t="s">
        <v>2933</v>
      </c>
      <c r="D131" t="s">
        <v>1951</v>
      </c>
      <c r="E131" t="s">
        <v>2936</v>
      </c>
      <c r="F131">
        <v>0</v>
      </c>
      <c r="G131">
        <v>113</v>
      </c>
      <c r="H131">
        <v>113</v>
      </c>
    </row>
    <row r="132" spans="1:8" x14ac:dyDescent="0.25">
      <c r="A132" t="s">
        <v>2999</v>
      </c>
      <c r="B132" t="s">
        <v>1708</v>
      </c>
      <c r="C132" t="s">
        <v>2933</v>
      </c>
      <c r="D132" t="s">
        <v>1956</v>
      </c>
      <c r="E132" t="s">
        <v>2936</v>
      </c>
      <c r="F132">
        <v>0</v>
      </c>
      <c r="G132">
        <v>86</v>
      </c>
      <c r="H132">
        <v>86</v>
      </c>
    </row>
    <row r="133" spans="1:8" x14ac:dyDescent="0.25">
      <c r="A133" t="s">
        <v>2999</v>
      </c>
      <c r="B133" t="s">
        <v>1708</v>
      </c>
      <c r="C133" t="s">
        <v>2933</v>
      </c>
      <c r="D133" t="s">
        <v>2016</v>
      </c>
      <c r="E133" t="s">
        <v>2936</v>
      </c>
      <c r="F133">
        <v>0</v>
      </c>
      <c r="G133">
        <v>64</v>
      </c>
      <c r="H133">
        <v>64</v>
      </c>
    </row>
    <row r="134" spans="1:8" x14ac:dyDescent="0.25">
      <c r="A134" t="s">
        <v>2999</v>
      </c>
      <c r="B134" t="s">
        <v>1708</v>
      </c>
      <c r="C134" t="s">
        <v>2935</v>
      </c>
      <c r="D134" t="s">
        <v>1739</v>
      </c>
      <c r="E134" t="s">
        <v>2936</v>
      </c>
      <c r="F134">
        <v>0</v>
      </c>
      <c r="G134">
        <v>50</v>
      </c>
      <c r="H134">
        <v>50</v>
      </c>
    </row>
    <row r="135" spans="1:8" x14ac:dyDescent="0.25">
      <c r="A135" t="s">
        <v>2999</v>
      </c>
      <c r="B135" t="s">
        <v>1708</v>
      </c>
      <c r="C135" t="s">
        <v>2935</v>
      </c>
      <c r="D135" t="s">
        <v>1751</v>
      </c>
      <c r="E135" t="s">
        <v>2936</v>
      </c>
      <c r="F135">
        <v>0</v>
      </c>
      <c r="G135">
        <v>65</v>
      </c>
      <c r="H135">
        <v>65</v>
      </c>
    </row>
    <row r="136" spans="1:8" x14ac:dyDescent="0.25">
      <c r="A136" t="s">
        <v>2999</v>
      </c>
      <c r="B136" t="s">
        <v>1708</v>
      </c>
      <c r="C136" t="s">
        <v>2935</v>
      </c>
      <c r="D136" t="s">
        <v>1763</v>
      </c>
      <c r="E136" t="s">
        <v>2936</v>
      </c>
      <c r="F136">
        <v>0</v>
      </c>
      <c r="G136">
        <v>100</v>
      </c>
      <c r="H136">
        <v>100</v>
      </c>
    </row>
    <row r="137" spans="1:8" x14ac:dyDescent="0.25">
      <c r="A137" t="s">
        <v>2999</v>
      </c>
      <c r="B137" t="s">
        <v>1708</v>
      </c>
      <c r="C137" t="s">
        <v>2935</v>
      </c>
      <c r="D137" t="s">
        <v>1767</v>
      </c>
      <c r="E137" t="s">
        <v>2936</v>
      </c>
      <c r="F137">
        <v>0</v>
      </c>
      <c r="G137">
        <v>115</v>
      </c>
      <c r="H137">
        <v>115</v>
      </c>
    </row>
    <row r="138" spans="1:8" x14ac:dyDescent="0.25">
      <c r="A138" t="s">
        <v>2999</v>
      </c>
      <c r="B138" t="s">
        <v>1708</v>
      </c>
      <c r="C138" t="s">
        <v>2935</v>
      </c>
      <c r="D138" t="s">
        <v>1782</v>
      </c>
      <c r="E138" t="s">
        <v>2936</v>
      </c>
      <c r="F138">
        <v>0</v>
      </c>
      <c r="G138">
        <v>145</v>
      </c>
      <c r="H138">
        <v>145</v>
      </c>
    </row>
    <row r="139" spans="1:8" x14ac:dyDescent="0.25">
      <c r="A139" t="s">
        <v>2999</v>
      </c>
      <c r="B139" t="s">
        <v>1708</v>
      </c>
      <c r="C139" t="s">
        <v>2935</v>
      </c>
      <c r="D139" t="s">
        <v>1807</v>
      </c>
      <c r="E139" t="s">
        <v>2936</v>
      </c>
      <c r="F139">
        <v>0</v>
      </c>
      <c r="G139">
        <v>220</v>
      </c>
      <c r="H139">
        <v>220</v>
      </c>
    </row>
    <row r="140" spans="1:8" x14ac:dyDescent="0.25">
      <c r="A140" t="s">
        <v>2999</v>
      </c>
      <c r="B140" t="s">
        <v>1708</v>
      </c>
      <c r="C140" t="s">
        <v>2935</v>
      </c>
      <c r="D140" t="s">
        <v>1858</v>
      </c>
      <c r="E140" t="s">
        <v>2936</v>
      </c>
      <c r="F140">
        <v>0</v>
      </c>
      <c r="G140">
        <v>175</v>
      </c>
      <c r="H140">
        <v>175</v>
      </c>
    </row>
    <row r="141" spans="1:8" x14ac:dyDescent="0.25">
      <c r="A141" t="s">
        <v>2999</v>
      </c>
      <c r="B141" t="s">
        <v>1708</v>
      </c>
      <c r="C141" t="s">
        <v>2935</v>
      </c>
      <c r="D141" t="s">
        <v>1948</v>
      </c>
      <c r="E141" t="s">
        <v>2936</v>
      </c>
      <c r="F141">
        <v>0</v>
      </c>
      <c r="G141">
        <v>165</v>
      </c>
      <c r="H141">
        <v>165</v>
      </c>
    </row>
    <row r="142" spans="1:8" x14ac:dyDescent="0.25">
      <c r="A142" t="s">
        <v>2999</v>
      </c>
      <c r="B142" t="s">
        <v>1708</v>
      </c>
      <c r="C142" t="s">
        <v>2935</v>
      </c>
      <c r="D142" t="s">
        <v>2934</v>
      </c>
      <c r="E142" t="s">
        <v>2936</v>
      </c>
      <c r="F142">
        <v>0</v>
      </c>
      <c r="G142">
        <v>180</v>
      </c>
      <c r="H142">
        <v>180</v>
      </c>
    </row>
    <row r="143" spans="1:8" x14ac:dyDescent="0.25">
      <c r="A143" t="s">
        <v>2999</v>
      </c>
      <c r="B143" t="s">
        <v>1708</v>
      </c>
      <c r="C143" t="s">
        <v>2935</v>
      </c>
      <c r="D143" t="s">
        <v>1951</v>
      </c>
      <c r="E143" t="s">
        <v>2936</v>
      </c>
      <c r="F143">
        <v>0</v>
      </c>
      <c r="G143">
        <v>120</v>
      </c>
      <c r="H143">
        <v>120</v>
      </c>
    </row>
    <row r="144" spans="1:8" x14ac:dyDescent="0.25">
      <c r="A144" t="s">
        <v>2999</v>
      </c>
      <c r="B144" t="s">
        <v>1708</v>
      </c>
      <c r="C144" t="s">
        <v>2935</v>
      </c>
      <c r="D144" t="s">
        <v>1956</v>
      </c>
      <c r="E144" t="s">
        <v>2936</v>
      </c>
      <c r="F144">
        <v>0</v>
      </c>
      <c r="G144">
        <v>95</v>
      </c>
      <c r="H144">
        <v>95</v>
      </c>
    </row>
    <row r="145" spans="1:8" x14ac:dyDescent="0.25">
      <c r="A145" t="s">
        <v>2999</v>
      </c>
      <c r="B145" t="s">
        <v>1708</v>
      </c>
      <c r="C145" t="s">
        <v>2935</v>
      </c>
      <c r="D145" t="s">
        <v>2016</v>
      </c>
      <c r="E145" t="s">
        <v>2936</v>
      </c>
      <c r="F145">
        <v>0</v>
      </c>
      <c r="G145">
        <v>70</v>
      </c>
      <c r="H145">
        <v>70</v>
      </c>
    </row>
    <row r="146" spans="1:8" x14ac:dyDescent="0.25">
      <c r="A146" t="s">
        <v>2999</v>
      </c>
      <c r="B146" t="s">
        <v>1709</v>
      </c>
      <c r="C146" t="s">
        <v>3995</v>
      </c>
      <c r="D146" t="s">
        <v>1739</v>
      </c>
      <c r="E146" t="s">
        <v>2936</v>
      </c>
      <c r="F146">
        <v>0</v>
      </c>
      <c r="G146">
        <v>5</v>
      </c>
      <c r="H146">
        <v>5</v>
      </c>
    </row>
    <row r="147" spans="1:8" x14ac:dyDescent="0.25">
      <c r="A147" t="s">
        <v>2999</v>
      </c>
      <c r="B147" t="s">
        <v>1709</v>
      </c>
      <c r="C147" t="s">
        <v>3995</v>
      </c>
      <c r="D147" t="s">
        <v>1751</v>
      </c>
      <c r="E147" t="s">
        <v>2936</v>
      </c>
      <c r="F147">
        <v>0</v>
      </c>
      <c r="G147">
        <v>5</v>
      </c>
      <c r="H147">
        <v>5</v>
      </c>
    </row>
    <row r="148" spans="1:8" x14ac:dyDescent="0.25">
      <c r="A148" t="s">
        <v>2999</v>
      </c>
      <c r="B148" t="s">
        <v>1709</v>
      </c>
      <c r="C148" t="s">
        <v>3995</v>
      </c>
      <c r="D148" t="s">
        <v>1763</v>
      </c>
      <c r="E148" t="s">
        <v>2936</v>
      </c>
      <c r="F148">
        <v>0</v>
      </c>
      <c r="G148">
        <v>8</v>
      </c>
      <c r="H148">
        <v>8</v>
      </c>
    </row>
    <row r="149" spans="1:8" x14ac:dyDescent="0.25">
      <c r="A149" t="s">
        <v>2999</v>
      </c>
      <c r="B149" t="s">
        <v>1709</v>
      </c>
      <c r="C149" t="s">
        <v>3995</v>
      </c>
      <c r="D149" t="s">
        <v>1767</v>
      </c>
      <c r="E149" t="s">
        <v>2936</v>
      </c>
      <c r="F149">
        <v>0</v>
      </c>
      <c r="G149">
        <v>20</v>
      </c>
      <c r="H149">
        <v>20</v>
      </c>
    </row>
    <row r="150" spans="1:8" x14ac:dyDescent="0.25">
      <c r="A150" t="s">
        <v>2999</v>
      </c>
      <c r="B150" t="s">
        <v>1709</v>
      </c>
      <c r="C150" t="s">
        <v>3995</v>
      </c>
      <c r="D150" t="s">
        <v>1782</v>
      </c>
      <c r="E150" t="s">
        <v>2936</v>
      </c>
      <c r="F150">
        <v>0</v>
      </c>
      <c r="G150">
        <v>25</v>
      </c>
      <c r="H150">
        <v>25</v>
      </c>
    </row>
    <row r="151" spans="1:8" x14ac:dyDescent="0.25">
      <c r="A151" t="s">
        <v>2999</v>
      </c>
      <c r="B151" t="s">
        <v>1709</v>
      </c>
      <c r="C151" t="s">
        <v>3995</v>
      </c>
      <c r="D151" t="s">
        <v>1807</v>
      </c>
      <c r="E151" t="s">
        <v>2936</v>
      </c>
      <c r="F151">
        <v>0</v>
      </c>
      <c r="G151">
        <v>35</v>
      </c>
      <c r="H151">
        <v>35</v>
      </c>
    </row>
    <row r="152" spans="1:8" x14ac:dyDescent="0.25">
      <c r="A152" t="s">
        <v>2999</v>
      </c>
      <c r="B152" t="s">
        <v>1709</v>
      </c>
      <c r="C152" t="s">
        <v>3995</v>
      </c>
      <c r="D152" t="s">
        <v>1858</v>
      </c>
      <c r="E152" t="s">
        <v>2936</v>
      </c>
      <c r="F152">
        <v>0</v>
      </c>
      <c r="G152">
        <v>35</v>
      </c>
      <c r="H152">
        <v>35</v>
      </c>
    </row>
    <row r="153" spans="1:8" x14ac:dyDescent="0.25">
      <c r="A153" t="s">
        <v>2999</v>
      </c>
      <c r="B153" t="s">
        <v>1709</v>
      </c>
      <c r="C153" t="s">
        <v>3995</v>
      </c>
      <c r="D153" t="s">
        <v>1948</v>
      </c>
      <c r="E153" t="s">
        <v>2936</v>
      </c>
      <c r="F153">
        <v>0</v>
      </c>
      <c r="G153">
        <v>50</v>
      </c>
      <c r="H153">
        <v>50</v>
      </c>
    </row>
    <row r="154" spans="1:8" x14ac:dyDescent="0.25">
      <c r="A154" t="s">
        <v>2999</v>
      </c>
      <c r="B154" t="s">
        <v>1709</v>
      </c>
      <c r="C154" t="s">
        <v>3995</v>
      </c>
      <c r="D154" t="s">
        <v>2934</v>
      </c>
      <c r="E154" t="s">
        <v>2936</v>
      </c>
      <c r="F154">
        <v>0</v>
      </c>
      <c r="G154">
        <v>30</v>
      </c>
      <c r="H154">
        <v>30</v>
      </c>
    </row>
    <row r="155" spans="1:8" x14ac:dyDescent="0.25">
      <c r="A155" t="s">
        <v>2999</v>
      </c>
      <c r="B155" t="s">
        <v>1709</v>
      </c>
      <c r="C155" t="s">
        <v>3995</v>
      </c>
      <c r="D155" t="s">
        <v>1951</v>
      </c>
      <c r="E155" t="s">
        <v>2936</v>
      </c>
      <c r="F155">
        <v>0</v>
      </c>
      <c r="G155">
        <v>25</v>
      </c>
      <c r="H155">
        <v>25</v>
      </c>
    </row>
    <row r="156" spans="1:8" x14ac:dyDescent="0.25">
      <c r="A156" t="s">
        <v>2999</v>
      </c>
      <c r="B156" t="s">
        <v>1709</v>
      </c>
      <c r="C156" t="s">
        <v>3995</v>
      </c>
      <c r="D156" t="s">
        <v>1956</v>
      </c>
      <c r="E156" t="s">
        <v>2936</v>
      </c>
      <c r="F156">
        <v>0</v>
      </c>
      <c r="G156">
        <v>20</v>
      </c>
      <c r="H156">
        <v>20</v>
      </c>
    </row>
    <row r="157" spans="1:8" x14ac:dyDescent="0.25">
      <c r="A157" t="s">
        <v>2999</v>
      </c>
      <c r="B157" t="s">
        <v>1709</v>
      </c>
      <c r="C157" t="s">
        <v>3995</v>
      </c>
      <c r="D157" t="s">
        <v>2016</v>
      </c>
      <c r="E157" t="s">
        <v>2936</v>
      </c>
      <c r="F157">
        <v>0</v>
      </c>
      <c r="G157">
        <v>10</v>
      </c>
      <c r="H157">
        <v>10</v>
      </c>
    </row>
    <row r="158" spans="1:8" x14ac:dyDescent="0.25">
      <c r="A158" t="s">
        <v>2999</v>
      </c>
      <c r="B158" t="s">
        <v>1709</v>
      </c>
      <c r="C158" t="s">
        <v>2933</v>
      </c>
      <c r="D158" t="s">
        <v>1739</v>
      </c>
      <c r="E158" t="s">
        <v>2936</v>
      </c>
      <c r="F158">
        <v>0</v>
      </c>
      <c r="G158">
        <v>10</v>
      </c>
      <c r="H158">
        <v>10</v>
      </c>
    </row>
    <row r="159" spans="1:8" x14ac:dyDescent="0.25">
      <c r="A159" t="s">
        <v>2999</v>
      </c>
      <c r="B159" t="s">
        <v>1709</v>
      </c>
      <c r="C159" t="s">
        <v>2933</v>
      </c>
      <c r="D159" t="s">
        <v>1751</v>
      </c>
      <c r="E159" t="s">
        <v>2936</v>
      </c>
      <c r="F159">
        <v>0</v>
      </c>
      <c r="G159">
        <v>15</v>
      </c>
      <c r="H159">
        <v>15</v>
      </c>
    </row>
    <row r="160" spans="1:8" x14ac:dyDescent="0.25">
      <c r="A160" t="s">
        <v>2999</v>
      </c>
      <c r="B160" t="s">
        <v>1709</v>
      </c>
      <c r="C160" t="s">
        <v>2933</v>
      </c>
      <c r="D160" t="s">
        <v>1763</v>
      </c>
      <c r="E160" t="s">
        <v>2936</v>
      </c>
      <c r="F160">
        <v>0</v>
      </c>
      <c r="G160">
        <v>20</v>
      </c>
      <c r="H160">
        <v>20</v>
      </c>
    </row>
    <row r="161" spans="1:8" x14ac:dyDescent="0.25">
      <c r="A161" t="s">
        <v>2999</v>
      </c>
      <c r="B161" t="s">
        <v>1709</v>
      </c>
      <c r="C161" t="s">
        <v>2933</v>
      </c>
      <c r="D161" t="s">
        <v>1767</v>
      </c>
      <c r="E161" t="s">
        <v>2936</v>
      </c>
      <c r="F161">
        <v>0</v>
      </c>
      <c r="G161">
        <v>30</v>
      </c>
      <c r="H161">
        <v>30</v>
      </c>
    </row>
    <row r="162" spans="1:8" x14ac:dyDescent="0.25">
      <c r="A162" t="s">
        <v>2999</v>
      </c>
      <c r="B162" t="s">
        <v>1709</v>
      </c>
      <c r="C162" t="s">
        <v>2933</v>
      </c>
      <c r="D162" t="s">
        <v>1782</v>
      </c>
      <c r="E162" t="s">
        <v>2936</v>
      </c>
      <c r="F162">
        <v>0</v>
      </c>
      <c r="G162">
        <v>35</v>
      </c>
      <c r="H162">
        <v>35</v>
      </c>
    </row>
    <row r="163" spans="1:8" x14ac:dyDescent="0.25">
      <c r="A163" t="s">
        <v>2999</v>
      </c>
      <c r="B163" t="s">
        <v>1709</v>
      </c>
      <c r="C163" t="s">
        <v>2933</v>
      </c>
      <c r="D163" t="s">
        <v>1807</v>
      </c>
      <c r="E163" t="s">
        <v>2936</v>
      </c>
      <c r="F163">
        <v>0</v>
      </c>
      <c r="G163">
        <v>35</v>
      </c>
      <c r="H163">
        <v>35</v>
      </c>
    </row>
    <row r="164" spans="1:8" x14ac:dyDescent="0.25">
      <c r="A164" t="s">
        <v>2999</v>
      </c>
      <c r="B164" t="s">
        <v>1709</v>
      </c>
      <c r="C164" t="s">
        <v>2933</v>
      </c>
      <c r="D164" t="s">
        <v>1858</v>
      </c>
      <c r="E164" t="s">
        <v>2936</v>
      </c>
      <c r="F164">
        <v>0</v>
      </c>
      <c r="G164">
        <v>30</v>
      </c>
      <c r="H164">
        <v>30</v>
      </c>
    </row>
    <row r="165" spans="1:8" x14ac:dyDescent="0.25">
      <c r="A165" t="s">
        <v>2999</v>
      </c>
      <c r="B165" t="s">
        <v>1709</v>
      </c>
      <c r="C165" t="s">
        <v>2933</v>
      </c>
      <c r="D165" t="s">
        <v>1948</v>
      </c>
      <c r="E165" t="s">
        <v>2936</v>
      </c>
      <c r="F165">
        <v>0</v>
      </c>
      <c r="G165">
        <v>30</v>
      </c>
      <c r="H165">
        <v>30</v>
      </c>
    </row>
    <row r="166" spans="1:8" x14ac:dyDescent="0.25">
      <c r="A166" t="s">
        <v>2999</v>
      </c>
      <c r="B166" t="s">
        <v>1709</v>
      </c>
      <c r="C166" t="s">
        <v>2933</v>
      </c>
      <c r="D166" t="s">
        <v>2934</v>
      </c>
      <c r="E166" t="s">
        <v>2936</v>
      </c>
      <c r="F166">
        <v>0</v>
      </c>
      <c r="G166">
        <v>21</v>
      </c>
      <c r="H166">
        <v>21</v>
      </c>
    </row>
    <row r="167" spans="1:8" x14ac:dyDescent="0.25">
      <c r="A167" t="s">
        <v>2999</v>
      </c>
      <c r="B167" t="s">
        <v>1709</v>
      </c>
      <c r="C167" t="s">
        <v>2933</v>
      </c>
      <c r="D167" t="s">
        <v>1951</v>
      </c>
      <c r="E167" t="s">
        <v>2936</v>
      </c>
      <c r="F167">
        <v>0</v>
      </c>
      <c r="G167">
        <v>21</v>
      </c>
      <c r="H167">
        <v>21</v>
      </c>
    </row>
    <row r="168" spans="1:8" x14ac:dyDescent="0.25">
      <c r="A168" t="s">
        <v>2999</v>
      </c>
      <c r="B168" t="s">
        <v>1709</v>
      </c>
      <c r="C168" t="s">
        <v>2933</v>
      </c>
      <c r="D168" t="s">
        <v>1956</v>
      </c>
      <c r="E168" t="s">
        <v>2936</v>
      </c>
      <c r="F168">
        <v>0</v>
      </c>
      <c r="G168">
        <v>16</v>
      </c>
      <c r="H168">
        <v>16</v>
      </c>
    </row>
    <row r="169" spans="1:8" x14ac:dyDescent="0.25">
      <c r="A169" t="s">
        <v>2999</v>
      </c>
      <c r="B169" t="s">
        <v>1709</v>
      </c>
      <c r="C169" t="s">
        <v>2933</v>
      </c>
      <c r="D169" t="s">
        <v>2016</v>
      </c>
      <c r="E169" t="s">
        <v>2936</v>
      </c>
      <c r="F169">
        <v>0</v>
      </c>
      <c r="G169">
        <v>12</v>
      </c>
      <c r="H169">
        <v>12</v>
      </c>
    </row>
    <row r="170" spans="1:8" x14ac:dyDescent="0.25">
      <c r="A170" t="s">
        <v>2999</v>
      </c>
      <c r="B170" t="s">
        <v>1709</v>
      </c>
      <c r="C170" t="s">
        <v>2935</v>
      </c>
      <c r="D170" t="s">
        <v>1739</v>
      </c>
      <c r="E170" t="s">
        <v>2936</v>
      </c>
      <c r="F170">
        <v>0</v>
      </c>
      <c r="G170">
        <v>15</v>
      </c>
      <c r="H170">
        <v>15</v>
      </c>
    </row>
    <row r="171" spans="1:8" x14ac:dyDescent="0.25">
      <c r="A171" t="s">
        <v>2999</v>
      </c>
      <c r="B171" t="s">
        <v>1709</v>
      </c>
      <c r="C171" t="s">
        <v>2935</v>
      </c>
      <c r="D171" t="s">
        <v>1751</v>
      </c>
      <c r="E171" t="s">
        <v>2936</v>
      </c>
      <c r="F171">
        <v>0</v>
      </c>
      <c r="G171">
        <v>15</v>
      </c>
      <c r="H171">
        <v>15</v>
      </c>
    </row>
    <row r="172" spans="1:8" x14ac:dyDescent="0.25">
      <c r="A172" t="s">
        <v>2999</v>
      </c>
      <c r="B172" t="s">
        <v>1709</v>
      </c>
      <c r="C172" t="s">
        <v>2935</v>
      </c>
      <c r="D172" t="s">
        <v>1763</v>
      </c>
      <c r="E172" t="s">
        <v>2936</v>
      </c>
      <c r="F172">
        <v>0</v>
      </c>
      <c r="G172">
        <v>30</v>
      </c>
      <c r="H172">
        <v>30</v>
      </c>
    </row>
    <row r="173" spans="1:8" x14ac:dyDescent="0.25">
      <c r="A173" t="s">
        <v>2999</v>
      </c>
      <c r="B173" t="s">
        <v>1709</v>
      </c>
      <c r="C173" t="s">
        <v>2935</v>
      </c>
      <c r="D173" t="s">
        <v>1767</v>
      </c>
      <c r="E173" t="s">
        <v>2936</v>
      </c>
      <c r="F173">
        <v>0</v>
      </c>
      <c r="G173">
        <v>30</v>
      </c>
      <c r="H173">
        <v>30</v>
      </c>
    </row>
    <row r="174" spans="1:8" x14ac:dyDescent="0.25">
      <c r="A174" t="s">
        <v>2999</v>
      </c>
      <c r="B174" t="s">
        <v>1709</v>
      </c>
      <c r="C174" t="s">
        <v>2935</v>
      </c>
      <c r="D174" t="s">
        <v>1782</v>
      </c>
      <c r="E174" t="s">
        <v>2936</v>
      </c>
      <c r="F174">
        <v>0</v>
      </c>
      <c r="G174">
        <v>30</v>
      </c>
      <c r="H174">
        <v>30</v>
      </c>
    </row>
    <row r="175" spans="1:8" x14ac:dyDescent="0.25">
      <c r="A175" t="s">
        <v>2999</v>
      </c>
      <c r="B175" t="s">
        <v>1709</v>
      </c>
      <c r="C175" t="s">
        <v>2935</v>
      </c>
      <c r="D175" t="s">
        <v>1807</v>
      </c>
      <c r="E175" t="s">
        <v>2936</v>
      </c>
      <c r="F175">
        <v>0</v>
      </c>
      <c r="G175">
        <v>75</v>
      </c>
      <c r="H175">
        <v>75</v>
      </c>
    </row>
    <row r="176" spans="1:8" x14ac:dyDescent="0.25">
      <c r="A176" t="s">
        <v>2999</v>
      </c>
      <c r="B176" t="s">
        <v>1709</v>
      </c>
      <c r="C176" t="s">
        <v>2935</v>
      </c>
      <c r="D176" t="s">
        <v>1858</v>
      </c>
      <c r="E176" t="s">
        <v>2936</v>
      </c>
      <c r="F176">
        <v>0</v>
      </c>
      <c r="G176">
        <v>85</v>
      </c>
      <c r="H176">
        <v>85</v>
      </c>
    </row>
    <row r="177" spans="1:8" x14ac:dyDescent="0.25">
      <c r="A177" t="s">
        <v>2999</v>
      </c>
      <c r="B177" t="s">
        <v>1709</v>
      </c>
      <c r="C177" t="s">
        <v>2935</v>
      </c>
      <c r="D177" t="s">
        <v>1948</v>
      </c>
      <c r="E177" t="s">
        <v>2936</v>
      </c>
      <c r="F177">
        <v>0</v>
      </c>
      <c r="G177">
        <v>30</v>
      </c>
      <c r="H177">
        <v>30</v>
      </c>
    </row>
    <row r="178" spans="1:8" x14ac:dyDescent="0.25">
      <c r="A178" t="s">
        <v>2999</v>
      </c>
      <c r="B178" t="s">
        <v>1709</v>
      </c>
      <c r="C178" t="s">
        <v>2935</v>
      </c>
      <c r="D178" t="s">
        <v>2934</v>
      </c>
      <c r="E178" t="s">
        <v>2936</v>
      </c>
      <c r="F178">
        <v>0</v>
      </c>
      <c r="G178">
        <v>55</v>
      </c>
      <c r="H178">
        <v>55</v>
      </c>
    </row>
    <row r="179" spans="1:8" x14ac:dyDescent="0.25">
      <c r="A179" t="s">
        <v>2999</v>
      </c>
      <c r="B179" t="s">
        <v>1709</v>
      </c>
      <c r="C179" t="s">
        <v>2935</v>
      </c>
      <c r="D179" t="s">
        <v>1951</v>
      </c>
      <c r="E179" t="s">
        <v>2936</v>
      </c>
      <c r="F179">
        <v>0</v>
      </c>
      <c r="G179">
        <v>30</v>
      </c>
      <c r="H179">
        <v>30</v>
      </c>
    </row>
    <row r="180" spans="1:8" x14ac:dyDescent="0.25">
      <c r="A180" t="s">
        <v>2999</v>
      </c>
      <c r="B180" t="s">
        <v>1709</v>
      </c>
      <c r="C180" t="s">
        <v>2935</v>
      </c>
      <c r="D180" t="s">
        <v>1956</v>
      </c>
      <c r="E180" t="s">
        <v>2936</v>
      </c>
      <c r="F180">
        <v>0</v>
      </c>
      <c r="G180">
        <v>20</v>
      </c>
      <c r="H180">
        <v>20</v>
      </c>
    </row>
    <row r="181" spans="1:8" x14ac:dyDescent="0.25">
      <c r="A181" t="s">
        <v>2999</v>
      </c>
      <c r="B181" t="s">
        <v>1709</v>
      </c>
      <c r="C181" t="s">
        <v>2935</v>
      </c>
      <c r="D181" t="s">
        <v>2016</v>
      </c>
      <c r="E181" t="s">
        <v>2936</v>
      </c>
      <c r="F181">
        <v>0</v>
      </c>
      <c r="G181">
        <v>20</v>
      </c>
      <c r="H181">
        <v>20</v>
      </c>
    </row>
    <row r="182" spans="1:8" x14ac:dyDescent="0.25">
      <c r="A182" t="s">
        <v>2999</v>
      </c>
      <c r="B182" t="s">
        <v>1711</v>
      </c>
      <c r="C182" t="s">
        <v>3995</v>
      </c>
      <c r="D182" t="s">
        <v>1739</v>
      </c>
      <c r="E182" t="s">
        <v>2936</v>
      </c>
      <c r="F182">
        <v>0</v>
      </c>
      <c r="G182">
        <v>350</v>
      </c>
      <c r="H182">
        <v>350</v>
      </c>
    </row>
    <row r="183" spans="1:8" x14ac:dyDescent="0.25">
      <c r="A183" t="s">
        <v>2999</v>
      </c>
      <c r="B183" t="s">
        <v>1711</v>
      </c>
      <c r="C183" t="s">
        <v>3995</v>
      </c>
      <c r="D183" t="s">
        <v>1751</v>
      </c>
      <c r="E183" t="s">
        <v>2936</v>
      </c>
      <c r="F183">
        <v>0</v>
      </c>
      <c r="G183">
        <v>300</v>
      </c>
      <c r="H183">
        <v>300</v>
      </c>
    </row>
    <row r="184" spans="1:8" x14ac:dyDescent="0.25">
      <c r="A184" t="s">
        <v>2999</v>
      </c>
      <c r="B184" t="s">
        <v>1711</v>
      </c>
      <c r="C184" t="s">
        <v>3995</v>
      </c>
      <c r="D184" t="s">
        <v>1763</v>
      </c>
      <c r="E184" t="s">
        <v>2936</v>
      </c>
      <c r="F184">
        <v>0</v>
      </c>
      <c r="G184">
        <v>389</v>
      </c>
      <c r="H184">
        <v>389</v>
      </c>
    </row>
    <row r="185" spans="1:8" x14ac:dyDescent="0.25">
      <c r="A185" t="s">
        <v>2999</v>
      </c>
      <c r="B185" t="s">
        <v>1711</v>
      </c>
      <c r="C185" t="s">
        <v>3995</v>
      </c>
      <c r="D185" t="s">
        <v>1767</v>
      </c>
      <c r="E185" t="s">
        <v>2936</v>
      </c>
      <c r="F185">
        <v>0</v>
      </c>
      <c r="G185">
        <v>432</v>
      </c>
      <c r="H185">
        <v>432</v>
      </c>
    </row>
    <row r="186" spans="1:8" x14ac:dyDescent="0.25">
      <c r="A186" t="s">
        <v>2999</v>
      </c>
      <c r="B186" t="s">
        <v>1711</v>
      </c>
      <c r="C186" t="s">
        <v>3995</v>
      </c>
      <c r="D186" t="s">
        <v>1782</v>
      </c>
      <c r="E186" t="s">
        <v>2936</v>
      </c>
      <c r="F186">
        <v>0</v>
      </c>
      <c r="G186">
        <v>450</v>
      </c>
      <c r="H186">
        <v>450</v>
      </c>
    </row>
    <row r="187" spans="1:8" x14ac:dyDescent="0.25">
      <c r="A187" t="s">
        <v>2999</v>
      </c>
      <c r="B187" t="s">
        <v>1711</v>
      </c>
      <c r="C187" t="s">
        <v>3995</v>
      </c>
      <c r="D187" t="s">
        <v>1807</v>
      </c>
      <c r="E187" t="s">
        <v>2936</v>
      </c>
      <c r="F187">
        <v>0</v>
      </c>
      <c r="G187">
        <v>500</v>
      </c>
      <c r="H187">
        <v>500</v>
      </c>
    </row>
    <row r="188" spans="1:8" x14ac:dyDescent="0.25">
      <c r="A188" t="s">
        <v>2999</v>
      </c>
      <c r="B188" t="s">
        <v>1711</v>
      </c>
      <c r="C188" t="s">
        <v>3995</v>
      </c>
      <c r="D188" t="s">
        <v>1858</v>
      </c>
      <c r="E188" t="s">
        <v>2936</v>
      </c>
      <c r="F188">
        <v>0</v>
      </c>
      <c r="G188">
        <v>505</v>
      </c>
      <c r="H188">
        <v>505</v>
      </c>
    </row>
    <row r="189" spans="1:8" x14ac:dyDescent="0.25">
      <c r="A189" t="s">
        <v>2999</v>
      </c>
      <c r="B189" t="s">
        <v>1711</v>
      </c>
      <c r="C189" t="s">
        <v>3995</v>
      </c>
      <c r="D189" t="s">
        <v>1948</v>
      </c>
      <c r="E189" t="s">
        <v>2936</v>
      </c>
      <c r="F189">
        <v>0</v>
      </c>
      <c r="G189">
        <v>550</v>
      </c>
      <c r="H189">
        <v>550</v>
      </c>
    </row>
    <row r="190" spans="1:8" x14ac:dyDescent="0.25">
      <c r="A190" t="s">
        <v>2999</v>
      </c>
      <c r="B190" t="s">
        <v>1711</v>
      </c>
      <c r="C190" t="s">
        <v>3995</v>
      </c>
      <c r="D190" t="s">
        <v>2934</v>
      </c>
      <c r="E190" t="s">
        <v>2936</v>
      </c>
      <c r="F190">
        <v>0</v>
      </c>
      <c r="G190">
        <v>565</v>
      </c>
      <c r="H190">
        <v>565</v>
      </c>
    </row>
    <row r="191" spans="1:8" x14ac:dyDescent="0.25">
      <c r="A191" t="s">
        <v>2999</v>
      </c>
      <c r="B191" t="s">
        <v>1711</v>
      </c>
      <c r="C191" t="s">
        <v>3995</v>
      </c>
      <c r="D191" t="s">
        <v>1951</v>
      </c>
      <c r="E191" t="s">
        <v>2936</v>
      </c>
      <c r="F191">
        <v>0</v>
      </c>
      <c r="G191">
        <v>565</v>
      </c>
      <c r="H191">
        <v>565</v>
      </c>
    </row>
    <row r="192" spans="1:8" x14ac:dyDescent="0.25">
      <c r="A192" t="s">
        <v>2999</v>
      </c>
      <c r="B192" t="s">
        <v>1711</v>
      </c>
      <c r="C192" t="s">
        <v>3995</v>
      </c>
      <c r="D192" t="s">
        <v>1956</v>
      </c>
      <c r="E192" t="s">
        <v>2936</v>
      </c>
      <c r="F192">
        <v>0</v>
      </c>
      <c r="G192">
        <v>486</v>
      </c>
      <c r="H192">
        <v>486</v>
      </c>
    </row>
    <row r="193" spans="1:8" x14ac:dyDescent="0.25">
      <c r="A193" t="s">
        <v>2999</v>
      </c>
      <c r="B193" t="s">
        <v>1711</v>
      </c>
      <c r="C193" t="s">
        <v>3995</v>
      </c>
      <c r="D193" t="s">
        <v>2016</v>
      </c>
      <c r="E193" t="s">
        <v>2936</v>
      </c>
      <c r="F193">
        <v>0</v>
      </c>
      <c r="G193">
        <v>390</v>
      </c>
      <c r="H193">
        <v>390</v>
      </c>
    </row>
    <row r="194" spans="1:8" x14ac:dyDescent="0.25">
      <c r="A194" t="s">
        <v>2999</v>
      </c>
      <c r="B194" t="s">
        <v>1711</v>
      </c>
      <c r="C194" t="s">
        <v>2933</v>
      </c>
      <c r="D194" t="s">
        <v>1739</v>
      </c>
      <c r="E194" t="s">
        <v>2936</v>
      </c>
      <c r="F194">
        <v>0</v>
      </c>
      <c r="G194">
        <v>401</v>
      </c>
      <c r="H194">
        <v>401</v>
      </c>
    </row>
    <row r="195" spans="1:8" x14ac:dyDescent="0.25">
      <c r="A195" t="s">
        <v>2999</v>
      </c>
      <c r="B195" t="s">
        <v>1711</v>
      </c>
      <c r="C195" t="s">
        <v>2933</v>
      </c>
      <c r="D195" t="s">
        <v>1751</v>
      </c>
      <c r="E195" t="s">
        <v>2936</v>
      </c>
      <c r="F195">
        <v>0</v>
      </c>
      <c r="G195">
        <v>329</v>
      </c>
      <c r="H195">
        <v>329</v>
      </c>
    </row>
    <row r="196" spans="1:8" x14ac:dyDescent="0.25">
      <c r="A196" t="s">
        <v>2999</v>
      </c>
      <c r="B196" t="s">
        <v>1711</v>
      </c>
      <c r="C196" t="s">
        <v>2933</v>
      </c>
      <c r="D196" t="s">
        <v>1763</v>
      </c>
      <c r="E196" t="s">
        <v>2936</v>
      </c>
      <c r="F196">
        <v>0</v>
      </c>
      <c r="G196">
        <v>460</v>
      </c>
      <c r="H196">
        <v>460</v>
      </c>
    </row>
    <row r="197" spans="1:8" x14ac:dyDescent="0.25">
      <c r="A197" t="s">
        <v>2999</v>
      </c>
      <c r="B197" t="s">
        <v>1711</v>
      </c>
      <c r="C197" t="s">
        <v>2933</v>
      </c>
      <c r="D197" t="s">
        <v>1767</v>
      </c>
      <c r="E197" t="s">
        <v>2936</v>
      </c>
      <c r="F197">
        <v>0</v>
      </c>
      <c r="G197">
        <v>545</v>
      </c>
      <c r="H197">
        <v>545</v>
      </c>
    </row>
    <row r="198" spans="1:8" x14ac:dyDescent="0.25">
      <c r="A198" t="s">
        <v>2999</v>
      </c>
      <c r="B198" t="s">
        <v>1711</v>
      </c>
      <c r="C198" t="s">
        <v>2933</v>
      </c>
      <c r="D198" t="s">
        <v>1782</v>
      </c>
      <c r="E198" t="s">
        <v>2936</v>
      </c>
      <c r="F198">
        <v>0</v>
      </c>
      <c r="G198">
        <v>605</v>
      </c>
      <c r="H198">
        <v>605</v>
      </c>
    </row>
    <row r="199" spans="1:8" x14ac:dyDescent="0.25">
      <c r="A199" t="s">
        <v>2999</v>
      </c>
      <c r="B199" t="s">
        <v>1711</v>
      </c>
      <c r="C199" t="s">
        <v>2933</v>
      </c>
      <c r="D199" t="s">
        <v>1807</v>
      </c>
      <c r="E199" t="s">
        <v>2936</v>
      </c>
      <c r="F199">
        <v>0</v>
      </c>
      <c r="G199">
        <v>705</v>
      </c>
      <c r="H199">
        <v>705</v>
      </c>
    </row>
    <row r="200" spans="1:8" x14ac:dyDescent="0.25">
      <c r="A200" t="s">
        <v>2999</v>
      </c>
      <c r="B200" t="s">
        <v>1711</v>
      </c>
      <c r="C200" t="s">
        <v>2933</v>
      </c>
      <c r="D200" t="s">
        <v>1858</v>
      </c>
      <c r="E200" t="s">
        <v>2936</v>
      </c>
      <c r="F200">
        <v>0</v>
      </c>
      <c r="G200">
        <v>750</v>
      </c>
      <c r="H200">
        <v>750</v>
      </c>
    </row>
    <row r="201" spans="1:8" x14ac:dyDescent="0.25">
      <c r="A201" t="s">
        <v>2999</v>
      </c>
      <c r="B201" t="s">
        <v>1711</v>
      </c>
      <c r="C201" t="s">
        <v>2933</v>
      </c>
      <c r="D201" t="s">
        <v>1948</v>
      </c>
      <c r="E201" t="s">
        <v>2936</v>
      </c>
      <c r="F201">
        <v>0</v>
      </c>
      <c r="G201">
        <v>705</v>
      </c>
      <c r="H201">
        <v>705</v>
      </c>
    </row>
    <row r="202" spans="1:8" x14ac:dyDescent="0.25">
      <c r="A202" t="s">
        <v>2999</v>
      </c>
      <c r="B202" t="s">
        <v>1711</v>
      </c>
      <c r="C202" t="s">
        <v>2933</v>
      </c>
      <c r="D202" t="s">
        <v>2934</v>
      </c>
      <c r="E202" t="s">
        <v>2936</v>
      </c>
      <c r="F202">
        <v>0</v>
      </c>
      <c r="G202">
        <v>798</v>
      </c>
      <c r="H202">
        <v>798</v>
      </c>
    </row>
    <row r="203" spans="1:8" x14ac:dyDescent="0.25">
      <c r="A203" t="s">
        <v>2999</v>
      </c>
      <c r="B203" t="s">
        <v>1711</v>
      </c>
      <c r="C203" t="s">
        <v>2933</v>
      </c>
      <c r="D203" t="s">
        <v>1951</v>
      </c>
      <c r="E203" t="s">
        <v>2936</v>
      </c>
      <c r="F203">
        <v>0</v>
      </c>
      <c r="G203">
        <v>778</v>
      </c>
      <c r="H203">
        <v>778</v>
      </c>
    </row>
    <row r="204" spans="1:8" x14ac:dyDescent="0.25">
      <c r="A204" t="s">
        <v>2999</v>
      </c>
      <c r="B204" t="s">
        <v>1711</v>
      </c>
      <c r="C204" t="s">
        <v>2933</v>
      </c>
      <c r="D204" t="s">
        <v>1956</v>
      </c>
      <c r="E204" t="s">
        <v>2936</v>
      </c>
      <c r="F204">
        <v>0</v>
      </c>
      <c r="G204">
        <v>559</v>
      </c>
      <c r="H204">
        <v>559</v>
      </c>
    </row>
    <row r="205" spans="1:8" x14ac:dyDescent="0.25">
      <c r="A205" t="s">
        <v>2999</v>
      </c>
      <c r="B205" t="s">
        <v>1711</v>
      </c>
      <c r="C205" t="s">
        <v>2933</v>
      </c>
      <c r="D205" t="s">
        <v>2016</v>
      </c>
      <c r="E205" t="s">
        <v>2936</v>
      </c>
      <c r="F205">
        <v>0</v>
      </c>
      <c r="G205">
        <v>405</v>
      </c>
      <c r="H205">
        <v>405</v>
      </c>
    </row>
    <row r="206" spans="1:8" x14ac:dyDescent="0.25">
      <c r="A206" t="s">
        <v>2999</v>
      </c>
      <c r="B206" t="s">
        <v>1711</v>
      </c>
      <c r="C206" t="s">
        <v>2935</v>
      </c>
      <c r="D206" t="s">
        <v>1739</v>
      </c>
      <c r="E206" t="s">
        <v>2936</v>
      </c>
      <c r="F206">
        <v>0</v>
      </c>
      <c r="G206">
        <v>570</v>
      </c>
      <c r="H206">
        <v>570</v>
      </c>
    </row>
    <row r="207" spans="1:8" x14ac:dyDescent="0.25">
      <c r="A207" t="s">
        <v>2999</v>
      </c>
      <c r="B207" t="s">
        <v>1711</v>
      </c>
      <c r="C207" t="s">
        <v>2935</v>
      </c>
      <c r="D207" t="s">
        <v>1751</v>
      </c>
      <c r="E207" t="s">
        <v>2936</v>
      </c>
      <c r="F207">
        <v>0</v>
      </c>
      <c r="G207">
        <v>580</v>
      </c>
      <c r="H207">
        <v>580</v>
      </c>
    </row>
    <row r="208" spans="1:8" x14ac:dyDescent="0.25">
      <c r="A208" t="s">
        <v>2999</v>
      </c>
      <c r="B208" t="s">
        <v>1711</v>
      </c>
      <c r="C208" t="s">
        <v>2935</v>
      </c>
      <c r="D208" t="s">
        <v>1763</v>
      </c>
      <c r="E208" t="s">
        <v>2936</v>
      </c>
      <c r="F208">
        <v>0</v>
      </c>
      <c r="G208">
        <v>695</v>
      </c>
      <c r="H208">
        <v>695</v>
      </c>
    </row>
    <row r="209" spans="1:8" x14ac:dyDescent="0.25">
      <c r="A209" t="s">
        <v>2999</v>
      </c>
      <c r="B209" t="s">
        <v>1711</v>
      </c>
      <c r="C209" t="s">
        <v>2935</v>
      </c>
      <c r="D209" t="s">
        <v>1767</v>
      </c>
      <c r="E209" t="s">
        <v>2936</v>
      </c>
      <c r="F209">
        <v>0</v>
      </c>
      <c r="G209">
        <v>550</v>
      </c>
      <c r="H209">
        <v>550</v>
      </c>
    </row>
    <row r="210" spans="1:8" x14ac:dyDescent="0.25">
      <c r="A210" t="s">
        <v>2999</v>
      </c>
      <c r="B210" t="s">
        <v>1711</v>
      </c>
      <c r="C210" t="s">
        <v>2935</v>
      </c>
      <c r="D210" t="s">
        <v>1782</v>
      </c>
      <c r="E210" t="s">
        <v>2936</v>
      </c>
      <c r="F210">
        <v>0</v>
      </c>
      <c r="G210">
        <v>675</v>
      </c>
      <c r="H210">
        <v>675</v>
      </c>
    </row>
    <row r="211" spans="1:8" x14ac:dyDescent="0.25">
      <c r="A211" t="s">
        <v>2999</v>
      </c>
      <c r="B211" t="s">
        <v>1711</v>
      </c>
      <c r="C211" t="s">
        <v>2935</v>
      </c>
      <c r="D211" t="s">
        <v>1807</v>
      </c>
      <c r="E211" t="s">
        <v>2936</v>
      </c>
      <c r="F211">
        <v>0</v>
      </c>
      <c r="G211">
        <v>625</v>
      </c>
      <c r="H211">
        <v>625</v>
      </c>
    </row>
    <row r="212" spans="1:8" x14ac:dyDescent="0.25">
      <c r="A212" t="s">
        <v>2999</v>
      </c>
      <c r="B212" t="s">
        <v>1711</v>
      </c>
      <c r="C212" t="s">
        <v>2935</v>
      </c>
      <c r="D212" t="s">
        <v>1858</v>
      </c>
      <c r="E212" t="s">
        <v>2936</v>
      </c>
      <c r="F212">
        <v>0</v>
      </c>
      <c r="G212">
        <v>625</v>
      </c>
      <c r="H212">
        <v>625</v>
      </c>
    </row>
    <row r="213" spans="1:8" x14ac:dyDescent="0.25">
      <c r="A213" t="s">
        <v>2999</v>
      </c>
      <c r="B213" t="s">
        <v>1711</v>
      </c>
      <c r="C213" t="s">
        <v>2935</v>
      </c>
      <c r="D213" t="s">
        <v>1948</v>
      </c>
      <c r="E213" t="s">
        <v>2936</v>
      </c>
      <c r="F213">
        <v>0</v>
      </c>
      <c r="G213">
        <v>595</v>
      </c>
      <c r="H213">
        <v>595</v>
      </c>
    </row>
    <row r="214" spans="1:8" x14ac:dyDescent="0.25">
      <c r="A214" t="s">
        <v>2999</v>
      </c>
      <c r="B214" t="s">
        <v>1711</v>
      </c>
      <c r="C214" t="s">
        <v>2935</v>
      </c>
      <c r="D214" t="s">
        <v>2934</v>
      </c>
      <c r="E214" t="s">
        <v>2936</v>
      </c>
      <c r="F214">
        <v>0</v>
      </c>
      <c r="G214">
        <v>645</v>
      </c>
      <c r="H214">
        <v>645</v>
      </c>
    </row>
    <row r="215" spans="1:8" x14ac:dyDescent="0.25">
      <c r="A215" t="s">
        <v>2999</v>
      </c>
      <c r="B215" t="s">
        <v>1711</v>
      </c>
      <c r="C215" t="s">
        <v>2935</v>
      </c>
      <c r="D215" t="s">
        <v>1951</v>
      </c>
      <c r="E215" t="s">
        <v>2936</v>
      </c>
      <c r="F215">
        <v>0</v>
      </c>
      <c r="G215">
        <v>665</v>
      </c>
      <c r="H215">
        <v>665</v>
      </c>
    </row>
    <row r="216" spans="1:8" x14ac:dyDescent="0.25">
      <c r="A216" t="s">
        <v>2999</v>
      </c>
      <c r="B216" t="s">
        <v>1711</v>
      </c>
      <c r="C216" t="s">
        <v>2935</v>
      </c>
      <c r="D216" t="s">
        <v>1956</v>
      </c>
      <c r="E216" t="s">
        <v>2936</v>
      </c>
      <c r="F216">
        <v>0</v>
      </c>
      <c r="G216">
        <v>605</v>
      </c>
      <c r="H216">
        <v>605</v>
      </c>
    </row>
    <row r="217" spans="1:8" x14ac:dyDescent="0.25">
      <c r="A217" t="s">
        <v>2999</v>
      </c>
      <c r="B217" t="s">
        <v>1711</v>
      </c>
      <c r="C217" t="s">
        <v>2935</v>
      </c>
      <c r="D217" t="s">
        <v>2016</v>
      </c>
      <c r="E217" t="s">
        <v>2936</v>
      </c>
      <c r="F217">
        <v>0</v>
      </c>
      <c r="G217">
        <v>460</v>
      </c>
      <c r="H217">
        <v>460</v>
      </c>
    </row>
    <row r="218" spans="1:8" x14ac:dyDescent="0.25">
      <c r="A218" t="s">
        <v>2999</v>
      </c>
      <c r="B218" t="s">
        <v>1715</v>
      </c>
      <c r="C218" t="s">
        <v>3995</v>
      </c>
      <c r="D218" t="s">
        <v>1739</v>
      </c>
      <c r="E218" t="s">
        <v>2936</v>
      </c>
      <c r="F218">
        <v>0</v>
      </c>
      <c r="G218">
        <v>25</v>
      </c>
      <c r="H218">
        <v>25</v>
      </c>
    </row>
    <row r="219" spans="1:8" x14ac:dyDescent="0.25">
      <c r="A219" t="s">
        <v>2999</v>
      </c>
      <c r="B219" t="s">
        <v>1715</v>
      </c>
      <c r="C219" t="s">
        <v>3995</v>
      </c>
      <c r="D219" t="s">
        <v>1751</v>
      </c>
      <c r="E219" t="s">
        <v>2936</v>
      </c>
      <c r="F219">
        <v>0</v>
      </c>
      <c r="G219">
        <v>20</v>
      </c>
      <c r="H219">
        <v>20</v>
      </c>
    </row>
    <row r="220" spans="1:8" x14ac:dyDescent="0.25">
      <c r="A220" t="s">
        <v>2999</v>
      </c>
      <c r="B220" t="s">
        <v>1715</v>
      </c>
      <c r="C220" t="s">
        <v>3995</v>
      </c>
      <c r="D220" t="s">
        <v>1763</v>
      </c>
      <c r="E220" t="s">
        <v>2936</v>
      </c>
      <c r="F220">
        <v>0</v>
      </c>
      <c r="G220">
        <v>50</v>
      </c>
      <c r="H220">
        <v>50</v>
      </c>
    </row>
    <row r="221" spans="1:8" x14ac:dyDescent="0.25">
      <c r="A221" t="s">
        <v>2999</v>
      </c>
      <c r="B221" t="s">
        <v>1715</v>
      </c>
      <c r="C221" t="s">
        <v>3995</v>
      </c>
      <c r="D221" t="s">
        <v>1767</v>
      </c>
      <c r="E221" t="s">
        <v>2936</v>
      </c>
      <c r="F221">
        <v>0</v>
      </c>
      <c r="G221">
        <v>20</v>
      </c>
      <c r="H221">
        <v>20</v>
      </c>
    </row>
    <row r="222" spans="1:8" x14ac:dyDescent="0.25">
      <c r="A222" t="s">
        <v>2999</v>
      </c>
      <c r="B222" t="s">
        <v>1715</v>
      </c>
      <c r="C222" t="s">
        <v>3995</v>
      </c>
      <c r="D222" t="s">
        <v>1782</v>
      </c>
      <c r="E222" t="s">
        <v>2936</v>
      </c>
      <c r="F222">
        <v>0</v>
      </c>
      <c r="G222">
        <v>20</v>
      </c>
      <c r="H222">
        <v>20</v>
      </c>
    </row>
    <row r="223" spans="1:8" x14ac:dyDescent="0.25">
      <c r="A223" t="s">
        <v>2999</v>
      </c>
      <c r="B223" t="s">
        <v>1715</v>
      </c>
      <c r="C223" t="s">
        <v>3995</v>
      </c>
      <c r="D223" t="s">
        <v>1807</v>
      </c>
      <c r="E223" t="s">
        <v>2936</v>
      </c>
      <c r="F223">
        <v>0</v>
      </c>
      <c r="G223">
        <v>10</v>
      </c>
      <c r="H223">
        <v>10</v>
      </c>
    </row>
    <row r="224" spans="1:8" x14ac:dyDescent="0.25">
      <c r="A224" t="s">
        <v>2999</v>
      </c>
      <c r="B224" t="s">
        <v>1715</v>
      </c>
      <c r="C224" t="s">
        <v>3995</v>
      </c>
      <c r="D224" t="s">
        <v>1858</v>
      </c>
      <c r="E224" t="s">
        <v>2936</v>
      </c>
      <c r="F224">
        <v>0</v>
      </c>
      <c r="G224">
        <v>10</v>
      </c>
      <c r="H224">
        <v>10</v>
      </c>
    </row>
    <row r="225" spans="1:8" x14ac:dyDescent="0.25">
      <c r="A225" t="s">
        <v>2999</v>
      </c>
      <c r="B225" t="s">
        <v>1715</v>
      </c>
      <c r="C225" t="s">
        <v>3995</v>
      </c>
      <c r="D225" t="s">
        <v>1948</v>
      </c>
      <c r="E225" t="s">
        <v>2936</v>
      </c>
      <c r="F225">
        <v>0</v>
      </c>
      <c r="G225">
        <v>10</v>
      </c>
      <c r="H225">
        <v>10</v>
      </c>
    </row>
    <row r="226" spans="1:8" x14ac:dyDescent="0.25">
      <c r="A226" t="s">
        <v>2999</v>
      </c>
      <c r="B226" t="s">
        <v>1715</v>
      </c>
      <c r="C226" t="s">
        <v>3995</v>
      </c>
      <c r="D226" t="s">
        <v>2934</v>
      </c>
      <c r="E226" t="s">
        <v>2936</v>
      </c>
      <c r="F226">
        <v>0</v>
      </c>
      <c r="G226">
        <v>10</v>
      </c>
      <c r="H226">
        <v>10</v>
      </c>
    </row>
    <row r="227" spans="1:8" x14ac:dyDescent="0.25">
      <c r="A227" t="s">
        <v>2999</v>
      </c>
      <c r="B227" t="s">
        <v>1715</v>
      </c>
      <c r="C227" t="s">
        <v>3995</v>
      </c>
      <c r="D227" t="s">
        <v>1951</v>
      </c>
      <c r="E227" t="s">
        <v>2936</v>
      </c>
      <c r="F227">
        <v>0</v>
      </c>
      <c r="G227">
        <v>10</v>
      </c>
      <c r="H227">
        <v>10</v>
      </c>
    </row>
    <row r="228" spans="1:8" x14ac:dyDescent="0.25">
      <c r="A228" t="s">
        <v>2999</v>
      </c>
      <c r="B228" t="s">
        <v>1715</v>
      </c>
      <c r="C228" t="s">
        <v>3995</v>
      </c>
      <c r="D228" t="s">
        <v>1956</v>
      </c>
      <c r="E228" t="s">
        <v>2936</v>
      </c>
      <c r="F228">
        <v>0</v>
      </c>
      <c r="G228">
        <v>30</v>
      </c>
      <c r="H228">
        <v>30</v>
      </c>
    </row>
    <row r="229" spans="1:8" x14ac:dyDescent="0.25">
      <c r="A229" t="s">
        <v>2999</v>
      </c>
      <c r="B229" t="s">
        <v>1715</v>
      </c>
      <c r="C229" t="s">
        <v>3995</v>
      </c>
      <c r="D229" t="s">
        <v>2016</v>
      </c>
      <c r="E229" t="s">
        <v>2936</v>
      </c>
      <c r="F229">
        <v>0</v>
      </c>
      <c r="G229">
        <v>50</v>
      </c>
      <c r="H229">
        <v>50</v>
      </c>
    </row>
    <row r="230" spans="1:8" x14ac:dyDescent="0.25">
      <c r="A230" t="s">
        <v>2999</v>
      </c>
      <c r="B230" t="s">
        <v>1717</v>
      </c>
      <c r="C230" t="s">
        <v>3995</v>
      </c>
      <c r="D230" t="s">
        <v>1739</v>
      </c>
      <c r="E230" t="s">
        <v>2936</v>
      </c>
      <c r="F230">
        <v>0</v>
      </c>
      <c r="G230">
        <v>5</v>
      </c>
      <c r="H230">
        <v>5</v>
      </c>
    </row>
    <row r="231" spans="1:8" x14ac:dyDescent="0.25">
      <c r="A231" t="s">
        <v>2999</v>
      </c>
      <c r="B231" t="s">
        <v>1717</v>
      </c>
      <c r="C231" t="s">
        <v>3995</v>
      </c>
      <c r="D231" t="s">
        <v>1751</v>
      </c>
      <c r="E231" t="s">
        <v>2936</v>
      </c>
      <c r="F231">
        <v>0</v>
      </c>
      <c r="G231">
        <v>10</v>
      </c>
      <c r="H231">
        <v>10</v>
      </c>
    </row>
    <row r="232" spans="1:8" x14ac:dyDescent="0.25">
      <c r="A232" t="s">
        <v>2999</v>
      </c>
      <c r="B232" t="s">
        <v>1717</v>
      </c>
      <c r="C232" t="s">
        <v>3995</v>
      </c>
      <c r="D232" t="s">
        <v>1763</v>
      </c>
      <c r="E232" t="s">
        <v>2936</v>
      </c>
      <c r="F232">
        <v>0</v>
      </c>
      <c r="G232">
        <v>10</v>
      </c>
      <c r="H232">
        <v>10</v>
      </c>
    </row>
    <row r="233" spans="1:8" x14ac:dyDescent="0.25">
      <c r="A233" t="s">
        <v>2999</v>
      </c>
      <c r="B233" t="s">
        <v>1717</v>
      </c>
      <c r="C233" t="s">
        <v>3995</v>
      </c>
      <c r="D233" t="s">
        <v>1767</v>
      </c>
      <c r="E233" t="s">
        <v>2936</v>
      </c>
      <c r="F233">
        <v>0</v>
      </c>
      <c r="G233">
        <v>30</v>
      </c>
      <c r="H233">
        <v>30</v>
      </c>
    </row>
    <row r="234" spans="1:8" x14ac:dyDescent="0.25">
      <c r="A234" t="s">
        <v>2999</v>
      </c>
      <c r="B234" t="s">
        <v>1717</v>
      </c>
      <c r="C234" t="s">
        <v>3995</v>
      </c>
      <c r="D234" t="s">
        <v>1782</v>
      </c>
      <c r="E234" t="s">
        <v>2936</v>
      </c>
      <c r="F234">
        <v>0</v>
      </c>
      <c r="G234">
        <v>45</v>
      </c>
      <c r="H234">
        <v>45</v>
      </c>
    </row>
    <row r="235" spans="1:8" x14ac:dyDescent="0.25">
      <c r="A235" t="s">
        <v>2999</v>
      </c>
      <c r="B235" t="s">
        <v>1717</v>
      </c>
      <c r="C235" t="s">
        <v>3995</v>
      </c>
      <c r="D235" t="s">
        <v>1807</v>
      </c>
      <c r="E235" t="s">
        <v>2936</v>
      </c>
      <c r="F235">
        <v>0</v>
      </c>
      <c r="G235">
        <v>70</v>
      </c>
      <c r="H235">
        <v>70</v>
      </c>
    </row>
    <row r="236" spans="1:8" x14ac:dyDescent="0.25">
      <c r="A236" t="s">
        <v>2999</v>
      </c>
      <c r="B236" t="s">
        <v>1717</v>
      </c>
      <c r="C236" t="s">
        <v>3995</v>
      </c>
      <c r="D236" t="s">
        <v>1858</v>
      </c>
      <c r="E236" t="s">
        <v>2936</v>
      </c>
      <c r="F236">
        <v>0</v>
      </c>
      <c r="G236">
        <v>62</v>
      </c>
      <c r="H236">
        <v>62</v>
      </c>
    </row>
    <row r="237" spans="1:8" x14ac:dyDescent="0.25">
      <c r="A237" t="s">
        <v>2999</v>
      </c>
      <c r="B237" t="s">
        <v>1717</v>
      </c>
      <c r="C237" t="s">
        <v>3995</v>
      </c>
      <c r="D237" t="s">
        <v>1948</v>
      </c>
      <c r="E237" t="s">
        <v>2936</v>
      </c>
      <c r="F237">
        <v>0</v>
      </c>
      <c r="G237">
        <v>59</v>
      </c>
      <c r="H237">
        <v>59</v>
      </c>
    </row>
    <row r="238" spans="1:8" x14ac:dyDescent="0.25">
      <c r="A238" t="s">
        <v>2999</v>
      </c>
      <c r="B238" t="s">
        <v>1717</v>
      </c>
      <c r="C238" t="s">
        <v>3995</v>
      </c>
      <c r="D238" t="s">
        <v>2934</v>
      </c>
      <c r="E238" t="s">
        <v>2936</v>
      </c>
      <c r="F238">
        <v>0</v>
      </c>
      <c r="G238">
        <v>40</v>
      </c>
      <c r="H238">
        <v>40</v>
      </c>
    </row>
    <row r="239" spans="1:8" x14ac:dyDescent="0.25">
      <c r="A239" t="s">
        <v>2999</v>
      </c>
      <c r="B239" t="s">
        <v>1717</v>
      </c>
      <c r="C239" t="s">
        <v>3995</v>
      </c>
      <c r="D239" t="s">
        <v>1951</v>
      </c>
      <c r="E239" t="s">
        <v>2936</v>
      </c>
      <c r="F239">
        <v>0</v>
      </c>
      <c r="G239">
        <v>60</v>
      </c>
      <c r="H239">
        <v>60</v>
      </c>
    </row>
    <row r="240" spans="1:8" x14ac:dyDescent="0.25">
      <c r="A240" t="s">
        <v>2999</v>
      </c>
      <c r="B240" t="s">
        <v>1717</v>
      </c>
      <c r="C240" t="s">
        <v>3995</v>
      </c>
      <c r="D240" t="s">
        <v>1956</v>
      </c>
      <c r="E240" t="s">
        <v>2936</v>
      </c>
      <c r="F240">
        <v>0</v>
      </c>
      <c r="G240">
        <v>50</v>
      </c>
      <c r="H240">
        <v>50</v>
      </c>
    </row>
    <row r="241" spans="1:8" x14ac:dyDescent="0.25">
      <c r="A241" t="s">
        <v>2999</v>
      </c>
      <c r="B241" t="s">
        <v>1717</v>
      </c>
      <c r="C241" t="s">
        <v>3995</v>
      </c>
      <c r="D241" t="s">
        <v>2016</v>
      </c>
      <c r="E241" t="s">
        <v>2936</v>
      </c>
      <c r="F241">
        <v>0</v>
      </c>
      <c r="G241">
        <v>40</v>
      </c>
      <c r="H241">
        <v>40</v>
      </c>
    </row>
    <row r="242" spans="1:8" x14ac:dyDescent="0.25">
      <c r="A242" t="s">
        <v>2999</v>
      </c>
      <c r="B242" t="s">
        <v>1717</v>
      </c>
      <c r="C242" t="s">
        <v>2933</v>
      </c>
      <c r="D242" t="s">
        <v>1739</v>
      </c>
      <c r="E242" t="s">
        <v>2936</v>
      </c>
      <c r="F242">
        <v>0</v>
      </c>
      <c r="G242">
        <v>70</v>
      </c>
      <c r="H242">
        <v>70</v>
      </c>
    </row>
    <row r="243" spans="1:8" x14ac:dyDescent="0.25">
      <c r="A243" t="s">
        <v>2999</v>
      </c>
      <c r="B243" t="s">
        <v>1717</v>
      </c>
      <c r="C243" t="s">
        <v>2933</v>
      </c>
      <c r="D243" t="s">
        <v>1751</v>
      </c>
      <c r="E243" t="s">
        <v>2936</v>
      </c>
      <c r="F243">
        <v>0</v>
      </c>
      <c r="G243">
        <v>75</v>
      </c>
      <c r="H243">
        <v>75</v>
      </c>
    </row>
    <row r="244" spans="1:8" x14ac:dyDescent="0.25">
      <c r="A244" t="s">
        <v>2999</v>
      </c>
      <c r="B244" t="s">
        <v>1717</v>
      </c>
      <c r="C244" t="s">
        <v>2933</v>
      </c>
      <c r="D244" t="s">
        <v>1763</v>
      </c>
      <c r="E244" t="s">
        <v>2936</v>
      </c>
      <c r="F244">
        <v>0</v>
      </c>
      <c r="G244">
        <v>80</v>
      </c>
      <c r="H244">
        <v>80</v>
      </c>
    </row>
    <row r="245" spans="1:8" x14ac:dyDescent="0.25">
      <c r="A245" t="s">
        <v>2999</v>
      </c>
      <c r="B245" t="s">
        <v>1717</v>
      </c>
      <c r="C245" t="s">
        <v>2933</v>
      </c>
      <c r="D245" t="s">
        <v>1767</v>
      </c>
      <c r="E245" t="s">
        <v>2936</v>
      </c>
      <c r="F245">
        <v>0</v>
      </c>
      <c r="G245">
        <v>100</v>
      </c>
      <c r="H245">
        <v>100</v>
      </c>
    </row>
    <row r="246" spans="1:8" x14ac:dyDescent="0.25">
      <c r="A246" t="s">
        <v>2999</v>
      </c>
      <c r="B246" t="s">
        <v>1717</v>
      </c>
      <c r="C246" t="s">
        <v>2933</v>
      </c>
      <c r="D246" t="s">
        <v>1782</v>
      </c>
      <c r="E246" t="s">
        <v>2936</v>
      </c>
      <c r="F246">
        <v>0</v>
      </c>
      <c r="G246">
        <v>115</v>
      </c>
      <c r="H246">
        <v>115</v>
      </c>
    </row>
    <row r="247" spans="1:8" x14ac:dyDescent="0.25">
      <c r="A247" t="s">
        <v>2999</v>
      </c>
      <c r="B247" t="s">
        <v>1717</v>
      </c>
      <c r="C247" t="s">
        <v>2933</v>
      </c>
      <c r="D247" t="s">
        <v>1807</v>
      </c>
      <c r="E247" t="s">
        <v>2936</v>
      </c>
      <c r="F247">
        <v>0</v>
      </c>
      <c r="G247">
        <v>120</v>
      </c>
      <c r="H247">
        <v>120</v>
      </c>
    </row>
    <row r="248" spans="1:8" x14ac:dyDescent="0.25">
      <c r="A248" t="s">
        <v>2999</v>
      </c>
      <c r="B248" t="s">
        <v>1717</v>
      </c>
      <c r="C248" t="s">
        <v>2933</v>
      </c>
      <c r="D248" t="s">
        <v>1858</v>
      </c>
      <c r="E248" t="s">
        <v>2936</v>
      </c>
      <c r="F248">
        <v>0</v>
      </c>
      <c r="G248">
        <v>95</v>
      </c>
      <c r="H248">
        <v>95</v>
      </c>
    </row>
    <row r="249" spans="1:8" x14ac:dyDescent="0.25">
      <c r="A249" t="s">
        <v>2999</v>
      </c>
      <c r="B249" t="s">
        <v>1717</v>
      </c>
      <c r="C249" t="s">
        <v>2933</v>
      </c>
      <c r="D249" t="s">
        <v>1948</v>
      </c>
      <c r="E249" t="s">
        <v>2936</v>
      </c>
      <c r="F249">
        <v>0</v>
      </c>
      <c r="G249">
        <v>110</v>
      </c>
      <c r="H249">
        <v>110</v>
      </c>
    </row>
    <row r="250" spans="1:8" x14ac:dyDescent="0.25">
      <c r="A250" t="s">
        <v>2999</v>
      </c>
      <c r="B250" t="s">
        <v>1717</v>
      </c>
      <c r="C250" t="s">
        <v>2933</v>
      </c>
      <c r="D250" t="s">
        <v>2934</v>
      </c>
      <c r="E250" t="s">
        <v>2936</v>
      </c>
      <c r="F250">
        <v>0</v>
      </c>
      <c r="G250">
        <v>124</v>
      </c>
      <c r="H250">
        <v>124</v>
      </c>
    </row>
    <row r="251" spans="1:8" x14ac:dyDescent="0.25">
      <c r="A251" t="s">
        <v>2999</v>
      </c>
      <c r="B251" t="s">
        <v>1717</v>
      </c>
      <c r="C251" t="s">
        <v>2933</v>
      </c>
      <c r="D251" t="s">
        <v>1951</v>
      </c>
      <c r="E251" t="s">
        <v>2936</v>
      </c>
      <c r="F251">
        <v>0</v>
      </c>
      <c r="G251">
        <v>129</v>
      </c>
      <c r="H251">
        <v>129</v>
      </c>
    </row>
    <row r="252" spans="1:8" x14ac:dyDescent="0.25">
      <c r="A252" t="s">
        <v>2999</v>
      </c>
      <c r="B252" t="s">
        <v>1717</v>
      </c>
      <c r="C252" t="s">
        <v>2933</v>
      </c>
      <c r="D252" t="s">
        <v>1956</v>
      </c>
      <c r="E252" t="s">
        <v>2936</v>
      </c>
      <c r="F252">
        <v>0</v>
      </c>
      <c r="G252">
        <v>99</v>
      </c>
      <c r="H252">
        <v>99</v>
      </c>
    </row>
    <row r="253" spans="1:8" x14ac:dyDescent="0.25">
      <c r="A253" t="s">
        <v>2999</v>
      </c>
      <c r="B253" t="s">
        <v>1717</v>
      </c>
      <c r="C253" t="s">
        <v>2933</v>
      </c>
      <c r="D253" t="s">
        <v>2016</v>
      </c>
      <c r="E253" t="s">
        <v>2936</v>
      </c>
      <c r="F253">
        <v>0</v>
      </c>
      <c r="G253">
        <v>73</v>
      </c>
      <c r="H253">
        <v>73</v>
      </c>
    </row>
    <row r="254" spans="1:8" x14ac:dyDescent="0.25">
      <c r="A254" t="s">
        <v>2999</v>
      </c>
      <c r="B254" t="s">
        <v>1717</v>
      </c>
      <c r="C254" t="s">
        <v>2935</v>
      </c>
      <c r="D254" t="s">
        <v>1739</v>
      </c>
      <c r="E254" t="s">
        <v>2936</v>
      </c>
      <c r="F254">
        <v>0</v>
      </c>
      <c r="G254">
        <v>75</v>
      </c>
      <c r="H254">
        <v>75</v>
      </c>
    </row>
    <row r="255" spans="1:8" x14ac:dyDescent="0.25">
      <c r="A255" t="s">
        <v>2999</v>
      </c>
      <c r="B255" t="s">
        <v>1717</v>
      </c>
      <c r="C255" t="s">
        <v>2935</v>
      </c>
      <c r="D255" t="s">
        <v>1751</v>
      </c>
      <c r="E255" t="s">
        <v>2936</v>
      </c>
      <c r="F255">
        <v>0</v>
      </c>
      <c r="G255">
        <v>125</v>
      </c>
      <c r="H255">
        <v>125</v>
      </c>
    </row>
    <row r="256" spans="1:8" x14ac:dyDescent="0.25">
      <c r="A256" t="s">
        <v>2999</v>
      </c>
      <c r="B256" t="s">
        <v>1717</v>
      </c>
      <c r="C256" t="s">
        <v>2935</v>
      </c>
      <c r="D256" t="s">
        <v>1763</v>
      </c>
      <c r="E256" t="s">
        <v>2936</v>
      </c>
      <c r="F256">
        <v>0</v>
      </c>
      <c r="G256">
        <v>195</v>
      </c>
      <c r="H256">
        <v>195</v>
      </c>
    </row>
    <row r="257" spans="1:8" x14ac:dyDescent="0.25">
      <c r="A257" t="s">
        <v>2999</v>
      </c>
      <c r="B257" t="s">
        <v>1717</v>
      </c>
      <c r="C257" t="s">
        <v>2935</v>
      </c>
      <c r="D257" t="s">
        <v>1767</v>
      </c>
      <c r="E257" t="s">
        <v>2936</v>
      </c>
      <c r="F257">
        <v>0</v>
      </c>
      <c r="G257">
        <v>155</v>
      </c>
      <c r="H257">
        <v>155</v>
      </c>
    </row>
    <row r="258" spans="1:8" x14ac:dyDescent="0.25">
      <c r="A258" t="s">
        <v>2999</v>
      </c>
      <c r="B258" t="s">
        <v>1717</v>
      </c>
      <c r="C258" t="s">
        <v>2935</v>
      </c>
      <c r="D258" t="s">
        <v>1782</v>
      </c>
      <c r="E258" t="s">
        <v>2936</v>
      </c>
      <c r="F258">
        <v>0</v>
      </c>
      <c r="G258">
        <v>100</v>
      </c>
      <c r="H258">
        <v>100</v>
      </c>
    </row>
    <row r="259" spans="1:8" x14ac:dyDescent="0.25">
      <c r="A259" t="s">
        <v>2999</v>
      </c>
      <c r="B259" t="s">
        <v>1717</v>
      </c>
      <c r="C259" t="s">
        <v>2935</v>
      </c>
      <c r="D259" t="s">
        <v>1807</v>
      </c>
      <c r="E259" t="s">
        <v>2936</v>
      </c>
      <c r="F259">
        <v>0</v>
      </c>
      <c r="G259">
        <v>125</v>
      </c>
      <c r="H259">
        <v>125</v>
      </c>
    </row>
    <row r="260" spans="1:8" x14ac:dyDescent="0.25">
      <c r="A260" t="s">
        <v>2999</v>
      </c>
      <c r="B260" t="s">
        <v>1717</v>
      </c>
      <c r="C260" t="s">
        <v>2935</v>
      </c>
      <c r="D260" t="s">
        <v>1858</v>
      </c>
      <c r="E260" t="s">
        <v>2936</v>
      </c>
      <c r="F260">
        <v>0</v>
      </c>
      <c r="G260">
        <v>175</v>
      </c>
      <c r="H260">
        <v>175</v>
      </c>
    </row>
    <row r="261" spans="1:8" x14ac:dyDescent="0.25">
      <c r="A261" t="s">
        <v>2999</v>
      </c>
      <c r="B261" t="s">
        <v>1717</v>
      </c>
      <c r="C261" t="s">
        <v>2935</v>
      </c>
      <c r="D261" t="s">
        <v>1948</v>
      </c>
      <c r="E261" t="s">
        <v>2936</v>
      </c>
      <c r="F261">
        <v>0</v>
      </c>
      <c r="G261">
        <v>135</v>
      </c>
      <c r="H261">
        <v>135</v>
      </c>
    </row>
    <row r="262" spans="1:8" x14ac:dyDescent="0.25">
      <c r="A262" t="s">
        <v>2999</v>
      </c>
      <c r="B262" t="s">
        <v>1717</v>
      </c>
      <c r="C262" t="s">
        <v>2935</v>
      </c>
      <c r="D262" t="s">
        <v>2934</v>
      </c>
      <c r="E262" t="s">
        <v>2936</v>
      </c>
      <c r="F262">
        <v>0</v>
      </c>
      <c r="G262">
        <v>135</v>
      </c>
      <c r="H262">
        <v>135</v>
      </c>
    </row>
    <row r="263" spans="1:8" x14ac:dyDescent="0.25">
      <c r="A263" t="s">
        <v>2999</v>
      </c>
      <c r="B263" t="s">
        <v>1717</v>
      </c>
      <c r="C263" t="s">
        <v>2935</v>
      </c>
      <c r="D263" t="s">
        <v>1951</v>
      </c>
      <c r="E263" t="s">
        <v>2936</v>
      </c>
      <c r="F263">
        <v>0</v>
      </c>
      <c r="G263">
        <v>145</v>
      </c>
      <c r="H263">
        <v>145</v>
      </c>
    </row>
    <row r="264" spans="1:8" x14ac:dyDescent="0.25">
      <c r="A264" t="s">
        <v>2999</v>
      </c>
      <c r="B264" t="s">
        <v>1717</v>
      </c>
      <c r="C264" t="s">
        <v>2935</v>
      </c>
      <c r="D264" t="s">
        <v>1956</v>
      </c>
      <c r="E264" t="s">
        <v>2936</v>
      </c>
      <c r="F264">
        <v>0</v>
      </c>
      <c r="G264">
        <v>105</v>
      </c>
      <c r="H264">
        <v>105</v>
      </c>
    </row>
    <row r="265" spans="1:8" x14ac:dyDescent="0.25">
      <c r="A265" t="s">
        <v>2999</v>
      </c>
      <c r="B265" t="s">
        <v>1717</v>
      </c>
      <c r="C265" t="s">
        <v>2935</v>
      </c>
      <c r="D265" t="s">
        <v>2016</v>
      </c>
      <c r="E265" t="s">
        <v>2936</v>
      </c>
      <c r="F265">
        <v>0</v>
      </c>
      <c r="G265">
        <v>85</v>
      </c>
      <c r="H265">
        <v>85</v>
      </c>
    </row>
    <row r="266" spans="1:8" x14ac:dyDescent="0.25">
      <c r="A266" t="s">
        <v>2999</v>
      </c>
      <c r="B266" t="s">
        <v>1719</v>
      </c>
      <c r="C266" t="s">
        <v>3995</v>
      </c>
      <c r="D266" t="s">
        <v>1739</v>
      </c>
      <c r="E266" t="s">
        <v>2936</v>
      </c>
      <c r="F266">
        <v>0</v>
      </c>
      <c r="G266">
        <v>330</v>
      </c>
      <c r="H266">
        <v>330</v>
      </c>
    </row>
    <row r="267" spans="1:8" x14ac:dyDescent="0.25">
      <c r="A267" t="s">
        <v>2999</v>
      </c>
      <c r="B267" t="s">
        <v>1719</v>
      </c>
      <c r="C267" t="s">
        <v>3995</v>
      </c>
      <c r="D267" t="s">
        <v>1751</v>
      </c>
      <c r="E267" t="s">
        <v>2936</v>
      </c>
      <c r="F267">
        <v>0</v>
      </c>
      <c r="G267">
        <v>320</v>
      </c>
      <c r="H267">
        <v>320</v>
      </c>
    </row>
    <row r="268" spans="1:8" x14ac:dyDescent="0.25">
      <c r="A268" t="s">
        <v>2999</v>
      </c>
      <c r="B268" t="s">
        <v>1719</v>
      </c>
      <c r="C268" t="s">
        <v>3995</v>
      </c>
      <c r="D268" t="s">
        <v>1763</v>
      </c>
      <c r="E268" t="s">
        <v>2936</v>
      </c>
      <c r="F268">
        <v>0</v>
      </c>
      <c r="G268">
        <v>384</v>
      </c>
      <c r="H268">
        <v>384</v>
      </c>
    </row>
    <row r="269" spans="1:8" x14ac:dyDescent="0.25">
      <c r="A269" t="s">
        <v>2999</v>
      </c>
      <c r="B269" t="s">
        <v>1719</v>
      </c>
      <c r="C269" t="s">
        <v>3995</v>
      </c>
      <c r="D269" t="s">
        <v>1767</v>
      </c>
      <c r="E269" t="s">
        <v>2936</v>
      </c>
      <c r="F269">
        <v>0</v>
      </c>
      <c r="G269">
        <v>375</v>
      </c>
      <c r="H269">
        <v>375</v>
      </c>
    </row>
    <row r="270" spans="1:8" x14ac:dyDescent="0.25">
      <c r="A270" t="s">
        <v>2999</v>
      </c>
      <c r="B270" t="s">
        <v>1719</v>
      </c>
      <c r="C270" t="s">
        <v>3995</v>
      </c>
      <c r="D270" t="s">
        <v>1782</v>
      </c>
      <c r="E270" t="s">
        <v>2936</v>
      </c>
      <c r="F270">
        <v>0</v>
      </c>
      <c r="G270">
        <v>400</v>
      </c>
      <c r="H270">
        <v>400</v>
      </c>
    </row>
    <row r="271" spans="1:8" x14ac:dyDescent="0.25">
      <c r="A271" t="s">
        <v>2999</v>
      </c>
      <c r="B271" t="s">
        <v>1719</v>
      </c>
      <c r="C271" t="s">
        <v>3995</v>
      </c>
      <c r="D271" t="s">
        <v>1807</v>
      </c>
      <c r="E271" t="s">
        <v>2936</v>
      </c>
      <c r="F271">
        <v>0</v>
      </c>
      <c r="G271">
        <v>480</v>
      </c>
      <c r="H271">
        <v>480</v>
      </c>
    </row>
    <row r="272" spans="1:8" x14ac:dyDescent="0.25">
      <c r="A272" t="s">
        <v>2999</v>
      </c>
      <c r="B272" t="s">
        <v>1719</v>
      </c>
      <c r="C272" t="s">
        <v>3995</v>
      </c>
      <c r="D272" t="s">
        <v>1858</v>
      </c>
      <c r="E272" t="s">
        <v>2936</v>
      </c>
      <c r="F272">
        <v>0</v>
      </c>
      <c r="G272">
        <v>500</v>
      </c>
      <c r="H272">
        <v>500</v>
      </c>
    </row>
    <row r="273" spans="1:8" x14ac:dyDescent="0.25">
      <c r="A273" t="s">
        <v>2999</v>
      </c>
      <c r="B273" t="s">
        <v>1719</v>
      </c>
      <c r="C273" t="s">
        <v>3995</v>
      </c>
      <c r="D273" t="s">
        <v>1948</v>
      </c>
      <c r="E273" t="s">
        <v>2936</v>
      </c>
      <c r="F273">
        <v>0</v>
      </c>
      <c r="G273">
        <v>552</v>
      </c>
      <c r="H273">
        <v>552</v>
      </c>
    </row>
    <row r="274" spans="1:8" x14ac:dyDescent="0.25">
      <c r="A274" t="s">
        <v>2999</v>
      </c>
      <c r="B274" t="s">
        <v>1719</v>
      </c>
      <c r="C274" t="s">
        <v>3995</v>
      </c>
      <c r="D274" t="s">
        <v>2934</v>
      </c>
      <c r="E274" t="s">
        <v>2936</v>
      </c>
      <c r="F274">
        <v>0</v>
      </c>
      <c r="G274">
        <v>468</v>
      </c>
      <c r="H274">
        <v>468</v>
      </c>
    </row>
    <row r="275" spans="1:8" x14ac:dyDescent="0.25">
      <c r="A275" t="s">
        <v>2999</v>
      </c>
      <c r="B275" t="s">
        <v>1719</v>
      </c>
      <c r="C275" t="s">
        <v>3995</v>
      </c>
      <c r="D275" t="s">
        <v>1951</v>
      </c>
      <c r="E275" t="s">
        <v>2936</v>
      </c>
      <c r="F275">
        <v>0</v>
      </c>
      <c r="G275">
        <v>509</v>
      </c>
      <c r="H275">
        <v>509</v>
      </c>
    </row>
    <row r="276" spans="1:8" x14ac:dyDescent="0.25">
      <c r="A276" t="s">
        <v>2999</v>
      </c>
      <c r="B276" t="s">
        <v>1719</v>
      </c>
      <c r="C276" t="s">
        <v>3995</v>
      </c>
      <c r="D276" t="s">
        <v>1956</v>
      </c>
      <c r="E276" t="s">
        <v>2936</v>
      </c>
      <c r="F276">
        <v>0</v>
      </c>
      <c r="G276">
        <v>350</v>
      </c>
      <c r="H276">
        <v>350</v>
      </c>
    </row>
    <row r="277" spans="1:8" x14ac:dyDescent="0.25">
      <c r="A277" t="s">
        <v>2999</v>
      </c>
      <c r="B277" t="s">
        <v>1719</v>
      </c>
      <c r="C277" t="s">
        <v>3995</v>
      </c>
      <c r="D277" t="s">
        <v>2016</v>
      </c>
      <c r="E277" t="s">
        <v>2936</v>
      </c>
      <c r="F277">
        <v>0</v>
      </c>
      <c r="G277">
        <v>280</v>
      </c>
      <c r="H277">
        <v>280</v>
      </c>
    </row>
    <row r="278" spans="1:8" x14ac:dyDescent="0.25">
      <c r="A278" t="s">
        <v>2999</v>
      </c>
      <c r="B278" t="s">
        <v>1719</v>
      </c>
      <c r="C278" t="s">
        <v>2933</v>
      </c>
      <c r="D278" t="s">
        <v>1739</v>
      </c>
      <c r="E278" t="s">
        <v>2936</v>
      </c>
      <c r="F278">
        <v>0</v>
      </c>
      <c r="G278">
        <v>384</v>
      </c>
      <c r="H278">
        <v>384</v>
      </c>
    </row>
    <row r="279" spans="1:8" x14ac:dyDescent="0.25">
      <c r="A279" t="s">
        <v>2999</v>
      </c>
      <c r="B279" t="s">
        <v>1719</v>
      </c>
      <c r="C279" t="s">
        <v>2933</v>
      </c>
      <c r="D279" t="s">
        <v>1751</v>
      </c>
      <c r="E279" t="s">
        <v>2936</v>
      </c>
      <c r="F279">
        <v>0</v>
      </c>
      <c r="G279">
        <v>314</v>
      </c>
      <c r="H279">
        <v>314</v>
      </c>
    </row>
    <row r="280" spans="1:8" x14ac:dyDescent="0.25">
      <c r="A280" t="s">
        <v>2999</v>
      </c>
      <c r="B280" t="s">
        <v>1719</v>
      </c>
      <c r="C280" t="s">
        <v>2933</v>
      </c>
      <c r="D280" t="s">
        <v>1763</v>
      </c>
      <c r="E280" t="s">
        <v>2936</v>
      </c>
      <c r="F280">
        <v>0</v>
      </c>
      <c r="G280">
        <v>395</v>
      </c>
      <c r="H280">
        <v>395</v>
      </c>
    </row>
    <row r="281" spans="1:8" x14ac:dyDescent="0.25">
      <c r="A281" t="s">
        <v>2999</v>
      </c>
      <c r="B281" t="s">
        <v>1719</v>
      </c>
      <c r="C281" t="s">
        <v>2933</v>
      </c>
      <c r="D281" t="s">
        <v>1767</v>
      </c>
      <c r="E281" t="s">
        <v>2936</v>
      </c>
      <c r="F281">
        <v>0</v>
      </c>
      <c r="G281">
        <v>420</v>
      </c>
      <c r="H281">
        <v>420</v>
      </c>
    </row>
    <row r="282" spans="1:8" x14ac:dyDescent="0.25">
      <c r="A282" t="s">
        <v>2999</v>
      </c>
      <c r="B282" t="s">
        <v>1719</v>
      </c>
      <c r="C282" t="s">
        <v>2933</v>
      </c>
      <c r="D282" t="s">
        <v>1782</v>
      </c>
      <c r="E282" t="s">
        <v>2936</v>
      </c>
      <c r="F282">
        <v>0</v>
      </c>
      <c r="G282">
        <v>410</v>
      </c>
      <c r="H282">
        <v>410</v>
      </c>
    </row>
    <row r="283" spans="1:8" x14ac:dyDescent="0.25">
      <c r="A283" t="s">
        <v>2999</v>
      </c>
      <c r="B283" t="s">
        <v>1719</v>
      </c>
      <c r="C283" t="s">
        <v>2933</v>
      </c>
      <c r="D283" t="s">
        <v>1807</v>
      </c>
      <c r="E283" t="s">
        <v>2936</v>
      </c>
      <c r="F283">
        <v>0</v>
      </c>
      <c r="G283">
        <v>440</v>
      </c>
      <c r="H283">
        <v>440</v>
      </c>
    </row>
    <row r="284" spans="1:8" x14ac:dyDescent="0.25">
      <c r="A284" t="s">
        <v>2999</v>
      </c>
      <c r="B284" t="s">
        <v>1719</v>
      </c>
      <c r="C284" t="s">
        <v>2933</v>
      </c>
      <c r="D284" t="s">
        <v>1858</v>
      </c>
      <c r="E284" t="s">
        <v>2936</v>
      </c>
      <c r="F284">
        <v>0</v>
      </c>
      <c r="G284">
        <v>685</v>
      </c>
      <c r="H284">
        <v>685</v>
      </c>
    </row>
    <row r="285" spans="1:8" x14ac:dyDescent="0.25">
      <c r="A285" t="s">
        <v>2999</v>
      </c>
      <c r="B285" t="s">
        <v>1719</v>
      </c>
      <c r="C285" t="s">
        <v>2933</v>
      </c>
      <c r="D285" t="s">
        <v>1948</v>
      </c>
      <c r="E285" t="s">
        <v>2936</v>
      </c>
      <c r="F285">
        <v>0</v>
      </c>
      <c r="G285">
        <v>630</v>
      </c>
      <c r="H285">
        <v>630</v>
      </c>
    </row>
    <row r="286" spans="1:8" x14ac:dyDescent="0.25">
      <c r="A286" t="s">
        <v>2999</v>
      </c>
      <c r="B286" t="s">
        <v>1719</v>
      </c>
      <c r="C286" t="s">
        <v>2933</v>
      </c>
      <c r="D286" t="s">
        <v>2934</v>
      </c>
      <c r="E286" t="s">
        <v>2936</v>
      </c>
      <c r="F286">
        <v>0</v>
      </c>
      <c r="G286">
        <v>604</v>
      </c>
      <c r="H286">
        <v>604</v>
      </c>
    </row>
    <row r="287" spans="1:8" x14ac:dyDescent="0.25">
      <c r="A287" t="s">
        <v>2999</v>
      </c>
      <c r="B287" t="s">
        <v>1719</v>
      </c>
      <c r="C287" t="s">
        <v>2933</v>
      </c>
      <c r="D287" t="s">
        <v>1951</v>
      </c>
      <c r="E287" t="s">
        <v>2936</v>
      </c>
      <c r="F287">
        <v>0</v>
      </c>
      <c r="G287">
        <v>630</v>
      </c>
      <c r="H287">
        <v>630</v>
      </c>
    </row>
    <row r="288" spans="1:8" x14ac:dyDescent="0.25">
      <c r="A288" t="s">
        <v>2999</v>
      </c>
      <c r="B288" t="s">
        <v>1719</v>
      </c>
      <c r="C288" t="s">
        <v>2933</v>
      </c>
      <c r="D288" t="s">
        <v>1956</v>
      </c>
      <c r="E288" t="s">
        <v>2936</v>
      </c>
      <c r="F288">
        <v>0</v>
      </c>
      <c r="G288">
        <v>462</v>
      </c>
      <c r="H288">
        <v>462</v>
      </c>
    </row>
    <row r="289" spans="1:8" x14ac:dyDescent="0.25">
      <c r="A289" t="s">
        <v>2999</v>
      </c>
      <c r="B289" t="s">
        <v>1719</v>
      </c>
      <c r="C289" t="s">
        <v>2933</v>
      </c>
      <c r="D289" t="s">
        <v>2016</v>
      </c>
      <c r="E289" t="s">
        <v>2936</v>
      </c>
      <c r="F289">
        <v>0</v>
      </c>
      <c r="G289">
        <v>335</v>
      </c>
      <c r="H289">
        <v>335</v>
      </c>
    </row>
    <row r="290" spans="1:8" x14ac:dyDescent="0.25">
      <c r="A290" t="s">
        <v>2999</v>
      </c>
      <c r="B290" t="s">
        <v>1719</v>
      </c>
      <c r="C290" t="s">
        <v>2935</v>
      </c>
      <c r="D290" t="s">
        <v>1739</v>
      </c>
      <c r="E290" t="s">
        <v>2936</v>
      </c>
      <c r="F290">
        <v>0</v>
      </c>
      <c r="G290">
        <v>295</v>
      </c>
      <c r="H290">
        <v>295</v>
      </c>
    </row>
    <row r="291" spans="1:8" x14ac:dyDescent="0.25">
      <c r="A291" t="s">
        <v>2999</v>
      </c>
      <c r="B291" t="s">
        <v>1719</v>
      </c>
      <c r="C291" t="s">
        <v>2935</v>
      </c>
      <c r="D291" t="s">
        <v>1751</v>
      </c>
      <c r="E291" t="s">
        <v>2936</v>
      </c>
      <c r="F291">
        <v>0</v>
      </c>
      <c r="G291">
        <v>400</v>
      </c>
      <c r="H291">
        <v>400</v>
      </c>
    </row>
    <row r="292" spans="1:8" x14ac:dyDescent="0.25">
      <c r="A292" t="s">
        <v>2999</v>
      </c>
      <c r="B292" t="s">
        <v>1719</v>
      </c>
      <c r="C292" t="s">
        <v>2935</v>
      </c>
      <c r="D292" t="s">
        <v>1763</v>
      </c>
      <c r="E292" t="s">
        <v>2936</v>
      </c>
      <c r="F292">
        <v>0</v>
      </c>
      <c r="G292">
        <v>425</v>
      </c>
      <c r="H292">
        <v>425</v>
      </c>
    </row>
    <row r="293" spans="1:8" x14ac:dyDescent="0.25">
      <c r="A293" t="s">
        <v>2999</v>
      </c>
      <c r="B293" t="s">
        <v>1719</v>
      </c>
      <c r="C293" t="s">
        <v>2935</v>
      </c>
      <c r="D293" t="s">
        <v>1767</v>
      </c>
      <c r="E293" t="s">
        <v>2936</v>
      </c>
      <c r="F293">
        <v>0</v>
      </c>
      <c r="G293">
        <v>375</v>
      </c>
      <c r="H293">
        <v>375</v>
      </c>
    </row>
    <row r="294" spans="1:8" x14ac:dyDescent="0.25">
      <c r="A294" t="s">
        <v>2999</v>
      </c>
      <c r="B294" t="s">
        <v>1719</v>
      </c>
      <c r="C294" t="s">
        <v>2935</v>
      </c>
      <c r="D294" t="s">
        <v>1782</v>
      </c>
      <c r="E294" t="s">
        <v>2936</v>
      </c>
      <c r="F294">
        <v>0</v>
      </c>
      <c r="G294">
        <v>375</v>
      </c>
      <c r="H294">
        <v>375</v>
      </c>
    </row>
    <row r="295" spans="1:8" x14ac:dyDescent="0.25">
      <c r="A295" t="s">
        <v>2999</v>
      </c>
      <c r="B295" t="s">
        <v>1719</v>
      </c>
      <c r="C295" t="s">
        <v>2935</v>
      </c>
      <c r="D295" t="s">
        <v>1807</v>
      </c>
      <c r="E295" t="s">
        <v>2936</v>
      </c>
      <c r="F295">
        <v>0</v>
      </c>
      <c r="G295">
        <v>370</v>
      </c>
      <c r="H295">
        <v>370</v>
      </c>
    </row>
    <row r="296" spans="1:8" x14ac:dyDescent="0.25">
      <c r="A296" t="s">
        <v>2999</v>
      </c>
      <c r="B296" t="s">
        <v>1719</v>
      </c>
      <c r="C296" t="s">
        <v>2935</v>
      </c>
      <c r="D296" t="s">
        <v>1858</v>
      </c>
      <c r="E296" t="s">
        <v>2936</v>
      </c>
      <c r="F296">
        <v>0</v>
      </c>
      <c r="G296">
        <v>485</v>
      </c>
      <c r="H296">
        <v>485</v>
      </c>
    </row>
    <row r="297" spans="1:8" x14ac:dyDescent="0.25">
      <c r="A297" t="s">
        <v>2999</v>
      </c>
      <c r="B297" t="s">
        <v>1719</v>
      </c>
      <c r="C297" t="s">
        <v>2935</v>
      </c>
      <c r="D297" t="s">
        <v>1948</v>
      </c>
      <c r="E297" t="s">
        <v>2936</v>
      </c>
      <c r="F297">
        <v>0</v>
      </c>
      <c r="G297">
        <v>400</v>
      </c>
      <c r="H297">
        <v>400</v>
      </c>
    </row>
    <row r="298" spans="1:8" x14ac:dyDescent="0.25">
      <c r="A298" t="s">
        <v>2999</v>
      </c>
      <c r="B298" t="s">
        <v>1719</v>
      </c>
      <c r="C298" t="s">
        <v>2935</v>
      </c>
      <c r="D298" t="s">
        <v>2934</v>
      </c>
      <c r="E298" t="s">
        <v>2936</v>
      </c>
      <c r="F298">
        <v>0</v>
      </c>
      <c r="G298">
        <v>375</v>
      </c>
      <c r="H298">
        <v>375</v>
      </c>
    </row>
    <row r="299" spans="1:8" x14ac:dyDescent="0.25">
      <c r="A299" t="s">
        <v>2999</v>
      </c>
      <c r="B299" t="s">
        <v>1719</v>
      </c>
      <c r="C299" t="s">
        <v>2935</v>
      </c>
      <c r="D299" t="s">
        <v>1951</v>
      </c>
      <c r="E299" t="s">
        <v>2936</v>
      </c>
      <c r="F299">
        <v>0</v>
      </c>
      <c r="G299">
        <v>550</v>
      </c>
      <c r="H299">
        <v>550</v>
      </c>
    </row>
    <row r="300" spans="1:8" x14ac:dyDescent="0.25">
      <c r="A300" t="s">
        <v>2999</v>
      </c>
      <c r="B300" t="s">
        <v>1719</v>
      </c>
      <c r="C300" t="s">
        <v>2935</v>
      </c>
      <c r="D300" t="s">
        <v>1956</v>
      </c>
      <c r="E300" t="s">
        <v>2936</v>
      </c>
      <c r="F300">
        <v>0</v>
      </c>
      <c r="G300">
        <v>485</v>
      </c>
      <c r="H300">
        <v>485</v>
      </c>
    </row>
    <row r="301" spans="1:8" x14ac:dyDescent="0.25">
      <c r="A301" t="s">
        <v>2999</v>
      </c>
      <c r="B301" t="s">
        <v>1719</v>
      </c>
      <c r="C301" t="s">
        <v>2935</v>
      </c>
      <c r="D301" t="s">
        <v>2016</v>
      </c>
      <c r="E301" t="s">
        <v>2936</v>
      </c>
      <c r="F301">
        <v>0</v>
      </c>
      <c r="G301">
        <v>375</v>
      </c>
      <c r="H301">
        <v>375</v>
      </c>
    </row>
    <row r="302" spans="1:8" x14ac:dyDescent="0.25">
      <c r="A302" t="s">
        <v>2999</v>
      </c>
      <c r="B302" t="s">
        <v>1721</v>
      </c>
      <c r="C302" t="s">
        <v>2935</v>
      </c>
      <c r="D302" t="s">
        <v>1739</v>
      </c>
      <c r="E302" t="s">
        <v>2936</v>
      </c>
      <c r="F302">
        <v>0</v>
      </c>
      <c r="G302">
        <v>50</v>
      </c>
      <c r="H302">
        <v>50</v>
      </c>
    </row>
    <row r="303" spans="1:8" x14ac:dyDescent="0.25">
      <c r="A303" t="s">
        <v>2999</v>
      </c>
      <c r="B303" t="s">
        <v>1721</v>
      </c>
      <c r="C303" t="s">
        <v>2935</v>
      </c>
      <c r="D303" t="s">
        <v>1751</v>
      </c>
      <c r="E303" t="s">
        <v>2936</v>
      </c>
      <c r="F303">
        <v>0</v>
      </c>
      <c r="G303">
        <v>100</v>
      </c>
      <c r="H303">
        <v>100</v>
      </c>
    </row>
    <row r="304" spans="1:8" x14ac:dyDescent="0.25">
      <c r="A304" t="s">
        <v>2999</v>
      </c>
      <c r="B304" t="s">
        <v>1721</v>
      </c>
      <c r="C304" t="s">
        <v>2935</v>
      </c>
      <c r="D304" t="s">
        <v>1763</v>
      </c>
      <c r="E304" t="s">
        <v>2936</v>
      </c>
      <c r="F304">
        <v>0</v>
      </c>
      <c r="G304">
        <v>100</v>
      </c>
      <c r="H304">
        <v>100</v>
      </c>
    </row>
    <row r="305" spans="1:8" x14ac:dyDescent="0.25">
      <c r="A305" t="s">
        <v>2999</v>
      </c>
      <c r="B305" t="s">
        <v>1721</v>
      </c>
      <c r="C305" t="s">
        <v>2935</v>
      </c>
      <c r="D305" t="s">
        <v>1767</v>
      </c>
      <c r="E305" t="s">
        <v>2936</v>
      </c>
      <c r="F305">
        <v>0</v>
      </c>
      <c r="G305">
        <v>105</v>
      </c>
      <c r="H305">
        <v>105</v>
      </c>
    </row>
    <row r="306" spans="1:8" x14ac:dyDescent="0.25">
      <c r="A306" t="s">
        <v>2999</v>
      </c>
      <c r="B306" t="s">
        <v>1721</v>
      </c>
      <c r="C306" t="s">
        <v>2935</v>
      </c>
      <c r="D306" t="s">
        <v>1782</v>
      </c>
      <c r="E306" t="s">
        <v>2936</v>
      </c>
      <c r="F306">
        <v>0</v>
      </c>
      <c r="G306">
        <v>100</v>
      </c>
      <c r="H306">
        <v>100</v>
      </c>
    </row>
    <row r="307" spans="1:8" x14ac:dyDescent="0.25">
      <c r="A307" t="s">
        <v>2999</v>
      </c>
      <c r="B307" t="s">
        <v>1721</v>
      </c>
      <c r="C307" t="s">
        <v>2935</v>
      </c>
      <c r="D307" t="s">
        <v>1807</v>
      </c>
      <c r="E307" t="s">
        <v>2936</v>
      </c>
      <c r="F307">
        <v>0</v>
      </c>
      <c r="G307">
        <v>125</v>
      </c>
      <c r="H307">
        <v>125</v>
      </c>
    </row>
    <row r="308" spans="1:8" x14ac:dyDescent="0.25">
      <c r="A308" t="s">
        <v>2999</v>
      </c>
      <c r="B308" t="s">
        <v>1721</v>
      </c>
      <c r="C308" t="s">
        <v>2935</v>
      </c>
      <c r="D308" t="s">
        <v>1858</v>
      </c>
      <c r="E308" t="s">
        <v>2936</v>
      </c>
      <c r="F308">
        <v>0</v>
      </c>
      <c r="G308">
        <v>225</v>
      </c>
      <c r="H308">
        <v>225</v>
      </c>
    </row>
    <row r="309" spans="1:8" x14ac:dyDescent="0.25">
      <c r="A309" t="s">
        <v>2999</v>
      </c>
      <c r="B309" t="s">
        <v>1721</v>
      </c>
      <c r="C309" t="s">
        <v>2935</v>
      </c>
      <c r="D309" t="s">
        <v>1948</v>
      </c>
      <c r="E309" t="s">
        <v>2936</v>
      </c>
      <c r="F309">
        <v>0</v>
      </c>
      <c r="G309">
        <v>200</v>
      </c>
      <c r="H309">
        <v>200</v>
      </c>
    </row>
    <row r="310" spans="1:8" x14ac:dyDescent="0.25">
      <c r="A310" t="s">
        <v>2999</v>
      </c>
      <c r="B310" t="s">
        <v>1721</v>
      </c>
      <c r="C310" t="s">
        <v>2935</v>
      </c>
      <c r="D310" t="s">
        <v>2934</v>
      </c>
      <c r="E310" t="s">
        <v>2936</v>
      </c>
      <c r="F310">
        <v>0</v>
      </c>
      <c r="G310">
        <v>185</v>
      </c>
      <c r="H310">
        <v>185</v>
      </c>
    </row>
    <row r="311" spans="1:8" x14ac:dyDescent="0.25">
      <c r="A311" t="s">
        <v>2999</v>
      </c>
      <c r="B311" t="s">
        <v>1721</v>
      </c>
      <c r="C311" t="s">
        <v>2935</v>
      </c>
      <c r="D311" t="s">
        <v>1951</v>
      </c>
      <c r="E311" t="s">
        <v>2936</v>
      </c>
      <c r="F311">
        <v>0</v>
      </c>
      <c r="G311">
        <v>205</v>
      </c>
      <c r="H311">
        <v>205</v>
      </c>
    </row>
    <row r="312" spans="1:8" x14ac:dyDescent="0.25">
      <c r="A312" t="s">
        <v>2999</v>
      </c>
      <c r="B312" t="s">
        <v>1721</v>
      </c>
      <c r="C312" t="s">
        <v>2935</v>
      </c>
      <c r="D312" t="s">
        <v>1956</v>
      </c>
      <c r="E312" t="s">
        <v>2936</v>
      </c>
      <c r="F312">
        <v>0</v>
      </c>
      <c r="G312">
        <v>125</v>
      </c>
      <c r="H312">
        <v>125</v>
      </c>
    </row>
    <row r="313" spans="1:8" x14ac:dyDescent="0.25">
      <c r="A313" t="s">
        <v>2999</v>
      </c>
      <c r="B313" t="s">
        <v>1721</v>
      </c>
      <c r="C313" t="s">
        <v>2935</v>
      </c>
      <c r="D313" t="s">
        <v>2016</v>
      </c>
      <c r="E313" t="s">
        <v>2936</v>
      </c>
      <c r="F313">
        <v>0</v>
      </c>
      <c r="G313">
        <v>135</v>
      </c>
      <c r="H313">
        <v>135</v>
      </c>
    </row>
    <row r="314" spans="1:8" x14ac:dyDescent="0.25">
      <c r="A314" t="s">
        <v>2999</v>
      </c>
      <c r="B314" t="s">
        <v>1724</v>
      </c>
      <c r="C314" t="s">
        <v>3995</v>
      </c>
      <c r="D314" t="s">
        <v>1739</v>
      </c>
      <c r="E314" t="s">
        <v>2936</v>
      </c>
      <c r="F314">
        <v>0</v>
      </c>
      <c r="G314">
        <v>31</v>
      </c>
      <c r="H314">
        <v>31</v>
      </c>
    </row>
    <row r="315" spans="1:8" x14ac:dyDescent="0.25">
      <c r="A315" t="s">
        <v>2999</v>
      </c>
      <c r="B315" t="s">
        <v>1724</v>
      </c>
      <c r="C315" t="s">
        <v>3995</v>
      </c>
      <c r="D315" t="s">
        <v>1751</v>
      </c>
      <c r="E315" t="s">
        <v>2936</v>
      </c>
      <c r="F315">
        <v>0</v>
      </c>
      <c r="G315">
        <v>28</v>
      </c>
      <c r="H315">
        <v>28</v>
      </c>
    </row>
    <row r="316" spans="1:8" x14ac:dyDescent="0.25">
      <c r="A316" t="s">
        <v>2999</v>
      </c>
      <c r="B316" t="s">
        <v>1724</v>
      </c>
      <c r="C316" t="s">
        <v>3995</v>
      </c>
      <c r="D316" t="s">
        <v>1763</v>
      </c>
      <c r="E316" t="s">
        <v>2936</v>
      </c>
      <c r="F316">
        <v>0</v>
      </c>
      <c r="G316">
        <v>31</v>
      </c>
      <c r="H316">
        <v>31</v>
      </c>
    </row>
    <row r="317" spans="1:8" x14ac:dyDescent="0.25">
      <c r="A317" t="s">
        <v>2999</v>
      </c>
      <c r="B317" t="s">
        <v>1724</v>
      </c>
      <c r="C317" t="s">
        <v>3995</v>
      </c>
      <c r="D317" t="s">
        <v>1767</v>
      </c>
      <c r="E317" t="s">
        <v>2936</v>
      </c>
      <c r="F317">
        <v>0</v>
      </c>
      <c r="G317">
        <v>30</v>
      </c>
      <c r="H317">
        <v>30</v>
      </c>
    </row>
    <row r="318" spans="1:8" x14ac:dyDescent="0.25">
      <c r="A318" t="s">
        <v>2999</v>
      </c>
      <c r="B318" t="s">
        <v>1724</v>
      </c>
      <c r="C318" t="s">
        <v>3995</v>
      </c>
      <c r="D318" t="s">
        <v>1782</v>
      </c>
      <c r="E318" t="s">
        <v>2936</v>
      </c>
      <c r="F318">
        <v>0</v>
      </c>
      <c r="G318">
        <v>31</v>
      </c>
      <c r="H318">
        <v>31</v>
      </c>
    </row>
    <row r="319" spans="1:8" x14ac:dyDescent="0.25">
      <c r="A319" t="s">
        <v>2999</v>
      </c>
      <c r="B319" t="s">
        <v>1724</v>
      </c>
      <c r="C319" t="s">
        <v>3995</v>
      </c>
      <c r="D319" t="s">
        <v>1807</v>
      </c>
      <c r="E319" t="s">
        <v>2936</v>
      </c>
      <c r="F319">
        <v>0</v>
      </c>
      <c r="G319">
        <v>30</v>
      </c>
      <c r="H319">
        <v>30</v>
      </c>
    </row>
    <row r="320" spans="1:8" x14ac:dyDescent="0.25">
      <c r="A320" t="s">
        <v>2999</v>
      </c>
      <c r="B320" t="s">
        <v>1724</v>
      </c>
      <c r="C320" t="s">
        <v>3995</v>
      </c>
      <c r="D320" t="s">
        <v>1858</v>
      </c>
      <c r="E320" t="s">
        <v>2936</v>
      </c>
      <c r="F320">
        <v>0</v>
      </c>
      <c r="G320">
        <v>31</v>
      </c>
      <c r="H320">
        <v>31</v>
      </c>
    </row>
    <row r="321" spans="1:8" x14ac:dyDescent="0.25">
      <c r="A321" t="s">
        <v>2999</v>
      </c>
      <c r="B321" t="s">
        <v>1724</v>
      </c>
      <c r="C321" t="s">
        <v>3995</v>
      </c>
      <c r="D321" t="s">
        <v>1948</v>
      </c>
      <c r="E321" t="s">
        <v>2936</v>
      </c>
      <c r="F321">
        <v>0</v>
      </c>
      <c r="G321">
        <v>31</v>
      </c>
      <c r="H321">
        <v>31</v>
      </c>
    </row>
    <row r="322" spans="1:8" x14ac:dyDescent="0.25">
      <c r="A322" t="s">
        <v>2999</v>
      </c>
      <c r="B322" t="s">
        <v>1724</v>
      </c>
      <c r="C322" t="s">
        <v>3995</v>
      </c>
      <c r="D322" t="s">
        <v>2934</v>
      </c>
      <c r="E322" t="s">
        <v>2936</v>
      </c>
      <c r="F322">
        <v>0</v>
      </c>
      <c r="G322">
        <v>30</v>
      </c>
      <c r="H322">
        <v>30</v>
      </c>
    </row>
    <row r="323" spans="1:8" x14ac:dyDescent="0.25">
      <c r="A323" t="s">
        <v>2999</v>
      </c>
      <c r="B323" t="s">
        <v>1724</v>
      </c>
      <c r="C323" t="s">
        <v>3995</v>
      </c>
      <c r="D323" t="s">
        <v>1951</v>
      </c>
      <c r="E323" t="s">
        <v>2936</v>
      </c>
      <c r="F323">
        <v>0</v>
      </c>
      <c r="G323">
        <v>31</v>
      </c>
      <c r="H323">
        <v>31</v>
      </c>
    </row>
    <row r="324" spans="1:8" x14ac:dyDescent="0.25">
      <c r="A324" t="s">
        <v>2999</v>
      </c>
      <c r="B324" t="s">
        <v>1724</v>
      </c>
      <c r="C324" t="s">
        <v>3995</v>
      </c>
      <c r="D324" t="s">
        <v>1956</v>
      </c>
      <c r="E324" t="s">
        <v>2936</v>
      </c>
      <c r="F324">
        <v>0</v>
      </c>
      <c r="G324">
        <v>30</v>
      </c>
      <c r="H324">
        <v>30</v>
      </c>
    </row>
    <row r="325" spans="1:8" x14ac:dyDescent="0.25">
      <c r="A325" t="s">
        <v>2999</v>
      </c>
      <c r="B325" t="s">
        <v>1724</v>
      </c>
      <c r="C325" t="s">
        <v>3995</v>
      </c>
      <c r="D325" t="s">
        <v>2016</v>
      </c>
      <c r="E325" t="s">
        <v>2936</v>
      </c>
      <c r="F325">
        <v>0</v>
      </c>
      <c r="G325">
        <v>31</v>
      </c>
      <c r="H325">
        <v>31</v>
      </c>
    </row>
    <row r="326" spans="1:8" x14ac:dyDescent="0.25">
      <c r="A326" t="s">
        <v>2999</v>
      </c>
      <c r="B326" t="s">
        <v>1724</v>
      </c>
      <c r="C326" t="s">
        <v>2933</v>
      </c>
      <c r="D326" t="s">
        <v>1739</v>
      </c>
      <c r="E326" t="s">
        <v>2936</v>
      </c>
      <c r="F326">
        <v>0</v>
      </c>
      <c r="G326">
        <v>31</v>
      </c>
      <c r="H326">
        <v>31</v>
      </c>
    </row>
    <row r="327" spans="1:8" x14ac:dyDescent="0.25">
      <c r="A327" t="s">
        <v>2999</v>
      </c>
      <c r="B327" t="s">
        <v>1724</v>
      </c>
      <c r="C327" t="s">
        <v>2933</v>
      </c>
      <c r="D327" t="s">
        <v>1751</v>
      </c>
      <c r="E327" t="s">
        <v>2936</v>
      </c>
      <c r="F327">
        <v>0</v>
      </c>
      <c r="G327">
        <v>28</v>
      </c>
      <c r="H327">
        <v>28</v>
      </c>
    </row>
    <row r="328" spans="1:8" x14ac:dyDescent="0.25">
      <c r="A328" t="s">
        <v>2999</v>
      </c>
      <c r="B328" t="s">
        <v>1724</v>
      </c>
      <c r="C328" t="s">
        <v>2933</v>
      </c>
      <c r="D328" t="s">
        <v>1763</v>
      </c>
      <c r="E328" t="s">
        <v>2936</v>
      </c>
      <c r="F328">
        <v>0</v>
      </c>
      <c r="G328">
        <v>31</v>
      </c>
      <c r="H328">
        <v>31</v>
      </c>
    </row>
    <row r="329" spans="1:8" x14ac:dyDescent="0.25">
      <c r="A329" t="s">
        <v>2999</v>
      </c>
      <c r="B329" t="s">
        <v>1724</v>
      </c>
      <c r="C329" t="s">
        <v>2933</v>
      </c>
      <c r="D329" t="s">
        <v>1767</v>
      </c>
      <c r="E329" t="s">
        <v>2936</v>
      </c>
      <c r="F329">
        <v>0</v>
      </c>
      <c r="G329">
        <v>30</v>
      </c>
      <c r="H329">
        <v>30</v>
      </c>
    </row>
    <row r="330" spans="1:8" x14ac:dyDescent="0.25">
      <c r="A330" t="s">
        <v>2999</v>
      </c>
      <c r="B330" t="s">
        <v>1724</v>
      </c>
      <c r="C330" t="s">
        <v>2933</v>
      </c>
      <c r="D330" t="s">
        <v>1782</v>
      </c>
      <c r="E330" t="s">
        <v>2936</v>
      </c>
      <c r="F330">
        <v>0</v>
      </c>
      <c r="G330">
        <v>31</v>
      </c>
      <c r="H330">
        <v>31</v>
      </c>
    </row>
    <row r="331" spans="1:8" x14ac:dyDescent="0.25">
      <c r="A331" t="s">
        <v>2999</v>
      </c>
      <c r="B331" t="s">
        <v>1724</v>
      </c>
      <c r="C331" t="s">
        <v>2933</v>
      </c>
      <c r="D331" t="s">
        <v>1807</v>
      </c>
      <c r="E331" t="s">
        <v>2936</v>
      </c>
      <c r="F331">
        <v>0</v>
      </c>
      <c r="G331">
        <v>30</v>
      </c>
      <c r="H331">
        <v>30</v>
      </c>
    </row>
    <row r="332" spans="1:8" x14ac:dyDescent="0.25">
      <c r="A332" t="s">
        <v>2999</v>
      </c>
      <c r="B332" t="s">
        <v>1724</v>
      </c>
      <c r="C332" t="s">
        <v>2933</v>
      </c>
      <c r="D332" t="s">
        <v>1858</v>
      </c>
      <c r="E332" t="s">
        <v>2936</v>
      </c>
      <c r="F332">
        <v>0</v>
      </c>
      <c r="G332">
        <v>31</v>
      </c>
      <c r="H332">
        <v>31</v>
      </c>
    </row>
    <row r="333" spans="1:8" x14ac:dyDescent="0.25">
      <c r="A333" t="s">
        <v>2999</v>
      </c>
      <c r="B333" t="s">
        <v>1724</v>
      </c>
      <c r="C333" t="s">
        <v>2933</v>
      </c>
      <c r="D333" t="s">
        <v>1948</v>
      </c>
      <c r="E333" t="s">
        <v>2936</v>
      </c>
      <c r="F333">
        <v>0</v>
      </c>
      <c r="G333">
        <v>31</v>
      </c>
      <c r="H333">
        <v>31</v>
      </c>
    </row>
    <row r="334" spans="1:8" x14ac:dyDescent="0.25">
      <c r="A334" t="s">
        <v>2999</v>
      </c>
      <c r="B334" t="s">
        <v>1724</v>
      </c>
      <c r="C334" t="s">
        <v>2933</v>
      </c>
      <c r="D334" t="s">
        <v>2934</v>
      </c>
      <c r="E334" t="s">
        <v>2936</v>
      </c>
      <c r="F334">
        <v>0</v>
      </c>
      <c r="G334">
        <v>30</v>
      </c>
      <c r="H334">
        <v>30</v>
      </c>
    </row>
    <row r="335" spans="1:8" x14ac:dyDescent="0.25">
      <c r="A335" t="s">
        <v>2999</v>
      </c>
      <c r="B335" t="s">
        <v>1724</v>
      </c>
      <c r="C335" t="s">
        <v>2933</v>
      </c>
      <c r="D335" t="s">
        <v>1951</v>
      </c>
      <c r="E335" t="s">
        <v>2936</v>
      </c>
      <c r="F335">
        <v>0</v>
      </c>
      <c r="G335">
        <v>31</v>
      </c>
      <c r="H335">
        <v>31</v>
      </c>
    </row>
    <row r="336" spans="1:8" x14ac:dyDescent="0.25">
      <c r="A336" t="s">
        <v>2999</v>
      </c>
      <c r="B336" t="s">
        <v>1724</v>
      </c>
      <c r="C336" t="s">
        <v>2933</v>
      </c>
      <c r="D336" t="s">
        <v>1956</v>
      </c>
      <c r="E336" t="s">
        <v>2936</v>
      </c>
      <c r="F336">
        <v>0</v>
      </c>
      <c r="G336">
        <v>30</v>
      </c>
      <c r="H336">
        <v>30</v>
      </c>
    </row>
    <row r="337" spans="1:8" x14ac:dyDescent="0.25">
      <c r="A337" t="s">
        <v>2999</v>
      </c>
      <c r="B337" t="s">
        <v>1724</v>
      </c>
      <c r="C337" t="s">
        <v>2933</v>
      </c>
      <c r="D337" t="s">
        <v>2016</v>
      </c>
      <c r="E337" t="s">
        <v>2936</v>
      </c>
      <c r="F337">
        <v>0</v>
      </c>
      <c r="G337">
        <v>31</v>
      </c>
      <c r="H337">
        <v>31</v>
      </c>
    </row>
    <row r="338" spans="1:8" x14ac:dyDescent="0.25">
      <c r="A338" t="s">
        <v>2999</v>
      </c>
      <c r="B338" t="s">
        <v>1724</v>
      </c>
      <c r="C338" t="s">
        <v>2935</v>
      </c>
      <c r="D338" t="s">
        <v>1739</v>
      </c>
      <c r="E338" t="s">
        <v>2936</v>
      </c>
      <c r="F338">
        <v>0</v>
      </c>
      <c r="G338">
        <v>31</v>
      </c>
      <c r="H338">
        <v>31</v>
      </c>
    </row>
    <row r="339" spans="1:8" x14ac:dyDescent="0.25">
      <c r="A339" t="s">
        <v>2999</v>
      </c>
      <c r="B339" t="s">
        <v>1724</v>
      </c>
      <c r="C339" t="s">
        <v>2935</v>
      </c>
      <c r="D339" t="s">
        <v>1751</v>
      </c>
      <c r="E339" t="s">
        <v>2936</v>
      </c>
      <c r="F339">
        <v>0</v>
      </c>
      <c r="G339">
        <v>28</v>
      </c>
      <c r="H339">
        <v>28</v>
      </c>
    </row>
    <row r="340" spans="1:8" x14ac:dyDescent="0.25">
      <c r="A340" t="s">
        <v>2999</v>
      </c>
      <c r="B340" t="s">
        <v>1724</v>
      </c>
      <c r="C340" t="s">
        <v>2935</v>
      </c>
      <c r="D340" t="s">
        <v>1763</v>
      </c>
      <c r="E340" t="s">
        <v>2936</v>
      </c>
      <c r="F340">
        <v>0</v>
      </c>
      <c r="G340">
        <v>31</v>
      </c>
      <c r="H340">
        <v>31</v>
      </c>
    </row>
    <row r="341" spans="1:8" x14ac:dyDescent="0.25">
      <c r="A341" t="s">
        <v>2999</v>
      </c>
      <c r="B341" t="s">
        <v>1724</v>
      </c>
      <c r="C341" t="s">
        <v>2935</v>
      </c>
      <c r="D341" t="s">
        <v>1767</v>
      </c>
      <c r="E341" t="s">
        <v>2936</v>
      </c>
      <c r="F341">
        <v>0</v>
      </c>
      <c r="G341">
        <v>30</v>
      </c>
      <c r="H341">
        <v>30</v>
      </c>
    </row>
    <row r="342" spans="1:8" x14ac:dyDescent="0.25">
      <c r="A342" t="s">
        <v>2999</v>
      </c>
      <c r="B342" t="s">
        <v>1724</v>
      </c>
      <c r="C342" t="s">
        <v>2935</v>
      </c>
      <c r="D342" t="s">
        <v>1782</v>
      </c>
      <c r="E342" t="s">
        <v>2936</v>
      </c>
      <c r="F342">
        <v>0</v>
      </c>
      <c r="G342">
        <v>31</v>
      </c>
      <c r="H342">
        <v>31</v>
      </c>
    </row>
    <row r="343" spans="1:8" x14ac:dyDescent="0.25">
      <c r="A343" t="s">
        <v>2999</v>
      </c>
      <c r="B343" t="s">
        <v>1724</v>
      </c>
      <c r="C343" t="s">
        <v>2935</v>
      </c>
      <c r="D343" t="s">
        <v>1807</v>
      </c>
      <c r="E343" t="s">
        <v>2936</v>
      </c>
      <c r="F343">
        <v>0</v>
      </c>
      <c r="G343">
        <v>30</v>
      </c>
      <c r="H343">
        <v>30</v>
      </c>
    </row>
    <row r="344" spans="1:8" x14ac:dyDescent="0.25">
      <c r="A344" t="s">
        <v>2999</v>
      </c>
      <c r="B344" t="s">
        <v>1724</v>
      </c>
      <c r="C344" t="s">
        <v>2935</v>
      </c>
      <c r="D344" t="s">
        <v>1858</v>
      </c>
      <c r="E344" t="s">
        <v>2936</v>
      </c>
      <c r="F344">
        <v>0</v>
      </c>
      <c r="G344">
        <v>31</v>
      </c>
      <c r="H344">
        <v>31</v>
      </c>
    </row>
    <row r="345" spans="1:8" x14ac:dyDescent="0.25">
      <c r="A345" t="s">
        <v>2999</v>
      </c>
      <c r="B345" t="s">
        <v>1724</v>
      </c>
      <c r="C345" t="s">
        <v>2935</v>
      </c>
      <c r="D345" t="s">
        <v>1948</v>
      </c>
      <c r="E345" t="s">
        <v>2936</v>
      </c>
      <c r="F345">
        <v>0</v>
      </c>
      <c r="G345">
        <v>31</v>
      </c>
      <c r="H345">
        <v>31</v>
      </c>
    </row>
    <row r="346" spans="1:8" x14ac:dyDescent="0.25">
      <c r="A346" t="s">
        <v>2999</v>
      </c>
      <c r="B346" t="s">
        <v>1724</v>
      </c>
      <c r="C346" t="s">
        <v>2935</v>
      </c>
      <c r="D346" t="s">
        <v>2934</v>
      </c>
      <c r="E346" t="s">
        <v>2936</v>
      </c>
      <c r="F346">
        <v>0</v>
      </c>
      <c r="G346">
        <v>30</v>
      </c>
      <c r="H346">
        <v>30</v>
      </c>
    </row>
    <row r="347" spans="1:8" x14ac:dyDescent="0.25">
      <c r="A347" t="s">
        <v>2999</v>
      </c>
      <c r="B347" t="s">
        <v>1724</v>
      </c>
      <c r="C347" t="s">
        <v>2935</v>
      </c>
      <c r="D347" t="s">
        <v>1951</v>
      </c>
      <c r="E347" t="s">
        <v>2936</v>
      </c>
      <c r="F347">
        <v>0</v>
      </c>
      <c r="G347">
        <v>31</v>
      </c>
      <c r="H347">
        <v>31</v>
      </c>
    </row>
    <row r="348" spans="1:8" x14ac:dyDescent="0.25">
      <c r="A348" t="s">
        <v>2999</v>
      </c>
      <c r="B348" t="s">
        <v>1724</v>
      </c>
      <c r="C348" t="s">
        <v>2935</v>
      </c>
      <c r="D348" t="s">
        <v>1956</v>
      </c>
      <c r="E348" t="s">
        <v>2936</v>
      </c>
      <c r="F348">
        <v>0</v>
      </c>
      <c r="G348">
        <v>30</v>
      </c>
      <c r="H348">
        <v>30</v>
      </c>
    </row>
    <row r="349" spans="1:8" x14ac:dyDescent="0.25">
      <c r="A349" t="s">
        <v>2999</v>
      </c>
      <c r="B349" t="s">
        <v>1724</v>
      </c>
      <c r="C349" t="s">
        <v>2935</v>
      </c>
      <c r="D349" t="s">
        <v>2016</v>
      </c>
      <c r="E349" t="s">
        <v>2936</v>
      </c>
      <c r="F349">
        <v>0</v>
      </c>
      <c r="G349">
        <v>31</v>
      </c>
      <c r="H349">
        <v>31</v>
      </c>
    </row>
    <row r="350" spans="1:8" x14ac:dyDescent="0.25">
      <c r="A350" t="s">
        <v>2999</v>
      </c>
      <c r="B350" t="s">
        <v>1943</v>
      </c>
      <c r="C350" t="s">
        <v>3995</v>
      </c>
      <c r="D350" t="s">
        <v>1767</v>
      </c>
      <c r="E350" t="s">
        <v>2936</v>
      </c>
      <c r="F350">
        <v>1331</v>
      </c>
      <c r="G350">
        <v>0</v>
      </c>
      <c r="H350">
        <v>-1331</v>
      </c>
    </row>
    <row r="351" spans="1:8" x14ac:dyDescent="0.25">
      <c r="A351" t="s">
        <v>2999</v>
      </c>
      <c r="B351" t="s">
        <v>1943</v>
      </c>
      <c r="C351" t="s">
        <v>3995</v>
      </c>
      <c r="D351" t="s">
        <v>1782</v>
      </c>
      <c r="E351" t="s">
        <v>2936</v>
      </c>
      <c r="F351">
        <v>1556</v>
      </c>
      <c r="G351">
        <v>0</v>
      </c>
      <c r="H351">
        <v>-1556</v>
      </c>
    </row>
    <row r="352" spans="1:8" x14ac:dyDescent="0.25">
      <c r="A352" t="s">
        <v>2999</v>
      </c>
      <c r="B352" t="s">
        <v>1943</v>
      </c>
      <c r="C352" t="s">
        <v>3995</v>
      </c>
      <c r="D352" t="s">
        <v>1807</v>
      </c>
      <c r="E352" t="s">
        <v>2936</v>
      </c>
      <c r="F352">
        <v>1851</v>
      </c>
      <c r="G352">
        <v>0</v>
      </c>
      <c r="H352">
        <v>-1851</v>
      </c>
    </row>
    <row r="353" spans="1:8" x14ac:dyDescent="0.25">
      <c r="A353" t="s">
        <v>2999</v>
      </c>
      <c r="B353" t="s">
        <v>1943</v>
      </c>
      <c r="C353" t="s">
        <v>3995</v>
      </c>
      <c r="D353" t="s">
        <v>1858</v>
      </c>
      <c r="E353" t="s">
        <v>2936</v>
      </c>
      <c r="F353">
        <v>2531</v>
      </c>
      <c r="G353">
        <v>0</v>
      </c>
      <c r="H353">
        <v>-2531</v>
      </c>
    </row>
    <row r="354" spans="1:8" x14ac:dyDescent="0.25">
      <c r="A354" t="s">
        <v>2999</v>
      </c>
      <c r="B354" t="s">
        <v>1943</v>
      </c>
      <c r="C354" t="s">
        <v>3995</v>
      </c>
      <c r="D354" t="s">
        <v>1948</v>
      </c>
      <c r="E354" t="s">
        <v>2936</v>
      </c>
      <c r="F354">
        <v>2721</v>
      </c>
      <c r="G354">
        <v>0</v>
      </c>
      <c r="H354">
        <v>-2721</v>
      </c>
    </row>
    <row r="355" spans="1:8" x14ac:dyDescent="0.25">
      <c r="A355" t="s">
        <v>2999</v>
      </c>
      <c r="B355" t="s">
        <v>1943</v>
      </c>
      <c r="C355" t="s">
        <v>3995</v>
      </c>
      <c r="D355" t="s">
        <v>2934</v>
      </c>
      <c r="E355" t="s">
        <v>2936</v>
      </c>
      <c r="F355">
        <v>2143</v>
      </c>
      <c r="G355">
        <v>0</v>
      </c>
      <c r="H355">
        <v>-2143</v>
      </c>
    </row>
    <row r="356" spans="1:8" x14ac:dyDescent="0.25">
      <c r="A356" t="s">
        <v>2999</v>
      </c>
      <c r="B356" t="s">
        <v>1943</v>
      </c>
      <c r="C356" t="s">
        <v>3995</v>
      </c>
      <c r="D356" t="s">
        <v>1951</v>
      </c>
      <c r="E356" t="s">
        <v>2936</v>
      </c>
      <c r="F356">
        <v>1718</v>
      </c>
      <c r="G356">
        <v>0</v>
      </c>
      <c r="H356">
        <v>-1718</v>
      </c>
    </row>
    <row r="357" spans="1:8" x14ac:dyDescent="0.25">
      <c r="A357" t="s">
        <v>2999</v>
      </c>
      <c r="B357" t="s">
        <v>1943</v>
      </c>
      <c r="C357" t="s">
        <v>3995</v>
      </c>
      <c r="D357" t="s">
        <v>1956</v>
      </c>
      <c r="E357" t="s">
        <v>2936</v>
      </c>
      <c r="F357">
        <v>1400</v>
      </c>
      <c r="G357">
        <v>0</v>
      </c>
      <c r="H357">
        <v>-1400</v>
      </c>
    </row>
    <row r="358" spans="1:8" x14ac:dyDescent="0.25">
      <c r="A358" t="s">
        <v>2999</v>
      </c>
      <c r="B358" t="s">
        <v>1943</v>
      </c>
      <c r="C358" t="s">
        <v>3995</v>
      </c>
      <c r="D358" t="s">
        <v>2016</v>
      </c>
      <c r="E358" t="s">
        <v>2936</v>
      </c>
      <c r="F358">
        <v>868</v>
      </c>
      <c r="G358">
        <v>0</v>
      </c>
      <c r="H358">
        <v>-868</v>
      </c>
    </row>
    <row r="359" spans="1:8" x14ac:dyDescent="0.25">
      <c r="A359" t="s">
        <v>2999</v>
      </c>
      <c r="B359" t="s">
        <v>1943</v>
      </c>
      <c r="C359" t="s">
        <v>2933</v>
      </c>
      <c r="D359" t="s">
        <v>1739</v>
      </c>
      <c r="E359" t="s">
        <v>2936</v>
      </c>
      <c r="F359">
        <v>1187</v>
      </c>
      <c r="G359">
        <v>0</v>
      </c>
      <c r="H359">
        <v>-1187</v>
      </c>
    </row>
    <row r="360" spans="1:8" x14ac:dyDescent="0.25">
      <c r="A360" t="s">
        <v>2999</v>
      </c>
      <c r="B360" t="s">
        <v>1943</v>
      </c>
      <c r="C360" t="s">
        <v>2933</v>
      </c>
      <c r="D360" t="s">
        <v>1751</v>
      </c>
      <c r="E360" t="s">
        <v>2936</v>
      </c>
      <c r="F360">
        <v>1016</v>
      </c>
      <c r="G360">
        <v>0</v>
      </c>
      <c r="H360">
        <v>-1016</v>
      </c>
    </row>
    <row r="361" spans="1:8" x14ac:dyDescent="0.25">
      <c r="A361" t="s">
        <v>2999</v>
      </c>
      <c r="B361" t="s">
        <v>1943</v>
      </c>
      <c r="C361" t="s">
        <v>2933</v>
      </c>
      <c r="D361" t="s">
        <v>1763</v>
      </c>
      <c r="E361" t="s">
        <v>2936</v>
      </c>
      <c r="F361">
        <v>1320</v>
      </c>
      <c r="G361">
        <v>0</v>
      </c>
      <c r="H361">
        <v>-1320</v>
      </c>
    </row>
    <row r="362" spans="1:8" x14ac:dyDescent="0.25">
      <c r="A362" t="s">
        <v>2999</v>
      </c>
      <c r="B362" t="s">
        <v>1943</v>
      </c>
      <c r="C362" t="s">
        <v>2933</v>
      </c>
      <c r="D362" t="s">
        <v>1767</v>
      </c>
      <c r="E362" t="s">
        <v>2936</v>
      </c>
      <c r="F362">
        <v>1738</v>
      </c>
      <c r="G362">
        <v>0</v>
      </c>
      <c r="H362">
        <v>-1738</v>
      </c>
    </row>
    <row r="363" spans="1:8" x14ac:dyDescent="0.25">
      <c r="A363" t="s">
        <v>2999</v>
      </c>
      <c r="B363" t="s">
        <v>1943</v>
      </c>
      <c r="C363" t="s">
        <v>2933</v>
      </c>
      <c r="D363" t="s">
        <v>1782</v>
      </c>
      <c r="E363" t="s">
        <v>2936</v>
      </c>
      <c r="F363">
        <v>2084</v>
      </c>
      <c r="G363">
        <v>0</v>
      </c>
      <c r="H363">
        <v>-2084</v>
      </c>
    </row>
    <row r="364" spans="1:8" x14ac:dyDescent="0.25">
      <c r="A364" t="s">
        <v>2999</v>
      </c>
      <c r="B364" t="s">
        <v>1943</v>
      </c>
      <c r="C364" t="s">
        <v>2933</v>
      </c>
      <c r="D364" t="s">
        <v>1807</v>
      </c>
      <c r="E364" t="s">
        <v>2936</v>
      </c>
      <c r="F364">
        <v>2085</v>
      </c>
      <c r="G364">
        <v>0</v>
      </c>
      <c r="H364">
        <v>-2085</v>
      </c>
    </row>
    <row r="365" spans="1:8" x14ac:dyDescent="0.25">
      <c r="A365" t="s">
        <v>2999</v>
      </c>
      <c r="B365" t="s">
        <v>1943</v>
      </c>
      <c r="C365" t="s">
        <v>2933</v>
      </c>
      <c r="D365" t="s">
        <v>1858</v>
      </c>
      <c r="E365" t="s">
        <v>2936</v>
      </c>
      <c r="F365">
        <v>2393</v>
      </c>
      <c r="G365">
        <v>0</v>
      </c>
      <c r="H365">
        <v>-2393</v>
      </c>
    </row>
    <row r="366" spans="1:8" x14ac:dyDescent="0.25">
      <c r="A366" t="s">
        <v>2999</v>
      </c>
      <c r="B366" t="s">
        <v>1943</v>
      </c>
      <c r="C366" t="s">
        <v>2933</v>
      </c>
      <c r="D366" t="s">
        <v>1948</v>
      </c>
      <c r="E366" t="s">
        <v>2936</v>
      </c>
      <c r="F366">
        <v>2258</v>
      </c>
      <c r="G366">
        <v>0</v>
      </c>
      <c r="H366">
        <v>-2258</v>
      </c>
    </row>
    <row r="367" spans="1:8" x14ac:dyDescent="0.25">
      <c r="A367" t="s">
        <v>2999</v>
      </c>
      <c r="B367" t="s">
        <v>1943</v>
      </c>
      <c r="C367" t="s">
        <v>2933</v>
      </c>
      <c r="D367" t="s">
        <v>2934</v>
      </c>
      <c r="E367" t="s">
        <v>2936</v>
      </c>
      <c r="F367">
        <v>2259</v>
      </c>
      <c r="G367">
        <v>0</v>
      </c>
      <c r="H367">
        <v>-2259</v>
      </c>
    </row>
    <row r="368" spans="1:8" x14ac:dyDescent="0.25">
      <c r="A368" t="s">
        <v>2999</v>
      </c>
      <c r="B368" t="s">
        <v>1943</v>
      </c>
      <c r="C368" t="s">
        <v>2933</v>
      </c>
      <c r="D368" t="s">
        <v>1951</v>
      </c>
      <c r="E368" t="s">
        <v>2936</v>
      </c>
      <c r="F368">
        <v>2087</v>
      </c>
      <c r="G368">
        <v>0</v>
      </c>
      <c r="H368">
        <v>-2087</v>
      </c>
    </row>
    <row r="369" spans="1:8" x14ac:dyDescent="0.25">
      <c r="A369" t="s">
        <v>2999</v>
      </c>
      <c r="B369" t="s">
        <v>1943</v>
      </c>
      <c r="C369" t="s">
        <v>2933</v>
      </c>
      <c r="D369" t="s">
        <v>1956</v>
      </c>
      <c r="E369" t="s">
        <v>2936</v>
      </c>
      <c r="F369">
        <v>1741</v>
      </c>
      <c r="G369">
        <v>0</v>
      </c>
      <c r="H369">
        <v>-1741</v>
      </c>
    </row>
    <row r="370" spans="1:8" x14ac:dyDescent="0.25">
      <c r="A370" t="s">
        <v>2999</v>
      </c>
      <c r="B370" t="s">
        <v>1943</v>
      </c>
      <c r="C370" t="s">
        <v>2933</v>
      </c>
      <c r="D370" t="s">
        <v>2016</v>
      </c>
      <c r="E370" t="s">
        <v>2936</v>
      </c>
      <c r="F370">
        <v>1403</v>
      </c>
      <c r="G370">
        <v>0</v>
      </c>
      <c r="H370">
        <v>-1403</v>
      </c>
    </row>
    <row r="371" spans="1:8" x14ac:dyDescent="0.25">
      <c r="A371" t="s">
        <v>2999</v>
      </c>
      <c r="B371" t="s">
        <v>1943</v>
      </c>
      <c r="C371" t="s">
        <v>2935</v>
      </c>
      <c r="D371" t="s">
        <v>1739</v>
      </c>
      <c r="E371" t="s">
        <v>2936</v>
      </c>
      <c r="F371">
        <v>1162</v>
      </c>
      <c r="G371">
        <v>0</v>
      </c>
      <c r="H371">
        <v>-1162</v>
      </c>
    </row>
    <row r="372" spans="1:8" x14ac:dyDescent="0.25">
      <c r="A372" t="s">
        <v>2999</v>
      </c>
      <c r="B372" t="s">
        <v>1943</v>
      </c>
      <c r="C372" t="s">
        <v>2935</v>
      </c>
      <c r="D372" t="s">
        <v>1751</v>
      </c>
      <c r="E372" t="s">
        <v>2936</v>
      </c>
      <c r="F372">
        <v>1473</v>
      </c>
      <c r="G372">
        <v>0</v>
      </c>
      <c r="H372">
        <v>-1473</v>
      </c>
    </row>
    <row r="373" spans="1:8" x14ac:dyDescent="0.25">
      <c r="A373" t="s">
        <v>2999</v>
      </c>
      <c r="B373" t="s">
        <v>1943</v>
      </c>
      <c r="C373" t="s">
        <v>2935</v>
      </c>
      <c r="D373" t="s">
        <v>1763</v>
      </c>
      <c r="E373" t="s">
        <v>2936</v>
      </c>
      <c r="F373">
        <v>1758</v>
      </c>
      <c r="G373">
        <v>0</v>
      </c>
      <c r="H373">
        <v>-1758</v>
      </c>
    </row>
    <row r="374" spans="1:8" x14ac:dyDescent="0.25">
      <c r="A374" t="s">
        <v>2999</v>
      </c>
      <c r="B374" t="s">
        <v>1943</v>
      </c>
      <c r="C374" t="s">
        <v>2935</v>
      </c>
      <c r="D374" t="s">
        <v>1767</v>
      </c>
      <c r="E374" t="s">
        <v>2936</v>
      </c>
      <c r="F374">
        <v>1876</v>
      </c>
      <c r="G374">
        <v>0</v>
      </c>
      <c r="H374">
        <v>-1876</v>
      </c>
    </row>
    <row r="375" spans="1:8" x14ac:dyDescent="0.25">
      <c r="A375" t="s">
        <v>2999</v>
      </c>
      <c r="B375" t="s">
        <v>1943</v>
      </c>
      <c r="C375" t="s">
        <v>2935</v>
      </c>
      <c r="D375" t="s">
        <v>1782</v>
      </c>
      <c r="E375" t="s">
        <v>2936</v>
      </c>
      <c r="F375">
        <v>2053</v>
      </c>
      <c r="G375">
        <v>0</v>
      </c>
      <c r="H375">
        <v>-2053</v>
      </c>
    </row>
    <row r="376" spans="1:8" x14ac:dyDescent="0.25">
      <c r="A376" t="s">
        <v>2999</v>
      </c>
      <c r="B376" t="s">
        <v>1943</v>
      </c>
      <c r="C376" t="s">
        <v>2935</v>
      </c>
      <c r="D376" t="s">
        <v>1807</v>
      </c>
      <c r="E376" t="s">
        <v>2936</v>
      </c>
      <c r="F376">
        <v>2190</v>
      </c>
      <c r="G376">
        <v>0</v>
      </c>
      <c r="H376">
        <v>-2190</v>
      </c>
    </row>
    <row r="377" spans="1:8" x14ac:dyDescent="0.25">
      <c r="A377" t="s">
        <v>2999</v>
      </c>
      <c r="B377" t="s">
        <v>1943</v>
      </c>
      <c r="C377" t="s">
        <v>2935</v>
      </c>
      <c r="D377" t="s">
        <v>1858</v>
      </c>
      <c r="E377" t="s">
        <v>2936</v>
      </c>
      <c r="F377">
        <v>2113</v>
      </c>
      <c r="G377">
        <v>0</v>
      </c>
      <c r="H377">
        <v>-2113</v>
      </c>
    </row>
    <row r="378" spans="1:8" x14ac:dyDescent="0.25">
      <c r="A378" t="s">
        <v>2999</v>
      </c>
      <c r="B378" t="s">
        <v>1943</v>
      </c>
      <c r="C378" t="s">
        <v>2935</v>
      </c>
      <c r="D378" t="s">
        <v>1948</v>
      </c>
      <c r="E378" t="s">
        <v>2936</v>
      </c>
      <c r="F378">
        <v>2103</v>
      </c>
      <c r="G378">
        <v>0</v>
      </c>
      <c r="H378">
        <v>-2103</v>
      </c>
    </row>
    <row r="379" spans="1:8" x14ac:dyDescent="0.25">
      <c r="A379" t="s">
        <v>2999</v>
      </c>
      <c r="B379" t="s">
        <v>1943</v>
      </c>
      <c r="C379" t="s">
        <v>2935</v>
      </c>
      <c r="D379" t="s">
        <v>2934</v>
      </c>
      <c r="E379" t="s">
        <v>2936</v>
      </c>
      <c r="F379">
        <v>2160</v>
      </c>
      <c r="G379">
        <v>0</v>
      </c>
      <c r="H379">
        <v>-2160</v>
      </c>
    </row>
    <row r="380" spans="1:8" x14ac:dyDescent="0.25">
      <c r="A380" t="s">
        <v>2999</v>
      </c>
      <c r="B380" t="s">
        <v>1943</v>
      </c>
      <c r="C380" t="s">
        <v>2935</v>
      </c>
      <c r="D380" t="s">
        <v>1951</v>
      </c>
      <c r="E380" t="s">
        <v>2936</v>
      </c>
      <c r="F380">
        <v>2233</v>
      </c>
      <c r="G380">
        <v>0</v>
      </c>
      <c r="H380">
        <v>-2233</v>
      </c>
    </row>
    <row r="381" spans="1:8" x14ac:dyDescent="0.25">
      <c r="A381" t="s">
        <v>2999</v>
      </c>
      <c r="B381" t="s">
        <v>1943</v>
      </c>
      <c r="C381" t="s">
        <v>2935</v>
      </c>
      <c r="D381" t="s">
        <v>1956</v>
      </c>
      <c r="E381" t="s">
        <v>2936</v>
      </c>
      <c r="F381">
        <v>1743</v>
      </c>
      <c r="G381">
        <v>0</v>
      </c>
      <c r="H381">
        <v>-1743</v>
      </c>
    </row>
    <row r="382" spans="1:8" x14ac:dyDescent="0.25">
      <c r="A382" t="s">
        <v>2999</v>
      </c>
      <c r="B382" t="s">
        <v>1943</v>
      </c>
      <c r="C382" t="s">
        <v>2935</v>
      </c>
      <c r="D382" t="s">
        <v>2016</v>
      </c>
      <c r="E382" t="s">
        <v>2936</v>
      </c>
      <c r="F382">
        <v>1383</v>
      </c>
      <c r="G382">
        <v>0</v>
      </c>
      <c r="H382">
        <v>-1383</v>
      </c>
    </row>
    <row r="383" spans="1:8" x14ac:dyDescent="0.25">
      <c r="A383" t="s">
        <v>2999</v>
      </c>
      <c r="B383" t="s">
        <v>1945</v>
      </c>
      <c r="C383" t="s">
        <v>3995</v>
      </c>
      <c r="D383" t="s">
        <v>1739</v>
      </c>
      <c r="E383" t="s">
        <v>2936</v>
      </c>
      <c r="F383">
        <v>256</v>
      </c>
      <c r="G383">
        <v>0</v>
      </c>
      <c r="H383">
        <v>-256</v>
      </c>
    </row>
    <row r="384" spans="1:8" x14ac:dyDescent="0.25">
      <c r="A384" t="s">
        <v>2999</v>
      </c>
      <c r="B384" t="s">
        <v>1945</v>
      </c>
      <c r="C384" t="s">
        <v>3995</v>
      </c>
      <c r="D384" t="s">
        <v>1751</v>
      </c>
      <c r="E384" t="s">
        <v>2936</v>
      </c>
      <c r="F384">
        <v>246</v>
      </c>
      <c r="G384">
        <v>0</v>
      </c>
      <c r="H384">
        <v>-246</v>
      </c>
    </row>
    <row r="385" spans="1:8" x14ac:dyDescent="0.25">
      <c r="A385" t="s">
        <v>2999</v>
      </c>
      <c r="B385" t="s">
        <v>1945</v>
      </c>
      <c r="C385" t="s">
        <v>3995</v>
      </c>
      <c r="D385" t="s">
        <v>1763</v>
      </c>
      <c r="E385" t="s">
        <v>2936</v>
      </c>
      <c r="F385">
        <v>253</v>
      </c>
      <c r="G385">
        <v>0</v>
      </c>
      <c r="H385">
        <v>-253</v>
      </c>
    </row>
    <row r="386" spans="1:8" x14ac:dyDescent="0.25">
      <c r="A386" t="s">
        <v>2999</v>
      </c>
      <c r="B386" t="s">
        <v>1945</v>
      </c>
      <c r="C386" t="s">
        <v>3995</v>
      </c>
      <c r="D386" t="s">
        <v>1767</v>
      </c>
      <c r="E386" t="s">
        <v>2936</v>
      </c>
      <c r="F386">
        <v>5162</v>
      </c>
      <c r="G386">
        <v>0</v>
      </c>
      <c r="H386">
        <v>-5162</v>
      </c>
    </row>
    <row r="387" spans="1:8" x14ac:dyDescent="0.25">
      <c r="A387" t="s">
        <v>2999</v>
      </c>
      <c r="B387" t="s">
        <v>1945</v>
      </c>
      <c r="C387" t="s">
        <v>3995</v>
      </c>
      <c r="D387" t="s">
        <v>1782</v>
      </c>
      <c r="E387" t="s">
        <v>2936</v>
      </c>
      <c r="F387">
        <v>6009</v>
      </c>
      <c r="G387">
        <v>0</v>
      </c>
      <c r="H387">
        <v>-6009</v>
      </c>
    </row>
    <row r="388" spans="1:8" x14ac:dyDescent="0.25">
      <c r="A388" t="s">
        <v>2999</v>
      </c>
      <c r="B388" t="s">
        <v>1945</v>
      </c>
      <c r="C388" t="s">
        <v>3995</v>
      </c>
      <c r="D388" t="s">
        <v>1807</v>
      </c>
      <c r="E388" t="s">
        <v>2936</v>
      </c>
      <c r="F388">
        <v>7315</v>
      </c>
      <c r="G388">
        <v>0</v>
      </c>
      <c r="H388">
        <v>-7315</v>
      </c>
    </row>
    <row r="389" spans="1:8" x14ac:dyDescent="0.25">
      <c r="A389" t="s">
        <v>2999</v>
      </c>
      <c r="B389" t="s">
        <v>1945</v>
      </c>
      <c r="C389" t="s">
        <v>3995</v>
      </c>
      <c r="D389" t="s">
        <v>1858</v>
      </c>
      <c r="E389" t="s">
        <v>2936</v>
      </c>
      <c r="F389">
        <v>7898</v>
      </c>
      <c r="G389">
        <v>0</v>
      </c>
      <c r="H389">
        <v>-7898</v>
      </c>
    </row>
    <row r="390" spans="1:8" x14ac:dyDescent="0.25">
      <c r="A390" t="s">
        <v>2999</v>
      </c>
      <c r="B390" t="s">
        <v>1945</v>
      </c>
      <c r="C390" t="s">
        <v>3995</v>
      </c>
      <c r="D390" t="s">
        <v>1948</v>
      </c>
      <c r="E390" t="s">
        <v>2936</v>
      </c>
      <c r="F390">
        <v>8060</v>
      </c>
      <c r="G390">
        <v>0</v>
      </c>
      <c r="H390">
        <v>-8060</v>
      </c>
    </row>
    <row r="391" spans="1:8" x14ac:dyDescent="0.25">
      <c r="A391" t="s">
        <v>2999</v>
      </c>
      <c r="B391" t="s">
        <v>1945</v>
      </c>
      <c r="C391" t="s">
        <v>3995</v>
      </c>
      <c r="D391" t="s">
        <v>2934</v>
      </c>
      <c r="E391" t="s">
        <v>2936</v>
      </c>
      <c r="F391">
        <v>7777</v>
      </c>
      <c r="G391">
        <v>0</v>
      </c>
      <c r="H391">
        <v>-7777</v>
      </c>
    </row>
    <row r="392" spans="1:8" x14ac:dyDescent="0.25">
      <c r="A392" t="s">
        <v>2999</v>
      </c>
      <c r="B392" t="s">
        <v>1945</v>
      </c>
      <c r="C392" t="s">
        <v>3995</v>
      </c>
      <c r="D392" t="s">
        <v>1951</v>
      </c>
      <c r="E392" t="s">
        <v>2936</v>
      </c>
      <c r="F392">
        <v>7849</v>
      </c>
      <c r="G392">
        <v>0</v>
      </c>
      <c r="H392">
        <v>-7849</v>
      </c>
    </row>
    <row r="393" spans="1:8" x14ac:dyDescent="0.25">
      <c r="A393" t="s">
        <v>2999</v>
      </c>
      <c r="B393" t="s">
        <v>1945</v>
      </c>
      <c r="C393" t="s">
        <v>3995</v>
      </c>
      <c r="D393" t="s">
        <v>1956</v>
      </c>
      <c r="E393" t="s">
        <v>2936</v>
      </c>
      <c r="F393">
        <v>6548</v>
      </c>
      <c r="G393">
        <v>0</v>
      </c>
      <c r="H393">
        <v>-6548</v>
      </c>
    </row>
    <row r="394" spans="1:8" x14ac:dyDescent="0.25">
      <c r="A394" t="s">
        <v>2999</v>
      </c>
      <c r="B394" t="s">
        <v>1945</v>
      </c>
      <c r="C394" t="s">
        <v>3995</v>
      </c>
      <c r="D394" t="s">
        <v>2016</v>
      </c>
      <c r="E394" t="s">
        <v>2936</v>
      </c>
      <c r="F394">
        <v>5440</v>
      </c>
      <c r="G394">
        <v>0</v>
      </c>
      <c r="H394">
        <v>-5440</v>
      </c>
    </row>
    <row r="395" spans="1:8" x14ac:dyDescent="0.25">
      <c r="A395" t="s">
        <v>2999</v>
      </c>
      <c r="B395" t="s">
        <v>1945</v>
      </c>
      <c r="C395" t="s">
        <v>2933</v>
      </c>
      <c r="D395" t="s">
        <v>1739</v>
      </c>
      <c r="E395" t="s">
        <v>2936</v>
      </c>
      <c r="F395">
        <v>4323</v>
      </c>
      <c r="G395">
        <v>0</v>
      </c>
      <c r="H395">
        <v>-4323</v>
      </c>
    </row>
    <row r="396" spans="1:8" x14ac:dyDescent="0.25">
      <c r="A396" t="s">
        <v>2999</v>
      </c>
      <c r="B396" t="s">
        <v>1945</v>
      </c>
      <c r="C396" t="s">
        <v>2933</v>
      </c>
      <c r="D396" t="s">
        <v>1751</v>
      </c>
      <c r="E396" t="s">
        <v>2936</v>
      </c>
      <c r="F396">
        <v>4113</v>
      </c>
      <c r="G396">
        <v>0</v>
      </c>
      <c r="H396">
        <v>-4113</v>
      </c>
    </row>
    <row r="397" spans="1:8" x14ac:dyDescent="0.25">
      <c r="A397" t="s">
        <v>2999</v>
      </c>
      <c r="B397" t="s">
        <v>1945</v>
      </c>
      <c r="C397" t="s">
        <v>2933</v>
      </c>
      <c r="D397" t="s">
        <v>1763</v>
      </c>
      <c r="E397" t="s">
        <v>2936</v>
      </c>
      <c r="F397">
        <v>5394</v>
      </c>
      <c r="G397">
        <v>0</v>
      </c>
      <c r="H397">
        <v>-5394</v>
      </c>
    </row>
    <row r="398" spans="1:8" x14ac:dyDescent="0.25">
      <c r="A398" t="s">
        <v>2999</v>
      </c>
      <c r="B398" t="s">
        <v>1945</v>
      </c>
      <c r="C398" t="s">
        <v>2933</v>
      </c>
      <c r="D398" t="s">
        <v>1767</v>
      </c>
      <c r="E398" t="s">
        <v>2936</v>
      </c>
      <c r="F398">
        <v>6214</v>
      </c>
      <c r="G398">
        <v>0</v>
      </c>
      <c r="H398">
        <v>-6214</v>
      </c>
    </row>
    <row r="399" spans="1:8" x14ac:dyDescent="0.25">
      <c r="A399" t="s">
        <v>2999</v>
      </c>
      <c r="B399" t="s">
        <v>1945</v>
      </c>
      <c r="C399" t="s">
        <v>2933</v>
      </c>
      <c r="D399" t="s">
        <v>1782</v>
      </c>
      <c r="E399" t="s">
        <v>2936</v>
      </c>
      <c r="F399">
        <v>7354</v>
      </c>
      <c r="G399">
        <v>0</v>
      </c>
      <c r="H399">
        <v>-7354</v>
      </c>
    </row>
    <row r="400" spans="1:8" x14ac:dyDescent="0.25">
      <c r="A400" t="s">
        <v>2999</v>
      </c>
      <c r="B400" t="s">
        <v>1945</v>
      </c>
      <c r="C400" t="s">
        <v>2933</v>
      </c>
      <c r="D400" t="s">
        <v>1807</v>
      </c>
      <c r="E400" t="s">
        <v>2936</v>
      </c>
      <c r="F400">
        <v>7803</v>
      </c>
      <c r="G400">
        <v>0</v>
      </c>
      <c r="H400">
        <v>-7803</v>
      </c>
    </row>
    <row r="401" spans="1:8" x14ac:dyDescent="0.25">
      <c r="A401" t="s">
        <v>2999</v>
      </c>
      <c r="B401" t="s">
        <v>1945</v>
      </c>
      <c r="C401" t="s">
        <v>2933</v>
      </c>
      <c r="D401" t="s">
        <v>1858</v>
      </c>
      <c r="E401" t="s">
        <v>2936</v>
      </c>
      <c r="F401">
        <v>8379</v>
      </c>
      <c r="G401">
        <v>0</v>
      </c>
      <c r="H401">
        <v>-8379</v>
      </c>
    </row>
    <row r="402" spans="1:8" x14ac:dyDescent="0.25">
      <c r="A402" t="s">
        <v>2999</v>
      </c>
      <c r="B402" t="s">
        <v>1945</v>
      </c>
      <c r="C402" t="s">
        <v>2933</v>
      </c>
      <c r="D402" t="s">
        <v>1948</v>
      </c>
      <c r="E402" t="s">
        <v>2936</v>
      </c>
      <c r="F402">
        <v>8059</v>
      </c>
      <c r="G402">
        <v>0</v>
      </c>
      <c r="H402">
        <v>-8059</v>
      </c>
    </row>
    <row r="403" spans="1:8" x14ac:dyDescent="0.25">
      <c r="A403" t="s">
        <v>2999</v>
      </c>
      <c r="B403" t="s">
        <v>1945</v>
      </c>
      <c r="C403" t="s">
        <v>2933</v>
      </c>
      <c r="D403" t="s">
        <v>2934</v>
      </c>
      <c r="E403" t="s">
        <v>2936</v>
      </c>
      <c r="F403">
        <v>8133</v>
      </c>
      <c r="G403">
        <v>0</v>
      </c>
      <c r="H403">
        <v>-8133</v>
      </c>
    </row>
    <row r="404" spans="1:8" x14ac:dyDescent="0.25">
      <c r="A404" t="s">
        <v>2999</v>
      </c>
      <c r="B404" t="s">
        <v>1945</v>
      </c>
      <c r="C404" t="s">
        <v>2933</v>
      </c>
      <c r="D404" t="s">
        <v>1951</v>
      </c>
      <c r="E404" t="s">
        <v>2936</v>
      </c>
      <c r="F404">
        <v>8292</v>
      </c>
      <c r="G404">
        <v>0</v>
      </c>
      <c r="H404">
        <v>-8292</v>
      </c>
    </row>
    <row r="405" spans="1:8" x14ac:dyDescent="0.25">
      <c r="A405" t="s">
        <v>2999</v>
      </c>
      <c r="B405" t="s">
        <v>1945</v>
      </c>
      <c r="C405" t="s">
        <v>2933</v>
      </c>
      <c r="D405" t="s">
        <v>1956</v>
      </c>
      <c r="E405" t="s">
        <v>2936</v>
      </c>
      <c r="F405">
        <v>6227</v>
      </c>
      <c r="G405">
        <v>0</v>
      </c>
      <c r="H405">
        <v>-6227</v>
      </c>
    </row>
    <row r="406" spans="1:8" x14ac:dyDescent="0.25">
      <c r="A406" t="s">
        <v>2999</v>
      </c>
      <c r="B406" t="s">
        <v>1945</v>
      </c>
      <c r="C406" t="s">
        <v>2933</v>
      </c>
      <c r="D406" t="s">
        <v>2016</v>
      </c>
      <c r="E406" t="s">
        <v>2936</v>
      </c>
      <c r="F406">
        <v>4710</v>
      </c>
      <c r="G406">
        <v>0</v>
      </c>
      <c r="H406">
        <v>-4710</v>
      </c>
    </row>
    <row r="407" spans="1:8" x14ac:dyDescent="0.25">
      <c r="A407" t="s">
        <v>2999</v>
      </c>
      <c r="B407" t="s">
        <v>1945</v>
      </c>
      <c r="C407" t="s">
        <v>2935</v>
      </c>
      <c r="D407" t="s">
        <v>1739</v>
      </c>
      <c r="E407" t="s">
        <v>2936</v>
      </c>
      <c r="F407">
        <v>7355</v>
      </c>
      <c r="G407">
        <v>0</v>
      </c>
      <c r="H407">
        <v>-7355</v>
      </c>
    </row>
    <row r="408" spans="1:8" x14ac:dyDescent="0.25">
      <c r="A408" t="s">
        <v>2999</v>
      </c>
      <c r="B408" t="s">
        <v>1945</v>
      </c>
      <c r="C408" t="s">
        <v>2935</v>
      </c>
      <c r="D408" t="s">
        <v>1751</v>
      </c>
      <c r="E408" t="s">
        <v>2936</v>
      </c>
      <c r="F408">
        <v>9322</v>
      </c>
      <c r="G408">
        <v>0</v>
      </c>
      <c r="H408">
        <v>-9322</v>
      </c>
    </row>
    <row r="409" spans="1:8" x14ac:dyDescent="0.25">
      <c r="A409" t="s">
        <v>2999</v>
      </c>
      <c r="B409" t="s">
        <v>1945</v>
      </c>
      <c r="C409" t="s">
        <v>2935</v>
      </c>
      <c r="D409" t="s">
        <v>1763</v>
      </c>
      <c r="E409" t="s">
        <v>2936</v>
      </c>
      <c r="F409">
        <v>11128</v>
      </c>
      <c r="G409">
        <v>0</v>
      </c>
      <c r="H409">
        <v>-11128</v>
      </c>
    </row>
    <row r="410" spans="1:8" x14ac:dyDescent="0.25">
      <c r="A410" t="s">
        <v>2999</v>
      </c>
      <c r="B410" t="s">
        <v>1945</v>
      </c>
      <c r="C410" t="s">
        <v>2935</v>
      </c>
      <c r="D410" t="s">
        <v>1767</v>
      </c>
      <c r="E410" t="s">
        <v>2936</v>
      </c>
      <c r="F410">
        <v>11879</v>
      </c>
      <c r="G410">
        <v>0</v>
      </c>
      <c r="H410">
        <v>-11879</v>
      </c>
    </row>
    <row r="411" spans="1:8" x14ac:dyDescent="0.25">
      <c r="A411" t="s">
        <v>2999</v>
      </c>
      <c r="B411" t="s">
        <v>1945</v>
      </c>
      <c r="C411" t="s">
        <v>2935</v>
      </c>
      <c r="D411" t="s">
        <v>1782</v>
      </c>
      <c r="E411" t="s">
        <v>2936</v>
      </c>
      <c r="F411">
        <v>12998</v>
      </c>
      <c r="G411">
        <v>0</v>
      </c>
      <c r="H411">
        <v>-12998</v>
      </c>
    </row>
    <row r="412" spans="1:8" x14ac:dyDescent="0.25">
      <c r="A412" t="s">
        <v>2999</v>
      </c>
      <c r="B412" t="s">
        <v>1945</v>
      </c>
      <c r="C412" t="s">
        <v>2935</v>
      </c>
      <c r="D412" t="s">
        <v>1807</v>
      </c>
      <c r="E412" t="s">
        <v>2936</v>
      </c>
      <c r="F412">
        <v>13863</v>
      </c>
      <c r="G412">
        <v>0</v>
      </c>
      <c r="H412">
        <v>-13863</v>
      </c>
    </row>
    <row r="413" spans="1:8" x14ac:dyDescent="0.25">
      <c r="A413" t="s">
        <v>2999</v>
      </c>
      <c r="B413" t="s">
        <v>1945</v>
      </c>
      <c r="C413" t="s">
        <v>2935</v>
      </c>
      <c r="D413" t="s">
        <v>1858</v>
      </c>
      <c r="E413" t="s">
        <v>2936</v>
      </c>
      <c r="F413">
        <v>13377</v>
      </c>
      <c r="G413">
        <v>0</v>
      </c>
      <c r="H413">
        <v>-13377</v>
      </c>
    </row>
    <row r="414" spans="1:8" x14ac:dyDescent="0.25">
      <c r="A414" t="s">
        <v>2999</v>
      </c>
      <c r="B414" t="s">
        <v>1945</v>
      </c>
      <c r="C414" t="s">
        <v>2935</v>
      </c>
      <c r="D414" t="s">
        <v>1948</v>
      </c>
      <c r="E414" t="s">
        <v>2936</v>
      </c>
      <c r="F414">
        <v>13314</v>
      </c>
      <c r="G414">
        <v>0</v>
      </c>
      <c r="H414">
        <v>-13314</v>
      </c>
    </row>
    <row r="415" spans="1:8" x14ac:dyDescent="0.25">
      <c r="A415" t="s">
        <v>2999</v>
      </c>
      <c r="B415" t="s">
        <v>1945</v>
      </c>
      <c r="C415" t="s">
        <v>2935</v>
      </c>
      <c r="D415" t="s">
        <v>2934</v>
      </c>
      <c r="E415" t="s">
        <v>2936</v>
      </c>
      <c r="F415">
        <v>13673</v>
      </c>
      <c r="G415">
        <v>0</v>
      </c>
      <c r="H415">
        <v>-13673</v>
      </c>
    </row>
    <row r="416" spans="1:8" x14ac:dyDescent="0.25">
      <c r="A416" t="s">
        <v>2999</v>
      </c>
      <c r="B416" t="s">
        <v>1945</v>
      </c>
      <c r="C416" t="s">
        <v>2935</v>
      </c>
      <c r="D416" t="s">
        <v>1951</v>
      </c>
      <c r="E416" t="s">
        <v>2936</v>
      </c>
      <c r="F416">
        <v>14137</v>
      </c>
      <c r="G416">
        <v>0</v>
      </c>
      <c r="H416">
        <v>-14137</v>
      </c>
    </row>
    <row r="417" spans="1:8" x14ac:dyDescent="0.25">
      <c r="A417" t="s">
        <v>2999</v>
      </c>
      <c r="B417" t="s">
        <v>1945</v>
      </c>
      <c r="C417" t="s">
        <v>2935</v>
      </c>
      <c r="D417" t="s">
        <v>1956</v>
      </c>
      <c r="E417" t="s">
        <v>2936</v>
      </c>
      <c r="F417">
        <v>11035</v>
      </c>
      <c r="G417">
        <v>0</v>
      </c>
      <c r="H417">
        <v>-11035</v>
      </c>
    </row>
    <row r="418" spans="1:8" x14ac:dyDescent="0.25">
      <c r="A418" t="s">
        <v>2999</v>
      </c>
      <c r="B418" t="s">
        <v>1945</v>
      </c>
      <c r="C418" t="s">
        <v>2935</v>
      </c>
      <c r="D418" t="s">
        <v>2016</v>
      </c>
      <c r="E418" t="s">
        <v>2936</v>
      </c>
      <c r="F418">
        <v>8757</v>
      </c>
      <c r="G418">
        <v>0</v>
      </c>
      <c r="H418">
        <v>-8757</v>
      </c>
    </row>
    <row r="419" spans="1:8" x14ac:dyDescent="0.25">
      <c r="A419" t="s">
        <v>2999</v>
      </c>
      <c r="B419" t="s">
        <v>1947</v>
      </c>
      <c r="C419" t="s">
        <v>3995</v>
      </c>
      <c r="D419" t="s">
        <v>1767</v>
      </c>
      <c r="E419" t="s">
        <v>2936</v>
      </c>
      <c r="F419">
        <v>2536</v>
      </c>
      <c r="G419">
        <v>0</v>
      </c>
      <c r="H419">
        <v>-2536</v>
      </c>
    </row>
    <row r="420" spans="1:8" x14ac:dyDescent="0.25">
      <c r="A420" t="s">
        <v>2999</v>
      </c>
      <c r="B420" t="s">
        <v>1947</v>
      </c>
      <c r="C420" t="s">
        <v>3995</v>
      </c>
      <c r="D420" t="s">
        <v>1782</v>
      </c>
      <c r="E420" t="s">
        <v>2936</v>
      </c>
      <c r="F420">
        <v>2917</v>
      </c>
      <c r="G420">
        <v>0</v>
      </c>
      <c r="H420">
        <v>-2917</v>
      </c>
    </row>
    <row r="421" spans="1:8" x14ac:dyDescent="0.25">
      <c r="A421" t="s">
        <v>2999</v>
      </c>
      <c r="B421" t="s">
        <v>1947</v>
      </c>
      <c r="C421" t="s">
        <v>3995</v>
      </c>
      <c r="D421" t="s">
        <v>1807</v>
      </c>
      <c r="E421" t="s">
        <v>2936</v>
      </c>
      <c r="F421">
        <v>2777</v>
      </c>
      <c r="G421">
        <v>0</v>
      </c>
      <c r="H421">
        <v>-2777</v>
      </c>
    </row>
    <row r="422" spans="1:8" x14ac:dyDescent="0.25">
      <c r="A422" t="s">
        <v>2999</v>
      </c>
      <c r="B422" t="s">
        <v>1947</v>
      </c>
      <c r="C422" t="s">
        <v>3995</v>
      </c>
      <c r="D422" t="s">
        <v>1858</v>
      </c>
      <c r="E422" t="s">
        <v>2936</v>
      </c>
      <c r="F422">
        <v>3314</v>
      </c>
      <c r="G422">
        <v>0</v>
      </c>
      <c r="H422">
        <v>-3314</v>
      </c>
    </row>
    <row r="423" spans="1:8" x14ac:dyDescent="0.25">
      <c r="A423" t="s">
        <v>2999</v>
      </c>
      <c r="B423" t="s">
        <v>1947</v>
      </c>
      <c r="C423" t="s">
        <v>3995</v>
      </c>
      <c r="D423" t="s">
        <v>1948</v>
      </c>
      <c r="E423" t="s">
        <v>2936</v>
      </c>
      <c r="F423">
        <v>3561</v>
      </c>
      <c r="G423">
        <v>0</v>
      </c>
      <c r="H423">
        <v>-3561</v>
      </c>
    </row>
    <row r="424" spans="1:8" x14ac:dyDescent="0.25">
      <c r="A424" t="s">
        <v>2999</v>
      </c>
      <c r="B424" t="s">
        <v>1947</v>
      </c>
      <c r="C424" t="s">
        <v>3995</v>
      </c>
      <c r="D424" t="s">
        <v>2934</v>
      </c>
      <c r="E424" t="s">
        <v>2936</v>
      </c>
      <c r="F424">
        <v>2500</v>
      </c>
      <c r="G424">
        <v>0</v>
      </c>
      <c r="H424">
        <v>-2500</v>
      </c>
    </row>
    <row r="425" spans="1:8" x14ac:dyDescent="0.25">
      <c r="A425" t="s">
        <v>2999</v>
      </c>
      <c r="B425" t="s">
        <v>1947</v>
      </c>
      <c r="C425" t="s">
        <v>3995</v>
      </c>
      <c r="D425" t="s">
        <v>1951</v>
      </c>
      <c r="E425" t="s">
        <v>2936</v>
      </c>
      <c r="F425">
        <v>2146</v>
      </c>
      <c r="G425">
        <v>0</v>
      </c>
      <c r="H425">
        <v>-2146</v>
      </c>
    </row>
    <row r="426" spans="1:8" x14ac:dyDescent="0.25">
      <c r="A426" t="s">
        <v>2999</v>
      </c>
      <c r="B426" t="s">
        <v>1947</v>
      </c>
      <c r="C426" t="s">
        <v>3995</v>
      </c>
      <c r="D426" t="s">
        <v>1956</v>
      </c>
      <c r="E426" t="s">
        <v>2936</v>
      </c>
      <c r="F426">
        <v>1667</v>
      </c>
      <c r="G426">
        <v>0</v>
      </c>
      <c r="H426">
        <v>-1667</v>
      </c>
    </row>
    <row r="427" spans="1:8" x14ac:dyDescent="0.25">
      <c r="A427" t="s">
        <v>2999</v>
      </c>
      <c r="B427" t="s">
        <v>1947</v>
      </c>
      <c r="C427" t="s">
        <v>3995</v>
      </c>
      <c r="D427" t="s">
        <v>2016</v>
      </c>
      <c r="E427" t="s">
        <v>2936</v>
      </c>
      <c r="F427">
        <v>1157</v>
      </c>
      <c r="G427">
        <v>0</v>
      </c>
      <c r="H427">
        <v>-1157</v>
      </c>
    </row>
    <row r="428" spans="1:8" x14ac:dyDescent="0.25">
      <c r="A428" t="s">
        <v>2999</v>
      </c>
      <c r="B428" t="s">
        <v>1947</v>
      </c>
      <c r="C428" t="s">
        <v>2933</v>
      </c>
      <c r="D428" t="s">
        <v>1739</v>
      </c>
      <c r="E428" t="s">
        <v>2936</v>
      </c>
      <c r="F428">
        <v>1403</v>
      </c>
      <c r="G428">
        <v>0</v>
      </c>
      <c r="H428">
        <v>-1403</v>
      </c>
    </row>
    <row r="429" spans="1:8" x14ac:dyDescent="0.25">
      <c r="A429" t="s">
        <v>2999</v>
      </c>
      <c r="B429" t="s">
        <v>1947</v>
      </c>
      <c r="C429" t="s">
        <v>2933</v>
      </c>
      <c r="D429" t="s">
        <v>1751</v>
      </c>
      <c r="E429" t="s">
        <v>2936</v>
      </c>
      <c r="F429">
        <v>1120</v>
      </c>
      <c r="G429">
        <v>0</v>
      </c>
      <c r="H429">
        <v>-1120</v>
      </c>
    </row>
    <row r="430" spans="1:8" x14ac:dyDescent="0.25">
      <c r="A430" t="s">
        <v>2999</v>
      </c>
      <c r="B430" t="s">
        <v>1947</v>
      </c>
      <c r="C430" t="s">
        <v>2933</v>
      </c>
      <c r="D430" t="s">
        <v>1763</v>
      </c>
      <c r="E430" t="s">
        <v>2936</v>
      </c>
      <c r="F430">
        <v>1358</v>
      </c>
      <c r="G430">
        <v>0</v>
      </c>
      <c r="H430">
        <v>-1358</v>
      </c>
    </row>
    <row r="431" spans="1:8" x14ac:dyDescent="0.25">
      <c r="A431" t="s">
        <v>2999</v>
      </c>
      <c r="B431" t="s">
        <v>1947</v>
      </c>
      <c r="C431" t="s">
        <v>2933</v>
      </c>
      <c r="D431" t="s">
        <v>1767</v>
      </c>
      <c r="E431" t="s">
        <v>2936</v>
      </c>
      <c r="F431">
        <v>2588</v>
      </c>
      <c r="G431">
        <v>0</v>
      </c>
      <c r="H431">
        <v>-2588</v>
      </c>
    </row>
    <row r="432" spans="1:8" x14ac:dyDescent="0.25">
      <c r="A432" t="s">
        <v>2999</v>
      </c>
      <c r="B432" t="s">
        <v>1947</v>
      </c>
      <c r="C432" t="s">
        <v>2933</v>
      </c>
      <c r="D432" t="s">
        <v>1782</v>
      </c>
      <c r="E432" t="s">
        <v>2936</v>
      </c>
      <c r="F432">
        <v>2588</v>
      </c>
      <c r="G432">
        <v>0</v>
      </c>
      <c r="H432">
        <v>-2588</v>
      </c>
    </row>
    <row r="433" spans="1:8" x14ac:dyDescent="0.25">
      <c r="A433" t="s">
        <v>2999</v>
      </c>
      <c r="B433" t="s">
        <v>1947</v>
      </c>
      <c r="C433" t="s">
        <v>2933</v>
      </c>
      <c r="D433" t="s">
        <v>1807</v>
      </c>
      <c r="E433" t="s">
        <v>2936</v>
      </c>
      <c r="F433">
        <v>2588</v>
      </c>
      <c r="G433">
        <v>0</v>
      </c>
      <c r="H433">
        <v>-2588</v>
      </c>
    </row>
    <row r="434" spans="1:8" x14ac:dyDescent="0.25">
      <c r="A434" t="s">
        <v>2999</v>
      </c>
      <c r="B434" t="s">
        <v>1947</v>
      </c>
      <c r="C434" t="s">
        <v>2933</v>
      </c>
      <c r="D434" t="s">
        <v>1858</v>
      </c>
      <c r="E434" t="s">
        <v>2936</v>
      </c>
      <c r="F434">
        <v>2828</v>
      </c>
      <c r="G434">
        <v>0</v>
      </c>
      <c r="H434">
        <v>-2828</v>
      </c>
    </row>
    <row r="435" spans="1:8" x14ac:dyDescent="0.25">
      <c r="A435" t="s">
        <v>2999</v>
      </c>
      <c r="B435" t="s">
        <v>1947</v>
      </c>
      <c r="C435" t="s">
        <v>2933</v>
      </c>
      <c r="D435" t="s">
        <v>1948</v>
      </c>
      <c r="E435" t="s">
        <v>2936</v>
      </c>
      <c r="F435">
        <v>3450</v>
      </c>
      <c r="G435">
        <v>0</v>
      </c>
      <c r="H435">
        <v>-3450</v>
      </c>
    </row>
    <row r="436" spans="1:8" x14ac:dyDescent="0.25">
      <c r="A436" t="s">
        <v>2999</v>
      </c>
      <c r="B436" t="s">
        <v>1947</v>
      </c>
      <c r="C436" t="s">
        <v>2933</v>
      </c>
      <c r="D436" t="s">
        <v>2934</v>
      </c>
      <c r="E436" t="s">
        <v>2936</v>
      </c>
      <c r="F436">
        <v>3738</v>
      </c>
      <c r="G436">
        <v>0</v>
      </c>
      <c r="H436">
        <v>-3738</v>
      </c>
    </row>
    <row r="437" spans="1:8" x14ac:dyDescent="0.25">
      <c r="A437" t="s">
        <v>2999</v>
      </c>
      <c r="B437" t="s">
        <v>1947</v>
      </c>
      <c r="C437" t="s">
        <v>2933</v>
      </c>
      <c r="D437" t="s">
        <v>1951</v>
      </c>
      <c r="E437" t="s">
        <v>2936</v>
      </c>
      <c r="F437">
        <v>2590</v>
      </c>
      <c r="G437">
        <v>0</v>
      </c>
      <c r="H437">
        <v>-2590</v>
      </c>
    </row>
    <row r="438" spans="1:8" x14ac:dyDescent="0.25">
      <c r="A438" t="s">
        <v>2999</v>
      </c>
      <c r="B438" t="s">
        <v>1947</v>
      </c>
      <c r="C438" t="s">
        <v>2933</v>
      </c>
      <c r="D438" t="s">
        <v>1956</v>
      </c>
      <c r="E438" t="s">
        <v>2936</v>
      </c>
      <c r="F438">
        <v>2303</v>
      </c>
      <c r="G438">
        <v>0</v>
      </c>
      <c r="H438">
        <v>-2303</v>
      </c>
    </row>
    <row r="439" spans="1:8" x14ac:dyDescent="0.25">
      <c r="A439" t="s">
        <v>2999</v>
      </c>
      <c r="B439" t="s">
        <v>1947</v>
      </c>
      <c r="C439" t="s">
        <v>2933</v>
      </c>
      <c r="D439" t="s">
        <v>2016</v>
      </c>
      <c r="E439" t="s">
        <v>2936</v>
      </c>
      <c r="F439">
        <v>1450</v>
      </c>
      <c r="G439">
        <v>0</v>
      </c>
      <c r="H439">
        <v>-1450</v>
      </c>
    </row>
    <row r="440" spans="1:8" x14ac:dyDescent="0.25">
      <c r="A440" t="s">
        <v>2999</v>
      </c>
      <c r="B440" t="s">
        <v>1947</v>
      </c>
      <c r="C440" t="s">
        <v>2935</v>
      </c>
      <c r="D440" t="s">
        <v>1739</v>
      </c>
      <c r="E440" t="s">
        <v>2936</v>
      </c>
      <c r="F440">
        <v>1631</v>
      </c>
      <c r="G440">
        <v>0</v>
      </c>
      <c r="H440">
        <v>-1631</v>
      </c>
    </row>
    <row r="441" spans="1:8" x14ac:dyDescent="0.25">
      <c r="A441" t="s">
        <v>2999</v>
      </c>
      <c r="B441" t="s">
        <v>1947</v>
      </c>
      <c r="C441" t="s">
        <v>2935</v>
      </c>
      <c r="D441" t="s">
        <v>1751</v>
      </c>
      <c r="E441" t="s">
        <v>2936</v>
      </c>
      <c r="F441">
        <v>2068</v>
      </c>
      <c r="G441">
        <v>0</v>
      </c>
      <c r="H441">
        <v>-2068</v>
      </c>
    </row>
    <row r="442" spans="1:8" x14ac:dyDescent="0.25">
      <c r="A442" t="s">
        <v>2999</v>
      </c>
      <c r="B442" t="s">
        <v>1947</v>
      </c>
      <c r="C442" t="s">
        <v>2935</v>
      </c>
      <c r="D442" t="s">
        <v>1763</v>
      </c>
      <c r="E442" t="s">
        <v>2936</v>
      </c>
      <c r="F442">
        <v>2468</v>
      </c>
      <c r="G442">
        <v>0</v>
      </c>
      <c r="H442">
        <v>-2468</v>
      </c>
    </row>
    <row r="443" spans="1:8" x14ac:dyDescent="0.25">
      <c r="A443" t="s">
        <v>2999</v>
      </c>
      <c r="B443" t="s">
        <v>1947</v>
      </c>
      <c r="C443" t="s">
        <v>2935</v>
      </c>
      <c r="D443" t="s">
        <v>1767</v>
      </c>
      <c r="E443" t="s">
        <v>2936</v>
      </c>
      <c r="F443">
        <v>2635</v>
      </c>
      <c r="G443">
        <v>0</v>
      </c>
      <c r="H443">
        <v>-2635</v>
      </c>
    </row>
    <row r="444" spans="1:8" x14ac:dyDescent="0.25">
      <c r="A444" t="s">
        <v>2999</v>
      </c>
      <c r="B444" t="s">
        <v>1947</v>
      </c>
      <c r="C444" t="s">
        <v>2935</v>
      </c>
      <c r="D444" t="s">
        <v>1782</v>
      </c>
      <c r="E444" t="s">
        <v>2936</v>
      </c>
      <c r="F444">
        <v>2883</v>
      </c>
      <c r="G444">
        <v>0</v>
      </c>
      <c r="H444">
        <v>-2883</v>
      </c>
    </row>
    <row r="445" spans="1:8" x14ac:dyDescent="0.25">
      <c r="A445" t="s">
        <v>2999</v>
      </c>
      <c r="B445" t="s">
        <v>1947</v>
      </c>
      <c r="C445" t="s">
        <v>2935</v>
      </c>
      <c r="D445" t="s">
        <v>1807</v>
      </c>
      <c r="E445" t="s">
        <v>2936</v>
      </c>
      <c r="F445">
        <v>3075</v>
      </c>
      <c r="G445">
        <v>0</v>
      </c>
      <c r="H445">
        <v>-3075</v>
      </c>
    </row>
    <row r="446" spans="1:8" x14ac:dyDescent="0.25">
      <c r="A446" t="s">
        <v>2999</v>
      </c>
      <c r="B446" t="s">
        <v>1947</v>
      </c>
      <c r="C446" t="s">
        <v>2935</v>
      </c>
      <c r="D446" t="s">
        <v>1858</v>
      </c>
      <c r="E446" t="s">
        <v>2936</v>
      </c>
      <c r="F446">
        <v>2967</v>
      </c>
      <c r="G446">
        <v>0</v>
      </c>
      <c r="H446">
        <v>-2967</v>
      </c>
    </row>
    <row r="447" spans="1:8" x14ac:dyDescent="0.25">
      <c r="A447" t="s">
        <v>2999</v>
      </c>
      <c r="B447" t="s">
        <v>1947</v>
      </c>
      <c r="C447" t="s">
        <v>2935</v>
      </c>
      <c r="D447" t="s">
        <v>1948</v>
      </c>
      <c r="E447" t="s">
        <v>2936</v>
      </c>
      <c r="F447">
        <v>2953</v>
      </c>
      <c r="G447">
        <v>0</v>
      </c>
      <c r="H447">
        <v>-2953</v>
      </c>
    </row>
    <row r="448" spans="1:8" x14ac:dyDescent="0.25">
      <c r="A448" t="s">
        <v>2999</v>
      </c>
      <c r="B448" t="s">
        <v>1947</v>
      </c>
      <c r="C448" t="s">
        <v>2935</v>
      </c>
      <c r="D448" t="s">
        <v>2934</v>
      </c>
      <c r="E448" t="s">
        <v>2936</v>
      </c>
      <c r="F448">
        <v>3033</v>
      </c>
      <c r="G448">
        <v>0</v>
      </c>
      <c r="H448">
        <v>-3033</v>
      </c>
    </row>
    <row r="449" spans="1:8" x14ac:dyDescent="0.25">
      <c r="A449" t="s">
        <v>2999</v>
      </c>
      <c r="B449" t="s">
        <v>1947</v>
      </c>
      <c r="C449" t="s">
        <v>2935</v>
      </c>
      <c r="D449" t="s">
        <v>1951</v>
      </c>
      <c r="E449" t="s">
        <v>2936</v>
      </c>
      <c r="F449">
        <v>3136</v>
      </c>
      <c r="G449">
        <v>0</v>
      </c>
      <c r="H449">
        <v>-3136</v>
      </c>
    </row>
    <row r="450" spans="1:8" x14ac:dyDescent="0.25">
      <c r="A450" t="s">
        <v>2999</v>
      </c>
      <c r="B450" t="s">
        <v>1947</v>
      </c>
      <c r="C450" t="s">
        <v>2935</v>
      </c>
      <c r="D450" t="s">
        <v>1956</v>
      </c>
      <c r="E450" t="s">
        <v>2936</v>
      </c>
      <c r="F450">
        <v>2448</v>
      </c>
      <c r="G450">
        <v>0</v>
      </c>
      <c r="H450">
        <v>-2448</v>
      </c>
    </row>
    <row r="451" spans="1:8" x14ac:dyDescent="0.25">
      <c r="A451" t="s">
        <v>2999</v>
      </c>
      <c r="B451" t="s">
        <v>1947</v>
      </c>
      <c r="C451" t="s">
        <v>2935</v>
      </c>
      <c r="D451" t="s">
        <v>2016</v>
      </c>
      <c r="E451" t="s">
        <v>2936</v>
      </c>
      <c r="F451">
        <v>1942</v>
      </c>
      <c r="G451">
        <v>0</v>
      </c>
      <c r="H451">
        <v>-1942</v>
      </c>
    </row>
    <row r="452" spans="1:8" x14ac:dyDescent="0.25">
      <c r="A452" t="s">
        <v>2999</v>
      </c>
      <c r="B452" t="s">
        <v>1954</v>
      </c>
      <c r="C452" t="s">
        <v>3995</v>
      </c>
      <c r="D452" t="s">
        <v>1767</v>
      </c>
      <c r="E452" t="s">
        <v>2936</v>
      </c>
      <c r="F452">
        <v>1775</v>
      </c>
      <c r="G452">
        <v>0</v>
      </c>
      <c r="H452">
        <v>-1775</v>
      </c>
    </row>
    <row r="453" spans="1:8" x14ac:dyDescent="0.25">
      <c r="A453" t="s">
        <v>2999</v>
      </c>
      <c r="B453" t="s">
        <v>1954</v>
      </c>
      <c r="C453" t="s">
        <v>3995</v>
      </c>
      <c r="D453" t="s">
        <v>1782</v>
      </c>
      <c r="E453" t="s">
        <v>2936</v>
      </c>
      <c r="F453">
        <v>2334</v>
      </c>
      <c r="G453">
        <v>0</v>
      </c>
      <c r="H453">
        <v>-2334</v>
      </c>
    </row>
    <row r="454" spans="1:8" x14ac:dyDescent="0.25">
      <c r="A454" t="s">
        <v>2999</v>
      </c>
      <c r="B454" t="s">
        <v>1954</v>
      </c>
      <c r="C454" t="s">
        <v>3995</v>
      </c>
      <c r="D454" t="s">
        <v>1807</v>
      </c>
      <c r="E454" t="s">
        <v>2936</v>
      </c>
      <c r="F454">
        <v>2962</v>
      </c>
      <c r="G454">
        <v>0</v>
      </c>
      <c r="H454">
        <v>-2962</v>
      </c>
    </row>
    <row r="455" spans="1:8" x14ac:dyDescent="0.25">
      <c r="A455" t="s">
        <v>2999</v>
      </c>
      <c r="B455" t="s">
        <v>1954</v>
      </c>
      <c r="C455" t="s">
        <v>3995</v>
      </c>
      <c r="D455" t="s">
        <v>1858</v>
      </c>
      <c r="E455" t="s">
        <v>2936</v>
      </c>
      <c r="F455">
        <v>3375</v>
      </c>
      <c r="G455">
        <v>0</v>
      </c>
      <c r="H455">
        <v>-3375</v>
      </c>
    </row>
    <row r="456" spans="1:8" x14ac:dyDescent="0.25">
      <c r="A456" t="s">
        <v>2999</v>
      </c>
      <c r="B456" t="s">
        <v>1954</v>
      </c>
      <c r="C456" t="s">
        <v>3995</v>
      </c>
      <c r="D456" t="s">
        <v>1948</v>
      </c>
      <c r="E456" t="s">
        <v>2936</v>
      </c>
      <c r="F456">
        <v>3627</v>
      </c>
      <c r="G456">
        <v>0</v>
      </c>
      <c r="H456">
        <v>-3627</v>
      </c>
    </row>
    <row r="457" spans="1:8" x14ac:dyDescent="0.25">
      <c r="A457" t="s">
        <v>2999</v>
      </c>
      <c r="B457" t="s">
        <v>1954</v>
      </c>
      <c r="C457" t="s">
        <v>3995</v>
      </c>
      <c r="D457" t="s">
        <v>2934</v>
      </c>
      <c r="E457" t="s">
        <v>2936</v>
      </c>
      <c r="F457">
        <v>2857</v>
      </c>
      <c r="G457">
        <v>0</v>
      </c>
      <c r="H457">
        <v>-2857</v>
      </c>
    </row>
    <row r="458" spans="1:8" x14ac:dyDescent="0.25">
      <c r="A458" t="s">
        <v>2999</v>
      </c>
      <c r="B458" t="s">
        <v>1954</v>
      </c>
      <c r="C458" t="s">
        <v>3995</v>
      </c>
      <c r="D458" t="s">
        <v>1951</v>
      </c>
      <c r="E458" t="s">
        <v>2936</v>
      </c>
      <c r="F458">
        <v>2290</v>
      </c>
      <c r="G458">
        <v>0</v>
      </c>
      <c r="H458">
        <v>-2290</v>
      </c>
    </row>
    <row r="459" spans="1:8" x14ac:dyDescent="0.25">
      <c r="A459" t="s">
        <v>2999</v>
      </c>
      <c r="B459" t="s">
        <v>1954</v>
      </c>
      <c r="C459" t="s">
        <v>3995</v>
      </c>
      <c r="D459" t="s">
        <v>1956</v>
      </c>
      <c r="E459" t="s">
        <v>2936</v>
      </c>
      <c r="F459">
        <v>1867</v>
      </c>
      <c r="G459">
        <v>0</v>
      </c>
      <c r="H459">
        <v>-1867</v>
      </c>
    </row>
    <row r="460" spans="1:8" x14ac:dyDescent="0.25">
      <c r="A460" t="s">
        <v>2999</v>
      </c>
      <c r="B460" t="s">
        <v>1954</v>
      </c>
      <c r="C460" t="s">
        <v>3995</v>
      </c>
      <c r="D460" t="s">
        <v>2016</v>
      </c>
      <c r="E460" t="s">
        <v>2936</v>
      </c>
      <c r="F460">
        <v>926</v>
      </c>
      <c r="G460">
        <v>0</v>
      </c>
      <c r="H460">
        <v>-926</v>
      </c>
    </row>
    <row r="461" spans="1:8" x14ac:dyDescent="0.25">
      <c r="A461" t="s">
        <v>2999</v>
      </c>
      <c r="B461" t="s">
        <v>1954</v>
      </c>
      <c r="C461" t="s">
        <v>2933</v>
      </c>
      <c r="D461" t="s">
        <v>1739</v>
      </c>
      <c r="E461" t="s">
        <v>2936</v>
      </c>
      <c r="F461">
        <v>1214</v>
      </c>
      <c r="G461">
        <v>0</v>
      </c>
      <c r="H461">
        <v>-1214</v>
      </c>
    </row>
    <row r="462" spans="1:8" x14ac:dyDescent="0.25">
      <c r="A462" t="s">
        <v>2999</v>
      </c>
      <c r="B462" t="s">
        <v>1954</v>
      </c>
      <c r="C462" t="s">
        <v>2933</v>
      </c>
      <c r="D462" t="s">
        <v>1751</v>
      </c>
      <c r="E462" t="s">
        <v>2936</v>
      </c>
      <c r="F462">
        <v>969</v>
      </c>
      <c r="G462">
        <v>0</v>
      </c>
      <c r="H462">
        <v>-969</v>
      </c>
    </row>
    <row r="463" spans="1:8" x14ac:dyDescent="0.25">
      <c r="A463" t="s">
        <v>2999</v>
      </c>
      <c r="B463" t="s">
        <v>1954</v>
      </c>
      <c r="C463" t="s">
        <v>2933</v>
      </c>
      <c r="D463" t="s">
        <v>1763</v>
      </c>
      <c r="E463" t="s">
        <v>2936</v>
      </c>
      <c r="F463">
        <v>1533</v>
      </c>
      <c r="G463">
        <v>0</v>
      </c>
      <c r="H463">
        <v>-1533</v>
      </c>
    </row>
    <row r="464" spans="1:8" x14ac:dyDescent="0.25">
      <c r="A464" t="s">
        <v>2999</v>
      </c>
      <c r="B464" t="s">
        <v>1954</v>
      </c>
      <c r="C464" t="s">
        <v>2933</v>
      </c>
      <c r="D464" t="s">
        <v>1767</v>
      </c>
      <c r="E464" t="s">
        <v>2936</v>
      </c>
      <c r="F464">
        <v>1991</v>
      </c>
      <c r="G464">
        <v>0</v>
      </c>
      <c r="H464">
        <v>-1991</v>
      </c>
    </row>
    <row r="465" spans="1:8" x14ac:dyDescent="0.25">
      <c r="A465" t="s">
        <v>2999</v>
      </c>
      <c r="B465" t="s">
        <v>1954</v>
      </c>
      <c r="C465" t="s">
        <v>2933</v>
      </c>
      <c r="D465" t="s">
        <v>1782</v>
      </c>
      <c r="E465" t="s">
        <v>2936</v>
      </c>
      <c r="F465">
        <v>2487</v>
      </c>
      <c r="G465">
        <v>0</v>
      </c>
      <c r="H465">
        <v>-2487</v>
      </c>
    </row>
    <row r="466" spans="1:8" x14ac:dyDescent="0.25">
      <c r="A466" t="s">
        <v>2999</v>
      </c>
      <c r="B466" t="s">
        <v>1954</v>
      </c>
      <c r="C466" t="s">
        <v>2933</v>
      </c>
      <c r="D466" t="s">
        <v>1807</v>
      </c>
      <c r="E466" t="s">
        <v>2936</v>
      </c>
      <c r="F466">
        <v>2984</v>
      </c>
      <c r="G466">
        <v>0</v>
      </c>
      <c r="H466">
        <v>-2984</v>
      </c>
    </row>
    <row r="467" spans="1:8" x14ac:dyDescent="0.25">
      <c r="A467" t="s">
        <v>2999</v>
      </c>
      <c r="B467" t="s">
        <v>1954</v>
      </c>
      <c r="C467" t="s">
        <v>2933</v>
      </c>
      <c r="D467" t="s">
        <v>1858</v>
      </c>
      <c r="E467" t="s">
        <v>2936</v>
      </c>
      <c r="F467">
        <v>2935</v>
      </c>
      <c r="G467">
        <v>0</v>
      </c>
      <c r="H467">
        <v>-2935</v>
      </c>
    </row>
    <row r="468" spans="1:8" x14ac:dyDescent="0.25">
      <c r="A468" t="s">
        <v>2999</v>
      </c>
      <c r="B468" t="s">
        <v>1954</v>
      </c>
      <c r="C468" t="s">
        <v>2933</v>
      </c>
      <c r="D468" t="s">
        <v>1948</v>
      </c>
      <c r="E468" t="s">
        <v>2936</v>
      </c>
      <c r="F468">
        <v>2735</v>
      </c>
      <c r="G468">
        <v>0</v>
      </c>
      <c r="H468">
        <v>-2735</v>
      </c>
    </row>
    <row r="469" spans="1:8" x14ac:dyDescent="0.25">
      <c r="A469" t="s">
        <v>2999</v>
      </c>
      <c r="B469" t="s">
        <v>1954</v>
      </c>
      <c r="C469" t="s">
        <v>2933</v>
      </c>
      <c r="D469" t="s">
        <v>2934</v>
      </c>
      <c r="E469" t="s">
        <v>2936</v>
      </c>
      <c r="F469">
        <v>2489</v>
      </c>
      <c r="G469">
        <v>0</v>
      </c>
      <c r="H469">
        <v>-2489</v>
      </c>
    </row>
    <row r="470" spans="1:8" x14ac:dyDescent="0.25">
      <c r="A470" t="s">
        <v>2999</v>
      </c>
      <c r="B470" t="s">
        <v>1954</v>
      </c>
      <c r="C470" t="s">
        <v>2933</v>
      </c>
      <c r="D470" t="s">
        <v>1951</v>
      </c>
      <c r="E470" t="s">
        <v>2936</v>
      </c>
      <c r="F470">
        <v>2241</v>
      </c>
      <c r="G470">
        <v>0</v>
      </c>
      <c r="H470">
        <v>-2241</v>
      </c>
    </row>
    <row r="471" spans="1:8" x14ac:dyDescent="0.25">
      <c r="A471" t="s">
        <v>2999</v>
      </c>
      <c r="B471" t="s">
        <v>1954</v>
      </c>
      <c r="C471" t="s">
        <v>2933</v>
      </c>
      <c r="D471" t="s">
        <v>1956</v>
      </c>
      <c r="E471" t="s">
        <v>2936</v>
      </c>
      <c r="F471">
        <v>1743</v>
      </c>
      <c r="G471">
        <v>0</v>
      </c>
      <c r="H471">
        <v>-1743</v>
      </c>
    </row>
    <row r="472" spans="1:8" x14ac:dyDescent="0.25">
      <c r="A472" t="s">
        <v>2999</v>
      </c>
      <c r="B472" t="s">
        <v>1954</v>
      </c>
      <c r="C472" t="s">
        <v>2933</v>
      </c>
      <c r="D472" t="s">
        <v>2016</v>
      </c>
      <c r="E472" t="s">
        <v>2936</v>
      </c>
      <c r="F472">
        <v>1004</v>
      </c>
      <c r="G472">
        <v>0</v>
      </c>
      <c r="H472">
        <v>-1004</v>
      </c>
    </row>
    <row r="473" spans="1:8" x14ac:dyDescent="0.25">
      <c r="A473" t="s">
        <v>2999</v>
      </c>
      <c r="B473" t="s">
        <v>1954</v>
      </c>
      <c r="C473" t="s">
        <v>2935</v>
      </c>
      <c r="D473" t="s">
        <v>1739</v>
      </c>
      <c r="E473" t="s">
        <v>2936</v>
      </c>
      <c r="F473">
        <v>906</v>
      </c>
      <c r="G473">
        <v>0</v>
      </c>
      <c r="H473">
        <v>-906</v>
      </c>
    </row>
    <row r="474" spans="1:8" x14ac:dyDescent="0.25">
      <c r="A474" t="s">
        <v>2999</v>
      </c>
      <c r="B474" t="s">
        <v>1954</v>
      </c>
      <c r="C474" t="s">
        <v>2935</v>
      </c>
      <c r="D474" t="s">
        <v>1751</v>
      </c>
      <c r="E474" t="s">
        <v>2936</v>
      </c>
      <c r="F474">
        <v>1149</v>
      </c>
      <c r="G474">
        <v>0</v>
      </c>
      <c r="H474">
        <v>-1149</v>
      </c>
    </row>
    <row r="475" spans="1:8" x14ac:dyDescent="0.25">
      <c r="A475" t="s">
        <v>2999</v>
      </c>
      <c r="B475" t="s">
        <v>1954</v>
      </c>
      <c r="C475" t="s">
        <v>2935</v>
      </c>
      <c r="D475" t="s">
        <v>1763</v>
      </c>
      <c r="E475" t="s">
        <v>2936</v>
      </c>
      <c r="F475">
        <v>1371</v>
      </c>
      <c r="G475">
        <v>0</v>
      </c>
      <c r="H475">
        <v>-1371</v>
      </c>
    </row>
    <row r="476" spans="1:8" x14ac:dyDescent="0.25">
      <c r="A476" t="s">
        <v>2999</v>
      </c>
      <c r="B476" t="s">
        <v>1954</v>
      </c>
      <c r="C476" t="s">
        <v>2935</v>
      </c>
      <c r="D476" t="s">
        <v>1767</v>
      </c>
      <c r="E476" t="s">
        <v>2936</v>
      </c>
      <c r="F476">
        <v>1464</v>
      </c>
      <c r="G476">
        <v>0</v>
      </c>
      <c r="H476">
        <v>-1464</v>
      </c>
    </row>
    <row r="477" spans="1:8" x14ac:dyDescent="0.25">
      <c r="A477" t="s">
        <v>2999</v>
      </c>
      <c r="B477" t="s">
        <v>1954</v>
      </c>
      <c r="C477" t="s">
        <v>2935</v>
      </c>
      <c r="D477" t="s">
        <v>1782</v>
      </c>
      <c r="E477" t="s">
        <v>2936</v>
      </c>
      <c r="F477">
        <v>1602</v>
      </c>
      <c r="G477">
        <v>0</v>
      </c>
      <c r="H477">
        <v>-1602</v>
      </c>
    </row>
    <row r="478" spans="1:8" x14ac:dyDescent="0.25">
      <c r="A478" t="s">
        <v>2999</v>
      </c>
      <c r="B478" t="s">
        <v>1954</v>
      </c>
      <c r="C478" t="s">
        <v>2935</v>
      </c>
      <c r="D478" t="s">
        <v>1807</v>
      </c>
      <c r="E478" t="s">
        <v>2936</v>
      </c>
      <c r="F478">
        <v>1708</v>
      </c>
      <c r="G478">
        <v>0</v>
      </c>
      <c r="H478">
        <v>-1708</v>
      </c>
    </row>
    <row r="479" spans="1:8" x14ac:dyDescent="0.25">
      <c r="A479" t="s">
        <v>2999</v>
      </c>
      <c r="B479" t="s">
        <v>1954</v>
      </c>
      <c r="C479" t="s">
        <v>2935</v>
      </c>
      <c r="D479" t="s">
        <v>1858</v>
      </c>
      <c r="E479" t="s">
        <v>2936</v>
      </c>
      <c r="F479">
        <v>1648</v>
      </c>
      <c r="G479">
        <v>0</v>
      </c>
      <c r="H479">
        <v>-1648</v>
      </c>
    </row>
    <row r="480" spans="1:8" x14ac:dyDescent="0.25">
      <c r="A480" t="s">
        <v>2999</v>
      </c>
      <c r="B480" t="s">
        <v>1954</v>
      </c>
      <c r="C480" t="s">
        <v>2935</v>
      </c>
      <c r="D480" t="s">
        <v>1948</v>
      </c>
      <c r="E480" t="s">
        <v>2936</v>
      </c>
      <c r="F480">
        <v>1641</v>
      </c>
      <c r="G480">
        <v>0</v>
      </c>
      <c r="H480">
        <v>-1641</v>
      </c>
    </row>
    <row r="481" spans="1:8" x14ac:dyDescent="0.25">
      <c r="A481" t="s">
        <v>2999</v>
      </c>
      <c r="B481" t="s">
        <v>1954</v>
      </c>
      <c r="C481" t="s">
        <v>2935</v>
      </c>
      <c r="D481" t="s">
        <v>2934</v>
      </c>
      <c r="E481" t="s">
        <v>2936</v>
      </c>
      <c r="F481">
        <v>1685</v>
      </c>
      <c r="G481">
        <v>0</v>
      </c>
      <c r="H481">
        <v>-1685</v>
      </c>
    </row>
    <row r="482" spans="1:8" x14ac:dyDescent="0.25">
      <c r="A482" t="s">
        <v>2999</v>
      </c>
      <c r="B482" t="s">
        <v>1954</v>
      </c>
      <c r="C482" t="s">
        <v>2935</v>
      </c>
      <c r="D482" t="s">
        <v>1951</v>
      </c>
      <c r="E482" t="s">
        <v>2936</v>
      </c>
      <c r="F482">
        <v>1742</v>
      </c>
      <c r="G482">
        <v>0</v>
      </c>
      <c r="H482">
        <v>-1742</v>
      </c>
    </row>
    <row r="483" spans="1:8" x14ac:dyDescent="0.25">
      <c r="A483" t="s">
        <v>2999</v>
      </c>
      <c r="B483" t="s">
        <v>1954</v>
      </c>
      <c r="C483" t="s">
        <v>2935</v>
      </c>
      <c r="D483" t="s">
        <v>1956</v>
      </c>
      <c r="E483" t="s">
        <v>2936</v>
      </c>
      <c r="F483">
        <v>1360</v>
      </c>
      <c r="G483">
        <v>0</v>
      </c>
      <c r="H483">
        <v>-1360</v>
      </c>
    </row>
    <row r="484" spans="1:8" x14ac:dyDescent="0.25">
      <c r="A484" t="s">
        <v>2999</v>
      </c>
      <c r="B484" t="s">
        <v>1954</v>
      </c>
      <c r="C484" t="s">
        <v>2935</v>
      </c>
      <c r="D484" t="s">
        <v>2016</v>
      </c>
      <c r="E484" t="s">
        <v>2936</v>
      </c>
      <c r="F484">
        <v>1079</v>
      </c>
      <c r="G484">
        <v>0</v>
      </c>
      <c r="H484">
        <v>-1079</v>
      </c>
    </row>
    <row r="485" spans="1:8" x14ac:dyDescent="0.25">
      <c r="A485" t="s">
        <v>2999</v>
      </c>
      <c r="B485" t="s">
        <v>1960</v>
      </c>
      <c r="C485" t="s">
        <v>3995</v>
      </c>
      <c r="D485" t="s">
        <v>1767</v>
      </c>
      <c r="E485" t="s">
        <v>2936</v>
      </c>
      <c r="F485">
        <v>3754</v>
      </c>
      <c r="G485">
        <v>0</v>
      </c>
      <c r="H485">
        <v>-3754</v>
      </c>
    </row>
    <row r="486" spans="1:8" x14ac:dyDescent="0.25">
      <c r="A486" t="s">
        <v>2999</v>
      </c>
      <c r="B486" t="s">
        <v>1960</v>
      </c>
      <c r="C486" t="s">
        <v>3995</v>
      </c>
      <c r="D486" t="s">
        <v>1782</v>
      </c>
      <c r="E486" t="s">
        <v>2936</v>
      </c>
      <c r="F486">
        <v>4370</v>
      </c>
      <c r="G486">
        <v>0</v>
      </c>
      <c r="H486">
        <v>-4370</v>
      </c>
    </row>
    <row r="487" spans="1:8" x14ac:dyDescent="0.25">
      <c r="A487" t="s">
        <v>2999</v>
      </c>
      <c r="B487" t="s">
        <v>1960</v>
      </c>
      <c r="C487" t="s">
        <v>3995</v>
      </c>
      <c r="D487" t="s">
        <v>1807</v>
      </c>
      <c r="E487" t="s">
        <v>2936</v>
      </c>
      <c r="F487">
        <v>5320</v>
      </c>
      <c r="G487">
        <v>0</v>
      </c>
      <c r="H487">
        <v>-5320</v>
      </c>
    </row>
    <row r="488" spans="1:8" x14ac:dyDescent="0.25">
      <c r="A488" t="s">
        <v>2999</v>
      </c>
      <c r="B488" t="s">
        <v>1960</v>
      </c>
      <c r="C488" t="s">
        <v>3995</v>
      </c>
      <c r="D488" t="s">
        <v>1858</v>
      </c>
      <c r="E488" t="s">
        <v>2936</v>
      </c>
      <c r="F488">
        <v>5744</v>
      </c>
      <c r="G488">
        <v>0</v>
      </c>
      <c r="H488">
        <v>-5744</v>
      </c>
    </row>
    <row r="489" spans="1:8" x14ac:dyDescent="0.25">
      <c r="A489" t="s">
        <v>2999</v>
      </c>
      <c r="B489" t="s">
        <v>1960</v>
      </c>
      <c r="C489" t="s">
        <v>3995</v>
      </c>
      <c r="D489" t="s">
        <v>1948</v>
      </c>
      <c r="E489" t="s">
        <v>2936</v>
      </c>
      <c r="F489">
        <v>5862</v>
      </c>
      <c r="G489">
        <v>0</v>
      </c>
      <c r="H489">
        <v>-5862</v>
      </c>
    </row>
    <row r="490" spans="1:8" x14ac:dyDescent="0.25">
      <c r="A490" t="s">
        <v>2999</v>
      </c>
      <c r="B490" t="s">
        <v>1960</v>
      </c>
      <c r="C490" t="s">
        <v>3995</v>
      </c>
      <c r="D490" t="s">
        <v>2934</v>
      </c>
      <c r="E490" t="s">
        <v>2936</v>
      </c>
      <c r="F490">
        <v>5656</v>
      </c>
      <c r="G490">
        <v>0</v>
      </c>
      <c r="H490">
        <v>-5656</v>
      </c>
    </row>
    <row r="491" spans="1:8" x14ac:dyDescent="0.25">
      <c r="A491" t="s">
        <v>2999</v>
      </c>
      <c r="B491" t="s">
        <v>1960</v>
      </c>
      <c r="C491" t="s">
        <v>3995</v>
      </c>
      <c r="D491" t="s">
        <v>1951</v>
      </c>
      <c r="E491" t="s">
        <v>2936</v>
      </c>
      <c r="F491">
        <v>5708</v>
      </c>
      <c r="G491">
        <v>0</v>
      </c>
      <c r="H491">
        <v>-5708</v>
      </c>
    </row>
    <row r="492" spans="1:8" x14ac:dyDescent="0.25">
      <c r="A492" t="s">
        <v>2999</v>
      </c>
      <c r="B492" t="s">
        <v>1960</v>
      </c>
      <c r="C492" t="s">
        <v>3995</v>
      </c>
      <c r="D492" t="s">
        <v>1956</v>
      </c>
      <c r="E492" t="s">
        <v>2936</v>
      </c>
      <c r="F492">
        <v>4762</v>
      </c>
      <c r="G492">
        <v>0</v>
      </c>
      <c r="H492">
        <v>-4762</v>
      </c>
    </row>
    <row r="493" spans="1:8" x14ac:dyDescent="0.25">
      <c r="A493" t="s">
        <v>2999</v>
      </c>
      <c r="B493" t="s">
        <v>1960</v>
      </c>
      <c r="C493" t="s">
        <v>3995</v>
      </c>
      <c r="D493" t="s">
        <v>2016</v>
      </c>
      <c r="E493" t="s">
        <v>2936</v>
      </c>
      <c r="F493">
        <v>3956</v>
      </c>
      <c r="G493">
        <v>0</v>
      </c>
      <c r="H493">
        <v>-3956</v>
      </c>
    </row>
    <row r="494" spans="1:8" x14ac:dyDescent="0.25">
      <c r="A494" t="s">
        <v>2999</v>
      </c>
      <c r="B494" t="s">
        <v>1960</v>
      </c>
      <c r="C494" t="s">
        <v>2933</v>
      </c>
      <c r="D494" t="s">
        <v>1739</v>
      </c>
      <c r="E494" t="s">
        <v>2936</v>
      </c>
      <c r="F494">
        <v>3479</v>
      </c>
      <c r="G494">
        <v>0</v>
      </c>
      <c r="H494">
        <v>-3479</v>
      </c>
    </row>
    <row r="495" spans="1:8" x14ac:dyDescent="0.25">
      <c r="A495" t="s">
        <v>2999</v>
      </c>
      <c r="B495" t="s">
        <v>1960</v>
      </c>
      <c r="C495" t="s">
        <v>2933</v>
      </c>
      <c r="D495" t="s">
        <v>1751</v>
      </c>
      <c r="E495" t="s">
        <v>2936</v>
      </c>
      <c r="F495">
        <v>3310</v>
      </c>
      <c r="G495">
        <v>0</v>
      </c>
      <c r="H495">
        <v>-3310</v>
      </c>
    </row>
    <row r="496" spans="1:8" x14ac:dyDescent="0.25">
      <c r="A496" t="s">
        <v>2999</v>
      </c>
      <c r="B496" t="s">
        <v>1960</v>
      </c>
      <c r="C496" t="s">
        <v>2933</v>
      </c>
      <c r="D496" t="s">
        <v>1763</v>
      </c>
      <c r="E496" t="s">
        <v>2936</v>
      </c>
      <c r="F496">
        <v>4342</v>
      </c>
      <c r="G496">
        <v>0</v>
      </c>
      <c r="H496">
        <v>-4342</v>
      </c>
    </row>
    <row r="497" spans="1:8" x14ac:dyDescent="0.25">
      <c r="A497" t="s">
        <v>2999</v>
      </c>
      <c r="B497" t="s">
        <v>1960</v>
      </c>
      <c r="C497" t="s">
        <v>2933</v>
      </c>
      <c r="D497" t="s">
        <v>1767</v>
      </c>
      <c r="E497" t="s">
        <v>2936</v>
      </c>
      <c r="F497">
        <v>5002</v>
      </c>
      <c r="G497">
        <v>0</v>
      </c>
      <c r="H497">
        <v>-5002</v>
      </c>
    </row>
    <row r="498" spans="1:8" x14ac:dyDescent="0.25">
      <c r="A498" t="s">
        <v>2999</v>
      </c>
      <c r="B498" t="s">
        <v>1960</v>
      </c>
      <c r="C498" t="s">
        <v>2933</v>
      </c>
      <c r="D498" t="s">
        <v>1782</v>
      </c>
      <c r="E498" t="s">
        <v>2936</v>
      </c>
      <c r="F498">
        <v>5919</v>
      </c>
      <c r="G498">
        <v>0</v>
      </c>
      <c r="H498">
        <v>-5919</v>
      </c>
    </row>
    <row r="499" spans="1:8" x14ac:dyDescent="0.25">
      <c r="A499" t="s">
        <v>2999</v>
      </c>
      <c r="B499" t="s">
        <v>1960</v>
      </c>
      <c r="C499" t="s">
        <v>2933</v>
      </c>
      <c r="D499" t="s">
        <v>1807</v>
      </c>
      <c r="E499" t="s">
        <v>2936</v>
      </c>
      <c r="F499">
        <v>6280</v>
      </c>
      <c r="G499">
        <v>0</v>
      </c>
      <c r="H499">
        <v>-6280</v>
      </c>
    </row>
    <row r="500" spans="1:8" x14ac:dyDescent="0.25">
      <c r="A500" t="s">
        <v>2999</v>
      </c>
      <c r="B500" t="s">
        <v>1960</v>
      </c>
      <c r="C500" t="s">
        <v>2933</v>
      </c>
      <c r="D500" t="s">
        <v>1858</v>
      </c>
      <c r="E500" t="s">
        <v>2936</v>
      </c>
      <c r="F500">
        <v>6744</v>
      </c>
      <c r="G500">
        <v>0</v>
      </c>
      <c r="H500">
        <v>-6744</v>
      </c>
    </row>
    <row r="501" spans="1:8" x14ac:dyDescent="0.25">
      <c r="A501" t="s">
        <v>2999</v>
      </c>
      <c r="B501" t="s">
        <v>1960</v>
      </c>
      <c r="C501" t="s">
        <v>2933</v>
      </c>
      <c r="D501" t="s">
        <v>1948</v>
      </c>
      <c r="E501" t="s">
        <v>2936</v>
      </c>
      <c r="F501">
        <v>6487</v>
      </c>
      <c r="G501">
        <v>0</v>
      </c>
      <c r="H501">
        <v>-6487</v>
      </c>
    </row>
    <row r="502" spans="1:8" x14ac:dyDescent="0.25">
      <c r="A502" t="s">
        <v>2999</v>
      </c>
      <c r="B502" t="s">
        <v>1960</v>
      </c>
      <c r="C502" t="s">
        <v>2933</v>
      </c>
      <c r="D502" t="s">
        <v>2934</v>
      </c>
      <c r="E502" t="s">
        <v>2936</v>
      </c>
      <c r="F502">
        <v>6546</v>
      </c>
      <c r="G502">
        <v>0</v>
      </c>
      <c r="H502">
        <v>-6546</v>
      </c>
    </row>
    <row r="503" spans="1:8" x14ac:dyDescent="0.25">
      <c r="A503" t="s">
        <v>2999</v>
      </c>
      <c r="B503" t="s">
        <v>1960</v>
      </c>
      <c r="C503" t="s">
        <v>2933</v>
      </c>
      <c r="D503" t="s">
        <v>1951</v>
      </c>
      <c r="E503" t="s">
        <v>2936</v>
      </c>
      <c r="F503">
        <v>6674</v>
      </c>
      <c r="G503">
        <v>0</v>
      </c>
      <c r="H503">
        <v>-6674</v>
      </c>
    </row>
    <row r="504" spans="1:8" x14ac:dyDescent="0.25">
      <c r="A504" t="s">
        <v>2999</v>
      </c>
      <c r="B504" t="s">
        <v>1960</v>
      </c>
      <c r="C504" t="s">
        <v>2933</v>
      </c>
      <c r="D504" t="s">
        <v>1956</v>
      </c>
      <c r="E504" t="s">
        <v>2936</v>
      </c>
      <c r="F504">
        <v>5012</v>
      </c>
      <c r="G504">
        <v>0</v>
      </c>
      <c r="H504">
        <v>-5012</v>
      </c>
    </row>
    <row r="505" spans="1:8" x14ac:dyDescent="0.25">
      <c r="A505" t="s">
        <v>2999</v>
      </c>
      <c r="B505" t="s">
        <v>1960</v>
      </c>
      <c r="C505" t="s">
        <v>2933</v>
      </c>
      <c r="D505" t="s">
        <v>2016</v>
      </c>
      <c r="E505" t="s">
        <v>2936</v>
      </c>
      <c r="F505">
        <v>3791</v>
      </c>
      <c r="G505">
        <v>0</v>
      </c>
      <c r="H505">
        <v>-3791</v>
      </c>
    </row>
    <row r="506" spans="1:8" x14ac:dyDescent="0.25">
      <c r="A506" t="s">
        <v>2999</v>
      </c>
      <c r="B506" t="s">
        <v>1960</v>
      </c>
      <c r="C506" t="s">
        <v>2935</v>
      </c>
      <c r="D506" t="s">
        <v>1739</v>
      </c>
      <c r="E506" t="s">
        <v>2936</v>
      </c>
      <c r="F506">
        <v>3434</v>
      </c>
      <c r="G506">
        <v>0</v>
      </c>
      <c r="H506">
        <v>-3434</v>
      </c>
    </row>
    <row r="507" spans="1:8" x14ac:dyDescent="0.25">
      <c r="A507" t="s">
        <v>2999</v>
      </c>
      <c r="B507" t="s">
        <v>1960</v>
      </c>
      <c r="C507" t="s">
        <v>2935</v>
      </c>
      <c r="D507" t="s">
        <v>1751</v>
      </c>
      <c r="E507" t="s">
        <v>2936</v>
      </c>
      <c r="F507">
        <v>4352</v>
      </c>
      <c r="G507">
        <v>0</v>
      </c>
      <c r="H507">
        <v>-4352</v>
      </c>
    </row>
    <row r="508" spans="1:8" x14ac:dyDescent="0.25">
      <c r="A508" t="s">
        <v>2999</v>
      </c>
      <c r="B508" t="s">
        <v>1960</v>
      </c>
      <c r="C508" t="s">
        <v>2935</v>
      </c>
      <c r="D508" t="s">
        <v>1763</v>
      </c>
      <c r="E508" t="s">
        <v>2936</v>
      </c>
      <c r="F508">
        <v>5195</v>
      </c>
      <c r="G508">
        <v>0</v>
      </c>
      <c r="H508">
        <v>-5195</v>
      </c>
    </row>
    <row r="509" spans="1:8" x14ac:dyDescent="0.25">
      <c r="A509" t="s">
        <v>2999</v>
      </c>
      <c r="B509" t="s">
        <v>1960</v>
      </c>
      <c r="C509" t="s">
        <v>2935</v>
      </c>
      <c r="D509" t="s">
        <v>1767</v>
      </c>
      <c r="E509" t="s">
        <v>2936</v>
      </c>
      <c r="F509">
        <v>5546</v>
      </c>
      <c r="G509">
        <v>0</v>
      </c>
      <c r="H509">
        <v>-5546</v>
      </c>
    </row>
    <row r="510" spans="1:8" x14ac:dyDescent="0.25">
      <c r="A510" t="s">
        <v>2999</v>
      </c>
      <c r="B510" t="s">
        <v>1960</v>
      </c>
      <c r="C510" t="s">
        <v>2935</v>
      </c>
      <c r="D510" t="s">
        <v>1782</v>
      </c>
      <c r="E510" t="s">
        <v>2936</v>
      </c>
      <c r="F510">
        <v>6068</v>
      </c>
      <c r="G510">
        <v>0</v>
      </c>
      <c r="H510">
        <v>-6068</v>
      </c>
    </row>
    <row r="511" spans="1:8" x14ac:dyDescent="0.25">
      <c r="A511" t="s">
        <v>2999</v>
      </c>
      <c r="B511" t="s">
        <v>1960</v>
      </c>
      <c r="C511" t="s">
        <v>2935</v>
      </c>
      <c r="D511" t="s">
        <v>1807</v>
      </c>
      <c r="E511" t="s">
        <v>2936</v>
      </c>
      <c r="F511">
        <v>6471</v>
      </c>
      <c r="G511">
        <v>0</v>
      </c>
      <c r="H511">
        <v>-6471</v>
      </c>
    </row>
    <row r="512" spans="1:8" x14ac:dyDescent="0.25">
      <c r="A512" t="s">
        <v>2999</v>
      </c>
      <c r="B512" t="s">
        <v>1960</v>
      </c>
      <c r="C512" t="s">
        <v>2935</v>
      </c>
      <c r="D512" t="s">
        <v>1858</v>
      </c>
      <c r="E512" t="s">
        <v>2936</v>
      </c>
      <c r="F512">
        <v>6245</v>
      </c>
      <c r="G512">
        <v>0</v>
      </c>
      <c r="H512">
        <v>-6245</v>
      </c>
    </row>
    <row r="513" spans="1:8" x14ac:dyDescent="0.25">
      <c r="A513" t="s">
        <v>2999</v>
      </c>
      <c r="B513" t="s">
        <v>1960</v>
      </c>
      <c r="C513" t="s">
        <v>2935</v>
      </c>
      <c r="D513" t="s">
        <v>1948</v>
      </c>
      <c r="E513" t="s">
        <v>2936</v>
      </c>
      <c r="F513">
        <v>6215</v>
      </c>
      <c r="G513">
        <v>0</v>
      </c>
      <c r="H513">
        <v>-6215</v>
      </c>
    </row>
    <row r="514" spans="1:8" x14ac:dyDescent="0.25">
      <c r="A514" t="s">
        <v>2999</v>
      </c>
      <c r="B514" t="s">
        <v>1960</v>
      </c>
      <c r="C514" t="s">
        <v>2935</v>
      </c>
      <c r="D514" t="s">
        <v>2934</v>
      </c>
      <c r="E514" t="s">
        <v>2936</v>
      </c>
      <c r="F514">
        <v>6383</v>
      </c>
      <c r="G514">
        <v>0</v>
      </c>
      <c r="H514">
        <v>-6383</v>
      </c>
    </row>
    <row r="515" spans="1:8" x14ac:dyDescent="0.25">
      <c r="A515" t="s">
        <v>2999</v>
      </c>
      <c r="B515" t="s">
        <v>1960</v>
      </c>
      <c r="C515" t="s">
        <v>2935</v>
      </c>
      <c r="D515" t="s">
        <v>1951</v>
      </c>
      <c r="E515" t="s">
        <v>2936</v>
      </c>
      <c r="F515">
        <v>6600</v>
      </c>
      <c r="G515">
        <v>0</v>
      </c>
      <c r="H515">
        <v>-6600</v>
      </c>
    </row>
    <row r="516" spans="1:8" x14ac:dyDescent="0.25">
      <c r="A516" t="s">
        <v>2999</v>
      </c>
      <c r="B516" t="s">
        <v>1960</v>
      </c>
      <c r="C516" t="s">
        <v>2935</v>
      </c>
      <c r="D516" t="s">
        <v>1956</v>
      </c>
      <c r="E516" t="s">
        <v>2936</v>
      </c>
      <c r="F516">
        <v>5152</v>
      </c>
      <c r="G516">
        <v>0</v>
      </c>
      <c r="H516">
        <v>-5152</v>
      </c>
    </row>
    <row r="517" spans="1:8" x14ac:dyDescent="0.25">
      <c r="A517" t="s">
        <v>2999</v>
      </c>
      <c r="B517" t="s">
        <v>1960</v>
      </c>
      <c r="C517" t="s">
        <v>2935</v>
      </c>
      <c r="D517" t="s">
        <v>2016</v>
      </c>
      <c r="E517" t="s">
        <v>2936</v>
      </c>
      <c r="F517">
        <v>4088</v>
      </c>
      <c r="G517">
        <v>0</v>
      </c>
      <c r="H517">
        <v>-4088</v>
      </c>
    </row>
    <row r="518" spans="1:8" x14ac:dyDescent="0.25">
      <c r="A518" t="s">
        <v>2999</v>
      </c>
      <c r="B518" t="s">
        <v>1974</v>
      </c>
      <c r="C518" t="s">
        <v>3995</v>
      </c>
      <c r="D518" t="s">
        <v>1767</v>
      </c>
      <c r="E518" t="s">
        <v>2936</v>
      </c>
      <c r="F518">
        <v>600</v>
      </c>
      <c r="G518">
        <v>0</v>
      </c>
      <c r="H518">
        <v>-600</v>
      </c>
    </row>
    <row r="519" spans="1:8" x14ac:dyDescent="0.25">
      <c r="A519" t="s">
        <v>2999</v>
      </c>
      <c r="B519" t="s">
        <v>1974</v>
      </c>
      <c r="C519" t="s">
        <v>3995</v>
      </c>
      <c r="D519" t="s">
        <v>1782</v>
      </c>
      <c r="E519" t="s">
        <v>2936</v>
      </c>
      <c r="F519">
        <v>1300</v>
      </c>
      <c r="G519">
        <v>0</v>
      </c>
      <c r="H519">
        <v>-1300</v>
      </c>
    </row>
    <row r="520" spans="1:8" x14ac:dyDescent="0.25">
      <c r="A520" t="s">
        <v>2999</v>
      </c>
      <c r="B520" t="s">
        <v>1974</v>
      </c>
      <c r="C520" t="s">
        <v>3995</v>
      </c>
      <c r="D520" t="s">
        <v>1807</v>
      </c>
      <c r="E520" t="s">
        <v>2936</v>
      </c>
      <c r="F520">
        <v>1300</v>
      </c>
      <c r="G520">
        <v>0</v>
      </c>
      <c r="H520">
        <v>-1300</v>
      </c>
    </row>
    <row r="521" spans="1:8" x14ac:dyDescent="0.25">
      <c r="A521" t="s">
        <v>2999</v>
      </c>
      <c r="B521" t="s">
        <v>1974</v>
      </c>
      <c r="C521" t="s">
        <v>3995</v>
      </c>
      <c r="D521" t="s">
        <v>1858</v>
      </c>
      <c r="E521" t="s">
        <v>2936</v>
      </c>
      <c r="F521">
        <v>2000</v>
      </c>
      <c r="G521">
        <v>0</v>
      </c>
      <c r="H521">
        <v>-2000</v>
      </c>
    </row>
    <row r="522" spans="1:8" x14ac:dyDescent="0.25">
      <c r="A522" t="s">
        <v>2999</v>
      </c>
      <c r="B522" t="s">
        <v>1974</v>
      </c>
      <c r="C522" t="s">
        <v>3995</v>
      </c>
      <c r="D522" t="s">
        <v>1948</v>
      </c>
      <c r="E522" t="s">
        <v>2936</v>
      </c>
      <c r="F522">
        <v>2000</v>
      </c>
      <c r="G522">
        <v>0</v>
      </c>
      <c r="H522">
        <v>-2000</v>
      </c>
    </row>
    <row r="523" spans="1:8" x14ac:dyDescent="0.25">
      <c r="A523" t="s">
        <v>2999</v>
      </c>
      <c r="B523" t="s">
        <v>1974</v>
      </c>
      <c r="C523" t="s">
        <v>3995</v>
      </c>
      <c r="D523" t="s">
        <v>2934</v>
      </c>
      <c r="E523" t="s">
        <v>2936</v>
      </c>
      <c r="F523">
        <v>2000</v>
      </c>
      <c r="G523">
        <v>0</v>
      </c>
      <c r="H523">
        <v>-2000</v>
      </c>
    </row>
    <row r="524" spans="1:8" x14ac:dyDescent="0.25">
      <c r="A524" t="s">
        <v>2999</v>
      </c>
      <c r="B524" t="s">
        <v>1974</v>
      </c>
      <c r="C524" t="s">
        <v>3995</v>
      </c>
      <c r="D524" t="s">
        <v>1951</v>
      </c>
      <c r="E524" t="s">
        <v>2936</v>
      </c>
      <c r="F524">
        <v>500</v>
      </c>
      <c r="G524">
        <v>0</v>
      </c>
      <c r="H524">
        <v>-500</v>
      </c>
    </row>
    <row r="525" spans="1:8" x14ac:dyDescent="0.25">
      <c r="A525" t="s">
        <v>2999</v>
      </c>
      <c r="B525" t="s">
        <v>1974</v>
      </c>
      <c r="C525" t="s">
        <v>3995</v>
      </c>
      <c r="D525" t="s">
        <v>1956</v>
      </c>
      <c r="E525" t="s">
        <v>2936</v>
      </c>
      <c r="F525">
        <v>300</v>
      </c>
      <c r="G525">
        <v>0</v>
      </c>
      <c r="H525">
        <v>-300</v>
      </c>
    </row>
    <row r="526" spans="1:8" x14ac:dyDescent="0.25">
      <c r="A526" t="s">
        <v>2999</v>
      </c>
      <c r="B526" t="s">
        <v>1974</v>
      </c>
      <c r="C526" t="s">
        <v>3995</v>
      </c>
      <c r="D526" t="s">
        <v>2016</v>
      </c>
      <c r="E526" t="s">
        <v>2936</v>
      </c>
      <c r="F526">
        <v>300</v>
      </c>
      <c r="G526">
        <v>0</v>
      </c>
      <c r="H526">
        <v>-300</v>
      </c>
    </row>
    <row r="527" spans="1:8" x14ac:dyDescent="0.25">
      <c r="A527" t="s">
        <v>2999</v>
      </c>
      <c r="B527" t="s">
        <v>1974</v>
      </c>
      <c r="C527" t="s">
        <v>2933</v>
      </c>
      <c r="D527" t="s">
        <v>1739</v>
      </c>
      <c r="E527" t="s">
        <v>2936</v>
      </c>
      <c r="F527">
        <v>400</v>
      </c>
      <c r="G527">
        <v>0</v>
      </c>
      <c r="H527">
        <v>-400</v>
      </c>
    </row>
    <row r="528" spans="1:8" x14ac:dyDescent="0.25">
      <c r="A528" t="s">
        <v>2999</v>
      </c>
      <c r="B528" t="s">
        <v>1974</v>
      </c>
      <c r="C528" t="s">
        <v>2933</v>
      </c>
      <c r="D528" t="s">
        <v>1751</v>
      </c>
      <c r="E528" t="s">
        <v>2936</v>
      </c>
      <c r="F528">
        <v>600</v>
      </c>
      <c r="G528">
        <v>0</v>
      </c>
      <c r="H528">
        <v>-600</v>
      </c>
    </row>
    <row r="529" spans="1:8" x14ac:dyDescent="0.25">
      <c r="A529" t="s">
        <v>2999</v>
      </c>
      <c r="B529" t="s">
        <v>1974</v>
      </c>
      <c r="C529" t="s">
        <v>2933</v>
      </c>
      <c r="D529" t="s">
        <v>1763</v>
      </c>
      <c r="E529" t="s">
        <v>2936</v>
      </c>
      <c r="F529">
        <v>800</v>
      </c>
      <c r="G529">
        <v>0</v>
      </c>
      <c r="H529">
        <v>-800</v>
      </c>
    </row>
    <row r="530" spans="1:8" x14ac:dyDescent="0.25">
      <c r="A530" t="s">
        <v>2999</v>
      </c>
      <c r="B530" t="s">
        <v>1974</v>
      </c>
      <c r="C530" t="s">
        <v>2933</v>
      </c>
      <c r="D530" t="s">
        <v>1767</v>
      </c>
      <c r="E530" t="s">
        <v>2936</v>
      </c>
      <c r="F530">
        <v>1500</v>
      </c>
      <c r="G530">
        <v>0</v>
      </c>
      <c r="H530">
        <v>-1500</v>
      </c>
    </row>
    <row r="531" spans="1:8" x14ac:dyDescent="0.25">
      <c r="A531" t="s">
        <v>2999</v>
      </c>
      <c r="B531" t="s">
        <v>1974</v>
      </c>
      <c r="C531" t="s">
        <v>2933</v>
      </c>
      <c r="D531" t="s">
        <v>1782</v>
      </c>
      <c r="E531" t="s">
        <v>2936</v>
      </c>
      <c r="F531">
        <v>2000</v>
      </c>
      <c r="G531">
        <v>0</v>
      </c>
      <c r="H531">
        <v>-2000</v>
      </c>
    </row>
    <row r="532" spans="1:8" x14ac:dyDescent="0.25">
      <c r="A532" t="s">
        <v>2999</v>
      </c>
      <c r="B532" t="s">
        <v>1974</v>
      </c>
      <c r="C532" t="s">
        <v>2933</v>
      </c>
      <c r="D532" t="s">
        <v>1807</v>
      </c>
      <c r="E532" t="s">
        <v>2936</v>
      </c>
      <c r="F532">
        <v>2300</v>
      </c>
      <c r="G532">
        <v>0</v>
      </c>
      <c r="H532">
        <v>-2300</v>
      </c>
    </row>
    <row r="533" spans="1:8" x14ac:dyDescent="0.25">
      <c r="A533" t="s">
        <v>2999</v>
      </c>
      <c r="B533" t="s">
        <v>1974</v>
      </c>
      <c r="C533" t="s">
        <v>2933</v>
      </c>
      <c r="D533" t="s">
        <v>1858</v>
      </c>
      <c r="E533" t="s">
        <v>2936</v>
      </c>
      <c r="F533">
        <v>2300</v>
      </c>
      <c r="G533">
        <v>0</v>
      </c>
      <c r="H533">
        <v>-2300</v>
      </c>
    </row>
    <row r="534" spans="1:8" x14ac:dyDescent="0.25">
      <c r="A534" t="s">
        <v>2999</v>
      </c>
      <c r="B534" t="s">
        <v>1974</v>
      </c>
      <c r="C534" t="s">
        <v>2933</v>
      </c>
      <c r="D534" t="s">
        <v>1948</v>
      </c>
      <c r="E534" t="s">
        <v>2936</v>
      </c>
      <c r="F534">
        <v>2000</v>
      </c>
      <c r="G534">
        <v>0</v>
      </c>
      <c r="H534">
        <v>-2000</v>
      </c>
    </row>
    <row r="535" spans="1:8" x14ac:dyDescent="0.25">
      <c r="A535" t="s">
        <v>2999</v>
      </c>
      <c r="B535" t="s">
        <v>1974</v>
      </c>
      <c r="C535" t="s">
        <v>2933</v>
      </c>
      <c r="D535" t="s">
        <v>2934</v>
      </c>
      <c r="E535" t="s">
        <v>2936</v>
      </c>
      <c r="F535">
        <v>2000</v>
      </c>
      <c r="G535">
        <v>0</v>
      </c>
      <c r="H535">
        <v>-2000</v>
      </c>
    </row>
    <row r="536" spans="1:8" x14ac:dyDescent="0.25">
      <c r="A536" t="s">
        <v>2999</v>
      </c>
      <c r="B536" t="s">
        <v>1974</v>
      </c>
      <c r="C536" t="s">
        <v>2933</v>
      </c>
      <c r="D536" t="s">
        <v>1951</v>
      </c>
      <c r="E536" t="s">
        <v>2936</v>
      </c>
      <c r="F536">
        <v>1000</v>
      </c>
      <c r="G536">
        <v>0</v>
      </c>
      <c r="H536">
        <v>-1000</v>
      </c>
    </row>
    <row r="537" spans="1:8" x14ac:dyDescent="0.25">
      <c r="A537" t="s">
        <v>2999</v>
      </c>
      <c r="B537" t="s">
        <v>1974</v>
      </c>
      <c r="C537" t="s">
        <v>2933</v>
      </c>
      <c r="D537" t="s">
        <v>1956</v>
      </c>
      <c r="E537" t="s">
        <v>2936</v>
      </c>
      <c r="F537">
        <v>1000</v>
      </c>
      <c r="G537">
        <v>0</v>
      </c>
      <c r="H537">
        <v>-1000</v>
      </c>
    </row>
    <row r="538" spans="1:8" x14ac:dyDescent="0.25">
      <c r="A538" t="s">
        <v>2999</v>
      </c>
      <c r="B538" t="s">
        <v>1974</v>
      </c>
      <c r="C538" t="s">
        <v>2933</v>
      </c>
      <c r="D538" t="s">
        <v>2016</v>
      </c>
      <c r="E538" t="s">
        <v>2936</v>
      </c>
      <c r="F538">
        <v>900</v>
      </c>
      <c r="G538">
        <v>0</v>
      </c>
      <c r="H538">
        <v>-900</v>
      </c>
    </row>
    <row r="539" spans="1:8" x14ac:dyDescent="0.25">
      <c r="A539" t="s">
        <v>2999</v>
      </c>
      <c r="B539" t="s">
        <v>1974</v>
      </c>
      <c r="C539" t="s">
        <v>2935</v>
      </c>
      <c r="D539" t="s">
        <v>1739</v>
      </c>
      <c r="E539" t="s">
        <v>2936</v>
      </c>
      <c r="F539">
        <v>560</v>
      </c>
      <c r="G539">
        <v>0</v>
      </c>
      <c r="H539">
        <v>-560</v>
      </c>
    </row>
    <row r="540" spans="1:8" x14ac:dyDescent="0.25">
      <c r="A540" t="s">
        <v>2999</v>
      </c>
      <c r="B540" t="s">
        <v>1974</v>
      </c>
      <c r="C540" t="s">
        <v>2935</v>
      </c>
      <c r="D540" t="s">
        <v>1751</v>
      </c>
      <c r="E540" t="s">
        <v>2936</v>
      </c>
      <c r="F540">
        <v>840</v>
      </c>
      <c r="G540">
        <v>0</v>
      </c>
      <c r="H540">
        <v>-840</v>
      </c>
    </row>
    <row r="541" spans="1:8" x14ac:dyDescent="0.25">
      <c r="A541" t="s">
        <v>2999</v>
      </c>
      <c r="B541" t="s">
        <v>1974</v>
      </c>
      <c r="C541" t="s">
        <v>2935</v>
      </c>
      <c r="D541" t="s">
        <v>1763</v>
      </c>
      <c r="E541" t="s">
        <v>2936</v>
      </c>
      <c r="F541">
        <v>840</v>
      </c>
      <c r="G541">
        <v>0</v>
      </c>
      <c r="H541">
        <v>-840</v>
      </c>
    </row>
    <row r="542" spans="1:8" x14ac:dyDescent="0.25">
      <c r="A542" t="s">
        <v>2999</v>
      </c>
      <c r="B542" t="s">
        <v>1974</v>
      </c>
      <c r="C542" t="s">
        <v>2935</v>
      </c>
      <c r="D542" t="s">
        <v>1767</v>
      </c>
      <c r="E542" t="s">
        <v>2936</v>
      </c>
      <c r="F542">
        <v>840</v>
      </c>
      <c r="G542">
        <v>0</v>
      </c>
      <c r="H542">
        <v>-840</v>
      </c>
    </row>
    <row r="543" spans="1:8" x14ac:dyDescent="0.25">
      <c r="A543" t="s">
        <v>2999</v>
      </c>
      <c r="B543" t="s">
        <v>1974</v>
      </c>
      <c r="C543" t="s">
        <v>2935</v>
      </c>
      <c r="D543" t="s">
        <v>1782</v>
      </c>
      <c r="E543" t="s">
        <v>2936</v>
      </c>
      <c r="F543">
        <v>1820</v>
      </c>
      <c r="G543">
        <v>0</v>
      </c>
      <c r="H543">
        <v>-1820</v>
      </c>
    </row>
    <row r="544" spans="1:8" x14ac:dyDescent="0.25">
      <c r="A544" t="s">
        <v>2999</v>
      </c>
      <c r="B544" t="s">
        <v>1974</v>
      </c>
      <c r="C544" t="s">
        <v>2935</v>
      </c>
      <c r="D544" t="s">
        <v>1807</v>
      </c>
      <c r="E544" t="s">
        <v>2936</v>
      </c>
      <c r="F544">
        <v>1820</v>
      </c>
      <c r="G544">
        <v>0</v>
      </c>
      <c r="H544">
        <v>-1820</v>
      </c>
    </row>
    <row r="545" spans="1:8" x14ac:dyDescent="0.25">
      <c r="A545" t="s">
        <v>2999</v>
      </c>
      <c r="B545" t="s">
        <v>1974</v>
      </c>
      <c r="C545" t="s">
        <v>2935</v>
      </c>
      <c r="D545" t="s">
        <v>1858</v>
      </c>
      <c r="E545" t="s">
        <v>2936</v>
      </c>
      <c r="F545">
        <v>2800</v>
      </c>
      <c r="G545">
        <v>0</v>
      </c>
      <c r="H545">
        <v>-2800</v>
      </c>
    </row>
    <row r="546" spans="1:8" x14ac:dyDescent="0.25">
      <c r="A546" t="s">
        <v>2999</v>
      </c>
      <c r="B546" t="s">
        <v>1974</v>
      </c>
      <c r="C546" t="s">
        <v>2935</v>
      </c>
      <c r="D546" t="s">
        <v>1948</v>
      </c>
      <c r="E546" t="s">
        <v>2936</v>
      </c>
      <c r="F546">
        <v>2800</v>
      </c>
      <c r="G546">
        <v>0</v>
      </c>
      <c r="H546">
        <v>-2800</v>
      </c>
    </row>
    <row r="547" spans="1:8" x14ac:dyDescent="0.25">
      <c r="A547" t="s">
        <v>2999</v>
      </c>
      <c r="B547" t="s">
        <v>1974</v>
      </c>
      <c r="C547" t="s">
        <v>2935</v>
      </c>
      <c r="D547" t="s">
        <v>2934</v>
      </c>
      <c r="E547" t="s">
        <v>2936</v>
      </c>
      <c r="F547">
        <v>2800</v>
      </c>
      <c r="G547">
        <v>0</v>
      </c>
      <c r="H547">
        <v>-2800</v>
      </c>
    </row>
    <row r="548" spans="1:8" x14ac:dyDescent="0.25">
      <c r="A548" t="s">
        <v>2999</v>
      </c>
      <c r="B548" t="s">
        <v>1974</v>
      </c>
      <c r="C548" t="s">
        <v>2935</v>
      </c>
      <c r="D548" t="s">
        <v>1951</v>
      </c>
      <c r="E548" t="s">
        <v>2936</v>
      </c>
      <c r="F548">
        <v>1120</v>
      </c>
      <c r="G548">
        <v>0</v>
      </c>
      <c r="H548">
        <v>-1120</v>
      </c>
    </row>
    <row r="549" spans="1:8" x14ac:dyDescent="0.25">
      <c r="A549" t="s">
        <v>2999</v>
      </c>
      <c r="B549" t="s">
        <v>1974</v>
      </c>
      <c r="C549" t="s">
        <v>2935</v>
      </c>
      <c r="D549" t="s">
        <v>1956</v>
      </c>
      <c r="E549" t="s">
        <v>2936</v>
      </c>
      <c r="F549">
        <v>840</v>
      </c>
      <c r="G549">
        <v>0</v>
      </c>
      <c r="H549">
        <v>-840</v>
      </c>
    </row>
    <row r="550" spans="1:8" x14ac:dyDescent="0.25">
      <c r="A550" t="s">
        <v>2999</v>
      </c>
      <c r="B550" t="s">
        <v>1974</v>
      </c>
      <c r="C550" t="s">
        <v>2935</v>
      </c>
      <c r="D550" t="s">
        <v>2016</v>
      </c>
      <c r="E550" t="s">
        <v>2936</v>
      </c>
      <c r="F550">
        <v>560</v>
      </c>
      <c r="G550">
        <v>0</v>
      </c>
      <c r="H550">
        <v>-560</v>
      </c>
    </row>
    <row r="551" spans="1:8" x14ac:dyDescent="0.25">
      <c r="A551" t="s">
        <v>2999</v>
      </c>
      <c r="B551" t="s">
        <v>1978</v>
      </c>
      <c r="C551" t="s">
        <v>3995</v>
      </c>
      <c r="D551" t="s">
        <v>1739</v>
      </c>
      <c r="E551" t="s">
        <v>2936</v>
      </c>
      <c r="F551">
        <v>300</v>
      </c>
      <c r="G551">
        <v>0</v>
      </c>
      <c r="H551">
        <v>-300</v>
      </c>
    </row>
    <row r="552" spans="1:8" x14ac:dyDescent="0.25">
      <c r="A552" t="s">
        <v>2999</v>
      </c>
      <c r="B552" t="s">
        <v>1978</v>
      </c>
      <c r="C552" t="s">
        <v>3995</v>
      </c>
      <c r="D552" t="s">
        <v>1751</v>
      </c>
      <c r="E552" t="s">
        <v>2936</v>
      </c>
      <c r="F552">
        <v>450</v>
      </c>
      <c r="G552">
        <v>0</v>
      </c>
      <c r="H552">
        <v>-450</v>
      </c>
    </row>
    <row r="553" spans="1:8" x14ac:dyDescent="0.25">
      <c r="A553" t="s">
        <v>2999</v>
      </c>
      <c r="B553" t="s">
        <v>1978</v>
      </c>
      <c r="C553" t="s">
        <v>3995</v>
      </c>
      <c r="D553" t="s">
        <v>1763</v>
      </c>
      <c r="E553" t="s">
        <v>2936</v>
      </c>
      <c r="F553">
        <v>500</v>
      </c>
      <c r="G553">
        <v>0</v>
      </c>
      <c r="H553">
        <v>-500</v>
      </c>
    </row>
    <row r="554" spans="1:8" x14ac:dyDescent="0.25">
      <c r="A554" t="s">
        <v>2999</v>
      </c>
      <c r="B554" t="s">
        <v>1978</v>
      </c>
      <c r="C554" t="s">
        <v>3995</v>
      </c>
      <c r="D554" t="s">
        <v>1767</v>
      </c>
      <c r="E554" t="s">
        <v>2936</v>
      </c>
      <c r="F554">
        <v>500</v>
      </c>
      <c r="G554">
        <v>0</v>
      </c>
      <c r="H554">
        <v>-500</v>
      </c>
    </row>
    <row r="555" spans="1:8" x14ac:dyDescent="0.25">
      <c r="A555" t="s">
        <v>2999</v>
      </c>
      <c r="B555" t="s">
        <v>1978</v>
      </c>
      <c r="C555" t="s">
        <v>3995</v>
      </c>
      <c r="D555" t="s">
        <v>1782</v>
      </c>
      <c r="E555" t="s">
        <v>2936</v>
      </c>
      <c r="F555">
        <v>500</v>
      </c>
      <c r="G555">
        <v>0</v>
      </c>
      <c r="H555">
        <v>-500</v>
      </c>
    </row>
    <row r="556" spans="1:8" x14ac:dyDescent="0.25">
      <c r="A556" t="s">
        <v>2999</v>
      </c>
      <c r="B556" t="s">
        <v>1978</v>
      </c>
      <c r="C556" t="s">
        <v>3995</v>
      </c>
      <c r="D556" t="s">
        <v>1807</v>
      </c>
      <c r="E556" t="s">
        <v>2936</v>
      </c>
      <c r="F556">
        <v>700</v>
      </c>
      <c r="G556">
        <v>0</v>
      </c>
      <c r="H556">
        <v>-700</v>
      </c>
    </row>
    <row r="557" spans="1:8" x14ac:dyDescent="0.25">
      <c r="A557" t="s">
        <v>2999</v>
      </c>
      <c r="B557" t="s">
        <v>1978</v>
      </c>
      <c r="C557" t="s">
        <v>3995</v>
      </c>
      <c r="D557" t="s">
        <v>1858</v>
      </c>
      <c r="E557" t="s">
        <v>2936</v>
      </c>
      <c r="F557">
        <v>800</v>
      </c>
      <c r="G557">
        <v>0</v>
      </c>
      <c r="H557">
        <v>-800</v>
      </c>
    </row>
    <row r="558" spans="1:8" x14ac:dyDescent="0.25">
      <c r="A558" t="s">
        <v>2999</v>
      </c>
      <c r="B558" t="s">
        <v>1978</v>
      </c>
      <c r="C558" t="s">
        <v>3995</v>
      </c>
      <c r="D558" t="s">
        <v>1948</v>
      </c>
      <c r="E558" t="s">
        <v>2936</v>
      </c>
      <c r="F558">
        <v>850</v>
      </c>
      <c r="G558">
        <v>0</v>
      </c>
      <c r="H558">
        <v>-850</v>
      </c>
    </row>
    <row r="559" spans="1:8" x14ac:dyDescent="0.25">
      <c r="A559" t="s">
        <v>2999</v>
      </c>
      <c r="B559" t="s">
        <v>1978</v>
      </c>
      <c r="C559" t="s">
        <v>3995</v>
      </c>
      <c r="D559" t="s">
        <v>2934</v>
      </c>
      <c r="E559" t="s">
        <v>2936</v>
      </c>
      <c r="F559">
        <v>850</v>
      </c>
      <c r="G559">
        <v>0</v>
      </c>
      <c r="H559">
        <v>-850</v>
      </c>
    </row>
    <row r="560" spans="1:8" x14ac:dyDescent="0.25">
      <c r="A560" t="s">
        <v>2999</v>
      </c>
      <c r="B560" t="s">
        <v>1978</v>
      </c>
      <c r="C560" t="s">
        <v>3995</v>
      </c>
      <c r="D560" t="s">
        <v>1951</v>
      </c>
      <c r="E560" t="s">
        <v>2936</v>
      </c>
      <c r="F560">
        <v>700</v>
      </c>
      <c r="G560">
        <v>0</v>
      </c>
      <c r="H560">
        <v>-700</v>
      </c>
    </row>
    <row r="561" spans="1:8" x14ac:dyDescent="0.25">
      <c r="A561" t="s">
        <v>2999</v>
      </c>
      <c r="B561" t="s">
        <v>1978</v>
      </c>
      <c r="C561" t="s">
        <v>3995</v>
      </c>
      <c r="D561" t="s">
        <v>1956</v>
      </c>
      <c r="E561" t="s">
        <v>2936</v>
      </c>
      <c r="F561">
        <v>450</v>
      </c>
      <c r="G561">
        <v>0</v>
      </c>
      <c r="H561">
        <v>-450</v>
      </c>
    </row>
    <row r="562" spans="1:8" x14ac:dyDescent="0.25">
      <c r="A562" t="s">
        <v>2999</v>
      </c>
      <c r="B562" t="s">
        <v>1978</v>
      </c>
      <c r="C562" t="s">
        <v>3995</v>
      </c>
      <c r="D562" t="s">
        <v>2016</v>
      </c>
      <c r="E562" t="s">
        <v>2936</v>
      </c>
      <c r="F562">
        <v>400</v>
      </c>
      <c r="G562">
        <v>0</v>
      </c>
      <c r="H562">
        <v>-400</v>
      </c>
    </row>
    <row r="563" spans="1:8" x14ac:dyDescent="0.25">
      <c r="A563" t="s">
        <v>2999</v>
      </c>
      <c r="B563" t="s">
        <v>1978</v>
      </c>
      <c r="C563" t="s">
        <v>2933</v>
      </c>
      <c r="D563" t="s">
        <v>1739</v>
      </c>
      <c r="E563" t="s">
        <v>2936</v>
      </c>
      <c r="F563">
        <v>1000</v>
      </c>
      <c r="G563">
        <v>0</v>
      </c>
      <c r="H563">
        <v>-1000</v>
      </c>
    </row>
    <row r="564" spans="1:8" x14ac:dyDescent="0.25">
      <c r="A564" t="s">
        <v>2999</v>
      </c>
      <c r="B564" t="s">
        <v>1978</v>
      </c>
      <c r="C564" t="s">
        <v>2933</v>
      </c>
      <c r="D564" t="s">
        <v>1751</v>
      </c>
      <c r="E564" t="s">
        <v>2936</v>
      </c>
      <c r="F564">
        <v>1000</v>
      </c>
      <c r="G564">
        <v>0</v>
      </c>
      <c r="H564">
        <v>-1000</v>
      </c>
    </row>
    <row r="565" spans="1:8" x14ac:dyDescent="0.25">
      <c r="A565" t="s">
        <v>2999</v>
      </c>
      <c r="B565" t="s">
        <v>1978</v>
      </c>
      <c r="C565" t="s">
        <v>2933</v>
      </c>
      <c r="D565" t="s">
        <v>1763</v>
      </c>
      <c r="E565" t="s">
        <v>2936</v>
      </c>
      <c r="F565">
        <v>1000</v>
      </c>
      <c r="G565">
        <v>0</v>
      </c>
      <c r="H565">
        <v>-1000</v>
      </c>
    </row>
    <row r="566" spans="1:8" x14ac:dyDescent="0.25">
      <c r="A566" t="s">
        <v>2999</v>
      </c>
      <c r="B566" t="s">
        <v>1978</v>
      </c>
      <c r="C566" t="s">
        <v>2933</v>
      </c>
      <c r="D566" t="s">
        <v>1767</v>
      </c>
      <c r="E566" t="s">
        <v>2936</v>
      </c>
      <c r="F566">
        <v>1000</v>
      </c>
      <c r="G566">
        <v>0</v>
      </c>
      <c r="H566">
        <v>-1000</v>
      </c>
    </row>
    <row r="567" spans="1:8" x14ac:dyDescent="0.25">
      <c r="A567" t="s">
        <v>2999</v>
      </c>
      <c r="B567" t="s">
        <v>1978</v>
      </c>
      <c r="C567" t="s">
        <v>2933</v>
      </c>
      <c r="D567" t="s">
        <v>1782</v>
      </c>
      <c r="E567" t="s">
        <v>2936</v>
      </c>
      <c r="F567">
        <v>2000</v>
      </c>
      <c r="G567">
        <v>0</v>
      </c>
      <c r="H567">
        <v>-2000</v>
      </c>
    </row>
    <row r="568" spans="1:8" x14ac:dyDescent="0.25">
      <c r="A568" t="s">
        <v>2999</v>
      </c>
      <c r="B568" t="s">
        <v>1978</v>
      </c>
      <c r="C568" t="s">
        <v>2933</v>
      </c>
      <c r="D568" t="s">
        <v>1807</v>
      </c>
      <c r="E568" t="s">
        <v>2936</v>
      </c>
      <c r="F568">
        <v>2000</v>
      </c>
      <c r="G568">
        <v>0</v>
      </c>
      <c r="H568">
        <v>-2000</v>
      </c>
    </row>
    <row r="569" spans="1:8" x14ac:dyDescent="0.25">
      <c r="A569" t="s">
        <v>2999</v>
      </c>
      <c r="B569" t="s">
        <v>1978</v>
      </c>
      <c r="C569" t="s">
        <v>2933</v>
      </c>
      <c r="D569" t="s">
        <v>1858</v>
      </c>
      <c r="E569" t="s">
        <v>2936</v>
      </c>
      <c r="F569">
        <v>3000</v>
      </c>
      <c r="G569">
        <v>0</v>
      </c>
      <c r="H569">
        <v>-3000</v>
      </c>
    </row>
    <row r="570" spans="1:8" x14ac:dyDescent="0.25">
      <c r="A570" t="s">
        <v>2999</v>
      </c>
      <c r="B570" t="s">
        <v>1978</v>
      </c>
      <c r="C570" t="s">
        <v>2933</v>
      </c>
      <c r="D570" t="s">
        <v>1948</v>
      </c>
      <c r="E570" t="s">
        <v>2936</v>
      </c>
      <c r="F570">
        <v>3000</v>
      </c>
      <c r="G570">
        <v>0</v>
      </c>
      <c r="H570">
        <v>-3000</v>
      </c>
    </row>
    <row r="571" spans="1:8" x14ac:dyDescent="0.25">
      <c r="A571" t="s">
        <v>2999</v>
      </c>
      <c r="B571" t="s">
        <v>1978</v>
      </c>
      <c r="C571" t="s">
        <v>2933</v>
      </c>
      <c r="D571" t="s">
        <v>2934</v>
      </c>
      <c r="E571" t="s">
        <v>2936</v>
      </c>
      <c r="F571">
        <v>3000</v>
      </c>
      <c r="G571">
        <v>0</v>
      </c>
      <c r="H571">
        <v>-3000</v>
      </c>
    </row>
    <row r="572" spans="1:8" x14ac:dyDescent="0.25">
      <c r="A572" t="s">
        <v>2999</v>
      </c>
      <c r="B572" t="s">
        <v>1978</v>
      </c>
      <c r="C572" t="s">
        <v>2933</v>
      </c>
      <c r="D572" t="s">
        <v>1951</v>
      </c>
      <c r="E572" t="s">
        <v>2936</v>
      </c>
      <c r="F572">
        <v>2500</v>
      </c>
      <c r="G572">
        <v>0</v>
      </c>
      <c r="H572">
        <v>-2500</v>
      </c>
    </row>
    <row r="573" spans="1:8" x14ac:dyDescent="0.25">
      <c r="A573" t="s">
        <v>2999</v>
      </c>
      <c r="B573" t="s">
        <v>1978</v>
      </c>
      <c r="C573" t="s">
        <v>2933</v>
      </c>
      <c r="D573" t="s">
        <v>1956</v>
      </c>
      <c r="E573" t="s">
        <v>2936</v>
      </c>
      <c r="F573">
        <v>2500</v>
      </c>
      <c r="G573">
        <v>0</v>
      </c>
      <c r="H573">
        <v>-2500</v>
      </c>
    </row>
    <row r="574" spans="1:8" x14ac:dyDescent="0.25">
      <c r="A574" t="s">
        <v>2999</v>
      </c>
      <c r="B574" t="s">
        <v>1978</v>
      </c>
      <c r="C574" t="s">
        <v>2933</v>
      </c>
      <c r="D574" t="s">
        <v>2016</v>
      </c>
      <c r="E574" t="s">
        <v>2936</v>
      </c>
      <c r="F574">
        <v>2500</v>
      </c>
      <c r="G574">
        <v>0</v>
      </c>
      <c r="H574">
        <v>-2500</v>
      </c>
    </row>
    <row r="575" spans="1:8" x14ac:dyDescent="0.25">
      <c r="A575" t="s">
        <v>2999</v>
      </c>
      <c r="B575" t="s">
        <v>1978</v>
      </c>
      <c r="C575" t="s">
        <v>2935</v>
      </c>
      <c r="D575" t="s">
        <v>1739</v>
      </c>
      <c r="E575" t="s">
        <v>2936</v>
      </c>
      <c r="F575">
        <v>2000</v>
      </c>
      <c r="G575">
        <v>0</v>
      </c>
      <c r="H575">
        <v>-2000</v>
      </c>
    </row>
    <row r="576" spans="1:8" x14ac:dyDescent="0.25">
      <c r="A576" t="s">
        <v>2999</v>
      </c>
      <c r="B576" t="s">
        <v>1978</v>
      </c>
      <c r="C576" t="s">
        <v>2935</v>
      </c>
      <c r="D576" t="s">
        <v>1751</v>
      </c>
      <c r="E576" t="s">
        <v>2936</v>
      </c>
      <c r="F576">
        <v>3000</v>
      </c>
      <c r="G576">
        <v>0</v>
      </c>
      <c r="H576">
        <v>-3000</v>
      </c>
    </row>
    <row r="577" spans="1:8" x14ac:dyDescent="0.25">
      <c r="A577" t="s">
        <v>2999</v>
      </c>
      <c r="B577" t="s">
        <v>1978</v>
      </c>
      <c r="C577" t="s">
        <v>2935</v>
      </c>
      <c r="D577" t="s">
        <v>1763</v>
      </c>
      <c r="E577" t="s">
        <v>2936</v>
      </c>
      <c r="F577">
        <v>3500</v>
      </c>
      <c r="G577">
        <v>0</v>
      </c>
      <c r="H577">
        <v>-3500</v>
      </c>
    </row>
    <row r="578" spans="1:8" x14ac:dyDescent="0.25">
      <c r="A578" t="s">
        <v>2999</v>
      </c>
      <c r="B578" t="s">
        <v>1978</v>
      </c>
      <c r="C578" t="s">
        <v>2935</v>
      </c>
      <c r="D578" t="s">
        <v>1767</v>
      </c>
      <c r="E578" t="s">
        <v>2936</v>
      </c>
      <c r="F578">
        <v>3500</v>
      </c>
      <c r="G578">
        <v>0</v>
      </c>
      <c r="H578">
        <v>-3500</v>
      </c>
    </row>
    <row r="579" spans="1:8" x14ac:dyDescent="0.25">
      <c r="A579" t="s">
        <v>2999</v>
      </c>
      <c r="B579" t="s">
        <v>1978</v>
      </c>
      <c r="C579" t="s">
        <v>2935</v>
      </c>
      <c r="D579" t="s">
        <v>1782</v>
      </c>
      <c r="E579" t="s">
        <v>2936</v>
      </c>
      <c r="F579">
        <v>4000</v>
      </c>
      <c r="G579">
        <v>0</v>
      </c>
      <c r="H579">
        <v>-4000</v>
      </c>
    </row>
    <row r="580" spans="1:8" x14ac:dyDescent="0.25">
      <c r="A580" t="s">
        <v>2999</v>
      </c>
      <c r="B580" t="s">
        <v>1978</v>
      </c>
      <c r="C580" t="s">
        <v>2935</v>
      </c>
      <c r="D580" t="s">
        <v>1807</v>
      </c>
      <c r="E580" t="s">
        <v>2936</v>
      </c>
      <c r="F580">
        <v>4000</v>
      </c>
      <c r="G580">
        <v>0</v>
      </c>
      <c r="H580">
        <v>-4000</v>
      </c>
    </row>
    <row r="581" spans="1:8" x14ac:dyDescent="0.25">
      <c r="A581" t="s">
        <v>2999</v>
      </c>
      <c r="B581" t="s">
        <v>1978</v>
      </c>
      <c r="C581" t="s">
        <v>2935</v>
      </c>
      <c r="D581" t="s">
        <v>1858</v>
      </c>
      <c r="E581" t="s">
        <v>2936</v>
      </c>
      <c r="F581">
        <v>5000</v>
      </c>
      <c r="G581">
        <v>0</v>
      </c>
      <c r="H581">
        <v>-5000</v>
      </c>
    </row>
    <row r="582" spans="1:8" x14ac:dyDescent="0.25">
      <c r="A582" t="s">
        <v>2999</v>
      </c>
      <c r="B582" t="s">
        <v>1978</v>
      </c>
      <c r="C582" t="s">
        <v>2935</v>
      </c>
      <c r="D582" t="s">
        <v>1948</v>
      </c>
      <c r="E582" t="s">
        <v>2936</v>
      </c>
      <c r="F582">
        <v>4000</v>
      </c>
      <c r="G582">
        <v>0</v>
      </c>
      <c r="H582">
        <v>-4000</v>
      </c>
    </row>
    <row r="583" spans="1:8" x14ac:dyDescent="0.25">
      <c r="A583" t="s">
        <v>2999</v>
      </c>
      <c r="B583" t="s">
        <v>1978</v>
      </c>
      <c r="C583" t="s">
        <v>2935</v>
      </c>
      <c r="D583" t="s">
        <v>2934</v>
      </c>
      <c r="E583" t="s">
        <v>2936</v>
      </c>
      <c r="F583">
        <v>4000</v>
      </c>
      <c r="G583">
        <v>0</v>
      </c>
      <c r="H583">
        <v>-4000</v>
      </c>
    </row>
    <row r="584" spans="1:8" x14ac:dyDescent="0.25">
      <c r="A584" t="s">
        <v>2999</v>
      </c>
      <c r="B584" t="s">
        <v>1978</v>
      </c>
      <c r="C584" t="s">
        <v>2935</v>
      </c>
      <c r="D584" t="s">
        <v>1951</v>
      </c>
      <c r="E584" t="s">
        <v>2936</v>
      </c>
      <c r="F584">
        <v>4000</v>
      </c>
      <c r="G584">
        <v>0</v>
      </c>
      <c r="H584">
        <v>-4000</v>
      </c>
    </row>
    <row r="585" spans="1:8" x14ac:dyDescent="0.25">
      <c r="A585" t="s">
        <v>2999</v>
      </c>
      <c r="B585" t="s">
        <v>1978</v>
      </c>
      <c r="C585" t="s">
        <v>2935</v>
      </c>
      <c r="D585" t="s">
        <v>1956</v>
      </c>
      <c r="E585" t="s">
        <v>2936</v>
      </c>
      <c r="F585">
        <v>2000</v>
      </c>
      <c r="G585">
        <v>0</v>
      </c>
      <c r="H585">
        <v>-2000</v>
      </c>
    </row>
    <row r="586" spans="1:8" x14ac:dyDescent="0.25">
      <c r="A586" t="s">
        <v>2999</v>
      </c>
      <c r="B586" t="s">
        <v>1978</v>
      </c>
      <c r="C586" t="s">
        <v>2935</v>
      </c>
      <c r="D586" t="s">
        <v>2016</v>
      </c>
      <c r="E586" t="s">
        <v>2936</v>
      </c>
      <c r="F586">
        <v>2000</v>
      </c>
      <c r="G586">
        <v>0</v>
      </c>
      <c r="H586">
        <v>-2000</v>
      </c>
    </row>
    <row r="587" spans="1:8" x14ac:dyDescent="0.25">
      <c r="A587" t="s">
        <v>2999</v>
      </c>
      <c r="B587" t="s">
        <v>1980</v>
      </c>
      <c r="C587" t="s">
        <v>3995</v>
      </c>
      <c r="D587" t="s">
        <v>1739</v>
      </c>
      <c r="E587" t="s">
        <v>2936</v>
      </c>
      <c r="F587">
        <v>26460</v>
      </c>
      <c r="G587">
        <v>0</v>
      </c>
      <c r="H587">
        <v>-26460</v>
      </c>
    </row>
    <row r="588" spans="1:8" x14ac:dyDescent="0.25">
      <c r="A588" t="s">
        <v>2999</v>
      </c>
      <c r="B588" t="s">
        <v>1980</v>
      </c>
      <c r="C588" t="s">
        <v>3995</v>
      </c>
      <c r="D588" t="s">
        <v>1751</v>
      </c>
      <c r="E588" t="s">
        <v>2936</v>
      </c>
      <c r="F588">
        <v>27720</v>
      </c>
      <c r="G588">
        <v>0</v>
      </c>
      <c r="H588">
        <v>-27720</v>
      </c>
    </row>
    <row r="589" spans="1:8" x14ac:dyDescent="0.25">
      <c r="A589" t="s">
        <v>2999</v>
      </c>
      <c r="B589" t="s">
        <v>1980</v>
      </c>
      <c r="C589" t="s">
        <v>3995</v>
      </c>
      <c r="D589" t="s">
        <v>1763</v>
      </c>
      <c r="E589" t="s">
        <v>2936</v>
      </c>
      <c r="F589">
        <v>39130</v>
      </c>
      <c r="G589">
        <v>0</v>
      </c>
      <c r="H589">
        <v>-39130</v>
      </c>
    </row>
    <row r="590" spans="1:8" x14ac:dyDescent="0.25">
      <c r="A590" t="s">
        <v>2999</v>
      </c>
      <c r="B590" t="s">
        <v>1980</v>
      </c>
      <c r="C590" t="s">
        <v>3995</v>
      </c>
      <c r="D590" t="s">
        <v>1767</v>
      </c>
      <c r="E590" t="s">
        <v>2936</v>
      </c>
      <c r="F590">
        <v>44620</v>
      </c>
      <c r="G590">
        <v>0</v>
      </c>
      <c r="H590">
        <v>-44620</v>
      </c>
    </row>
    <row r="591" spans="1:8" x14ac:dyDescent="0.25">
      <c r="A591" t="s">
        <v>2999</v>
      </c>
      <c r="B591" t="s">
        <v>1980</v>
      </c>
      <c r="C591" t="s">
        <v>3995</v>
      </c>
      <c r="D591" t="s">
        <v>1782</v>
      </c>
      <c r="E591" t="s">
        <v>2936</v>
      </c>
      <c r="F591">
        <v>51840</v>
      </c>
      <c r="G591">
        <v>0</v>
      </c>
      <c r="H591">
        <v>-51840</v>
      </c>
    </row>
    <row r="592" spans="1:8" x14ac:dyDescent="0.25">
      <c r="A592" t="s">
        <v>2999</v>
      </c>
      <c r="B592" t="s">
        <v>1980</v>
      </c>
      <c r="C592" t="s">
        <v>3995</v>
      </c>
      <c r="D592" t="s">
        <v>1807</v>
      </c>
      <c r="E592" t="s">
        <v>2936</v>
      </c>
      <c r="F592">
        <v>70200</v>
      </c>
      <c r="G592">
        <v>0</v>
      </c>
      <c r="H592">
        <v>-70200</v>
      </c>
    </row>
    <row r="593" spans="1:8" x14ac:dyDescent="0.25">
      <c r="A593" t="s">
        <v>2999</v>
      </c>
      <c r="B593" t="s">
        <v>1980</v>
      </c>
      <c r="C593" t="s">
        <v>3995</v>
      </c>
      <c r="D593" t="s">
        <v>1858</v>
      </c>
      <c r="E593" t="s">
        <v>2936</v>
      </c>
      <c r="F593">
        <v>83375</v>
      </c>
      <c r="G593">
        <v>0</v>
      </c>
      <c r="H593">
        <v>-83375</v>
      </c>
    </row>
    <row r="594" spans="1:8" x14ac:dyDescent="0.25">
      <c r="A594" t="s">
        <v>2999</v>
      </c>
      <c r="B594" t="s">
        <v>1980</v>
      </c>
      <c r="C594" t="s">
        <v>3995</v>
      </c>
      <c r="D594" t="s">
        <v>1948</v>
      </c>
      <c r="E594" t="s">
        <v>2936</v>
      </c>
      <c r="F594">
        <v>82940</v>
      </c>
      <c r="G594">
        <v>0</v>
      </c>
      <c r="H594">
        <v>-82940</v>
      </c>
    </row>
    <row r="595" spans="1:8" x14ac:dyDescent="0.25">
      <c r="A595" t="s">
        <v>2999</v>
      </c>
      <c r="B595" t="s">
        <v>1980</v>
      </c>
      <c r="C595" t="s">
        <v>3995</v>
      </c>
      <c r="D595" t="s">
        <v>2934</v>
      </c>
      <c r="E595" t="s">
        <v>2936</v>
      </c>
      <c r="F595">
        <v>84750</v>
      </c>
      <c r="G595">
        <v>0</v>
      </c>
      <c r="H595">
        <v>-84750</v>
      </c>
    </row>
    <row r="596" spans="1:8" x14ac:dyDescent="0.25">
      <c r="A596" t="s">
        <v>2999</v>
      </c>
      <c r="B596" t="s">
        <v>1980</v>
      </c>
      <c r="C596" t="s">
        <v>3995</v>
      </c>
      <c r="D596" t="s">
        <v>1951</v>
      </c>
      <c r="E596" t="s">
        <v>2936</v>
      </c>
      <c r="F596">
        <v>81953</v>
      </c>
      <c r="G596">
        <v>0</v>
      </c>
      <c r="H596">
        <v>-81953</v>
      </c>
    </row>
    <row r="597" spans="1:8" x14ac:dyDescent="0.25">
      <c r="A597" t="s">
        <v>2999</v>
      </c>
      <c r="B597" t="s">
        <v>1980</v>
      </c>
      <c r="C597" t="s">
        <v>3995</v>
      </c>
      <c r="D597" t="s">
        <v>1956</v>
      </c>
      <c r="E597" t="s">
        <v>2936</v>
      </c>
      <c r="F597">
        <v>74665</v>
      </c>
      <c r="G597">
        <v>0</v>
      </c>
      <c r="H597">
        <v>-74665</v>
      </c>
    </row>
    <row r="598" spans="1:8" x14ac:dyDescent="0.25">
      <c r="A598" t="s">
        <v>2999</v>
      </c>
      <c r="B598" t="s">
        <v>1980</v>
      </c>
      <c r="C598" t="s">
        <v>3995</v>
      </c>
      <c r="D598" t="s">
        <v>2016</v>
      </c>
      <c r="E598" t="s">
        <v>2936</v>
      </c>
      <c r="F598">
        <v>60600</v>
      </c>
      <c r="G598">
        <v>0</v>
      </c>
      <c r="H598">
        <v>-60600</v>
      </c>
    </row>
    <row r="599" spans="1:8" x14ac:dyDescent="0.25">
      <c r="A599" t="s">
        <v>2999</v>
      </c>
      <c r="B599" t="s">
        <v>1980</v>
      </c>
      <c r="C599" t="s">
        <v>2933</v>
      </c>
      <c r="D599" t="s">
        <v>1739</v>
      </c>
      <c r="E599" t="s">
        <v>2936</v>
      </c>
      <c r="F599">
        <v>44323</v>
      </c>
      <c r="G599">
        <v>0</v>
      </c>
      <c r="H599">
        <v>-44323</v>
      </c>
    </row>
    <row r="600" spans="1:8" x14ac:dyDescent="0.25">
      <c r="A600" t="s">
        <v>2999</v>
      </c>
      <c r="B600" t="s">
        <v>1980</v>
      </c>
      <c r="C600" t="s">
        <v>2933</v>
      </c>
      <c r="D600" t="s">
        <v>1751</v>
      </c>
      <c r="E600" t="s">
        <v>2936</v>
      </c>
      <c r="F600">
        <v>36236</v>
      </c>
      <c r="G600">
        <v>0</v>
      </c>
      <c r="H600">
        <v>-36236</v>
      </c>
    </row>
    <row r="601" spans="1:8" x14ac:dyDescent="0.25">
      <c r="A601" t="s">
        <v>2999</v>
      </c>
      <c r="B601" t="s">
        <v>1980</v>
      </c>
      <c r="C601" t="s">
        <v>2933</v>
      </c>
      <c r="D601" t="s">
        <v>1763</v>
      </c>
      <c r="E601" t="s">
        <v>2936</v>
      </c>
      <c r="F601">
        <v>47170</v>
      </c>
      <c r="G601">
        <v>0</v>
      </c>
      <c r="H601">
        <v>-47170</v>
      </c>
    </row>
    <row r="602" spans="1:8" x14ac:dyDescent="0.25">
      <c r="A602" t="s">
        <v>2999</v>
      </c>
      <c r="B602" t="s">
        <v>1980</v>
      </c>
      <c r="C602" t="s">
        <v>2933</v>
      </c>
      <c r="D602" t="s">
        <v>1767</v>
      </c>
      <c r="E602" t="s">
        <v>2936</v>
      </c>
      <c r="F602">
        <v>64855</v>
      </c>
      <c r="G602">
        <v>0</v>
      </c>
      <c r="H602">
        <v>-64855</v>
      </c>
    </row>
    <row r="603" spans="1:8" x14ac:dyDescent="0.25">
      <c r="A603" t="s">
        <v>2999</v>
      </c>
      <c r="B603" t="s">
        <v>1980</v>
      </c>
      <c r="C603" t="s">
        <v>2933</v>
      </c>
      <c r="D603" t="s">
        <v>1782</v>
      </c>
      <c r="E603" t="s">
        <v>2936</v>
      </c>
      <c r="F603">
        <v>93659</v>
      </c>
      <c r="G603">
        <v>0</v>
      </c>
      <c r="H603">
        <v>-93659</v>
      </c>
    </row>
    <row r="604" spans="1:8" x14ac:dyDescent="0.25">
      <c r="A604" t="s">
        <v>2999</v>
      </c>
      <c r="B604" t="s">
        <v>1980</v>
      </c>
      <c r="C604" t="s">
        <v>2933</v>
      </c>
      <c r="D604" t="s">
        <v>1807</v>
      </c>
      <c r="E604" t="s">
        <v>2936</v>
      </c>
      <c r="F604">
        <v>91508</v>
      </c>
      <c r="G604">
        <v>0</v>
      </c>
      <c r="H604">
        <v>-91508</v>
      </c>
    </row>
    <row r="605" spans="1:8" x14ac:dyDescent="0.25">
      <c r="A605" t="s">
        <v>2999</v>
      </c>
      <c r="B605" t="s">
        <v>1980</v>
      </c>
      <c r="C605" t="s">
        <v>2933</v>
      </c>
      <c r="D605" t="s">
        <v>1858</v>
      </c>
      <c r="E605" t="s">
        <v>2936</v>
      </c>
      <c r="F605">
        <v>91766</v>
      </c>
      <c r="G605">
        <v>0</v>
      </c>
      <c r="H605">
        <v>-91766</v>
      </c>
    </row>
    <row r="606" spans="1:8" x14ac:dyDescent="0.25">
      <c r="A606" t="s">
        <v>2999</v>
      </c>
      <c r="B606" t="s">
        <v>1980</v>
      </c>
      <c r="C606" t="s">
        <v>2933</v>
      </c>
      <c r="D606" t="s">
        <v>1948</v>
      </c>
      <c r="E606" t="s">
        <v>2936</v>
      </c>
      <c r="F606">
        <v>96559</v>
      </c>
      <c r="G606">
        <v>0</v>
      </c>
      <c r="H606">
        <v>-96559</v>
      </c>
    </row>
    <row r="607" spans="1:8" x14ac:dyDescent="0.25">
      <c r="A607" t="s">
        <v>2999</v>
      </c>
      <c r="B607" t="s">
        <v>1980</v>
      </c>
      <c r="C607" t="s">
        <v>2933</v>
      </c>
      <c r="D607" t="s">
        <v>2934</v>
      </c>
      <c r="E607" t="s">
        <v>2936</v>
      </c>
      <c r="F607">
        <v>91324</v>
      </c>
      <c r="G607">
        <v>0</v>
      </c>
      <c r="H607">
        <v>-91324</v>
      </c>
    </row>
    <row r="608" spans="1:8" x14ac:dyDescent="0.25">
      <c r="A608" t="s">
        <v>2999</v>
      </c>
      <c r="B608" t="s">
        <v>1980</v>
      </c>
      <c r="C608" t="s">
        <v>2933</v>
      </c>
      <c r="D608" t="s">
        <v>1951</v>
      </c>
      <c r="E608" t="s">
        <v>2936</v>
      </c>
      <c r="F608">
        <v>102721</v>
      </c>
      <c r="G608">
        <v>0</v>
      </c>
      <c r="H608">
        <v>-102721</v>
      </c>
    </row>
    <row r="609" spans="1:8" x14ac:dyDescent="0.25">
      <c r="A609" t="s">
        <v>2999</v>
      </c>
      <c r="B609" t="s">
        <v>1980</v>
      </c>
      <c r="C609" t="s">
        <v>2933</v>
      </c>
      <c r="D609" t="s">
        <v>1956</v>
      </c>
      <c r="E609" t="s">
        <v>2936</v>
      </c>
      <c r="F609">
        <v>80863</v>
      </c>
      <c r="G609">
        <v>0</v>
      </c>
      <c r="H609">
        <v>-80863</v>
      </c>
    </row>
    <row r="610" spans="1:8" x14ac:dyDescent="0.25">
      <c r="A610" t="s">
        <v>2999</v>
      </c>
      <c r="B610" t="s">
        <v>1980</v>
      </c>
      <c r="C610" t="s">
        <v>2933</v>
      </c>
      <c r="D610" t="s">
        <v>2016</v>
      </c>
      <c r="E610" t="s">
        <v>2936</v>
      </c>
      <c r="F610">
        <v>55139</v>
      </c>
      <c r="G610">
        <v>0</v>
      </c>
      <c r="H610">
        <v>-55139</v>
      </c>
    </row>
    <row r="611" spans="1:8" x14ac:dyDescent="0.25">
      <c r="A611" t="s">
        <v>2999</v>
      </c>
      <c r="B611" t="s">
        <v>1980</v>
      </c>
      <c r="C611" t="s">
        <v>2935</v>
      </c>
      <c r="D611" t="s">
        <v>1739</v>
      </c>
      <c r="E611" t="s">
        <v>2936</v>
      </c>
      <c r="F611">
        <v>34965</v>
      </c>
      <c r="G611">
        <v>0</v>
      </c>
      <c r="H611">
        <v>-34965</v>
      </c>
    </row>
    <row r="612" spans="1:8" x14ac:dyDescent="0.25">
      <c r="A612" t="s">
        <v>2999</v>
      </c>
      <c r="B612" t="s">
        <v>1980</v>
      </c>
      <c r="C612" t="s">
        <v>2935</v>
      </c>
      <c r="D612" t="s">
        <v>1751</v>
      </c>
      <c r="E612" t="s">
        <v>2936</v>
      </c>
      <c r="F612">
        <v>51425</v>
      </c>
      <c r="G612">
        <v>0</v>
      </c>
      <c r="H612">
        <v>-51425</v>
      </c>
    </row>
    <row r="613" spans="1:8" x14ac:dyDescent="0.25">
      <c r="A613" t="s">
        <v>2999</v>
      </c>
      <c r="B613" t="s">
        <v>1980</v>
      </c>
      <c r="C613" t="s">
        <v>2935</v>
      </c>
      <c r="D613" t="s">
        <v>1763</v>
      </c>
      <c r="E613" t="s">
        <v>2936</v>
      </c>
      <c r="F613">
        <v>66340</v>
      </c>
      <c r="G613">
        <v>0</v>
      </c>
      <c r="H613">
        <v>-66340</v>
      </c>
    </row>
    <row r="614" spans="1:8" x14ac:dyDescent="0.25">
      <c r="A614" t="s">
        <v>2999</v>
      </c>
      <c r="B614" t="s">
        <v>1980</v>
      </c>
      <c r="C614" t="s">
        <v>2935</v>
      </c>
      <c r="D614" t="s">
        <v>1767</v>
      </c>
      <c r="E614" t="s">
        <v>2936</v>
      </c>
      <c r="F614">
        <v>72600</v>
      </c>
      <c r="G614">
        <v>0</v>
      </c>
      <c r="H614">
        <v>-72600</v>
      </c>
    </row>
    <row r="615" spans="1:8" x14ac:dyDescent="0.25">
      <c r="A615" t="s">
        <v>2999</v>
      </c>
      <c r="B615" t="s">
        <v>1980</v>
      </c>
      <c r="C615" t="s">
        <v>2935</v>
      </c>
      <c r="D615" t="s">
        <v>1782</v>
      </c>
      <c r="E615" t="s">
        <v>2936</v>
      </c>
      <c r="F615">
        <v>77575</v>
      </c>
      <c r="G615">
        <v>0</v>
      </c>
      <c r="H615">
        <v>-77575</v>
      </c>
    </row>
    <row r="616" spans="1:8" x14ac:dyDescent="0.25">
      <c r="A616" t="s">
        <v>2999</v>
      </c>
      <c r="B616" t="s">
        <v>1980</v>
      </c>
      <c r="C616" t="s">
        <v>2935</v>
      </c>
      <c r="D616" t="s">
        <v>1807</v>
      </c>
      <c r="E616" t="s">
        <v>2936</v>
      </c>
      <c r="F616">
        <v>92960</v>
      </c>
      <c r="G616">
        <v>0</v>
      </c>
      <c r="H616">
        <v>-92960</v>
      </c>
    </row>
    <row r="617" spans="1:8" x14ac:dyDescent="0.25">
      <c r="A617" t="s">
        <v>2999</v>
      </c>
      <c r="B617" t="s">
        <v>1980</v>
      </c>
      <c r="C617" t="s">
        <v>2935</v>
      </c>
      <c r="D617" t="s">
        <v>1858</v>
      </c>
      <c r="E617" t="s">
        <v>2936</v>
      </c>
      <c r="F617">
        <v>88725</v>
      </c>
      <c r="G617">
        <v>0</v>
      </c>
      <c r="H617">
        <v>-88725</v>
      </c>
    </row>
    <row r="618" spans="1:8" x14ac:dyDescent="0.25">
      <c r="A618" t="s">
        <v>2999</v>
      </c>
      <c r="B618" t="s">
        <v>1980</v>
      </c>
      <c r="C618" t="s">
        <v>2935</v>
      </c>
      <c r="D618" t="s">
        <v>1948</v>
      </c>
      <c r="E618" t="s">
        <v>2936</v>
      </c>
      <c r="F618">
        <v>91845</v>
      </c>
      <c r="G618">
        <v>0</v>
      </c>
      <c r="H618">
        <v>-91845</v>
      </c>
    </row>
    <row r="619" spans="1:8" x14ac:dyDescent="0.25">
      <c r="A619" t="s">
        <v>2999</v>
      </c>
      <c r="B619" t="s">
        <v>1980</v>
      </c>
      <c r="C619" t="s">
        <v>2935</v>
      </c>
      <c r="D619" t="s">
        <v>2934</v>
      </c>
      <c r="E619" t="s">
        <v>2936</v>
      </c>
      <c r="F619">
        <v>89100</v>
      </c>
      <c r="G619">
        <v>0</v>
      </c>
      <c r="H619">
        <v>-89100</v>
      </c>
    </row>
    <row r="620" spans="1:8" x14ac:dyDescent="0.25">
      <c r="A620" t="s">
        <v>2999</v>
      </c>
      <c r="B620" t="s">
        <v>1980</v>
      </c>
      <c r="C620" t="s">
        <v>2935</v>
      </c>
      <c r="D620" t="s">
        <v>1951</v>
      </c>
      <c r="E620" t="s">
        <v>2936</v>
      </c>
      <c r="F620">
        <v>101530</v>
      </c>
      <c r="G620">
        <v>0</v>
      </c>
      <c r="H620">
        <v>-101530</v>
      </c>
    </row>
    <row r="621" spans="1:8" x14ac:dyDescent="0.25">
      <c r="A621" t="s">
        <v>2999</v>
      </c>
      <c r="B621" t="s">
        <v>1980</v>
      </c>
      <c r="C621" t="s">
        <v>2935</v>
      </c>
      <c r="D621" t="s">
        <v>1956</v>
      </c>
      <c r="E621" t="s">
        <v>2936</v>
      </c>
      <c r="F621">
        <v>80625</v>
      </c>
      <c r="G621">
        <v>0</v>
      </c>
      <c r="H621">
        <v>-80625</v>
      </c>
    </row>
    <row r="622" spans="1:8" x14ac:dyDescent="0.25">
      <c r="A622" t="s">
        <v>2999</v>
      </c>
      <c r="B622" t="s">
        <v>1980</v>
      </c>
      <c r="C622" t="s">
        <v>2935</v>
      </c>
      <c r="D622" t="s">
        <v>2016</v>
      </c>
      <c r="E622" t="s">
        <v>2936</v>
      </c>
      <c r="F622">
        <v>58710</v>
      </c>
      <c r="G622">
        <v>0</v>
      </c>
      <c r="H622">
        <v>-58710</v>
      </c>
    </row>
    <row r="623" spans="1:8" x14ac:dyDescent="0.25">
      <c r="A623" t="s">
        <v>2999</v>
      </c>
      <c r="B623" t="s">
        <v>1981</v>
      </c>
      <c r="C623" t="s">
        <v>3995</v>
      </c>
      <c r="D623" t="s">
        <v>1739</v>
      </c>
      <c r="E623" t="s">
        <v>2936</v>
      </c>
      <c r="F623">
        <v>9750</v>
      </c>
      <c r="G623">
        <v>0</v>
      </c>
      <c r="H623">
        <v>-9750</v>
      </c>
    </row>
    <row r="624" spans="1:8" x14ac:dyDescent="0.25">
      <c r="A624" t="s">
        <v>2999</v>
      </c>
      <c r="B624" t="s">
        <v>1981</v>
      </c>
      <c r="C624" t="s">
        <v>3995</v>
      </c>
      <c r="D624" t="s">
        <v>1751</v>
      </c>
      <c r="E624" t="s">
        <v>2936</v>
      </c>
      <c r="F624">
        <v>14350</v>
      </c>
      <c r="G624">
        <v>0</v>
      </c>
      <c r="H624">
        <v>-14350</v>
      </c>
    </row>
    <row r="625" spans="1:8" x14ac:dyDescent="0.25">
      <c r="A625" t="s">
        <v>2999</v>
      </c>
      <c r="B625" t="s">
        <v>1981</v>
      </c>
      <c r="C625" t="s">
        <v>3995</v>
      </c>
      <c r="D625" t="s">
        <v>1763</v>
      </c>
      <c r="E625" t="s">
        <v>2936</v>
      </c>
      <c r="F625">
        <v>21000</v>
      </c>
      <c r="G625">
        <v>0</v>
      </c>
      <c r="H625">
        <v>-21000</v>
      </c>
    </row>
    <row r="626" spans="1:8" x14ac:dyDescent="0.25">
      <c r="A626" t="s">
        <v>2999</v>
      </c>
      <c r="B626" t="s">
        <v>1981</v>
      </c>
      <c r="C626" t="s">
        <v>3995</v>
      </c>
      <c r="D626" t="s">
        <v>1767</v>
      </c>
      <c r="E626" t="s">
        <v>2936</v>
      </c>
      <c r="F626">
        <v>27090</v>
      </c>
      <c r="G626">
        <v>0</v>
      </c>
      <c r="H626">
        <v>-27090</v>
      </c>
    </row>
    <row r="627" spans="1:8" x14ac:dyDescent="0.25">
      <c r="A627" t="s">
        <v>2999</v>
      </c>
      <c r="B627" t="s">
        <v>1981</v>
      </c>
      <c r="C627" t="s">
        <v>3995</v>
      </c>
      <c r="D627" t="s">
        <v>1782</v>
      </c>
      <c r="E627" t="s">
        <v>2936</v>
      </c>
      <c r="F627">
        <v>35260</v>
      </c>
      <c r="G627">
        <v>0</v>
      </c>
      <c r="H627">
        <v>-35260</v>
      </c>
    </row>
    <row r="628" spans="1:8" x14ac:dyDescent="0.25">
      <c r="A628" t="s">
        <v>2999</v>
      </c>
      <c r="B628" t="s">
        <v>1981</v>
      </c>
      <c r="C628" t="s">
        <v>3995</v>
      </c>
      <c r="D628" t="s">
        <v>1807</v>
      </c>
      <c r="E628" t="s">
        <v>2936</v>
      </c>
      <c r="F628">
        <v>41760</v>
      </c>
      <c r="G628">
        <v>0</v>
      </c>
      <c r="H628">
        <v>-41760</v>
      </c>
    </row>
    <row r="629" spans="1:8" x14ac:dyDescent="0.25">
      <c r="A629" t="s">
        <v>2999</v>
      </c>
      <c r="B629" t="s">
        <v>1981</v>
      </c>
      <c r="C629" t="s">
        <v>3995</v>
      </c>
      <c r="D629" t="s">
        <v>1858</v>
      </c>
      <c r="E629" t="s">
        <v>2936</v>
      </c>
      <c r="F629">
        <v>54720</v>
      </c>
      <c r="G629">
        <v>0</v>
      </c>
      <c r="H629">
        <v>-54720</v>
      </c>
    </row>
    <row r="630" spans="1:8" x14ac:dyDescent="0.25">
      <c r="A630" t="s">
        <v>2999</v>
      </c>
      <c r="B630" t="s">
        <v>1981</v>
      </c>
      <c r="C630" t="s">
        <v>3995</v>
      </c>
      <c r="D630" t="s">
        <v>1948</v>
      </c>
      <c r="E630" t="s">
        <v>2936</v>
      </c>
      <c r="F630">
        <v>60270</v>
      </c>
      <c r="G630">
        <v>0</v>
      </c>
      <c r="H630">
        <v>-60270</v>
      </c>
    </row>
    <row r="631" spans="1:8" x14ac:dyDescent="0.25">
      <c r="A631" t="s">
        <v>2999</v>
      </c>
      <c r="B631" t="s">
        <v>1981</v>
      </c>
      <c r="C631" t="s">
        <v>3995</v>
      </c>
      <c r="D631" t="s">
        <v>2934</v>
      </c>
      <c r="E631" t="s">
        <v>2936</v>
      </c>
      <c r="F631">
        <v>60270</v>
      </c>
      <c r="G631">
        <v>0</v>
      </c>
      <c r="H631">
        <v>-60270</v>
      </c>
    </row>
    <row r="632" spans="1:8" x14ac:dyDescent="0.25">
      <c r="A632" t="s">
        <v>2999</v>
      </c>
      <c r="B632" t="s">
        <v>1981</v>
      </c>
      <c r="C632" t="s">
        <v>3995</v>
      </c>
      <c r="D632" t="s">
        <v>1951</v>
      </c>
      <c r="E632" t="s">
        <v>2936</v>
      </c>
      <c r="F632">
        <v>59290</v>
      </c>
      <c r="G632">
        <v>0</v>
      </c>
      <c r="H632">
        <v>-59290</v>
      </c>
    </row>
    <row r="633" spans="1:8" x14ac:dyDescent="0.25">
      <c r="A633" t="s">
        <v>2999</v>
      </c>
      <c r="B633" t="s">
        <v>1981</v>
      </c>
      <c r="C633" t="s">
        <v>3995</v>
      </c>
      <c r="D633" t="s">
        <v>1956</v>
      </c>
      <c r="E633" t="s">
        <v>2936</v>
      </c>
      <c r="F633">
        <v>46075</v>
      </c>
      <c r="G633">
        <v>0</v>
      </c>
      <c r="H633">
        <v>-46075</v>
      </c>
    </row>
    <row r="634" spans="1:8" x14ac:dyDescent="0.25">
      <c r="A634" t="s">
        <v>2999</v>
      </c>
      <c r="B634" t="s">
        <v>1981</v>
      </c>
      <c r="C634" t="s">
        <v>3995</v>
      </c>
      <c r="D634" t="s">
        <v>2016</v>
      </c>
      <c r="E634" t="s">
        <v>2936</v>
      </c>
      <c r="F634">
        <v>41172</v>
      </c>
      <c r="G634">
        <v>0</v>
      </c>
      <c r="H634">
        <v>-41172</v>
      </c>
    </row>
    <row r="635" spans="1:8" x14ac:dyDescent="0.25">
      <c r="A635" t="s">
        <v>2999</v>
      </c>
      <c r="B635" t="s">
        <v>1981</v>
      </c>
      <c r="C635" t="s">
        <v>2933</v>
      </c>
      <c r="D635" t="s">
        <v>1739</v>
      </c>
      <c r="E635" t="s">
        <v>2936</v>
      </c>
      <c r="F635">
        <v>23925</v>
      </c>
      <c r="G635">
        <v>0</v>
      </c>
      <c r="H635">
        <v>-23925</v>
      </c>
    </row>
    <row r="636" spans="1:8" x14ac:dyDescent="0.25">
      <c r="A636" t="s">
        <v>2999</v>
      </c>
      <c r="B636" t="s">
        <v>1981</v>
      </c>
      <c r="C636" t="s">
        <v>2933</v>
      </c>
      <c r="D636" t="s">
        <v>1751</v>
      </c>
      <c r="E636" t="s">
        <v>2936</v>
      </c>
      <c r="F636">
        <v>30800</v>
      </c>
      <c r="G636">
        <v>0</v>
      </c>
      <c r="H636">
        <v>-30800</v>
      </c>
    </row>
    <row r="637" spans="1:8" x14ac:dyDescent="0.25">
      <c r="A637" t="s">
        <v>2999</v>
      </c>
      <c r="B637" t="s">
        <v>1981</v>
      </c>
      <c r="C637" t="s">
        <v>2933</v>
      </c>
      <c r="D637" t="s">
        <v>1763</v>
      </c>
      <c r="E637" t="s">
        <v>2936</v>
      </c>
      <c r="F637">
        <v>36400</v>
      </c>
      <c r="G637">
        <v>0</v>
      </c>
      <c r="H637">
        <v>-36400</v>
      </c>
    </row>
    <row r="638" spans="1:8" x14ac:dyDescent="0.25">
      <c r="A638" t="s">
        <v>2999</v>
      </c>
      <c r="B638" t="s">
        <v>1981</v>
      </c>
      <c r="C638" t="s">
        <v>2933</v>
      </c>
      <c r="D638" t="s">
        <v>1767</v>
      </c>
      <c r="E638" t="s">
        <v>2936</v>
      </c>
      <c r="F638">
        <v>43700</v>
      </c>
      <c r="G638">
        <v>0</v>
      </c>
      <c r="H638">
        <v>-43700</v>
      </c>
    </row>
    <row r="639" spans="1:8" x14ac:dyDescent="0.25">
      <c r="A639" t="s">
        <v>2999</v>
      </c>
      <c r="B639" t="s">
        <v>1981</v>
      </c>
      <c r="C639" t="s">
        <v>2933</v>
      </c>
      <c r="D639" t="s">
        <v>1782</v>
      </c>
      <c r="E639" t="s">
        <v>2936</v>
      </c>
      <c r="F639">
        <v>61750</v>
      </c>
      <c r="G639">
        <v>0</v>
      </c>
      <c r="H639">
        <v>-61750</v>
      </c>
    </row>
    <row r="640" spans="1:8" x14ac:dyDescent="0.25">
      <c r="A640" t="s">
        <v>2999</v>
      </c>
      <c r="B640" t="s">
        <v>1981</v>
      </c>
      <c r="C640" t="s">
        <v>2933</v>
      </c>
      <c r="D640" t="s">
        <v>1807</v>
      </c>
      <c r="E640" t="s">
        <v>2936</v>
      </c>
      <c r="F640">
        <v>67200</v>
      </c>
      <c r="G640">
        <v>0</v>
      </c>
      <c r="H640">
        <v>-67200</v>
      </c>
    </row>
    <row r="641" spans="1:8" x14ac:dyDescent="0.25">
      <c r="A641" t="s">
        <v>2999</v>
      </c>
      <c r="B641" t="s">
        <v>1981</v>
      </c>
      <c r="C641" t="s">
        <v>2933</v>
      </c>
      <c r="D641" t="s">
        <v>1858</v>
      </c>
      <c r="E641" t="s">
        <v>2936</v>
      </c>
      <c r="F641">
        <v>68150</v>
      </c>
      <c r="G641">
        <v>0</v>
      </c>
      <c r="H641">
        <v>-68150</v>
      </c>
    </row>
    <row r="642" spans="1:8" x14ac:dyDescent="0.25">
      <c r="A642" t="s">
        <v>2999</v>
      </c>
      <c r="B642" t="s">
        <v>1981</v>
      </c>
      <c r="C642" t="s">
        <v>2933</v>
      </c>
      <c r="D642" t="s">
        <v>1948</v>
      </c>
      <c r="E642" t="s">
        <v>2936</v>
      </c>
      <c r="F642">
        <v>62638</v>
      </c>
      <c r="G642">
        <v>0</v>
      </c>
      <c r="H642">
        <v>-62638</v>
      </c>
    </row>
    <row r="643" spans="1:8" x14ac:dyDescent="0.25">
      <c r="A643" t="s">
        <v>2999</v>
      </c>
      <c r="B643" t="s">
        <v>1981</v>
      </c>
      <c r="C643" t="s">
        <v>2933</v>
      </c>
      <c r="D643" t="s">
        <v>2934</v>
      </c>
      <c r="E643" t="s">
        <v>2936</v>
      </c>
      <c r="F643">
        <v>59375</v>
      </c>
      <c r="G643">
        <v>0</v>
      </c>
      <c r="H643">
        <v>-59375</v>
      </c>
    </row>
    <row r="644" spans="1:8" x14ac:dyDescent="0.25">
      <c r="A644" t="s">
        <v>2999</v>
      </c>
      <c r="B644" t="s">
        <v>1981</v>
      </c>
      <c r="C644" t="s">
        <v>2933</v>
      </c>
      <c r="D644" t="s">
        <v>1951</v>
      </c>
      <c r="E644" t="s">
        <v>2936</v>
      </c>
      <c r="F644">
        <v>57000</v>
      </c>
      <c r="G644">
        <v>0</v>
      </c>
      <c r="H644">
        <v>-57000</v>
      </c>
    </row>
    <row r="645" spans="1:8" x14ac:dyDescent="0.25">
      <c r="A645" t="s">
        <v>2999</v>
      </c>
      <c r="B645" t="s">
        <v>1981</v>
      </c>
      <c r="C645" t="s">
        <v>2933</v>
      </c>
      <c r="D645" t="s">
        <v>1956</v>
      </c>
      <c r="E645" t="s">
        <v>2936</v>
      </c>
      <c r="F645">
        <v>41769</v>
      </c>
      <c r="G645">
        <v>0</v>
      </c>
      <c r="H645">
        <v>-41769</v>
      </c>
    </row>
    <row r="646" spans="1:8" x14ac:dyDescent="0.25">
      <c r="A646" t="s">
        <v>2999</v>
      </c>
      <c r="B646" t="s">
        <v>1981</v>
      </c>
      <c r="C646" t="s">
        <v>2933</v>
      </c>
      <c r="D646" t="s">
        <v>2016</v>
      </c>
      <c r="E646" t="s">
        <v>2936</v>
      </c>
      <c r="F646">
        <v>32823</v>
      </c>
      <c r="G646">
        <v>0</v>
      </c>
      <c r="H646">
        <v>-32823</v>
      </c>
    </row>
    <row r="647" spans="1:8" x14ac:dyDescent="0.25">
      <c r="A647" t="s">
        <v>2999</v>
      </c>
      <c r="B647" t="s">
        <v>1981</v>
      </c>
      <c r="C647" t="s">
        <v>2935</v>
      </c>
      <c r="D647" t="s">
        <v>1739</v>
      </c>
      <c r="E647" t="s">
        <v>2936</v>
      </c>
      <c r="F647">
        <v>22695</v>
      </c>
      <c r="G647">
        <v>0</v>
      </c>
      <c r="H647">
        <v>-22695</v>
      </c>
    </row>
    <row r="648" spans="1:8" x14ac:dyDescent="0.25">
      <c r="A648" t="s">
        <v>2999</v>
      </c>
      <c r="B648" t="s">
        <v>1981</v>
      </c>
      <c r="C648" t="s">
        <v>2935</v>
      </c>
      <c r="D648" t="s">
        <v>1751</v>
      </c>
      <c r="E648" t="s">
        <v>2936</v>
      </c>
      <c r="F648">
        <v>36000</v>
      </c>
      <c r="G648">
        <v>0</v>
      </c>
      <c r="H648">
        <v>-36000</v>
      </c>
    </row>
    <row r="649" spans="1:8" x14ac:dyDescent="0.25">
      <c r="A649" t="s">
        <v>2999</v>
      </c>
      <c r="B649" t="s">
        <v>1981</v>
      </c>
      <c r="C649" t="s">
        <v>2935</v>
      </c>
      <c r="D649" t="s">
        <v>1763</v>
      </c>
      <c r="E649" t="s">
        <v>2936</v>
      </c>
      <c r="F649">
        <v>39546</v>
      </c>
      <c r="G649">
        <v>0</v>
      </c>
      <c r="H649">
        <v>-39546</v>
      </c>
    </row>
    <row r="650" spans="1:8" x14ac:dyDescent="0.25">
      <c r="A650" t="s">
        <v>2999</v>
      </c>
      <c r="B650" t="s">
        <v>1981</v>
      </c>
      <c r="C650" t="s">
        <v>2935</v>
      </c>
      <c r="D650" t="s">
        <v>1767</v>
      </c>
      <c r="E650" t="s">
        <v>2936</v>
      </c>
      <c r="F650">
        <v>68150</v>
      </c>
      <c r="G650">
        <v>0</v>
      </c>
      <c r="H650">
        <v>-68150</v>
      </c>
    </row>
    <row r="651" spans="1:8" x14ac:dyDescent="0.25">
      <c r="A651" t="s">
        <v>2999</v>
      </c>
      <c r="B651" t="s">
        <v>1981</v>
      </c>
      <c r="C651" t="s">
        <v>2935</v>
      </c>
      <c r="D651" t="s">
        <v>1782</v>
      </c>
      <c r="E651" t="s">
        <v>2936</v>
      </c>
      <c r="F651">
        <v>94050</v>
      </c>
      <c r="G651">
        <v>0</v>
      </c>
      <c r="H651">
        <v>-94050</v>
      </c>
    </row>
    <row r="652" spans="1:8" x14ac:dyDescent="0.25">
      <c r="A652" t="s">
        <v>2999</v>
      </c>
      <c r="B652" t="s">
        <v>1981</v>
      </c>
      <c r="C652" t="s">
        <v>2935</v>
      </c>
      <c r="D652" t="s">
        <v>1807</v>
      </c>
      <c r="E652" t="s">
        <v>2936</v>
      </c>
      <c r="F652">
        <v>98050</v>
      </c>
      <c r="G652">
        <v>0</v>
      </c>
      <c r="H652">
        <v>-98050</v>
      </c>
    </row>
    <row r="653" spans="1:8" x14ac:dyDescent="0.25">
      <c r="A653" t="s">
        <v>2999</v>
      </c>
      <c r="B653" t="s">
        <v>1981</v>
      </c>
      <c r="C653" t="s">
        <v>2935</v>
      </c>
      <c r="D653" t="s">
        <v>1858</v>
      </c>
      <c r="E653" t="s">
        <v>2936</v>
      </c>
      <c r="F653">
        <v>70200</v>
      </c>
      <c r="G653">
        <v>0</v>
      </c>
      <c r="H653">
        <v>-70200</v>
      </c>
    </row>
    <row r="654" spans="1:8" x14ac:dyDescent="0.25">
      <c r="A654" t="s">
        <v>2999</v>
      </c>
      <c r="B654" t="s">
        <v>1981</v>
      </c>
      <c r="C654" t="s">
        <v>2935</v>
      </c>
      <c r="D654" t="s">
        <v>1948</v>
      </c>
      <c r="E654" t="s">
        <v>2936</v>
      </c>
      <c r="F654">
        <v>88481</v>
      </c>
      <c r="G654">
        <v>0</v>
      </c>
      <c r="H654">
        <v>-88481</v>
      </c>
    </row>
    <row r="655" spans="1:8" x14ac:dyDescent="0.25">
      <c r="A655" t="s">
        <v>2999</v>
      </c>
      <c r="B655" t="s">
        <v>1981</v>
      </c>
      <c r="C655" t="s">
        <v>2935</v>
      </c>
      <c r="D655" t="s">
        <v>2934</v>
      </c>
      <c r="E655" t="s">
        <v>2936</v>
      </c>
      <c r="F655">
        <v>75755</v>
      </c>
      <c r="G655">
        <v>0</v>
      </c>
      <c r="H655">
        <v>-75755</v>
      </c>
    </row>
    <row r="656" spans="1:8" x14ac:dyDescent="0.25">
      <c r="A656" t="s">
        <v>2999</v>
      </c>
      <c r="B656" t="s">
        <v>1981</v>
      </c>
      <c r="C656" t="s">
        <v>2935</v>
      </c>
      <c r="D656" t="s">
        <v>1951</v>
      </c>
      <c r="E656" t="s">
        <v>2936</v>
      </c>
      <c r="F656">
        <v>69870</v>
      </c>
      <c r="G656">
        <v>0</v>
      </c>
      <c r="H656">
        <v>-69870</v>
      </c>
    </row>
    <row r="657" spans="1:8" x14ac:dyDescent="0.25">
      <c r="A657" t="s">
        <v>2999</v>
      </c>
      <c r="B657" t="s">
        <v>1981</v>
      </c>
      <c r="C657" t="s">
        <v>2935</v>
      </c>
      <c r="D657" t="s">
        <v>1956</v>
      </c>
      <c r="E657" t="s">
        <v>2936</v>
      </c>
      <c r="F657">
        <v>43650</v>
      </c>
      <c r="G657">
        <v>0</v>
      </c>
      <c r="H657">
        <v>-43650</v>
      </c>
    </row>
    <row r="658" spans="1:8" x14ac:dyDescent="0.25">
      <c r="A658" t="s">
        <v>2999</v>
      </c>
      <c r="B658" t="s">
        <v>1981</v>
      </c>
      <c r="C658" t="s">
        <v>2935</v>
      </c>
      <c r="D658" t="s">
        <v>2016</v>
      </c>
      <c r="E658" t="s">
        <v>2936</v>
      </c>
      <c r="F658">
        <v>30875</v>
      </c>
      <c r="G658">
        <v>0</v>
      </c>
      <c r="H658">
        <v>-30875</v>
      </c>
    </row>
    <row r="659" spans="1:8" x14ac:dyDescent="0.25">
      <c r="A659" t="s">
        <v>2999</v>
      </c>
      <c r="B659" t="s">
        <v>1985</v>
      </c>
      <c r="C659" t="s">
        <v>3995</v>
      </c>
      <c r="D659" t="s">
        <v>1739</v>
      </c>
      <c r="E659" t="s">
        <v>2936</v>
      </c>
      <c r="F659">
        <v>888</v>
      </c>
      <c r="G659">
        <v>0</v>
      </c>
      <c r="H659">
        <v>-888</v>
      </c>
    </row>
    <row r="660" spans="1:8" x14ac:dyDescent="0.25">
      <c r="A660" t="s">
        <v>2999</v>
      </c>
      <c r="B660" t="s">
        <v>1985</v>
      </c>
      <c r="C660" t="s">
        <v>3995</v>
      </c>
      <c r="D660" t="s">
        <v>1751</v>
      </c>
      <c r="E660" t="s">
        <v>2936</v>
      </c>
      <c r="F660">
        <v>1520</v>
      </c>
      <c r="G660">
        <v>0</v>
      </c>
      <c r="H660">
        <v>-1520</v>
      </c>
    </row>
    <row r="661" spans="1:8" x14ac:dyDescent="0.25">
      <c r="A661" t="s">
        <v>2999</v>
      </c>
      <c r="B661" t="s">
        <v>1985</v>
      </c>
      <c r="C661" t="s">
        <v>3995</v>
      </c>
      <c r="D661" t="s">
        <v>1763</v>
      </c>
      <c r="E661" t="s">
        <v>2936</v>
      </c>
      <c r="F661">
        <v>5200</v>
      </c>
      <c r="G661">
        <v>0</v>
      </c>
      <c r="H661">
        <v>-5200</v>
      </c>
    </row>
    <row r="662" spans="1:8" x14ac:dyDescent="0.25">
      <c r="A662" t="s">
        <v>2999</v>
      </c>
      <c r="B662" t="s">
        <v>1985</v>
      </c>
      <c r="C662" t="s">
        <v>3995</v>
      </c>
      <c r="D662" t="s">
        <v>1767</v>
      </c>
      <c r="E662" t="s">
        <v>2936</v>
      </c>
      <c r="F662">
        <v>8500</v>
      </c>
      <c r="G662">
        <v>0</v>
      </c>
      <c r="H662">
        <v>-8500</v>
      </c>
    </row>
    <row r="663" spans="1:8" x14ac:dyDescent="0.25">
      <c r="A663" t="s">
        <v>2999</v>
      </c>
      <c r="B663" t="s">
        <v>1985</v>
      </c>
      <c r="C663" t="s">
        <v>3995</v>
      </c>
      <c r="D663" t="s">
        <v>1782</v>
      </c>
      <c r="E663" t="s">
        <v>2936</v>
      </c>
      <c r="F663">
        <v>13350</v>
      </c>
      <c r="G663">
        <v>0</v>
      </c>
      <c r="H663">
        <v>-13350</v>
      </c>
    </row>
    <row r="664" spans="1:8" x14ac:dyDescent="0.25">
      <c r="A664" t="s">
        <v>2999</v>
      </c>
      <c r="B664" t="s">
        <v>1985</v>
      </c>
      <c r="C664" t="s">
        <v>3995</v>
      </c>
      <c r="D664" t="s">
        <v>1807</v>
      </c>
      <c r="E664" t="s">
        <v>2936</v>
      </c>
      <c r="F664">
        <v>24500</v>
      </c>
      <c r="G664">
        <v>0</v>
      </c>
      <c r="H664">
        <v>-24500</v>
      </c>
    </row>
    <row r="665" spans="1:8" x14ac:dyDescent="0.25">
      <c r="A665" t="s">
        <v>2999</v>
      </c>
      <c r="B665" t="s">
        <v>1985</v>
      </c>
      <c r="C665" t="s">
        <v>3995</v>
      </c>
      <c r="D665" t="s">
        <v>1858</v>
      </c>
      <c r="E665" t="s">
        <v>2936</v>
      </c>
      <c r="F665">
        <v>30000</v>
      </c>
      <c r="G665">
        <v>0</v>
      </c>
      <c r="H665">
        <v>-30000</v>
      </c>
    </row>
    <row r="666" spans="1:8" x14ac:dyDescent="0.25">
      <c r="A666" t="s">
        <v>2999</v>
      </c>
      <c r="B666" t="s">
        <v>1985</v>
      </c>
      <c r="C666" t="s">
        <v>3995</v>
      </c>
      <c r="D666" t="s">
        <v>1948</v>
      </c>
      <c r="E666" t="s">
        <v>2936</v>
      </c>
      <c r="F666">
        <v>19425</v>
      </c>
      <c r="G666">
        <v>0</v>
      </c>
      <c r="H666">
        <v>-19425</v>
      </c>
    </row>
    <row r="667" spans="1:8" x14ac:dyDescent="0.25">
      <c r="A667" t="s">
        <v>2999</v>
      </c>
      <c r="B667" t="s">
        <v>1985</v>
      </c>
      <c r="C667" t="s">
        <v>3995</v>
      </c>
      <c r="D667" t="s">
        <v>2934</v>
      </c>
      <c r="E667" t="s">
        <v>2936</v>
      </c>
      <c r="F667">
        <v>24075</v>
      </c>
      <c r="G667">
        <v>0</v>
      </c>
      <c r="H667">
        <v>-24075</v>
      </c>
    </row>
    <row r="668" spans="1:8" x14ac:dyDescent="0.25">
      <c r="A668" t="s">
        <v>2999</v>
      </c>
      <c r="B668" t="s">
        <v>1985</v>
      </c>
      <c r="C668" t="s">
        <v>3995</v>
      </c>
      <c r="D668" t="s">
        <v>1951</v>
      </c>
      <c r="E668" t="s">
        <v>2936</v>
      </c>
      <c r="F668">
        <v>22660</v>
      </c>
      <c r="G668">
        <v>0</v>
      </c>
      <c r="H668">
        <v>-22660</v>
      </c>
    </row>
    <row r="669" spans="1:8" x14ac:dyDescent="0.25">
      <c r="A669" t="s">
        <v>2999</v>
      </c>
      <c r="B669" t="s">
        <v>1985</v>
      </c>
      <c r="C669" t="s">
        <v>3995</v>
      </c>
      <c r="D669" t="s">
        <v>1956</v>
      </c>
      <c r="E669" t="s">
        <v>2936</v>
      </c>
      <c r="F669">
        <v>17500</v>
      </c>
      <c r="G669">
        <v>0</v>
      </c>
      <c r="H669">
        <v>-17500</v>
      </c>
    </row>
    <row r="670" spans="1:8" x14ac:dyDescent="0.25">
      <c r="A670" t="s">
        <v>2999</v>
      </c>
      <c r="B670" t="s">
        <v>1985</v>
      </c>
      <c r="C670" t="s">
        <v>3995</v>
      </c>
      <c r="D670" t="s">
        <v>2016</v>
      </c>
      <c r="E670" t="s">
        <v>2936</v>
      </c>
      <c r="F670">
        <v>6440</v>
      </c>
      <c r="G670">
        <v>0</v>
      </c>
      <c r="H670">
        <v>-6440</v>
      </c>
    </row>
    <row r="671" spans="1:8" x14ac:dyDescent="0.25">
      <c r="A671" t="s">
        <v>2999</v>
      </c>
      <c r="B671" t="s">
        <v>1985</v>
      </c>
      <c r="C671" t="s">
        <v>2933</v>
      </c>
      <c r="D671" t="s">
        <v>1739</v>
      </c>
      <c r="E671" t="s">
        <v>2936</v>
      </c>
      <c r="F671">
        <v>6675</v>
      </c>
      <c r="G671">
        <v>0</v>
      </c>
      <c r="H671">
        <v>-6675</v>
      </c>
    </row>
    <row r="672" spans="1:8" x14ac:dyDescent="0.25">
      <c r="A672" t="s">
        <v>2999</v>
      </c>
      <c r="B672" t="s">
        <v>1985</v>
      </c>
      <c r="C672" t="s">
        <v>2933</v>
      </c>
      <c r="D672" t="s">
        <v>1751</v>
      </c>
      <c r="E672" t="s">
        <v>2936</v>
      </c>
      <c r="F672">
        <v>13125</v>
      </c>
      <c r="G672">
        <v>0</v>
      </c>
      <c r="H672">
        <v>-13125</v>
      </c>
    </row>
    <row r="673" spans="1:8" x14ac:dyDescent="0.25">
      <c r="A673" t="s">
        <v>2999</v>
      </c>
      <c r="B673" t="s">
        <v>1985</v>
      </c>
      <c r="C673" t="s">
        <v>2933</v>
      </c>
      <c r="D673" t="s">
        <v>1763</v>
      </c>
      <c r="E673" t="s">
        <v>2936</v>
      </c>
      <c r="F673">
        <v>24300</v>
      </c>
      <c r="G673">
        <v>0</v>
      </c>
      <c r="H673">
        <v>-24300</v>
      </c>
    </row>
    <row r="674" spans="1:8" x14ac:dyDescent="0.25">
      <c r="A674" t="s">
        <v>2999</v>
      </c>
      <c r="B674" t="s">
        <v>1985</v>
      </c>
      <c r="C674" t="s">
        <v>2933</v>
      </c>
      <c r="D674" t="s">
        <v>1767</v>
      </c>
      <c r="E674" t="s">
        <v>2936</v>
      </c>
      <c r="F674">
        <v>18300</v>
      </c>
      <c r="G674">
        <v>0</v>
      </c>
      <c r="H674">
        <v>-18300</v>
      </c>
    </row>
    <row r="675" spans="1:8" x14ac:dyDescent="0.25">
      <c r="A675" t="s">
        <v>2999</v>
      </c>
      <c r="B675" t="s">
        <v>1985</v>
      </c>
      <c r="C675" t="s">
        <v>2933</v>
      </c>
      <c r="D675" t="s">
        <v>1782</v>
      </c>
      <c r="E675" t="s">
        <v>2936</v>
      </c>
      <c r="F675">
        <v>18500</v>
      </c>
      <c r="G675">
        <v>0</v>
      </c>
      <c r="H675">
        <v>-18500</v>
      </c>
    </row>
    <row r="676" spans="1:8" x14ac:dyDescent="0.25">
      <c r="A676" t="s">
        <v>2999</v>
      </c>
      <c r="B676" t="s">
        <v>1985</v>
      </c>
      <c r="C676" t="s">
        <v>2933</v>
      </c>
      <c r="D676" t="s">
        <v>1807</v>
      </c>
      <c r="E676" t="s">
        <v>2936</v>
      </c>
      <c r="F676">
        <v>20000</v>
      </c>
      <c r="G676">
        <v>0</v>
      </c>
      <c r="H676">
        <v>-20000</v>
      </c>
    </row>
    <row r="677" spans="1:8" x14ac:dyDescent="0.25">
      <c r="A677" t="s">
        <v>2999</v>
      </c>
      <c r="B677" t="s">
        <v>1985</v>
      </c>
      <c r="C677" t="s">
        <v>2933</v>
      </c>
      <c r="D677" t="s">
        <v>1858</v>
      </c>
      <c r="E677" t="s">
        <v>2936</v>
      </c>
      <c r="F677">
        <v>19500</v>
      </c>
      <c r="G677">
        <v>0</v>
      </c>
      <c r="H677">
        <v>-19500</v>
      </c>
    </row>
    <row r="678" spans="1:8" x14ac:dyDescent="0.25">
      <c r="A678" t="s">
        <v>2999</v>
      </c>
      <c r="B678" t="s">
        <v>1985</v>
      </c>
      <c r="C678" t="s">
        <v>2933</v>
      </c>
      <c r="D678" t="s">
        <v>1948</v>
      </c>
      <c r="E678" t="s">
        <v>2936</v>
      </c>
      <c r="F678">
        <v>14850</v>
      </c>
      <c r="G678">
        <v>0</v>
      </c>
      <c r="H678">
        <v>-14850</v>
      </c>
    </row>
    <row r="679" spans="1:8" x14ac:dyDescent="0.25">
      <c r="A679" t="s">
        <v>2999</v>
      </c>
      <c r="B679" t="s">
        <v>1985</v>
      </c>
      <c r="C679" t="s">
        <v>2933</v>
      </c>
      <c r="D679" t="s">
        <v>2934</v>
      </c>
      <c r="E679" t="s">
        <v>2936</v>
      </c>
      <c r="F679">
        <v>21000</v>
      </c>
      <c r="G679">
        <v>0</v>
      </c>
      <c r="H679">
        <v>-21000</v>
      </c>
    </row>
    <row r="680" spans="1:8" x14ac:dyDescent="0.25">
      <c r="A680" t="s">
        <v>2999</v>
      </c>
      <c r="B680" t="s">
        <v>1985</v>
      </c>
      <c r="C680" t="s">
        <v>2933</v>
      </c>
      <c r="D680" t="s">
        <v>1951</v>
      </c>
      <c r="E680" t="s">
        <v>2936</v>
      </c>
      <c r="F680">
        <v>20165</v>
      </c>
      <c r="G680">
        <v>0</v>
      </c>
      <c r="H680">
        <v>-20165</v>
      </c>
    </row>
    <row r="681" spans="1:8" x14ac:dyDescent="0.25">
      <c r="A681" t="s">
        <v>2999</v>
      </c>
      <c r="B681" t="s">
        <v>1985</v>
      </c>
      <c r="C681" t="s">
        <v>2933</v>
      </c>
      <c r="D681" t="s">
        <v>1956</v>
      </c>
      <c r="E681" t="s">
        <v>2936</v>
      </c>
      <c r="F681">
        <v>9900</v>
      </c>
      <c r="G681">
        <v>0</v>
      </c>
      <c r="H681">
        <v>-9900</v>
      </c>
    </row>
    <row r="682" spans="1:8" x14ac:dyDescent="0.25">
      <c r="A682" t="s">
        <v>2999</v>
      </c>
      <c r="B682" t="s">
        <v>1985</v>
      </c>
      <c r="C682" t="s">
        <v>2933</v>
      </c>
      <c r="D682" t="s">
        <v>2016</v>
      </c>
      <c r="E682" t="s">
        <v>2936</v>
      </c>
      <c r="F682">
        <v>7350</v>
      </c>
      <c r="G682">
        <v>0</v>
      </c>
      <c r="H682">
        <v>-7350</v>
      </c>
    </row>
    <row r="683" spans="1:8" x14ac:dyDescent="0.25">
      <c r="A683" t="s">
        <v>2999</v>
      </c>
      <c r="B683" t="s">
        <v>1985</v>
      </c>
      <c r="C683" t="s">
        <v>2935</v>
      </c>
      <c r="D683" t="s">
        <v>1739</v>
      </c>
      <c r="E683" t="s">
        <v>2936</v>
      </c>
      <c r="F683">
        <v>11682</v>
      </c>
      <c r="G683">
        <v>0</v>
      </c>
      <c r="H683">
        <v>-11682</v>
      </c>
    </row>
    <row r="684" spans="1:8" x14ac:dyDescent="0.25">
      <c r="A684" t="s">
        <v>2999</v>
      </c>
      <c r="B684" t="s">
        <v>1985</v>
      </c>
      <c r="C684" t="s">
        <v>2935</v>
      </c>
      <c r="D684" t="s">
        <v>1751</v>
      </c>
      <c r="E684" t="s">
        <v>2936</v>
      </c>
      <c r="F684">
        <v>10991</v>
      </c>
      <c r="G684">
        <v>0</v>
      </c>
      <c r="H684">
        <v>-10991</v>
      </c>
    </row>
    <row r="685" spans="1:8" x14ac:dyDescent="0.25">
      <c r="A685" t="s">
        <v>2999</v>
      </c>
      <c r="B685" t="s">
        <v>1985</v>
      </c>
      <c r="C685" t="s">
        <v>2935</v>
      </c>
      <c r="D685" t="s">
        <v>1763</v>
      </c>
      <c r="E685" t="s">
        <v>2936</v>
      </c>
      <c r="F685">
        <v>15388</v>
      </c>
      <c r="G685">
        <v>0</v>
      </c>
      <c r="H685">
        <v>-15388</v>
      </c>
    </row>
    <row r="686" spans="1:8" x14ac:dyDescent="0.25">
      <c r="A686" t="s">
        <v>2999</v>
      </c>
      <c r="B686" t="s">
        <v>1985</v>
      </c>
      <c r="C686" t="s">
        <v>2935</v>
      </c>
      <c r="D686" t="s">
        <v>1767</v>
      </c>
      <c r="E686" t="s">
        <v>2936</v>
      </c>
      <c r="F686">
        <v>24564</v>
      </c>
      <c r="G686">
        <v>0</v>
      </c>
      <c r="H686">
        <v>-24564</v>
      </c>
    </row>
    <row r="687" spans="1:8" x14ac:dyDescent="0.25">
      <c r="A687" t="s">
        <v>2999</v>
      </c>
      <c r="B687" t="s">
        <v>1985</v>
      </c>
      <c r="C687" t="s">
        <v>2935</v>
      </c>
      <c r="D687" t="s">
        <v>1782</v>
      </c>
      <c r="E687" t="s">
        <v>2936</v>
      </c>
      <c r="F687">
        <v>19930</v>
      </c>
      <c r="G687">
        <v>0</v>
      </c>
      <c r="H687">
        <v>-19930</v>
      </c>
    </row>
    <row r="688" spans="1:8" x14ac:dyDescent="0.25">
      <c r="A688" t="s">
        <v>2999</v>
      </c>
      <c r="B688" t="s">
        <v>1985</v>
      </c>
      <c r="C688" t="s">
        <v>2935</v>
      </c>
      <c r="D688" t="s">
        <v>1807</v>
      </c>
      <c r="E688" t="s">
        <v>2936</v>
      </c>
      <c r="F688">
        <v>29790</v>
      </c>
      <c r="G688">
        <v>0</v>
      </c>
      <c r="H688">
        <v>-29790</v>
      </c>
    </row>
    <row r="689" spans="1:8" x14ac:dyDescent="0.25">
      <c r="A689" t="s">
        <v>2999</v>
      </c>
      <c r="B689" t="s">
        <v>1985</v>
      </c>
      <c r="C689" t="s">
        <v>2935</v>
      </c>
      <c r="D689" t="s">
        <v>1858</v>
      </c>
      <c r="E689" t="s">
        <v>2936</v>
      </c>
      <c r="F689">
        <v>24180</v>
      </c>
      <c r="G689">
        <v>0</v>
      </c>
      <c r="H689">
        <v>-24180</v>
      </c>
    </row>
    <row r="690" spans="1:8" x14ac:dyDescent="0.25">
      <c r="A690" t="s">
        <v>2999</v>
      </c>
      <c r="B690" t="s">
        <v>1985</v>
      </c>
      <c r="C690" t="s">
        <v>2935</v>
      </c>
      <c r="D690" t="s">
        <v>1948</v>
      </c>
      <c r="E690" t="s">
        <v>2936</v>
      </c>
      <c r="F690">
        <v>24154</v>
      </c>
      <c r="G690">
        <v>0</v>
      </c>
      <c r="H690">
        <v>-24154</v>
      </c>
    </row>
    <row r="691" spans="1:8" x14ac:dyDescent="0.25">
      <c r="A691" t="s">
        <v>2999</v>
      </c>
      <c r="B691" t="s">
        <v>1985</v>
      </c>
      <c r="C691" t="s">
        <v>2935</v>
      </c>
      <c r="D691" t="s">
        <v>2934</v>
      </c>
      <c r="E691" t="s">
        <v>2936</v>
      </c>
      <c r="F691">
        <v>48430</v>
      </c>
      <c r="G691">
        <v>0</v>
      </c>
      <c r="H691">
        <v>-48430</v>
      </c>
    </row>
    <row r="692" spans="1:8" x14ac:dyDescent="0.25">
      <c r="A692" t="s">
        <v>2999</v>
      </c>
      <c r="B692" t="s">
        <v>1985</v>
      </c>
      <c r="C692" t="s">
        <v>2935</v>
      </c>
      <c r="D692" t="s">
        <v>1951</v>
      </c>
      <c r="E692" t="s">
        <v>2936</v>
      </c>
      <c r="F692">
        <v>26515</v>
      </c>
      <c r="G692">
        <v>0</v>
      </c>
      <c r="H692">
        <v>-26515</v>
      </c>
    </row>
    <row r="693" spans="1:8" x14ac:dyDescent="0.25">
      <c r="A693" t="s">
        <v>2999</v>
      </c>
      <c r="B693" t="s">
        <v>1985</v>
      </c>
      <c r="C693" t="s">
        <v>2935</v>
      </c>
      <c r="D693" t="s">
        <v>1956</v>
      </c>
      <c r="E693" t="s">
        <v>2936</v>
      </c>
      <c r="F693">
        <v>10695</v>
      </c>
      <c r="G693">
        <v>0</v>
      </c>
      <c r="H693">
        <v>-10695</v>
      </c>
    </row>
    <row r="694" spans="1:8" x14ac:dyDescent="0.25">
      <c r="A694" t="s">
        <v>2999</v>
      </c>
      <c r="B694" t="s">
        <v>1985</v>
      </c>
      <c r="C694" t="s">
        <v>2935</v>
      </c>
      <c r="D694" t="s">
        <v>2016</v>
      </c>
      <c r="E694" t="s">
        <v>2936</v>
      </c>
      <c r="F694">
        <v>8910</v>
      </c>
      <c r="G694">
        <v>0</v>
      </c>
      <c r="H694">
        <v>-8910</v>
      </c>
    </row>
    <row r="695" spans="1:8" x14ac:dyDescent="0.25">
      <c r="A695" t="s">
        <v>2999</v>
      </c>
      <c r="B695" t="s">
        <v>1986</v>
      </c>
      <c r="C695" t="s">
        <v>3995</v>
      </c>
      <c r="D695" t="s">
        <v>1739</v>
      </c>
      <c r="E695" t="s">
        <v>2936</v>
      </c>
      <c r="F695">
        <v>1750</v>
      </c>
      <c r="G695">
        <v>0</v>
      </c>
      <c r="H695">
        <v>-1750</v>
      </c>
    </row>
    <row r="696" spans="1:8" x14ac:dyDescent="0.25">
      <c r="A696" t="s">
        <v>2999</v>
      </c>
      <c r="B696" t="s">
        <v>1986</v>
      </c>
      <c r="C696" t="s">
        <v>3995</v>
      </c>
      <c r="D696" t="s">
        <v>1751</v>
      </c>
      <c r="E696" t="s">
        <v>2936</v>
      </c>
      <c r="F696">
        <v>1750</v>
      </c>
      <c r="G696">
        <v>0</v>
      </c>
      <c r="H696">
        <v>-1750</v>
      </c>
    </row>
    <row r="697" spans="1:8" x14ac:dyDescent="0.25">
      <c r="A697" t="s">
        <v>2999</v>
      </c>
      <c r="B697" t="s">
        <v>1986</v>
      </c>
      <c r="C697" t="s">
        <v>3995</v>
      </c>
      <c r="D697" t="s">
        <v>1763</v>
      </c>
      <c r="E697" t="s">
        <v>2936</v>
      </c>
      <c r="F697">
        <v>3500</v>
      </c>
      <c r="G697">
        <v>0</v>
      </c>
      <c r="H697">
        <v>-3500</v>
      </c>
    </row>
    <row r="698" spans="1:8" x14ac:dyDescent="0.25">
      <c r="A698" t="s">
        <v>2999</v>
      </c>
      <c r="B698" t="s">
        <v>1986</v>
      </c>
      <c r="C698" t="s">
        <v>3995</v>
      </c>
      <c r="D698" t="s">
        <v>1767</v>
      </c>
      <c r="E698" t="s">
        <v>2936</v>
      </c>
      <c r="F698">
        <v>3500</v>
      </c>
      <c r="G698">
        <v>0</v>
      </c>
      <c r="H698">
        <v>-3500</v>
      </c>
    </row>
    <row r="699" spans="1:8" x14ac:dyDescent="0.25">
      <c r="A699" t="s">
        <v>2999</v>
      </c>
      <c r="B699" t="s">
        <v>1986</v>
      </c>
      <c r="C699" t="s">
        <v>3995</v>
      </c>
      <c r="D699" t="s">
        <v>1782</v>
      </c>
      <c r="E699" t="s">
        <v>2936</v>
      </c>
      <c r="F699">
        <v>5075</v>
      </c>
      <c r="G699">
        <v>0</v>
      </c>
      <c r="H699">
        <v>-5075</v>
      </c>
    </row>
    <row r="700" spans="1:8" x14ac:dyDescent="0.25">
      <c r="A700" t="s">
        <v>2999</v>
      </c>
      <c r="B700" t="s">
        <v>1986</v>
      </c>
      <c r="C700" t="s">
        <v>3995</v>
      </c>
      <c r="D700" t="s">
        <v>1807</v>
      </c>
      <c r="E700" t="s">
        <v>2936</v>
      </c>
      <c r="F700">
        <v>6080</v>
      </c>
      <c r="G700">
        <v>0</v>
      </c>
      <c r="H700">
        <v>-6080</v>
      </c>
    </row>
    <row r="701" spans="1:8" x14ac:dyDescent="0.25">
      <c r="A701" t="s">
        <v>2999</v>
      </c>
      <c r="B701" t="s">
        <v>1986</v>
      </c>
      <c r="C701" t="s">
        <v>3995</v>
      </c>
      <c r="D701" t="s">
        <v>1858</v>
      </c>
      <c r="E701" t="s">
        <v>2936</v>
      </c>
      <c r="F701">
        <v>6435</v>
      </c>
      <c r="G701">
        <v>0</v>
      </c>
      <c r="H701">
        <v>-6435</v>
      </c>
    </row>
    <row r="702" spans="1:8" x14ac:dyDescent="0.25">
      <c r="A702" t="s">
        <v>2999</v>
      </c>
      <c r="B702" t="s">
        <v>1986</v>
      </c>
      <c r="C702" t="s">
        <v>3995</v>
      </c>
      <c r="D702" t="s">
        <v>1948</v>
      </c>
      <c r="E702" t="s">
        <v>2936</v>
      </c>
      <c r="F702">
        <v>7605</v>
      </c>
      <c r="G702">
        <v>0</v>
      </c>
      <c r="H702">
        <v>-7605</v>
      </c>
    </row>
    <row r="703" spans="1:8" x14ac:dyDescent="0.25">
      <c r="A703" t="s">
        <v>2999</v>
      </c>
      <c r="B703" t="s">
        <v>1986</v>
      </c>
      <c r="C703" t="s">
        <v>3995</v>
      </c>
      <c r="D703" t="s">
        <v>2934</v>
      </c>
      <c r="E703" t="s">
        <v>2936</v>
      </c>
      <c r="F703">
        <v>4625</v>
      </c>
      <c r="G703">
        <v>0</v>
      </c>
      <c r="H703">
        <v>-4625</v>
      </c>
    </row>
    <row r="704" spans="1:8" x14ac:dyDescent="0.25">
      <c r="A704" t="s">
        <v>2999</v>
      </c>
      <c r="B704" t="s">
        <v>1986</v>
      </c>
      <c r="C704" t="s">
        <v>3995</v>
      </c>
      <c r="D704" t="s">
        <v>1951</v>
      </c>
      <c r="E704" t="s">
        <v>2936</v>
      </c>
      <c r="F704">
        <v>4500</v>
      </c>
      <c r="G704">
        <v>0</v>
      </c>
      <c r="H704">
        <v>-4500</v>
      </c>
    </row>
    <row r="705" spans="1:8" x14ac:dyDescent="0.25">
      <c r="A705" t="s">
        <v>2999</v>
      </c>
      <c r="B705" t="s">
        <v>1986</v>
      </c>
      <c r="C705" t="s">
        <v>3995</v>
      </c>
      <c r="D705" t="s">
        <v>1956</v>
      </c>
      <c r="E705" t="s">
        <v>2936</v>
      </c>
      <c r="F705">
        <v>3500</v>
      </c>
      <c r="G705">
        <v>0</v>
      </c>
      <c r="H705">
        <v>-3500</v>
      </c>
    </row>
    <row r="706" spans="1:8" x14ac:dyDescent="0.25">
      <c r="A706" t="s">
        <v>2999</v>
      </c>
      <c r="B706" t="s">
        <v>1986</v>
      </c>
      <c r="C706" t="s">
        <v>3995</v>
      </c>
      <c r="D706" t="s">
        <v>2016</v>
      </c>
      <c r="E706" t="s">
        <v>2936</v>
      </c>
      <c r="F706">
        <v>3500</v>
      </c>
      <c r="G706">
        <v>0</v>
      </c>
      <c r="H706">
        <v>-3500</v>
      </c>
    </row>
    <row r="707" spans="1:8" x14ac:dyDescent="0.25">
      <c r="A707" t="s">
        <v>2999</v>
      </c>
      <c r="B707" t="s">
        <v>1986</v>
      </c>
      <c r="C707" t="s">
        <v>2933</v>
      </c>
      <c r="D707" t="s">
        <v>1739</v>
      </c>
      <c r="E707" t="s">
        <v>2936</v>
      </c>
      <c r="F707">
        <v>1250</v>
      </c>
      <c r="G707">
        <v>0</v>
      </c>
      <c r="H707">
        <v>-1250</v>
      </c>
    </row>
    <row r="708" spans="1:8" x14ac:dyDescent="0.25">
      <c r="A708" t="s">
        <v>2999</v>
      </c>
      <c r="B708" t="s">
        <v>1986</v>
      </c>
      <c r="C708" t="s">
        <v>2933</v>
      </c>
      <c r="D708" t="s">
        <v>1751</v>
      </c>
      <c r="E708" t="s">
        <v>2936</v>
      </c>
      <c r="F708">
        <v>1375</v>
      </c>
      <c r="G708">
        <v>0</v>
      </c>
      <c r="H708">
        <v>-1375</v>
      </c>
    </row>
    <row r="709" spans="1:8" x14ac:dyDescent="0.25">
      <c r="A709" t="s">
        <v>2999</v>
      </c>
      <c r="B709" t="s">
        <v>1986</v>
      </c>
      <c r="C709" t="s">
        <v>2933</v>
      </c>
      <c r="D709" t="s">
        <v>1763</v>
      </c>
      <c r="E709" t="s">
        <v>2936</v>
      </c>
      <c r="F709">
        <v>2000</v>
      </c>
      <c r="G709">
        <v>0</v>
      </c>
      <c r="H709">
        <v>-2000</v>
      </c>
    </row>
    <row r="710" spans="1:8" x14ac:dyDescent="0.25">
      <c r="A710" t="s">
        <v>2999</v>
      </c>
      <c r="B710" t="s">
        <v>1986</v>
      </c>
      <c r="C710" t="s">
        <v>2933</v>
      </c>
      <c r="D710" t="s">
        <v>1767</v>
      </c>
      <c r="E710" t="s">
        <v>2936</v>
      </c>
      <c r="F710">
        <v>2125</v>
      </c>
      <c r="G710">
        <v>0</v>
      </c>
      <c r="H710">
        <v>-2125</v>
      </c>
    </row>
    <row r="711" spans="1:8" x14ac:dyDescent="0.25">
      <c r="A711" t="s">
        <v>2999</v>
      </c>
      <c r="B711" t="s">
        <v>1986</v>
      </c>
      <c r="C711" t="s">
        <v>2933</v>
      </c>
      <c r="D711" t="s">
        <v>1782</v>
      </c>
      <c r="E711" t="s">
        <v>2936</v>
      </c>
      <c r="F711">
        <v>2375</v>
      </c>
      <c r="G711">
        <v>0</v>
      </c>
      <c r="H711">
        <v>-2375</v>
      </c>
    </row>
    <row r="712" spans="1:8" x14ac:dyDescent="0.25">
      <c r="A712" t="s">
        <v>2999</v>
      </c>
      <c r="B712" t="s">
        <v>1986</v>
      </c>
      <c r="C712" t="s">
        <v>2933</v>
      </c>
      <c r="D712" t="s">
        <v>1807</v>
      </c>
      <c r="E712" t="s">
        <v>2936</v>
      </c>
      <c r="F712">
        <v>2750</v>
      </c>
      <c r="G712">
        <v>0</v>
      </c>
      <c r="H712">
        <v>-2750</v>
      </c>
    </row>
    <row r="713" spans="1:8" x14ac:dyDescent="0.25">
      <c r="A713" t="s">
        <v>2999</v>
      </c>
      <c r="B713" t="s">
        <v>1986</v>
      </c>
      <c r="C713" t="s">
        <v>2933</v>
      </c>
      <c r="D713" t="s">
        <v>1858</v>
      </c>
      <c r="E713" t="s">
        <v>2936</v>
      </c>
      <c r="F713">
        <v>3000</v>
      </c>
      <c r="G713">
        <v>0</v>
      </c>
      <c r="H713">
        <v>-3000</v>
      </c>
    </row>
    <row r="714" spans="1:8" x14ac:dyDescent="0.25">
      <c r="A714" t="s">
        <v>2999</v>
      </c>
      <c r="B714" t="s">
        <v>1986</v>
      </c>
      <c r="C714" t="s">
        <v>2933</v>
      </c>
      <c r="D714" t="s">
        <v>1948</v>
      </c>
      <c r="E714" t="s">
        <v>2936</v>
      </c>
      <c r="F714">
        <v>4200</v>
      </c>
      <c r="G714">
        <v>0</v>
      </c>
      <c r="H714">
        <v>-4200</v>
      </c>
    </row>
    <row r="715" spans="1:8" x14ac:dyDescent="0.25">
      <c r="A715" t="s">
        <v>2999</v>
      </c>
      <c r="B715" t="s">
        <v>1986</v>
      </c>
      <c r="C715" t="s">
        <v>2933</v>
      </c>
      <c r="D715" t="s">
        <v>2934</v>
      </c>
      <c r="E715" t="s">
        <v>2936</v>
      </c>
      <c r="F715">
        <v>3390</v>
      </c>
      <c r="G715">
        <v>0</v>
      </c>
      <c r="H715">
        <v>-3390</v>
      </c>
    </row>
    <row r="716" spans="1:8" x14ac:dyDescent="0.25">
      <c r="A716" t="s">
        <v>2999</v>
      </c>
      <c r="B716" t="s">
        <v>1986</v>
      </c>
      <c r="C716" t="s">
        <v>2933</v>
      </c>
      <c r="D716" t="s">
        <v>1951</v>
      </c>
      <c r="E716" t="s">
        <v>2936</v>
      </c>
      <c r="F716">
        <v>2825</v>
      </c>
      <c r="G716">
        <v>0</v>
      </c>
      <c r="H716">
        <v>-2825</v>
      </c>
    </row>
    <row r="717" spans="1:8" x14ac:dyDescent="0.25">
      <c r="A717" t="s">
        <v>2999</v>
      </c>
      <c r="B717" t="s">
        <v>1986</v>
      </c>
      <c r="C717" t="s">
        <v>2933</v>
      </c>
      <c r="D717" t="s">
        <v>1956</v>
      </c>
      <c r="E717" t="s">
        <v>2936</v>
      </c>
      <c r="F717">
        <v>2150</v>
      </c>
      <c r="G717">
        <v>0</v>
      </c>
      <c r="H717">
        <v>-2150</v>
      </c>
    </row>
    <row r="718" spans="1:8" x14ac:dyDescent="0.25">
      <c r="A718" t="s">
        <v>2999</v>
      </c>
      <c r="B718" t="s">
        <v>1986</v>
      </c>
      <c r="C718" t="s">
        <v>2933</v>
      </c>
      <c r="D718" t="s">
        <v>2016</v>
      </c>
      <c r="E718" t="s">
        <v>2936</v>
      </c>
      <c r="F718">
        <v>1600</v>
      </c>
      <c r="G718">
        <v>0</v>
      </c>
      <c r="H718">
        <v>-1600</v>
      </c>
    </row>
    <row r="719" spans="1:8" x14ac:dyDescent="0.25">
      <c r="A719" t="s">
        <v>2999</v>
      </c>
      <c r="B719" t="s">
        <v>1986</v>
      </c>
      <c r="C719" t="s">
        <v>2935</v>
      </c>
      <c r="D719" t="s">
        <v>1739</v>
      </c>
      <c r="E719" t="s">
        <v>2936</v>
      </c>
      <c r="F719">
        <v>1200</v>
      </c>
      <c r="G719">
        <v>0</v>
      </c>
      <c r="H719">
        <v>-1200</v>
      </c>
    </row>
    <row r="720" spans="1:8" x14ac:dyDescent="0.25">
      <c r="A720" t="s">
        <v>2999</v>
      </c>
      <c r="B720" t="s">
        <v>1986</v>
      </c>
      <c r="C720" t="s">
        <v>2935</v>
      </c>
      <c r="D720" t="s">
        <v>1751</v>
      </c>
      <c r="E720" t="s">
        <v>2936</v>
      </c>
      <c r="F720">
        <v>1560</v>
      </c>
      <c r="G720">
        <v>0</v>
      </c>
      <c r="H720">
        <v>-1560</v>
      </c>
    </row>
    <row r="721" spans="1:8" x14ac:dyDescent="0.25">
      <c r="A721" t="s">
        <v>2999</v>
      </c>
      <c r="B721" t="s">
        <v>1986</v>
      </c>
      <c r="C721" t="s">
        <v>2935</v>
      </c>
      <c r="D721" t="s">
        <v>1763</v>
      </c>
      <c r="E721" t="s">
        <v>2936</v>
      </c>
      <c r="F721">
        <v>2872</v>
      </c>
      <c r="G721">
        <v>0</v>
      </c>
      <c r="H721">
        <v>-2872</v>
      </c>
    </row>
    <row r="722" spans="1:8" x14ac:dyDescent="0.25">
      <c r="A722" t="s">
        <v>2999</v>
      </c>
      <c r="B722" t="s">
        <v>1986</v>
      </c>
      <c r="C722" t="s">
        <v>2935</v>
      </c>
      <c r="D722" t="s">
        <v>1767</v>
      </c>
      <c r="E722" t="s">
        <v>2936</v>
      </c>
      <c r="F722">
        <v>2990</v>
      </c>
      <c r="G722">
        <v>0</v>
      </c>
      <c r="H722">
        <v>-2990</v>
      </c>
    </row>
    <row r="723" spans="1:8" x14ac:dyDescent="0.25">
      <c r="A723" t="s">
        <v>2999</v>
      </c>
      <c r="B723" t="s">
        <v>1986</v>
      </c>
      <c r="C723" t="s">
        <v>2935</v>
      </c>
      <c r="D723" t="s">
        <v>1782</v>
      </c>
      <c r="E723" t="s">
        <v>2936</v>
      </c>
      <c r="F723">
        <v>4350</v>
      </c>
      <c r="G723">
        <v>0</v>
      </c>
      <c r="H723">
        <v>-4350</v>
      </c>
    </row>
    <row r="724" spans="1:8" x14ac:dyDescent="0.25">
      <c r="A724" t="s">
        <v>2999</v>
      </c>
      <c r="B724" t="s">
        <v>1986</v>
      </c>
      <c r="C724" t="s">
        <v>2935</v>
      </c>
      <c r="D724" t="s">
        <v>1807</v>
      </c>
      <c r="E724" t="s">
        <v>2936</v>
      </c>
      <c r="F724">
        <v>7040</v>
      </c>
      <c r="G724">
        <v>0</v>
      </c>
      <c r="H724">
        <v>-7040</v>
      </c>
    </row>
    <row r="725" spans="1:8" x14ac:dyDescent="0.25">
      <c r="A725" t="s">
        <v>2999</v>
      </c>
      <c r="B725" t="s">
        <v>1986</v>
      </c>
      <c r="C725" t="s">
        <v>2935</v>
      </c>
      <c r="D725" t="s">
        <v>1858</v>
      </c>
      <c r="E725" t="s">
        <v>2936</v>
      </c>
      <c r="F725">
        <v>5250</v>
      </c>
      <c r="G725">
        <v>0</v>
      </c>
      <c r="H725">
        <v>-5250</v>
      </c>
    </row>
    <row r="726" spans="1:8" x14ac:dyDescent="0.25">
      <c r="A726" t="s">
        <v>2999</v>
      </c>
      <c r="B726" t="s">
        <v>1986</v>
      </c>
      <c r="C726" t="s">
        <v>2935</v>
      </c>
      <c r="D726" t="s">
        <v>1948</v>
      </c>
      <c r="E726" t="s">
        <v>2936</v>
      </c>
      <c r="F726">
        <v>4785</v>
      </c>
      <c r="G726">
        <v>0</v>
      </c>
      <c r="H726">
        <v>-4785</v>
      </c>
    </row>
    <row r="727" spans="1:8" x14ac:dyDescent="0.25">
      <c r="A727" t="s">
        <v>2999</v>
      </c>
      <c r="B727" t="s">
        <v>1986</v>
      </c>
      <c r="C727" t="s">
        <v>2935</v>
      </c>
      <c r="D727" t="s">
        <v>2934</v>
      </c>
      <c r="E727" t="s">
        <v>2936</v>
      </c>
      <c r="F727">
        <v>5220</v>
      </c>
      <c r="G727">
        <v>0</v>
      </c>
      <c r="H727">
        <v>-5220</v>
      </c>
    </row>
    <row r="728" spans="1:8" x14ac:dyDescent="0.25">
      <c r="A728" t="s">
        <v>2999</v>
      </c>
      <c r="B728" t="s">
        <v>1986</v>
      </c>
      <c r="C728" t="s">
        <v>2935</v>
      </c>
      <c r="D728" t="s">
        <v>1951</v>
      </c>
      <c r="E728" t="s">
        <v>2936</v>
      </c>
      <c r="F728">
        <v>3120</v>
      </c>
      <c r="G728">
        <v>0</v>
      </c>
      <c r="H728">
        <v>-3120</v>
      </c>
    </row>
    <row r="729" spans="1:8" x14ac:dyDescent="0.25">
      <c r="A729" t="s">
        <v>2999</v>
      </c>
      <c r="B729" t="s">
        <v>1986</v>
      </c>
      <c r="C729" t="s">
        <v>2935</v>
      </c>
      <c r="D729" t="s">
        <v>1956</v>
      </c>
      <c r="E729" t="s">
        <v>2936</v>
      </c>
      <c r="F729">
        <v>2375</v>
      </c>
      <c r="G729">
        <v>0</v>
      </c>
      <c r="H729">
        <v>-2375</v>
      </c>
    </row>
    <row r="730" spans="1:8" x14ac:dyDescent="0.25">
      <c r="A730" t="s">
        <v>2999</v>
      </c>
      <c r="B730" t="s">
        <v>1986</v>
      </c>
      <c r="C730" t="s">
        <v>2935</v>
      </c>
      <c r="D730" t="s">
        <v>2016</v>
      </c>
      <c r="E730" t="s">
        <v>2936</v>
      </c>
      <c r="F730">
        <v>1750</v>
      </c>
      <c r="G730">
        <v>0</v>
      </c>
      <c r="H730">
        <v>-1750</v>
      </c>
    </row>
    <row r="731" spans="1:8" x14ac:dyDescent="0.25">
      <c r="A731" t="s">
        <v>2999</v>
      </c>
      <c r="B731" t="s">
        <v>1987</v>
      </c>
      <c r="C731" t="s">
        <v>3995</v>
      </c>
      <c r="D731" t="s">
        <v>1739</v>
      </c>
      <c r="E731" t="s">
        <v>2936</v>
      </c>
      <c r="F731">
        <v>400</v>
      </c>
      <c r="G731">
        <v>0</v>
      </c>
      <c r="H731">
        <v>-400</v>
      </c>
    </row>
    <row r="732" spans="1:8" x14ac:dyDescent="0.25">
      <c r="A732" t="s">
        <v>2999</v>
      </c>
      <c r="B732" t="s">
        <v>1987</v>
      </c>
      <c r="C732" t="s">
        <v>3995</v>
      </c>
      <c r="D732" t="s">
        <v>1751</v>
      </c>
      <c r="E732" t="s">
        <v>2936</v>
      </c>
      <c r="F732">
        <v>415</v>
      </c>
      <c r="G732">
        <v>0</v>
      </c>
      <c r="H732">
        <v>-415</v>
      </c>
    </row>
    <row r="733" spans="1:8" x14ac:dyDescent="0.25">
      <c r="A733" t="s">
        <v>2999</v>
      </c>
      <c r="B733" t="s">
        <v>1987</v>
      </c>
      <c r="C733" t="s">
        <v>3995</v>
      </c>
      <c r="D733" t="s">
        <v>1763</v>
      </c>
      <c r="E733" t="s">
        <v>2936</v>
      </c>
      <c r="F733">
        <v>696</v>
      </c>
      <c r="G733">
        <v>0</v>
      </c>
      <c r="H733">
        <v>-696</v>
      </c>
    </row>
    <row r="734" spans="1:8" x14ac:dyDescent="0.25">
      <c r="A734" t="s">
        <v>2999</v>
      </c>
      <c r="B734" t="s">
        <v>1987</v>
      </c>
      <c r="C734" t="s">
        <v>3995</v>
      </c>
      <c r="D734" t="s">
        <v>1767</v>
      </c>
      <c r="E734" t="s">
        <v>2936</v>
      </c>
      <c r="F734">
        <v>1800</v>
      </c>
      <c r="G734">
        <v>0</v>
      </c>
      <c r="H734">
        <v>-1800</v>
      </c>
    </row>
    <row r="735" spans="1:8" x14ac:dyDescent="0.25">
      <c r="A735" t="s">
        <v>2999</v>
      </c>
      <c r="B735" t="s">
        <v>1987</v>
      </c>
      <c r="C735" t="s">
        <v>3995</v>
      </c>
      <c r="D735" t="s">
        <v>1782</v>
      </c>
      <c r="E735" t="s">
        <v>2936</v>
      </c>
      <c r="F735">
        <v>2400</v>
      </c>
      <c r="G735">
        <v>0</v>
      </c>
      <c r="H735">
        <v>-2400</v>
      </c>
    </row>
    <row r="736" spans="1:8" x14ac:dyDescent="0.25">
      <c r="A736" t="s">
        <v>2999</v>
      </c>
      <c r="B736" t="s">
        <v>1987</v>
      </c>
      <c r="C736" t="s">
        <v>3995</v>
      </c>
      <c r="D736" t="s">
        <v>1807</v>
      </c>
      <c r="E736" t="s">
        <v>2936</v>
      </c>
      <c r="F736">
        <v>3640</v>
      </c>
      <c r="G736">
        <v>0</v>
      </c>
      <c r="H736">
        <v>-3640</v>
      </c>
    </row>
    <row r="737" spans="1:8" x14ac:dyDescent="0.25">
      <c r="A737" t="s">
        <v>2999</v>
      </c>
      <c r="B737" t="s">
        <v>1987</v>
      </c>
      <c r="C737" t="s">
        <v>3995</v>
      </c>
      <c r="D737" t="s">
        <v>1858</v>
      </c>
      <c r="E737" t="s">
        <v>2936</v>
      </c>
      <c r="F737">
        <v>3990</v>
      </c>
      <c r="G737">
        <v>0</v>
      </c>
      <c r="H737">
        <v>-3990</v>
      </c>
    </row>
    <row r="738" spans="1:8" x14ac:dyDescent="0.25">
      <c r="A738" t="s">
        <v>2999</v>
      </c>
      <c r="B738" t="s">
        <v>1987</v>
      </c>
      <c r="C738" t="s">
        <v>3995</v>
      </c>
      <c r="D738" t="s">
        <v>1948</v>
      </c>
      <c r="E738" t="s">
        <v>2936</v>
      </c>
      <c r="F738">
        <v>5700</v>
      </c>
      <c r="G738">
        <v>0</v>
      </c>
      <c r="H738">
        <v>-5700</v>
      </c>
    </row>
    <row r="739" spans="1:8" x14ac:dyDescent="0.25">
      <c r="A739" t="s">
        <v>2999</v>
      </c>
      <c r="B739" t="s">
        <v>1987</v>
      </c>
      <c r="C739" t="s">
        <v>3995</v>
      </c>
      <c r="D739" t="s">
        <v>2934</v>
      </c>
      <c r="E739" t="s">
        <v>2936</v>
      </c>
      <c r="F739">
        <v>3390</v>
      </c>
      <c r="G739">
        <v>0</v>
      </c>
      <c r="H739">
        <v>-3390</v>
      </c>
    </row>
    <row r="740" spans="1:8" x14ac:dyDescent="0.25">
      <c r="A740" t="s">
        <v>2999</v>
      </c>
      <c r="B740" t="s">
        <v>1987</v>
      </c>
      <c r="C740" t="s">
        <v>3995</v>
      </c>
      <c r="D740" t="s">
        <v>1951</v>
      </c>
      <c r="E740" t="s">
        <v>2936</v>
      </c>
      <c r="F740">
        <v>2775</v>
      </c>
      <c r="G740">
        <v>0</v>
      </c>
      <c r="H740">
        <v>-2775</v>
      </c>
    </row>
    <row r="741" spans="1:8" x14ac:dyDescent="0.25">
      <c r="A741" t="s">
        <v>2999</v>
      </c>
      <c r="B741" t="s">
        <v>1987</v>
      </c>
      <c r="C741" t="s">
        <v>3995</v>
      </c>
      <c r="D741" t="s">
        <v>1956</v>
      </c>
      <c r="E741" t="s">
        <v>2936</v>
      </c>
      <c r="F741">
        <v>2180</v>
      </c>
      <c r="G741">
        <v>0</v>
      </c>
      <c r="H741">
        <v>-2180</v>
      </c>
    </row>
    <row r="742" spans="1:8" x14ac:dyDescent="0.25">
      <c r="A742" t="s">
        <v>2999</v>
      </c>
      <c r="B742" t="s">
        <v>1987</v>
      </c>
      <c r="C742" t="s">
        <v>3995</v>
      </c>
      <c r="D742" t="s">
        <v>2016</v>
      </c>
      <c r="E742" t="s">
        <v>2936</v>
      </c>
      <c r="F742">
        <v>1010</v>
      </c>
      <c r="G742">
        <v>0</v>
      </c>
      <c r="H742">
        <v>-1010</v>
      </c>
    </row>
    <row r="743" spans="1:8" x14ac:dyDescent="0.25">
      <c r="A743" t="s">
        <v>2999</v>
      </c>
      <c r="B743" t="s">
        <v>1987</v>
      </c>
      <c r="C743" t="s">
        <v>2933</v>
      </c>
      <c r="D743" t="s">
        <v>1739</v>
      </c>
      <c r="E743" t="s">
        <v>2936</v>
      </c>
      <c r="F743">
        <v>1010</v>
      </c>
      <c r="G743">
        <v>0</v>
      </c>
      <c r="H743">
        <v>-1010</v>
      </c>
    </row>
    <row r="744" spans="1:8" x14ac:dyDescent="0.25">
      <c r="A744" t="s">
        <v>2999</v>
      </c>
      <c r="B744" t="s">
        <v>1987</v>
      </c>
      <c r="C744" t="s">
        <v>2933</v>
      </c>
      <c r="D744" t="s">
        <v>1751</v>
      </c>
      <c r="E744" t="s">
        <v>2936</v>
      </c>
      <c r="F744">
        <v>1515</v>
      </c>
      <c r="G744">
        <v>0</v>
      </c>
      <c r="H744">
        <v>-1515</v>
      </c>
    </row>
    <row r="745" spans="1:8" x14ac:dyDescent="0.25">
      <c r="A745" t="s">
        <v>2999</v>
      </c>
      <c r="B745" t="s">
        <v>1987</v>
      </c>
      <c r="C745" t="s">
        <v>2933</v>
      </c>
      <c r="D745" t="s">
        <v>1763</v>
      </c>
      <c r="E745" t="s">
        <v>2936</v>
      </c>
      <c r="F745">
        <v>2020</v>
      </c>
      <c r="G745">
        <v>0</v>
      </c>
      <c r="H745">
        <v>-2020</v>
      </c>
    </row>
    <row r="746" spans="1:8" x14ac:dyDescent="0.25">
      <c r="A746" t="s">
        <v>2999</v>
      </c>
      <c r="B746" t="s">
        <v>1987</v>
      </c>
      <c r="C746" t="s">
        <v>2933</v>
      </c>
      <c r="D746" t="s">
        <v>1767</v>
      </c>
      <c r="E746" t="s">
        <v>2936</v>
      </c>
      <c r="F746">
        <v>3030</v>
      </c>
      <c r="G746">
        <v>0</v>
      </c>
      <c r="H746">
        <v>-3030</v>
      </c>
    </row>
    <row r="747" spans="1:8" x14ac:dyDescent="0.25">
      <c r="A747" t="s">
        <v>2999</v>
      </c>
      <c r="B747" t="s">
        <v>1987</v>
      </c>
      <c r="C747" t="s">
        <v>2933</v>
      </c>
      <c r="D747" t="s">
        <v>1782</v>
      </c>
      <c r="E747" t="s">
        <v>2936</v>
      </c>
      <c r="F747">
        <v>3535</v>
      </c>
      <c r="G747">
        <v>0</v>
      </c>
      <c r="H747">
        <v>-3535</v>
      </c>
    </row>
    <row r="748" spans="1:8" x14ac:dyDescent="0.25">
      <c r="A748" t="s">
        <v>2999</v>
      </c>
      <c r="B748" t="s">
        <v>1987</v>
      </c>
      <c r="C748" t="s">
        <v>2933</v>
      </c>
      <c r="D748" t="s">
        <v>1807</v>
      </c>
      <c r="E748" t="s">
        <v>2936</v>
      </c>
      <c r="F748">
        <v>3535</v>
      </c>
      <c r="G748">
        <v>0</v>
      </c>
      <c r="H748">
        <v>-3535</v>
      </c>
    </row>
    <row r="749" spans="1:8" x14ac:dyDescent="0.25">
      <c r="A749" t="s">
        <v>2999</v>
      </c>
      <c r="B749" t="s">
        <v>1987</v>
      </c>
      <c r="C749" t="s">
        <v>2933</v>
      </c>
      <c r="D749" t="s">
        <v>1858</v>
      </c>
      <c r="E749" t="s">
        <v>2936</v>
      </c>
      <c r="F749">
        <v>3278</v>
      </c>
      <c r="G749">
        <v>0</v>
      </c>
      <c r="H749">
        <v>-3278</v>
      </c>
    </row>
    <row r="750" spans="1:8" x14ac:dyDescent="0.25">
      <c r="A750" t="s">
        <v>2999</v>
      </c>
      <c r="B750" t="s">
        <v>1987</v>
      </c>
      <c r="C750" t="s">
        <v>2933</v>
      </c>
      <c r="D750" t="s">
        <v>1948</v>
      </c>
      <c r="E750" t="s">
        <v>2936</v>
      </c>
      <c r="F750">
        <v>3420</v>
      </c>
      <c r="G750">
        <v>0</v>
      </c>
      <c r="H750">
        <v>-3420</v>
      </c>
    </row>
    <row r="751" spans="1:8" x14ac:dyDescent="0.25">
      <c r="A751" t="s">
        <v>2999</v>
      </c>
      <c r="B751" t="s">
        <v>1987</v>
      </c>
      <c r="C751" t="s">
        <v>2933</v>
      </c>
      <c r="D751" t="s">
        <v>2934</v>
      </c>
      <c r="E751" t="s">
        <v>2936</v>
      </c>
      <c r="F751">
        <v>2405</v>
      </c>
      <c r="G751">
        <v>0</v>
      </c>
      <c r="H751">
        <v>-2405</v>
      </c>
    </row>
    <row r="752" spans="1:8" x14ac:dyDescent="0.25">
      <c r="A752" t="s">
        <v>2999</v>
      </c>
      <c r="B752" t="s">
        <v>1987</v>
      </c>
      <c r="C752" t="s">
        <v>2933</v>
      </c>
      <c r="D752" t="s">
        <v>1951</v>
      </c>
      <c r="E752" t="s">
        <v>2936</v>
      </c>
      <c r="F752">
        <v>2394</v>
      </c>
      <c r="G752">
        <v>0</v>
      </c>
      <c r="H752">
        <v>-2394</v>
      </c>
    </row>
    <row r="753" spans="1:8" x14ac:dyDescent="0.25">
      <c r="A753" t="s">
        <v>2999</v>
      </c>
      <c r="B753" t="s">
        <v>1987</v>
      </c>
      <c r="C753" t="s">
        <v>2933</v>
      </c>
      <c r="D753" t="s">
        <v>1956</v>
      </c>
      <c r="E753" t="s">
        <v>2936</v>
      </c>
      <c r="F753">
        <v>1520</v>
      </c>
      <c r="G753">
        <v>0</v>
      </c>
      <c r="H753">
        <v>-1520</v>
      </c>
    </row>
    <row r="754" spans="1:8" x14ac:dyDescent="0.25">
      <c r="A754" t="s">
        <v>2999</v>
      </c>
      <c r="B754" t="s">
        <v>1987</v>
      </c>
      <c r="C754" t="s">
        <v>2933</v>
      </c>
      <c r="D754" t="s">
        <v>2016</v>
      </c>
      <c r="E754" t="s">
        <v>2936</v>
      </c>
      <c r="F754">
        <v>1212</v>
      </c>
      <c r="G754">
        <v>0</v>
      </c>
      <c r="H754">
        <v>-1212</v>
      </c>
    </row>
    <row r="755" spans="1:8" x14ac:dyDescent="0.25">
      <c r="A755" t="s">
        <v>2999</v>
      </c>
      <c r="B755" t="s">
        <v>1987</v>
      </c>
      <c r="C755" t="s">
        <v>2935</v>
      </c>
      <c r="D755" t="s">
        <v>1739</v>
      </c>
      <c r="E755" t="s">
        <v>2936</v>
      </c>
      <c r="F755">
        <v>1710</v>
      </c>
      <c r="G755">
        <v>0</v>
      </c>
      <c r="H755">
        <v>-1710</v>
      </c>
    </row>
    <row r="756" spans="1:8" x14ac:dyDescent="0.25">
      <c r="A756" t="s">
        <v>2999</v>
      </c>
      <c r="B756" t="s">
        <v>1987</v>
      </c>
      <c r="C756" t="s">
        <v>2935</v>
      </c>
      <c r="D756" t="s">
        <v>1751</v>
      </c>
      <c r="E756" t="s">
        <v>2936</v>
      </c>
      <c r="F756">
        <v>1710</v>
      </c>
      <c r="G756">
        <v>0</v>
      </c>
      <c r="H756">
        <v>-1710</v>
      </c>
    </row>
    <row r="757" spans="1:8" x14ac:dyDescent="0.25">
      <c r="A757" t="s">
        <v>2999</v>
      </c>
      <c r="B757" t="s">
        <v>1987</v>
      </c>
      <c r="C757" t="s">
        <v>2935</v>
      </c>
      <c r="D757" t="s">
        <v>1763</v>
      </c>
      <c r="E757" t="s">
        <v>2936</v>
      </c>
      <c r="F757">
        <v>3420</v>
      </c>
      <c r="G757">
        <v>0</v>
      </c>
      <c r="H757">
        <v>-3420</v>
      </c>
    </row>
    <row r="758" spans="1:8" x14ac:dyDescent="0.25">
      <c r="A758" t="s">
        <v>2999</v>
      </c>
      <c r="B758" t="s">
        <v>1987</v>
      </c>
      <c r="C758" t="s">
        <v>2935</v>
      </c>
      <c r="D758" t="s">
        <v>1767</v>
      </c>
      <c r="E758" t="s">
        <v>2936</v>
      </c>
      <c r="F758">
        <v>3420</v>
      </c>
      <c r="G758">
        <v>0</v>
      </c>
      <c r="H758">
        <v>-3420</v>
      </c>
    </row>
    <row r="759" spans="1:8" x14ac:dyDescent="0.25">
      <c r="A759" t="s">
        <v>2999</v>
      </c>
      <c r="B759" t="s">
        <v>1987</v>
      </c>
      <c r="C759" t="s">
        <v>2935</v>
      </c>
      <c r="D759" t="s">
        <v>1782</v>
      </c>
      <c r="E759" t="s">
        <v>2936</v>
      </c>
      <c r="F759">
        <v>3420</v>
      </c>
      <c r="G759">
        <v>0</v>
      </c>
      <c r="H759">
        <v>-3420</v>
      </c>
    </row>
    <row r="760" spans="1:8" x14ac:dyDescent="0.25">
      <c r="A760" t="s">
        <v>2999</v>
      </c>
      <c r="B760" t="s">
        <v>1987</v>
      </c>
      <c r="C760" t="s">
        <v>2935</v>
      </c>
      <c r="D760" t="s">
        <v>1807</v>
      </c>
      <c r="E760" t="s">
        <v>2936</v>
      </c>
      <c r="F760">
        <v>8700</v>
      </c>
      <c r="G760">
        <v>0</v>
      </c>
      <c r="H760">
        <v>-8700</v>
      </c>
    </row>
    <row r="761" spans="1:8" x14ac:dyDescent="0.25">
      <c r="A761" t="s">
        <v>2999</v>
      </c>
      <c r="B761" t="s">
        <v>1987</v>
      </c>
      <c r="C761" t="s">
        <v>2935</v>
      </c>
      <c r="D761" t="s">
        <v>1858</v>
      </c>
      <c r="E761" t="s">
        <v>2936</v>
      </c>
      <c r="F761">
        <v>9690</v>
      </c>
      <c r="G761">
        <v>0</v>
      </c>
      <c r="H761">
        <v>-9690</v>
      </c>
    </row>
    <row r="762" spans="1:8" x14ac:dyDescent="0.25">
      <c r="A762" t="s">
        <v>2999</v>
      </c>
      <c r="B762" t="s">
        <v>1987</v>
      </c>
      <c r="C762" t="s">
        <v>2935</v>
      </c>
      <c r="D762" t="s">
        <v>1948</v>
      </c>
      <c r="E762" t="s">
        <v>2936</v>
      </c>
      <c r="F762">
        <v>3420</v>
      </c>
      <c r="G762">
        <v>0</v>
      </c>
      <c r="H762">
        <v>-3420</v>
      </c>
    </row>
    <row r="763" spans="1:8" x14ac:dyDescent="0.25">
      <c r="A763" t="s">
        <v>2999</v>
      </c>
      <c r="B763" t="s">
        <v>1987</v>
      </c>
      <c r="C763" t="s">
        <v>2935</v>
      </c>
      <c r="D763" t="s">
        <v>2934</v>
      </c>
      <c r="E763" t="s">
        <v>2936</v>
      </c>
      <c r="F763">
        <v>6270</v>
      </c>
      <c r="G763">
        <v>0</v>
      </c>
      <c r="H763">
        <v>-6270</v>
      </c>
    </row>
    <row r="764" spans="1:8" x14ac:dyDescent="0.25">
      <c r="A764" t="s">
        <v>2999</v>
      </c>
      <c r="B764" t="s">
        <v>1987</v>
      </c>
      <c r="C764" t="s">
        <v>2935</v>
      </c>
      <c r="D764" t="s">
        <v>1951</v>
      </c>
      <c r="E764" t="s">
        <v>2936</v>
      </c>
      <c r="F764">
        <v>3420</v>
      </c>
      <c r="G764">
        <v>0</v>
      </c>
      <c r="H764">
        <v>-3420</v>
      </c>
    </row>
    <row r="765" spans="1:8" x14ac:dyDescent="0.25">
      <c r="A765" t="s">
        <v>2999</v>
      </c>
      <c r="B765" t="s">
        <v>1987</v>
      </c>
      <c r="C765" t="s">
        <v>2935</v>
      </c>
      <c r="D765" t="s">
        <v>1956</v>
      </c>
      <c r="E765" t="s">
        <v>2936</v>
      </c>
      <c r="F765">
        <v>2280</v>
      </c>
      <c r="G765">
        <v>0</v>
      </c>
      <c r="H765">
        <v>-2280</v>
      </c>
    </row>
    <row r="766" spans="1:8" x14ac:dyDescent="0.25">
      <c r="A766" t="s">
        <v>2999</v>
      </c>
      <c r="B766" t="s">
        <v>1987</v>
      </c>
      <c r="C766" t="s">
        <v>2935</v>
      </c>
      <c r="D766" t="s">
        <v>2016</v>
      </c>
      <c r="E766" t="s">
        <v>2936</v>
      </c>
      <c r="F766">
        <v>2280</v>
      </c>
      <c r="G766">
        <v>0</v>
      </c>
      <c r="H766">
        <v>-2280</v>
      </c>
    </row>
    <row r="767" spans="1:8" x14ac:dyDescent="0.25">
      <c r="A767" t="s">
        <v>2999</v>
      </c>
      <c r="B767" t="s">
        <v>1989</v>
      </c>
      <c r="C767" t="s">
        <v>3995</v>
      </c>
      <c r="D767" t="s">
        <v>1739</v>
      </c>
      <c r="E767" t="s">
        <v>2936</v>
      </c>
      <c r="F767">
        <v>28000</v>
      </c>
      <c r="G767">
        <v>0</v>
      </c>
      <c r="H767">
        <v>-28000</v>
      </c>
    </row>
    <row r="768" spans="1:8" x14ac:dyDescent="0.25">
      <c r="A768" t="s">
        <v>2999</v>
      </c>
      <c r="B768" t="s">
        <v>1989</v>
      </c>
      <c r="C768" t="s">
        <v>3995</v>
      </c>
      <c r="D768" t="s">
        <v>1751</v>
      </c>
      <c r="E768" t="s">
        <v>2936</v>
      </c>
      <c r="F768">
        <v>24000</v>
      </c>
      <c r="G768">
        <v>0</v>
      </c>
      <c r="H768">
        <v>-24000</v>
      </c>
    </row>
    <row r="769" spans="1:8" x14ac:dyDescent="0.25">
      <c r="A769" t="s">
        <v>2999</v>
      </c>
      <c r="B769" t="s">
        <v>1989</v>
      </c>
      <c r="C769" t="s">
        <v>3995</v>
      </c>
      <c r="D769" t="s">
        <v>1763</v>
      </c>
      <c r="E769" t="s">
        <v>2936</v>
      </c>
      <c r="F769">
        <v>31509</v>
      </c>
      <c r="G769">
        <v>0</v>
      </c>
      <c r="H769">
        <v>-31509</v>
      </c>
    </row>
    <row r="770" spans="1:8" x14ac:dyDescent="0.25">
      <c r="A770" t="s">
        <v>2999</v>
      </c>
      <c r="B770" t="s">
        <v>1989</v>
      </c>
      <c r="C770" t="s">
        <v>3995</v>
      </c>
      <c r="D770" t="s">
        <v>1767</v>
      </c>
      <c r="E770" t="s">
        <v>2936</v>
      </c>
      <c r="F770">
        <v>35424</v>
      </c>
      <c r="G770">
        <v>0</v>
      </c>
      <c r="H770">
        <v>-35424</v>
      </c>
    </row>
    <row r="771" spans="1:8" x14ac:dyDescent="0.25">
      <c r="A771" t="s">
        <v>2999</v>
      </c>
      <c r="B771" t="s">
        <v>1989</v>
      </c>
      <c r="C771" t="s">
        <v>3995</v>
      </c>
      <c r="D771" t="s">
        <v>1782</v>
      </c>
      <c r="E771" t="s">
        <v>2936</v>
      </c>
      <c r="F771">
        <v>40050</v>
      </c>
      <c r="G771">
        <v>0</v>
      </c>
      <c r="H771">
        <v>-40050</v>
      </c>
    </row>
    <row r="772" spans="1:8" x14ac:dyDescent="0.25">
      <c r="A772" t="s">
        <v>2999</v>
      </c>
      <c r="B772" t="s">
        <v>1989</v>
      </c>
      <c r="C772" t="s">
        <v>3995</v>
      </c>
      <c r="D772" t="s">
        <v>1807</v>
      </c>
      <c r="E772" t="s">
        <v>2936</v>
      </c>
      <c r="F772">
        <v>45500</v>
      </c>
      <c r="G772">
        <v>0</v>
      </c>
      <c r="H772">
        <v>-45500</v>
      </c>
    </row>
    <row r="773" spans="1:8" x14ac:dyDescent="0.25">
      <c r="A773" t="s">
        <v>2999</v>
      </c>
      <c r="B773" t="s">
        <v>1989</v>
      </c>
      <c r="C773" t="s">
        <v>3995</v>
      </c>
      <c r="D773" t="s">
        <v>1858</v>
      </c>
      <c r="E773" t="s">
        <v>2936</v>
      </c>
      <c r="F773">
        <v>51005</v>
      </c>
      <c r="G773">
        <v>0</v>
      </c>
      <c r="H773">
        <v>-51005</v>
      </c>
    </row>
    <row r="774" spans="1:8" x14ac:dyDescent="0.25">
      <c r="A774" t="s">
        <v>2999</v>
      </c>
      <c r="B774" t="s">
        <v>1989</v>
      </c>
      <c r="C774" t="s">
        <v>3995</v>
      </c>
      <c r="D774" t="s">
        <v>1948</v>
      </c>
      <c r="E774" t="s">
        <v>2936</v>
      </c>
      <c r="F774">
        <v>56100</v>
      </c>
      <c r="G774">
        <v>0</v>
      </c>
      <c r="H774">
        <v>-56100</v>
      </c>
    </row>
    <row r="775" spans="1:8" x14ac:dyDescent="0.25">
      <c r="A775" t="s">
        <v>2999</v>
      </c>
      <c r="B775" t="s">
        <v>1989</v>
      </c>
      <c r="C775" t="s">
        <v>3995</v>
      </c>
      <c r="D775" t="s">
        <v>2934</v>
      </c>
      <c r="E775" t="s">
        <v>2936</v>
      </c>
      <c r="F775">
        <v>53110</v>
      </c>
      <c r="G775">
        <v>0</v>
      </c>
      <c r="H775">
        <v>-53110</v>
      </c>
    </row>
    <row r="776" spans="1:8" x14ac:dyDescent="0.25">
      <c r="A776" t="s">
        <v>2999</v>
      </c>
      <c r="B776" t="s">
        <v>1989</v>
      </c>
      <c r="C776" t="s">
        <v>3995</v>
      </c>
      <c r="D776" t="s">
        <v>1951</v>
      </c>
      <c r="E776" t="s">
        <v>2936</v>
      </c>
      <c r="F776">
        <v>51415</v>
      </c>
      <c r="G776">
        <v>0</v>
      </c>
      <c r="H776">
        <v>-51415</v>
      </c>
    </row>
    <row r="777" spans="1:8" x14ac:dyDescent="0.25">
      <c r="A777" t="s">
        <v>2999</v>
      </c>
      <c r="B777" t="s">
        <v>1989</v>
      </c>
      <c r="C777" t="s">
        <v>3995</v>
      </c>
      <c r="D777" t="s">
        <v>1956</v>
      </c>
      <c r="E777" t="s">
        <v>2936</v>
      </c>
      <c r="F777">
        <v>41796</v>
      </c>
      <c r="G777">
        <v>0</v>
      </c>
      <c r="H777">
        <v>-41796</v>
      </c>
    </row>
    <row r="778" spans="1:8" x14ac:dyDescent="0.25">
      <c r="A778" t="s">
        <v>2999</v>
      </c>
      <c r="B778" t="s">
        <v>1989</v>
      </c>
      <c r="C778" t="s">
        <v>3995</v>
      </c>
      <c r="D778" t="s">
        <v>2016</v>
      </c>
      <c r="E778" t="s">
        <v>2936</v>
      </c>
      <c r="F778">
        <v>31980</v>
      </c>
      <c r="G778">
        <v>0</v>
      </c>
      <c r="H778">
        <v>-31980</v>
      </c>
    </row>
    <row r="779" spans="1:8" x14ac:dyDescent="0.25">
      <c r="A779" t="s">
        <v>2999</v>
      </c>
      <c r="B779" t="s">
        <v>1989</v>
      </c>
      <c r="C779" t="s">
        <v>2933</v>
      </c>
      <c r="D779" t="s">
        <v>1739</v>
      </c>
      <c r="E779" t="s">
        <v>2936</v>
      </c>
      <c r="F779">
        <v>38518</v>
      </c>
      <c r="G779">
        <v>0</v>
      </c>
      <c r="H779">
        <v>-38518</v>
      </c>
    </row>
    <row r="780" spans="1:8" x14ac:dyDescent="0.25">
      <c r="A780" t="s">
        <v>2999</v>
      </c>
      <c r="B780" t="s">
        <v>1989</v>
      </c>
      <c r="C780" t="s">
        <v>2933</v>
      </c>
      <c r="D780" t="s">
        <v>1751</v>
      </c>
      <c r="E780" t="s">
        <v>2936</v>
      </c>
      <c r="F780">
        <v>31935</v>
      </c>
      <c r="G780">
        <v>0</v>
      </c>
      <c r="H780">
        <v>-31935</v>
      </c>
    </row>
    <row r="781" spans="1:8" x14ac:dyDescent="0.25">
      <c r="A781" t="s">
        <v>2999</v>
      </c>
      <c r="B781" t="s">
        <v>1989</v>
      </c>
      <c r="C781" t="s">
        <v>2933</v>
      </c>
      <c r="D781" t="s">
        <v>1763</v>
      </c>
      <c r="E781" t="s">
        <v>2936</v>
      </c>
      <c r="F781">
        <v>45080</v>
      </c>
      <c r="G781">
        <v>0</v>
      </c>
      <c r="H781">
        <v>-45080</v>
      </c>
    </row>
    <row r="782" spans="1:8" x14ac:dyDescent="0.25">
      <c r="A782" t="s">
        <v>2999</v>
      </c>
      <c r="B782" t="s">
        <v>1989</v>
      </c>
      <c r="C782" t="s">
        <v>2933</v>
      </c>
      <c r="D782" t="s">
        <v>1767</v>
      </c>
      <c r="E782" t="s">
        <v>2936</v>
      </c>
      <c r="F782">
        <v>53955</v>
      </c>
      <c r="G782">
        <v>0</v>
      </c>
      <c r="H782">
        <v>-53955</v>
      </c>
    </row>
    <row r="783" spans="1:8" x14ac:dyDescent="0.25">
      <c r="A783" t="s">
        <v>2999</v>
      </c>
      <c r="B783" t="s">
        <v>1989</v>
      </c>
      <c r="C783" t="s">
        <v>2933</v>
      </c>
      <c r="D783" t="s">
        <v>1782</v>
      </c>
      <c r="E783" t="s">
        <v>2936</v>
      </c>
      <c r="F783">
        <v>61105</v>
      </c>
      <c r="G783">
        <v>0</v>
      </c>
      <c r="H783">
        <v>-61105</v>
      </c>
    </row>
    <row r="784" spans="1:8" x14ac:dyDescent="0.25">
      <c r="A784" t="s">
        <v>2999</v>
      </c>
      <c r="B784" t="s">
        <v>1989</v>
      </c>
      <c r="C784" t="s">
        <v>2933</v>
      </c>
      <c r="D784" t="s">
        <v>1807</v>
      </c>
      <c r="E784" t="s">
        <v>2936</v>
      </c>
      <c r="F784">
        <v>72968</v>
      </c>
      <c r="G784">
        <v>0</v>
      </c>
      <c r="H784">
        <v>-72968</v>
      </c>
    </row>
    <row r="785" spans="1:8" x14ac:dyDescent="0.25">
      <c r="A785" t="s">
        <v>2999</v>
      </c>
      <c r="B785" t="s">
        <v>1989</v>
      </c>
      <c r="C785" t="s">
        <v>2933</v>
      </c>
      <c r="D785" t="s">
        <v>1858</v>
      </c>
      <c r="E785" t="s">
        <v>2936</v>
      </c>
      <c r="F785">
        <v>74349</v>
      </c>
      <c r="G785">
        <v>0</v>
      </c>
      <c r="H785">
        <v>-74349</v>
      </c>
    </row>
    <row r="786" spans="1:8" x14ac:dyDescent="0.25">
      <c r="A786" t="s">
        <v>2999</v>
      </c>
      <c r="B786" t="s">
        <v>1989</v>
      </c>
      <c r="C786" t="s">
        <v>2933</v>
      </c>
      <c r="D786" t="s">
        <v>1948</v>
      </c>
      <c r="E786" t="s">
        <v>2936</v>
      </c>
      <c r="F786">
        <v>69446</v>
      </c>
      <c r="G786">
        <v>0</v>
      </c>
      <c r="H786">
        <v>-69446</v>
      </c>
    </row>
    <row r="787" spans="1:8" x14ac:dyDescent="0.25">
      <c r="A787" t="s">
        <v>2999</v>
      </c>
      <c r="B787" t="s">
        <v>1989</v>
      </c>
      <c r="C787" t="s">
        <v>2933</v>
      </c>
      <c r="D787" t="s">
        <v>2934</v>
      </c>
      <c r="E787" t="s">
        <v>2936</v>
      </c>
      <c r="F787">
        <v>79470</v>
      </c>
      <c r="G787">
        <v>0</v>
      </c>
      <c r="H787">
        <v>-79470</v>
      </c>
    </row>
    <row r="788" spans="1:8" x14ac:dyDescent="0.25">
      <c r="A788" t="s">
        <v>2999</v>
      </c>
      <c r="B788" t="s">
        <v>1989</v>
      </c>
      <c r="C788" t="s">
        <v>2933</v>
      </c>
      <c r="D788" t="s">
        <v>1951</v>
      </c>
      <c r="E788" t="s">
        <v>2936</v>
      </c>
      <c r="F788">
        <v>76224</v>
      </c>
      <c r="G788">
        <v>0</v>
      </c>
      <c r="H788">
        <v>-76224</v>
      </c>
    </row>
    <row r="789" spans="1:8" x14ac:dyDescent="0.25">
      <c r="A789" t="s">
        <v>2999</v>
      </c>
      <c r="B789" t="s">
        <v>1989</v>
      </c>
      <c r="C789" t="s">
        <v>2933</v>
      </c>
      <c r="D789" t="s">
        <v>1956</v>
      </c>
      <c r="E789" t="s">
        <v>2936</v>
      </c>
      <c r="F789">
        <v>54913</v>
      </c>
      <c r="G789">
        <v>0</v>
      </c>
      <c r="H789">
        <v>-54913</v>
      </c>
    </row>
    <row r="790" spans="1:8" x14ac:dyDescent="0.25">
      <c r="A790" t="s">
        <v>2999</v>
      </c>
      <c r="B790" t="s">
        <v>1989</v>
      </c>
      <c r="C790" t="s">
        <v>2933</v>
      </c>
      <c r="D790" t="s">
        <v>2016</v>
      </c>
      <c r="E790" t="s">
        <v>2936</v>
      </c>
      <c r="F790">
        <v>38981</v>
      </c>
      <c r="G790">
        <v>0</v>
      </c>
      <c r="H790">
        <v>-38981</v>
      </c>
    </row>
    <row r="791" spans="1:8" x14ac:dyDescent="0.25">
      <c r="A791" t="s">
        <v>2999</v>
      </c>
      <c r="B791" t="s">
        <v>1989</v>
      </c>
      <c r="C791" t="s">
        <v>2935</v>
      </c>
      <c r="D791" t="s">
        <v>1739</v>
      </c>
      <c r="E791" t="s">
        <v>2936</v>
      </c>
      <c r="F791">
        <v>54150</v>
      </c>
      <c r="G791">
        <v>0</v>
      </c>
      <c r="H791">
        <v>-54150</v>
      </c>
    </row>
    <row r="792" spans="1:8" x14ac:dyDescent="0.25">
      <c r="A792" t="s">
        <v>2999</v>
      </c>
      <c r="B792" t="s">
        <v>1989</v>
      </c>
      <c r="C792" t="s">
        <v>2935</v>
      </c>
      <c r="D792" t="s">
        <v>1751</v>
      </c>
      <c r="E792" t="s">
        <v>2936</v>
      </c>
      <c r="F792">
        <v>55680</v>
      </c>
      <c r="G792">
        <v>0</v>
      </c>
      <c r="H792">
        <v>-55680</v>
      </c>
    </row>
    <row r="793" spans="1:8" x14ac:dyDescent="0.25">
      <c r="A793" t="s">
        <v>2999</v>
      </c>
      <c r="B793" t="s">
        <v>1989</v>
      </c>
      <c r="C793" t="s">
        <v>2935</v>
      </c>
      <c r="D793" t="s">
        <v>1763</v>
      </c>
      <c r="E793" t="s">
        <v>2936</v>
      </c>
      <c r="F793">
        <v>68805</v>
      </c>
      <c r="G793">
        <v>0</v>
      </c>
      <c r="H793">
        <v>-68805</v>
      </c>
    </row>
    <row r="794" spans="1:8" x14ac:dyDescent="0.25">
      <c r="A794" t="s">
        <v>2999</v>
      </c>
      <c r="B794" t="s">
        <v>1989</v>
      </c>
      <c r="C794" t="s">
        <v>2935</v>
      </c>
      <c r="D794" t="s">
        <v>1767</v>
      </c>
      <c r="E794" t="s">
        <v>2936</v>
      </c>
      <c r="F794">
        <v>59400</v>
      </c>
      <c r="G794">
        <v>0</v>
      </c>
      <c r="H794">
        <v>-59400</v>
      </c>
    </row>
    <row r="795" spans="1:8" x14ac:dyDescent="0.25">
      <c r="A795" t="s">
        <v>2999</v>
      </c>
      <c r="B795" t="s">
        <v>1989</v>
      </c>
      <c r="C795" t="s">
        <v>2935</v>
      </c>
      <c r="D795" t="s">
        <v>1782</v>
      </c>
      <c r="E795" t="s">
        <v>2936</v>
      </c>
      <c r="F795">
        <v>80325</v>
      </c>
      <c r="G795">
        <v>0</v>
      </c>
      <c r="H795">
        <v>-80325</v>
      </c>
    </row>
    <row r="796" spans="1:8" x14ac:dyDescent="0.25">
      <c r="A796" t="s">
        <v>2999</v>
      </c>
      <c r="B796" t="s">
        <v>1989</v>
      </c>
      <c r="C796" t="s">
        <v>2935</v>
      </c>
      <c r="D796" t="s">
        <v>1807</v>
      </c>
      <c r="E796" t="s">
        <v>2936</v>
      </c>
      <c r="F796">
        <v>75000</v>
      </c>
      <c r="G796">
        <v>0</v>
      </c>
      <c r="H796">
        <v>-75000</v>
      </c>
    </row>
    <row r="797" spans="1:8" x14ac:dyDescent="0.25">
      <c r="A797" t="s">
        <v>2999</v>
      </c>
      <c r="B797" t="s">
        <v>1989</v>
      </c>
      <c r="C797" t="s">
        <v>2935</v>
      </c>
      <c r="D797" t="s">
        <v>1858</v>
      </c>
      <c r="E797" t="s">
        <v>2936</v>
      </c>
      <c r="F797">
        <v>73750</v>
      </c>
      <c r="G797">
        <v>0</v>
      </c>
      <c r="H797">
        <v>-73750</v>
      </c>
    </row>
    <row r="798" spans="1:8" x14ac:dyDescent="0.25">
      <c r="A798" t="s">
        <v>2999</v>
      </c>
      <c r="B798" t="s">
        <v>1989</v>
      </c>
      <c r="C798" t="s">
        <v>2935</v>
      </c>
      <c r="D798" t="s">
        <v>1948</v>
      </c>
      <c r="E798" t="s">
        <v>2936</v>
      </c>
      <c r="F798">
        <v>71995</v>
      </c>
      <c r="G798">
        <v>0</v>
      </c>
      <c r="H798">
        <v>-71995</v>
      </c>
    </row>
    <row r="799" spans="1:8" x14ac:dyDescent="0.25">
      <c r="A799" t="s">
        <v>2999</v>
      </c>
      <c r="B799" t="s">
        <v>1989</v>
      </c>
      <c r="C799" t="s">
        <v>2935</v>
      </c>
      <c r="D799" t="s">
        <v>2934</v>
      </c>
      <c r="E799" t="s">
        <v>2936</v>
      </c>
      <c r="F799">
        <v>85785</v>
      </c>
      <c r="G799">
        <v>0</v>
      </c>
      <c r="H799">
        <v>-85785</v>
      </c>
    </row>
    <row r="800" spans="1:8" x14ac:dyDescent="0.25">
      <c r="A800" t="s">
        <v>2999</v>
      </c>
      <c r="B800" t="s">
        <v>1989</v>
      </c>
      <c r="C800" t="s">
        <v>2935</v>
      </c>
      <c r="D800" t="s">
        <v>1951</v>
      </c>
      <c r="E800" t="s">
        <v>2936</v>
      </c>
      <c r="F800">
        <v>79800</v>
      </c>
      <c r="G800">
        <v>0</v>
      </c>
      <c r="H800">
        <v>-79800</v>
      </c>
    </row>
    <row r="801" spans="1:8" x14ac:dyDescent="0.25">
      <c r="A801" t="s">
        <v>2999</v>
      </c>
      <c r="B801" t="s">
        <v>1989</v>
      </c>
      <c r="C801" t="s">
        <v>2935</v>
      </c>
      <c r="D801" t="s">
        <v>1956</v>
      </c>
      <c r="E801" t="s">
        <v>2936</v>
      </c>
      <c r="F801">
        <v>64735</v>
      </c>
      <c r="G801">
        <v>0</v>
      </c>
      <c r="H801">
        <v>-64735</v>
      </c>
    </row>
    <row r="802" spans="1:8" x14ac:dyDescent="0.25">
      <c r="A802" t="s">
        <v>2999</v>
      </c>
      <c r="B802" t="s">
        <v>1989</v>
      </c>
      <c r="C802" t="s">
        <v>2935</v>
      </c>
      <c r="D802" t="s">
        <v>2016</v>
      </c>
      <c r="E802" t="s">
        <v>2936</v>
      </c>
      <c r="F802">
        <v>46000</v>
      </c>
      <c r="G802">
        <v>0</v>
      </c>
      <c r="H802">
        <v>-46000</v>
      </c>
    </row>
    <row r="803" spans="1:8" x14ac:dyDescent="0.25">
      <c r="A803" t="s">
        <v>2999</v>
      </c>
      <c r="B803" t="s">
        <v>1991</v>
      </c>
      <c r="C803" t="s">
        <v>3995</v>
      </c>
      <c r="D803" t="s">
        <v>1739</v>
      </c>
      <c r="E803" t="s">
        <v>2936</v>
      </c>
      <c r="F803">
        <v>445</v>
      </c>
      <c r="G803">
        <v>0</v>
      </c>
      <c r="H803">
        <v>-445</v>
      </c>
    </row>
    <row r="804" spans="1:8" x14ac:dyDescent="0.25">
      <c r="A804" t="s">
        <v>2999</v>
      </c>
      <c r="B804" t="s">
        <v>1991</v>
      </c>
      <c r="C804" t="s">
        <v>3995</v>
      </c>
      <c r="D804" t="s">
        <v>1751</v>
      </c>
      <c r="E804" t="s">
        <v>2936</v>
      </c>
      <c r="F804">
        <v>990</v>
      </c>
      <c r="G804">
        <v>0</v>
      </c>
      <c r="H804">
        <v>-990</v>
      </c>
    </row>
    <row r="805" spans="1:8" x14ac:dyDescent="0.25">
      <c r="A805" t="s">
        <v>2999</v>
      </c>
      <c r="B805" t="s">
        <v>1991</v>
      </c>
      <c r="C805" t="s">
        <v>3995</v>
      </c>
      <c r="D805" t="s">
        <v>1763</v>
      </c>
      <c r="E805" t="s">
        <v>2936</v>
      </c>
      <c r="F805">
        <v>990</v>
      </c>
      <c r="G805">
        <v>0</v>
      </c>
      <c r="H805">
        <v>-990</v>
      </c>
    </row>
    <row r="806" spans="1:8" x14ac:dyDescent="0.25">
      <c r="A806" t="s">
        <v>2999</v>
      </c>
      <c r="B806" t="s">
        <v>1991</v>
      </c>
      <c r="C806" t="s">
        <v>3995</v>
      </c>
      <c r="D806" t="s">
        <v>1767</v>
      </c>
      <c r="E806" t="s">
        <v>2936</v>
      </c>
      <c r="F806">
        <v>3150</v>
      </c>
      <c r="G806">
        <v>0</v>
      </c>
      <c r="H806">
        <v>-3150</v>
      </c>
    </row>
    <row r="807" spans="1:8" x14ac:dyDescent="0.25">
      <c r="A807" t="s">
        <v>2999</v>
      </c>
      <c r="B807" t="s">
        <v>1991</v>
      </c>
      <c r="C807" t="s">
        <v>3995</v>
      </c>
      <c r="D807" t="s">
        <v>1782</v>
      </c>
      <c r="E807" t="s">
        <v>2936</v>
      </c>
      <c r="F807">
        <v>4860</v>
      </c>
      <c r="G807">
        <v>0</v>
      </c>
      <c r="H807">
        <v>-4860</v>
      </c>
    </row>
    <row r="808" spans="1:8" x14ac:dyDescent="0.25">
      <c r="A808" t="s">
        <v>2999</v>
      </c>
      <c r="B808" t="s">
        <v>1991</v>
      </c>
      <c r="C808" t="s">
        <v>3995</v>
      </c>
      <c r="D808" t="s">
        <v>1807</v>
      </c>
      <c r="E808" t="s">
        <v>2936</v>
      </c>
      <c r="F808">
        <v>8050</v>
      </c>
      <c r="G808">
        <v>0</v>
      </c>
      <c r="H808">
        <v>-8050</v>
      </c>
    </row>
    <row r="809" spans="1:8" x14ac:dyDescent="0.25">
      <c r="A809" t="s">
        <v>2999</v>
      </c>
      <c r="B809" t="s">
        <v>1991</v>
      </c>
      <c r="C809" t="s">
        <v>3995</v>
      </c>
      <c r="D809" t="s">
        <v>1858</v>
      </c>
      <c r="E809" t="s">
        <v>2936</v>
      </c>
      <c r="F809">
        <v>7192</v>
      </c>
      <c r="G809">
        <v>0</v>
      </c>
      <c r="H809">
        <v>-7192</v>
      </c>
    </row>
    <row r="810" spans="1:8" x14ac:dyDescent="0.25">
      <c r="A810" t="s">
        <v>2999</v>
      </c>
      <c r="B810" t="s">
        <v>1991</v>
      </c>
      <c r="C810" t="s">
        <v>3995</v>
      </c>
      <c r="D810" t="s">
        <v>1948</v>
      </c>
      <c r="E810" t="s">
        <v>2936</v>
      </c>
      <c r="F810">
        <v>7021</v>
      </c>
      <c r="G810">
        <v>0</v>
      </c>
      <c r="H810">
        <v>-7021</v>
      </c>
    </row>
    <row r="811" spans="1:8" x14ac:dyDescent="0.25">
      <c r="A811" t="s">
        <v>2999</v>
      </c>
      <c r="B811" t="s">
        <v>1991</v>
      </c>
      <c r="C811" t="s">
        <v>3995</v>
      </c>
      <c r="D811" t="s">
        <v>2934</v>
      </c>
      <c r="E811" t="s">
        <v>2936</v>
      </c>
      <c r="F811">
        <v>4520</v>
      </c>
      <c r="G811">
        <v>0</v>
      </c>
      <c r="H811">
        <v>-4520</v>
      </c>
    </row>
    <row r="812" spans="1:8" x14ac:dyDescent="0.25">
      <c r="A812" t="s">
        <v>2999</v>
      </c>
      <c r="B812" t="s">
        <v>1991</v>
      </c>
      <c r="C812" t="s">
        <v>3995</v>
      </c>
      <c r="D812" t="s">
        <v>1951</v>
      </c>
      <c r="E812" t="s">
        <v>2936</v>
      </c>
      <c r="F812">
        <v>6780</v>
      </c>
      <c r="G812">
        <v>0</v>
      </c>
      <c r="H812">
        <v>-6780</v>
      </c>
    </row>
    <row r="813" spans="1:8" x14ac:dyDescent="0.25">
      <c r="A813" t="s">
        <v>2999</v>
      </c>
      <c r="B813" t="s">
        <v>1991</v>
      </c>
      <c r="C813" t="s">
        <v>3995</v>
      </c>
      <c r="D813" t="s">
        <v>1956</v>
      </c>
      <c r="E813" t="s">
        <v>2936</v>
      </c>
      <c r="F813">
        <v>4900</v>
      </c>
      <c r="G813">
        <v>0</v>
      </c>
      <c r="H813">
        <v>-4900</v>
      </c>
    </row>
    <row r="814" spans="1:8" x14ac:dyDescent="0.25">
      <c r="A814" t="s">
        <v>2999</v>
      </c>
      <c r="B814" t="s">
        <v>1991</v>
      </c>
      <c r="C814" t="s">
        <v>3995</v>
      </c>
      <c r="D814" t="s">
        <v>2016</v>
      </c>
      <c r="E814" t="s">
        <v>2936</v>
      </c>
      <c r="F814">
        <v>3960</v>
      </c>
      <c r="G814">
        <v>0</v>
      </c>
      <c r="H814">
        <v>-3960</v>
      </c>
    </row>
    <row r="815" spans="1:8" x14ac:dyDescent="0.25">
      <c r="A815" t="s">
        <v>2999</v>
      </c>
      <c r="B815" t="s">
        <v>1991</v>
      </c>
      <c r="C815" t="s">
        <v>2933</v>
      </c>
      <c r="D815" t="s">
        <v>1739</v>
      </c>
      <c r="E815" t="s">
        <v>2936</v>
      </c>
      <c r="F815">
        <v>8260</v>
      </c>
      <c r="G815">
        <v>0</v>
      </c>
      <c r="H815">
        <v>-8260</v>
      </c>
    </row>
    <row r="816" spans="1:8" x14ac:dyDescent="0.25">
      <c r="A816" t="s">
        <v>2999</v>
      </c>
      <c r="B816" t="s">
        <v>1991</v>
      </c>
      <c r="C816" t="s">
        <v>2933</v>
      </c>
      <c r="D816" t="s">
        <v>1751</v>
      </c>
      <c r="E816" t="s">
        <v>2936</v>
      </c>
      <c r="F816">
        <v>8869</v>
      </c>
      <c r="G816">
        <v>0</v>
      </c>
      <c r="H816">
        <v>-8869</v>
      </c>
    </row>
    <row r="817" spans="1:8" x14ac:dyDescent="0.25">
      <c r="A817" t="s">
        <v>2999</v>
      </c>
      <c r="B817" t="s">
        <v>1991</v>
      </c>
      <c r="C817" t="s">
        <v>2933</v>
      </c>
      <c r="D817" t="s">
        <v>1763</v>
      </c>
      <c r="E817" t="s">
        <v>2936</v>
      </c>
      <c r="F817">
        <v>9520</v>
      </c>
      <c r="G817">
        <v>0</v>
      </c>
      <c r="H817">
        <v>-9520</v>
      </c>
    </row>
    <row r="818" spans="1:8" x14ac:dyDescent="0.25">
      <c r="A818" t="s">
        <v>2999</v>
      </c>
      <c r="B818" t="s">
        <v>1991</v>
      </c>
      <c r="C818" t="s">
        <v>2933</v>
      </c>
      <c r="D818" t="s">
        <v>1767</v>
      </c>
      <c r="E818" t="s">
        <v>2936</v>
      </c>
      <c r="F818">
        <v>11900</v>
      </c>
      <c r="G818">
        <v>0</v>
      </c>
      <c r="H818">
        <v>-11900</v>
      </c>
    </row>
    <row r="819" spans="1:8" x14ac:dyDescent="0.25">
      <c r="A819" t="s">
        <v>2999</v>
      </c>
      <c r="B819" t="s">
        <v>1991</v>
      </c>
      <c r="C819" t="s">
        <v>2933</v>
      </c>
      <c r="D819" t="s">
        <v>1782</v>
      </c>
      <c r="E819" t="s">
        <v>2936</v>
      </c>
      <c r="F819">
        <v>14375</v>
      </c>
      <c r="G819">
        <v>0</v>
      </c>
      <c r="H819">
        <v>-14375</v>
      </c>
    </row>
    <row r="820" spans="1:8" x14ac:dyDescent="0.25">
      <c r="A820" t="s">
        <v>2999</v>
      </c>
      <c r="B820" t="s">
        <v>1991</v>
      </c>
      <c r="C820" t="s">
        <v>2933</v>
      </c>
      <c r="D820" t="s">
        <v>1807</v>
      </c>
      <c r="E820" t="s">
        <v>2936</v>
      </c>
      <c r="F820">
        <v>15240</v>
      </c>
      <c r="G820">
        <v>0</v>
      </c>
      <c r="H820">
        <v>-15240</v>
      </c>
    </row>
    <row r="821" spans="1:8" x14ac:dyDescent="0.25">
      <c r="A821" t="s">
        <v>2999</v>
      </c>
      <c r="B821" t="s">
        <v>1991</v>
      </c>
      <c r="C821" t="s">
        <v>2933</v>
      </c>
      <c r="D821" t="s">
        <v>1858</v>
      </c>
      <c r="E821" t="s">
        <v>2936</v>
      </c>
      <c r="F821">
        <v>13110</v>
      </c>
      <c r="G821">
        <v>0</v>
      </c>
      <c r="H821">
        <v>-13110</v>
      </c>
    </row>
    <row r="822" spans="1:8" x14ac:dyDescent="0.25">
      <c r="A822" t="s">
        <v>2999</v>
      </c>
      <c r="B822" t="s">
        <v>1991</v>
      </c>
      <c r="C822" t="s">
        <v>2933</v>
      </c>
      <c r="D822" t="s">
        <v>1948</v>
      </c>
      <c r="E822" t="s">
        <v>2936</v>
      </c>
      <c r="F822">
        <v>14850</v>
      </c>
      <c r="G822">
        <v>0</v>
      </c>
      <c r="H822">
        <v>-14850</v>
      </c>
    </row>
    <row r="823" spans="1:8" x14ac:dyDescent="0.25">
      <c r="A823" t="s">
        <v>2999</v>
      </c>
      <c r="B823" t="s">
        <v>1991</v>
      </c>
      <c r="C823" t="s">
        <v>2933</v>
      </c>
      <c r="D823" t="s">
        <v>2934</v>
      </c>
      <c r="E823" t="s">
        <v>2936</v>
      </c>
      <c r="F823">
        <v>16740</v>
      </c>
      <c r="G823">
        <v>0</v>
      </c>
      <c r="H823">
        <v>-16740</v>
      </c>
    </row>
    <row r="824" spans="1:8" x14ac:dyDescent="0.25">
      <c r="A824" t="s">
        <v>2999</v>
      </c>
      <c r="B824" t="s">
        <v>1991</v>
      </c>
      <c r="C824" t="s">
        <v>2933</v>
      </c>
      <c r="D824" t="s">
        <v>1951</v>
      </c>
      <c r="E824" t="s">
        <v>2936</v>
      </c>
      <c r="F824">
        <v>17415</v>
      </c>
      <c r="G824">
        <v>0</v>
      </c>
      <c r="H824">
        <v>-17415</v>
      </c>
    </row>
    <row r="825" spans="1:8" x14ac:dyDescent="0.25">
      <c r="A825" t="s">
        <v>2999</v>
      </c>
      <c r="B825" t="s">
        <v>1991</v>
      </c>
      <c r="C825" t="s">
        <v>2933</v>
      </c>
      <c r="D825" t="s">
        <v>1956</v>
      </c>
      <c r="E825" t="s">
        <v>2936</v>
      </c>
      <c r="F825">
        <v>12474</v>
      </c>
      <c r="G825">
        <v>0</v>
      </c>
      <c r="H825">
        <v>-12474</v>
      </c>
    </row>
    <row r="826" spans="1:8" x14ac:dyDescent="0.25">
      <c r="A826" t="s">
        <v>2999</v>
      </c>
      <c r="B826" t="s">
        <v>1991</v>
      </c>
      <c r="C826" t="s">
        <v>2933</v>
      </c>
      <c r="D826" t="s">
        <v>2016</v>
      </c>
      <c r="E826" t="s">
        <v>2936</v>
      </c>
      <c r="F826">
        <v>8760</v>
      </c>
      <c r="G826">
        <v>0</v>
      </c>
      <c r="H826">
        <v>-8760</v>
      </c>
    </row>
    <row r="827" spans="1:8" x14ac:dyDescent="0.25">
      <c r="A827" t="s">
        <v>2999</v>
      </c>
      <c r="B827" t="s">
        <v>1991</v>
      </c>
      <c r="C827" t="s">
        <v>2935</v>
      </c>
      <c r="D827" t="s">
        <v>1739</v>
      </c>
      <c r="E827" t="s">
        <v>2936</v>
      </c>
      <c r="F827">
        <v>7200</v>
      </c>
      <c r="G827">
        <v>0</v>
      </c>
      <c r="H827">
        <v>-7200</v>
      </c>
    </row>
    <row r="828" spans="1:8" x14ac:dyDescent="0.25">
      <c r="A828" t="s">
        <v>2999</v>
      </c>
      <c r="B828" t="s">
        <v>1991</v>
      </c>
      <c r="C828" t="s">
        <v>2935</v>
      </c>
      <c r="D828" t="s">
        <v>1751</v>
      </c>
      <c r="E828" t="s">
        <v>2936</v>
      </c>
      <c r="F828">
        <v>12000</v>
      </c>
      <c r="G828">
        <v>0</v>
      </c>
      <c r="H828">
        <v>-12000</v>
      </c>
    </row>
    <row r="829" spans="1:8" x14ac:dyDescent="0.25">
      <c r="A829" t="s">
        <v>2999</v>
      </c>
      <c r="B829" t="s">
        <v>1991</v>
      </c>
      <c r="C829" t="s">
        <v>2935</v>
      </c>
      <c r="D829" t="s">
        <v>1763</v>
      </c>
      <c r="E829" t="s">
        <v>2936</v>
      </c>
      <c r="F829">
        <v>21450</v>
      </c>
      <c r="G829">
        <v>0</v>
      </c>
      <c r="H829">
        <v>-21450</v>
      </c>
    </row>
    <row r="830" spans="1:8" x14ac:dyDescent="0.25">
      <c r="A830" t="s">
        <v>2999</v>
      </c>
      <c r="B830" t="s">
        <v>1991</v>
      </c>
      <c r="C830" t="s">
        <v>2935</v>
      </c>
      <c r="D830" t="s">
        <v>1767</v>
      </c>
      <c r="E830" t="s">
        <v>2936</v>
      </c>
      <c r="F830">
        <v>19995</v>
      </c>
      <c r="G830">
        <v>0</v>
      </c>
      <c r="H830">
        <v>-19995</v>
      </c>
    </row>
    <row r="831" spans="1:8" x14ac:dyDescent="0.25">
      <c r="A831" t="s">
        <v>2999</v>
      </c>
      <c r="B831" t="s">
        <v>1991</v>
      </c>
      <c r="C831" t="s">
        <v>2935</v>
      </c>
      <c r="D831" t="s">
        <v>1782</v>
      </c>
      <c r="E831" t="s">
        <v>2936</v>
      </c>
      <c r="F831">
        <v>13800</v>
      </c>
      <c r="G831">
        <v>0</v>
      </c>
      <c r="H831">
        <v>-13800</v>
      </c>
    </row>
    <row r="832" spans="1:8" x14ac:dyDescent="0.25">
      <c r="A832" t="s">
        <v>2999</v>
      </c>
      <c r="B832" t="s">
        <v>1991</v>
      </c>
      <c r="C832" t="s">
        <v>2935</v>
      </c>
      <c r="D832" t="s">
        <v>1807</v>
      </c>
      <c r="E832" t="s">
        <v>2936</v>
      </c>
      <c r="F832">
        <v>18750</v>
      </c>
      <c r="G832">
        <v>0</v>
      </c>
      <c r="H832">
        <v>-18750</v>
      </c>
    </row>
    <row r="833" spans="1:8" x14ac:dyDescent="0.25">
      <c r="A833" t="s">
        <v>2999</v>
      </c>
      <c r="B833" t="s">
        <v>1991</v>
      </c>
      <c r="C833" t="s">
        <v>2935</v>
      </c>
      <c r="D833" t="s">
        <v>1858</v>
      </c>
      <c r="E833" t="s">
        <v>2936</v>
      </c>
      <c r="F833">
        <v>25725</v>
      </c>
      <c r="G833">
        <v>0</v>
      </c>
      <c r="H833">
        <v>-25725</v>
      </c>
    </row>
    <row r="834" spans="1:8" x14ac:dyDescent="0.25">
      <c r="A834" t="s">
        <v>2999</v>
      </c>
      <c r="B834" t="s">
        <v>1991</v>
      </c>
      <c r="C834" t="s">
        <v>2935</v>
      </c>
      <c r="D834" t="s">
        <v>1948</v>
      </c>
      <c r="E834" t="s">
        <v>2936</v>
      </c>
      <c r="F834">
        <v>19035</v>
      </c>
      <c r="G834">
        <v>0</v>
      </c>
      <c r="H834">
        <v>-19035</v>
      </c>
    </row>
    <row r="835" spans="1:8" x14ac:dyDescent="0.25">
      <c r="A835" t="s">
        <v>2999</v>
      </c>
      <c r="B835" t="s">
        <v>1991</v>
      </c>
      <c r="C835" t="s">
        <v>2935</v>
      </c>
      <c r="D835" t="s">
        <v>2934</v>
      </c>
      <c r="E835" t="s">
        <v>2936</v>
      </c>
      <c r="F835">
        <v>21330</v>
      </c>
      <c r="G835">
        <v>0</v>
      </c>
      <c r="H835">
        <v>-21330</v>
      </c>
    </row>
    <row r="836" spans="1:8" x14ac:dyDescent="0.25">
      <c r="A836" t="s">
        <v>2999</v>
      </c>
      <c r="B836" t="s">
        <v>1991</v>
      </c>
      <c r="C836" t="s">
        <v>2935</v>
      </c>
      <c r="D836" t="s">
        <v>1951</v>
      </c>
      <c r="E836" t="s">
        <v>2936</v>
      </c>
      <c r="F836">
        <v>20010</v>
      </c>
      <c r="G836">
        <v>0</v>
      </c>
      <c r="H836">
        <v>-20010</v>
      </c>
    </row>
    <row r="837" spans="1:8" x14ac:dyDescent="0.25">
      <c r="A837" t="s">
        <v>2999</v>
      </c>
      <c r="B837" t="s">
        <v>1991</v>
      </c>
      <c r="C837" t="s">
        <v>2935</v>
      </c>
      <c r="D837" t="s">
        <v>1956</v>
      </c>
      <c r="E837" t="s">
        <v>2936</v>
      </c>
      <c r="F837">
        <v>13440</v>
      </c>
      <c r="G837">
        <v>0</v>
      </c>
      <c r="H837">
        <v>-13440</v>
      </c>
    </row>
    <row r="838" spans="1:8" x14ac:dyDescent="0.25">
      <c r="A838" t="s">
        <v>2999</v>
      </c>
      <c r="B838" t="s">
        <v>1991</v>
      </c>
      <c r="C838" t="s">
        <v>2935</v>
      </c>
      <c r="D838" t="s">
        <v>2016</v>
      </c>
      <c r="E838" t="s">
        <v>2936</v>
      </c>
      <c r="F838">
        <v>10370</v>
      </c>
      <c r="G838">
        <v>0</v>
      </c>
      <c r="H838">
        <v>-10370</v>
      </c>
    </row>
    <row r="839" spans="1:8" x14ac:dyDescent="0.25">
      <c r="A839" t="s">
        <v>2999</v>
      </c>
      <c r="B839" t="s">
        <v>1994</v>
      </c>
      <c r="C839" t="s">
        <v>3995</v>
      </c>
      <c r="D839" t="s">
        <v>1739</v>
      </c>
      <c r="E839" t="s">
        <v>2936</v>
      </c>
      <c r="F839">
        <v>23100</v>
      </c>
      <c r="G839">
        <v>0</v>
      </c>
      <c r="H839">
        <v>-23100</v>
      </c>
    </row>
    <row r="840" spans="1:8" x14ac:dyDescent="0.25">
      <c r="A840" t="s">
        <v>2999</v>
      </c>
      <c r="B840" t="s">
        <v>1994</v>
      </c>
      <c r="C840" t="s">
        <v>3995</v>
      </c>
      <c r="D840" t="s">
        <v>1751</v>
      </c>
      <c r="E840" t="s">
        <v>2936</v>
      </c>
      <c r="F840">
        <v>22400</v>
      </c>
      <c r="G840">
        <v>0</v>
      </c>
      <c r="H840">
        <v>-22400</v>
      </c>
    </row>
    <row r="841" spans="1:8" x14ac:dyDescent="0.25">
      <c r="A841" t="s">
        <v>2999</v>
      </c>
      <c r="B841" t="s">
        <v>1994</v>
      </c>
      <c r="C841" t="s">
        <v>3995</v>
      </c>
      <c r="D841" t="s">
        <v>1763</v>
      </c>
      <c r="E841" t="s">
        <v>2936</v>
      </c>
      <c r="F841">
        <v>27264</v>
      </c>
      <c r="G841">
        <v>0</v>
      </c>
      <c r="H841">
        <v>-27264</v>
      </c>
    </row>
    <row r="842" spans="1:8" x14ac:dyDescent="0.25">
      <c r="A842" t="s">
        <v>2999</v>
      </c>
      <c r="B842" t="s">
        <v>1994</v>
      </c>
      <c r="C842" t="s">
        <v>3995</v>
      </c>
      <c r="D842" t="s">
        <v>1767</v>
      </c>
      <c r="E842" t="s">
        <v>2936</v>
      </c>
      <c r="F842">
        <v>27000</v>
      </c>
      <c r="G842">
        <v>0</v>
      </c>
      <c r="H842">
        <v>-27000</v>
      </c>
    </row>
    <row r="843" spans="1:8" x14ac:dyDescent="0.25">
      <c r="A843" t="s">
        <v>2999</v>
      </c>
      <c r="B843" t="s">
        <v>1994</v>
      </c>
      <c r="C843" t="s">
        <v>3995</v>
      </c>
      <c r="D843" t="s">
        <v>1782</v>
      </c>
      <c r="E843" t="s">
        <v>2936</v>
      </c>
      <c r="F843">
        <v>31600</v>
      </c>
      <c r="G843">
        <v>0</v>
      </c>
      <c r="H843">
        <v>-31600</v>
      </c>
    </row>
    <row r="844" spans="1:8" x14ac:dyDescent="0.25">
      <c r="A844" t="s">
        <v>2999</v>
      </c>
      <c r="B844" t="s">
        <v>1994</v>
      </c>
      <c r="C844" t="s">
        <v>3995</v>
      </c>
      <c r="D844" t="s">
        <v>1807</v>
      </c>
      <c r="E844" t="s">
        <v>2936</v>
      </c>
      <c r="F844">
        <v>38880</v>
      </c>
      <c r="G844">
        <v>0</v>
      </c>
      <c r="H844">
        <v>-38880</v>
      </c>
    </row>
    <row r="845" spans="1:8" x14ac:dyDescent="0.25">
      <c r="A845" t="s">
        <v>2999</v>
      </c>
      <c r="B845" t="s">
        <v>1994</v>
      </c>
      <c r="C845" t="s">
        <v>3995</v>
      </c>
      <c r="D845" t="s">
        <v>1858</v>
      </c>
      <c r="E845" t="s">
        <v>2936</v>
      </c>
      <c r="F845">
        <v>39500</v>
      </c>
      <c r="G845">
        <v>0</v>
      </c>
      <c r="H845">
        <v>-39500</v>
      </c>
    </row>
    <row r="846" spans="1:8" x14ac:dyDescent="0.25">
      <c r="A846" t="s">
        <v>2999</v>
      </c>
      <c r="B846" t="s">
        <v>1994</v>
      </c>
      <c r="C846" t="s">
        <v>3995</v>
      </c>
      <c r="D846" t="s">
        <v>1948</v>
      </c>
      <c r="E846" t="s">
        <v>2936</v>
      </c>
      <c r="F846">
        <v>41952</v>
      </c>
      <c r="G846">
        <v>0</v>
      </c>
      <c r="H846">
        <v>-41952</v>
      </c>
    </row>
    <row r="847" spans="1:8" x14ac:dyDescent="0.25">
      <c r="A847" t="s">
        <v>2999</v>
      </c>
      <c r="B847" t="s">
        <v>1994</v>
      </c>
      <c r="C847" t="s">
        <v>3995</v>
      </c>
      <c r="D847" t="s">
        <v>2934</v>
      </c>
      <c r="E847" t="s">
        <v>2936</v>
      </c>
      <c r="F847">
        <v>37440</v>
      </c>
      <c r="G847">
        <v>0</v>
      </c>
      <c r="H847">
        <v>-37440</v>
      </c>
    </row>
    <row r="848" spans="1:8" x14ac:dyDescent="0.25">
      <c r="A848" t="s">
        <v>2999</v>
      </c>
      <c r="B848" t="s">
        <v>1994</v>
      </c>
      <c r="C848" t="s">
        <v>3995</v>
      </c>
      <c r="D848" t="s">
        <v>1951</v>
      </c>
      <c r="E848" t="s">
        <v>2936</v>
      </c>
      <c r="F848">
        <v>39702</v>
      </c>
      <c r="G848">
        <v>0</v>
      </c>
      <c r="H848">
        <v>-39702</v>
      </c>
    </row>
    <row r="849" spans="1:8" x14ac:dyDescent="0.25">
      <c r="A849" t="s">
        <v>2999</v>
      </c>
      <c r="B849" t="s">
        <v>1994</v>
      </c>
      <c r="C849" t="s">
        <v>3995</v>
      </c>
      <c r="D849" t="s">
        <v>1956</v>
      </c>
      <c r="E849" t="s">
        <v>2936</v>
      </c>
      <c r="F849">
        <v>25375</v>
      </c>
      <c r="G849">
        <v>0</v>
      </c>
      <c r="H849">
        <v>-25375</v>
      </c>
    </row>
    <row r="850" spans="1:8" x14ac:dyDescent="0.25">
      <c r="A850" t="s">
        <v>2999</v>
      </c>
      <c r="B850" t="s">
        <v>1994</v>
      </c>
      <c r="C850" t="s">
        <v>3995</v>
      </c>
      <c r="D850" t="s">
        <v>2016</v>
      </c>
      <c r="E850" t="s">
        <v>2936</v>
      </c>
      <c r="F850">
        <v>19880</v>
      </c>
      <c r="G850">
        <v>0</v>
      </c>
      <c r="H850">
        <v>-19880</v>
      </c>
    </row>
    <row r="851" spans="1:8" x14ac:dyDescent="0.25">
      <c r="A851" t="s">
        <v>2999</v>
      </c>
      <c r="B851" t="s">
        <v>1994</v>
      </c>
      <c r="C851" t="s">
        <v>2933</v>
      </c>
      <c r="D851" t="s">
        <v>1739</v>
      </c>
      <c r="E851" t="s">
        <v>2936</v>
      </c>
      <c r="F851">
        <v>35053</v>
      </c>
      <c r="G851">
        <v>0</v>
      </c>
      <c r="H851">
        <v>-35053</v>
      </c>
    </row>
    <row r="852" spans="1:8" x14ac:dyDescent="0.25">
      <c r="A852" t="s">
        <v>2999</v>
      </c>
      <c r="B852" t="s">
        <v>1994</v>
      </c>
      <c r="C852" t="s">
        <v>2933</v>
      </c>
      <c r="D852" t="s">
        <v>1751</v>
      </c>
      <c r="E852" t="s">
        <v>2936</v>
      </c>
      <c r="F852">
        <v>28918</v>
      </c>
      <c r="G852">
        <v>0</v>
      </c>
      <c r="H852">
        <v>-28918</v>
      </c>
    </row>
    <row r="853" spans="1:8" x14ac:dyDescent="0.25">
      <c r="A853" t="s">
        <v>2999</v>
      </c>
      <c r="B853" t="s">
        <v>1994</v>
      </c>
      <c r="C853" t="s">
        <v>2933</v>
      </c>
      <c r="D853" t="s">
        <v>1763</v>
      </c>
      <c r="E853" t="s">
        <v>2936</v>
      </c>
      <c r="F853">
        <v>36715</v>
      </c>
      <c r="G853">
        <v>0</v>
      </c>
      <c r="H853">
        <v>-36715</v>
      </c>
    </row>
    <row r="854" spans="1:8" x14ac:dyDescent="0.25">
      <c r="A854" t="s">
        <v>2999</v>
      </c>
      <c r="B854" t="s">
        <v>1994</v>
      </c>
      <c r="C854" t="s">
        <v>2933</v>
      </c>
      <c r="D854" t="s">
        <v>1767</v>
      </c>
      <c r="E854" t="s">
        <v>2936</v>
      </c>
      <c r="F854">
        <v>40215</v>
      </c>
      <c r="G854">
        <v>0</v>
      </c>
      <c r="H854">
        <v>-40215</v>
      </c>
    </row>
    <row r="855" spans="1:8" x14ac:dyDescent="0.25">
      <c r="A855" t="s">
        <v>2999</v>
      </c>
      <c r="B855" t="s">
        <v>1994</v>
      </c>
      <c r="C855" t="s">
        <v>2933</v>
      </c>
      <c r="D855" t="s">
        <v>1782</v>
      </c>
      <c r="E855" t="s">
        <v>2936</v>
      </c>
      <c r="F855">
        <v>40180</v>
      </c>
      <c r="G855">
        <v>0</v>
      </c>
      <c r="H855">
        <v>-40180</v>
      </c>
    </row>
    <row r="856" spans="1:8" x14ac:dyDescent="0.25">
      <c r="A856" t="s">
        <v>2999</v>
      </c>
      <c r="B856" t="s">
        <v>1994</v>
      </c>
      <c r="C856" t="s">
        <v>2933</v>
      </c>
      <c r="D856" t="s">
        <v>1807</v>
      </c>
      <c r="E856" t="s">
        <v>2936</v>
      </c>
      <c r="F856">
        <v>43714</v>
      </c>
      <c r="G856">
        <v>0</v>
      </c>
      <c r="H856">
        <v>-43714</v>
      </c>
    </row>
    <row r="857" spans="1:8" x14ac:dyDescent="0.25">
      <c r="A857" t="s">
        <v>2999</v>
      </c>
      <c r="B857" t="s">
        <v>1994</v>
      </c>
      <c r="C857" t="s">
        <v>2933</v>
      </c>
      <c r="D857" t="s">
        <v>1858</v>
      </c>
      <c r="E857" t="s">
        <v>2936</v>
      </c>
      <c r="F857">
        <v>77675</v>
      </c>
      <c r="G857">
        <v>0</v>
      </c>
      <c r="H857">
        <v>-77675</v>
      </c>
    </row>
    <row r="858" spans="1:8" x14ac:dyDescent="0.25">
      <c r="A858" t="s">
        <v>2999</v>
      </c>
      <c r="B858" t="s">
        <v>1994</v>
      </c>
      <c r="C858" t="s">
        <v>2933</v>
      </c>
      <c r="D858" t="s">
        <v>1948</v>
      </c>
      <c r="E858" t="s">
        <v>2936</v>
      </c>
      <c r="F858">
        <v>68790</v>
      </c>
      <c r="G858">
        <v>0</v>
      </c>
      <c r="H858">
        <v>-68790</v>
      </c>
    </row>
    <row r="859" spans="1:8" x14ac:dyDescent="0.25">
      <c r="A859" t="s">
        <v>2999</v>
      </c>
      <c r="B859" t="s">
        <v>1994</v>
      </c>
      <c r="C859" t="s">
        <v>2933</v>
      </c>
      <c r="D859" t="s">
        <v>2934</v>
      </c>
      <c r="E859" t="s">
        <v>2936</v>
      </c>
      <c r="F859">
        <v>68096</v>
      </c>
      <c r="G859">
        <v>0</v>
      </c>
      <c r="H859">
        <v>-68096</v>
      </c>
    </row>
    <row r="860" spans="1:8" x14ac:dyDescent="0.25">
      <c r="A860" t="s">
        <v>2999</v>
      </c>
      <c r="B860" t="s">
        <v>1994</v>
      </c>
      <c r="C860" t="s">
        <v>2933</v>
      </c>
      <c r="D860" t="s">
        <v>1951</v>
      </c>
      <c r="E860" t="s">
        <v>2936</v>
      </c>
      <c r="F860">
        <v>69991</v>
      </c>
      <c r="G860">
        <v>0</v>
      </c>
      <c r="H860">
        <v>-69991</v>
      </c>
    </row>
    <row r="861" spans="1:8" x14ac:dyDescent="0.25">
      <c r="A861" t="s">
        <v>2999</v>
      </c>
      <c r="B861" t="s">
        <v>1994</v>
      </c>
      <c r="C861" t="s">
        <v>2933</v>
      </c>
      <c r="D861" t="s">
        <v>1956</v>
      </c>
      <c r="E861" t="s">
        <v>2936</v>
      </c>
      <c r="F861">
        <v>46973</v>
      </c>
      <c r="G861">
        <v>0</v>
      </c>
      <c r="H861">
        <v>-46973</v>
      </c>
    </row>
    <row r="862" spans="1:8" x14ac:dyDescent="0.25">
      <c r="A862" t="s">
        <v>2999</v>
      </c>
      <c r="B862" t="s">
        <v>1994</v>
      </c>
      <c r="C862" t="s">
        <v>2933</v>
      </c>
      <c r="D862" t="s">
        <v>2016</v>
      </c>
      <c r="E862" t="s">
        <v>2936</v>
      </c>
      <c r="F862">
        <v>30820</v>
      </c>
      <c r="G862">
        <v>0</v>
      </c>
      <c r="H862">
        <v>-30820</v>
      </c>
    </row>
    <row r="863" spans="1:8" x14ac:dyDescent="0.25">
      <c r="A863" t="s">
        <v>2999</v>
      </c>
      <c r="B863" t="s">
        <v>1994</v>
      </c>
      <c r="C863" t="s">
        <v>2935</v>
      </c>
      <c r="D863" t="s">
        <v>1739</v>
      </c>
      <c r="E863" t="s">
        <v>2936</v>
      </c>
      <c r="F863">
        <v>26550</v>
      </c>
      <c r="G863">
        <v>0</v>
      </c>
      <c r="H863">
        <v>-26550</v>
      </c>
    </row>
    <row r="864" spans="1:8" x14ac:dyDescent="0.25">
      <c r="A864" t="s">
        <v>2999</v>
      </c>
      <c r="B864" t="s">
        <v>1994</v>
      </c>
      <c r="C864" t="s">
        <v>2935</v>
      </c>
      <c r="D864" t="s">
        <v>1751</v>
      </c>
      <c r="E864" t="s">
        <v>2936</v>
      </c>
      <c r="F864">
        <v>37200</v>
      </c>
      <c r="G864">
        <v>0</v>
      </c>
      <c r="H864">
        <v>-37200</v>
      </c>
    </row>
    <row r="865" spans="1:8" x14ac:dyDescent="0.25">
      <c r="A865" t="s">
        <v>2999</v>
      </c>
      <c r="B865" t="s">
        <v>1994</v>
      </c>
      <c r="C865" t="s">
        <v>2935</v>
      </c>
      <c r="D865" t="s">
        <v>1763</v>
      </c>
      <c r="E865" t="s">
        <v>2936</v>
      </c>
      <c r="F865">
        <v>43775</v>
      </c>
      <c r="G865">
        <v>0</v>
      </c>
      <c r="H865">
        <v>-43775</v>
      </c>
    </row>
    <row r="866" spans="1:8" x14ac:dyDescent="0.25">
      <c r="A866" t="s">
        <v>2999</v>
      </c>
      <c r="B866" t="s">
        <v>1994</v>
      </c>
      <c r="C866" t="s">
        <v>2935</v>
      </c>
      <c r="D866" t="s">
        <v>1767</v>
      </c>
      <c r="E866" t="s">
        <v>2936</v>
      </c>
      <c r="F866">
        <v>40875</v>
      </c>
      <c r="G866">
        <v>0</v>
      </c>
      <c r="H866">
        <v>-40875</v>
      </c>
    </row>
    <row r="867" spans="1:8" x14ac:dyDescent="0.25">
      <c r="A867" t="s">
        <v>2999</v>
      </c>
      <c r="B867" t="s">
        <v>1994</v>
      </c>
      <c r="C867" t="s">
        <v>2935</v>
      </c>
      <c r="D867" t="s">
        <v>1782</v>
      </c>
      <c r="E867" t="s">
        <v>2936</v>
      </c>
      <c r="F867">
        <v>44625</v>
      </c>
      <c r="G867">
        <v>0</v>
      </c>
      <c r="H867">
        <v>-44625</v>
      </c>
    </row>
    <row r="868" spans="1:8" x14ac:dyDescent="0.25">
      <c r="A868" t="s">
        <v>2999</v>
      </c>
      <c r="B868" t="s">
        <v>1994</v>
      </c>
      <c r="C868" t="s">
        <v>2935</v>
      </c>
      <c r="D868" t="s">
        <v>1807</v>
      </c>
      <c r="E868" t="s">
        <v>2936</v>
      </c>
      <c r="F868">
        <v>48840</v>
      </c>
      <c r="G868">
        <v>0</v>
      </c>
      <c r="H868">
        <v>-48840</v>
      </c>
    </row>
    <row r="869" spans="1:8" x14ac:dyDescent="0.25">
      <c r="A869" t="s">
        <v>2999</v>
      </c>
      <c r="B869" t="s">
        <v>1994</v>
      </c>
      <c r="C869" t="s">
        <v>2935</v>
      </c>
      <c r="D869" t="s">
        <v>1858</v>
      </c>
      <c r="E869" t="s">
        <v>2936</v>
      </c>
      <c r="F869">
        <v>69355</v>
      </c>
      <c r="G869">
        <v>0</v>
      </c>
      <c r="H869">
        <v>-69355</v>
      </c>
    </row>
    <row r="870" spans="1:8" x14ac:dyDescent="0.25">
      <c r="A870" t="s">
        <v>2999</v>
      </c>
      <c r="B870" t="s">
        <v>1994</v>
      </c>
      <c r="C870" t="s">
        <v>2935</v>
      </c>
      <c r="D870" t="s">
        <v>1948</v>
      </c>
      <c r="E870" t="s">
        <v>2936</v>
      </c>
      <c r="F870">
        <v>51700</v>
      </c>
      <c r="G870">
        <v>0</v>
      </c>
      <c r="H870">
        <v>-51700</v>
      </c>
    </row>
    <row r="871" spans="1:8" x14ac:dyDescent="0.25">
      <c r="A871" t="s">
        <v>2999</v>
      </c>
      <c r="B871" t="s">
        <v>1994</v>
      </c>
      <c r="C871" t="s">
        <v>2935</v>
      </c>
      <c r="D871" t="s">
        <v>2934</v>
      </c>
      <c r="E871" t="s">
        <v>2936</v>
      </c>
      <c r="F871">
        <v>49500</v>
      </c>
      <c r="G871">
        <v>0</v>
      </c>
      <c r="H871">
        <v>-49500</v>
      </c>
    </row>
    <row r="872" spans="1:8" x14ac:dyDescent="0.25">
      <c r="A872" t="s">
        <v>2999</v>
      </c>
      <c r="B872" t="s">
        <v>1994</v>
      </c>
      <c r="C872" t="s">
        <v>2935</v>
      </c>
      <c r="D872" t="s">
        <v>1951</v>
      </c>
      <c r="E872" t="s">
        <v>2936</v>
      </c>
      <c r="F872">
        <v>64900</v>
      </c>
      <c r="G872">
        <v>0</v>
      </c>
      <c r="H872">
        <v>-64900</v>
      </c>
    </row>
    <row r="873" spans="1:8" x14ac:dyDescent="0.25">
      <c r="A873" t="s">
        <v>2999</v>
      </c>
      <c r="B873" t="s">
        <v>1994</v>
      </c>
      <c r="C873" t="s">
        <v>2935</v>
      </c>
      <c r="D873" t="s">
        <v>1956</v>
      </c>
      <c r="E873" t="s">
        <v>2936</v>
      </c>
      <c r="F873">
        <v>51410</v>
      </c>
      <c r="G873">
        <v>0</v>
      </c>
      <c r="H873">
        <v>-51410</v>
      </c>
    </row>
    <row r="874" spans="1:8" x14ac:dyDescent="0.25">
      <c r="A874" t="s">
        <v>2999</v>
      </c>
      <c r="B874" t="s">
        <v>1994</v>
      </c>
      <c r="C874" t="s">
        <v>2935</v>
      </c>
      <c r="D874" t="s">
        <v>2016</v>
      </c>
      <c r="E874" t="s">
        <v>2936</v>
      </c>
      <c r="F874">
        <v>36375</v>
      </c>
      <c r="G874">
        <v>0</v>
      </c>
      <c r="H874">
        <v>-36375</v>
      </c>
    </row>
    <row r="875" spans="1:8" x14ac:dyDescent="0.25">
      <c r="A875" t="s">
        <v>2999</v>
      </c>
      <c r="B875" t="s">
        <v>1996</v>
      </c>
      <c r="C875" t="s">
        <v>3995</v>
      </c>
      <c r="D875" t="s">
        <v>1739</v>
      </c>
      <c r="E875" t="s">
        <v>2936</v>
      </c>
      <c r="F875">
        <v>0</v>
      </c>
      <c r="G875">
        <v>82</v>
      </c>
      <c r="H875">
        <v>82</v>
      </c>
    </row>
    <row r="876" spans="1:8" x14ac:dyDescent="0.25">
      <c r="A876" t="s">
        <v>2999</v>
      </c>
      <c r="B876" t="s">
        <v>1996</v>
      </c>
      <c r="C876" t="s">
        <v>3995</v>
      </c>
      <c r="D876" t="s">
        <v>1751</v>
      </c>
      <c r="E876" t="s">
        <v>2936</v>
      </c>
      <c r="F876">
        <v>0</v>
      </c>
      <c r="G876">
        <v>79</v>
      </c>
      <c r="H876">
        <v>79</v>
      </c>
    </row>
    <row r="877" spans="1:8" x14ac:dyDescent="0.25">
      <c r="A877" t="s">
        <v>2999</v>
      </c>
      <c r="B877" t="s">
        <v>1996</v>
      </c>
      <c r="C877" t="s">
        <v>3995</v>
      </c>
      <c r="D877" t="s">
        <v>1763</v>
      </c>
      <c r="E877" t="s">
        <v>2936</v>
      </c>
      <c r="F877">
        <v>0</v>
      </c>
      <c r="G877">
        <v>81</v>
      </c>
      <c r="H877">
        <v>81</v>
      </c>
    </row>
    <row r="878" spans="1:8" x14ac:dyDescent="0.25">
      <c r="A878" t="s">
        <v>2999</v>
      </c>
      <c r="B878" t="s">
        <v>1996</v>
      </c>
      <c r="C878" t="s">
        <v>3995</v>
      </c>
      <c r="D878" t="s">
        <v>1767</v>
      </c>
      <c r="E878" t="s">
        <v>2936</v>
      </c>
      <c r="F878">
        <v>0</v>
      </c>
      <c r="G878">
        <v>3045</v>
      </c>
      <c r="H878">
        <v>3045</v>
      </c>
    </row>
    <row r="879" spans="1:8" x14ac:dyDescent="0.25">
      <c r="A879" t="s">
        <v>2999</v>
      </c>
      <c r="B879" t="s">
        <v>1996</v>
      </c>
      <c r="C879" t="s">
        <v>3995</v>
      </c>
      <c r="D879" t="s">
        <v>1782</v>
      </c>
      <c r="E879" t="s">
        <v>2936</v>
      </c>
      <c r="F879">
        <v>0</v>
      </c>
      <c r="G879">
        <v>3737</v>
      </c>
      <c r="H879">
        <v>3737</v>
      </c>
    </row>
    <row r="880" spans="1:8" x14ac:dyDescent="0.25">
      <c r="A880" t="s">
        <v>2999</v>
      </c>
      <c r="B880" t="s">
        <v>1996</v>
      </c>
      <c r="C880" t="s">
        <v>3995</v>
      </c>
      <c r="D880" t="s">
        <v>1807</v>
      </c>
      <c r="E880" t="s">
        <v>2936</v>
      </c>
      <c r="F880">
        <v>0</v>
      </c>
      <c r="G880">
        <v>4459</v>
      </c>
      <c r="H880">
        <v>4459</v>
      </c>
    </row>
    <row r="881" spans="1:8" x14ac:dyDescent="0.25">
      <c r="A881" t="s">
        <v>2999</v>
      </c>
      <c r="B881" t="s">
        <v>1996</v>
      </c>
      <c r="C881" t="s">
        <v>3995</v>
      </c>
      <c r="D881" t="s">
        <v>1858</v>
      </c>
      <c r="E881" t="s">
        <v>2936</v>
      </c>
      <c r="F881">
        <v>0</v>
      </c>
      <c r="G881">
        <v>5005</v>
      </c>
      <c r="H881">
        <v>5005</v>
      </c>
    </row>
    <row r="882" spans="1:8" x14ac:dyDescent="0.25">
      <c r="A882" t="s">
        <v>2999</v>
      </c>
      <c r="B882" t="s">
        <v>1996</v>
      </c>
      <c r="C882" t="s">
        <v>3995</v>
      </c>
      <c r="D882" t="s">
        <v>1948</v>
      </c>
      <c r="E882" t="s">
        <v>2936</v>
      </c>
      <c r="F882">
        <v>0</v>
      </c>
      <c r="G882">
        <v>5095</v>
      </c>
      <c r="H882">
        <v>5095</v>
      </c>
    </row>
    <row r="883" spans="1:8" x14ac:dyDescent="0.25">
      <c r="A883" t="s">
        <v>2999</v>
      </c>
      <c r="B883" t="s">
        <v>1996</v>
      </c>
      <c r="C883" t="s">
        <v>3995</v>
      </c>
      <c r="D883" t="s">
        <v>2934</v>
      </c>
      <c r="E883" t="s">
        <v>2936</v>
      </c>
      <c r="F883">
        <v>0</v>
      </c>
      <c r="G883">
        <v>4939</v>
      </c>
      <c r="H883">
        <v>4939</v>
      </c>
    </row>
    <row r="884" spans="1:8" x14ac:dyDescent="0.25">
      <c r="A884" t="s">
        <v>2999</v>
      </c>
      <c r="B884" t="s">
        <v>1996</v>
      </c>
      <c r="C884" t="s">
        <v>3995</v>
      </c>
      <c r="D884" t="s">
        <v>1951</v>
      </c>
      <c r="E884" t="s">
        <v>2936</v>
      </c>
      <c r="F884">
        <v>0</v>
      </c>
      <c r="G884">
        <v>4498</v>
      </c>
      <c r="H884">
        <v>4498</v>
      </c>
    </row>
    <row r="885" spans="1:8" x14ac:dyDescent="0.25">
      <c r="A885" t="s">
        <v>2999</v>
      </c>
      <c r="B885" t="s">
        <v>1996</v>
      </c>
      <c r="C885" t="s">
        <v>3995</v>
      </c>
      <c r="D885" t="s">
        <v>1956</v>
      </c>
      <c r="E885" t="s">
        <v>2936</v>
      </c>
      <c r="F885">
        <v>0</v>
      </c>
      <c r="G885">
        <v>3715</v>
      </c>
      <c r="H885">
        <v>3715</v>
      </c>
    </row>
    <row r="886" spans="1:8" x14ac:dyDescent="0.25">
      <c r="A886" t="s">
        <v>2999</v>
      </c>
      <c r="B886" t="s">
        <v>1996</v>
      </c>
      <c r="C886" t="s">
        <v>3995</v>
      </c>
      <c r="D886" t="s">
        <v>2016</v>
      </c>
      <c r="E886" t="s">
        <v>2936</v>
      </c>
      <c r="F886">
        <v>0</v>
      </c>
      <c r="G886">
        <v>3103</v>
      </c>
      <c r="H886">
        <v>3103</v>
      </c>
    </row>
    <row r="887" spans="1:8" x14ac:dyDescent="0.25">
      <c r="A887" t="s">
        <v>2999</v>
      </c>
      <c r="B887" t="s">
        <v>1996</v>
      </c>
      <c r="C887" t="s">
        <v>2933</v>
      </c>
      <c r="D887" t="s">
        <v>1739</v>
      </c>
      <c r="E887" t="s">
        <v>2936</v>
      </c>
      <c r="F887">
        <v>0</v>
      </c>
      <c r="G887">
        <v>2871</v>
      </c>
      <c r="H887">
        <v>2871</v>
      </c>
    </row>
    <row r="888" spans="1:8" x14ac:dyDescent="0.25">
      <c r="A888" t="s">
        <v>2999</v>
      </c>
      <c r="B888" t="s">
        <v>1996</v>
      </c>
      <c r="C888" t="s">
        <v>2933</v>
      </c>
      <c r="D888" t="s">
        <v>1751</v>
      </c>
      <c r="E888" t="s">
        <v>2936</v>
      </c>
      <c r="F888">
        <v>0</v>
      </c>
      <c r="G888">
        <v>2808</v>
      </c>
      <c r="H888">
        <v>2808</v>
      </c>
    </row>
    <row r="889" spans="1:8" x14ac:dyDescent="0.25">
      <c r="A889" t="s">
        <v>2999</v>
      </c>
      <c r="B889" t="s">
        <v>1996</v>
      </c>
      <c r="C889" t="s">
        <v>2933</v>
      </c>
      <c r="D889" t="s">
        <v>1763</v>
      </c>
      <c r="E889" t="s">
        <v>2936</v>
      </c>
      <c r="F889">
        <v>0</v>
      </c>
      <c r="G889">
        <v>3687</v>
      </c>
      <c r="H889">
        <v>3687</v>
      </c>
    </row>
    <row r="890" spans="1:8" x14ac:dyDescent="0.25">
      <c r="A890" t="s">
        <v>2999</v>
      </c>
      <c r="B890" t="s">
        <v>1996</v>
      </c>
      <c r="C890" t="s">
        <v>2933</v>
      </c>
      <c r="D890" t="s">
        <v>1767</v>
      </c>
      <c r="E890" t="s">
        <v>2936</v>
      </c>
      <c r="F890">
        <v>0</v>
      </c>
      <c r="G890">
        <v>4450</v>
      </c>
      <c r="H890">
        <v>4450</v>
      </c>
    </row>
    <row r="891" spans="1:8" x14ac:dyDescent="0.25">
      <c r="A891" t="s">
        <v>2999</v>
      </c>
      <c r="B891" t="s">
        <v>1996</v>
      </c>
      <c r="C891" t="s">
        <v>2933</v>
      </c>
      <c r="D891" t="s">
        <v>1782</v>
      </c>
      <c r="E891" t="s">
        <v>2936</v>
      </c>
      <c r="F891">
        <v>0</v>
      </c>
      <c r="G891">
        <v>5346</v>
      </c>
      <c r="H891">
        <v>5346</v>
      </c>
    </row>
    <row r="892" spans="1:8" x14ac:dyDescent="0.25">
      <c r="A892" t="s">
        <v>2999</v>
      </c>
      <c r="B892" t="s">
        <v>1996</v>
      </c>
      <c r="C892" t="s">
        <v>2933</v>
      </c>
      <c r="D892" t="s">
        <v>1807</v>
      </c>
      <c r="E892" t="s">
        <v>2936</v>
      </c>
      <c r="F892">
        <v>0</v>
      </c>
      <c r="G892">
        <v>5734</v>
      </c>
      <c r="H892">
        <v>5734</v>
      </c>
    </row>
    <row r="893" spans="1:8" x14ac:dyDescent="0.25">
      <c r="A893" t="s">
        <v>2999</v>
      </c>
      <c r="B893" t="s">
        <v>1996</v>
      </c>
      <c r="C893" t="s">
        <v>2933</v>
      </c>
      <c r="D893" t="s">
        <v>1858</v>
      </c>
      <c r="E893" t="s">
        <v>2936</v>
      </c>
      <c r="F893">
        <v>0</v>
      </c>
      <c r="G893">
        <v>6098</v>
      </c>
      <c r="H893">
        <v>6098</v>
      </c>
    </row>
    <row r="894" spans="1:8" x14ac:dyDescent="0.25">
      <c r="A894" t="s">
        <v>2999</v>
      </c>
      <c r="B894" t="s">
        <v>1996</v>
      </c>
      <c r="C894" t="s">
        <v>2933</v>
      </c>
      <c r="D894" t="s">
        <v>1948</v>
      </c>
      <c r="E894" t="s">
        <v>2936</v>
      </c>
      <c r="F894">
        <v>0</v>
      </c>
      <c r="G894">
        <v>5791</v>
      </c>
      <c r="H894">
        <v>5791</v>
      </c>
    </row>
    <row r="895" spans="1:8" x14ac:dyDescent="0.25">
      <c r="A895" t="s">
        <v>2999</v>
      </c>
      <c r="B895" t="s">
        <v>1996</v>
      </c>
      <c r="C895" t="s">
        <v>2933</v>
      </c>
      <c r="D895" t="s">
        <v>2934</v>
      </c>
      <c r="E895" t="s">
        <v>2936</v>
      </c>
      <c r="F895">
        <v>0</v>
      </c>
      <c r="G895">
        <v>5838</v>
      </c>
      <c r="H895">
        <v>5838</v>
      </c>
    </row>
    <row r="896" spans="1:8" x14ac:dyDescent="0.25">
      <c r="A896" t="s">
        <v>2999</v>
      </c>
      <c r="B896" t="s">
        <v>1996</v>
      </c>
      <c r="C896" t="s">
        <v>2933</v>
      </c>
      <c r="D896" t="s">
        <v>1951</v>
      </c>
      <c r="E896" t="s">
        <v>2936</v>
      </c>
      <c r="F896">
        <v>0</v>
      </c>
      <c r="G896">
        <v>5588</v>
      </c>
      <c r="H896">
        <v>5588</v>
      </c>
    </row>
    <row r="897" spans="1:8" x14ac:dyDescent="0.25">
      <c r="A897" t="s">
        <v>2999</v>
      </c>
      <c r="B897" t="s">
        <v>1996</v>
      </c>
      <c r="C897" t="s">
        <v>2933</v>
      </c>
      <c r="D897" t="s">
        <v>1956</v>
      </c>
      <c r="E897" t="s">
        <v>2936</v>
      </c>
      <c r="F897">
        <v>0</v>
      </c>
      <c r="G897">
        <v>4284</v>
      </c>
      <c r="H897">
        <v>4284</v>
      </c>
    </row>
    <row r="898" spans="1:8" x14ac:dyDescent="0.25">
      <c r="A898" t="s">
        <v>2999</v>
      </c>
      <c r="B898" t="s">
        <v>1996</v>
      </c>
      <c r="C898" t="s">
        <v>2933</v>
      </c>
      <c r="D898" t="s">
        <v>2016</v>
      </c>
      <c r="E898" t="s">
        <v>2936</v>
      </c>
      <c r="F898">
        <v>0</v>
      </c>
      <c r="G898">
        <v>3290</v>
      </c>
      <c r="H898">
        <v>3290</v>
      </c>
    </row>
    <row r="899" spans="1:8" x14ac:dyDescent="0.25">
      <c r="A899" t="s">
        <v>2999</v>
      </c>
      <c r="B899" t="s">
        <v>1996</v>
      </c>
      <c r="C899" t="s">
        <v>2935</v>
      </c>
      <c r="D899" t="s">
        <v>1739</v>
      </c>
      <c r="E899" t="s">
        <v>2936</v>
      </c>
      <c r="F899">
        <v>0</v>
      </c>
      <c r="G899">
        <v>3745</v>
      </c>
      <c r="H899">
        <v>3745</v>
      </c>
    </row>
    <row r="900" spans="1:8" x14ac:dyDescent="0.25">
      <c r="A900" t="s">
        <v>2999</v>
      </c>
      <c r="B900" t="s">
        <v>1996</v>
      </c>
      <c r="C900" t="s">
        <v>2935</v>
      </c>
      <c r="D900" t="s">
        <v>1751</v>
      </c>
      <c r="E900" t="s">
        <v>2936</v>
      </c>
      <c r="F900">
        <v>0</v>
      </c>
      <c r="G900">
        <v>4790</v>
      </c>
      <c r="H900">
        <v>4790</v>
      </c>
    </row>
    <row r="901" spans="1:8" x14ac:dyDescent="0.25">
      <c r="A901" t="s">
        <v>2999</v>
      </c>
      <c r="B901" t="s">
        <v>1996</v>
      </c>
      <c r="C901" t="s">
        <v>2935</v>
      </c>
      <c r="D901" t="s">
        <v>1763</v>
      </c>
      <c r="E901" t="s">
        <v>2936</v>
      </c>
      <c r="F901">
        <v>0</v>
      </c>
      <c r="G901">
        <v>5664</v>
      </c>
      <c r="H901">
        <v>5664</v>
      </c>
    </row>
    <row r="902" spans="1:8" x14ac:dyDescent="0.25">
      <c r="A902" t="s">
        <v>2999</v>
      </c>
      <c r="B902" t="s">
        <v>1996</v>
      </c>
      <c r="C902" t="s">
        <v>2935</v>
      </c>
      <c r="D902" t="s">
        <v>1767</v>
      </c>
      <c r="E902" t="s">
        <v>2936</v>
      </c>
      <c r="F902">
        <v>0</v>
      </c>
      <c r="G902">
        <v>6027</v>
      </c>
      <c r="H902">
        <v>6027</v>
      </c>
    </row>
    <row r="903" spans="1:8" x14ac:dyDescent="0.25">
      <c r="A903" t="s">
        <v>2999</v>
      </c>
      <c r="B903" t="s">
        <v>1996</v>
      </c>
      <c r="C903" t="s">
        <v>2935</v>
      </c>
      <c r="D903" t="s">
        <v>1782</v>
      </c>
      <c r="E903" t="s">
        <v>2936</v>
      </c>
      <c r="F903">
        <v>0</v>
      </c>
      <c r="G903">
        <v>6892</v>
      </c>
      <c r="H903">
        <v>6892</v>
      </c>
    </row>
    <row r="904" spans="1:8" x14ac:dyDescent="0.25">
      <c r="A904" t="s">
        <v>2999</v>
      </c>
      <c r="B904" t="s">
        <v>1996</v>
      </c>
      <c r="C904" t="s">
        <v>2935</v>
      </c>
      <c r="D904" t="s">
        <v>1807</v>
      </c>
      <c r="E904" t="s">
        <v>2936</v>
      </c>
      <c r="F904">
        <v>0</v>
      </c>
      <c r="G904">
        <v>7311</v>
      </c>
      <c r="H904">
        <v>7311</v>
      </c>
    </row>
    <row r="905" spans="1:8" x14ac:dyDescent="0.25">
      <c r="A905" t="s">
        <v>2999</v>
      </c>
      <c r="B905" t="s">
        <v>1996</v>
      </c>
      <c r="C905" t="s">
        <v>2935</v>
      </c>
      <c r="D905" t="s">
        <v>1858</v>
      </c>
      <c r="E905" t="s">
        <v>2936</v>
      </c>
      <c r="F905">
        <v>0</v>
      </c>
      <c r="G905">
        <v>7399</v>
      </c>
      <c r="H905">
        <v>7399</v>
      </c>
    </row>
    <row r="906" spans="1:8" x14ac:dyDescent="0.25">
      <c r="A906" t="s">
        <v>2999</v>
      </c>
      <c r="B906" t="s">
        <v>1996</v>
      </c>
      <c r="C906" t="s">
        <v>2935</v>
      </c>
      <c r="D906" t="s">
        <v>1948</v>
      </c>
      <c r="E906" t="s">
        <v>2936</v>
      </c>
      <c r="F906">
        <v>0</v>
      </c>
      <c r="G906">
        <v>7369</v>
      </c>
      <c r="H906">
        <v>7369</v>
      </c>
    </row>
    <row r="907" spans="1:8" x14ac:dyDescent="0.25">
      <c r="A907" t="s">
        <v>2999</v>
      </c>
      <c r="B907" t="s">
        <v>1996</v>
      </c>
      <c r="C907" t="s">
        <v>2935</v>
      </c>
      <c r="D907" t="s">
        <v>2934</v>
      </c>
      <c r="E907" t="s">
        <v>2936</v>
      </c>
      <c r="F907">
        <v>0</v>
      </c>
      <c r="G907">
        <v>7542</v>
      </c>
      <c r="H907">
        <v>7542</v>
      </c>
    </row>
    <row r="908" spans="1:8" x14ac:dyDescent="0.25">
      <c r="A908" t="s">
        <v>2999</v>
      </c>
      <c r="B908" t="s">
        <v>1996</v>
      </c>
      <c r="C908" t="s">
        <v>2935</v>
      </c>
      <c r="D908" t="s">
        <v>1951</v>
      </c>
      <c r="E908" t="s">
        <v>2936</v>
      </c>
      <c r="F908">
        <v>0</v>
      </c>
      <c r="G908">
        <v>7213</v>
      </c>
      <c r="H908">
        <v>7213</v>
      </c>
    </row>
    <row r="909" spans="1:8" x14ac:dyDescent="0.25">
      <c r="A909" t="s">
        <v>2999</v>
      </c>
      <c r="B909" t="s">
        <v>1996</v>
      </c>
      <c r="C909" t="s">
        <v>2935</v>
      </c>
      <c r="D909" t="s">
        <v>1956</v>
      </c>
      <c r="E909" t="s">
        <v>2936</v>
      </c>
      <c r="F909">
        <v>0</v>
      </c>
      <c r="G909">
        <v>5619</v>
      </c>
      <c r="H909">
        <v>5619</v>
      </c>
    </row>
    <row r="910" spans="1:8" x14ac:dyDescent="0.25">
      <c r="A910" t="s">
        <v>2999</v>
      </c>
      <c r="B910" t="s">
        <v>1996</v>
      </c>
      <c r="C910" t="s">
        <v>2935</v>
      </c>
      <c r="D910" t="s">
        <v>2016</v>
      </c>
      <c r="E910" t="s">
        <v>2936</v>
      </c>
      <c r="F910">
        <v>0</v>
      </c>
      <c r="G910">
        <v>4423</v>
      </c>
      <c r="H910">
        <v>4423</v>
      </c>
    </row>
    <row r="911" spans="1:8" x14ac:dyDescent="0.25">
      <c r="A911" t="s">
        <v>2999</v>
      </c>
      <c r="B911" t="s">
        <v>1997</v>
      </c>
      <c r="C911" t="s">
        <v>3995</v>
      </c>
      <c r="D911" t="s">
        <v>1767</v>
      </c>
      <c r="E911" t="s">
        <v>2936</v>
      </c>
      <c r="F911">
        <v>0</v>
      </c>
      <c r="G911">
        <v>1580</v>
      </c>
      <c r="H911">
        <v>1580</v>
      </c>
    </row>
    <row r="912" spans="1:8" x14ac:dyDescent="0.25">
      <c r="A912" t="s">
        <v>2999</v>
      </c>
      <c r="B912" t="s">
        <v>1997</v>
      </c>
      <c r="C912" t="s">
        <v>3995</v>
      </c>
      <c r="D912" t="s">
        <v>1782</v>
      </c>
      <c r="E912" t="s">
        <v>2936</v>
      </c>
      <c r="F912">
        <v>0</v>
      </c>
      <c r="G912">
        <v>1906</v>
      </c>
      <c r="H912">
        <v>1906</v>
      </c>
    </row>
    <row r="913" spans="1:8" x14ac:dyDescent="0.25">
      <c r="A913" t="s">
        <v>2999</v>
      </c>
      <c r="B913" t="s">
        <v>1997</v>
      </c>
      <c r="C913" t="s">
        <v>3995</v>
      </c>
      <c r="D913" t="s">
        <v>1807</v>
      </c>
      <c r="E913" t="s">
        <v>2936</v>
      </c>
      <c r="F913">
        <v>0</v>
      </c>
      <c r="G913">
        <v>2125</v>
      </c>
      <c r="H913">
        <v>2125</v>
      </c>
    </row>
    <row r="914" spans="1:8" x14ac:dyDescent="0.25">
      <c r="A914" t="s">
        <v>2999</v>
      </c>
      <c r="B914" t="s">
        <v>1997</v>
      </c>
      <c r="C914" t="s">
        <v>3995</v>
      </c>
      <c r="D914" t="s">
        <v>1858</v>
      </c>
      <c r="E914" t="s">
        <v>2936</v>
      </c>
      <c r="F914">
        <v>0</v>
      </c>
      <c r="G914">
        <v>2582</v>
      </c>
      <c r="H914">
        <v>2582</v>
      </c>
    </row>
    <row r="915" spans="1:8" x14ac:dyDescent="0.25">
      <c r="A915" t="s">
        <v>2999</v>
      </c>
      <c r="B915" t="s">
        <v>1997</v>
      </c>
      <c r="C915" t="s">
        <v>3995</v>
      </c>
      <c r="D915" t="s">
        <v>1948</v>
      </c>
      <c r="E915" t="s">
        <v>2936</v>
      </c>
      <c r="F915">
        <v>0</v>
      </c>
      <c r="G915">
        <v>2775</v>
      </c>
      <c r="H915">
        <v>2775</v>
      </c>
    </row>
    <row r="916" spans="1:8" x14ac:dyDescent="0.25">
      <c r="A916" t="s">
        <v>2999</v>
      </c>
      <c r="B916" t="s">
        <v>1997</v>
      </c>
      <c r="C916" t="s">
        <v>3995</v>
      </c>
      <c r="D916" t="s">
        <v>2934</v>
      </c>
      <c r="E916" t="s">
        <v>2936</v>
      </c>
      <c r="F916">
        <v>0</v>
      </c>
      <c r="G916">
        <v>2100</v>
      </c>
      <c r="H916">
        <v>2100</v>
      </c>
    </row>
    <row r="917" spans="1:8" x14ac:dyDescent="0.25">
      <c r="A917" t="s">
        <v>2999</v>
      </c>
      <c r="B917" t="s">
        <v>1997</v>
      </c>
      <c r="C917" t="s">
        <v>3995</v>
      </c>
      <c r="D917" t="s">
        <v>1951</v>
      </c>
      <c r="E917" t="s">
        <v>2936</v>
      </c>
      <c r="F917">
        <v>0</v>
      </c>
      <c r="G917">
        <v>1723</v>
      </c>
      <c r="H917">
        <v>1723</v>
      </c>
    </row>
    <row r="918" spans="1:8" x14ac:dyDescent="0.25">
      <c r="A918" t="s">
        <v>2999</v>
      </c>
      <c r="B918" t="s">
        <v>1997</v>
      </c>
      <c r="C918" t="s">
        <v>3995</v>
      </c>
      <c r="D918" t="s">
        <v>1956</v>
      </c>
      <c r="E918" t="s">
        <v>2936</v>
      </c>
      <c r="F918">
        <v>0</v>
      </c>
      <c r="G918">
        <v>1381</v>
      </c>
      <c r="H918">
        <v>1381</v>
      </c>
    </row>
    <row r="919" spans="1:8" x14ac:dyDescent="0.25">
      <c r="A919" t="s">
        <v>2999</v>
      </c>
      <c r="B919" t="s">
        <v>1997</v>
      </c>
      <c r="C919" t="s">
        <v>3995</v>
      </c>
      <c r="D919" t="s">
        <v>2016</v>
      </c>
      <c r="E919" t="s">
        <v>2936</v>
      </c>
      <c r="F919">
        <v>0</v>
      </c>
      <c r="G919">
        <v>826</v>
      </c>
      <c r="H919">
        <v>826</v>
      </c>
    </row>
    <row r="920" spans="1:8" x14ac:dyDescent="0.25">
      <c r="A920" t="s">
        <v>2999</v>
      </c>
      <c r="B920" t="s">
        <v>1997</v>
      </c>
      <c r="C920" t="s">
        <v>2933</v>
      </c>
      <c r="D920" t="s">
        <v>1739</v>
      </c>
      <c r="E920" t="s">
        <v>2936</v>
      </c>
      <c r="F920">
        <v>0</v>
      </c>
      <c r="G920">
        <v>1027</v>
      </c>
      <c r="H920">
        <v>1027</v>
      </c>
    </row>
    <row r="921" spans="1:8" x14ac:dyDescent="0.25">
      <c r="A921" t="s">
        <v>2999</v>
      </c>
      <c r="B921" t="s">
        <v>1997</v>
      </c>
      <c r="C921" t="s">
        <v>2933</v>
      </c>
      <c r="D921" t="s">
        <v>1751</v>
      </c>
      <c r="E921" t="s">
        <v>2936</v>
      </c>
      <c r="F921">
        <v>0</v>
      </c>
      <c r="G921">
        <v>839</v>
      </c>
      <c r="H921">
        <v>839</v>
      </c>
    </row>
    <row r="922" spans="1:8" x14ac:dyDescent="0.25">
      <c r="A922" t="s">
        <v>2999</v>
      </c>
      <c r="B922" t="s">
        <v>1997</v>
      </c>
      <c r="C922" t="s">
        <v>2933</v>
      </c>
      <c r="D922" t="s">
        <v>1763</v>
      </c>
      <c r="E922" t="s">
        <v>2936</v>
      </c>
      <c r="F922">
        <v>0</v>
      </c>
      <c r="G922">
        <v>1137</v>
      </c>
      <c r="H922">
        <v>1137</v>
      </c>
    </row>
    <row r="923" spans="1:8" x14ac:dyDescent="0.25">
      <c r="A923" t="s">
        <v>2999</v>
      </c>
      <c r="B923" t="s">
        <v>1997</v>
      </c>
      <c r="C923" t="s">
        <v>2933</v>
      </c>
      <c r="D923" t="s">
        <v>1767</v>
      </c>
      <c r="E923" t="s">
        <v>2936</v>
      </c>
      <c r="F923">
        <v>0</v>
      </c>
      <c r="G923">
        <v>1705</v>
      </c>
      <c r="H923">
        <v>1705</v>
      </c>
    </row>
    <row r="924" spans="1:8" x14ac:dyDescent="0.25">
      <c r="A924" t="s">
        <v>2999</v>
      </c>
      <c r="B924" t="s">
        <v>1997</v>
      </c>
      <c r="C924" t="s">
        <v>2933</v>
      </c>
      <c r="D924" t="s">
        <v>1782</v>
      </c>
      <c r="E924" t="s">
        <v>2936</v>
      </c>
      <c r="F924">
        <v>0</v>
      </c>
      <c r="G924">
        <v>1933</v>
      </c>
      <c r="H924">
        <v>1933</v>
      </c>
    </row>
    <row r="925" spans="1:8" x14ac:dyDescent="0.25">
      <c r="A925" t="s">
        <v>2999</v>
      </c>
      <c r="B925" t="s">
        <v>1997</v>
      </c>
      <c r="C925" t="s">
        <v>2933</v>
      </c>
      <c r="D925" t="s">
        <v>1807</v>
      </c>
      <c r="E925" t="s">
        <v>2936</v>
      </c>
      <c r="F925">
        <v>0</v>
      </c>
      <c r="G925">
        <v>2067</v>
      </c>
      <c r="H925">
        <v>2067</v>
      </c>
    </row>
    <row r="926" spans="1:8" x14ac:dyDescent="0.25">
      <c r="A926" t="s">
        <v>2999</v>
      </c>
      <c r="B926" t="s">
        <v>1997</v>
      </c>
      <c r="C926" t="s">
        <v>2933</v>
      </c>
      <c r="D926" t="s">
        <v>1858</v>
      </c>
      <c r="E926" t="s">
        <v>2936</v>
      </c>
      <c r="F926">
        <v>0</v>
      </c>
      <c r="G926">
        <v>2202</v>
      </c>
      <c r="H926">
        <v>2202</v>
      </c>
    </row>
    <row r="927" spans="1:8" x14ac:dyDescent="0.25">
      <c r="A927" t="s">
        <v>2999</v>
      </c>
      <c r="B927" t="s">
        <v>1997</v>
      </c>
      <c r="C927" t="s">
        <v>2933</v>
      </c>
      <c r="D927" t="s">
        <v>1948</v>
      </c>
      <c r="E927" t="s">
        <v>2936</v>
      </c>
      <c r="F927">
        <v>0</v>
      </c>
      <c r="G927">
        <v>2280</v>
      </c>
      <c r="H927">
        <v>2280</v>
      </c>
    </row>
    <row r="928" spans="1:8" x14ac:dyDescent="0.25">
      <c r="A928" t="s">
        <v>2999</v>
      </c>
      <c r="B928" t="s">
        <v>1997</v>
      </c>
      <c r="C928" t="s">
        <v>2933</v>
      </c>
      <c r="D928" t="s">
        <v>2934</v>
      </c>
      <c r="E928" t="s">
        <v>2936</v>
      </c>
      <c r="F928">
        <v>0</v>
      </c>
      <c r="G928">
        <v>2291</v>
      </c>
      <c r="H928">
        <v>2291</v>
      </c>
    </row>
    <row r="929" spans="1:8" x14ac:dyDescent="0.25">
      <c r="A929" t="s">
        <v>2999</v>
      </c>
      <c r="B929" t="s">
        <v>1997</v>
      </c>
      <c r="C929" t="s">
        <v>2933</v>
      </c>
      <c r="D929" t="s">
        <v>1951</v>
      </c>
      <c r="E929" t="s">
        <v>2936</v>
      </c>
      <c r="F929">
        <v>0</v>
      </c>
      <c r="G929">
        <v>1868</v>
      </c>
      <c r="H929">
        <v>1868</v>
      </c>
    </row>
    <row r="930" spans="1:8" x14ac:dyDescent="0.25">
      <c r="A930" t="s">
        <v>2999</v>
      </c>
      <c r="B930" t="s">
        <v>1997</v>
      </c>
      <c r="C930" t="s">
        <v>2933</v>
      </c>
      <c r="D930" t="s">
        <v>1956</v>
      </c>
      <c r="E930" t="s">
        <v>2936</v>
      </c>
      <c r="F930">
        <v>0</v>
      </c>
      <c r="G930">
        <v>1563</v>
      </c>
      <c r="H930">
        <v>1563</v>
      </c>
    </row>
    <row r="931" spans="1:8" x14ac:dyDescent="0.25">
      <c r="A931" t="s">
        <v>2999</v>
      </c>
      <c r="B931" t="s">
        <v>1997</v>
      </c>
      <c r="C931" t="s">
        <v>2933</v>
      </c>
      <c r="D931" t="s">
        <v>2016</v>
      </c>
      <c r="E931" t="s">
        <v>2936</v>
      </c>
      <c r="F931">
        <v>0</v>
      </c>
      <c r="G931">
        <v>1041</v>
      </c>
      <c r="H931">
        <v>1041</v>
      </c>
    </row>
    <row r="932" spans="1:8" x14ac:dyDescent="0.25">
      <c r="A932" t="s">
        <v>2999</v>
      </c>
      <c r="B932" t="s">
        <v>1997</v>
      </c>
      <c r="C932" t="s">
        <v>2935</v>
      </c>
      <c r="D932" t="s">
        <v>1739</v>
      </c>
      <c r="E932" t="s">
        <v>2936</v>
      </c>
      <c r="F932">
        <v>0</v>
      </c>
      <c r="G932">
        <v>1036</v>
      </c>
      <c r="H932">
        <v>1036</v>
      </c>
    </row>
    <row r="933" spans="1:8" x14ac:dyDescent="0.25">
      <c r="A933" t="s">
        <v>2999</v>
      </c>
      <c r="B933" t="s">
        <v>1997</v>
      </c>
      <c r="C933" t="s">
        <v>2935</v>
      </c>
      <c r="D933" t="s">
        <v>1751</v>
      </c>
      <c r="E933" t="s">
        <v>2936</v>
      </c>
      <c r="F933">
        <v>0</v>
      </c>
      <c r="G933">
        <v>1313</v>
      </c>
      <c r="H933">
        <v>1313</v>
      </c>
    </row>
    <row r="934" spans="1:8" x14ac:dyDescent="0.25">
      <c r="A934" t="s">
        <v>2999</v>
      </c>
      <c r="B934" t="s">
        <v>1997</v>
      </c>
      <c r="C934" t="s">
        <v>2935</v>
      </c>
      <c r="D934" t="s">
        <v>1763</v>
      </c>
      <c r="E934" t="s">
        <v>2936</v>
      </c>
      <c r="F934">
        <v>0</v>
      </c>
      <c r="G934">
        <v>1567</v>
      </c>
      <c r="H934">
        <v>1567</v>
      </c>
    </row>
    <row r="935" spans="1:8" x14ac:dyDescent="0.25">
      <c r="A935" t="s">
        <v>2999</v>
      </c>
      <c r="B935" t="s">
        <v>1997</v>
      </c>
      <c r="C935" t="s">
        <v>2935</v>
      </c>
      <c r="D935" t="s">
        <v>1767</v>
      </c>
      <c r="E935" t="s">
        <v>2936</v>
      </c>
      <c r="F935">
        <v>0</v>
      </c>
      <c r="G935">
        <v>1673</v>
      </c>
      <c r="H935">
        <v>1673</v>
      </c>
    </row>
    <row r="936" spans="1:8" x14ac:dyDescent="0.25">
      <c r="A936" t="s">
        <v>2999</v>
      </c>
      <c r="B936" t="s">
        <v>1997</v>
      </c>
      <c r="C936" t="s">
        <v>2935</v>
      </c>
      <c r="D936" t="s">
        <v>1782</v>
      </c>
      <c r="E936" t="s">
        <v>2936</v>
      </c>
      <c r="F936">
        <v>0</v>
      </c>
      <c r="G936">
        <v>1831</v>
      </c>
      <c r="H936">
        <v>1831</v>
      </c>
    </row>
    <row r="937" spans="1:8" x14ac:dyDescent="0.25">
      <c r="A937" t="s">
        <v>2999</v>
      </c>
      <c r="B937" t="s">
        <v>1997</v>
      </c>
      <c r="C937" t="s">
        <v>2935</v>
      </c>
      <c r="D937" t="s">
        <v>1807</v>
      </c>
      <c r="E937" t="s">
        <v>2936</v>
      </c>
      <c r="F937">
        <v>0</v>
      </c>
      <c r="G937">
        <v>1952</v>
      </c>
      <c r="H937">
        <v>1952</v>
      </c>
    </row>
    <row r="938" spans="1:8" x14ac:dyDescent="0.25">
      <c r="A938" t="s">
        <v>2999</v>
      </c>
      <c r="B938" t="s">
        <v>1997</v>
      </c>
      <c r="C938" t="s">
        <v>2935</v>
      </c>
      <c r="D938" t="s">
        <v>1858</v>
      </c>
      <c r="E938" t="s">
        <v>2936</v>
      </c>
      <c r="F938">
        <v>0</v>
      </c>
      <c r="G938">
        <v>1884</v>
      </c>
      <c r="H938">
        <v>1884</v>
      </c>
    </row>
    <row r="939" spans="1:8" x14ac:dyDescent="0.25">
      <c r="A939" t="s">
        <v>2999</v>
      </c>
      <c r="B939" t="s">
        <v>1997</v>
      </c>
      <c r="C939" t="s">
        <v>2935</v>
      </c>
      <c r="D939" t="s">
        <v>1948</v>
      </c>
      <c r="E939" t="s">
        <v>2936</v>
      </c>
      <c r="F939">
        <v>0</v>
      </c>
      <c r="G939">
        <v>1875</v>
      </c>
      <c r="H939">
        <v>1875</v>
      </c>
    </row>
    <row r="940" spans="1:8" x14ac:dyDescent="0.25">
      <c r="A940" t="s">
        <v>2999</v>
      </c>
      <c r="B940" t="s">
        <v>1997</v>
      </c>
      <c r="C940" t="s">
        <v>2935</v>
      </c>
      <c r="D940" t="s">
        <v>2934</v>
      </c>
      <c r="E940" t="s">
        <v>2936</v>
      </c>
      <c r="F940">
        <v>0</v>
      </c>
      <c r="G940">
        <v>1926</v>
      </c>
      <c r="H940">
        <v>1926</v>
      </c>
    </row>
    <row r="941" spans="1:8" x14ac:dyDescent="0.25">
      <c r="A941" t="s">
        <v>2999</v>
      </c>
      <c r="B941" t="s">
        <v>1997</v>
      </c>
      <c r="C941" t="s">
        <v>2935</v>
      </c>
      <c r="D941" t="s">
        <v>1951</v>
      </c>
      <c r="E941" t="s">
        <v>2936</v>
      </c>
      <c r="F941">
        <v>0</v>
      </c>
      <c r="G941">
        <v>1991</v>
      </c>
      <c r="H941">
        <v>1991</v>
      </c>
    </row>
    <row r="942" spans="1:8" x14ac:dyDescent="0.25">
      <c r="A942" t="s">
        <v>2999</v>
      </c>
      <c r="B942" t="s">
        <v>1997</v>
      </c>
      <c r="C942" t="s">
        <v>2935</v>
      </c>
      <c r="D942" t="s">
        <v>1956</v>
      </c>
      <c r="E942" t="s">
        <v>2936</v>
      </c>
      <c r="F942">
        <v>0</v>
      </c>
      <c r="G942">
        <v>1554</v>
      </c>
      <c r="H942">
        <v>1554</v>
      </c>
    </row>
    <row r="943" spans="1:8" x14ac:dyDescent="0.25">
      <c r="A943" t="s">
        <v>2999</v>
      </c>
      <c r="B943" t="s">
        <v>1997</v>
      </c>
      <c r="C943" t="s">
        <v>2935</v>
      </c>
      <c r="D943" t="s">
        <v>2016</v>
      </c>
      <c r="E943" t="s">
        <v>2936</v>
      </c>
      <c r="F943">
        <v>0</v>
      </c>
      <c r="G943">
        <v>1233</v>
      </c>
      <c r="H943">
        <v>1233</v>
      </c>
    </row>
    <row r="944" spans="1:8" x14ac:dyDescent="0.25">
      <c r="A944" t="s">
        <v>2999</v>
      </c>
      <c r="B944" t="s">
        <v>1999</v>
      </c>
      <c r="C944" t="s">
        <v>3995</v>
      </c>
      <c r="D944" t="s">
        <v>1767</v>
      </c>
      <c r="E944" t="s">
        <v>2936</v>
      </c>
      <c r="F944">
        <v>0</v>
      </c>
      <c r="G944">
        <v>1680</v>
      </c>
      <c r="H944">
        <v>1680</v>
      </c>
    </row>
    <row r="945" spans="1:8" x14ac:dyDescent="0.25">
      <c r="A945" t="s">
        <v>2999</v>
      </c>
      <c r="B945" t="s">
        <v>1999</v>
      </c>
      <c r="C945" t="s">
        <v>3995</v>
      </c>
      <c r="D945" t="s">
        <v>1782</v>
      </c>
      <c r="E945" t="s">
        <v>2936</v>
      </c>
      <c r="F945">
        <v>0</v>
      </c>
      <c r="G945">
        <v>1680</v>
      </c>
      <c r="H945">
        <v>1680</v>
      </c>
    </row>
    <row r="946" spans="1:8" x14ac:dyDescent="0.25">
      <c r="A946" t="s">
        <v>2999</v>
      </c>
      <c r="B946" t="s">
        <v>1999</v>
      </c>
      <c r="C946" t="s">
        <v>3995</v>
      </c>
      <c r="D946" t="s">
        <v>1807</v>
      </c>
      <c r="E946" t="s">
        <v>2936</v>
      </c>
      <c r="F946">
        <v>0</v>
      </c>
      <c r="G946">
        <v>1680</v>
      </c>
      <c r="H946">
        <v>1680</v>
      </c>
    </row>
    <row r="947" spans="1:8" x14ac:dyDescent="0.25">
      <c r="A947" t="s">
        <v>2999</v>
      </c>
      <c r="B947" t="s">
        <v>1999</v>
      </c>
      <c r="C947" t="s">
        <v>3995</v>
      </c>
      <c r="D947" t="s">
        <v>1858</v>
      </c>
      <c r="E947" t="s">
        <v>2936</v>
      </c>
      <c r="F947">
        <v>0</v>
      </c>
      <c r="G947">
        <v>1680</v>
      </c>
      <c r="H947">
        <v>1680</v>
      </c>
    </row>
    <row r="948" spans="1:8" x14ac:dyDescent="0.25">
      <c r="A948" t="s">
        <v>2999</v>
      </c>
      <c r="B948" t="s">
        <v>1999</v>
      </c>
      <c r="C948" t="s">
        <v>3995</v>
      </c>
      <c r="D948" t="s">
        <v>1948</v>
      </c>
      <c r="E948" t="s">
        <v>2936</v>
      </c>
      <c r="F948">
        <v>0</v>
      </c>
      <c r="G948">
        <v>1680</v>
      </c>
      <c r="H948">
        <v>1680</v>
      </c>
    </row>
    <row r="949" spans="1:8" x14ac:dyDescent="0.25">
      <c r="A949" t="s">
        <v>2999</v>
      </c>
      <c r="B949" t="s">
        <v>1999</v>
      </c>
      <c r="C949" t="s">
        <v>3995</v>
      </c>
      <c r="D949" t="s">
        <v>2934</v>
      </c>
      <c r="E949" t="s">
        <v>2936</v>
      </c>
      <c r="F949">
        <v>0</v>
      </c>
      <c r="G949">
        <v>1680</v>
      </c>
      <c r="H949">
        <v>1680</v>
      </c>
    </row>
    <row r="950" spans="1:8" x14ac:dyDescent="0.25">
      <c r="A950" t="s">
        <v>2999</v>
      </c>
      <c r="B950" t="s">
        <v>1999</v>
      </c>
      <c r="C950" t="s">
        <v>3995</v>
      </c>
      <c r="D950" t="s">
        <v>1951</v>
      </c>
      <c r="E950" t="s">
        <v>2936</v>
      </c>
      <c r="F950">
        <v>0</v>
      </c>
      <c r="G950">
        <v>1680</v>
      </c>
      <c r="H950">
        <v>1680</v>
      </c>
    </row>
    <row r="951" spans="1:8" x14ac:dyDescent="0.25">
      <c r="A951" t="s">
        <v>2999</v>
      </c>
      <c r="B951" t="s">
        <v>1999</v>
      </c>
      <c r="C951" t="s">
        <v>3995</v>
      </c>
      <c r="D951" t="s">
        <v>1956</v>
      </c>
      <c r="E951" t="s">
        <v>2936</v>
      </c>
      <c r="F951">
        <v>0</v>
      </c>
      <c r="G951">
        <v>1680</v>
      </c>
      <c r="H951">
        <v>1680</v>
      </c>
    </row>
    <row r="952" spans="1:8" x14ac:dyDescent="0.25">
      <c r="A952" t="s">
        <v>2999</v>
      </c>
      <c r="B952" t="s">
        <v>1999</v>
      </c>
      <c r="C952" t="s">
        <v>3995</v>
      </c>
      <c r="D952" t="s">
        <v>2016</v>
      </c>
      <c r="E952" t="s">
        <v>2936</v>
      </c>
      <c r="F952">
        <v>0</v>
      </c>
      <c r="G952">
        <v>1680</v>
      </c>
      <c r="H952">
        <v>1680</v>
      </c>
    </row>
    <row r="953" spans="1:8" x14ac:dyDescent="0.25">
      <c r="A953" t="s">
        <v>2999</v>
      </c>
      <c r="B953" t="s">
        <v>1999</v>
      </c>
      <c r="C953" t="s">
        <v>2933</v>
      </c>
      <c r="D953" t="s">
        <v>1739</v>
      </c>
      <c r="E953" t="s">
        <v>2936</v>
      </c>
      <c r="F953">
        <v>0</v>
      </c>
      <c r="G953">
        <v>2604</v>
      </c>
      <c r="H953">
        <v>2604</v>
      </c>
    </row>
    <row r="954" spans="1:8" x14ac:dyDescent="0.25">
      <c r="A954" t="s">
        <v>2999</v>
      </c>
      <c r="B954" t="s">
        <v>1999</v>
      </c>
      <c r="C954" t="s">
        <v>2933</v>
      </c>
      <c r="D954" t="s">
        <v>1751</v>
      </c>
      <c r="E954" t="s">
        <v>2936</v>
      </c>
      <c r="F954">
        <v>0</v>
      </c>
      <c r="G954">
        <v>2352</v>
      </c>
      <c r="H954">
        <v>2352</v>
      </c>
    </row>
    <row r="955" spans="1:8" x14ac:dyDescent="0.25">
      <c r="A955" t="s">
        <v>2999</v>
      </c>
      <c r="B955" t="s">
        <v>1999</v>
      </c>
      <c r="C955" t="s">
        <v>2933</v>
      </c>
      <c r="D955" t="s">
        <v>1763</v>
      </c>
      <c r="E955" t="s">
        <v>2936</v>
      </c>
      <c r="F955">
        <v>0</v>
      </c>
      <c r="G955">
        <v>2604</v>
      </c>
      <c r="H955">
        <v>2604</v>
      </c>
    </row>
    <row r="956" spans="1:8" x14ac:dyDescent="0.25">
      <c r="A956" t="s">
        <v>2999</v>
      </c>
      <c r="B956" t="s">
        <v>1999</v>
      </c>
      <c r="C956" t="s">
        <v>2933</v>
      </c>
      <c r="D956" t="s">
        <v>1767</v>
      </c>
      <c r="E956" t="s">
        <v>2936</v>
      </c>
      <c r="F956">
        <v>0</v>
      </c>
      <c r="G956">
        <v>2520</v>
      </c>
      <c r="H956">
        <v>2520</v>
      </c>
    </row>
    <row r="957" spans="1:8" x14ac:dyDescent="0.25">
      <c r="A957" t="s">
        <v>2999</v>
      </c>
      <c r="B957" t="s">
        <v>1999</v>
      </c>
      <c r="C957" t="s">
        <v>2933</v>
      </c>
      <c r="D957" t="s">
        <v>1782</v>
      </c>
      <c r="E957" t="s">
        <v>2936</v>
      </c>
      <c r="F957">
        <v>0</v>
      </c>
      <c r="G957">
        <v>2604</v>
      </c>
      <c r="H957">
        <v>2604</v>
      </c>
    </row>
    <row r="958" spans="1:8" x14ac:dyDescent="0.25">
      <c r="A958" t="s">
        <v>2999</v>
      </c>
      <c r="B958" t="s">
        <v>1999</v>
      </c>
      <c r="C958" t="s">
        <v>2933</v>
      </c>
      <c r="D958" t="s">
        <v>1807</v>
      </c>
      <c r="E958" t="s">
        <v>2936</v>
      </c>
      <c r="F958">
        <v>0</v>
      </c>
      <c r="G958">
        <v>2520</v>
      </c>
      <c r="H958">
        <v>2520</v>
      </c>
    </row>
    <row r="959" spans="1:8" x14ac:dyDescent="0.25">
      <c r="A959" t="s">
        <v>2999</v>
      </c>
      <c r="B959" t="s">
        <v>1999</v>
      </c>
      <c r="C959" t="s">
        <v>2933</v>
      </c>
      <c r="D959" t="s">
        <v>1858</v>
      </c>
      <c r="E959" t="s">
        <v>2936</v>
      </c>
      <c r="F959">
        <v>0</v>
      </c>
      <c r="G959">
        <v>2604</v>
      </c>
      <c r="H959">
        <v>2604</v>
      </c>
    </row>
    <row r="960" spans="1:8" x14ac:dyDescent="0.25">
      <c r="A960" t="s">
        <v>2999</v>
      </c>
      <c r="B960" t="s">
        <v>1999</v>
      </c>
      <c r="C960" t="s">
        <v>2933</v>
      </c>
      <c r="D960" t="s">
        <v>1948</v>
      </c>
      <c r="E960" t="s">
        <v>2936</v>
      </c>
      <c r="F960">
        <v>0</v>
      </c>
      <c r="G960">
        <v>2604</v>
      </c>
      <c r="H960">
        <v>2604</v>
      </c>
    </row>
    <row r="961" spans="1:8" x14ac:dyDescent="0.25">
      <c r="A961" t="s">
        <v>2999</v>
      </c>
      <c r="B961" t="s">
        <v>1999</v>
      </c>
      <c r="C961" t="s">
        <v>2933</v>
      </c>
      <c r="D961" t="s">
        <v>2934</v>
      </c>
      <c r="E961" t="s">
        <v>2936</v>
      </c>
      <c r="F961">
        <v>0</v>
      </c>
      <c r="G961">
        <v>2520</v>
      </c>
      <c r="H961">
        <v>2520</v>
      </c>
    </row>
    <row r="962" spans="1:8" x14ac:dyDescent="0.25">
      <c r="A962" t="s">
        <v>2999</v>
      </c>
      <c r="B962" t="s">
        <v>1999</v>
      </c>
      <c r="C962" t="s">
        <v>2933</v>
      </c>
      <c r="D962" t="s">
        <v>1951</v>
      </c>
      <c r="E962" t="s">
        <v>2936</v>
      </c>
      <c r="F962">
        <v>0</v>
      </c>
      <c r="G962">
        <v>2604</v>
      </c>
      <c r="H962">
        <v>2604</v>
      </c>
    </row>
    <row r="963" spans="1:8" x14ac:dyDescent="0.25">
      <c r="A963" t="s">
        <v>2999</v>
      </c>
      <c r="B963" t="s">
        <v>1999</v>
      </c>
      <c r="C963" t="s">
        <v>2933</v>
      </c>
      <c r="D963" t="s">
        <v>1956</v>
      </c>
      <c r="E963" t="s">
        <v>2936</v>
      </c>
      <c r="F963">
        <v>0</v>
      </c>
      <c r="G963">
        <v>2520</v>
      </c>
      <c r="H963">
        <v>2520</v>
      </c>
    </row>
    <row r="964" spans="1:8" x14ac:dyDescent="0.25">
      <c r="A964" t="s">
        <v>2999</v>
      </c>
      <c r="B964" t="s">
        <v>1999</v>
      </c>
      <c r="C964" t="s">
        <v>2933</v>
      </c>
      <c r="D964" t="s">
        <v>2016</v>
      </c>
      <c r="E964" t="s">
        <v>2936</v>
      </c>
      <c r="F964">
        <v>0</v>
      </c>
      <c r="G964">
        <v>2604</v>
      </c>
      <c r="H964">
        <v>2604</v>
      </c>
    </row>
    <row r="965" spans="1:8" x14ac:dyDescent="0.25">
      <c r="A965" t="s">
        <v>2999</v>
      </c>
      <c r="B965" t="s">
        <v>1999</v>
      </c>
      <c r="C965" t="s">
        <v>2935</v>
      </c>
      <c r="D965" t="s">
        <v>1739</v>
      </c>
      <c r="E965" t="s">
        <v>2936</v>
      </c>
      <c r="F965">
        <v>0</v>
      </c>
      <c r="G965">
        <v>3162</v>
      </c>
      <c r="H965">
        <v>3162</v>
      </c>
    </row>
    <row r="966" spans="1:8" x14ac:dyDescent="0.25">
      <c r="A966" t="s">
        <v>2999</v>
      </c>
      <c r="B966" t="s">
        <v>1999</v>
      </c>
      <c r="C966" t="s">
        <v>2935</v>
      </c>
      <c r="D966" t="s">
        <v>1751</v>
      </c>
      <c r="E966" t="s">
        <v>2936</v>
      </c>
      <c r="F966">
        <v>0</v>
      </c>
      <c r="G966">
        <v>2856</v>
      </c>
      <c r="H966">
        <v>2856</v>
      </c>
    </row>
    <row r="967" spans="1:8" x14ac:dyDescent="0.25">
      <c r="A967" t="s">
        <v>2999</v>
      </c>
      <c r="B967" t="s">
        <v>1999</v>
      </c>
      <c r="C967" t="s">
        <v>2935</v>
      </c>
      <c r="D967" t="s">
        <v>1763</v>
      </c>
      <c r="E967" t="s">
        <v>2936</v>
      </c>
      <c r="F967">
        <v>0</v>
      </c>
      <c r="G967">
        <v>3162</v>
      </c>
      <c r="H967">
        <v>3162</v>
      </c>
    </row>
    <row r="968" spans="1:8" x14ac:dyDescent="0.25">
      <c r="A968" t="s">
        <v>2999</v>
      </c>
      <c r="B968" t="s">
        <v>1999</v>
      </c>
      <c r="C968" t="s">
        <v>2935</v>
      </c>
      <c r="D968" t="s">
        <v>1767</v>
      </c>
      <c r="E968" t="s">
        <v>2936</v>
      </c>
      <c r="F968">
        <v>0</v>
      </c>
      <c r="G968">
        <v>3060</v>
      </c>
      <c r="H968">
        <v>3060</v>
      </c>
    </row>
    <row r="969" spans="1:8" x14ac:dyDescent="0.25">
      <c r="A969" t="s">
        <v>2999</v>
      </c>
      <c r="B969" t="s">
        <v>1999</v>
      </c>
      <c r="C969" t="s">
        <v>2935</v>
      </c>
      <c r="D969" t="s">
        <v>1782</v>
      </c>
      <c r="E969" t="s">
        <v>2936</v>
      </c>
      <c r="F969">
        <v>0</v>
      </c>
      <c r="G969">
        <v>3162</v>
      </c>
      <c r="H969">
        <v>3162</v>
      </c>
    </row>
    <row r="970" spans="1:8" x14ac:dyDescent="0.25">
      <c r="A970" t="s">
        <v>2999</v>
      </c>
      <c r="B970" t="s">
        <v>1999</v>
      </c>
      <c r="C970" t="s">
        <v>2935</v>
      </c>
      <c r="D970" t="s">
        <v>1807</v>
      </c>
      <c r="E970" t="s">
        <v>2936</v>
      </c>
      <c r="F970">
        <v>0</v>
      </c>
      <c r="G970">
        <v>3060</v>
      </c>
      <c r="H970">
        <v>3060</v>
      </c>
    </row>
    <row r="971" spans="1:8" x14ac:dyDescent="0.25">
      <c r="A971" t="s">
        <v>2999</v>
      </c>
      <c r="B971" t="s">
        <v>1999</v>
      </c>
      <c r="C971" t="s">
        <v>2935</v>
      </c>
      <c r="D971" t="s">
        <v>1858</v>
      </c>
      <c r="E971" t="s">
        <v>2936</v>
      </c>
      <c r="F971">
        <v>0</v>
      </c>
      <c r="G971">
        <v>3162</v>
      </c>
      <c r="H971">
        <v>3162</v>
      </c>
    </row>
    <row r="972" spans="1:8" x14ac:dyDescent="0.25">
      <c r="A972" t="s">
        <v>2999</v>
      </c>
      <c r="B972" t="s">
        <v>1999</v>
      </c>
      <c r="C972" t="s">
        <v>2935</v>
      </c>
      <c r="D972" t="s">
        <v>1948</v>
      </c>
      <c r="E972" t="s">
        <v>2936</v>
      </c>
      <c r="F972">
        <v>0</v>
      </c>
      <c r="G972">
        <v>3162</v>
      </c>
      <c r="H972">
        <v>3162</v>
      </c>
    </row>
    <row r="973" spans="1:8" x14ac:dyDescent="0.25">
      <c r="A973" t="s">
        <v>2999</v>
      </c>
      <c r="B973" t="s">
        <v>1999</v>
      </c>
      <c r="C973" t="s">
        <v>2935</v>
      </c>
      <c r="D973" t="s">
        <v>2934</v>
      </c>
      <c r="E973" t="s">
        <v>2936</v>
      </c>
      <c r="F973">
        <v>0</v>
      </c>
      <c r="G973">
        <v>3060</v>
      </c>
      <c r="H973">
        <v>3060</v>
      </c>
    </row>
    <row r="974" spans="1:8" x14ac:dyDescent="0.25">
      <c r="A974" t="s">
        <v>2999</v>
      </c>
      <c r="B974" t="s">
        <v>1999</v>
      </c>
      <c r="C974" t="s">
        <v>2935</v>
      </c>
      <c r="D974" t="s">
        <v>1951</v>
      </c>
      <c r="E974" t="s">
        <v>2936</v>
      </c>
      <c r="F974">
        <v>0</v>
      </c>
      <c r="G974">
        <v>3162</v>
      </c>
      <c r="H974">
        <v>3162</v>
      </c>
    </row>
    <row r="975" spans="1:8" x14ac:dyDescent="0.25">
      <c r="A975" t="s">
        <v>2999</v>
      </c>
      <c r="B975" t="s">
        <v>1999</v>
      </c>
      <c r="C975" t="s">
        <v>2935</v>
      </c>
      <c r="D975" t="s">
        <v>1956</v>
      </c>
      <c r="E975" t="s">
        <v>2936</v>
      </c>
      <c r="F975">
        <v>0</v>
      </c>
      <c r="G975">
        <v>3060</v>
      </c>
      <c r="H975">
        <v>3060</v>
      </c>
    </row>
    <row r="976" spans="1:8" x14ac:dyDescent="0.25">
      <c r="A976" t="s">
        <v>2999</v>
      </c>
      <c r="B976" t="s">
        <v>1999</v>
      </c>
      <c r="C976" t="s">
        <v>2935</v>
      </c>
      <c r="D976" t="s">
        <v>2016</v>
      </c>
      <c r="E976" t="s">
        <v>2936</v>
      </c>
      <c r="F976">
        <v>0</v>
      </c>
      <c r="G976">
        <v>3162</v>
      </c>
      <c r="H976">
        <v>3162</v>
      </c>
    </row>
    <row r="977" spans="1:8" x14ac:dyDescent="0.25">
      <c r="A977" t="s">
        <v>2999</v>
      </c>
      <c r="B977" t="s">
        <v>2003</v>
      </c>
      <c r="C977" t="s">
        <v>3995</v>
      </c>
      <c r="D977" t="s">
        <v>1739</v>
      </c>
      <c r="E977" t="s">
        <v>2936</v>
      </c>
      <c r="F977">
        <v>0</v>
      </c>
      <c r="G977">
        <v>11833</v>
      </c>
      <c r="H977">
        <v>11833</v>
      </c>
    </row>
    <row r="978" spans="1:8" x14ac:dyDescent="0.25">
      <c r="A978" t="s">
        <v>2999</v>
      </c>
      <c r="B978" t="s">
        <v>2003</v>
      </c>
      <c r="C978" t="s">
        <v>3995</v>
      </c>
      <c r="D978" t="s">
        <v>1751</v>
      </c>
      <c r="E978" t="s">
        <v>2936</v>
      </c>
      <c r="F978">
        <v>0</v>
      </c>
      <c r="G978">
        <v>11833</v>
      </c>
      <c r="H978">
        <v>11833</v>
      </c>
    </row>
    <row r="979" spans="1:8" x14ac:dyDescent="0.25">
      <c r="A979" t="s">
        <v>2999</v>
      </c>
      <c r="B979" t="s">
        <v>2003</v>
      </c>
      <c r="C979" t="s">
        <v>3995</v>
      </c>
      <c r="D979" t="s">
        <v>1763</v>
      </c>
      <c r="E979" t="s">
        <v>2936</v>
      </c>
      <c r="F979">
        <v>0</v>
      </c>
      <c r="G979">
        <v>11833</v>
      </c>
      <c r="H979">
        <v>11833</v>
      </c>
    </row>
    <row r="980" spans="1:8" x14ac:dyDescent="0.25">
      <c r="A980" t="s">
        <v>2999</v>
      </c>
      <c r="B980" t="s">
        <v>2003</v>
      </c>
      <c r="C980" t="s">
        <v>3995</v>
      </c>
      <c r="D980" t="s">
        <v>1767</v>
      </c>
      <c r="E980" t="s">
        <v>2936</v>
      </c>
      <c r="F980">
        <v>0</v>
      </c>
      <c r="G980">
        <v>11833</v>
      </c>
      <c r="H980">
        <v>11833</v>
      </c>
    </row>
    <row r="981" spans="1:8" x14ac:dyDescent="0.25">
      <c r="A981" t="s">
        <v>2999</v>
      </c>
      <c r="B981" t="s">
        <v>2003</v>
      </c>
      <c r="C981" t="s">
        <v>3995</v>
      </c>
      <c r="D981" t="s">
        <v>1782</v>
      </c>
      <c r="E981" t="s">
        <v>2936</v>
      </c>
      <c r="F981">
        <v>0</v>
      </c>
      <c r="G981">
        <v>11833</v>
      </c>
      <c r="H981">
        <v>11833</v>
      </c>
    </row>
    <row r="982" spans="1:8" x14ac:dyDescent="0.25">
      <c r="A982" t="s">
        <v>2999</v>
      </c>
      <c r="B982" t="s">
        <v>2003</v>
      </c>
      <c r="C982" t="s">
        <v>3995</v>
      </c>
      <c r="D982" t="s">
        <v>1807</v>
      </c>
      <c r="E982" t="s">
        <v>2936</v>
      </c>
      <c r="F982">
        <v>0</v>
      </c>
      <c r="G982">
        <v>11833</v>
      </c>
      <c r="H982">
        <v>11833</v>
      </c>
    </row>
    <row r="983" spans="1:8" x14ac:dyDescent="0.25">
      <c r="A983" t="s">
        <v>2999</v>
      </c>
      <c r="B983" t="s">
        <v>2003</v>
      </c>
      <c r="C983" t="s">
        <v>3995</v>
      </c>
      <c r="D983" t="s">
        <v>1858</v>
      </c>
      <c r="E983" t="s">
        <v>2936</v>
      </c>
      <c r="F983">
        <v>0</v>
      </c>
      <c r="G983">
        <v>12023</v>
      </c>
      <c r="H983">
        <v>12023</v>
      </c>
    </row>
    <row r="984" spans="1:8" x14ac:dyDescent="0.25">
      <c r="A984" t="s">
        <v>2999</v>
      </c>
      <c r="B984" t="s">
        <v>2003</v>
      </c>
      <c r="C984" t="s">
        <v>3995</v>
      </c>
      <c r="D984" t="s">
        <v>1948</v>
      </c>
      <c r="E984" t="s">
        <v>2936</v>
      </c>
      <c r="F984">
        <v>0</v>
      </c>
      <c r="G984">
        <v>12307</v>
      </c>
      <c r="H984">
        <v>12307</v>
      </c>
    </row>
    <row r="985" spans="1:8" x14ac:dyDescent="0.25">
      <c r="A985" t="s">
        <v>2999</v>
      </c>
      <c r="B985" t="s">
        <v>2003</v>
      </c>
      <c r="C985" t="s">
        <v>3995</v>
      </c>
      <c r="D985" t="s">
        <v>2934</v>
      </c>
      <c r="E985" t="s">
        <v>2936</v>
      </c>
      <c r="F985">
        <v>0</v>
      </c>
      <c r="G985">
        <v>12307</v>
      </c>
      <c r="H985">
        <v>12307</v>
      </c>
    </row>
    <row r="986" spans="1:8" x14ac:dyDescent="0.25">
      <c r="A986" t="s">
        <v>2999</v>
      </c>
      <c r="B986" t="s">
        <v>2003</v>
      </c>
      <c r="C986" t="s">
        <v>3995</v>
      </c>
      <c r="D986" t="s">
        <v>1951</v>
      </c>
      <c r="E986" t="s">
        <v>2936</v>
      </c>
      <c r="F986">
        <v>0</v>
      </c>
      <c r="G986">
        <v>12307</v>
      </c>
      <c r="H986">
        <v>12307</v>
      </c>
    </row>
    <row r="987" spans="1:8" x14ac:dyDescent="0.25">
      <c r="A987" t="s">
        <v>2999</v>
      </c>
      <c r="B987" t="s">
        <v>2003</v>
      </c>
      <c r="C987" t="s">
        <v>3995</v>
      </c>
      <c r="D987" t="s">
        <v>1956</v>
      </c>
      <c r="E987" t="s">
        <v>2936</v>
      </c>
      <c r="F987">
        <v>0</v>
      </c>
      <c r="G987">
        <v>12307</v>
      </c>
      <c r="H987">
        <v>12307</v>
      </c>
    </row>
    <row r="988" spans="1:8" x14ac:dyDescent="0.25">
      <c r="A988" t="s">
        <v>2999</v>
      </c>
      <c r="B988" t="s">
        <v>2003</v>
      </c>
      <c r="C988" t="s">
        <v>3995</v>
      </c>
      <c r="D988" t="s">
        <v>2016</v>
      </c>
      <c r="E988" t="s">
        <v>2936</v>
      </c>
      <c r="F988">
        <v>0</v>
      </c>
      <c r="G988">
        <v>12307</v>
      </c>
      <c r="H988">
        <v>12307</v>
      </c>
    </row>
    <row r="989" spans="1:8" x14ac:dyDescent="0.25">
      <c r="A989" t="s">
        <v>2999</v>
      </c>
      <c r="B989" t="s">
        <v>2003</v>
      </c>
      <c r="C989" t="s">
        <v>2933</v>
      </c>
      <c r="D989" t="s">
        <v>1739</v>
      </c>
      <c r="E989" t="s">
        <v>2936</v>
      </c>
      <c r="F989">
        <v>0</v>
      </c>
      <c r="G989">
        <v>11624</v>
      </c>
      <c r="H989">
        <v>11624</v>
      </c>
    </row>
    <row r="990" spans="1:8" x14ac:dyDescent="0.25">
      <c r="A990" t="s">
        <v>2999</v>
      </c>
      <c r="B990" t="s">
        <v>2003</v>
      </c>
      <c r="C990" t="s">
        <v>2933</v>
      </c>
      <c r="D990" t="s">
        <v>1751</v>
      </c>
      <c r="E990" t="s">
        <v>2936</v>
      </c>
      <c r="F990">
        <v>0</v>
      </c>
      <c r="G990">
        <v>11624</v>
      </c>
      <c r="H990">
        <v>11624</v>
      </c>
    </row>
    <row r="991" spans="1:8" x14ac:dyDescent="0.25">
      <c r="A991" t="s">
        <v>2999</v>
      </c>
      <c r="B991" t="s">
        <v>2003</v>
      </c>
      <c r="C991" t="s">
        <v>2933</v>
      </c>
      <c r="D991" t="s">
        <v>1763</v>
      </c>
      <c r="E991" t="s">
        <v>2936</v>
      </c>
      <c r="F991">
        <v>0</v>
      </c>
      <c r="G991">
        <v>11624</v>
      </c>
      <c r="H991">
        <v>11624</v>
      </c>
    </row>
    <row r="992" spans="1:8" x14ac:dyDescent="0.25">
      <c r="A992" t="s">
        <v>2999</v>
      </c>
      <c r="B992" t="s">
        <v>2003</v>
      </c>
      <c r="C992" t="s">
        <v>2933</v>
      </c>
      <c r="D992" t="s">
        <v>1767</v>
      </c>
      <c r="E992" t="s">
        <v>2936</v>
      </c>
      <c r="F992">
        <v>0</v>
      </c>
      <c r="G992">
        <v>11624</v>
      </c>
      <c r="H992">
        <v>11624</v>
      </c>
    </row>
    <row r="993" spans="1:8" x14ac:dyDescent="0.25">
      <c r="A993" t="s">
        <v>2999</v>
      </c>
      <c r="B993" t="s">
        <v>2003</v>
      </c>
      <c r="C993" t="s">
        <v>2933</v>
      </c>
      <c r="D993" t="s">
        <v>1782</v>
      </c>
      <c r="E993" t="s">
        <v>2936</v>
      </c>
      <c r="F993">
        <v>0</v>
      </c>
      <c r="G993">
        <v>11624</v>
      </c>
      <c r="H993">
        <v>11624</v>
      </c>
    </row>
    <row r="994" spans="1:8" x14ac:dyDescent="0.25">
      <c r="A994" t="s">
        <v>2999</v>
      </c>
      <c r="B994" t="s">
        <v>2003</v>
      </c>
      <c r="C994" t="s">
        <v>2933</v>
      </c>
      <c r="D994" t="s">
        <v>1807</v>
      </c>
      <c r="E994" t="s">
        <v>2936</v>
      </c>
      <c r="F994">
        <v>0</v>
      </c>
      <c r="G994">
        <v>11624</v>
      </c>
      <c r="H994">
        <v>11624</v>
      </c>
    </row>
    <row r="995" spans="1:8" x14ac:dyDescent="0.25">
      <c r="A995" t="s">
        <v>2999</v>
      </c>
      <c r="B995" t="s">
        <v>2003</v>
      </c>
      <c r="C995" t="s">
        <v>2933</v>
      </c>
      <c r="D995" t="s">
        <v>1858</v>
      </c>
      <c r="E995" t="s">
        <v>2936</v>
      </c>
      <c r="F995">
        <v>0</v>
      </c>
      <c r="G995">
        <v>11624</v>
      </c>
      <c r="H995">
        <v>11624</v>
      </c>
    </row>
    <row r="996" spans="1:8" x14ac:dyDescent="0.25">
      <c r="A996" t="s">
        <v>2999</v>
      </c>
      <c r="B996" t="s">
        <v>2003</v>
      </c>
      <c r="C996" t="s">
        <v>2933</v>
      </c>
      <c r="D996" t="s">
        <v>1948</v>
      </c>
      <c r="E996" t="s">
        <v>2936</v>
      </c>
      <c r="F996">
        <v>0</v>
      </c>
      <c r="G996">
        <v>11901</v>
      </c>
      <c r="H996">
        <v>11901</v>
      </c>
    </row>
    <row r="997" spans="1:8" x14ac:dyDescent="0.25">
      <c r="A997" t="s">
        <v>2999</v>
      </c>
      <c r="B997" t="s">
        <v>2003</v>
      </c>
      <c r="C997" t="s">
        <v>2933</v>
      </c>
      <c r="D997" t="s">
        <v>2934</v>
      </c>
      <c r="E997" t="s">
        <v>2936</v>
      </c>
      <c r="F997">
        <v>0</v>
      </c>
      <c r="G997">
        <v>11901</v>
      </c>
      <c r="H997">
        <v>11901</v>
      </c>
    </row>
    <row r="998" spans="1:8" x14ac:dyDescent="0.25">
      <c r="A998" t="s">
        <v>2999</v>
      </c>
      <c r="B998" t="s">
        <v>2003</v>
      </c>
      <c r="C998" t="s">
        <v>2933</v>
      </c>
      <c r="D998" t="s">
        <v>1951</v>
      </c>
      <c r="E998" t="s">
        <v>2936</v>
      </c>
      <c r="F998">
        <v>0</v>
      </c>
      <c r="G998">
        <v>11901</v>
      </c>
      <c r="H998">
        <v>11901</v>
      </c>
    </row>
    <row r="999" spans="1:8" x14ac:dyDescent="0.25">
      <c r="A999" t="s">
        <v>2999</v>
      </c>
      <c r="B999" t="s">
        <v>2003</v>
      </c>
      <c r="C999" t="s">
        <v>2933</v>
      </c>
      <c r="D999" t="s">
        <v>1956</v>
      </c>
      <c r="E999" t="s">
        <v>2936</v>
      </c>
      <c r="F999">
        <v>0</v>
      </c>
      <c r="G999">
        <v>11901</v>
      </c>
      <c r="H999">
        <v>11901</v>
      </c>
    </row>
    <row r="1000" spans="1:8" x14ac:dyDescent="0.25">
      <c r="A1000" t="s">
        <v>2999</v>
      </c>
      <c r="B1000" t="s">
        <v>2003</v>
      </c>
      <c r="C1000" t="s">
        <v>2933</v>
      </c>
      <c r="D1000" t="s">
        <v>2016</v>
      </c>
      <c r="E1000" t="s">
        <v>2936</v>
      </c>
      <c r="F1000">
        <v>0</v>
      </c>
      <c r="G1000">
        <v>11901</v>
      </c>
      <c r="H1000">
        <v>11901</v>
      </c>
    </row>
    <row r="1001" spans="1:8" x14ac:dyDescent="0.25">
      <c r="A1001" t="s">
        <v>2999</v>
      </c>
      <c r="B1001" t="s">
        <v>2003</v>
      </c>
      <c r="C1001" t="s">
        <v>2935</v>
      </c>
      <c r="D1001" t="s">
        <v>1739</v>
      </c>
      <c r="E1001" t="s">
        <v>2936</v>
      </c>
      <c r="F1001">
        <v>0</v>
      </c>
      <c r="G1001">
        <v>12083</v>
      </c>
      <c r="H1001">
        <v>12083</v>
      </c>
    </row>
    <row r="1002" spans="1:8" x14ac:dyDescent="0.25">
      <c r="A1002" t="s">
        <v>2999</v>
      </c>
      <c r="B1002" t="s">
        <v>2003</v>
      </c>
      <c r="C1002" t="s">
        <v>2935</v>
      </c>
      <c r="D1002" t="s">
        <v>1751</v>
      </c>
      <c r="E1002" t="s">
        <v>2936</v>
      </c>
      <c r="F1002">
        <v>0</v>
      </c>
      <c r="G1002">
        <v>11999</v>
      </c>
      <c r="H1002">
        <v>11999</v>
      </c>
    </row>
    <row r="1003" spans="1:8" x14ac:dyDescent="0.25">
      <c r="A1003" t="s">
        <v>2999</v>
      </c>
      <c r="B1003" t="s">
        <v>2003</v>
      </c>
      <c r="C1003" t="s">
        <v>2935</v>
      </c>
      <c r="D1003" t="s">
        <v>1763</v>
      </c>
      <c r="E1003" t="s">
        <v>2936</v>
      </c>
      <c r="F1003">
        <v>0</v>
      </c>
      <c r="G1003">
        <v>12083</v>
      </c>
      <c r="H1003">
        <v>12083</v>
      </c>
    </row>
    <row r="1004" spans="1:8" x14ac:dyDescent="0.25">
      <c r="A1004" t="s">
        <v>2999</v>
      </c>
      <c r="B1004" t="s">
        <v>2003</v>
      </c>
      <c r="C1004" t="s">
        <v>2935</v>
      </c>
      <c r="D1004" t="s">
        <v>1767</v>
      </c>
      <c r="E1004" t="s">
        <v>2936</v>
      </c>
      <c r="F1004">
        <v>0</v>
      </c>
      <c r="G1004">
        <v>11999</v>
      </c>
      <c r="H1004">
        <v>11999</v>
      </c>
    </row>
    <row r="1005" spans="1:8" x14ac:dyDescent="0.25">
      <c r="A1005" t="s">
        <v>2999</v>
      </c>
      <c r="B1005" t="s">
        <v>2003</v>
      </c>
      <c r="C1005" t="s">
        <v>2935</v>
      </c>
      <c r="D1005" t="s">
        <v>1782</v>
      </c>
      <c r="E1005" t="s">
        <v>2936</v>
      </c>
      <c r="F1005">
        <v>0</v>
      </c>
      <c r="G1005">
        <v>12083</v>
      </c>
      <c r="H1005">
        <v>12083</v>
      </c>
    </row>
    <row r="1006" spans="1:8" x14ac:dyDescent="0.25">
      <c r="A1006" t="s">
        <v>2999</v>
      </c>
      <c r="B1006" t="s">
        <v>2003</v>
      </c>
      <c r="C1006" t="s">
        <v>2935</v>
      </c>
      <c r="D1006" t="s">
        <v>1807</v>
      </c>
      <c r="E1006" t="s">
        <v>2936</v>
      </c>
      <c r="F1006">
        <v>0</v>
      </c>
      <c r="G1006">
        <v>11999</v>
      </c>
      <c r="H1006">
        <v>11999</v>
      </c>
    </row>
    <row r="1007" spans="1:8" x14ac:dyDescent="0.25">
      <c r="A1007" t="s">
        <v>2999</v>
      </c>
      <c r="B1007" t="s">
        <v>2003</v>
      </c>
      <c r="C1007" t="s">
        <v>2935</v>
      </c>
      <c r="D1007" t="s">
        <v>1858</v>
      </c>
      <c r="E1007" t="s">
        <v>2936</v>
      </c>
      <c r="F1007">
        <v>0</v>
      </c>
      <c r="G1007">
        <v>12083</v>
      </c>
      <c r="H1007">
        <v>12083</v>
      </c>
    </row>
    <row r="1008" spans="1:8" x14ac:dyDescent="0.25">
      <c r="A1008" t="s">
        <v>2999</v>
      </c>
      <c r="B1008" t="s">
        <v>2003</v>
      </c>
      <c r="C1008" t="s">
        <v>2935</v>
      </c>
      <c r="D1008" t="s">
        <v>1948</v>
      </c>
      <c r="E1008" t="s">
        <v>2936</v>
      </c>
      <c r="F1008">
        <v>0</v>
      </c>
      <c r="G1008">
        <v>12083</v>
      </c>
      <c r="H1008">
        <v>12083</v>
      </c>
    </row>
    <row r="1009" spans="1:8" x14ac:dyDescent="0.25">
      <c r="A1009" t="s">
        <v>2999</v>
      </c>
      <c r="B1009" t="s">
        <v>2003</v>
      </c>
      <c r="C1009" t="s">
        <v>2935</v>
      </c>
      <c r="D1009" t="s">
        <v>2934</v>
      </c>
      <c r="E1009" t="s">
        <v>2936</v>
      </c>
      <c r="F1009">
        <v>0</v>
      </c>
      <c r="G1009">
        <v>11999</v>
      </c>
      <c r="H1009">
        <v>11999</v>
      </c>
    </row>
    <row r="1010" spans="1:8" x14ac:dyDescent="0.25">
      <c r="A1010" t="s">
        <v>2999</v>
      </c>
      <c r="B1010" t="s">
        <v>2003</v>
      </c>
      <c r="C1010" t="s">
        <v>2935</v>
      </c>
      <c r="D1010" t="s">
        <v>1951</v>
      </c>
      <c r="E1010" t="s">
        <v>2936</v>
      </c>
      <c r="F1010">
        <v>0</v>
      </c>
      <c r="G1010">
        <v>12083</v>
      </c>
      <c r="H1010">
        <v>12083</v>
      </c>
    </row>
    <row r="1011" spans="1:8" x14ac:dyDescent="0.25">
      <c r="A1011" t="s">
        <v>2999</v>
      </c>
      <c r="B1011" t="s">
        <v>2003</v>
      </c>
      <c r="C1011" t="s">
        <v>2935</v>
      </c>
      <c r="D1011" t="s">
        <v>1956</v>
      </c>
      <c r="E1011" t="s">
        <v>2936</v>
      </c>
      <c r="F1011">
        <v>0</v>
      </c>
      <c r="G1011">
        <v>11999</v>
      </c>
      <c r="H1011">
        <v>11999</v>
      </c>
    </row>
    <row r="1012" spans="1:8" x14ac:dyDescent="0.25">
      <c r="A1012" t="s">
        <v>2999</v>
      </c>
      <c r="B1012" t="s">
        <v>2003</v>
      </c>
      <c r="C1012" t="s">
        <v>2935</v>
      </c>
      <c r="D1012" t="s">
        <v>2016</v>
      </c>
      <c r="E1012" t="s">
        <v>2936</v>
      </c>
      <c r="F1012">
        <v>0</v>
      </c>
      <c r="G1012">
        <v>12083</v>
      </c>
      <c r="H1012">
        <v>12083</v>
      </c>
    </row>
    <row r="1013" spans="1:8" x14ac:dyDescent="0.25">
      <c r="A1013" t="s">
        <v>2999</v>
      </c>
      <c r="B1013" t="s">
        <v>2007</v>
      </c>
      <c r="C1013" t="s">
        <v>2935</v>
      </c>
      <c r="D1013" t="s">
        <v>1763</v>
      </c>
      <c r="E1013" t="s">
        <v>2936</v>
      </c>
      <c r="F1013">
        <v>0</v>
      </c>
      <c r="G1013">
        <v>434</v>
      </c>
      <c r="H1013">
        <v>434</v>
      </c>
    </row>
    <row r="1014" spans="1:8" x14ac:dyDescent="0.25">
      <c r="A1014" t="s">
        <v>2999</v>
      </c>
      <c r="B1014" t="s">
        <v>2007</v>
      </c>
      <c r="C1014" t="s">
        <v>2935</v>
      </c>
      <c r="D1014" t="s">
        <v>1807</v>
      </c>
      <c r="E1014" t="s">
        <v>2936</v>
      </c>
      <c r="F1014">
        <v>0</v>
      </c>
      <c r="G1014">
        <v>434</v>
      </c>
      <c r="H1014">
        <v>434</v>
      </c>
    </row>
    <row r="1015" spans="1:8" x14ac:dyDescent="0.25">
      <c r="A1015" t="s">
        <v>2999</v>
      </c>
      <c r="B1015" t="s">
        <v>2007</v>
      </c>
      <c r="C1015" t="s">
        <v>2935</v>
      </c>
      <c r="D1015" t="s">
        <v>2934</v>
      </c>
      <c r="E1015" t="s">
        <v>2936</v>
      </c>
      <c r="F1015">
        <v>0</v>
      </c>
      <c r="G1015">
        <v>434</v>
      </c>
      <c r="H1015">
        <v>434</v>
      </c>
    </row>
    <row r="1016" spans="1:8" x14ac:dyDescent="0.25">
      <c r="A1016" t="s">
        <v>2999</v>
      </c>
      <c r="B1016" t="s">
        <v>2007</v>
      </c>
      <c r="C1016" t="s">
        <v>2935</v>
      </c>
      <c r="D1016" t="s">
        <v>2016</v>
      </c>
      <c r="E1016" t="s">
        <v>2936</v>
      </c>
      <c r="F1016">
        <v>0</v>
      </c>
      <c r="G1016">
        <v>434</v>
      </c>
      <c r="H1016">
        <v>434</v>
      </c>
    </row>
    <row r="1017" spans="1:8" x14ac:dyDescent="0.25">
      <c r="A1017" t="s">
        <v>2999</v>
      </c>
      <c r="B1017" t="s">
        <v>2008</v>
      </c>
      <c r="C1017" t="s">
        <v>2935</v>
      </c>
      <c r="D1017" t="s">
        <v>1763</v>
      </c>
      <c r="E1017" t="s">
        <v>2936</v>
      </c>
      <c r="F1017">
        <v>0</v>
      </c>
      <c r="G1017">
        <v>434</v>
      </c>
      <c r="H1017">
        <v>434</v>
      </c>
    </row>
    <row r="1018" spans="1:8" x14ac:dyDescent="0.25">
      <c r="A1018" t="s">
        <v>2999</v>
      </c>
      <c r="B1018" t="s">
        <v>2008</v>
      </c>
      <c r="C1018" t="s">
        <v>2935</v>
      </c>
      <c r="D1018" t="s">
        <v>1807</v>
      </c>
      <c r="E1018" t="s">
        <v>2936</v>
      </c>
      <c r="F1018">
        <v>0</v>
      </c>
      <c r="G1018">
        <v>434</v>
      </c>
      <c r="H1018">
        <v>434</v>
      </c>
    </row>
    <row r="1019" spans="1:8" x14ac:dyDescent="0.25">
      <c r="A1019" t="s">
        <v>2999</v>
      </c>
      <c r="B1019" t="s">
        <v>2008</v>
      </c>
      <c r="C1019" t="s">
        <v>2935</v>
      </c>
      <c r="D1019" t="s">
        <v>2934</v>
      </c>
      <c r="E1019" t="s">
        <v>2936</v>
      </c>
      <c r="F1019">
        <v>0</v>
      </c>
      <c r="G1019">
        <v>434</v>
      </c>
      <c r="H1019">
        <v>434</v>
      </c>
    </row>
    <row r="1020" spans="1:8" x14ac:dyDescent="0.25">
      <c r="A1020" t="s">
        <v>2999</v>
      </c>
      <c r="B1020" t="s">
        <v>2008</v>
      </c>
      <c r="C1020" t="s">
        <v>2935</v>
      </c>
      <c r="D1020" t="s">
        <v>2016</v>
      </c>
      <c r="E1020" t="s">
        <v>2936</v>
      </c>
      <c r="F1020">
        <v>0</v>
      </c>
      <c r="G1020">
        <v>434</v>
      </c>
      <c r="H1020">
        <v>434</v>
      </c>
    </row>
    <row r="1021" spans="1:8" x14ac:dyDescent="0.25">
      <c r="A1021" t="s">
        <v>2999</v>
      </c>
      <c r="B1021" t="s">
        <v>2009</v>
      </c>
      <c r="C1021" t="s">
        <v>2935</v>
      </c>
      <c r="D1021" t="s">
        <v>1763</v>
      </c>
      <c r="E1021" t="s">
        <v>2936</v>
      </c>
      <c r="F1021">
        <v>0</v>
      </c>
      <c r="G1021">
        <v>1519</v>
      </c>
      <c r="H1021">
        <v>1519</v>
      </c>
    </row>
    <row r="1022" spans="1:8" x14ac:dyDescent="0.25">
      <c r="A1022" t="s">
        <v>2999</v>
      </c>
      <c r="B1022" t="s">
        <v>2009</v>
      </c>
      <c r="C1022" t="s">
        <v>2935</v>
      </c>
      <c r="D1022" t="s">
        <v>1807</v>
      </c>
      <c r="E1022" t="s">
        <v>2936</v>
      </c>
      <c r="F1022">
        <v>0</v>
      </c>
      <c r="G1022">
        <v>1519</v>
      </c>
      <c r="H1022">
        <v>1519</v>
      </c>
    </row>
    <row r="1023" spans="1:8" x14ac:dyDescent="0.25">
      <c r="A1023" t="s">
        <v>2999</v>
      </c>
      <c r="B1023" t="s">
        <v>2009</v>
      </c>
      <c r="C1023" t="s">
        <v>2935</v>
      </c>
      <c r="D1023" t="s">
        <v>2934</v>
      </c>
      <c r="E1023" t="s">
        <v>2936</v>
      </c>
      <c r="F1023">
        <v>0</v>
      </c>
      <c r="G1023">
        <v>1519</v>
      </c>
      <c r="H1023">
        <v>1519</v>
      </c>
    </row>
    <row r="1024" spans="1:8" x14ac:dyDescent="0.25">
      <c r="A1024" t="s">
        <v>2999</v>
      </c>
      <c r="B1024" t="s">
        <v>2009</v>
      </c>
      <c r="C1024" t="s">
        <v>2935</v>
      </c>
      <c r="D1024" t="s">
        <v>2016</v>
      </c>
      <c r="E1024" t="s">
        <v>2936</v>
      </c>
      <c r="F1024">
        <v>0</v>
      </c>
      <c r="G1024">
        <v>1519</v>
      </c>
      <c r="H1024">
        <v>1519</v>
      </c>
    </row>
    <row r="1025" spans="1:8" x14ac:dyDescent="0.25">
      <c r="A1025" t="s">
        <v>2999</v>
      </c>
      <c r="B1025" t="s">
        <v>2010</v>
      </c>
      <c r="C1025" t="s">
        <v>2935</v>
      </c>
      <c r="D1025" t="s">
        <v>1763</v>
      </c>
      <c r="E1025" t="s">
        <v>2936</v>
      </c>
      <c r="F1025">
        <v>0</v>
      </c>
      <c r="G1025">
        <v>1736</v>
      </c>
      <c r="H1025">
        <v>1736</v>
      </c>
    </row>
    <row r="1026" spans="1:8" x14ac:dyDescent="0.25">
      <c r="A1026" t="s">
        <v>2999</v>
      </c>
      <c r="B1026" t="s">
        <v>2010</v>
      </c>
      <c r="C1026" t="s">
        <v>2935</v>
      </c>
      <c r="D1026" t="s">
        <v>1807</v>
      </c>
      <c r="E1026" t="s">
        <v>2936</v>
      </c>
      <c r="F1026">
        <v>0</v>
      </c>
      <c r="G1026">
        <v>1736</v>
      </c>
      <c r="H1026">
        <v>1736</v>
      </c>
    </row>
    <row r="1027" spans="1:8" x14ac:dyDescent="0.25">
      <c r="A1027" t="s">
        <v>2999</v>
      </c>
      <c r="B1027" t="s">
        <v>2010</v>
      </c>
      <c r="C1027" t="s">
        <v>2935</v>
      </c>
      <c r="D1027" t="s">
        <v>2934</v>
      </c>
      <c r="E1027" t="s">
        <v>2936</v>
      </c>
      <c r="F1027">
        <v>0</v>
      </c>
      <c r="G1027">
        <v>1736</v>
      </c>
      <c r="H1027">
        <v>1736</v>
      </c>
    </row>
    <row r="1028" spans="1:8" x14ac:dyDescent="0.25">
      <c r="A1028" t="s">
        <v>2999</v>
      </c>
      <c r="B1028" t="s">
        <v>2010</v>
      </c>
      <c r="C1028" t="s">
        <v>2935</v>
      </c>
      <c r="D1028" t="s">
        <v>2016</v>
      </c>
      <c r="E1028" t="s">
        <v>2936</v>
      </c>
      <c r="F1028">
        <v>0</v>
      </c>
      <c r="G1028">
        <v>1736</v>
      </c>
      <c r="H1028">
        <v>1736</v>
      </c>
    </row>
    <row r="1029" spans="1:8" x14ac:dyDescent="0.25">
      <c r="A1029" t="s">
        <v>2999</v>
      </c>
      <c r="B1029" t="s">
        <v>2011</v>
      </c>
      <c r="C1029" t="s">
        <v>2935</v>
      </c>
      <c r="D1029" t="s">
        <v>1763</v>
      </c>
      <c r="E1029" t="s">
        <v>2936</v>
      </c>
      <c r="F1029">
        <v>0</v>
      </c>
      <c r="G1029">
        <v>217</v>
      </c>
      <c r="H1029">
        <v>217</v>
      </c>
    </row>
    <row r="1030" spans="1:8" x14ac:dyDescent="0.25">
      <c r="A1030" t="s">
        <v>2999</v>
      </c>
      <c r="B1030" t="s">
        <v>2011</v>
      </c>
      <c r="C1030" t="s">
        <v>2935</v>
      </c>
      <c r="D1030" t="s">
        <v>1807</v>
      </c>
      <c r="E1030" t="s">
        <v>2936</v>
      </c>
      <c r="F1030">
        <v>0</v>
      </c>
      <c r="G1030">
        <v>217</v>
      </c>
      <c r="H1030">
        <v>217</v>
      </c>
    </row>
    <row r="1031" spans="1:8" x14ac:dyDescent="0.25">
      <c r="A1031" t="s">
        <v>2999</v>
      </c>
      <c r="B1031" t="s">
        <v>2011</v>
      </c>
      <c r="C1031" t="s">
        <v>2935</v>
      </c>
      <c r="D1031" t="s">
        <v>2934</v>
      </c>
      <c r="E1031" t="s">
        <v>2936</v>
      </c>
      <c r="F1031">
        <v>0</v>
      </c>
      <c r="G1031">
        <v>217</v>
      </c>
      <c r="H1031">
        <v>217</v>
      </c>
    </row>
    <row r="1032" spans="1:8" x14ac:dyDescent="0.25">
      <c r="A1032" t="s">
        <v>2999</v>
      </c>
      <c r="B1032" t="s">
        <v>2011</v>
      </c>
      <c r="C1032" t="s">
        <v>2935</v>
      </c>
      <c r="D1032" t="s">
        <v>2016</v>
      </c>
      <c r="E1032" t="s">
        <v>2936</v>
      </c>
      <c r="F1032">
        <v>0</v>
      </c>
      <c r="G1032">
        <v>217</v>
      </c>
      <c r="H1032">
        <v>217</v>
      </c>
    </row>
    <row r="1033" spans="1:8" x14ac:dyDescent="0.25">
      <c r="A1033" t="s">
        <v>2999</v>
      </c>
      <c r="B1033" t="s">
        <v>2012</v>
      </c>
      <c r="C1033" t="s">
        <v>3995</v>
      </c>
      <c r="D1033" t="s">
        <v>1767</v>
      </c>
      <c r="E1033" t="s">
        <v>2936</v>
      </c>
      <c r="F1033">
        <v>0</v>
      </c>
      <c r="G1033">
        <v>1820</v>
      </c>
      <c r="H1033">
        <v>1820</v>
      </c>
    </row>
    <row r="1034" spans="1:8" x14ac:dyDescent="0.25">
      <c r="A1034" t="s">
        <v>2999</v>
      </c>
      <c r="B1034" t="s">
        <v>2012</v>
      </c>
      <c r="C1034" t="s">
        <v>3995</v>
      </c>
      <c r="D1034" t="s">
        <v>1782</v>
      </c>
      <c r="E1034" t="s">
        <v>2936</v>
      </c>
      <c r="F1034">
        <v>0</v>
      </c>
      <c r="G1034">
        <v>1820</v>
      </c>
      <c r="H1034">
        <v>1820</v>
      </c>
    </row>
    <row r="1035" spans="1:8" x14ac:dyDescent="0.25">
      <c r="A1035" t="s">
        <v>2999</v>
      </c>
      <c r="B1035" t="s">
        <v>2012</v>
      </c>
      <c r="C1035" t="s">
        <v>3995</v>
      </c>
      <c r="D1035" t="s">
        <v>1807</v>
      </c>
      <c r="E1035" t="s">
        <v>2936</v>
      </c>
      <c r="F1035">
        <v>0</v>
      </c>
      <c r="G1035">
        <v>1820</v>
      </c>
      <c r="H1035">
        <v>1820</v>
      </c>
    </row>
    <row r="1036" spans="1:8" x14ac:dyDescent="0.25">
      <c r="A1036" t="s">
        <v>2999</v>
      </c>
      <c r="B1036" t="s">
        <v>2012</v>
      </c>
      <c r="C1036" t="s">
        <v>3995</v>
      </c>
      <c r="D1036" t="s">
        <v>1858</v>
      </c>
      <c r="E1036" t="s">
        <v>2936</v>
      </c>
      <c r="F1036">
        <v>0</v>
      </c>
      <c r="G1036">
        <v>1820</v>
      </c>
      <c r="H1036">
        <v>1820</v>
      </c>
    </row>
    <row r="1037" spans="1:8" x14ac:dyDescent="0.25">
      <c r="A1037" t="s">
        <v>2999</v>
      </c>
      <c r="B1037" t="s">
        <v>2012</v>
      </c>
      <c r="C1037" t="s">
        <v>3995</v>
      </c>
      <c r="D1037" t="s">
        <v>1948</v>
      </c>
      <c r="E1037" t="s">
        <v>2936</v>
      </c>
      <c r="F1037">
        <v>0</v>
      </c>
      <c r="G1037">
        <v>1820</v>
      </c>
      <c r="H1037">
        <v>1820</v>
      </c>
    </row>
    <row r="1038" spans="1:8" x14ac:dyDescent="0.25">
      <c r="A1038" t="s">
        <v>2999</v>
      </c>
      <c r="B1038" t="s">
        <v>2012</v>
      </c>
      <c r="C1038" t="s">
        <v>3995</v>
      </c>
      <c r="D1038" t="s">
        <v>2934</v>
      </c>
      <c r="E1038" t="s">
        <v>2936</v>
      </c>
      <c r="F1038">
        <v>0</v>
      </c>
      <c r="G1038">
        <v>1820</v>
      </c>
      <c r="H1038">
        <v>1820</v>
      </c>
    </row>
    <row r="1039" spans="1:8" x14ac:dyDescent="0.25">
      <c r="A1039" t="s">
        <v>2999</v>
      </c>
      <c r="B1039" t="s">
        <v>2012</v>
      </c>
      <c r="C1039" t="s">
        <v>3995</v>
      </c>
      <c r="D1039" t="s">
        <v>1951</v>
      </c>
      <c r="E1039" t="s">
        <v>2936</v>
      </c>
      <c r="F1039">
        <v>0</v>
      </c>
      <c r="G1039">
        <v>1820</v>
      </c>
      <c r="H1039">
        <v>1820</v>
      </c>
    </row>
    <row r="1040" spans="1:8" x14ac:dyDescent="0.25">
      <c r="A1040" t="s">
        <v>2999</v>
      </c>
      <c r="B1040" t="s">
        <v>2012</v>
      </c>
      <c r="C1040" t="s">
        <v>3995</v>
      </c>
      <c r="D1040" t="s">
        <v>1956</v>
      </c>
      <c r="E1040" t="s">
        <v>2936</v>
      </c>
      <c r="F1040">
        <v>0</v>
      </c>
      <c r="G1040">
        <v>1820</v>
      </c>
      <c r="H1040">
        <v>1820</v>
      </c>
    </row>
    <row r="1041" spans="1:8" x14ac:dyDescent="0.25">
      <c r="A1041" t="s">
        <v>2999</v>
      </c>
      <c r="B1041" t="s">
        <v>2012</v>
      </c>
      <c r="C1041" t="s">
        <v>3995</v>
      </c>
      <c r="D1041" t="s">
        <v>2016</v>
      </c>
      <c r="E1041" t="s">
        <v>2936</v>
      </c>
      <c r="F1041">
        <v>0</v>
      </c>
      <c r="G1041">
        <v>1820</v>
      </c>
      <c r="H1041">
        <v>1820</v>
      </c>
    </row>
    <row r="1042" spans="1:8" x14ac:dyDescent="0.25">
      <c r="A1042" t="s">
        <v>2999</v>
      </c>
      <c r="B1042" t="s">
        <v>2012</v>
      </c>
      <c r="C1042" t="s">
        <v>2933</v>
      </c>
      <c r="D1042" t="s">
        <v>1739</v>
      </c>
      <c r="E1042" t="s">
        <v>2936</v>
      </c>
      <c r="F1042">
        <v>0</v>
      </c>
      <c r="G1042">
        <v>3472</v>
      </c>
      <c r="H1042">
        <v>3472</v>
      </c>
    </row>
    <row r="1043" spans="1:8" x14ac:dyDescent="0.25">
      <c r="A1043" t="s">
        <v>2999</v>
      </c>
      <c r="B1043" t="s">
        <v>2012</v>
      </c>
      <c r="C1043" t="s">
        <v>2933</v>
      </c>
      <c r="D1043" t="s">
        <v>1751</v>
      </c>
      <c r="E1043" t="s">
        <v>2936</v>
      </c>
      <c r="F1043">
        <v>0</v>
      </c>
      <c r="G1043">
        <v>3136</v>
      </c>
      <c r="H1043">
        <v>3136</v>
      </c>
    </row>
    <row r="1044" spans="1:8" x14ac:dyDescent="0.25">
      <c r="A1044" t="s">
        <v>2999</v>
      </c>
      <c r="B1044" t="s">
        <v>2012</v>
      </c>
      <c r="C1044" t="s">
        <v>2933</v>
      </c>
      <c r="D1044" t="s">
        <v>1763</v>
      </c>
      <c r="E1044" t="s">
        <v>2936</v>
      </c>
      <c r="F1044">
        <v>0</v>
      </c>
      <c r="G1044">
        <v>3472</v>
      </c>
      <c r="H1044">
        <v>3472</v>
      </c>
    </row>
    <row r="1045" spans="1:8" x14ac:dyDescent="0.25">
      <c r="A1045" t="s">
        <v>2999</v>
      </c>
      <c r="B1045" t="s">
        <v>2012</v>
      </c>
      <c r="C1045" t="s">
        <v>2933</v>
      </c>
      <c r="D1045" t="s">
        <v>1767</v>
      </c>
      <c r="E1045" t="s">
        <v>2936</v>
      </c>
      <c r="F1045">
        <v>0</v>
      </c>
      <c r="G1045">
        <v>3360</v>
      </c>
      <c r="H1045">
        <v>3360</v>
      </c>
    </row>
    <row r="1046" spans="1:8" x14ac:dyDescent="0.25">
      <c r="A1046" t="s">
        <v>2999</v>
      </c>
      <c r="B1046" t="s">
        <v>2012</v>
      </c>
      <c r="C1046" t="s">
        <v>2933</v>
      </c>
      <c r="D1046" t="s">
        <v>1782</v>
      </c>
      <c r="E1046" t="s">
        <v>2936</v>
      </c>
      <c r="F1046">
        <v>0</v>
      </c>
      <c r="G1046">
        <v>3472</v>
      </c>
      <c r="H1046">
        <v>3472</v>
      </c>
    </row>
    <row r="1047" spans="1:8" x14ac:dyDescent="0.25">
      <c r="A1047" t="s">
        <v>2999</v>
      </c>
      <c r="B1047" t="s">
        <v>2012</v>
      </c>
      <c r="C1047" t="s">
        <v>2933</v>
      </c>
      <c r="D1047" t="s">
        <v>1807</v>
      </c>
      <c r="E1047" t="s">
        <v>2936</v>
      </c>
      <c r="F1047">
        <v>0</v>
      </c>
      <c r="G1047">
        <v>3360</v>
      </c>
      <c r="H1047">
        <v>3360</v>
      </c>
    </row>
    <row r="1048" spans="1:8" x14ac:dyDescent="0.25">
      <c r="A1048" t="s">
        <v>2999</v>
      </c>
      <c r="B1048" t="s">
        <v>2012</v>
      </c>
      <c r="C1048" t="s">
        <v>2933</v>
      </c>
      <c r="D1048" t="s">
        <v>1858</v>
      </c>
      <c r="E1048" t="s">
        <v>2936</v>
      </c>
      <c r="F1048">
        <v>0</v>
      </c>
      <c r="G1048">
        <v>3472</v>
      </c>
      <c r="H1048">
        <v>3472</v>
      </c>
    </row>
    <row r="1049" spans="1:8" x14ac:dyDescent="0.25">
      <c r="A1049" t="s">
        <v>2999</v>
      </c>
      <c r="B1049" t="s">
        <v>2012</v>
      </c>
      <c r="C1049" t="s">
        <v>2933</v>
      </c>
      <c r="D1049" t="s">
        <v>1948</v>
      </c>
      <c r="E1049" t="s">
        <v>2936</v>
      </c>
      <c r="F1049">
        <v>0</v>
      </c>
      <c r="G1049">
        <v>3472</v>
      </c>
      <c r="H1049">
        <v>3472</v>
      </c>
    </row>
    <row r="1050" spans="1:8" x14ac:dyDescent="0.25">
      <c r="A1050" t="s">
        <v>2999</v>
      </c>
      <c r="B1050" t="s">
        <v>2012</v>
      </c>
      <c r="C1050" t="s">
        <v>2933</v>
      </c>
      <c r="D1050" t="s">
        <v>2934</v>
      </c>
      <c r="E1050" t="s">
        <v>2936</v>
      </c>
      <c r="F1050">
        <v>0</v>
      </c>
      <c r="G1050">
        <v>3360</v>
      </c>
      <c r="H1050">
        <v>3360</v>
      </c>
    </row>
    <row r="1051" spans="1:8" x14ac:dyDescent="0.25">
      <c r="A1051" t="s">
        <v>2999</v>
      </c>
      <c r="B1051" t="s">
        <v>2012</v>
      </c>
      <c r="C1051" t="s">
        <v>2933</v>
      </c>
      <c r="D1051" t="s">
        <v>1951</v>
      </c>
      <c r="E1051" t="s">
        <v>2936</v>
      </c>
      <c r="F1051">
        <v>0</v>
      </c>
      <c r="G1051">
        <v>3472</v>
      </c>
      <c r="H1051">
        <v>3472</v>
      </c>
    </row>
    <row r="1052" spans="1:8" x14ac:dyDescent="0.25">
      <c r="A1052" t="s">
        <v>2999</v>
      </c>
      <c r="B1052" t="s">
        <v>2012</v>
      </c>
      <c r="C1052" t="s">
        <v>2933</v>
      </c>
      <c r="D1052" t="s">
        <v>1956</v>
      </c>
      <c r="E1052" t="s">
        <v>2936</v>
      </c>
      <c r="F1052">
        <v>0</v>
      </c>
      <c r="G1052">
        <v>3360</v>
      </c>
      <c r="H1052">
        <v>3360</v>
      </c>
    </row>
    <row r="1053" spans="1:8" x14ac:dyDescent="0.25">
      <c r="A1053" t="s">
        <v>2999</v>
      </c>
      <c r="B1053" t="s">
        <v>2012</v>
      </c>
      <c r="C1053" t="s">
        <v>2933</v>
      </c>
      <c r="D1053" t="s">
        <v>2016</v>
      </c>
      <c r="E1053" t="s">
        <v>2936</v>
      </c>
      <c r="F1053">
        <v>0</v>
      </c>
      <c r="G1053">
        <v>3472</v>
      </c>
      <c r="H1053">
        <v>3472</v>
      </c>
    </row>
    <row r="1054" spans="1:8" x14ac:dyDescent="0.25">
      <c r="A1054" t="s">
        <v>2999</v>
      </c>
      <c r="B1054" t="s">
        <v>2012</v>
      </c>
      <c r="C1054" t="s">
        <v>2935</v>
      </c>
      <c r="D1054" t="s">
        <v>1739</v>
      </c>
      <c r="E1054" t="s">
        <v>2936</v>
      </c>
      <c r="F1054">
        <v>0</v>
      </c>
      <c r="G1054">
        <v>4145</v>
      </c>
      <c r="H1054">
        <v>4145</v>
      </c>
    </row>
    <row r="1055" spans="1:8" x14ac:dyDescent="0.25">
      <c r="A1055" t="s">
        <v>2999</v>
      </c>
      <c r="B1055" t="s">
        <v>2012</v>
      </c>
      <c r="C1055" t="s">
        <v>2935</v>
      </c>
      <c r="D1055" t="s">
        <v>1751</v>
      </c>
      <c r="E1055" t="s">
        <v>2936</v>
      </c>
      <c r="F1055">
        <v>0</v>
      </c>
      <c r="G1055">
        <v>4091</v>
      </c>
      <c r="H1055">
        <v>4091</v>
      </c>
    </row>
    <row r="1056" spans="1:8" x14ac:dyDescent="0.25">
      <c r="A1056" t="s">
        <v>2999</v>
      </c>
      <c r="B1056" t="s">
        <v>2012</v>
      </c>
      <c r="C1056" t="s">
        <v>2935</v>
      </c>
      <c r="D1056" t="s">
        <v>1763</v>
      </c>
      <c r="E1056" t="s">
        <v>2936</v>
      </c>
      <c r="F1056">
        <v>0</v>
      </c>
      <c r="G1056">
        <v>4135</v>
      </c>
      <c r="H1056">
        <v>4135</v>
      </c>
    </row>
    <row r="1057" spans="1:8" x14ac:dyDescent="0.25">
      <c r="A1057" t="s">
        <v>2999</v>
      </c>
      <c r="B1057" t="s">
        <v>2012</v>
      </c>
      <c r="C1057" t="s">
        <v>2935</v>
      </c>
      <c r="D1057" t="s">
        <v>1767</v>
      </c>
      <c r="E1057" t="s">
        <v>2936</v>
      </c>
      <c r="F1057">
        <v>0</v>
      </c>
      <c r="G1057">
        <v>3851</v>
      </c>
      <c r="H1057">
        <v>3851</v>
      </c>
    </row>
    <row r="1058" spans="1:8" x14ac:dyDescent="0.25">
      <c r="A1058" t="s">
        <v>2999</v>
      </c>
      <c r="B1058" t="s">
        <v>2012</v>
      </c>
      <c r="C1058" t="s">
        <v>2935</v>
      </c>
      <c r="D1058" t="s">
        <v>1782</v>
      </c>
      <c r="E1058" t="s">
        <v>2936</v>
      </c>
      <c r="F1058">
        <v>0</v>
      </c>
      <c r="G1058">
        <v>4149</v>
      </c>
      <c r="H1058">
        <v>4149</v>
      </c>
    </row>
    <row r="1059" spans="1:8" x14ac:dyDescent="0.25">
      <c r="A1059" t="s">
        <v>2999</v>
      </c>
      <c r="B1059" t="s">
        <v>2012</v>
      </c>
      <c r="C1059" t="s">
        <v>2935</v>
      </c>
      <c r="D1059" t="s">
        <v>1807</v>
      </c>
      <c r="E1059" t="s">
        <v>2936</v>
      </c>
      <c r="F1059">
        <v>0</v>
      </c>
      <c r="G1059">
        <v>4010</v>
      </c>
      <c r="H1059">
        <v>4010</v>
      </c>
    </row>
    <row r="1060" spans="1:8" x14ac:dyDescent="0.25">
      <c r="A1060" t="s">
        <v>2999</v>
      </c>
      <c r="B1060" t="s">
        <v>2012</v>
      </c>
      <c r="C1060" t="s">
        <v>2935</v>
      </c>
      <c r="D1060" t="s">
        <v>1858</v>
      </c>
      <c r="E1060" t="s">
        <v>2936</v>
      </c>
      <c r="F1060">
        <v>0</v>
      </c>
      <c r="G1060">
        <v>4136</v>
      </c>
      <c r="H1060">
        <v>4136</v>
      </c>
    </row>
    <row r="1061" spans="1:8" x14ac:dyDescent="0.25">
      <c r="A1061" t="s">
        <v>2999</v>
      </c>
      <c r="B1061" t="s">
        <v>2012</v>
      </c>
      <c r="C1061" t="s">
        <v>2935</v>
      </c>
      <c r="D1061" t="s">
        <v>1948</v>
      </c>
      <c r="E1061" t="s">
        <v>2936</v>
      </c>
      <c r="F1061">
        <v>0</v>
      </c>
      <c r="G1061">
        <v>3951</v>
      </c>
      <c r="H1061">
        <v>3951</v>
      </c>
    </row>
    <row r="1062" spans="1:8" x14ac:dyDescent="0.25">
      <c r="A1062" t="s">
        <v>2999</v>
      </c>
      <c r="B1062" t="s">
        <v>2012</v>
      </c>
      <c r="C1062" t="s">
        <v>2935</v>
      </c>
      <c r="D1062" t="s">
        <v>2934</v>
      </c>
      <c r="E1062" t="s">
        <v>2936</v>
      </c>
      <c r="F1062">
        <v>0</v>
      </c>
      <c r="G1062">
        <v>4160</v>
      </c>
      <c r="H1062">
        <v>4160</v>
      </c>
    </row>
    <row r="1063" spans="1:8" x14ac:dyDescent="0.25">
      <c r="A1063" t="s">
        <v>2999</v>
      </c>
      <c r="B1063" t="s">
        <v>2012</v>
      </c>
      <c r="C1063" t="s">
        <v>2935</v>
      </c>
      <c r="D1063" t="s">
        <v>1951</v>
      </c>
      <c r="E1063" t="s">
        <v>2936</v>
      </c>
      <c r="F1063">
        <v>0</v>
      </c>
      <c r="G1063">
        <v>4230</v>
      </c>
      <c r="H1063">
        <v>4230</v>
      </c>
    </row>
    <row r="1064" spans="1:8" x14ac:dyDescent="0.25">
      <c r="A1064" t="s">
        <v>2999</v>
      </c>
      <c r="B1064" t="s">
        <v>2012</v>
      </c>
      <c r="C1064" t="s">
        <v>2935</v>
      </c>
      <c r="D1064" t="s">
        <v>1956</v>
      </c>
      <c r="E1064" t="s">
        <v>2936</v>
      </c>
      <c r="F1064">
        <v>0</v>
      </c>
      <c r="G1064">
        <v>4210</v>
      </c>
      <c r="H1064">
        <v>4210</v>
      </c>
    </row>
    <row r="1065" spans="1:8" x14ac:dyDescent="0.25">
      <c r="A1065" t="s">
        <v>2999</v>
      </c>
      <c r="B1065" t="s">
        <v>2012</v>
      </c>
      <c r="C1065" t="s">
        <v>2935</v>
      </c>
      <c r="D1065" t="s">
        <v>2016</v>
      </c>
      <c r="E1065" t="s">
        <v>2936</v>
      </c>
      <c r="F1065">
        <v>0</v>
      </c>
      <c r="G1065">
        <v>4214</v>
      </c>
      <c r="H1065">
        <v>4214</v>
      </c>
    </row>
    <row r="1066" spans="1:8" x14ac:dyDescent="0.25">
      <c r="A1066" t="s">
        <v>2999</v>
      </c>
      <c r="B1066" t="s">
        <v>2023</v>
      </c>
      <c r="C1066" t="s">
        <v>3995</v>
      </c>
      <c r="D1066" t="s">
        <v>1767</v>
      </c>
      <c r="E1066" t="s">
        <v>2936</v>
      </c>
      <c r="F1066">
        <v>0</v>
      </c>
      <c r="G1066">
        <v>720</v>
      </c>
      <c r="H1066">
        <v>720</v>
      </c>
    </row>
    <row r="1067" spans="1:8" x14ac:dyDescent="0.25">
      <c r="A1067" t="s">
        <v>2999</v>
      </c>
      <c r="B1067" t="s">
        <v>2023</v>
      </c>
      <c r="C1067" t="s">
        <v>3995</v>
      </c>
      <c r="D1067" t="s">
        <v>1782</v>
      </c>
      <c r="E1067" t="s">
        <v>2936</v>
      </c>
      <c r="F1067">
        <v>0</v>
      </c>
      <c r="G1067">
        <v>720</v>
      </c>
      <c r="H1067">
        <v>720</v>
      </c>
    </row>
    <row r="1068" spans="1:8" x14ac:dyDescent="0.25">
      <c r="A1068" t="s">
        <v>2999</v>
      </c>
      <c r="B1068" t="s">
        <v>2023</v>
      </c>
      <c r="C1068" t="s">
        <v>3995</v>
      </c>
      <c r="D1068" t="s">
        <v>1807</v>
      </c>
      <c r="E1068" t="s">
        <v>2936</v>
      </c>
      <c r="F1068">
        <v>0</v>
      </c>
      <c r="G1068">
        <v>1680</v>
      </c>
      <c r="H1068">
        <v>1680</v>
      </c>
    </row>
    <row r="1069" spans="1:8" x14ac:dyDescent="0.25">
      <c r="A1069" t="s">
        <v>2999</v>
      </c>
      <c r="B1069" t="s">
        <v>2023</v>
      </c>
      <c r="C1069" t="s">
        <v>3995</v>
      </c>
      <c r="D1069" t="s">
        <v>1858</v>
      </c>
      <c r="E1069" t="s">
        <v>2936</v>
      </c>
      <c r="F1069">
        <v>0</v>
      </c>
      <c r="G1069">
        <v>1680</v>
      </c>
      <c r="H1069">
        <v>1680</v>
      </c>
    </row>
    <row r="1070" spans="1:8" x14ac:dyDescent="0.25">
      <c r="A1070" t="s">
        <v>2999</v>
      </c>
      <c r="B1070" t="s">
        <v>2023</v>
      </c>
      <c r="C1070" t="s">
        <v>3995</v>
      </c>
      <c r="D1070" t="s">
        <v>1948</v>
      </c>
      <c r="E1070" t="s">
        <v>2936</v>
      </c>
      <c r="F1070">
        <v>0</v>
      </c>
      <c r="G1070">
        <v>1680</v>
      </c>
      <c r="H1070">
        <v>1680</v>
      </c>
    </row>
    <row r="1071" spans="1:8" x14ac:dyDescent="0.25">
      <c r="A1071" t="s">
        <v>2999</v>
      </c>
      <c r="B1071" t="s">
        <v>2023</v>
      </c>
      <c r="C1071" t="s">
        <v>3995</v>
      </c>
      <c r="D1071" t="s">
        <v>2934</v>
      </c>
      <c r="E1071" t="s">
        <v>2936</v>
      </c>
      <c r="F1071">
        <v>0</v>
      </c>
      <c r="G1071">
        <v>1680</v>
      </c>
      <c r="H1071">
        <v>1680</v>
      </c>
    </row>
    <row r="1072" spans="1:8" x14ac:dyDescent="0.25">
      <c r="A1072" t="s">
        <v>2999</v>
      </c>
      <c r="B1072" t="s">
        <v>2023</v>
      </c>
      <c r="C1072" t="s">
        <v>3995</v>
      </c>
      <c r="D1072" t="s">
        <v>1951</v>
      </c>
      <c r="E1072" t="s">
        <v>2936</v>
      </c>
      <c r="F1072">
        <v>0</v>
      </c>
      <c r="G1072">
        <v>1680</v>
      </c>
      <c r="H1072">
        <v>1680</v>
      </c>
    </row>
    <row r="1073" spans="1:8" x14ac:dyDescent="0.25">
      <c r="A1073" t="s">
        <v>2999</v>
      </c>
      <c r="B1073" t="s">
        <v>2023</v>
      </c>
      <c r="C1073" t="s">
        <v>3995</v>
      </c>
      <c r="D1073" t="s">
        <v>1956</v>
      </c>
      <c r="E1073" t="s">
        <v>2936</v>
      </c>
      <c r="F1073">
        <v>0</v>
      </c>
      <c r="G1073">
        <v>1680</v>
      </c>
      <c r="H1073">
        <v>1680</v>
      </c>
    </row>
    <row r="1074" spans="1:8" x14ac:dyDescent="0.25">
      <c r="A1074" t="s">
        <v>2999</v>
      </c>
      <c r="B1074" t="s">
        <v>2023</v>
      </c>
      <c r="C1074" t="s">
        <v>3995</v>
      </c>
      <c r="D1074" t="s">
        <v>2016</v>
      </c>
      <c r="E1074" t="s">
        <v>2936</v>
      </c>
      <c r="F1074">
        <v>0</v>
      </c>
      <c r="G1074">
        <v>1680</v>
      </c>
      <c r="H1074">
        <v>1680</v>
      </c>
    </row>
    <row r="1075" spans="1:8" x14ac:dyDescent="0.25">
      <c r="A1075" t="s">
        <v>2999</v>
      </c>
      <c r="B1075" t="s">
        <v>2023</v>
      </c>
      <c r="C1075" t="s">
        <v>2933</v>
      </c>
      <c r="D1075" t="s">
        <v>1767</v>
      </c>
      <c r="E1075" t="s">
        <v>2936</v>
      </c>
      <c r="F1075">
        <v>0</v>
      </c>
      <c r="G1075">
        <v>2940</v>
      </c>
      <c r="H1075">
        <v>2940</v>
      </c>
    </row>
    <row r="1076" spans="1:8" x14ac:dyDescent="0.25">
      <c r="A1076" t="s">
        <v>2999</v>
      </c>
      <c r="B1076" t="s">
        <v>2023</v>
      </c>
      <c r="C1076" t="s">
        <v>2933</v>
      </c>
      <c r="D1076" t="s">
        <v>1782</v>
      </c>
      <c r="E1076" t="s">
        <v>2936</v>
      </c>
      <c r="F1076">
        <v>0</v>
      </c>
      <c r="G1076">
        <v>3038</v>
      </c>
      <c r="H1076">
        <v>3038</v>
      </c>
    </row>
    <row r="1077" spans="1:8" x14ac:dyDescent="0.25">
      <c r="A1077" t="s">
        <v>2999</v>
      </c>
      <c r="B1077" t="s">
        <v>2023</v>
      </c>
      <c r="C1077" t="s">
        <v>2933</v>
      </c>
      <c r="D1077" t="s">
        <v>1807</v>
      </c>
      <c r="E1077" t="s">
        <v>2936</v>
      </c>
      <c r="F1077">
        <v>0</v>
      </c>
      <c r="G1077">
        <v>2940</v>
      </c>
      <c r="H1077">
        <v>2940</v>
      </c>
    </row>
    <row r="1078" spans="1:8" x14ac:dyDescent="0.25">
      <c r="A1078" t="s">
        <v>2999</v>
      </c>
      <c r="B1078" t="s">
        <v>2023</v>
      </c>
      <c r="C1078" t="s">
        <v>2933</v>
      </c>
      <c r="D1078" t="s">
        <v>1858</v>
      </c>
      <c r="E1078" t="s">
        <v>2936</v>
      </c>
      <c r="F1078">
        <v>0</v>
      </c>
      <c r="G1078">
        <v>3038</v>
      </c>
      <c r="H1078">
        <v>3038</v>
      </c>
    </row>
    <row r="1079" spans="1:8" x14ac:dyDescent="0.25">
      <c r="A1079" t="s">
        <v>2999</v>
      </c>
      <c r="B1079" t="s">
        <v>2023</v>
      </c>
      <c r="C1079" t="s">
        <v>2933</v>
      </c>
      <c r="D1079" t="s">
        <v>1948</v>
      </c>
      <c r="E1079" t="s">
        <v>2936</v>
      </c>
      <c r="F1079">
        <v>0</v>
      </c>
      <c r="G1079">
        <v>3038</v>
      </c>
      <c r="H1079">
        <v>3038</v>
      </c>
    </row>
    <row r="1080" spans="1:8" x14ac:dyDescent="0.25">
      <c r="A1080" t="s">
        <v>2999</v>
      </c>
      <c r="B1080" t="s">
        <v>2023</v>
      </c>
      <c r="C1080" t="s">
        <v>2933</v>
      </c>
      <c r="D1080" t="s">
        <v>2934</v>
      </c>
      <c r="E1080" t="s">
        <v>2936</v>
      </c>
      <c r="F1080">
        <v>0</v>
      </c>
      <c r="G1080">
        <v>2940</v>
      </c>
      <c r="H1080">
        <v>2940</v>
      </c>
    </row>
    <row r="1081" spans="1:8" x14ac:dyDescent="0.25">
      <c r="A1081" t="s">
        <v>2999</v>
      </c>
      <c r="B1081" t="s">
        <v>2023</v>
      </c>
      <c r="C1081" t="s">
        <v>2933</v>
      </c>
      <c r="D1081" t="s">
        <v>1951</v>
      </c>
      <c r="E1081" t="s">
        <v>2936</v>
      </c>
      <c r="F1081">
        <v>0</v>
      </c>
      <c r="G1081">
        <v>3038</v>
      </c>
      <c r="H1081">
        <v>3038</v>
      </c>
    </row>
    <row r="1082" spans="1:8" x14ac:dyDescent="0.25">
      <c r="A1082" t="s">
        <v>2999</v>
      </c>
      <c r="B1082" t="s">
        <v>2023</v>
      </c>
      <c r="C1082" t="s">
        <v>2933</v>
      </c>
      <c r="D1082" t="s">
        <v>1956</v>
      </c>
      <c r="E1082" t="s">
        <v>2936</v>
      </c>
      <c r="F1082">
        <v>0</v>
      </c>
      <c r="G1082">
        <v>2940</v>
      </c>
      <c r="H1082">
        <v>2940</v>
      </c>
    </row>
    <row r="1083" spans="1:8" x14ac:dyDescent="0.25">
      <c r="A1083" t="s">
        <v>2999</v>
      </c>
      <c r="B1083" t="s">
        <v>2023</v>
      </c>
      <c r="C1083" t="s">
        <v>2935</v>
      </c>
      <c r="D1083" t="s">
        <v>1739</v>
      </c>
      <c r="E1083" t="s">
        <v>2936</v>
      </c>
      <c r="F1083">
        <v>0</v>
      </c>
      <c r="G1083">
        <v>3689</v>
      </c>
      <c r="H1083">
        <v>3689</v>
      </c>
    </row>
    <row r="1084" spans="1:8" x14ac:dyDescent="0.25">
      <c r="A1084" t="s">
        <v>2999</v>
      </c>
      <c r="B1084" t="s">
        <v>2023</v>
      </c>
      <c r="C1084" t="s">
        <v>2935</v>
      </c>
      <c r="D1084" t="s">
        <v>1751</v>
      </c>
      <c r="E1084" t="s">
        <v>2936</v>
      </c>
      <c r="F1084">
        <v>0</v>
      </c>
      <c r="G1084">
        <v>3570</v>
      </c>
      <c r="H1084">
        <v>3570</v>
      </c>
    </row>
    <row r="1085" spans="1:8" x14ac:dyDescent="0.25">
      <c r="A1085" t="s">
        <v>2999</v>
      </c>
      <c r="B1085" t="s">
        <v>2023</v>
      </c>
      <c r="C1085" t="s">
        <v>2935</v>
      </c>
      <c r="D1085" t="s">
        <v>1763</v>
      </c>
      <c r="E1085" t="s">
        <v>2936</v>
      </c>
      <c r="F1085">
        <v>0</v>
      </c>
      <c r="G1085">
        <v>3689</v>
      </c>
      <c r="H1085">
        <v>3689</v>
      </c>
    </row>
    <row r="1086" spans="1:8" x14ac:dyDescent="0.25">
      <c r="A1086" t="s">
        <v>2999</v>
      </c>
      <c r="B1086" t="s">
        <v>2023</v>
      </c>
      <c r="C1086" t="s">
        <v>2935</v>
      </c>
      <c r="D1086" t="s">
        <v>1767</v>
      </c>
      <c r="E1086" t="s">
        <v>2936</v>
      </c>
      <c r="F1086">
        <v>0</v>
      </c>
      <c r="G1086">
        <v>3570</v>
      </c>
      <c r="H1086">
        <v>3570</v>
      </c>
    </row>
    <row r="1087" spans="1:8" x14ac:dyDescent="0.25">
      <c r="A1087" t="s">
        <v>2999</v>
      </c>
      <c r="B1087" t="s">
        <v>2023</v>
      </c>
      <c r="C1087" t="s">
        <v>2935</v>
      </c>
      <c r="D1087" t="s">
        <v>1782</v>
      </c>
      <c r="E1087" t="s">
        <v>2936</v>
      </c>
      <c r="F1087">
        <v>0</v>
      </c>
      <c r="G1087">
        <v>3689</v>
      </c>
      <c r="H1087">
        <v>3689</v>
      </c>
    </row>
    <row r="1088" spans="1:8" x14ac:dyDescent="0.25">
      <c r="A1088" t="s">
        <v>2999</v>
      </c>
      <c r="B1088" t="s">
        <v>2023</v>
      </c>
      <c r="C1088" t="s">
        <v>2935</v>
      </c>
      <c r="D1088" t="s">
        <v>1807</v>
      </c>
      <c r="E1088" t="s">
        <v>2936</v>
      </c>
      <c r="F1088">
        <v>0</v>
      </c>
      <c r="G1088">
        <v>3570</v>
      </c>
      <c r="H1088">
        <v>3570</v>
      </c>
    </row>
    <row r="1089" spans="1:8" x14ac:dyDescent="0.25">
      <c r="A1089" t="s">
        <v>2999</v>
      </c>
      <c r="B1089" t="s">
        <v>2023</v>
      </c>
      <c r="C1089" t="s">
        <v>2935</v>
      </c>
      <c r="D1089" t="s">
        <v>1858</v>
      </c>
      <c r="E1089" t="s">
        <v>2936</v>
      </c>
      <c r="F1089">
        <v>0</v>
      </c>
      <c r="G1089">
        <v>3689</v>
      </c>
      <c r="H1089">
        <v>3689</v>
      </c>
    </row>
    <row r="1090" spans="1:8" x14ac:dyDescent="0.25">
      <c r="A1090" t="s">
        <v>2999</v>
      </c>
      <c r="B1090" t="s">
        <v>2023</v>
      </c>
      <c r="C1090" t="s">
        <v>2935</v>
      </c>
      <c r="D1090" t="s">
        <v>1948</v>
      </c>
      <c r="E1090" t="s">
        <v>2936</v>
      </c>
      <c r="F1090">
        <v>0</v>
      </c>
      <c r="G1090">
        <v>3689</v>
      </c>
      <c r="H1090">
        <v>3689</v>
      </c>
    </row>
    <row r="1091" spans="1:8" x14ac:dyDescent="0.25">
      <c r="A1091" t="s">
        <v>2999</v>
      </c>
      <c r="B1091" t="s">
        <v>2023</v>
      </c>
      <c r="C1091" t="s">
        <v>2935</v>
      </c>
      <c r="D1091" t="s">
        <v>2934</v>
      </c>
      <c r="E1091" t="s">
        <v>2936</v>
      </c>
      <c r="F1091">
        <v>0</v>
      </c>
      <c r="G1091">
        <v>3570</v>
      </c>
      <c r="H1091">
        <v>3570</v>
      </c>
    </row>
    <row r="1092" spans="1:8" x14ac:dyDescent="0.25">
      <c r="A1092" t="s">
        <v>2999</v>
      </c>
      <c r="B1092" t="s">
        <v>2023</v>
      </c>
      <c r="C1092" t="s">
        <v>2935</v>
      </c>
      <c r="D1092" t="s">
        <v>1951</v>
      </c>
      <c r="E1092" t="s">
        <v>2936</v>
      </c>
      <c r="F1092">
        <v>0</v>
      </c>
      <c r="G1092">
        <v>3689</v>
      </c>
      <c r="H1092">
        <v>3689</v>
      </c>
    </row>
    <row r="1093" spans="1:8" x14ac:dyDescent="0.25">
      <c r="A1093" t="s">
        <v>2999</v>
      </c>
      <c r="B1093" t="s">
        <v>2023</v>
      </c>
      <c r="C1093" t="s">
        <v>2935</v>
      </c>
      <c r="D1093" t="s">
        <v>1956</v>
      </c>
      <c r="E1093" t="s">
        <v>2936</v>
      </c>
      <c r="F1093">
        <v>0</v>
      </c>
      <c r="G1093">
        <v>3570</v>
      </c>
      <c r="H1093">
        <v>3570</v>
      </c>
    </row>
    <row r="1094" spans="1:8" x14ac:dyDescent="0.25">
      <c r="A1094" t="s">
        <v>2999</v>
      </c>
      <c r="B1094" t="s">
        <v>2023</v>
      </c>
      <c r="C1094" t="s">
        <v>2935</v>
      </c>
      <c r="D1094" t="s">
        <v>2016</v>
      </c>
      <c r="E1094" t="s">
        <v>2936</v>
      </c>
      <c r="F1094">
        <v>0</v>
      </c>
      <c r="G1094">
        <v>3689</v>
      </c>
      <c r="H1094">
        <v>3689</v>
      </c>
    </row>
    <row r="1095" spans="1:8" x14ac:dyDescent="0.25">
      <c r="A1095" t="s">
        <v>2999</v>
      </c>
      <c r="B1095" t="s">
        <v>2024</v>
      </c>
      <c r="C1095" t="s">
        <v>3995</v>
      </c>
      <c r="D1095" t="s">
        <v>1739</v>
      </c>
      <c r="E1095" t="s">
        <v>2936</v>
      </c>
      <c r="F1095">
        <v>0</v>
      </c>
      <c r="G1095">
        <v>5634</v>
      </c>
      <c r="H1095">
        <v>5634</v>
      </c>
    </row>
    <row r="1096" spans="1:8" x14ac:dyDescent="0.25">
      <c r="A1096" t="s">
        <v>2999</v>
      </c>
      <c r="B1096" t="s">
        <v>2024</v>
      </c>
      <c r="C1096" t="s">
        <v>3995</v>
      </c>
      <c r="D1096" t="s">
        <v>1751</v>
      </c>
      <c r="E1096" t="s">
        <v>2936</v>
      </c>
      <c r="F1096">
        <v>0</v>
      </c>
      <c r="G1096">
        <v>5634</v>
      </c>
      <c r="H1096">
        <v>5634</v>
      </c>
    </row>
    <row r="1097" spans="1:8" x14ac:dyDescent="0.25">
      <c r="A1097" t="s">
        <v>2999</v>
      </c>
      <c r="B1097" t="s">
        <v>2024</v>
      </c>
      <c r="C1097" t="s">
        <v>3995</v>
      </c>
      <c r="D1097" t="s">
        <v>1763</v>
      </c>
      <c r="E1097" t="s">
        <v>2936</v>
      </c>
      <c r="F1097">
        <v>0</v>
      </c>
      <c r="G1097">
        <v>5634</v>
      </c>
      <c r="H1097">
        <v>5634</v>
      </c>
    </row>
    <row r="1098" spans="1:8" x14ac:dyDescent="0.25">
      <c r="A1098" t="s">
        <v>2999</v>
      </c>
      <c r="B1098" t="s">
        <v>2024</v>
      </c>
      <c r="C1098" t="s">
        <v>3995</v>
      </c>
      <c r="D1098" t="s">
        <v>1767</v>
      </c>
      <c r="E1098" t="s">
        <v>2936</v>
      </c>
      <c r="F1098">
        <v>0</v>
      </c>
      <c r="G1098">
        <v>5634</v>
      </c>
      <c r="H1098">
        <v>5634</v>
      </c>
    </row>
    <row r="1099" spans="1:8" x14ac:dyDescent="0.25">
      <c r="A1099" t="s">
        <v>2999</v>
      </c>
      <c r="B1099" t="s">
        <v>2024</v>
      </c>
      <c r="C1099" t="s">
        <v>3995</v>
      </c>
      <c r="D1099" t="s">
        <v>1782</v>
      </c>
      <c r="E1099" t="s">
        <v>2936</v>
      </c>
      <c r="F1099">
        <v>0</v>
      </c>
      <c r="G1099">
        <v>5634</v>
      </c>
      <c r="H1099">
        <v>5634</v>
      </c>
    </row>
    <row r="1100" spans="1:8" x14ac:dyDescent="0.25">
      <c r="A1100" t="s">
        <v>2999</v>
      </c>
      <c r="B1100" t="s">
        <v>2024</v>
      </c>
      <c r="C1100" t="s">
        <v>3995</v>
      </c>
      <c r="D1100" t="s">
        <v>1807</v>
      </c>
      <c r="E1100" t="s">
        <v>2936</v>
      </c>
      <c r="F1100">
        <v>0</v>
      </c>
      <c r="G1100">
        <v>5634</v>
      </c>
      <c r="H1100">
        <v>5634</v>
      </c>
    </row>
    <row r="1101" spans="1:8" x14ac:dyDescent="0.25">
      <c r="A1101" t="s">
        <v>2999</v>
      </c>
      <c r="B1101" t="s">
        <v>2024</v>
      </c>
      <c r="C1101" t="s">
        <v>3995</v>
      </c>
      <c r="D1101" t="s">
        <v>1858</v>
      </c>
      <c r="E1101" t="s">
        <v>2936</v>
      </c>
      <c r="F1101">
        <v>0</v>
      </c>
      <c r="G1101">
        <v>5634</v>
      </c>
      <c r="H1101">
        <v>5634</v>
      </c>
    </row>
    <row r="1102" spans="1:8" x14ac:dyDescent="0.25">
      <c r="A1102" t="s">
        <v>2999</v>
      </c>
      <c r="B1102" t="s">
        <v>2024</v>
      </c>
      <c r="C1102" t="s">
        <v>3995</v>
      </c>
      <c r="D1102" t="s">
        <v>1948</v>
      </c>
      <c r="E1102" t="s">
        <v>2936</v>
      </c>
      <c r="F1102">
        <v>0</v>
      </c>
      <c r="G1102">
        <v>5634</v>
      </c>
      <c r="H1102">
        <v>5634</v>
      </c>
    </row>
    <row r="1103" spans="1:8" x14ac:dyDescent="0.25">
      <c r="A1103" t="s">
        <v>2999</v>
      </c>
      <c r="B1103" t="s">
        <v>2024</v>
      </c>
      <c r="C1103" t="s">
        <v>3995</v>
      </c>
      <c r="D1103" t="s">
        <v>2934</v>
      </c>
      <c r="E1103" t="s">
        <v>2936</v>
      </c>
      <c r="F1103">
        <v>0</v>
      </c>
      <c r="G1103">
        <v>5634</v>
      </c>
      <c r="H1103">
        <v>5634</v>
      </c>
    </row>
    <row r="1104" spans="1:8" x14ac:dyDescent="0.25">
      <c r="A1104" t="s">
        <v>2999</v>
      </c>
      <c r="B1104" t="s">
        <v>2024</v>
      </c>
      <c r="C1104" t="s">
        <v>3995</v>
      </c>
      <c r="D1104" t="s">
        <v>1951</v>
      </c>
      <c r="E1104" t="s">
        <v>2936</v>
      </c>
      <c r="F1104">
        <v>0</v>
      </c>
      <c r="G1104">
        <v>5634</v>
      </c>
      <c r="H1104">
        <v>5634</v>
      </c>
    </row>
    <row r="1105" spans="1:8" x14ac:dyDescent="0.25">
      <c r="A1105" t="s">
        <v>2999</v>
      </c>
      <c r="B1105" t="s">
        <v>2024</v>
      </c>
      <c r="C1105" t="s">
        <v>3995</v>
      </c>
      <c r="D1105" t="s">
        <v>1956</v>
      </c>
      <c r="E1105" t="s">
        <v>2936</v>
      </c>
      <c r="F1105">
        <v>0</v>
      </c>
      <c r="G1105">
        <v>5634</v>
      </c>
      <c r="H1105">
        <v>5634</v>
      </c>
    </row>
    <row r="1106" spans="1:8" x14ac:dyDescent="0.25">
      <c r="A1106" t="s">
        <v>2999</v>
      </c>
      <c r="B1106" t="s">
        <v>2024</v>
      </c>
      <c r="C1106" t="s">
        <v>3995</v>
      </c>
      <c r="D1106" t="s">
        <v>2016</v>
      </c>
      <c r="E1106" t="s">
        <v>2936</v>
      </c>
      <c r="F1106">
        <v>0</v>
      </c>
      <c r="G1106">
        <v>5634</v>
      </c>
      <c r="H1106">
        <v>5634</v>
      </c>
    </row>
    <row r="1107" spans="1:8" x14ac:dyDescent="0.25">
      <c r="A1107" t="s">
        <v>2999</v>
      </c>
      <c r="B1107" t="s">
        <v>2024</v>
      </c>
      <c r="C1107" t="s">
        <v>2933</v>
      </c>
      <c r="D1107" t="s">
        <v>1739</v>
      </c>
      <c r="E1107" t="s">
        <v>2936</v>
      </c>
      <c r="F1107">
        <v>0</v>
      </c>
      <c r="G1107">
        <v>6250</v>
      </c>
      <c r="H1107">
        <v>6250</v>
      </c>
    </row>
    <row r="1108" spans="1:8" x14ac:dyDescent="0.25">
      <c r="A1108" t="s">
        <v>2999</v>
      </c>
      <c r="B1108" t="s">
        <v>2024</v>
      </c>
      <c r="C1108" t="s">
        <v>2933</v>
      </c>
      <c r="D1108" t="s">
        <v>1751</v>
      </c>
      <c r="E1108" t="s">
        <v>2936</v>
      </c>
      <c r="F1108">
        <v>0</v>
      </c>
      <c r="G1108">
        <v>6250</v>
      </c>
      <c r="H1108">
        <v>6250</v>
      </c>
    </row>
    <row r="1109" spans="1:8" x14ac:dyDescent="0.25">
      <c r="A1109" t="s">
        <v>2999</v>
      </c>
      <c r="B1109" t="s">
        <v>2024</v>
      </c>
      <c r="C1109" t="s">
        <v>2933</v>
      </c>
      <c r="D1109" t="s">
        <v>1763</v>
      </c>
      <c r="E1109" t="s">
        <v>2936</v>
      </c>
      <c r="F1109">
        <v>0</v>
      </c>
      <c r="G1109">
        <v>6250</v>
      </c>
      <c r="H1109">
        <v>6250</v>
      </c>
    </row>
    <row r="1110" spans="1:8" x14ac:dyDescent="0.25">
      <c r="A1110" t="s">
        <v>2999</v>
      </c>
      <c r="B1110" t="s">
        <v>2024</v>
      </c>
      <c r="C1110" t="s">
        <v>2933</v>
      </c>
      <c r="D1110" t="s">
        <v>1767</v>
      </c>
      <c r="E1110" t="s">
        <v>2936</v>
      </c>
      <c r="F1110">
        <v>0</v>
      </c>
      <c r="G1110">
        <v>6250</v>
      </c>
      <c r="H1110">
        <v>6250</v>
      </c>
    </row>
    <row r="1111" spans="1:8" x14ac:dyDescent="0.25">
      <c r="A1111" t="s">
        <v>2999</v>
      </c>
      <c r="B1111" t="s">
        <v>2024</v>
      </c>
      <c r="C1111" t="s">
        <v>2933</v>
      </c>
      <c r="D1111" t="s">
        <v>1782</v>
      </c>
      <c r="E1111" t="s">
        <v>2936</v>
      </c>
      <c r="F1111">
        <v>0</v>
      </c>
      <c r="G1111">
        <v>6250</v>
      </c>
      <c r="H1111">
        <v>6250</v>
      </c>
    </row>
    <row r="1112" spans="1:8" x14ac:dyDescent="0.25">
      <c r="A1112" t="s">
        <v>2999</v>
      </c>
      <c r="B1112" t="s">
        <v>2024</v>
      </c>
      <c r="C1112" t="s">
        <v>2933</v>
      </c>
      <c r="D1112" t="s">
        <v>1807</v>
      </c>
      <c r="E1112" t="s">
        <v>2936</v>
      </c>
      <c r="F1112">
        <v>0</v>
      </c>
      <c r="G1112">
        <v>6250</v>
      </c>
      <c r="H1112">
        <v>6250</v>
      </c>
    </row>
    <row r="1113" spans="1:8" x14ac:dyDescent="0.25">
      <c r="A1113" t="s">
        <v>2999</v>
      </c>
      <c r="B1113" t="s">
        <v>2024</v>
      </c>
      <c r="C1113" t="s">
        <v>2933</v>
      </c>
      <c r="D1113" t="s">
        <v>1858</v>
      </c>
      <c r="E1113" t="s">
        <v>2936</v>
      </c>
      <c r="F1113">
        <v>0</v>
      </c>
      <c r="G1113">
        <v>6250</v>
      </c>
      <c r="H1113">
        <v>6250</v>
      </c>
    </row>
    <row r="1114" spans="1:8" x14ac:dyDescent="0.25">
      <c r="A1114" t="s">
        <v>2999</v>
      </c>
      <c r="B1114" t="s">
        <v>2024</v>
      </c>
      <c r="C1114" t="s">
        <v>2933</v>
      </c>
      <c r="D1114" t="s">
        <v>1948</v>
      </c>
      <c r="E1114" t="s">
        <v>2936</v>
      </c>
      <c r="F1114">
        <v>0</v>
      </c>
      <c r="G1114">
        <v>6250</v>
      </c>
      <c r="H1114">
        <v>6250</v>
      </c>
    </row>
    <row r="1115" spans="1:8" x14ac:dyDescent="0.25">
      <c r="A1115" t="s">
        <v>2999</v>
      </c>
      <c r="B1115" t="s">
        <v>2024</v>
      </c>
      <c r="C1115" t="s">
        <v>2933</v>
      </c>
      <c r="D1115" t="s">
        <v>2934</v>
      </c>
      <c r="E1115" t="s">
        <v>2936</v>
      </c>
      <c r="F1115">
        <v>0</v>
      </c>
      <c r="G1115">
        <v>6500</v>
      </c>
      <c r="H1115">
        <v>6500</v>
      </c>
    </row>
    <row r="1116" spans="1:8" x14ac:dyDescent="0.25">
      <c r="A1116" t="s">
        <v>2999</v>
      </c>
      <c r="B1116" t="s">
        <v>2024</v>
      </c>
      <c r="C1116" t="s">
        <v>2933</v>
      </c>
      <c r="D1116" t="s">
        <v>1951</v>
      </c>
      <c r="E1116" t="s">
        <v>2936</v>
      </c>
      <c r="F1116">
        <v>0</v>
      </c>
      <c r="G1116">
        <v>6500</v>
      </c>
      <c r="H1116">
        <v>6500</v>
      </c>
    </row>
    <row r="1117" spans="1:8" x14ac:dyDescent="0.25">
      <c r="A1117" t="s">
        <v>2999</v>
      </c>
      <c r="B1117" t="s">
        <v>2024</v>
      </c>
      <c r="C1117" t="s">
        <v>2933</v>
      </c>
      <c r="D1117" t="s">
        <v>1956</v>
      </c>
      <c r="E1117" t="s">
        <v>2936</v>
      </c>
      <c r="F1117">
        <v>0</v>
      </c>
      <c r="G1117">
        <v>6500</v>
      </c>
      <c r="H1117">
        <v>6500</v>
      </c>
    </row>
    <row r="1118" spans="1:8" x14ac:dyDescent="0.25">
      <c r="A1118" t="s">
        <v>2999</v>
      </c>
      <c r="B1118" t="s">
        <v>2024</v>
      </c>
      <c r="C1118" t="s">
        <v>2933</v>
      </c>
      <c r="D1118" t="s">
        <v>2016</v>
      </c>
      <c r="E1118" t="s">
        <v>2936</v>
      </c>
      <c r="F1118">
        <v>0</v>
      </c>
      <c r="G1118">
        <v>6500</v>
      </c>
      <c r="H1118">
        <v>6500</v>
      </c>
    </row>
    <row r="1119" spans="1:8" x14ac:dyDescent="0.25">
      <c r="A1119" t="s">
        <v>2999</v>
      </c>
      <c r="B1119" t="s">
        <v>2024</v>
      </c>
      <c r="C1119" t="s">
        <v>2935</v>
      </c>
      <c r="D1119" t="s">
        <v>1739</v>
      </c>
      <c r="E1119" t="s">
        <v>2936</v>
      </c>
      <c r="F1119">
        <v>0</v>
      </c>
      <c r="G1119">
        <v>6795</v>
      </c>
      <c r="H1119">
        <v>6795</v>
      </c>
    </row>
    <row r="1120" spans="1:8" x14ac:dyDescent="0.25">
      <c r="A1120" t="s">
        <v>2999</v>
      </c>
      <c r="B1120" t="s">
        <v>2024</v>
      </c>
      <c r="C1120" t="s">
        <v>2935</v>
      </c>
      <c r="D1120" t="s">
        <v>1751</v>
      </c>
      <c r="E1120" t="s">
        <v>2936</v>
      </c>
      <c r="F1120">
        <v>0</v>
      </c>
      <c r="G1120">
        <v>6137</v>
      </c>
      <c r="H1120">
        <v>6137</v>
      </c>
    </row>
    <row r="1121" spans="1:8" x14ac:dyDescent="0.25">
      <c r="A1121" t="s">
        <v>2999</v>
      </c>
      <c r="B1121" t="s">
        <v>2024</v>
      </c>
      <c r="C1121" t="s">
        <v>2935</v>
      </c>
      <c r="D1121" t="s">
        <v>1763</v>
      </c>
      <c r="E1121" t="s">
        <v>2936</v>
      </c>
      <c r="F1121">
        <v>0</v>
      </c>
      <c r="G1121">
        <v>6795</v>
      </c>
      <c r="H1121">
        <v>6795</v>
      </c>
    </row>
    <row r="1122" spans="1:8" x14ac:dyDescent="0.25">
      <c r="A1122" t="s">
        <v>2999</v>
      </c>
      <c r="B1122" t="s">
        <v>2024</v>
      </c>
      <c r="C1122" t="s">
        <v>2935</v>
      </c>
      <c r="D1122" t="s">
        <v>1767</v>
      </c>
      <c r="E1122" t="s">
        <v>2936</v>
      </c>
      <c r="F1122">
        <v>0</v>
      </c>
      <c r="G1122">
        <v>6575</v>
      </c>
      <c r="H1122">
        <v>6575</v>
      </c>
    </row>
    <row r="1123" spans="1:8" x14ac:dyDescent="0.25">
      <c r="A1123" t="s">
        <v>2999</v>
      </c>
      <c r="B1123" t="s">
        <v>2024</v>
      </c>
      <c r="C1123" t="s">
        <v>2935</v>
      </c>
      <c r="D1123" t="s">
        <v>1782</v>
      </c>
      <c r="E1123" t="s">
        <v>2936</v>
      </c>
      <c r="F1123">
        <v>0</v>
      </c>
      <c r="G1123">
        <v>6795</v>
      </c>
      <c r="H1123">
        <v>6795</v>
      </c>
    </row>
    <row r="1124" spans="1:8" x14ac:dyDescent="0.25">
      <c r="A1124" t="s">
        <v>2999</v>
      </c>
      <c r="B1124" t="s">
        <v>2024</v>
      </c>
      <c r="C1124" t="s">
        <v>2935</v>
      </c>
      <c r="D1124" t="s">
        <v>1807</v>
      </c>
      <c r="E1124" t="s">
        <v>2936</v>
      </c>
      <c r="F1124">
        <v>0</v>
      </c>
      <c r="G1124">
        <v>6575</v>
      </c>
      <c r="H1124">
        <v>6575</v>
      </c>
    </row>
    <row r="1125" spans="1:8" x14ac:dyDescent="0.25">
      <c r="A1125" t="s">
        <v>2999</v>
      </c>
      <c r="B1125" t="s">
        <v>2024</v>
      </c>
      <c r="C1125" t="s">
        <v>2935</v>
      </c>
      <c r="D1125" t="s">
        <v>1858</v>
      </c>
      <c r="E1125" t="s">
        <v>2936</v>
      </c>
      <c r="F1125">
        <v>0</v>
      </c>
      <c r="G1125">
        <v>6795</v>
      </c>
      <c r="H1125">
        <v>6795</v>
      </c>
    </row>
    <row r="1126" spans="1:8" x14ac:dyDescent="0.25">
      <c r="A1126" t="s">
        <v>2999</v>
      </c>
      <c r="B1126" t="s">
        <v>2024</v>
      </c>
      <c r="C1126" t="s">
        <v>2935</v>
      </c>
      <c r="D1126" t="s">
        <v>1948</v>
      </c>
      <c r="E1126" t="s">
        <v>2936</v>
      </c>
      <c r="F1126">
        <v>0</v>
      </c>
      <c r="G1126">
        <v>6795</v>
      </c>
      <c r="H1126">
        <v>6795</v>
      </c>
    </row>
    <row r="1127" spans="1:8" x14ac:dyDescent="0.25">
      <c r="A1127" t="s">
        <v>2999</v>
      </c>
      <c r="B1127" t="s">
        <v>2024</v>
      </c>
      <c r="C1127" t="s">
        <v>2935</v>
      </c>
      <c r="D1127" t="s">
        <v>2934</v>
      </c>
      <c r="E1127" t="s">
        <v>2936</v>
      </c>
      <c r="F1127">
        <v>0</v>
      </c>
      <c r="G1127">
        <v>6904</v>
      </c>
      <c r="H1127">
        <v>6904</v>
      </c>
    </row>
    <row r="1128" spans="1:8" x14ac:dyDescent="0.25">
      <c r="A1128" t="s">
        <v>2999</v>
      </c>
      <c r="B1128" t="s">
        <v>2024</v>
      </c>
      <c r="C1128" t="s">
        <v>2935</v>
      </c>
      <c r="D1128" t="s">
        <v>1951</v>
      </c>
      <c r="E1128" t="s">
        <v>2936</v>
      </c>
      <c r="F1128">
        <v>0</v>
      </c>
      <c r="G1128">
        <v>7134</v>
      </c>
      <c r="H1128">
        <v>7134</v>
      </c>
    </row>
    <row r="1129" spans="1:8" x14ac:dyDescent="0.25">
      <c r="A1129" t="s">
        <v>2999</v>
      </c>
      <c r="B1129" t="s">
        <v>2024</v>
      </c>
      <c r="C1129" t="s">
        <v>2935</v>
      </c>
      <c r="D1129" t="s">
        <v>1956</v>
      </c>
      <c r="E1129" t="s">
        <v>2936</v>
      </c>
      <c r="F1129">
        <v>0</v>
      </c>
      <c r="G1129">
        <v>6904</v>
      </c>
      <c r="H1129">
        <v>6904</v>
      </c>
    </row>
    <row r="1130" spans="1:8" x14ac:dyDescent="0.25">
      <c r="A1130" t="s">
        <v>2999</v>
      </c>
      <c r="B1130" t="s">
        <v>2024</v>
      </c>
      <c r="C1130" t="s">
        <v>2935</v>
      </c>
      <c r="D1130" t="s">
        <v>2016</v>
      </c>
      <c r="E1130" t="s">
        <v>2936</v>
      </c>
      <c r="F1130">
        <v>0</v>
      </c>
      <c r="G1130">
        <v>7134</v>
      </c>
      <c r="H1130">
        <v>7134</v>
      </c>
    </row>
    <row r="1131" spans="1:8" x14ac:dyDescent="0.25">
      <c r="A1131" t="s">
        <v>2999</v>
      </c>
      <c r="B1131" t="s">
        <v>2026</v>
      </c>
      <c r="C1131" t="s">
        <v>3995</v>
      </c>
      <c r="D1131" t="s">
        <v>1739</v>
      </c>
      <c r="E1131" t="s">
        <v>2936</v>
      </c>
      <c r="F1131">
        <v>0</v>
      </c>
      <c r="G1131">
        <v>938</v>
      </c>
      <c r="H1131">
        <v>938</v>
      </c>
    </row>
    <row r="1132" spans="1:8" x14ac:dyDescent="0.25">
      <c r="A1132" t="s">
        <v>2999</v>
      </c>
      <c r="B1132" t="s">
        <v>2026</v>
      </c>
      <c r="C1132" t="s">
        <v>3995</v>
      </c>
      <c r="D1132" t="s">
        <v>1751</v>
      </c>
      <c r="E1132" t="s">
        <v>2936</v>
      </c>
      <c r="F1132">
        <v>0</v>
      </c>
      <c r="G1132">
        <v>938</v>
      </c>
      <c r="H1132">
        <v>938</v>
      </c>
    </row>
    <row r="1133" spans="1:8" x14ac:dyDescent="0.25">
      <c r="A1133" t="s">
        <v>2999</v>
      </c>
      <c r="B1133" t="s">
        <v>2026</v>
      </c>
      <c r="C1133" t="s">
        <v>3995</v>
      </c>
      <c r="D1133" t="s">
        <v>1763</v>
      </c>
      <c r="E1133" t="s">
        <v>2936</v>
      </c>
      <c r="F1133">
        <v>0</v>
      </c>
      <c r="G1133">
        <v>938</v>
      </c>
      <c r="H1133">
        <v>938</v>
      </c>
    </row>
    <row r="1134" spans="1:8" x14ac:dyDescent="0.25">
      <c r="A1134" t="s">
        <v>2999</v>
      </c>
      <c r="B1134" t="s">
        <v>2026</v>
      </c>
      <c r="C1134" t="s">
        <v>3995</v>
      </c>
      <c r="D1134" t="s">
        <v>1767</v>
      </c>
      <c r="E1134" t="s">
        <v>2936</v>
      </c>
      <c r="F1134">
        <v>0</v>
      </c>
      <c r="G1134">
        <v>938</v>
      </c>
      <c r="H1134">
        <v>938</v>
      </c>
    </row>
    <row r="1135" spans="1:8" x14ac:dyDescent="0.25">
      <c r="A1135" t="s">
        <v>2999</v>
      </c>
      <c r="B1135" t="s">
        <v>2026</v>
      </c>
      <c r="C1135" t="s">
        <v>3995</v>
      </c>
      <c r="D1135" t="s">
        <v>1782</v>
      </c>
      <c r="E1135" t="s">
        <v>2936</v>
      </c>
      <c r="F1135">
        <v>0</v>
      </c>
      <c r="G1135">
        <v>938</v>
      </c>
      <c r="H1135">
        <v>938</v>
      </c>
    </row>
    <row r="1136" spans="1:8" x14ac:dyDescent="0.25">
      <c r="A1136" t="s">
        <v>2999</v>
      </c>
      <c r="B1136" t="s">
        <v>2026</v>
      </c>
      <c r="C1136" t="s">
        <v>3995</v>
      </c>
      <c r="D1136" t="s">
        <v>1807</v>
      </c>
      <c r="E1136" t="s">
        <v>2936</v>
      </c>
      <c r="F1136">
        <v>0</v>
      </c>
      <c r="G1136">
        <v>938</v>
      </c>
      <c r="H1136">
        <v>938</v>
      </c>
    </row>
    <row r="1137" spans="1:8" x14ac:dyDescent="0.25">
      <c r="A1137" t="s">
        <v>2999</v>
      </c>
      <c r="B1137" t="s">
        <v>2026</v>
      </c>
      <c r="C1137" t="s">
        <v>3995</v>
      </c>
      <c r="D1137" t="s">
        <v>1858</v>
      </c>
      <c r="E1137" t="s">
        <v>2936</v>
      </c>
      <c r="F1137">
        <v>0</v>
      </c>
      <c r="G1137">
        <v>938</v>
      </c>
      <c r="H1137">
        <v>938</v>
      </c>
    </row>
    <row r="1138" spans="1:8" x14ac:dyDescent="0.25">
      <c r="A1138" t="s">
        <v>2999</v>
      </c>
      <c r="B1138" t="s">
        <v>2026</v>
      </c>
      <c r="C1138" t="s">
        <v>3995</v>
      </c>
      <c r="D1138" t="s">
        <v>1948</v>
      </c>
      <c r="E1138" t="s">
        <v>2936</v>
      </c>
      <c r="F1138">
        <v>0</v>
      </c>
      <c r="G1138">
        <v>938</v>
      </c>
      <c r="H1138">
        <v>938</v>
      </c>
    </row>
    <row r="1139" spans="1:8" x14ac:dyDescent="0.25">
      <c r="A1139" t="s">
        <v>2999</v>
      </c>
      <c r="B1139" t="s">
        <v>2026</v>
      </c>
      <c r="C1139" t="s">
        <v>3995</v>
      </c>
      <c r="D1139" t="s">
        <v>2934</v>
      </c>
      <c r="E1139" t="s">
        <v>2936</v>
      </c>
      <c r="F1139">
        <v>0</v>
      </c>
      <c r="G1139">
        <v>938</v>
      </c>
      <c r="H1139">
        <v>938</v>
      </c>
    </row>
    <row r="1140" spans="1:8" x14ac:dyDescent="0.25">
      <c r="A1140" t="s">
        <v>2999</v>
      </c>
      <c r="B1140" t="s">
        <v>2026</v>
      </c>
      <c r="C1140" t="s">
        <v>3995</v>
      </c>
      <c r="D1140" t="s">
        <v>1951</v>
      </c>
      <c r="E1140" t="s">
        <v>2936</v>
      </c>
      <c r="F1140">
        <v>0</v>
      </c>
      <c r="G1140">
        <v>938</v>
      </c>
      <c r="H1140">
        <v>938</v>
      </c>
    </row>
    <row r="1141" spans="1:8" x14ac:dyDescent="0.25">
      <c r="A1141" t="s">
        <v>2999</v>
      </c>
      <c r="B1141" t="s">
        <v>2026</v>
      </c>
      <c r="C1141" t="s">
        <v>3995</v>
      </c>
      <c r="D1141" t="s">
        <v>1956</v>
      </c>
      <c r="E1141" t="s">
        <v>2936</v>
      </c>
      <c r="F1141">
        <v>0</v>
      </c>
      <c r="G1141">
        <v>938</v>
      </c>
      <c r="H1141">
        <v>938</v>
      </c>
    </row>
    <row r="1142" spans="1:8" x14ac:dyDescent="0.25">
      <c r="A1142" t="s">
        <v>2999</v>
      </c>
      <c r="B1142" t="s">
        <v>2026</v>
      </c>
      <c r="C1142" t="s">
        <v>3995</v>
      </c>
      <c r="D1142" t="s">
        <v>2016</v>
      </c>
      <c r="E1142" t="s">
        <v>2936</v>
      </c>
      <c r="F1142">
        <v>0</v>
      </c>
      <c r="G1142">
        <v>938</v>
      </c>
      <c r="H1142">
        <v>938</v>
      </c>
    </row>
    <row r="1143" spans="1:8" x14ac:dyDescent="0.25">
      <c r="A1143" t="s">
        <v>2999</v>
      </c>
      <c r="B1143" t="s">
        <v>2026</v>
      </c>
      <c r="C1143" t="s">
        <v>2933</v>
      </c>
      <c r="D1143" t="s">
        <v>1739</v>
      </c>
      <c r="E1143" t="s">
        <v>2936</v>
      </c>
      <c r="F1143">
        <v>0</v>
      </c>
      <c r="G1143">
        <v>1208</v>
      </c>
      <c r="H1143">
        <v>1208</v>
      </c>
    </row>
    <row r="1144" spans="1:8" x14ac:dyDescent="0.25">
      <c r="A1144" t="s">
        <v>2999</v>
      </c>
      <c r="B1144" t="s">
        <v>2026</v>
      </c>
      <c r="C1144" t="s">
        <v>2933</v>
      </c>
      <c r="D1144" t="s">
        <v>1751</v>
      </c>
      <c r="E1144" t="s">
        <v>2936</v>
      </c>
      <c r="F1144">
        <v>0</v>
      </c>
      <c r="G1144">
        <v>1208</v>
      </c>
      <c r="H1144">
        <v>1208</v>
      </c>
    </row>
    <row r="1145" spans="1:8" x14ac:dyDescent="0.25">
      <c r="A1145" t="s">
        <v>2999</v>
      </c>
      <c r="B1145" t="s">
        <v>2026</v>
      </c>
      <c r="C1145" t="s">
        <v>2933</v>
      </c>
      <c r="D1145" t="s">
        <v>1763</v>
      </c>
      <c r="E1145" t="s">
        <v>2936</v>
      </c>
      <c r="F1145">
        <v>0</v>
      </c>
      <c r="G1145">
        <v>1208</v>
      </c>
      <c r="H1145">
        <v>1208</v>
      </c>
    </row>
    <row r="1146" spans="1:8" x14ac:dyDescent="0.25">
      <c r="A1146" t="s">
        <v>2999</v>
      </c>
      <c r="B1146" t="s">
        <v>2026</v>
      </c>
      <c r="C1146" t="s">
        <v>2933</v>
      </c>
      <c r="D1146" t="s">
        <v>1767</v>
      </c>
      <c r="E1146" t="s">
        <v>2936</v>
      </c>
      <c r="F1146">
        <v>0</v>
      </c>
      <c r="G1146">
        <v>1208</v>
      </c>
      <c r="H1146">
        <v>1208</v>
      </c>
    </row>
    <row r="1147" spans="1:8" x14ac:dyDescent="0.25">
      <c r="A1147" t="s">
        <v>2999</v>
      </c>
      <c r="B1147" t="s">
        <v>2026</v>
      </c>
      <c r="C1147" t="s">
        <v>2933</v>
      </c>
      <c r="D1147" t="s">
        <v>1782</v>
      </c>
      <c r="E1147" t="s">
        <v>2936</v>
      </c>
      <c r="F1147">
        <v>0</v>
      </c>
      <c r="G1147">
        <v>1208</v>
      </c>
      <c r="H1147">
        <v>1208</v>
      </c>
    </row>
    <row r="1148" spans="1:8" x14ac:dyDescent="0.25">
      <c r="A1148" t="s">
        <v>2999</v>
      </c>
      <c r="B1148" t="s">
        <v>2026</v>
      </c>
      <c r="C1148" t="s">
        <v>2933</v>
      </c>
      <c r="D1148" t="s">
        <v>1807</v>
      </c>
      <c r="E1148" t="s">
        <v>2936</v>
      </c>
      <c r="F1148">
        <v>0</v>
      </c>
      <c r="G1148">
        <v>1208</v>
      </c>
      <c r="H1148">
        <v>1208</v>
      </c>
    </row>
    <row r="1149" spans="1:8" x14ac:dyDescent="0.25">
      <c r="A1149" t="s">
        <v>2999</v>
      </c>
      <c r="B1149" t="s">
        <v>2026</v>
      </c>
      <c r="C1149" t="s">
        <v>2933</v>
      </c>
      <c r="D1149" t="s">
        <v>1858</v>
      </c>
      <c r="E1149" t="s">
        <v>2936</v>
      </c>
      <c r="F1149">
        <v>0</v>
      </c>
      <c r="G1149">
        <v>1208</v>
      </c>
      <c r="H1149">
        <v>1208</v>
      </c>
    </row>
    <row r="1150" spans="1:8" x14ac:dyDescent="0.25">
      <c r="A1150" t="s">
        <v>2999</v>
      </c>
      <c r="B1150" t="s">
        <v>2026</v>
      </c>
      <c r="C1150" t="s">
        <v>2933</v>
      </c>
      <c r="D1150" t="s">
        <v>1948</v>
      </c>
      <c r="E1150" t="s">
        <v>2936</v>
      </c>
      <c r="F1150">
        <v>0</v>
      </c>
      <c r="G1150">
        <v>1208</v>
      </c>
      <c r="H1150">
        <v>1208</v>
      </c>
    </row>
    <row r="1151" spans="1:8" x14ac:dyDescent="0.25">
      <c r="A1151" t="s">
        <v>2999</v>
      </c>
      <c r="B1151" t="s">
        <v>2026</v>
      </c>
      <c r="C1151" t="s">
        <v>2933</v>
      </c>
      <c r="D1151" t="s">
        <v>2934</v>
      </c>
      <c r="E1151" t="s">
        <v>2936</v>
      </c>
      <c r="F1151">
        <v>0</v>
      </c>
      <c r="G1151">
        <v>1208</v>
      </c>
      <c r="H1151">
        <v>1208</v>
      </c>
    </row>
    <row r="1152" spans="1:8" x14ac:dyDescent="0.25">
      <c r="A1152" t="s">
        <v>2999</v>
      </c>
      <c r="B1152" t="s">
        <v>2026</v>
      </c>
      <c r="C1152" t="s">
        <v>2933</v>
      </c>
      <c r="D1152" t="s">
        <v>1951</v>
      </c>
      <c r="E1152" t="s">
        <v>2936</v>
      </c>
      <c r="F1152">
        <v>0</v>
      </c>
      <c r="G1152">
        <v>1208</v>
      </c>
      <c r="H1152">
        <v>1208</v>
      </c>
    </row>
    <row r="1153" spans="1:8" x14ac:dyDescent="0.25">
      <c r="A1153" t="s">
        <v>2999</v>
      </c>
      <c r="B1153" t="s">
        <v>2026</v>
      </c>
      <c r="C1153" t="s">
        <v>2933</v>
      </c>
      <c r="D1153" t="s">
        <v>1956</v>
      </c>
      <c r="E1153" t="s">
        <v>2936</v>
      </c>
      <c r="F1153">
        <v>0</v>
      </c>
      <c r="G1153">
        <v>1208</v>
      </c>
      <c r="H1153">
        <v>1208</v>
      </c>
    </row>
    <row r="1154" spans="1:8" x14ac:dyDescent="0.25">
      <c r="A1154" t="s">
        <v>2999</v>
      </c>
      <c r="B1154" t="s">
        <v>2026</v>
      </c>
      <c r="C1154" t="s">
        <v>2933</v>
      </c>
      <c r="D1154" t="s">
        <v>2016</v>
      </c>
      <c r="E1154" t="s">
        <v>2936</v>
      </c>
      <c r="F1154">
        <v>0</v>
      </c>
      <c r="G1154">
        <v>1208</v>
      </c>
      <c r="H1154">
        <v>1208</v>
      </c>
    </row>
    <row r="1155" spans="1:8" x14ac:dyDescent="0.25">
      <c r="A1155" t="s">
        <v>2999</v>
      </c>
      <c r="B1155" t="s">
        <v>2026</v>
      </c>
      <c r="C1155" t="s">
        <v>2935</v>
      </c>
      <c r="D1155" t="s">
        <v>1739</v>
      </c>
      <c r="E1155" t="s">
        <v>2936</v>
      </c>
      <c r="F1155">
        <v>0</v>
      </c>
      <c r="G1155">
        <v>1542</v>
      </c>
      <c r="H1155">
        <v>1542</v>
      </c>
    </row>
    <row r="1156" spans="1:8" x14ac:dyDescent="0.25">
      <c r="A1156" t="s">
        <v>2999</v>
      </c>
      <c r="B1156" t="s">
        <v>2026</v>
      </c>
      <c r="C1156" t="s">
        <v>2935</v>
      </c>
      <c r="D1156" t="s">
        <v>1751</v>
      </c>
      <c r="E1156" t="s">
        <v>2936</v>
      </c>
      <c r="F1156">
        <v>0</v>
      </c>
      <c r="G1156">
        <v>1542</v>
      </c>
      <c r="H1156">
        <v>1542</v>
      </c>
    </row>
    <row r="1157" spans="1:8" x14ac:dyDescent="0.25">
      <c r="A1157" t="s">
        <v>2999</v>
      </c>
      <c r="B1157" t="s">
        <v>2026</v>
      </c>
      <c r="C1157" t="s">
        <v>2935</v>
      </c>
      <c r="D1157" t="s">
        <v>1763</v>
      </c>
      <c r="E1157" t="s">
        <v>2936</v>
      </c>
      <c r="F1157">
        <v>0</v>
      </c>
      <c r="G1157">
        <v>1542</v>
      </c>
      <c r="H1157">
        <v>1542</v>
      </c>
    </row>
    <row r="1158" spans="1:8" x14ac:dyDescent="0.25">
      <c r="A1158" t="s">
        <v>2999</v>
      </c>
      <c r="B1158" t="s">
        <v>2026</v>
      </c>
      <c r="C1158" t="s">
        <v>2935</v>
      </c>
      <c r="D1158" t="s">
        <v>1767</v>
      </c>
      <c r="E1158" t="s">
        <v>2936</v>
      </c>
      <c r="F1158">
        <v>0</v>
      </c>
      <c r="G1158">
        <v>1542</v>
      </c>
      <c r="H1158">
        <v>1542</v>
      </c>
    </row>
    <row r="1159" spans="1:8" x14ac:dyDescent="0.25">
      <c r="A1159" t="s">
        <v>2999</v>
      </c>
      <c r="B1159" t="s">
        <v>2026</v>
      </c>
      <c r="C1159" t="s">
        <v>2935</v>
      </c>
      <c r="D1159" t="s">
        <v>1782</v>
      </c>
      <c r="E1159" t="s">
        <v>2936</v>
      </c>
      <c r="F1159">
        <v>0</v>
      </c>
      <c r="G1159">
        <v>1542</v>
      </c>
      <c r="H1159">
        <v>1542</v>
      </c>
    </row>
    <row r="1160" spans="1:8" x14ac:dyDescent="0.25">
      <c r="A1160" t="s">
        <v>2999</v>
      </c>
      <c r="B1160" t="s">
        <v>2026</v>
      </c>
      <c r="C1160" t="s">
        <v>2935</v>
      </c>
      <c r="D1160" t="s">
        <v>1807</v>
      </c>
      <c r="E1160" t="s">
        <v>2936</v>
      </c>
      <c r="F1160">
        <v>0</v>
      </c>
      <c r="G1160">
        <v>1542</v>
      </c>
      <c r="H1160">
        <v>1542</v>
      </c>
    </row>
    <row r="1161" spans="1:8" x14ac:dyDescent="0.25">
      <c r="A1161" t="s">
        <v>2999</v>
      </c>
      <c r="B1161" t="s">
        <v>2026</v>
      </c>
      <c r="C1161" t="s">
        <v>2935</v>
      </c>
      <c r="D1161" t="s">
        <v>1858</v>
      </c>
      <c r="E1161" t="s">
        <v>2936</v>
      </c>
      <c r="F1161">
        <v>0</v>
      </c>
      <c r="G1161">
        <v>1542</v>
      </c>
      <c r="H1161">
        <v>1542</v>
      </c>
    </row>
    <row r="1162" spans="1:8" x14ac:dyDescent="0.25">
      <c r="A1162" t="s">
        <v>2999</v>
      </c>
      <c r="B1162" t="s">
        <v>2026</v>
      </c>
      <c r="C1162" t="s">
        <v>2935</v>
      </c>
      <c r="D1162" t="s">
        <v>1948</v>
      </c>
      <c r="E1162" t="s">
        <v>2936</v>
      </c>
      <c r="F1162">
        <v>0</v>
      </c>
      <c r="G1162">
        <v>1542</v>
      </c>
      <c r="H1162">
        <v>1542</v>
      </c>
    </row>
    <row r="1163" spans="1:8" x14ac:dyDescent="0.25">
      <c r="A1163" t="s">
        <v>2999</v>
      </c>
      <c r="B1163" t="s">
        <v>2026</v>
      </c>
      <c r="C1163" t="s">
        <v>2935</v>
      </c>
      <c r="D1163" t="s">
        <v>2934</v>
      </c>
      <c r="E1163" t="s">
        <v>2936</v>
      </c>
      <c r="F1163">
        <v>0</v>
      </c>
      <c r="G1163">
        <v>1542</v>
      </c>
      <c r="H1163">
        <v>1542</v>
      </c>
    </row>
    <row r="1164" spans="1:8" x14ac:dyDescent="0.25">
      <c r="A1164" t="s">
        <v>2999</v>
      </c>
      <c r="B1164" t="s">
        <v>2026</v>
      </c>
      <c r="C1164" t="s">
        <v>2935</v>
      </c>
      <c r="D1164" t="s">
        <v>1951</v>
      </c>
      <c r="E1164" t="s">
        <v>2936</v>
      </c>
      <c r="F1164">
        <v>0</v>
      </c>
      <c r="G1164">
        <v>1542</v>
      </c>
      <c r="H1164">
        <v>1542</v>
      </c>
    </row>
    <row r="1165" spans="1:8" x14ac:dyDescent="0.25">
      <c r="A1165" t="s">
        <v>2999</v>
      </c>
      <c r="B1165" t="s">
        <v>2026</v>
      </c>
      <c r="C1165" t="s">
        <v>2935</v>
      </c>
      <c r="D1165" t="s">
        <v>1956</v>
      </c>
      <c r="E1165" t="s">
        <v>2936</v>
      </c>
      <c r="F1165">
        <v>0</v>
      </c>
      <c r="G1165">
        <v>1542</v>
      </c>
      <c r="H1165">
        <v>1542</v>
      </c>
    </row>
    <row r="1166" spans="1:8" x14ac:dyDescent="0.25">
      <c r="A1166" t="s">
        <v>2999</v>
      </c>
      <c r="B1166" t="s">
        <v>2026</v>
      </c>
      <c r="C1166" t="s">
        <v>2935</v>
      </c>
      <c r="D1166" t="s">
        <v>2016</v>
      </c>
      <c r="E1166" t="s">
        <v>2936</v>
      </c>
      <c r="F1166">
        <v>0</v>
      </c>
      <c r="G1166">
        <v>1542</v>
      </c>
      <c r="H1166">
        <v>1542</v>
      </c>
    </row>
    <row r="1167" spans="1:8" x14ac:dyDescent="0.25">
      <c r="A1167" t="s">
        <v>2999</v>
      </c>
      <c r="B1167" t="s">
        <v>2037</v>
      </c>
      <c r="C1167" t="s">
        <v>3995</v>
      </c>
      <c r="D1167" t="s">
        <v>1739</v>
      </c>
      <c r="E1167" t="s">
        <v>2936</v>
      </c>
      <c r="F1167">
        <v>0</v>
      </c>
      <c r="G1167">
        <v>4104</v>
      </c>
      <c r="H1167">
        <v>4104</v>
      </c>
    </row>
    <row r="1168" spans="1:8" x14ac:dyDescent="0.25">
      <c r="A1168" t="s">
        <v>2999</v>
      </c>
      <c r="B1168" t="s">
        <v>2037</v>
      </c>
      <c r="C1168" t="s">
        <v>3995</v>
      </c>
      <c r="D1168" t="s">
        <v>1751</v>
      </c>
      <c r="E1168" t="s">
        <v>2936</v>
      </c>
      <c r="F1168">
        <v>0</v>
      </c>
      <c r="G1168">
        <v>4104</v>
      </c>
      <c r="H1168">
        <v>4104</v>
      </c>
    </row>
    <row r="1169" spans="1:8" x14ac:dyDescent="0.25">
      <c r="A1169" t="s">
        <v>2999</v>
      </c>
      <c r="B1169" t="s">
        <v>2037</v>
      </c>
      <c r="C1169" t="s">
        <v>3995</v>
      </c>
      <c r="D1169" t="s">
        <v>1763</v>
      </c>
      <c r="E1169" t="s">
        <v>2936</v>
      </c>
      <c r="F1169">
        <v>0</v>
      </c>
      <c r="G1169">
        <v>4104</v>
      </c>
      <c r="H1169">
        <v>4104</v>
      </c>
    </row>
    <row r="1170" spans="1:8" x14ac:dyDescent="0.25">
      <c r="A1170" t="s">
        <v>2999</v>
      </c>
      <c r="B1170" t="s">
        <v>2037</v>
      </c>
      <c r="C1170" t="s">
        <v>3995</v>
      </c>
      <c r="D1170" t="s">
        <v>1767</v>
      </c>
      <c r="E1170" t="s">
        <v>2936</v>
      </c>
      <c r="F1170">
        <v>0</v>
      </c>
      <c r="G1170">
        <v>4104</v>
      </c>
      <c r="H1170">
        <v>4104</v>
      </c>
    </row>
    <row r="1171" spans="1:8" x14ac:dyDescent="0.25">
      <c r="A1171" t="s">
        <v>2999</v>
      </c>
      <c r="B1171" t="s">
        <v>2037</v>
      </c>
      <c r="C1171" t="s">
        <v>3995</v>
      </c>
      <c r="D1171" t="s">
        <v>1782</v>
      </c>
      <c r="E1171" t="s">
        <v>2936</v>
      </c>
      <c r="F1171">
        <v>0</v>
      </c>
      <c r="G1171">
        <v>5184</v>
      </c>
      <c r="H1171">
        <v>5184</v>
      </c>
    </row>
    <row r="1172" spans="1:8" x14ac:dyDescent="0.25">
      <c r="A1172" t="s">
        <v>2999</v>
      </c>
      <c r="B1172" t="s">
        <v>2037</v>
      </c>
      <c r="C1172" t="s">
        <v>3995</v>
      </c>
      <c r="D1172" t="s">
        <v>1807</v>
      </c>
      <c r="E1172" t="s">
        <v>2936</v>
      </c>
      <c r="F1172">
        <v>0</v>
      </c>
      <c r="G1172">
        <v>5184</v>
      </c>
      <c r="H1172">
        <v>5184</v>
      </c>
    </row>
    <row r="1173" spans="1:8" x14ac:dyDescent="0.25">
      <c r="A1173" t="s">
        <v>2999</v>
      </c>
      <c r="B1173" t="s">
        <v>2037</v>
      </c>
      <c r="C1173" t="s">
        <v>3995</v>
      </c>
      <c r="D1173" t="s">
        <v>1858</v>
      </c>
      <c r="E1173" t="s">
        <v>2936</v>
      </c>
      <c r="F1173">
        <v>0</v>
      </c>
      <c r="G1173">
        <v>5184</v>
      </c>
      <c r="H1173">
        <v>5184</v>
      </c>
    </row>
    <row r="1174" spans="1:8" x14ac:dyDescent="0.25">
      <c r="A1174" t="s">
        <v>2999</v>
      </c>
      <c r="B1174" t="s">
        <v>2037</v>
      </c>
      <c r="C1174" t="s">
        <v>3995</v>
      </c>
      <c r="D1174" t="s">
        <v>1948</v>
      </c>
      <c r="E1174" t="s">
        <v>2936</v>
      </c>
      <c r="F1174">
        <v>0</v>
      </c>
      <c r="G1174">
        <v>5184</v>
      </c>
      <c r="H1174">
        <v>5184</v>
      </c>
    </row>
    <row r="1175" spans="1:8" x14ac:dyDescent="0.25">
      <c r="A1175" t="s">
        <v>2999</v>
      </c>
      <c r="B1175" t="s">
        <v>2037</v>
      </c>
      <c r="C1175" t="s">
        <v>3995</v>
      </c>
      <c r="D1175" t="s">
        <v>2934</v>
      </c>
      <c r="E1175" t="s">
        <v>2936</v>
      </c>
      <c r="F1175">
        <v>0</v>
      </c>
      <c r="G1175">
        <v>5184</v>
      </c>
      <c r="H1175">
        <v>5184</v>
      </c>
    </row>
    <row r="1176" spans="1:8" x14ac:dyDescent="0.25">
      <c r="A1176" t="s">
        <v>2999</v>
      </c>
      <c r="B1176" t="s">
        <v>2037</v>
      </c>
      <c r="C1176" t="s">
        <v>3995</v>
      </c>
      <c r="D1176" t="s">
        <v>1951</v>
      </c>
      <c r="E1176" t="s">
        <v>2936</v>
      </c>
      <c r="F1176">
        <v>0</v>
      </c>
      <c r="G1176">
        <v>5184</v>
      </c>
      <c r="H1176">
        <v>5184</v>
      </c>
    </row>
    <row r="1177" spans="1:8" x14ac:dyDescent="0.25">
      <c r="A1177" t="s">
        <v>2999</v>
      </c>
      <c r="B1177" t="s">
        <v>2037</v>
      </c>
      <c r="C1177" t="s">
        <v>3995</v>
      </c>
      <c r="D1177" t="s">
        <v>1956</v>
      </c>
      <c r="E1177" t="s">
        <v>2936</v>
      </c>
      <c r="F1177">
        <v>0</v>
      </c>
      <c r="G1177">
        <v>4104</v>
      </c>
      <c r="H1177">
        <v>4104</v>
      </c>
    </row>
    <row r="1178" spans="1:8" x14ac:dyDescent="0.25">
      <c r="A1178" t="s">
        <v>2999</v>
      </c>
      <c r="B1178" t="s">
        <v>2037</v>
      </c>
      <c r="C1178" t="s">
        <v>3995</v>
      </c>
      <c r="D1178" t="s">
        <v>2016</v>
      </c>
      <c r="E1178" t="s">
        <v>2936</v>
      </c>
      <c r="F1178">
        <v>0</v>
      </c>
      <c r="G1178">
        <v>4104</v>
      </c>
      <c r="H1178">
        <v>4104</v>
      </c>
    </row>
    <row r="1179" spans="1:8" x14ac:dyDescent="0.25">
      <c r="A1179" t="s">
        <v>2999</v>
      </c>
      <c r="B1179" t="s">
        <v>2037</v>
      </c>
      <c r="C1179" t="s">
        <v>2933</v>
      </c>
      <c r="D1179" t="s">
        <v>1739</v>
      </c>
      <c r="E1179" t="s">
        <v>2936</v>
      </c>
      <c r="F1179">
        <v>0</v>
      </c>
      <c r="G1179">
        <v>6000</v>
      </c>
      <c r="H1179">
        <v>6000</v>
      </c>
    </row>
    <row r="1180" spans="1:8" x14ac:dyDescent="0.25">
      <c r="A1180" t="s">
        <v>2999</v>
      </c>
      <c r="B1180" t="s">
        <v>2037</v>
      </c>
      <c r="C1180" t="s">
        <v>2933</v>
      </c>
      <c r="D1180" t="s">
        <v>1751</v>
      </c>
      <c r="E1180" t="s">
        <v>2936</v>
      </c>
      <c r="F1180">
        <v>0</v>
      </c>
      <c r="G1180">
        <v>5280</v>
      </c>
      <c r="H1180">
        <v>5280</v>
      </c>
    </row>
    <row r="1181" spans="1:8" x14ac:dyDescent="0.25">
      <c r="A1181" t="s">
        <v>2999</v>
      </c>
      <c r="B1181" t="s">
        <v>2037</v>
      </c>
      <c r="C1181" t="s">
        <v>2933</v>
      </c>
      <c r="D1181" t="s">
        <v>1763</v>
      </c>
      <c r="E1181" t="s">
        <v>2936</v>
      </c>
      <c r="F1181">
        <v>0</v>
      </c>
      <c r="G1181">
        <v>6000</v>
      </c>
      <c r="H1181">
        <v>6000</v>
      </c>
    </row>
    <row r="1182" spans="1:8" x14ac:dyDescent="0.25">
      <c r="A1182" t="s">
        <v>2999</v>
      </c>
      <c r="B1182" t="s">
        <v>2037</v>
      </c>
      <c r="C1182" t="s">
        <v>2933</v>
      </c>
      <c r="D1182" t="s">
        <v>1767</v>
      </c>
      <c r="E1182" t="s">
        <v>2936</v>
      </c>
      <c r="F1182">
        <v>0</v>
      </c>
      <c r="G1182">
        <v>7200</v>
      </c>
      <c r="H1182">
        <v>7200</v>
      </c>
    </row>
    <row r="1183" spans="1:8" x14ac:dyDescent="0.25">
      <c r="A1183" t="s">
        <v>2999</v>
      </c>
      <c r="B1183" t="s">
        <v>2037</v>
      </c>
      <c r="C1183" t="s">
        <v>2933</v>
      </c>
      <c r="D1183" t="s">
        <v>1782</v>
      </c>
      <c r="E1183" t="s">
        <v>2936</v>
      </c>
      <c r="F1183">
        <v>0</v>
      </c>
      <c r="G1183">
        <v>7440</v>
      </c>
      <c r="H1183">
        <v>7440</v>
      </c>
    </row>
    <row r="1184" spans="1:8" x14ac:dyDescent="0.25">
      <c r="A1184" t="s">
        <v>2999</v>
      </c>
      <c r="B1184" t="s">
        <v>2037</v>
      </c>
      <c r="C1184" t="s">
        <v>2933</v>
      </c>
      <c r="D1184" t="s">
        <v>1807</v>
      </c>
      <c r="E1184" t="s">
        <v>2936</v>
      </c>
      <c r="F1184">
        <v>0</v>
      </c>
      <c r="G1184">
        <v>7200</v>
      </c>
      <c r="H1184">
        <v>7200</v>
      </c>
    </row>
    <row r="1185" spans="1:8" x14ac:dyDescent="0.25">
      <c r="A1185" t="s">
        <v>2999</v>
      </c>
      <c r="B1185" t="s">
        <v>2037</v>
      </c>
      <c r="C1185" t="s">
        <v>2933</v>
      </c>
      <c r="D1185" t="s">
        <v>1858</v>
      </c>
      <c r="E1185" t="s">
        <v>2936</v>
      </c>
      <c r="F1185">
        <v>0</v>
      </c>
      <c r="G1185">
        <v>7440</v>
      </c>
      <c r="H1185">
        <v>7440</v>
      </c>
    </row>
    <row r="1186" spans="1:8" x14ac:dyDescent="0.25">
      <c r="A1186" t="s">
        <v>2999</v>
      </c>
      <c r="B1186" t="s">
        <v>2037</v>
      </c>
      <c r="C1186" t="s">
        <v>2933</v>
      </c>
      <c r="D1186" t="s">
        <v>1948</v>
      </c>
      <c r="E1186" t="s">
        <v>2936</v>
      </c>
      <c r="F1186">
        <v>0</v>
      </c>
      <c r="G1186">
        <v>7440</v>
      </c>
      <c r="H1186">
        <v>7440</v>
      </c>
    </row>
    <row r="1187" spans="1:8" x14ac:dyDescent="0.25">
      <c r="A1187" t="s">
        <v>2999</v>
      </c>
      <c r="B1187" t="s">
        <v>2037</v>
      </c>
      <c r="C1187" t="s">
        <v>2933</v>
      </c>
      <c r="D1187" t="s">
        <v>2934</v>
      </c>
      <c r="E1187" t="s">
        <v>2936</v>
      </c>
      <c r="F1187">
        <v>0</v>
      </c>
      <c r="G1187">
        <v>7200</v>
      </c>
      <c r="H1187">
        <v>7200</v>
      </c>
    </row>
    <row r="1188" spans="1:8" x14ac:dyDescent="0.25">
      <c r="A1188" t="s">
        <v>2999</v>
      </c>
      <c r="B1188" t="s">
        <v>2037</v>
      </c>
      <c r="C1188" t="s">
        <v>2933</v>
      </c>
      <c r="D1188" t="s">
        <v>1951</v>
      </c>
      <c r="E1188" t="s">
        <v>2936</v>
      </c>
      <c r="F1188">
        <v>0</v>
      </c>
      <c r="G1188">
        <v>7440</v>
      </c>
      <c r="H1188">
        <v>7440</v>
      </c>
    </row>
    <row r="1189" spans="1:8" x14ac:dyDescent="0.25">
      <c r="A1189" t="s">
        <v>2999</v>
      </c>
      <c r="B1189" t="s">
        <v>2037</v>
      </c>
      <c r="C1189" t="s">
        <v>2933</v>
      </c>
      <c r="D1189" t="s">
        <v>1956</v>
      </c>
      <c r="E1189" t="s">
        <v>2936</v>
      </c>
      <c r="F1189">
        <v>0</v>
      </c>
      <c r="G1189">
        <v>7200</v>
      </c>
      <c r="H1189">
        <v>7200</v>
      </c>
    </row>
    <row r="1190" spans="1:8" x14ac:dyDescent="0.25">
      <c r="A1190" t="s">
        <v>2999</v>
      </c>
      <c r="B1190" t="s">
        <v>2037</v>
      </c>
      <c r="C1190" t="s">
        <v>2933</v>
      </c>
      <c r="D1190" t="s">
        <v>2016</v>
      </c>
      <c r="E1190" t="s">
        <v>2936</v>
      </c>
      <c r="F1190">
        <v>0</v>
      </c>
      <c r="G1190">
        <v>6000</v>
      </c>
      <c r="H1190">
        <v>6000</v>
      </c>
    </row>
    <row r="1191" spans="1:8" x14ac:dyDescent="0.25">
      <c r="A1191" t="s">
        <v>2999</v>
      </c>
      <c r="B1191" t="s">
        <v>2037</v>
      </c>
      <c r="C1191" t="s">
        <v>2935</v>
      </c>
      <c r="D1191" t="s">
        <v>1739</v>
      </c>
      <c r="E1191" t="s">
        <v>2936</v>
      </c>
      <c r="F1191">
        <v>0</v>
      </c>
      <c r="G1191">
        <v>7168</v>
      </c>
      <c r="H1191">
        <v>7168</v>
      </c>
    </row>
    <row r="1192" spans="1:8" x14ac:dyDescent="0.25">
      <c r="A1192" t="s">
        <v>2999</v>
      </c>
      <c r="B1192" t="s">
        <v>2037</v>
      </c>
      <c r="C1192" t="s">
        <v>2935</v>
      </c>
      <c r="D1192" t="s">
        <v>1751</v>
      </c>
      <c r="E1192" t="s">
        <v>2936</v>
      </c>
      <c r="F1192">
        <v>0</v>
      </c>
      <c r="G1192">
        <v>7168</v>
      </c>
      <c r="H1192">
        <v>7168</v>
      </c>
    </row>
    <row r="1193" spans="1:8" x14ac:dyDescent="0.25">
      <c r="A1193" t="s">
        <v>2999</v>
      </c>
      <c r="B1193" t="s">
        <v>2037</v>
      </c>
      <c r="C1193" t="s">
        <v>2935</v>
      </c>
      <c r="D1193" t="s">
        <v>1763</v>
      </c>
      <c r="E1193" t="s">
        <v>2936</v>
      </c>
      <c r="F1193">
        <v>0</v>
      </c>
      <c r="G1193">
        <v>7168</v>
      </c>
      <c r="H1193">
        <v>7168</v>
      </c>
    </row>
    <row r="1194" spans="1:8" x14ac:dyDescent="0.25">
      <c r="A1194" t="s">
        <v>2999</v>
      </c>
      <c r="B1194" t="s">
        <v>2037</v>
      </c>
      <c r="C1194" t="s">
        <v>2935</v>
      </c>
      <c r="D1194" t="s">
        <v>1767</v>
      </c>
      <c r="E1194" t="s">
        <v>2936</v>
      </c>
      <c r="F1194">
        <v>0</v>
      </c>
      <c r="G1194">
        <v>7168</v>
      </c>
      <c r="H1194">
        <v>7168</v>
      </c>
    </row>
    <row r="1195" spans="1:8" x14ac:dyDescent="0.25">
      <c r="A1195" t="s">
        <v>2999</v>
      </c>
      <c r="B1195" t="s">
        <v>2037</v>
      </c>
      <c r="C1195" t="s">
        <v>2935</v>
      </c>
      <c r="D1195" t="s">
        <v>1782</v>
      </c>
      <c r="E1195" t="s">
        <v>2936</v>
      </c>
      <c r="F1195">
        <v>0</v>
      </c>
      <c r="G1195">
        <v>7168</v>
      </c>
      <c r="H1195">
        <v>7168</v>
      </c>
    </row>
    <row r="1196" spans="1:8" x14ac:dyDescent="0.25">
      <c r="A1196" t="s">
        <v>2999</v>
      </c>
      <c r="B1196" t="s">
        <v>2037</v>
      </c>
      <c r="C1196" t="s">
        <v>2935</v>
      </c>
      <c r="D1196" t="s">
        <v>1807</v>
      </c>
      <c r="E1196" t="s">
        <v>2936</v>
      </c>
      <c r="F1196">
        <v>0</v>
      </c>
      <c r="G1196">
        <v>7168</v>
      </c>
      <c r="H1196">
        <v>7168</v>
      </c>
    </row>
    <row r="1197" spans="1:8" x14ac:dyDescent="0.25">
      <c r="A1197" t="s">
        <v>2999</v>
      </c>
      <c r="B1197" t="s">
        <v>2037</v>
      </c>
      <c r="C1197" t="s">
        <v>2935</v>
      </c>
      <c r="D1197" t="s">
        <v>1858</v>
      </c>
      <c r="E1197" t="s">
        <v>2936</v>
      </c>
      <c r="F1197">
        <v>0</v>
      </c>
      <c r="G1197">
        <v>7168</v>
      </c>
      <c r="H1197">
        <v>7168</v>
      </c>
    </row>
    <row r="1198" spans="1:8" x14ac:dyDescent="0.25">
      <c r="A1198" t="s">
        <v>2999</v>
      </c>
      <c r="B1198" t="s">
        <v>2037</v>
      </c>
      <c r="C1198" t="s">
        <v>2935</v>
      </c>
      <c r="D1198" t="s">
        <v>1948</v>
      </c>
      <c r="E1198" t="s">
        <v>2936</v>
      </c>
      <c r="F1198">
        <v>0</v>
      </c>
      <c r="G1198">
        <v>7168</v>
      </c>
      <c r="H1198">
        <v>7168</v>
      </c>
    </row>
    <row r="1199" spans="1:8" x14ac:dyDescent="0.25">
      <c r="A1199" t="s">
        <v>2999</v>
      </c>
      <c r="B1199" t="s">
        <v>2037</v>
      </c>
      <c r="C1199" t="s">
        <v>2935</v>
      </c>
      <c r="D1199" t="s">
        <v>2934</v>
      </c>
      <c r="E1199" t="s">
        <v>2936</v>
      </c>
      <c r="F1199">
        <v>0</v>
      </c>
      <c r="G1199">
        <v>7168</v>
      </c>
      <c r="H1199">
        <v>7168</v>
      </c>
    </row>
    <row r="1200" spans="1:8" x14ac:dyDescent="0.25">
      <c r="A1200" t="s">
        <v>2999</v>
      </c>
      <c r="B1200" t="s">
        <v>2037</v>
      </c>
      <c r="C1200" t="s">
        <v>2935</v>
      </c>
      <c r="D1200" t="s">
        <v>1951</v>
      </c>
      <c r="E1200" t="s">
        <v>2936</v>
      </c>
      <c r="F1200">
        <v>0</v>
      </c>
      <c r="G1200">
        <v>7168</v>
      </c>
      <c r="H1200">
        <v>7168</v>
      </c>
    </row>
    <row r="1201" spans="1:8" x14ac:dyDescent="0.25">
      <c r="A1201" t="s">
        <v>2999</v>
      </c>
      <c r="B1201" t="s">
        <v>2037</v>
      </c>
      <c r="C1201" t="s">
        <v>2935</v>
      </c>
      <c r="D1201" t="s">
        <v>1956</v>
      </c>
      <c r="E1201" t="s">
        <v>2936</v>
      </c>
      <c r="F1201">
        <v>0</v>
      </c>
      <c r="G1201">
        <v>7168</v>
      </c>
      <c r="H1201">
        <v>7168</v>
      </c>
    </row>
    <row r="1202" spans="1:8" x14ac:dyDescent="0.25">
      <c r="A1202" t="s">
        <v>2999</v>
      </c>
      <c r="B1202" t="s">
        <v>2037</v>
      </c>
      <c r="C1202" t="s">
        <v>2935</v>
      </c>
      <c r="D1202" t="s">
        <v>2016</v>
      </c>
      <c r="E1202" t="s">
        <v>2936</v>
      </c>
      <c r="F1202">
        <v>0</v>
      </c>
      <c r="G1202">
        <v>7168</v>
      </c>
      <c r="H1202">
        <v>7168</v>
      </c>
    </row>
    <row r="1203" spans="1:8" x14ac:dyDescent="0.25">
      <c r="A1203" t="s">
        <v>2999</v>
      </c>
      <c r="B1203" t="s">
        <v>2045</v>
      </c>
      <c r="C1203" t="s">
        <v>3995</v>
      </c>
      <c r="D1203" t="s">
        <v>1739</v>
      </c>
      <c r="E1203" t="s">
        <v>2936</v>
      </c>
      <c r="F1203">
        <v>0</v>
      </c>
      <c r="G1203">
        <v>3472</v>
      </c>
      <c r="H1203">
        <v>3472</v>
      </c>
    </row>
    <row r="1204" spans="1:8" x14ac:dyDescent="0.25">
      <c r="A1204" t="s">
        <v>2999</v>
      </c>
      <c r="B1204" t="s">
        <v>2045</v>
      </c>
      <c r="C1204" t="s">
        <v>3995</v>
      </c>
      <c r="D1204" t="s">
        <v>1751</v>
      </c>
      <c r="E1204" t="s">
        <v>2936</v>
      </c>
      <c r="F1204">
        <v>0</v>
      </c>
      <c r="G1204">
        <v>3136</v>
      </c>
      <c r="H1204">
        <v>3136</v>
      </c>
    </row>
    <row r="1205" spans="1:8" x14ac:dyDescent="0.25">
      <c r="A1205" t="s">
        <v>2999</v>
      </c>
      <c r="B1205" t="s">
        <v>2045</v>
      </c>
      <c r="C1205" t="s">
        <v>3995</v>
      </c>
      <c r="D1205" t="s">
        <v>1763</v>
      </c>
      <c r="E1205" t="s">
        <v>2936</v>
      </c>
      <c r="F1205">
        <v>0</v>
      </c>
      <c r="G1205">
        <v>3472</v>
      </c>
      <c r="H1205">
        <v>3472</v>
      </c>
    </row>
    <row r="1206" spans="1:8" x14ac:dyDescent="0.25">
      <c r="A1206" t="s">
        <v>2999</v>
      </c>
      <c r="B1206" t="s">
        <v>2045</v>
      </c>
      <c r="C1206" t="s">
        <v>3995</v>
      </c>
      <c r="D1206" t="s">
        <v>1767</v>
      </c>
      <c r="E1206" t="s">
        <v>2936</v>
      </c>
      <c r="F1206">
        <v>0</v>
      </c>
      <c r="G1206">
        <v>3360</v>
      </c>
      <c r="H1206">
        <v>3360</v>
      </c>
    </row>
    <row r="1207" spans="1:8" x14ac:dyDescent="0.25">
      <c r="A1207" t="s">
        <v>2999</v>
      </c>
      <c r="B1207" t="s">
        <v>2045</v>
      </c>
      <c r="C1207" t="s">
        <v>3995</v>
      </c>
      <c r="D1207" t="s">
        <v>1782</v>
      </c>
      <c r="E1207" t="s">
        <v>2936</v>
      </c>
      <c r="F1207">
        <v>0</v>
      </c>
      <c r="G1207">
        <v>3472</v>
      </c>
      <c r="H1207">
        <v>3472</v>
      </c>
    </row>
    <row r="1208" spans="1:8" x14ac:dyDescent="0.25">
      <c r="A1208" t="s">
        <v>2999</v>
      </c>
      <c r="B1208" t="s">
        <v>2045</v>
      </c>
      <c r="C1208" t="s">
        <v>3995</v>
      </c>
      <c r="D1208" t="s">
        <v>1807</v>
      </c>
      <c r="E1208" t="s">
        <v>2936</v>
      </c>
      <c r="F1208">
        <v>0</v>
      </c>
      <c r="G1208">
        <v>3360</v>
      </c>
      <c r="H1208">
        <v>3360</v>
      </c>
    </row>
    <row r="1209" spans="1:8" x14ac:dyDescent="0.25">
      <c r="A1209" t="s">
        <v>2999</v>
      </c>
      <c r="B1209" t="s">
        <v>2045</v>
      </c>
      <c r="C1209" t="s">
        <v>3995</v>
      </c>
      <c r="D1209" t="s">
        <v>1858</v>
      </c>
      <c r="E1209" t="s">
        <v>2936</v>
      </c>
      <c r="F1209">
        <v>0</v>
      </c>
      <c r="G1209">
        <v>3472</v>
      </c>
      <c r="H1209">
        <v>3472</v>
      </c>
    </row>
    <row r="1210" spans="1:8" x14ac:dyDescent="0.25">
      <c r="A1210" t="s">
        <v>2999</v>
      </c>
      <c r="B1210" t="s">
        <v>2045</v>
      </c>
      <c r="C1210" t="s">
        <v>3995</v>
      </c>
      <c r="D1210" t="s">
        <v>1948</v>
      </c>
      <c r="E1210" t="s">
        <v>2936</v>
      </c>
      <c r="F1210">
        <v>0</v>
      </c>
      <c r="G1210">
        <v>3472</v>
      </c>
      <c r="H1210">
        <v>3472</v>
      </c>
    </row>
    <row r="1211" spans="1:8" x14ac:dyDescent="0.25">
      <c r="A1211" t="s">
        <v>2999</v>
      </c>
      <c r="B1211" t="s">
        <v>2045</v>
      </c>
      <c r="C1211" t="s">
        <v>3995</v>
      </c>
      <c r="D1211" t="s">
        <v>2934</v>
      </c>
      <c r="E1211" t="s">
        <v>2936</v>
      </c>
      <c r="F1211">
        <v>0</v>
      </c>
      <c r="G1211">
        <v>3360</v>
      </c>
      <c r="H1211">
        <v>3360</v>
      </c>
    </row>
    <row r="1212" spans="1:8" x14ac:dyDescent="0.25">
      <c r="A1212" t="s">
        <v>2999</v>
      </c>
      <c r="B1212" t="s">
        <v>2045</v>
      </c>
      <c r="C1212" t="s">
        <v>3995</v>
      </c>
      <c r="D1212" t="s">
        <v>1951</v>
      </c>
      <c r="E1212" t="s">
        <v>2936</v>
      </c>
      <c r="F1212">
        <v>0</v>
      </c>
      <c r="G1212">
        <v>3472</v>
      </c>
      <c r="H1212">
        <v>3472</v>
      </c>
    </row>
    <row r="1213" spans="1:8" x14ac:dyDescent="0.25">
      <c r="A1213" t="s">
        <v>2999</v>
      </c>
      <c r="B1213" t="s">
        <v>2045</v>
      </c>
      <c r="C1213" t="s">
        <v>3995</v>
      </c>
      <c r="D1213" t="s">
        <v>1956</v>
      </c>
      <c r="E1213" t="s">
        <v>2936</v>
      </c>
      <c r="F1213">
        <v>0</v>
      </c>
      <c r="G1213">
        <v>3360</v>
      </c>
      <c r="H1213">
        <v>3360</v>
      </c>
    </row>
    <row r="1214" spans="1:8" x14ac:dyDescent="0.25">
      <c r="A1214" t="s">
        <v>2999</v>
      </c>
      <c r="B1214" t="s">
        <v>2045</v>
      </c>
      <c r="C1214" t="s">
        <v>3995</v>
      </c>
      <c r="D1214" t="s">
        <v>2016</v>
      </c>
      <c r="E1214" t="s">
        <v>2936</v>
      </c>
      <c r="F1214">
        <v>0</v>
      </c>
      <c r="G1214">
        <v>3472</v>
      </c>
      <c r="H1214">
        <v>3472</v>
      </c>
    </row>
    <row r="1215" spans="1:8" x14ac:dyDescent="0.25">
      <c r="A1215" t="s">
        <v>2999</v>
      </c>
      <c r="B1215" t="s">
        <v>2045</v>
      </c>
      <c r="C1215" t="s">
        <v>2933</v>
      </c>
      <c r="D1215" t="s">
        <v>1739</v>
      </c>
      <c r="E1215" t="s">
        <v>2936</v>
      </c>
      <c r="F1215">
        <v>0</v>
      </c>
      <c r="G1215">
        <v>3844</v>
      </c>
      <c r="H1215">
        <v>3844</v>
      </c>
    </row>
    <row r="1216" spans="1:8" x14ac:dyDescent="0.25">
      <c r="A1216" t="s">
        <v>2999</v>
      </c>
      <c r="B1216" t="s">
        <v>2045</v>
      </c>
      <c r="C1216" t="s">
        <v>2933</v>
      </c>
      <c r="D1216" t="s">
        <v>1751</v>
      </c>
      <c r="E1216" t="s">
        <v>2936</v>
      </c>
      <c r="F1216">
        <v>0</v>
      </c>
      <c r="G1216">
        <v>3472</v>
      </c>
      <c r="H1216">
        <v>3472</v>
      </c>
    </row>
    <row r="1217" spans="1:8" x14ac:dyDescent="0.25">
      <c r="A1217" t="s">
        <v>2999</v>
      </c>
      <c r="B1217" t="s">
        <v>2045</v>
      </c>
      <c r="C1217" t="s">
        <v>2933</v>
      </c>
      <c r="D1217" t="s">
        <v>1763</v>
      </c>
      <c r="E1217" t="s">
        <v>2936</v>
      </c>
      <c r="F1217">
        <v>0</v>
      </c>
      <c r="G1217">
        <v>3844</v>
      </c>
      <c r="H1217">
        <v>3844</v>
      </c>
    </row>
    <row r="1218" spans="1:8" x14ac:dyDescent="0.25">
      <c r="A1218" t="s">
        <v>2999</v>
      </c>
      <c r="B1218" t="s">
        <v>2045</v>
      </c>
      <c r="C1218" t="s">
        <v>2933</v>
      </c>
      <c r="D1218" t="s">
        <v>1767</v>
      </c>
      <c r="E1218" t="s">
        <v>2936</v>
      </c>
      <c r="F1218">
        <v>0</v>
      </c>
      <c r="G1218">
        <v>3720</v>
      </c>
      <c r="H1218">
        <v>3720</v>
      </c>
    </row>
    <row r="1219" spans="1:8" x14ac:dyDescent="0.25">
      <c r="A1219" t="s">
        <v>2999</v>
      </c>
      <c r="B1219" t="s">
        <v>2045</v>
      </c>
      <c r="C1219" t="s">
        <v>2933</v>
      </c>
      <c r="D1219" t="s">
        <v>1782</v>
      </c>
      <c r="E1219" t="s">
        <v>2936</v>
      </c>
      <c r="F1219">
        <v>0</v>
      </c>
      <c r="G1219">
        <v>3844</v>
      </c>
      <c r="H1219">
        <v>3844</v>
      </c>
    </row>
    <row r="1220" spans="1:8" x14ac:dyDescent="0.25">
      <c r="A1220" t="s">
        <v>2999</v>
      </c>
      <c r="B1220" t="s">
        <v>2045</v>
      </c>
      <c r="C1220" t="s">
        <v>2933</v>
      </c>
      <c r="D1220" t="s">
        <v>1807</v>
      </c>
      <c r="E1220" t="s">
        <v>2936</v>
      </c>
      <c r="F1220">
        <v>0</v>
      </c>
      <c r="G1220">
        <v>3720</v>
      </c>
      <c r="H1220">
        <v>3720</v>
      </c>
    </row>
    <row r="1221" spans="1:8" x14ac:dyDescent="0.25">
      <c r="A1221" t="s">
        <v>2999</v>
      </c>
      <c r="B1221" t="s">
        <v>2045</v>
      </c>
      <c r="C1221" t="s">
        <v>2933</v>
      </c>
      <c r="D1221" t="s">
        <v>1858</v>
      </c>
      <c r="E1221" t="s">
        <v>2936</v>
      </c>
      <c r="F1221">
        <v>0</v>
      </c>
      <c r="G1221">
        <v>3844</v>
      </c>
      <c r="H1221">
        <v>3844</v>
      </c>
    </row>
    <row r="1222" spans="1:8" x14ac:dyDescent="0.25">
      <c r="A1222" t="s">
        <v>2999</v>
      </c>
      <c r="B1222" t="s">
        <v>2045</v>
      </c>
      <c r="C1222" t="s">
        <v>2933</v>
      </c>
      <c r="D1222" t="s">
        <v>1948</v>
      </c>
      <c r="E1222" t="s">
        <v>2936</v>
      </c>
      <c r="F1222">
        <v>0</v>
      </c>
      <c r="G1222">
        <v>3844</v>
      </c>
      <c r="H1222">
        <v>3844</v>
      </c>
    </row>
    <row r="1223" spans="1:8" x14ac:dyDescent="0.25">
      <c r="A1223" t="s">
        <v>2999</v>
      </c>
      <c r="B1223" t="s">
        <v>2045</v>
      </c>
      <c r="C1223" t="s">
        <v>2933</v>
      </c>
      <c r="D1223" t="s">
        <v>2934</v>
      </c>
      <c r="E1223" t="s">
        <v>2936</v>
      </c>
      <c r="F1223">
        <v>0</v>
      </c>
      <c r="G1223">
        <v>3720</v>
      </c>
      <c r="H1223">
        <v>3720</v>
      </c>
    </row>
    <row r="1224" spans="1:8" x14ac:dyDescent="0.25">
      <c r="A1224" t="s">
        <v>2999</v>
      </c>
      <c r="B1224" t="s">
        <v>2045</v>
      </c>
      <c r="C1224" t="s">
        <v>2933</v>
      </c>
      <c r="D1224" t="s">
        <v>1951</v>
      </c>
      <c r="E1224" t="s">
        <v>2936</v>
      </c>
      <c r="F1224">
        <v>0</v>
      </c>
      <c r="G1224">
        <v>3844</v>
      </c>
      <c r="H1224">
        <v>3844</v>
      </c>
    </row>
    <row r="1225" spans="1:8" x14ac:dyDescent="0.25">
      <c r="A1225" t="s">
        <v>2999</v>
      </c>
      <c r="B1225" t="s">
        <v>2045</v>
      </c>
      <c r="C1225" t="s">
        <v>2933</v>
      </c>
      <c r="D1225" t="s">
        <v>1956</v>
      </c>
      <c r="E1225" t="s">
        <v>2936</v>
      </c>
      <c r="F1225">
        <v>0</v>
      </c>
      <c r="G1225">
        <v>3720</v>
      </c>
      <c r="H1225">
        <v>3720</v>
      </c>
    </row>
    <row r="1226" spans="1:8" x14ac:dyDescent="0.25">
      <c r="A1226" t="s">
        <v>2999</v>
      </c>
      <c r="B1226" t="s">
        <v>2045</v>
      </c>
      <c r="C1226" t="s">
        <v>2933</v>
      </c>
      <c r="D1226" t="s">
        <v>2016</v>
      </c>
      <c r="E1226" t="s">
        <v>2936</v>
      </c>
      <c r="F1226">
        <v>0</v>
      </c>
      <c r="G1226">
        <v>3844</v>
      </c>
      <c r="H1226">
        <v>3844</v>
      </c>
    </row>
    <row r="1227" spans="1:8" x14ac:dyDescent="0.25">
      <c r="A1227" t="s">
        <v>2999</v>
      </c>
      <c r="B1227" t="s">
        <v>2045</v>
      </c>
      <c r="C1227" t="s">
        <v>2935</v>
      </c>
      <c r="D1227" t="s">
        <v>1739</v>
      </c>
      <c r="E1227" t="s">
        <v>2936</v>
      </c>
      <c r="F1227">
        <v>0</v>
      </c>
      <c r="G1227">
        <v>4216</v>
      </c>
      <c r="H1227">
        <v>4216</v>
      </c>
    </row>
    <row r="1228" spans="1:8" x14ac:dyDescent="0.25">
      <c r="A1228" t="s">
        <v>2999</v>
      </c>
      <c r="B1228" t="s">
        <v>2045</v>
      </c>
      <c r="C1228" t="s">
        <v>2935</v>
      </c>
      <c r="D1228" t="s">
        <v>1751</v>
      </c>
      <c r="E1228" t="s">
        <v>2936</v>
      </c>
      <c r="F1228">
        <v>0</v>
      </c>
      <c r="G1228">
        <v>3808</v>
      </c>
      <c r="H1228">
        <v>3808</v>
      </c>
    </row>
    <row r="1229" spans="1:8" x14ac:dyDescent="0.25">
      <c r="A1229" t="s">
        <v>2999</v>
      </c>
      <c r="B1229" t="s">
        <v>2045</v>
      </c>
      <c r="C1229" t="s">
        <v>2935</v>
      </c>
      <c r="D1229" t="s">
        <v>1763</v>
      </c>
      <c r="E1229" t="s">
        <v>2936</v>
      </c>
      <c r="F1229">
        <v>0</v>
      </c>
      <c r="G1229">
        <v>4216</v>
      </c>
      <c r="H1229">
        <v>4216</v>
      </c>
    </row>
    <row r="1230" spans="1:8" x14ac:dyDescent="0.25">
      <c r="A1230" t="s">
        <v>2999</v>
      </c>
      <c r="B1230" t="s">
        <v>2045</v>
      </c>
      <c r="C1230" t="s">
        <v>2935</v>
      </c>
      <c r="D1230" t="s">
        <v>1767</v>
      </c>
      <c r="E1230" t="s">
        <v>2936</v>
      </c>
      <c r="F1230">
        <v>0</v>
      </c>
      <c r="G1230">
        <v>4080</v>
      </c>
      <c r="H1230">
        <v>4080</v>
      </c>
    </row>
    <row r="1231" spans="1:8" x14ac:dyDescent="0.25">
      <c r="A1231" t="s">
        <v>2999</v>
      </c>
      <c r="B1231" t="s">
        <v>2045</v>
      </c>
      <c r="C1231" t="s">
        <v>2935</v>
      </c>
      <c r="D1231" t="s">
        <v>1782</v>
      </c>
      <c r="E1231" t="s">
        <v>2936</v>
      </c>
      <c r="F1231">
        <v>0</v>
      </c>
      <c r="G1231">
        <v>4216</v>
      </c>
      <c r="H1231">
        <v>4216</v>
      </c>
    </row>
    <row r="1232" spans="1:8" x14ac:dyDescent="0.25">
      <c r="A1232" t="s">
        <v>2999</v>
      </c>
      <c r="B1232" t="s">
        <v>2045</v>
      </c>
      <c r="C1232" t="s">
        <v>2935</v>
      </c>
      <c r="D1232" t="s">
        <v>1807</v>
      </c>
      <c r="E1232" t="s">
        <v>2936</v>
      </c>
      <c r="F1232">
        <v>0</v>
      </c>
      <c r="G1232">
        <v>4080</v>
      </c>
      <c r="H1232">
        <v>4080</v>
      </c>
    </row>
    <row r="1233" spans="1:8" x14ac:dyDescent="0.25">
      <c r="A1233" t="s">
        <v>2999</v>
      </c>
      <c r="B1233" t="s">
        <v>2045</v>
      </c>
      <c r="C1233" t="s">
        <v>2935</v>
      </c>
      <c r="D1233" t="s">
        <v>1858</v>
      </c>
      <c r="E1233" t="s">
        <v>2936</v>
      </c>
      <c r="F1233">
        <v>0</v>
      </c>
      <c r="G1233">
        <v>4216</v>
      </c>
      <c r="H1233">
        <v>4216</v>
      </c>
    </row>
    <row r="1234" spans="1:8" x14ac:dyDescent="0.25">
      <c r="A1234" t="s">
        <v>2999</v>
      </c>
      <c r="B1234" t="s">
        <v>2045</v>
      </c>
      <c r="C1234" t="s">
        <v>2935</v>
      </c>
      <c r="D1234" t="s">
        <v>1948</v>
      </c>
      <c r="E1234" t="s">
        <v>2936</v>
      </c>
      <c r="F1234">
        <v>0</v>
      </c>
      <c r="G1234">
        <v>4216</v>
      </c>
      <c r="H1234">
        <v>4216</v>
      </c>
    </row>
    <row r="1235" spans="1:8" x14ac:dyDescent="0.25">
      <c r="A1235" t="s">
        <v>2999</v>
      </c>
      <c r="B1235" t="s">
        <v>2045</v>
      </c>
      <c r="C1235" t="s">
        <v>2935</v>
      </c>
      <c r="D1235" t="s">
        <v>2934</v>
      </c>
      <c r="E1235" t="s">
        <v>2936</v>
      </c>
      <c r="F1235">
        <v>0</v>
      </c>
      <c r="G1235">
        <v>4080</v>
      </c>
      <c r="H1235">
        <v>4080</v>
      </c>
    </row>
    <row r="1236" spans="1:8" x14ac:dyDescent="0.25">
      <c r="A1236" t="s">
        <v>2999</v>
      </c>
      <c r="B1236" t="s">
        <v>2045</v>
      </c>
      <c r="C1236" t="s">
        <v>2935</v>
      </c>
      <c r="D1236" t="s">
        <v>1951</v>
      </c>
      <c r="E1236" t="s">
        <v>2936</v>
      </c>
      <c r="F1236">
        <v>0</v>
      </c>
      <c r="G1236">
        <v>4216</v>
      </c>
      <c r="H1236">
        <v>4216</v>
      </c>
    </row>
    <row r="1237" spans="1:8" x14ac:dyDescent="0.25">
      <c r="A1237" t="s">
        <v>2999</v>
      </c>
      <c r="B1237" t="s">
        <v>2045</v>
      </c>
      <c r="C1237" t="s">
        <v>2935</v>
      </c>
      <c r="D1237" t="s">
        <v>1956</v>
      </c>
      <c r="E1237" t="s">
        <v>2936</v>
      </c>
      <c r="F1237">
        <v>0</v>
      </c>
      <c r="G1237">
        <v>4080</v>
      </c>
      <c r="H1237">
        <v>4080</v>
      </c>
    </row>
    <row r="1238" spans="1:8" x14ac:dyDescent="0.25">
      <c r="A1238" t="s">
        <v>2999</v>
      </c>
      <c r="B1238" t="s">
        <v>2045</v>
      </c>
      <c r="C1238" t="s">
        <v>2935</v>
      </c>
      <c r="D1238" t="s">
        <v>2016</v>
      </c>
      <c r="E1238" t="s">
        <v>2936</v>
      </c>
      <c r="F1238">
        <v>0</v>
      </c>
      <c r="G1238">
        <v>4216</v>
      </c>
      <c r="H1238">
        <v>4216</v>
      </c>
    </row>
    <row r="1239" spans="1:8" x14ac:dyDescent="0.25">
      <c r="A1239" t="s">
        <v>2999</v>
      </c>
      <c r="B1239" t="s">
        <v>2048</v>
      </c>
      <c r="C1239" t="s">
        <v>3995</v>
      </c>
      <c r="D1239" t="s">
        <v>1767</v>
      </c>
      <c r="E1239" t="s">
        <v>2936</v>
      </c>
      <c r="F1239">
        <v>150</v>
      </c>
      <c r="G1239">
        <v>0</v>
      </c>
      <c r="H1239">
        <v>-150</v>
      </c>
    </row>
    <row r="1240" spans="1:8" x14ac:dyDescent="0.25">
      <c r="A1240" t="s">
        <v>2999</v>
      </c>
      <c r="B1240" t="s">
        <v>2048</v>
      </c>
      <c r="C1240" t="s">
        <v>3995</v>
      </c>
      <c r="D1240" t="s">
        <v>1782</v>
      </c>
      <c r="E1240" t="s">
        <v>2936</v>
      </c>
      <c r="F1240">
        <v>150</v>
      </c>
      <c r="G1240">
        <v>0</v>
      </c>
      <c r="H1240">
        <v>-150</v>
      </c>
    </row>
    <row r="1241" spans="1:8" x14ac:dyDescent="0.25">
      <c r="A1241" t="s">
        <v>2999</v>
      </c>
      <c r="B1241" t="s">
        <v>2048</v>
      </c>
      <c r="C1241" t="s">
        <v>3995</v>
      </c>
      <c r="D1241" t="s">
        <v>1807</v>
      </c>
      <c r="E1241" t="s">
        <v>2936</v>
      </c>
      <c r="F1241">
        <v>150</v>
      </c>
      <c r="G1241">
        <v>0</v>
      </c>
      <c r="H1241">
        <v>-150</v>
      </c>
    </row>
    <row r="1242" spans="1:8" x14ac:dyDescent="0.25">
      <c r="A1242" t="s">
        <v>2999</v>
      </c>
      <c r="B1242" t="s">
        <v>2048</v>
      </c>
      <c r="C1242" t="s">
        <v>3995</v>
      </c>
      <c r="D1242" t="s">
        <v>1858</v>
      </c>
      <c r="E1242" t="s">
        <v>2936</v>
      </c>
      <c r="F1242">
        <v>150</v>
      </c>
      <c r="G1242">
        <v>0</v>
      </c>
      <c r="H1242">
        <v>-150</v>
      </c>
    </row>
    <row r="1243" spans="1:8" x14ac:dyDescent="0.25">
      <c r="A1243" t="s">
        <v>2999</v>
      </c>
      <c r="B1243" t="s">
        <v>2048</v>
      </c>
      <c r="C1243" t="s">
        <v>3995</v>
      </c>
      <c r="D1243" t="s">
        <v>1948</v>
      </c>
      <c r="E1243" t="s">
        <v>2936</v>
      </c>
      <c r="F1243">
        <v>150</v>
      </c>
      <c r="G1243">
        <v>0</v>
      </c>
      <c r="H1243">
        <v>-150</v>
      </c>
    </row>
    <row r="1244" spans="1:8" x14ac:dyDescent="0.25">
      <c r="A1244" t="s">
        <v>2999</v>
      </c>
      <c r="B1244" t="s">
        <v>2048</v>
      </c>
      <c r="C1244" t="s">
        <v>3995</v>
      </c>
      <c r="D1244" t="s">
        <v>2934</v>
      </c>
      <c r="E1244" t="s">
        <v>2936</v>
      </c>
      <c r="F1244">
        <v>150</v>
      </c>
      <c r="G1244">
        <v>0</v>
      </c>
      <c r="H1244">
        <v>-150</v>
      </c>
    </row>
    <row r="1245" spans="1:8" x14ac:dyDescent="0.25">
      <c r="A1245" t="s">
        <v>2999</v>
      </c>
      <c r="B1245" t="s">
        <v>2048</v>
      </c>
      <c r="C1245" t="s">
        <v>3995</v>
      </c>
      <c r="D1245" t="s">
        <v>1951</v>
      </c>
      <c r="E1245" t="s">
        <v>2936</v>
      </c>
      <c r="F1245">
        <v>150</v>
      </c>
      <c r="G1245">
        <v>0</v>
      </c>
      <c r="H1245">
        <v>-150</v>
      </c>
    </row>
    <row r="1246" spans="1:8" x14ac:dyDescent="0.25">
      <c r="A1246" t="s">
        <v>2999</v>
      </c>
      <c r="B1246" t="s">
        <v>2048</v>
      </c>
      <c r="C1246" t="s">
        <v>3995</v>
      </c>
      <c r="D1246" t="s">
        <v>1956</v>
      </c>
      <c r="E1246" t="s">
        <v>2936</v>
      </c>
      <c r="F1246">
        <v>150</v>
      </c>
      <c r="G1246">
        <v>0</v>
      </c>
      <c r="H1246">
        <v>-150</v>
      </c>
    </row>
    <row r="1247" spans="1:8" x14ac:dyDescent="0.25">
      <c r="A1247" t="s">
        <v>2999</v>
      </c>
      <c r="B1247" t="s">
        <v>2048</v>
      </c>
      <c r="C1247" t="s">
        <v>3995</v>
      </c>
      <c r="D1247" t="s">
        <v>2016</v>
      </c>
      <c r="E1247" t="s">
        <v>2936</v>
      </c>
      <c r="F1247">
        <v>150</v>
      </c>
      <c r="G1247">
        <v>0</v>
      </c>
      <c r="H1247">
        <v>-150</v>
      </c>
    </row>
    <row r="1248" spans="1:8" x14ac:dyDescent="0.25">
      <c r="A1248" t="s">
        <v>2999</v>
      </c>
      <c r="B1248" t="s">
        <v>2048</v>
      </c>
      <c r="C1248" t="s">
        <v>2935</v>
      </c>
      <c r="D1248" t="s">
        <v>1739</v>
      </c>
      <c r="E1248" t="s">
        <v>2936</v>
      </c>
      <c r="F1248">
        <v>100</v>
      </c>
      <c r="G1248">
        <v>0</v>
      </c>
      <c r="H1248">
        <v>-100</v>
      </c>
    </row>
    <row r="1249" spans="1:8" x14ac:dyDescent="0.25">
      <c r="A1249" t="s">
        <v>2999</v>
      </c>
      <c r="B1249" t="s">
        <v>2048</v>
      </c>
      <c r="C1249" t="s">
        <v>2935</v>
      </c>
      <c r="D1249" t="s">
        <v>1751</v>
      </c>
      <c r="E1249" t="s">
        <v>2936</v>
      </c>
      <c r="F1249">
        <v>100</v>
      </c>
      <c r="G1249">
        <v>0</v>
      </c>
      <c r="H1249">
        <v>-100</v>
      </c>
    </row>
    <row r="1250" spans="1:8" x14ac:dyDescent="0.25">
      <c r="A1250" t="s">
        <v>2999</v>
      </c>
      <c r="B1250" t="s">
        <v>2048</v>
      </c>
      <c r="C1250" t="s">
        <v>2935</v>
      </c>
      <c r="D1250" t="s">
        <v>1763</v>
      </c>
      <c r="E1250" t="s">
        <v>2936</v>
      </c>
      <c r="F1250">
        <v>200</v>
      </c>
      <c r="G1250">
        <v>0</v>
      </c>
      <c r="H1250">
        <v>-200</v>
      </c>
    </row>
    <row r="1251" spans="1:8" x14ac:dyDescent="0.25">
      <c r="A1251" t="s">
        <v>2999</v>
      </c>
      <c r="B1251" t="s">
        <v>2048</v>
      </c>
      <c r="C1251" t="s">
        <v>2935</v>
      </c>
      <c r="D1251" t="s">
        <v>1767</v>
      </c>
      <c r="E1251" t="s">
        <v>2936</v>
      </c>
      <c r="F1251">
        <v>200</v>
      </c>
      <c r="G1251">
        <v>0</v>
      </c>
      <c r="H1251">
        <v>-200</v>
      </c>
    </row>
    <row r="1252" spans="1:8" x14ac:dyDescent="0.25">
      <c r="A1252" t="s">
        <v>2999</v>
      </c>
      <c r="B1252" t="s">
        <v>2048</v>
      </c>
      <c r="C1252" t="s">
        <v>2935</v>
      </c>
      <c r="D1252" t="s">
        <v>1782</v>
      </c>
      <c r="E1252" t="s">
        <v>2936</v>
      </c>
      <c r="F1252">
        <v>200</v>
      </c>
      <c r="G1252">
        <v>0</v>
      </c>
      <c r="H1252">
        <v>-200</v>
      </c>
    </row>
    <row r="1253" spans="1:8" x14ac:dyDescent="0.25">
      <c r="A1253" t="s">
        <v>2999</v>
      </c>
      <c r="B1253" t="s">
        <v>2048</v>
      </c>
      <c r="C1253" t="s">
        <v>2935</v>
      </c>
      <c r="D1253" t="s">
        <v>1807</v>
      </c>
      <c r="E1253" t="s">
        <v>2936</v>
      </c>
      <c r="F1253">
        <v>200</v>
      </c>
      <c r="G1253">
        <v>0</v>
      </c>
      <c r="H1253">
        <v>-200</v>
      </c>
    </row>
    <row r="1254" spans="1:8" x14ac:dyDescent="0.25">
      <c r="A1254" t="s">
        <v>2999</v>
      </c>
      <c r="B1254" t="s">
        <v>2048</v>
      </c>
      <c r="C1254" t="s">
        <v>2935</v>
      </c>
      <c r="D1254" t="s">
        <v>1858</v>
      </c>
      <c r="E1254" t="s">
        <v>2936</v>
      </c>
      <c r="F1254">
        <v>200</v>
      </c>
      <c r="G1254">
        <v>0</v>
      </c>
      <c r="H1254">
        <v>-200</v>
      </c>
    </row>
    <row r="1255" spans="1:8" x14ac:dyDescent="0.25">
      <c r="A1255" t="s">
        <v>2999</v>
      </c>
      <c r="B1255" t="s">
        <v>2048</v>
      </c>
      <c r="C1255" t="s">
        <v>2935</v>
      </c>
      <c r="D1255" t="s">
        <v>1948</v>
      </c>
      <c r="E1255" t="s">
        <v>2936</v>
      </c>
      <c r="F1255">
        <v>200</v>
      </c>
      <c r="G1255">
        <v>0</v>
      </c>
      <c r="H1255">
        <v>-200</v>
      </c>
    </row>
    <row r="1256" spans="1:8" x14ac:dyDescent="0.25">
      <c r="A1256" t="s">
        <v>2999</v>
      </c>
      <c r="B1256" t="s">
        <v>2048</v>
      </c>
      <c r="C1256" t="s">
        <v>2935</v>
      </c>
      <c r="D1256" t="s">
        <v>2934</v>
      </c>
      <c r="E1256" t="s">
        <v>2936</v>
      </c>
      <c r="F1256">
        <v>200</v>
      </c>
      <c r="G1256">
        <v>0</v>
      </c>
      <c r="H1256">
        <v>-200</v>
      </c>
    </row>
    <row r="1257" spans="1:8" x14ac:dyDescent="0.25">
      <c r="A1257" t="s">
        <v>2999</v>
      </c>
      <c r="B1257" t="s">
        <v>2048</v>
      </c>
      <c r="C1257" t="s">
        <v>2935</v>
      </c>
      <c r="D1257" t="s">
        <v>1951</v>
      </c>
      <c r="E1257" t="s">
        <v>2936</v>
      </c>
      <c r="F1257">
        <v>200</v>
      </c>
      <c r="G1257">
        <v>0</v>
      </c>
      <c r="H1257">
        <v>-200</v>
      </c>
    </row>
    <row r="1258" spans="1:8" x14ac:dyDescent="0.25">
      <c r="A1258" t="s">
        <v>2999</v>
      </c>
      <c r="B1258" t="s">
        <v>2048</v>
      </c>
      <c r="C1258" t="s">
        <v>2935</v>
      </c>
      <c r="D1258" t="s">
        <v>1956</v>
      </c>
      <c r="E1258" t="s">
        <v>2936</v>
      </c>
      <c r="F1258">
        <v>100</v>
      </c>
      <c r="G1258">
        <v>0</v>
      </c>
      <c r="H1258">
        <v>-100</v>
      </c>
    </row>
    <row r="1259" spans="1:8" x14ac:dyDescent="0.25">
      <c r="A1259" t="s">
        <v>2999</v>
      </c>
      <c r="B1259" t="s">
        <v>2048</v>
      </c>
      <c r="C1259" t="s">
        <v>2935</v>
      </c>
      <c r="D1259" t="s">
        <v>2016</v>
      </c>
      <c r="E1259" t="s">
        <v>2936</v>
      </c>
      <c r="F1259">
        <v>100</v>
      </c>
      <c r="G1259">
        <v>0</v>
      </c>
      <c r="H1259">
        <v>-100</v>
      </c>
    </row>
    <row r="1260" spans="1:8" x14ac:dyDescent="0.25">
      <c r="A1260" t="s">
        <v>2999</v>
      </c>
      <c r="B1260" t="s">
        <v>2049</v>
      </c>
      <c r="C1260" t="s">
        <v>3995</v>
      </c>
      <c r="D1260" t="s">
        <v>1739</v>
      </c>
      <c r="E1260" t="s">
        <v>2936</v>
      </c>
      <c r="F1260">
        <v>0</v>
      </c>
      <c r="G1260">
        <v>4200</v>
      </c>
      <c r="H1260">
        <v>4200</v>
      </c>
    </row>
    <row r="1261" spans="1:8" x14ac:dyDescent="0.25">
      <c r="A1261" t="s">
        <v>2999</v>
      </c>
      <c r="B1261" t="s">
        <v>2049</v>
      </c>
      <c r="C1261" t="s">
        <v>3995</v>
      </c>
      <c r="D1261" t="s">
        <v>1751</v>
      </c>
      <c r="E1261" t="s">
        <v>2936</v>
      </c>
      <c r="F1261">
        <v>0</v>
      </c>
      <c r="G1261">
        <v>4200</v>
      </c>
      <c r="H1261">
        <v>4200</v>
      </c>
    </row>
    <row r="1262" spans="1:8" x14ac:dyDescent="0.25">
      <c r="A1262" t="s">
        <v>2999</v>
      </c>
      <c r="B1262" t="s">
        <v>2049</v>
      </c>
      <c r="C1262" t="s">
        <v>3995</v>
      </c>
      <c r="D1262" t="s">
        <v>1763</v>
      </c>
      <c r="E1262" t="s">
        <v>2936</v>
      </c>
      <c r="F1262">
        <v>0</v>
      </c>
      <c r="G1262">
        <v>4200</v>
      </c>
      <c r="H1262">
        <v>4200</v>
      </c>
    </row>
    <row r="1263" spans="1:8" x14ac:dyDescent="0.25">
      <c r="A1263" t="s">
        <v>2999</v>
      </c>
      <c r="B1263" t="s">
        <v>2049</v>
      </c>
      <c r="C1263" t="s">
        <v>3995</v>
      </c>
      <c r="D1263" t="s">
        <v>1767</v>
      </c>
      <c r="E1263" t="s">
        <v>2936</v>
      </c>
      <c r="F1263">
        <v>0</v>
      </c>
      <c r="G1263">
        <v>4200</v>
      </c>
      <c r="H1263">
        <v>4200</v>
      </c>
    </row>
    <row r="1264" spans="1:8" x14ac:dyDescent="0.25">
      <c r="A1264" t="s">
        <v>2999</v>
      </c>
      <c r="B1264" t="s">
        <v>2049</v>
      </c>
      <c r="C1264" t="s">
        <v>3995</v>
      </c>
      <c r="D1264" t="s">
        <v>1782</v>
      </c>
      <c r="E1264" t="s">
        <v>2936</v>
      </c>
      <c r="F1264">
        <v>0</v>
      </c>
      <c r="G1264">
        <v>4200</v>
      </c>
      <c r="H1264">
        <v>4200</v>
      </c>
    </row>
    <row r="1265" spans="1:8" x14ac:dyDescent="0.25">
      <c r="A1265" t="s">
        <v>2999</v>
      </c>
      <c r="B1265" t="s">
        <v>2049</v>
      </c>
      <c r="C1265" t="s">
        <v>3995</v>
      </c>
      <c r="D1265" t="s">
        <v>1807</v>
      </c>
      <c r="E1265" t="s">
        <v>2936</v>
      </c>
      <c r="F1265">
        <v>0</v>
      </c>
      <c r="G1265">
        <v>4200</v>
      </c>
      <c r="H1265">
        <v>4200</v>
      </c>
    </row>
    <row r="1266" spans="1:8" x14ac:dyDescent="0.25">
      <c r="A1266" t="s">
        <v>2999</v>
      </c>
      <c r="B1266" t="s">
        <v>2049</v>
      </c>
      <c r="C1266" t="s">
        <v>3995</v>
      </c>
      <c r="D1266" t="s">
        <v>1858</v>
      </c>
      <c r="E1266" t="s">
        <v>2936</v>
      </c>
      <c r="F1266">
        <v>0</v>
      </c>
      <c r="G1266">
        <v>4200</v>
      </c>
      <c r="H1266">
        <v>4200</v>
      </c>
    </row>
    <row r="1267" spans="1:8" x14ac:dyDescent="0.25">
      <c r="A1267" t="s">
        <v>2999</v>
      </c>
      <c r="B1267" t="s">
        <v>2049</v>
      </c>
      <c r="C1267" t="s">
        <v>3995</v>
      </c>
      <c r="D1267" t="s">
        <v>1948</v>
      </c>
      <c r="E1267" t="s">
        <v>2936</v>
      </c>
      <c r="F1267">
        <v>0</v>
      </c>
      <c r="G1267">
        <v>4200</v>
      </c>
      <c r="H1267">
        <v>4200</v>
      </c>
    </row>
    <row r="1268" spans="1:8" x14ac:dyDescent="0.25">
      <c r="A1268" t="s">
        <v>2999</v>
      </c>
      <c r="B1268" t="s">
        <v>2049</v>
      </c>
      <c r="C1268" t="s">
        <v>3995</v>
      </c>
      <c r="D1268" t="s">
        <v>2934</v>
      </c>
      <c r="E1268" t="s">
        <v>2936</v>
      </c>
      <c r="F1268">
        <v>0</v>
      </c>
      <c r="G1268">
        <v>4200</v>
      </c>
      <c r="H1268">
        <v>4200</v>
      </c>
    </row>
    <row r="1269" spans="1:8" x14ac:dyDescent="0.25">
      <c r="A1269" t="s">
        <v>2999</v>
      </c>
      <c r="B1269" t="s">
        <v>2049</v>
      </c>
      <c r="C1269" t="s">
        <v>3995</v>
      </c>
      <c r="D1269" t="s">
        <v>1951</v>
      </c>
      <c r="E1269" t="s">
        <v>2936</v>
      </c>
      <c r="F1269">
        <v>0</v>
      </c>
      <c r="G1269">
        <v>4200</v>
      </c>
      <c r="H1269">
        <v>4200</v>
      </c>
    </row>
    <row r="1270" spans="1:8" x14ac:dyDescent="0.25">
      <c r="A1270" t="s">
        <v>2999</v>
      </c>
      <c r="B1270" t="s">
        <v>2049</v>
      </c>
      <c r="C1270" t="s">
        <v>3995</v>
      </c>
      <c r="D1270" t="s">
        <v>1956</v>
      </c>
      <c r="E1270" t="s">
        <v>2936</v>
      </c>
      <c r="F1270">
        <v>0</v>
      </c>
      <c r="G1270">
        <v>4200</v>
      </c>
      <c r="H1270">
        <v>4200</v>
      </c>
    </row>
    <row r="1271" spans="1:8" x14ac:dyDescent="0.25">
      <c r="A1271" t="s">
        <v>2999</v>
      </c>
      <c r="B1271" t="s">
        <v>2049</v>
      </c>
      <c r="C1271" t="s">
        <v>3995</v>
      </c>
      <c r="D1271" t="s">
        <v>2016</v>
      </c>
      <c r="E1271" t="s">
        <v>2936</v>
      </c>
      <c r="F1271">
        <v>0</v>
      </c>
      <c r="G1271">
        <v>4200</v>
      </c>
      <c r="H1271">
        <v>4200</v>
      </c>
    </row>
    <row r="1272" spans="1:8" x14ac:dyDescent="0.25">
      <c r="A1272" t="s">
        <v>2999</v>
      </c>
      <c r="B1272" t="s">
        <v>2049</v>
      </c>
      <c r="C1272" t="s">
        <v>2933</v>
      </c>
      <c r="D1272" t="s">
        <v>1739</v>
      </c>
      <c r="E1272" t="s">
        <v>2936</v>
      </c>
      <c r="F1272">
        <v>0</v>
      </c>
      <c r="G1272">
        <v>5000</v>
      </c>
      <c r="H1272">
        <v>5000</v>
      </c>
    </row>
    <row r="1273" spans="1:8" x14ac:dyDescent="0.25">
      <c r="A1273" t="s">
        <v>2999</v>
      </c>
      <c r="B1273" t="s">
        <v>2049</v>
      </c>
      <c r="C1273" t="s">
        <v>2933</v>
      </c>
      <c r="D1273" t="s">
        <v>1751</v>
      </c>
      <c r="E1273" t="s">
        <v>2936</v>
      </c>
      <c r="F1273">
        <v>0</v>
      </c>
      <c r="G1273">
        <v>5000</v>
      </c>
      <c r="H1273">
        <v>5000</v>
      </c>
    </row>
    <row r="1274" spans="1:8" x14ac:dyDescent="0.25">
      <c r="A1274" t="s">
        <v>2999</v>
      </c>
      <c r="B1274" t="s">
        <v>2049</v>
      </c>
      <c r="C1274" t="s">
        <v>2933</v>
      </c>
      <c r="D1274" t="s">
        <v>1763</v>
      </c>
      <c r="E1274" t="s">
        <v>2936</v>
      </c>
      <c r="F1274">
        <v>0</v>
      </c>
      <c r="G1274">
        <v>5000</v>
      </c>
      <c r="H1274">
        <v>5000</v>
      </c>
    </row>
    <row r="1275" spans="1:8" x14ac:dyDescent="0.25">
      <c r="A1275" t="s">
        <v>2999</v>
      </c>
      <c r="B1275" t="s">
        <v>2049</v>
      </c>
      <c r="C1275" t="s">
        <v>2933</v>
      </c>
      <c r="D1275" t="s">
        <v>1767</v>
      </c>
      <c r="E1275" t="s">
        <v>2936</v>
      </c>
      <c r="F1275">
        <v>0</v>
      </c>
      <c r="G1275">
        <v>5000</v>
      </c>
      <c r="H1275">
        <v>5000</v>
      </c>
    </row>
    <row r="1276" spans="1:8" x14ac:dyDescent="0.25">
      <c r="A1276" t="s">
        <v>2999</v>
      </c>
      <c r="B1276" t="s">
        <v>2049</v>
      </c>
      <c r="C1276" t="s">
        <v>2933</v>
      </c>
      <c r="D1276" t="s">
        <v>1782</v>
      </c>
      <c r="E1276" t="s">
        <v>2936</v>
      </c>
      <c r="F1276">
        <v>0</v>
      </c>
      <c r="G1276">
        <v>5000</v>
      </c>
      <c r="H1276">
        <v>5000</v>
      </c>
    </row>
    <row r="1277" spans="1:8" x14ac:dyDescent="0.25">
      <c r="A1277" t="s">
        <v>2999</v>
      </c>
      <c r="B1277" t="s">
        <v>2049</v>
      </c>
      <c r="C1277" t="s">
        <v>2933</v>
      </c>
      <c r="D1277" t="s">
        <v>1807</v>
      </c>
      <c r="E1277" t="s">
        <v>2936</v>
      </c>
      <c r="F1277">
        <v>0</v>
      </c>
      <c r="G1277">
        <v>5000</v>
      </c>
      <c r="H1277">
        <v>5000</v>
      </c>
    </row>
    <row r="1278" spans="1:8" x14ac:dyDescent="0.25">
      <c r="A1278" t="s">
        <v>2999</v>
      </c>
      <c r="B1278" t="s">
        <v>2049</v>
      </c>
      <c r="C1278" t="s">
        <v>2933</v>
      </c>
      <c r="D1278" t="s">
        <v>1858</v>
      </c>
      <c r="E1278" t="s">
        <v>2936</v>
      </c>
      <c r="F1278">
        <v>0</v>
      </c>
      <c r="G1278">
        <v>5000</v>
      </c>
      <c r="H1278">
        <v>5000</v>
      </c>
    </row>
    <row r="1279" spans="1:8" x14ac:dyDescent="0.25">
      <c r="A1279" t="s">
        <v>2999</v>
      </c>
      <c r="B1279" t="s">
        <v>2049</v>
      </c>
      <c r="C1279" t="s">
        <v>2933</v>
      </c>
      <c r="D1279" t="s">
        <v>1948</v>
      </c>
      <c r="E1279" t="s">
        <v>2936</v>
      </c>
      <c r="F1279">
        <v>0</v>
      </c>
      <c r="G1279">
        <v>5000</v>
      </c>
      <c r="H1279">
        <v>5000</v>
      </c>
    </row>
    <row r="1280" spans="1:8" x14ac:dyDescent="0.25">
      <c r="A1280" t="s">
        <v>2999</v>
      </c>
      <c r="B1280" t="s">
        <v>2049</v>
      </c>
      <c r="C1280" t="s">
        <v>2933</v>
      </c>
      <c r="D1280" t="s">
        <v>2934</v>
      </c>
      <c r="E1280" t="s">
        <v>2936</v>
      </c>
      <c r="F1280">
        <v>0</v>
      </c>
      <c r="G1280">
        <v>5000</v>
      </c>
      <c r="H1280">
        <v>5000</v>
      </c>
    </row>
    <row r="1281" spans="1:8" x14ac:dyDescent="0.25">
      <c r="A1281" t="s">
        <v>2999</v>
      </c>
      <c r="B1281" t="s">
        <v>2049</v>
      </c>
      <c r="C1281" t="s">
        <v>2933</v>
      </c>
      <c r="D1281" t="s">
        <v>1951</v>
      </c>
      <c r="E1281" t="s">
        <v>2936</v>
      </c>
      <c r="F1281">
        <v>0</v>
      </c>
      <c r="G1281">
        <v>5000</v>
      </c>
      <c r="H1281">
        <v>5000</v>
      </c>
    </row>
    <row r="1282" spans="1:8" x14ac:dyDescent="0.25">
      <c r="A1282" t="s">
        <v>2999</v>
      </c>
      <c r="B1282" t="s">
        <v>2049</v>
      </c>
      <c r="C1282" t="s">
        <v>2933</v>
      </c>
      <c r="D1282" t="s">
        <v>1956</v>
      </c>
      <c r="E1282" t="s">
        <v>2936</v>
      </c>
      <c r="F1282">
        <v>0</v>
      </c>
      <c r="G1282">
        <v>5000</v>
      </c>
      <c r="H1282">
        <v>5000</v>
      </c>
    </row>
    <row r="1283" spans="1:8" x14ac:dyDescent="0.25">
      <c r="A1283" t="s">
        <v>2999</v>
      </c>
      <c r="B1283" t="s">
        <v>2049</v>
      </c>
      <c r="C1283" t="s">
        <v>2933</v>
      </c>
      <c r="D1283" t="s">
        <v>2016</v>
      </c>
      <c r="E1283" t="s">
        <v>2936</v>
      </c>
      <c r="F1283">
        <v>0</v>
      </c>
      <c r="G1283">
        <v>5000</v>
      </c>
      <c r="H1283">
        <v>5000</v>
      </c>
    </row>
    <row r="1284" spans="1:8" x14ac:dyDescent="0.25">
      <c r="A1284" t="s">
        <v>2999</v>
      </c>
      <c r="B1284" t="s">
        <v>2049</v>
      </c>
      <c r="C1284" t="s">
        <v>2935</v>
      </c>
      <c r="D1284" t="s">
        <v>1739</v>
      </c>
      <c r="E1284" t="s">
        <v>2936</v>
      </c>
      <c r="F1284">
        <v>0</v>
      </c>
      <c r="G1284">
        <v>5200</v>
      </c>
      <c r="H1284">
        <v>5200</v>
      </c>
    </row>
    <row r="1285" spans="1:8" x14ac:dyDescent="0.25">
      <c r="A1285" t="s">
        <v>2999</v>
      </c>
      <c r="B1285" t="s">
        <v>2049</v>
      </c>
      <c r="C1285" t="s">
        <v>2935</v>
      </c>
      <c r="D1285" t="s">
        <v>1751</v>
      </c>
      <c r="E1285" t="s">
        <v>2936</v>
      </c>
      <c r="F1285">
        <v>0</v>
      </c>
      <c r="G1285">
        <v>5100</v>
      </c>
      <c r="H1285">
        <v>5100</v>
      </c>
    </row>
    <row r="1286" spans="1:8" x14ac:dyDescent="0.25">
      <c r="A1286" t="s">
        <v>2999</v>
      </c>
      <c r="B1286" t="s">
        <v>2049</v>
      </c>
      <c r="C1286" t="s">
        <v>2935</v>
      </c>
      <c r="D1286" t="s">
        <v>1763</v>
      </c>
      <c r="E1286" t="s">
        <v>2936</v>
      </c>
      <c r="F1286">
        <v>0</v>
      </c>
      <c r="G1286">
        <v>5200</v>
      </c>
      <c r="H1286">
        <v>5200</v>
      </c>
    </row>
    <row r="1287" spans="1:8" x14ac:dyDescent="0.25">
      <c r="A1287" t="s">
        <v>2999</v>
      </c>
      <c r="B1287" t="s">
        <v>2049</v>
      </c>
      <c r="C1287" t="s">
        <v>2935</v>
      </c>
      <c r="D1287" t="s">
        <v>1767</v>
      </c>
      <c r="E1287" t="s">
        <v>2936</v>
      </c>
      <c r="F1287">
        <v>0</v>
      </c>
      <c r="G1287">
        <v>5100</v>
      </c>
      <c r="H1287">
        <v>5100</v>
      </c>
    </row>
    <row r="1288" spans="1:8" x14ac:dyDescent="0.25">
      <c r="A1288" t="s">
        <v>2999</v>
      </c>
      <c r="B1288" t="s">
        <v>2049</v>
      </c>
      <c r="C1288" t="s">
        <v>2935</v>
      </c>
      <c r="D1288" t="s">
        <v>1782</v>
      </c>
      <c r="E1288" t="s">
        <v>2936</v>
      </c>
      <c r="F1288">
        <v>0</v>
      </c>
      <c r="G1288">
        <v>5200</v>
      </c>
      <c r="H1288">
        <v>5200</v>
      </c>
    </row>
    <row r="1289" spans="1:8" x14ac:dyDescent="0.25">
      <c r="A1289" t="s">
        <v>2999</v>
      </c>
      <c r="B1289" t="s">
        <v>2049</v>
      </c>
      <c r="C1289" t="s">
        <v>2935</v>
      </c>
      <c r="D1289" t="s">
        <v>1807</v>
      </c>
      <c r="E1289" t="s">
        <v>2936</v>
      </c>
      <c r="F1289">
        <v>0</v>
      </c>
      <c r="G1289">
        <v>5100</v>
      </c>
      <c r="H1289">
        <v>5100</v>
      </c>
    </row>
    <row r="1290" spans="1:8" x14ac:dyDescent="0.25">
      <c r="A1290" t="s">
        <v>2999</v>
      </c>
      <c r="B1290" t="s">
        <v>2049</v>
      </c>
      <c r="C1290" t="s">
        <v>2935</v>
      </c>
      <c r="D1290" t="s">
        <v>1858</v>
      </c>
      <c r="E1290" t="s">
        <v>2936</v>
      </c>
      <c r="F1290">
        <v>0</v>
      </c>
      <c r="G1290">
        <v>5200</v>
      </c>
      <c r="H1290">
        <v>5200</v>
      </c>
    </row>
    <row r="1291" spans="1:8" x14ac:dyDescent="0.25">
      <c r="A1291" t="s">
        <v>2999</v>
      </c>
      <c r="B1291" t="s">
        <v>2049</v>
      </c>
      <c r="C1291" t="s">
        <v>2935</v>
      </c>
      <c r="D1291" t="s">
        <v>1948</v>
      </c>
      <c r="E1291" t="s">
        <v>2936</v>
      </c>
      <c r="F1291">
        <v>0</v>
      </c>
      <c r="G1291">
        <v>5200</v>
      </c>
      <c r="H1291">
        <v>5200</v>
      </c>
    </row>
    <row r="1292" spans="1:8" x14ac:dyDescent="0.25">
      <c r="A1292" t="s">
        <v>2999</v>
      </c>
      <c r="B1292" t="s">
        <v>2049</v>
      </c>
      <c r="C1292" t="s">
        <v>2935</v>
      </c>
      <c r="D1292" t="s">
        <v>2934</v>
      </c>
      <c r="E1292" t="s">
        <v>2936</v>
      </c>
      <c r="F1292">
        <v>0</v>
      </c>
      <c r="G1292">
        <v>5100</v>
      </c>
      <c r="H1292">
        <v>5100</v>
      </c>
    </row>
    <row r="1293" spans="1:8" x14ac:dyDescent="0.25">
      <c r="A1293" t="s">
        <v>2999</v>
      </c>
      <c r="B1293" t="s">
        <v>2049</v>
      </c>
      <c r="C1293" t="s">
        <v>2935</v>
      </c>
      <c r="D1293" t="s">
        <v>1951</v>
      </c>
      <c r="E1293" t="s">
        <v>2936</v>
      </c>
      <c r="F1293">
        <v>0</v>
      </c>
      <c r="G1293">
        <v>5200</v>
      </c>
      <c r="H1293">
        <v>5200</v>
      </c>
    </row>
    <row r="1294" spans="1:8" x14ac:dyDescent="0.25">
      <c r="A1294" t="s">
        <v>2999</v>
      </c>
      <c r="B1294" t="s">
        <v>2049</v>
      </c>
      <c r="C1294" t="s">
        <v>2935</v>
      </c>
      <c r="D1294" t="s">
        <v>1956</v>
      </c>
      <c r="E1294" t="s">
        <v>2936</v>
      </c>
      <c r="F1294">
        <v>0</v>
      </c>
      <c r="G1294">
        <v>5100</v>
      </c>
      <c r="H1294">
        <v>5100</v>
      </c>
    </row>
    <row r="1295" spans="1:8" x14ac:dyDescent="0.25">
      <c r="A1295" t="s">
        <v>2999</v>
      </c>
      <c r="B1295" t="s">
        <v>2049</v>
      </c>
      <c r="C1295" t="s">
        <v>2935</v>
      </c>
      <c r="D1295" t="s">
        <v>2016</v>
      </c>
      <c r="E1295" t="s">
        <v>2936</v>
      </c>
      <c r="F1295">
        <v>0</v>
      </c>
      <c r="G1295">
        <v>5200</v>
      </c>
      <c r="H1295">
        <v>5200</v>
      </c>
    </row>
    <row r="1296" spans="1:8" x14ac:dyDescent="0.25">
      <c r="A1296" t="s">
        <v>2999</v>
      </c>
      <c r="B1296" t="s">
        <v>2050</v>
      </c>
      <c r="C1296" t="s">
        <v>3995</v>
      </c>
      <c r="D1296" t="s">
        <v>1739</v>
      </c>
      <c r="E1296" t="s">
        <v>2936</v>
      </c>
      <c r="F1296">
        <v>0</v>
      </c>
      <c r="G1296">
        <v>3750</v>
      </c>
      <c r="H1296">
        <v>3750</v>
      </c>
    </row>
    <row r="1297" spans="1:8" x14ac:dyDescent="0.25">
      <c r="A1297" t="s">
        <v>2999</v>
      </c>
      <c r="B1297" t="s">
        <v>2050</v>
      </c>
      <c r="C1297" t="s">
        <v>3995</v>
      </c>
      <c r="D1297" t="s">
        <v>1751</v>
      </c>
      <c r="E1297" t="s">
        <v>2936</v>
      </c>
      <c r="F1297">
        <v>0</v>
      </c>
      <c r="G1297">
        <v>3750</v>
      </c>
      <c r="H1297">
        <v>3750</v>
      </c>
    </row>
    <row r="1298" spans="1:8" x14ac:dyDescent="0.25">
      <c r="A1298" t="s">
        <v>2999</v>
      </c>
      <c r="B1298" t="s">
        <v>2050</v>
      </c>
      <c r="C1298" t="s">
        <v>3995</v>
      </c>
      <c r="D1298" t="s">
        <v>1763</v>
      </c>
      <c r="E1298" t="s">
        <v>2936</v>
      </c>
      <c r="F1298">
        <v>0</v>
      </c>
      <c r="G1298">
        <v>3750</v>
      </c>
      <c r="H1298">
        <v>3750</v>
      </c>
    </row>
    <row r="1299" spans="1:8" x14ac:dyDescent="0.25">
      <c r="A1299" t="s">
        <v>2999</v>
      </c>
      <c r="B1299" t="s">
        <v>2050</v>
      </c>
      <c r="C1299" t="s">
        <v>3995</v>
      </c>
      <c r="D1299" t="s">
        <v>1767</v>
      </c>
      <c r="E1299" t="s">
        <v>2936</v>
      </c>
      <c r="F1299">
        <v>0</v>
      </c>
      <c r="G1299">
        <v>3750</v>
      </c>
      <c r="H1299">
        <v>3750</v>
      </c>
    </row>
    <row r="1300" spans="1:8" x14ac:dyDescent="0.25">
      <c r="A1300" t="s">
        <v>2999</v>
      </c>
      <c r="B1300" t="s">
        <v>2050</v>
      </c>
      <c r="C1300" t="s">
        <v>3995</v>
      </c>
      <c r="D1300" t="s">
        <v>1782</v>
      </c>
      <c r="E1300" t="s">
        <v>2936</v>
      </c>
      <c r="F1300">
        <v>0</v>
      </c>
      <c r="G1300">
        <v>3750</v>
      </c>
      <c r="H1300">
        <v>3750</v>
      </c>
    </row>
    <row r="1301" spans="1:8" x14ac:dyDescent="0.25">
      <c r="A1301" t="s">
        <v>2999</v>
      </c>
      <c r="B1301" t="s">
        <v>2050</v>
      </c>
      <c r="C1301" t="s">
        <v>3995</v>
      </c>
      <c r="D1301" t="s">
        <v>1807</v>
      </c>
      <c r="E1301" t="s">
        <v>2936</v>
      </c>
      <c r="F1301">
        <v>0</v>
      </c>
      <c r="G1301">
        <v>3750</v>
      </c>
      <c r="H1301">
        <v>3750</v>
      </c>
    </row>
    <row r="1302" spans="1:8" x14ac:dyDescent="0.25">
      <c r="A1302" t="s">
        <v>2999</v>
      </c>
      <c r="B1302" t="s">
        <v>2050</v>
      </c>
      <c r="C1302" t="s">
        <v>3995</v>
      </c>
      <c r="D1302" t="s">
        <v>1858</v>
      </c>
      <c r="E1302" t="s">
        <v>2936</v>
      </c>
      <c r="F1302">
        <v>0</v>
      </c>
      <c r="G1302">
        <v>3750</v>
      </c>
      <c r="H1302">
        <v>3750</v>
      </c>
    </row>
    <row r="1303" spans="1:8" x14ac:dyDescent="0.25">
      <c r="A1303" t="s">
        <v>2999</v>
      </c>
      <c r="B1303" t="s">
        <v>2050</v>
      </c>
      <c r="C1303" t="s">
        <v>3995</v>
      </c>
      <c r="D1303" t="s">
        <v>1948</v>
      </c>
      <c r="E1303" t="s">
        <v>2936</v>
      </c>
      <c r="F1303">
        <v>0</v>
      </c>
      <c r="G1303">
        <v>3750</v>
      </c>
      <c r="H1303">
        <v>3750</v>
      </c>
    </row>
    <row r="1304" spans="1:8" x14ac:dyDescent="0.25">
      <c r="A1304" t="s">
        <v>2999</v>
      </c>
      <c r="B1304" t="s">
        <v>2050</v>
      </c>
      <c r="C1304" t="s">
        <v>3995</v>
      </c>
      <c r="D1304" t="s">
        <v>2934</v>
      </c>
      <c r="E1304" t="s">
        <v>2936</v>
      </c>
      <c r="F1304">
        <v>0</v>
      </c>
      <c r="G1304">
        <v>3900</v>
      </c>
      <c r="H1304">
        <v>3900</v>
      </c>
    </row>
    <row r="1305" spans="1:8" x14ac:dyDescent="0.25">
      <c r="A1305" t="s">
        <v>2999</v>
      </c>
      <c r="B1305" t="s">
        <v>2050</v>
      </c>
      <c r="C1305" t="s">
        <v>3995</v>
      </c>
      <c r="D1305" t="s">
        <v>1951</v>
      </c>
      <c r="E1305" t="s">
        <v>2936</v>
      </c>
      <c r="F1305">
        <v>0</v>
      </c>
      <c r="G1305">
        <v>3900</v>
      </c>
      <c r="H1305">
        <v>3900</v>
      </c>
    </row>
    <row r="1306" spans="1:8" x14ac:dyDescent="0.25">
      <c r="A1306" t="s">
        <v>2999</v>
      </c>
      <c r="B1306" t="s">
        <v>2050</v>
      </c>
      <c r="C1306" t="s">
        <v>3995</v>
      </c>
      <c r="D1306" t="s">
        <v>1956</v>
      </c>
      <c r="E1306" t="s">
        <v>2936</v>
      </c>
      <c r="F1306">
        <v>0</v>
      </c>
      <c r="G1306">
        <v>3900</v>
      </c>
      <c r="H1306">
        <v>3900</v>
      </c>
    </row>
    <row r="1307" spans="1:8" x14ac:dyDescent="0.25">
      <c r="A1307" t="s">
        <v>2999</v>
      </c>
      <c r="B1307" t="s">
        <v>2050</v>
      </c>
      <c r="C1307" t="s">
        <v>3995</v>
      </c>
      <c r="D1307" t="s">
        <v>2016</v>
      </c>
      <c r="E1307" t="s">
        <v>2936</v>
      </c>
      <c r="F1307">
        <v>0</v>
      </c>
      <c r="G1307">
        <v>3900</v>
      </c>
      <c r="H1307">
        <v>3900</v>
      </c>
    </row>
    <row r="1308" spans="1:8" x14ac:dyDescent="0.25">
      <c r="A1308" t="s">
        <v>2999</v>
      </c>
      <c r="B1308" t="s">
        <v>2050</v>
      </c>
      <c r="C1308" t="s">
        <v>2933</v>
      </c>
      <c r="D1308" t="s">
        <v>1739</v>
      </c>
      <c r="E1308" t="s">
        <v>2936</v>
      </c>
      <c r="F1308">
        <v>0</v>
      </c>
      <c r="G1308">
        <v>3900</v>
      </c>
      <c r="H1308">
        <v>3900</v>
      </c>
    </row>
    <row r="1309" spans="1:8" x14ac:dyDescent="0.25">
      <c r="A1309" t="s">
        <v>2999</v>
      </c>
      <c r="B1309" t="s">
        <v>2050</v>
      </c>
      <c r="C1309" t="s">
        <v>2933</v>
      </c>
      <c r="D1309" t="s">
        <v>1751</v>
      </c>
      <c r="E1309" t="s">
        <v>2936</v>
      </c>
      <c r="F1309">
        <v>0</v>
      </c>
      <c r="G1309">
        <v>3900</v>
      </c>
      <c r="H1309">
        <v>3900</v>
      </c>
    </row>
    <row r="1310" spans="1:8" x14ac:dyDescent="0.25">
      <c r="A1310" t="s">
        <v>2999</v>
      </c>
      <c r="B1310" t="s">
        <v>2050</v>
      </c>
      <c r="C1310" t="s">
        <v>2933</v>
      </c>
      <c r="D1310" t="s">
        <v>1763</v>
      </c>
      <c r="E1310" t="s">
        <v>2936</v>
      </c>
      <c r="F1310">
        <v>0</v>
      </c>
      <c r="G1310">
        <v>3900</v>
      </c>
      <c r="H1310">
        <v>3900</v>
      </c>
    </row>
    <row r="1311" spans="1:8" x14ac:dyDescent="0.25">
      <c r="A1311" t="s">
        <v>2999</v>
      </c>
      <c r="B1311" t="s">
        <v>2050</v>
      </c>
      <c r="C1311" t="s">
        <v>2933</v>
      </c>
      <c r="D1311" t="s">
        <v>1767</v>
      </c>
      <c r="E1311" t="s">
        <v>2936</v>
      </c>
      <c r="F1311">
        <v>0</v>
      </c>
      <c r="G1311">
        <v>3900</v>
      </c>
      <c r="H1311">
        <v>3900</v>
      </c>
    </row>
    <row r="1312" spans="1:8" x14ac:dyDescent="0.25">
      <c r="A1312" t="s">
        <v>2999</v>
      </c>
      <c r="B1312" t="s">
        <v>2050</v>
      </c>
      <c r="C1312" t="s">
        <v>2933</v>
      </c>
      <c r="D1312" t="s">
        <v>1782</v>
      </c>
      <c r="E1312" t="s">
        <v>2936</v>
      </c>
      <c r="F1312">
        <v>0</v>
      </c>
      <c r="G1312">
        <v>3900</v>
      </c>
      <c r="H1312">
        <v>3900</v>
      </c>
    </row>
    <row r="1313" spans="1:8" x14ac:dyDescent="0.25">
      <c r="A1313" t="s">
        <v>2999</v>
      </c>
      <c r="B1313" t="s">
        <v>2050</v>
      </c>
      <c r="C1313" t="s">
        <v>2933</v>
      </c>
      <c r="D1313" t="s">
        <v>1807</v>
      </c>
      <c r="E1313" t="s">
        <v>2936</v>
      </c>
      <c r="F1313">
        <v>0</v>
      </c>
      <c r="G1313">
        <v>3900</v>
      </c>
      <c r="H1313">
        <v>3900</v>
      </c>
    </row>
    <row r="1314" spans="1:8" x14ac:dyDescent="0.25">
      <c r="A1314" t="s">
        <v>2999</v>
      </c>
      <c r="B1314" t="s">
        <v>2050</v>
      </c>
      <c r="C1314" t="s">
        <v>2933</v>
      </c>
      <c r="D1314" t="s">
        <v>1858</v>
      </c>
      <c r="E1314" t="s">
        <v>2936</v>
      </c>
      <c r="F1314">
        <v>0</v>
      </c>
      <c r="G1314">
        <v>3900</v>
      </c>
      <c r="H1314">
        <v>3900</v>
      </c>
    </row>
    <row r="1315" spans="1:8" x14ac:dyDescent="0.25">
      <c r="A1315" t="s">
        <v>2999</v>
      </c>
      <c r="B1315" t="s">
        <v>2050</v>
      </c>
      <c r="C1315" t="s">
        <v>2933</v>
      </c>
      <c r="D1315" t="s">
        <v>1948</v>
      </c>
      <c r="E1315" t="s">
        <v>2936</v>
      </c>
      <c r="F1315">
        <v>0</v>
      </c>
      <c r="G1315">
        <v>3900</v>
      </c>
      <c r="H1315">
        <v>3900</v>
      </c>
    </row>
    <row r="1316" spans="1:8" x14ac:dyDescent="0.25">
      <c r="A1316" t="s">
        <v>2999</v>
      </c>
      <c r="B1316" t="s">
        <v>2050</v>
      </c>
      <c r="C1316" t="s">
        <v>2933</v>
      </c>
      <c r="D1316" t="s">
        <v>2934</v>
      </c>
      <c r="E1316" t="s">
        <v>2936</v>
      </c>
      <c r="F1316">
        <v>0</v>
      </c>
      <c r="G1316">
        <v>4056</v>
      </c>
      <c r="H1316">
        <v>4056</v>
      </c>
    </row>
    <row r="1317" spans="1:8" x14ac:dyDescent="0.25">
      <c r="A1317" t="s">
        <v>2999</v>
      </c>
      <c r="B1317" t="s">
        <v>2050</v>
      </c>
      <c r="C1317" t="s">
        <v>2933</v>
      </c>
      <c r="D1317" t="s">
        <v>1951</v>
      </c>
      <c r="E1317" t="s">
        <v>2936</v>
      </c>
      <c r="F1317">
        <v>0</v>
      </c>
      <c r="G1317">
        <v>4056</v>
      </c>
      <c r="H1317">
        <v>4056</v>
      </c>
    </row>
    <row r="1318" spans="1:8" x14ac:dyDescent="0.25">
      <c r="A1318" t="s">
        <v>2999</v>
      </c>
      <c r="B1318" t="s">
        <v>2050</v>
      </c>
      <c r="C1318" t="s">
        <v>2933</v>
      </c>
      <c r="D1318" t="s">
        <v>1956</v>
      </c>
      <c r="E1318" t="s">
        <v>2936</v>
      </c>
      <c r="F1318">
        <v>0</v>
      </c>
      <c r="G1318">
        <v>4056</v>
      </c>
      <c r="H1318">
        <v>4056</v>
      </c>
    </row>
    <row r="1319" spans="1:8" x14ac:dyDescent="0.25">
      <c r="A1319" t="s">
        <v>2999</v>
      </c>
      <c r="B1319" t="s">
        <v>2050</v>
      </c>
      <c r="C1319" t="s">
        <v>2933</v>
      </c>
      <c r="D1319" t="s">
        <v>2016</v>
      </c>
      <c r="E1319" t="s">
        <v>2936</v>
      </c>
      <c r="F1319">
        <v>0</v>
      </c>
      <c r="G1319">
        <v>4056</v>
      </c>
      <c r="H1319">
        <v>4056</v>
      </c>
    </row>
    <row r="1320" spans="1:8" x14ac:dyDescent="0.25">
      <c r="A1320" t="s">
        <v>2999</v>
      </c>
      <c r="B1320" t="s">
        <v>2050</v>
      </c>
      <c r="C1320" t="s">
        <v>2935</v>
      </c>
      <c r="D1320" t="s">
        <v>1739</v>
      </c>
      <c r="E1320" t="s">
        <v>2936</v>
      </c>
      <c r="F1320">
        <v>0</v>
      </c>
      <c r="G1320">
        <v>4583</v>
      </c>
      <c r="H1320">
        <v>4583</v>
      </c>
    </row>
    <row r="1321" spans="1:8" x14ac:dyDescent="0.25">
      <c r="A1321" t="s">
        <v>2999</v>
      </c>
      <c r="B1321" t="s">
        <v>2050</v>
      </c>
      <c r="C1321" t="s">
        <v>2935</v>
      </c>
      <c r="D1321" t="s">
        <v>1751</v>
      </c>
      <c r="E1321" t="s">
        <v>2936</v>
      </c>
      <c r="F1321">
        <v>0</v>
      </c>
      <c r="G1321">
        <v>4583</v>
      </c>
      <c r="H1321">
        <v>4583</v>
      </c>
    </row>
    <row r="1322" spans="1:8" x14ac:dyDescent="0.25">
      <c r="A1322" t="s">
        <v>2999</v>
      </c>
      <c r="B1322" t="s">
        <v>2050</v>
      </c>
      <c r="C1322" t="s">
        <v>2935</v>
      </c>
      <c r="D1322" t="s">
        <v>1763</v>
      </c>
      <c r="E1322" t="s">
        <v>2936</v>
      </c>
      <c r="F1322">
        <v>0</v>
      </c>
      <c r="G1322">
        <v>4583</v>
      </c>
      <c r="H1322">
        <v>4583</v>
      </c>
    </row>
    <row r="1323" spans="1:8" x14ac:dyDescent="0.25">
      <c r="A1323" t="s">
        <v>2999</v>
      </c>
      <c r="B1323" t="s">
        <v>2050</v>
      </c>
      <c r="C1323" t="s">
        <v>2935</v>
      </c>
      <c r="D1323" t="s">
        <v>1767</v>
      </c>
      <c r="E1323" t="s">
        <v>2936</v>
      </c>
      <c r="F1323">
        <v>0</v>
      </c>
      <c r="G1323">
        <v>4583</v>
      </c>
      <c r="H1323">
        <v>4583</v>
      </c>
    </row>
    <row r="1324" spans="1:8" x14ac:dyDescent="0.25">
      <c r="A1324" t="s">
        <v>2999</v>
      </c>
      <c r="B1324" t="s">
        <v>2050</v>
      </c>
      <c r="C1324" t="s">
        <v>2935</v>
      </c>
      <c r="D1324" t="s">
        <v>1782</v>
      </c>
      <c r="E1324" t="s">
        <v>2936</v>
      </c>
      <c r="F1324">
        <v>0</v>
      </c>
      <c r="G1324">
        <v>4583</v>
      </c>
      <c r="H1324">
        <v>4583</v>
      </c>
    </row>
    <row r="1325" spans="1:8" x14ac:dyDescent="0.25">
      <c r="A1325" t="s">
        <v>2999</v>
      </c>
      <c r="B1325" t="s">
        <v>2050</v>
      </c>
      <c r="C1325" t="s">
        <v>2935</v>
      </c>
      <c r="D1325" t="s">
        <v>1807</v>
      </c>
      <c r="E1325" t="s">
        <v>2936</v>
      </c>
      <c r="F1325">
        <v>0</v>
      </c>
      <c r="G1325">
        <v>4583</v>
      </c>
      <c r="H1325">
        <v>4583</v>
      </c>
    </row>
    <row r="1326" spans="1:8" x14ac:dyDescent="0.25">
      <c r="A1326" t="s">
        <v>2999</v>
      </c>
      <c r="B1326" t="s">
        <v>2050</v>
      </c>
      <c r="C1326" t="s">
        <v>2935</v>
      </c>
      <c r="D1326" t="s">
        <v>1858</v>
      </c>
      <c r="E1326" t="s">
        <v>2936</v>
      </c>
      <c r="F1326">
        <v>0</v>
      </c>
      <c r="G1326">
        <v>4583</v>
      </c>
      <c r="H1326">
        <v>4583</v>
      </c>
    </row>
    <row r="1327" spans="1:8" x14ac:dyDescent="0.25">
      <c r="A1327" t="s">
        <v>2999</v>
      </c>
      <c r="B1327" t="s">
        <v>2050</v>
      </c>
      <c r="C1327" t="s">
        <v>2935</v>
      </c>
      <c r="D1327" t="s">
        <v>1948</v>
      </c>
      <c r="E1327" t="s">
        <v>2936</v>
      </c>
      <c r="F1327">
        <v>0</v>
      </c>
      <c r="G1327">
        <v>4583</v>
      </c>
      <c r="H1327">
        <v>4583</v>
      </c>
    </row>
    <row r="1328" spans="1:8" x14ac:dyDescent="0.25">
      <c r="A1328" t="s">
        <v>2999</v>
      </c>
      <c r="B1328" t="s">
        <v>2050</v>
      </c>
      <c r="C1328" t="s">
        <v>2935</v>
      </c>
      <c r="D1328" t="s">
        <v>2934</v>
      </c>
      <c r="E1328" t="s">
        <v>2936</v>
      </c>
      <c r="F1328">
        <v>0</v>
      </c>
      <c r="G1328">
        <v>4813</v>
      </c>
      <c r="H1328">
        <v>4813</v>
      </c>
    </row>
    <row r="1329" spans="1:8" x14ac:dyDescent="0.25">
      <c r="A1329" t="s">
        <v>2999</v>
      </c>
      <c r="B1329" t="s">
        <v>2050</v>
      </c>
      <c r="C1329" t="s">
        <v>2935</v>
      </c>
      <c r="D1329" t="s">
        <v>1951</v>
      </c>
      <c r="E1329" t="s">
        <v>2936</v>
      </c>
      <c r="F1329">
        <v>0</v>
      </c>
      <c r="G1329">
        <v>4813</v>
      </c>
      <c r="H1329">
        <v>4813</v>
      </c>
    </row>
    <row r="1330" spans="1:8" x14ac:dyDescent="0.25">
      <c r="A1330" t="s">
        <v>2999</v>
      </c>
      <c r="B1330" t="s">
        <v>2050</v>
      </c>
      <c r="C1330" t="s">
        <v>2935</v>
      </c>
      <c r="D1330" t="s">
        <v>1956</v>
      </c>
      <c r="E1330" t="s">
        <v>2936</v>
      </c>
      <c r="F1330">
        <v>0</v>
      </c>
      <c r="G1330">
        <v>4813</v>
      </c>
      <c r="H1330">
        <v>4813</v>
      </c>
    </row>
    <row r="1331" spans="1:8" x14ac:dyDescent="0.25">
      <c r="A1331" t="s">
        <v>2999</v>
      </c>
      <c r="B1331" t="s">
        <v>2050</v>
      </c>
      <c r="C1331" t="s">
        <v>2935</v>
      </c>
      <c r="D1331" t="s">
        <v>2016</v>
      </c>
      <c r="E1331" t="s">
        <v>2936</v>
      </c>
      <c r="F1331">
        <v>0</v>
      </c>
      <c r="G1331">
        <v>4813</v>
      </c>
      <c r="H1331">
        <v>4813</v>
      </c>
    </row>
    <row r="1332" spans="1:8" x14ac:dyDescent="0.25">
      <c r="A1332" t="s">
        <v>2999</v>
      </c>
      <c r="B1332" t="s">
        <v>2052</v>
      </c>
      <c r="C1332" t="s">
        <v>3995</v>
      </c>
      <c r="D1332" t="s">
        <v>1739</v>
      </c>
      <c r="E1332" t="s">
        <v>2936</v>
      </c>
      <c r="F1332">
        <v>0</v>
      </c>
      <c r="G1332">
        <v>896</v>
      </c>
      <c r="H1332">
        <v>896</v>
      </c>
    </row>
    <row r="1333" spans="1:8" x14ac:dyDescent="0.25">
      <c r="A1333" t="s">
        <v>2999</v>
      </c>
      <c r="B1333" t="s">
        <v>2052</v>
      </c>
      <c r="C1333" t="s">
        <v>3995</v>
      </c>
      <c r="D1333" t="s">
        <v>1751</v>
      </c>
      <c r="E1333" t="s">
        <v>2936</v>
      </c>
      <c r="F1333">
        <v>0</v>
      </c>
      <c r="G1333">
        <v>896</v>
      </c>
      <c r="H1333">
        <v>896</v>
      </c>
    </row>
    <row r="1334" spans="1:8" x14ac:dyDescent="0.25">
      <c r="A1334" t="s">
        <v>2999</v>
      </c>
      <c r="B1334" t="s">
        <v>2052</v>
      </c>
      <c r="C1334" t="s">
        <v>3995</v>
      </c>
      <c r="D1334" t="s">
        <v>1763</v>
      </c>
      <c r="E1334" t="s">
        <v>2936</v>
      </c>
      <c r="F1334">
        <v>0</v>
      </c>
      <c r="G1334">
        <v>896</v>
      </c>
      <c r="H1334">
        <v>896</v>
      </c>
    </row>
    <row r="1335" spans="1:8" x14ac:dyDescent="0.25">
      <c r="A1335" t="s">
        <v>2999</v>
      </c>
      <c r="B1335" t="s">
        <v>2052</v>
      </c>
      <c r="C1335" t="s">
        <v>3995</v>
      </c>
      <c r="D1335" t="s">
        <v>1767</v>
      </c>
      <c r="E1335" t="s">
        <v>2936</v>
      </c>
      <c r="F1335">
        <v>0</v>
      </c>
      <c r="G1335">
        <v>896</v>
      </c>
      <c r="H1335">
        <v>896</v>
      </c>
    </row>
    <row r="1336" spans="1:8" x14ac:dyDescent="0.25">
      <c r="A1336" t="s">
        <v>2999</v>
      </c>
      <c r="B1336" t="s">
        <v>2052</v>
      </c>
      <c r="C1336" t="s">
        <v>3995</v>
      </c>
      <c r="D1336" t="s">
        <v>1782</v>
      </c>
      <c r="E1336" t="s">
        <v>2936</v>
      </c>
      <c r="F1336">
        <v>0</v>
      </c>
      <c r="G1336">
        <v>896</v>
      </c>
      <c r="H1336">
        <v>896</v>
      </c>
    </row>
    <row r="1337" spans="1:8" x14ac:dyDescent="0.25">
      <c r="A1337" t="s">
        <v>2999</v>
      </c>
      <c r="B1337" t="s">
        <v>2052</v>
      </c>
      <c r="C1337" t="s">
        <v>3995</v>
      </c>
      <c r="D1337" t="s">
        <v>1807</v>
      </c>
      <c r="E1337" t="s">
        <v>2936</v>
      </c>
      <c r="F1337">
        <v>0</v>
      </c>
      <c r="G1337">
        <v>896</v>
      </c>
      <c r="H1337">
        <v>896</v>
      </c>
    </row>
    <row r="1338" spans="1:8" x14ac:dyDescent="0.25">
      <c r="A1338" t="s">
        <v>2999</v>
      </c>
      <c r="B1338" t="s">
        <v>2052</v>
      </c>
      <c r="C1338" t="s">
        <v>3995</v>
      </c>
      <c r="D1338" t="s">
        <v>1858</v>
      </c>
      <c r="E1338" t="s">
        <v>2936</v>
      </c>
      <c r="F1338">
        <v>0</v>
      </c>
      <c r="G1338">
        <v>896</v>
      </c>
      <c r="H1338">
        <v>896</v>
      </c>
    </row>
    <row r="1339" spans="1:8" x14ac:dyDescent="0.25">
      <c r="A1339" t="s">
        <v>2999</v>
      </c>
      <c r="B1339" t="s">
        <v>2052</v>
      </c>
      <c r="C1339" t="s">
        <v>3995</v>
      </c>
      <c r="D1339" t="s">
        <v>1948</v>
      </c>
      <c r="E1339" t="s">
        <v>2936</v>
      </c>
      <c r="F1339">
        <v>0</v>
      </c>
      <c r="G1339">
        <v>896</v>
      </c>
      <c r="H1339">
        <v>896</v>
      </c>
    </row>
    <row r="1340" spans="1:8" x14ac:dyDescent="0.25">
      <c r="A1340" t="s">
        <v>2999</v>
      </c>
      <c r="B1340" t="s">
        <v>2052</v>
      </c>
      <c r="C1340" t="s">
        <v>3995</v>
      </c>
      <c r="D1340" t="s">
        <v>2934</v>
      </c>
      <c r="E1340" t="s">
        <v>2936</v>
      </c>
      <c r="F1340">
        <v>0</v>
      </c>
      <c r="G1340">
        <v>896</v>
      </c>
      <c r="H1340">
        <v>896</v>
      </c>
    </row>
    <row r="1341" spans="1:8" x14ac:dyDescent="0.25">
      <c r="A1341" t="s">
        <v>2999</v>
      </c>
      <c r="B1341" t="s">
        <v>2052</v>
      </c>
      <c r="C1341" t="s">
        <v>3995</v>
      </c>
      <c r="D1341" t="s">
        <v>1951</v>
      </c>
      <c r="E1341" t="s">
        <v>2936</v>
      </c>
      <c r="F1341">
        <v>0</v>
      </c>
      <c r="G1341">
        <v>896</v>
      </c>
      <c r="H1341">
        <v>896</v>
      </c>
    </row>
    <row r="1342" spans="1:8" x14ac:dyDescent="0.25">
      <c r="A1342" t="s">
        <v>2999</v>
      </c>
      <c r="B1342" t="s">
        <v>2052</v>
      </c>
      <c r="C1342" t="s">
        <v>3995</v>
      </c>
      <c r="D1342" t="s">
        <v>1956</v>
      </c>
      <c r="E1342" t="s">
        <v>2936</v>
      </c>
      <c r="F1342">
        <v>0</v>
      </c>
      <c r="G1342">
        <v>896</v>
      </c>
      <c r="H1342">
        <v>896</v>
      </c>
    </row>
    <row r="1343" spans="1:8" x14ac:dyDescent="0.25">
      <c r="A1343" t="s">
        <v>2999</v>
      </c>
      <c r="B1343" t="s">
        <v>2052</v>
      </c>
      <c r="C1343" t="s">
        <v>3995</v>
      </c>
      <c r="D1343" t="s">
        <v>2016</v>
      </c>
      <c r="E1343" t="s">
        <v>2936</v>
      </c>
      <c r="F1343">
        <v>0</v>
      </c>
      <c r="G1343">
        <v>896</v>
      </c>
      <c r="H1343">
        <v>896</v>
      </c>
    </row>
    <row r="1344" spans="1:8" x14ac:dyDescent="0.25">
      <c r="A1344" t="s">
        <v>2999</v>
      </c>
      <c r="B1344" t="s">
        <v>2052</v>
      </c>
      <c r="C1344" t="s">
        <v>2933</v>
      </c>
      <c r="D1344" t="s">
        <v>1739</v>
      </c>
      <c r="E1344" t="s">
        <v>2936</v>
      </c>
      <c r="F1344">
        <v>0</v>
      </c>
      <c r="G1344">
        <v>1024</v>
      </c>
      <c r="H1344">
        <v>1024</v>
      </c>
    </row>
    <row r="1345" spans="1:8" x14ac:dyDescent="0.25">
      <c r="A1345" t="s">
        <v>2999</v>
      </c>
      <c r="B1345" t="s">
        <v>2052</v>
      </c>
      <c r="C1345" t="s">
        <v>2933</v>
      </c>
      <c r="D1345" t="s">
        <v>1751</v>
      </c>
      <c r="E1345" t="s">
        <v>2936</v>
      </c>
      <c r="F1345">
        <v>0</v>
      </c>
      <c r="G1345">
        <v>1024</v>
      </c>
      <c r="H1345">
        <v>1024</v>
      </c>
    </row>
    <row r="1346" spans="1:8" x14ac:dyDescent="0.25">
      <c r="A1346" t="s">
        <v>2999</v>
      </c>
      <c r="B1346" t="s">
        <v>2052</v>
      </c>
      <c r="C1346" t="s">
        <v>2933</v>
      </c>
      <c r="D1346" t="s">
        <v>1763</v>
      </c>
      <c r="E1346" t="s">
        <v>2936</v>
      </c>
      <c r="F1346">
        <v>0</v>
      </c>
      <c r="G1346">
        <v>1024</v>
      </c>
      <c r="H1346">
        <v>1024</v>
      </c>
    </row>
    <row r="1347" spans="1:8" x14ac:dyDescent="0.25">
      <c r="A1347" t="s">
        <v>2999</v>
      </c>
      <c r="B1347" t="s">
        <v>2052</v>
      </c>
      <c r="C1347" t="s">
        <v>2933</v>
      </c>
      <c r="D1347" t="s">
        <v>1767</v>
      </c>
      <c r="E1347" t="s">
        <v>2936</v>
      </c>
      <c r="F1347">
        <v>0</v>
      </c>
      <c r="G1347">
        <v>1024</v>
      </c>
      <c r="H1347">
        <v>1024</v>
      </c>
    </row>
    <row r="1348" spans="1:8" x14ac:dyDescent="0.25">
      <c r="A1348" t="s">
        <v>2999</v>
      </c>
      <c r="B1348" t="s">
        <v>2052</v>
      </c>
      <c r="C1348" t="s">
        <v>2933</v>
      </c>
      <c r="D1348" t="s">
        <v>1782</v>
      </c>
      <c r="E1348" t="s">
        <v>2936</v>
      </c>
      <c r="F1348">
        <v>0</v>
      </c>
      <c r="G1348">
        <v>1024</v>
      </c>
      <c r="H1348">
        <v>1024</v>
      </c>
    </row>
    <row r="1349" spans="1:8" x14ac:dyDescent="0.25">
      <c r="A1349" t="s">
        <v>2999</v>
      </c>
      <c r="B1349" t="s">
        <v>2052</v>
      </c>
      <c r="C1349" t="s">
        <v>2933</v>
      </c>
      <c r="D1349" t="s">
        <v>1807</v>
      </c>
      <c r="E1349" t="s">
        <v>2936</v>
      </c>
      <c r="F1349">
        <v>0</v>
      </c>
      <c r="G1349">
        <v>1024</v>
      </c>
      <c r="H1349">
        <v>1024</v>
      </c>
    </row>
    <row r="1350" spans="1:8" x14ac:dyDescent="0.25">
      <c r="A1350" t="s">
        <v>2999</v>
      </c>
      <c r="B1350" t="s">
        <v>2052</v>
      </c>
      <c r="C1350" t="s">
        <v>2933</v>
      </c>
      <c r="D1350" t="s">
        <v>1858</v>
      </c>
      <c r="E1350" t="s">
        <v>2936</v>
      </c>
      <c r="F1350">
        <v>0</v>
      </c>
      <c r="G1350">
        <v>1024</v>
      </c>
      <c r="H1350">
        <v>1024</v>
      </c>
    </row>
    <row r="1351" spans="1:8" x14ac:dyDescent="0.25">
      <c r="A1351" t="s">
        <v>2999</v>
      </c>
      <c r="B1351" t="s">
        <v>2052</v>
      </c>
      <c r="C1351" t="s">
        <v>2933</v>
      </c>
      <c r="D1351" t="s">
        <v>1948</v>
      </c>
      <c r="E1351" t="s">
        <v>2936</v>
      </c>
      <c r="F1351">
        <v>0</v>
      </c>
      <c r="G1351">
        <v>1024</v>
      </c>
      <c r="H1351">
        <v>1024</v>
      </c>
    </row>
    <row r="1352" spans="1:8" x14ac:dyDescent="0.25">
      <c r="A1352" t="s">
        <v>2999</v>
      </c>
      <c r="B1352" t="s">
        <v>2052</v>
      </c>
      <c r="C1352" t="s">
        <v>2933</v>
      </c>
      <c r="D1352" t="s">
        <v>2934</v>
      </c>
      <c r="E1352" t="s">
        <v>2936</v>
      </c>
      <c r="F1352">
        <v>0</v>
      </c>
      <c r="G1352">
        <v>1024</v>
      </c>
      <c r="H1352">
        <v>1024</v>
      </c>
    </row>
    <row r="1353" spans="1:8" x14ac:dyDescent="0.25">
      <c r="A1353" t="s">
        <v>2999</v>
      </c>
      <c r="B1353" t="s">
        <v>2052</v>
      </c>
      <c r="C1353" t="s">
        <v>2933</v>
      </c>
      <c r="D1353" t="s">
        <v>1951</v>
      </c>
      <c r="E1353" t="s">
        <v>2936</v>
      </c>
      <c r="F1353">
        <v>0</v>
      </c>
      <c r="G1353">
        <v>1024</v>
      </c>
      <c r="H1353">
        <v>1024</v>
      </c>
    </row>
    <row r="1354" spans="1:8" x14ac:dyDescent="0.25">
      <c r="A1354" t="s">
        <v>2999</v>
      </c>
      <c r="B1354" t="s">
        <v>2052</v>
      </c>
      <c r="C1354" t="s">
        <v>2933</v>
      </c>
      <c r="D1354" t="s">
        <v>1956</v>
      </c>
      <c r="E1354" t="s">
        <v>2936</v>
      </c>
      <c r="F1354">
        <v>0</v>
      </c>
      <c r="G1354">
        <v>1024</v>
      </c>
      <c r="H1354">
        <v>1024</v>
      </c>
    </row>
    <row r="1355" spans="1:8" x14ac:dyDescent="0.25">
      <c r="A1355" t="s">
        <v>2999</v>
      </c>
      <c r="B1355" t="s">
        <v>2052</v>
      </c>
      <c r="C1355" t="s">
        <v>2933</v>
      </c>
      <c r="D1355" t="s">
        <v>2016</v>
      </c>
      <c r="E1355" t="s">
        <v>2936</v>
      </c>
      <c r="F1355">
        <v>0</v>
      </c>
      <c r="G1355">
        <v>1024</v>
      </c>
      <c r="H1355">
        <v>1024</v>
      </c>
    </row>
    <row r="1356" spans="1:8" x14ac:dyDescent="0.25">
      <c r="A1356" t="s">
        <v>2999</v>
      </c>
      <c r="B1356" t="s">
        <v>2052</v>
      </c>
      <c r="C1356" t="s">
        <v>2935</v>
      </c>
      <c r="D1356" t="s">
        <v>1739</v>
      </c>
      <c r="E1356" t="s">
        <v>2936</v>
      </c>
      <c r="F1356">
        <v>0</v>
      </c>
      <c r="G1356">
        <v>1280</v>
      </c>
      <c r="H1356">
        <v>1280</v>
      </c>
    </row>
    <row r="1357" spans="1:8" x14ac:dyDescent="0.25">
      <c r="A1357" t="s">
        <v>2999</v>
      </c>
      <c r="B1357" t="s">
        <v>2052</v>
      </c>
      <c r="C1357" t="s">
        <v>2935</v>
      </c>
      <c r="D1357" t="s">
        <v>1751</v>
      </c>
      <c r="E1357" t="s">
        <v>2936</v>
      </c>
      <c r="F1357">
        <v>0</v>
      </c>
      <c r="G1357">
        <v>1280</v>
      </c>
      <c r="H1357">
        <v>1280</v>
      </c>
    </row>
    <row r="1358" spans="1:8" x14ac:dyDescent="0.25">
      <c r="A1358" t="s">
        <v>2999</v>
      </c>
      <c r="B1358" t="s">
        <v>2052</v>
      </c>
      <c r="C1358" t="s">
        <v>2935</v>
      </c>
      <c r="D1358" t="s">
        <v>1763</v>
      </c>
      <c r="E1358" t="s">
        <v>2936</v>
      </c>
      <c r="F1358">
        <v>0</v>
      </c>
      <c r="G1358">
        <v>1280</v>
      </c>
      <c r="H1358">
        <v>1280</v>
      </c>
    </row>
    <row r="1359" spans="1:8" x14ac:dyDescent="0.25">
      <c r="A1359" t="s">
        <v>2999</v>
      </c>
      <c r="B1359" t="s">
        <v>2052</v>
      </c>
      <c r="C1359" t="s">
        <v>2935</v>
      </c>
      <c r="D1359" t="s">
        <v>1767</v>
      </c>
      <c r="E1359" t="s">
        <v>2936</v>
      </c>
      <c r="F1359">
        <v>0</v>
      </c>
      <c r="G1359">
        <v>1280</v>
      </c>
      <c r="H1359">
        <v>1280</v>
      </c>
    </row>
    <row r="1360" spans="1:8" x14ac:dyDescent="0.25">
      <c r="A1360" t="s">
        <v>2999</v>
      </c>
      <c r="B1360" t="s">
        <v>2052</v>
      </c>
      <c r="C1360" t="s">
        <v>2935</v>
      </c>
      <c r="D1360" t="s">
        <v>1782</v>
      </c>
      <c r="E1360" t="s">
        <v>2936</v>
      </c>
      <c r="F1360">
        <v>0</v>
      </c>
      <c r="G1360">
        <v>1280</v>
      </c>
      <c r="H1360">
        <v>1280</v>
      </c>
    </row>
    <row r="1361" spans="1:8" x14ac:dyDescent="0.25">
      <c r="A1361" t="s">
        <v>2999</v>
      </c>
      <c r="B1361" t="s">
        <v>2052</v>
      </c>
      <c r="C1361" t="s">
        <v>2935</v>
      </c>
      <c r="D1361" t="s">
        <v>1807</v>
      </c>
      <c r="E1361" t="s">
        <v>2936</v>
      </c>
      <c r="F1361">
        <v>0</v>
      </c>
      <c r="G1361">
        <v>1280</v>
      </c>
      <c r="H1361">
        <v>1280</v>
      </c>
    </row>
    <row r="1362" spans="1:8" x14ac:dyDescent="0.25">
      <c r="A1362" t="s">
        <v>2999</v>
      </c>
      <c r="B1362" t="s">
        <v>2052</v>
      </c>
      <c r="C1362" t="s">
        <v>2935</v>
      </c>
      <c r="D1362" t="s">
        <v>1858</v>
      </c>
      <c r="E1362" t="s">
        <v>2936</v>
      </c>
      <c r="F1362">
        <v>0</v>
      </c>
      <c r="G1362">
        <v>1280</v>
      </c>
      <c r="H1362">
        <v>1280</v>
      </c>
    </row>
    <row r="1363" spans="1:8" x14ac:dyDescent="0.25">
      <c r="A1363" t="s">
        <v>2999</v>
      </c>
      <c r="B1363" t="s">
        <v>2052</v>
      </c>
      <c r="C1363" t="s">
        <v>2935</v>
      </c>
      <c r="D1363" t="s">
        <v>1948</v>
      </c>
      <c r="E1363" t="s">
        <v>2936</v>
      </c>
      <c r="F1363">
        <v>0</v>
      </c>
      <c r="G1363">
        <v>1280</v>
      </c>
      <c r="H1363">
        <v>1280</v>
      </c>
    </row>
    <row r="1364" spans="1:8" x14ac:dyDescent="0.25">
      <c r="A1364" t="s">
        <v>2999</v>
      </c>
      <c r="B1364" t="s">
        <v>2052</v>
      </c>
      <c r="C1364" t="s">
        <v>2935</v>
      </c>
      <c r="D1364" t="s">
        <v>2934</v>
      </c>
      <c r="E1364" t="s">
        <v>2936</v>
      </c>
      <c r="F1364">
        <v>0</v>
      </c>
      <c r="G1364">
        <v>1280</v>
      </c>
      <c r="H1364">
        <v>1280</v>
      </c>
    </row>
    <row r="1365" spans="1:8" x14ac:dyDescent="0.25">
      <c r="A1365" t="s">
        <v>2999</v>
      </c>
      <c r="B1365" t="s">
        <v>2052</v>
      </c>
      <c r="C1365" t="s">
        <v>2935</v>
      </c>
      <c r="D1365" t="s">
        <v>1951</v>
      </c>
      <c r="E1365" t="s">
        <v>2936</v>
      </c>
      <c r="F1365">
        <v>0</v>
      </c>
      <c r="G1365">
        <v>1280</v>
      </c>
      <c r="H1365">
        <v>1280</v>
      </c>
    </row>
    <row r="1366" spans="1:8" x14ac:dyDescent="0.25">
      <c r="A1366" t="s">
        <v>2999</v>
      </c>
      <c r="B1366" t="s">
        <v>2052</v>
      </c>
      <c r="C1366" t="s">
        <v>2935</v>
      </c>
      <c r="D1366" t="s">
        <v>1956</v>
      </c>
      <c r="E1366" t="s">
        <v>2936</v>
      </c>
      <c r="F1366">
        <v>0</v>
      </c>
      <c r="G1366">
        <v>1280</v>
      </c>
      <c r="H1366">
        <v>1280</v>
      </c>
    </row>
    <row r="1367" spans="1:8" x14ac:dyDescent="0.25">
      <c r="A1367" t="s">
        <v>2999</v>
      </c>
      <c r="B1367" t="s">
        <v>2052</v>
      </c>
      <c r="C1367" t="s">
        <v>2935</v>
      </c>
      <c r="D1367" t="s">
        <v>2016</v>
      </c>
      <c r="E1367" t="s">
        <v>2936</v>
      </c>
      <c r="F1367">
        <v>0</v>
      </c>
      <c r="G1367">
        <v>1280</v>
      </c>
      <c r="H1367">
        <v>1280</v>
      </c>
    </row>
    <row r="1368" spans="1:8" x14ac:dyDescent="0.25">
      <c r="A1368" t="s">
        <v>2999</v>
      </c>
      <c r="B1368" t="s">
        <v>2053</v>
      </c>
      <c r="C1368" t="s">
        <v>3995</v>
      </c>
      <c r="D1368" t="s">
        <v>1739</v>
      </c>
      <c r="E1368" t="s">
        <v>2936</v>
      </c>
      <c r="F1368">
        <v>0</v>
      </c>
      <c r="G1368">
        <v>1440</v>
      </c>
      <c r="H1368">
        <v>1440</v>
      </c>
    </row>
    <row r="1369" spans="1:8" x14ac:dyDescent="0.25">
      <c r="A1369" t="s">
        <v>2999</v>
      </c>
      <c r="B1369" t="s">
        <v>2053</v>
      </c>
      <c r="C1369" t="s">
        <v>3995</v>
      </c>
      <c r="D1369" t="s">
        <v>1751</v>
      </c>
      <c r="E1369" t="s">
        <v>2936</v>
      </c>
      <c r="F1369">
        <v>0</v>
      </c>
      <c r="G1369">
        <v>1440</v>
      </c>
      <c r="H1369">
        <v>1440</v>
      </c>
    </row>
    <row r="1370" spans="1:8" x14ac:dyDescent="0.25">
      <c r="A1370" t="s">
        <v>2999</v>
      </c>
      <c r="B1370" t="s">
        <v>2053</v>
      </c>
      <c r="C1370" t="s">
        <v>3995</v>
      </c>
      <c r="D1370" t="s">
        <v>1763</v>
      </c>
      <c r="E1370" t="s">
        <v>2936</v>
      </c>
      <c r="F1370">
        <v>0</v>
      </c>
      <c r="G1370">
        <v>1440</v>
      </c>
      <c r="H1370">
        <v>1440</v>
      </c>
    </row>
    <row r="1371" spans="1:8" x14ac:dyDescent="0.25">
      <c r="A1371" t="s">
        <v>2999</v>
      </c>
      <c r="B1371" t="s">
        <v>2053</v>
      </c>
      <c r="C1371" t="s">
        <v>3995</v>
      </c>
      <c r="D1371" t="s">
        <v>1767</v>
      </c>
      <c r="E1371" t="s">
        <v>2936</v>
      </c>
      <c r="F1371">
        <v>0</v>
      </c>
      <c r="G1371">
        <v>1440</v>
      </c>
      <c r="H1371">
        <v>1440</v>
      </c>
    </row>
    <row r="1372" spans="1:8" x14ac:dyDescent="0.25">
      <c r="A1372" t="s">
        <v>2999</v>
      </c>
      <c r="B1372" t="s">
        <v>2053</v>
      </c>
      <c r="C1372" t="s">
        <v>3995</v>
      </c>
      <c r="D1372" t="s">
        <v>1782</v>
      </c>
      <c r="E1372" t="s">
        <v>2936</v>
      </c>
      <c r="F1372">
        <v>0</v>
      </c>
      <c r="G1372">
        <v>3520</v>
      </c>
      <c r="H1372">
        <v>3520</v>
      </c>
    </row>
    <row r="1373" spans="1:8" x14ac:dyDescent="0.25">
      <c r="A1373" t="s">
        <v>2999</v>
      </c>
      <c r="B1373" t="s">
        <v>2053</v>
      </c>
      <c r="C1373" t="s">
        <v>3995</v>
      </c>
      <c r="D1373" t="s">
        <v>1807</v>
      </c>
      <c r="E1373" t="s">
        <v>2936</v>
      </c>
      <c r="F1373">
        <v>0</v>
      </c>
      <c r="G1373">
        <v>3520</v>
      </c>
      <c r="H1373">
        <v>3520</v>
      </c>
    </row>
    <row r="1374" spans="1:8" x14ac:dyDescent="0.25">
      <c r="A1374" t="s">
        <v>2999</v>
      </c>
      <c r="B1374" t="s">
        <v>2053</v>
      </c>
      <c r="C1374" t="s">
        <v>3995</v>
      </c>
      <c r="D1374" t="s">
        <v>1858</v>
      </c>
      <c r="E1374" t="s">
        <v>2936</v>
      </c>
      <c r="F1374">
        <v>0</v>
      </c>
      <c r="G1374">
        <v>3520</v>
      </c>
      <c r="H1374">
        <v>3520</v>
      </c>
    </row>
    <row r="1375" spans="1:8" x14ac:dyDescent="0.25">
      <c r="A1375" t="s">
        <v>2999</v>
      </c>
      <c r="B1375" t="s">
        <v>2053</v>
      </c>
      <c r="C1375" t="s">
        <v>3995</v>
      </c>
      <c r="D1375" t="s">
        <v>1948</v>
      </c>
      <c r="E1375" t="s">
        <v>2936</v>
      </c>
      <c r="F1375">
        <v>0</v>
      </c>
      <c r="G1375">
        <v>3520</v>
      </c>
      <c r="H1375">
        <v>3520</v>
      </c>
    </row>
    <row r="1376" spans="1:8" x14ac:dyDescent="0.25">
      <c r="A1376" t="s">
        <v>2999</v>
      </c>
      <c r="B1376" t="s">
        <v>2053</v>
      </c>
      <c r="C1376" t="s">
        <v>3995</v>
      </c>
      <c r="D1376" t="s">
        <v>2934</v>
      </c>
      <c r="E1376" t="s">
        <v>2936</v>
      </c>
      <c r="F1376">
        <v>0</v>
      </c>
      <c r="G1376">
        <v>3520</v>
      </c>
      <c r="H1376">
        <v>3520</v>
      </c>
    </row>
    <row r="1377" spans="1:8" x14ac:dyDescent="0.25">
      <c r="A1377" t="s">
        <v>2999</v>
      </c>
      <c r="B1377" t="s">
        <v>2053</v>
      </c>
      <c r="C1377" t="s">
        <v>3995</v>
      </c>
      <c r="D1377" t="s">
        <v>1951</v>
      </c>
      <c r="E1377" t="s">
        <v>2936</v>
      </c>
      <c r="F1377">
        <v>0</v>
      </c>
      <c r="G1377">
        <v>3520</v>
      </c>
      <c r="H1377">
        <v>3520</v>
      </c>
    </row>
    <row r="1378" spans="1:8" x14ac:dyDescent="0.25">
      <c r="A1378" t="s">
        <v>2999</v>
      </c>
      <c r="B1378" t="s">
        <v>2053</v>
      </c>
      <c r="C1378" t="s">
        <v>3995</v>
      </c>
      <c r="D1378" t="s">
        <v>1956</v>
      </c>
      <c r="E1378" t="s">
        <v>2936</v>
      </c>
      <c r="F1378">
        <v>0</v>
      </c>
      <c r="G1378">
        <v>1440</v>
      </c>
      <c r="H1378">
        <v>1440</v>
      </c>
    </row>
    <row r="1379" spans="1:8" x14ac:dyDescent="0.25">
      <c r="A1379" t="s">
        <v>2999</v>
      </c>
      <c r="B1379" t="s">
        <v>2053</v>
      </c>
      <c r="C1379" t="s">
        <v>3995</v>
      </c>
      <c r="D1379" t="s">
        <v>2016</v>
      </c>
      <c r="E1379" t="s">
        <v>2936</v>
      </c>
      <c r="F1379">
        <v>0</v>
      </c>
      <c r="G1379">
        <v>1440</v>
      </c>
      <c r="H1379">
        <v>1440</v>
      </c>
    </row>
    <row r="1380" spans="1:8" x14ac:dyDescent="0.25">
      <c r="A1380" t="s">
        <v>2999</v>
      </c>
      <c r="B1380" t="s">
        <v>2053</v>
      </c>
      <c r="C1380" t="s">
        <v>2933</v>
      </c>
      <c r="D1380" t="s">
        <v>1739</v>
      </c>
      <c r="E1380" t="s">
        <v>2936</v>
      </c>
      <c r="F1380">
        <v>0</v>
      </c>
      <c r="G1380">
        <v>4464</v>
      </c>
      <c r="H1380">
        <v>4464</v>
      </c>
    </row>
    <row r="1381" spans="1:8" x14ac:dyDescent="0.25">
      <c r="A1381" t="s">
        <v>2999</v>
      </c>
      <c r="B1381" t="s">
        <v>2053</v>
      </c>
      <c r="C1381" t="s">
        <v>2933</v>
      </c>
      <c r="D1381" t="s">
        <v>1751</v>
      </c>
      <c r="E1381" t="s">
        <v>2936</v>
      </c>
      <c r="F1381">
        <v>0</v>
      </c>
      <c r="G1381">
        <v>4032</v>
      </c>
      <c r="H1381">
        <v>4032</v>
      </c>
    </row>
    <row r="1382" spans="1:8" x14ac:dyDescent="0.25">
      <c r="A1382" t="s">
        <v>2999</v>
      </c>
      <c r="B1382" t="s">
        <v>2053</v>
      </c>
      <c r="C1382" t="s">
        <v>2933</v>
      </c>
      <c r="D1382" t="s">
        <v>1763</v>
      </c>
      <c r="E1382" t="s">
        <v>2936</v>
      </c>
      <c r="F1382">
        <v>0</v>
      </c>
      <c r="G1382">
        <v>8432</v>
      </c>
      <c r="H1382">
        <v>8432</v>
      </c>
    </row>
    <row r="1383" spans="1:8" x14ac:dyDescent="0.25">
      <c r="A1383" t="s">
        <v>2999</v>
      </c>
      <c r="B1383" t="s">
        <v>2053</v>
      </c>
      <c r="C1383" t="s">
        <v>2933</v>
      </c>
      <c r="D1383" t="s">
        <v>1767</v>
      </c>
      <c r="E1383" t="s">
        <v>2936</v>
      </c>
      <c r="F1383">
        <v>0</v>
      </c>
      <c r="G1383">
        <v>8160</v>
      </c>
      <c r="H1383">
        <v>8160</v>
      </c>
    </row>
    <row r="1384" spans="1:8" x14ac:dyDescent="0.25">
      <c r="A1384" t="s">
        <v>2999</v>
      </c>
      <c r="B1384" t="s">
        <v>2053</v>
      </c>
      <c r="C1384" t="s">
        <v>2933</v>
      </c>
      <c r="D1384" t="s">
        <v>1782</v>
      </c>
      <c r="E1384" t="s">
        <v>2936</v>
      </c>
      <c r="F1384">
        <v>0</v>
      </c>
      <c r="G1384">
        <v>8432</v>
      </c>
      <c r="H1384">
        <v>8432</v>
      </c>
    </row>
    <row r="1385" spans="1:8" x14ac:dyDescent="0.25">
      <c r="A1385" t="s">
        <v>2999</v>
      </c>
      <c r="B1385" t="s">
        <v>2053</v>
      </c>
      <c r="C1385" t="s">
        <v>2933</v>
      </c>
      <c r="D1385" t="s">
        <v>1807</v>
      </c>
      <c r="E1385" t="s">
        <v>2936</v>
      </c>
      <c r="F1385">
        <v>0</v>
      </c>
      <c r="G1385">
        <v>8160</v>
      </c>
      <c r="H1385">
        <v>8160</v>
      </c>
    </row>
    <row r="1386" spans="1:8" x14ac:dyDescent="0.25">
      <c r="A1386" t="s">
        <v>2999</v>
      </c>
      <c r="B1386" t="s">
        <v>2053</v>
      </c>
      <c r="C1386" t="s">
        <v>2933</v>
      </c>
      <c r="D1386" t="s">
        <v>1858</v>
      </c>
      <c r="E1386" t="s">
        <v>2936</v>
      </c>
      <c r="F1386">
        <v>0</v>
      </c>
      <c r="G1386">
        <v>8432</v>
      </c>
      <c r="H1386">
        <v>8432</v>
      </c>
    </row>
    <row r="1387" spans="1:8" x14ac:dyDescent="0.25">
      <c r="A1387" t="s">
        <v>2999</v>
      </c>
      <c r="B1387" t="s">
        <v>2053</v>
      </c>
      <c r="C1387" t="s">
        <v>2933</v>
      </c>
      <c r="D1387" t="s">
        <v>1948</v>
      </c>
      <c r="E1387" t="s">
        <v>2936</v>
      </c>
      <c r="F1387">
        <v>0</v>
      </c>
      <c r="G1387">
        <v>8432</v>
      </c>
      <c r="H1387">
        <v>8432</v>
      </c>
    </row>
    <row r="1388" spans="1:8" x14ac:dyDescent="0.25">
      <c r="A1388" t="s">
        <v>2999</v>
      </c>
      <c r="B1388" t="s">
        <v>2053</v>
      </c>
      <c r="C1388" t="s">
        <v>2933</v>
      </c>
      <c r="D1388" t="s">
        <v>2934</v>
      </c>
      <c r="E1388" t="s">
        <v>2936</v>
      </c>
      <c r="F1388">
        <v>0</v>
      </c>
      <c r="G1388">
        <v>8160</v>
      </c>
      <c r="H1388">
        <v>8160</v>
      </c>
    </row>
    <row r="1389" spans="1:8" x14ac:dyDescent="0.25">
      <c r="A1389" t="s">
        <v>2999</v>
      </c>
      <c r="B1389" t="s">
        <v>2053</v>
      </c>
      <c r="C1389" t="s">
        <v>2933</v>
      </c>
      <c r="D1389" t="s">
        <v>1951</v>
      </c>
      <c r="E1389" t="s">
        <v>2936</v>
      </c>
      <c r="F1389">
        <v>0</v>
      </c>
      <c r="G1389">
        <v>8432</v>
      </c>
      <c r="H1389">
        <v>8432</v>
      </c>
    </row>
    <row r="1390" spans="1:8" x14ac:dyDescent="0.25">
      <c r="A1390" t="s">
        <v>2999</v>
      </c>
      <c r="B1390" t="s">
        <v>2053</v>
      </c>
      <c r="C1390" t="s">
        <v>2933</v>
      </c>
      <c r="D1390" t="s">
        <v>1956</v>
      </c>
      <c r="E1390" t="s">
        <v>2936</v>
      </c>
      <c r="F1390">
        <v>0</v>
      </c>
      <c r="G1390">
        <v>8160</v>
      </c>
      <c r="H1390">
        <v>8160</v>
      </c>
    </row>
    <row r="1391" spans="1:8" x14ac:dyDescent="0.25">
      <c r="A1391" t="s">
        <v>2999</v>
      </c>
      <c r="B1391" t="s">
        <v>2053</v>
      </c>
      <c r="C1391" t="s">
        <v>2933</v>
      </c>
      <c r="D1391" t="s">
        <v>2016</v>
      </c>
      <c r="E1391" t="s">
        <v>2936</v>
      </c>
      <c r="F1391">
        <v>0</v>
      </c>
      <c r="G1391">
        <v>4464</v>
      </c>
      <c r="H1391">
        <v>4464</v>
      </c>
    </row>
    <row r="1392" spans="1:8" x14ac:dyDescent="0.25">
      <c r="A1392" t="s">
        <v>2999</v>
      </c>
      <c r="B1392" t="s">
        <v>2053</v>
      </c>
      <c r="C1392" t="s">
        <v>2935</v>
      </c>
      <c r="D1392" t="s">
        <v>1739</v>
      </c>
      <c r="E1392" t="s">
        <v>2936</v>
      </c>
      <c r="F1392">
        <v>0</v>
      </c>
      <c r="G1392">
        <v>3500</v>
      </c>
      <c r="H1392">
        <v>3500</v>
      </c>
    </row>
    <row r="1393" spans="1:8" x14ac:dyDescent="0.25">
      <c r="A1393" t="s">
        <v>2999</v>
      </c>
      <c r="B1393" t="s">
        <v>2053</v>
      </c>
      <c r="C1393" t="s">
        <v>2935</v>
      </c>
      <c r="D1393" t="s">
        <v>1751</v>
      </c>
      <c r="E1393" t="s">
        <v>2936</v>
      </c>
      <c r="F1393">
        <v>0</v>
      </c>
      <c r="G1393">
        <v>3466</v>
      </c>
      <c r="H1393">
        <v>3466</v>
      </c>
    </row>
    <row r="1394" spans="1:8" x14ac:dyDescent="0.25">
      <c r="A1394" t="s">
        <v>2999</v>
      </c>
      <c r="B1394" t="s">
        <v>2053</v>
      </c>
      <c r="C1394" t="s">
        <v>2935</v>
      </c>
      <c r="D1394" t="s">
        <v>1763</v>
      </c>
      <c r="E1394" t="s">
        <v>2936</v>
      </c>
      <c r="F1394">
        <v>0</v>
      </c>
      <c r="G1394">
        <v>7458</v>
      </c>
      <c r="H1394">
        <v>7458</v>
      </c>
    </row>
    <row r="1395" spans="1:8" x14ac:dyDescent="0.25">
      <c r="A1395" t="s">
        <v>2999</v>
      </c>
      <c r="B1395" t="s">
        <v>2053</v>
      </c>
      <c r="C1395" t="s">
        <v>2935</v>
      </c>
      <c r="D1395" t="s">
        <v>1767</v>
      </c>
      <c r="E1395" t="s">
        <v>2936</v>
      </c>
      <c r="F1395">
        <v>0</v>
      </c>
      <c r="G1395">
        <v>7306</v>
      </c>
      <c r="H1395">
        <v>7306</v>
      </c>
    </row>
    <row r="1396" spans="1:8" x14ac:dyDescent="0.25">
      <c r="A1396" t="s">
        <v>2999</v>
      </c>
      <c r="B1396" t="s">
        <v>2053</v>
      </c>
      <c r="C1396" t="s">
        <v>2935</v>
      </c>
      <c r="D1396" t="s">
        <v>1782</v>
      </c>
      <c r="E1396" t="s">
        <v>2936</v>
      </c>
      <c r="F1396">
        <v>0</v>
      </c>
      <c r="G1396">
        <v>7468</v>
      </c>
      <c r="H1396">
        <v>7468</v>
      </c>
    </row>
    <row r="1397" spans="1:8" x14ac:dyDescent="0.25">
      <c r="A1397" t="s">
        <v>2999</v>
      </c>
      <c r="B1397" t="s">
        <v>2053</v>
      </c>
      <c r="C1397" t="s">
        <v>2935</v>
      </c>
      <c r="D1397" t="s">
        <v>1807</v>
      </c>
      <c r="E1397" t="s">
        <v>2936</v>
      </c>
      <c r="F1397">
        <v>0</v>
      </c>
      <c r="G1397">
        <v>7306</v>
      </c>
      <c r="H1397">
        <v>7306</v>
      </c>
    </row>
    <row r="1398" spans="1:8" x14ac:dyDescent="0.25">
      <c r="A1398" t="s">
        <v>2999</v>
      </c>
      <c r="B1398" t="s">
        <v>2053</v>
      </c>
      <c r="C1398" t="s">
        <v>2935</v>
      </c>
      <c r="D1398" t="s">
        <v>1858</v>
      </c>
      <c r="E1398" t="s">
        <v>2936</v>
      </c>
      <c r="F1398">
        <v>0</v>
      </c>
      <c r="G1398">
        <v>7468</v>
      </c>
      <c r="H1398">
        <v>7468</v>
      </c>
    </row>
    <row r="1399" spans="1:8" x14ac:dyDescent="0.25">
      <c r="A1399" t="s">
        <v>2999</v>
      </c>
      <c r="B1399" t="s">
        <v>2053</v>
      </c>
      <c r="C1399" t="s">
        <v>2935</v>
      </c>
      <c r="D1399" t="s">
        <v>1948</v>
      </c>
      <c r="E1399" t="s">
        <v>2936</v>
      </c>
      <c r="F1399">
        <v>0</v>
      </c>
      <c r="G1399">
        <v>7468</v>
      </c>
      <c r="H1399">
        <v>7468</v>
      </c>
    </row>
    <row r="1400" spans="1:8" x14ac:dyDescent="0.25">
      <c r="A1400" t="s">
        <v>2999</v>
      </c>
      <c r="B1400" t="s">
        <v>2053</v>
      </c>
      <c r="C1400" t="s">
        <v>2935</v>
      </c>
      <c r="D1400" t="s">
        <v>2934</v>
      </c>
      <c r="E1400" t="s">
        <v>2936</v>
      </c>
      <c r="F1400">
        <v>0</v>
      </c>
      <c r="G1400">
        <v>7306</v>
      </c>
      <c r="H1400">
        <v>7306</v>
      </c>
    </row>
    <row r="1401" spans="1:8" x14ac:dyDescent="0.25">
      <c r="A1401" t="s">
        <v>2999</v>
      </c>
      <c r="B1401" t="s">
        <v>2053</v>
      </c>
      <c r="C1401" t="s">
        <v>2935</v>
      </c>
      <c r="D1401" t="s">
        <v>1951</v>
      </c>
      <c r="E1401" t="s">
        <v>2936</v>
      </c>
      <c r="F1401">
        <v>0</v>
      </c>
      <c r="G1401">
        <v>7468</v>
      </c>
      <c r="H1401">
        <v>7468</v>
      </c>
    </row>
    <row r="1402" spans="1:8" x14ac:dyDescent="0.25">
      <c r="A1402" t="s">
        <v>2999</v>
      </c>
      <c r="B1402" t="s">
        <v>2053</v>
      </c>
      <c r="C1402" t="s">
        <v>2935</v>
      </c>
      <c r="D1402" t="s">
        <v>1956</v>
      </c>
      <c r="E1402" t="s">
        <v>2936</v>
      </c>
      <c r="F1402">
        <v>0</v>
      </c>
      <c r="G1402">
        <v>7306</v>
      </c>
      <c r="H1402">
        <v>7306</v>
      </c>
    </row>
    <row r="1403" spans="1:8" x14ac:dyDescent="0.25">
      <c r="A1403" t="s">
        <v>2999</v>
      </c>
      <c r="B1403" t="s">
        <v>2053</v>
      </c>
      <c r="C1403" t="s">
        <v>2935</v>
      </c>
      <c r="D1403" t="s">
        <v>2016</v>
      </c>
      <c r="E1403" t="s">
        <v>2936</v>
      </c>
      <c r="F1403">
        <v>0</v>
      </c>
      <c r="G1403">
        <v>3500</v>
      </c>
      <c r="H1403">
        <v>3500</v>
      </c>
    </row>
    <row r="1404" spans="1:8" x14ac:dyDescent="0.25">
      <c r="A1404" t="s">
        <v>2999</v>
      </c>
      <c r="B1404" t="s">
        <v>2055</v>
      </c>
      <c r="C1404" t="s">
        <v>3995</v>
      </c>
      <c r="D1404" t="s">
        <v>1739</v>
      </c>
      <c r="E1404" t="s">
        <v>2936</v>
      </c>
      <c r="F1404">
        <v>0</v>
      </c>
      <c r="G1404">
        <v>5111</v>
      </c>
      <c r="H1404">
        <v>5111</v>
      </c>
    </row>
    <row r="1405" spans="1:8" x14ac:dyDescent="0.25">
      <c r="A1405" t="s">
        <v>2999</v>
      </c>
      <c r="B1405" t="s">
        <v>2055</v>
      </c>
      <c r="C1405" t="s">
        <v>3995</v>
      </c>
      <c r="D1405" t="s">
        <v>1751</v>
      </c>
      <c r="E1405" t="s">
        <v>2936</v>
      </c>
      <c r="F1405">
        <v>0</v>
      </c>
      <c r="G1405">
        <v>5166</v>
      </c>
      <c r="H1405">
        <v>5166</v>
      </c>
    </row>
    <row r="1406" spans="1:8" x14ac:dyDescent="0.25">
      <c r="A1406" t="s">
        <v>2999</v>
      </c>
      <c r="B1406" t="s">
        <v>2055</v>
      </c>
      <c r="C1406" t="s">
        <v>3995</v>
      </c>
      <c r="D1406" t="s">
        <v>1763</v>
      </c>
      <c r="E1406" t="s">
        <v>2936</v>
      </c>
      <c r="F1406">
        <v>0</v>
      </c>
      <c r="G1406">
        <v>7081</v>
      </c>
      <c r="H1406">
        <v>7081</v>
      </c>
    </row>
    <row r="1407" spans="1:8" x14ac:dyDescent="0.25">
      <c r="A1407" t="s">
        <v>2999</v>
      </c>
      <c r="B1407" t="s">
        <v>2055</v>
      </c>
      <c r="C1407" t="s">
        <v>3995</v>
      </c>
      <c r="D1407" t="s">
        <v>1767</v>
      </c>
      <c r="E1407" t="s">
        <v>2936</v>
      </c>
      <c r="F1407">
        <v>0</v>
      </c>
      <c r="G1407">
        <v>7883</v>
      </c>
      <c r="H1407">
        <v>7883</v>
      </c>
    </row>
    <row r="1408" spans="1:8" x14ac:dyDescent="0.25">
      <c r="A1408" t="s">
        <v>2999</v>
      </c>
      <c r="B1408" t="s">
        <v>2055</v>
      </c>
      <c r="C1408" t="s">
        <v>3995</v>
      </c>
      <c r="D1408" t="s">
        <v>1782</v>
      </c>
      <c r="E1408" t="s">
        <v>2936</v>
      </c>
      <c r="F1408">
        <v>0</v>
      </c>
      <c r="G1408">
        <v>10488</v>
      </c>
      <c r="H1408">
        <v>10488</v>
      </c>
    </row>
    <row r="1409" spans="1:8" x14ac:dyDescent="0.25">
      <c r="A1409" t="s">
        <v>2999</v>
      </c>
      <c r="B1409" t="s">
        <v>2055</v>
      </c>
      <c r="C1409" t="s">
        <v>3995</v>
      </c>
      <c r="D1409" t="s">
        <v>1807</v>
      </c>
      <c r="E1409" t="s">
        <v>2936</v>
      </c>
      <c r="F1409">
        <v>0</v>
      </c>
      <c r="G1409">
        <v>12768</v>
      </c>
      <c r="H1409">
        <v>12768</v>
      </c>
    </row>
    <row r="1410" spans="1:8" x14ac:dyDescent="0.25">
      <c r="A1410" t="s">
        <v>2999</v>
      </c>
      <c r="B1410" t="s">
        <v>2055</v>
      </c>
      <c r="C1410" t="s">
        <v>3995</v>
      </c>
      <c r="D1410" t="s">
        <v>1858</v>
      </c>
      <c r="E1410" t="s">
        <v>2936</v>
      </c>
      <c r="F1410">
        <v>0</v>
      </c>
      <c r="G1410">
        <v>13786</v>
      </c>
      <c r="H1410">
        <v>13786</v>
      </c>
    </row>
    <row r="1411" spans="1:8" x14ac:dyDescent="0.25">
      <c r="A1411" t="s">
        <v>2999</v>
      </c>
      <c r="B1411" t="s">
        <v>2055</v>
      </c>
      <c r="C1411" t="s">
        <v>3995</v>
      </c>
      <c r="D1411" t="s">
        <v>1948</v>
      </c>
      <c r="E1411" t="s">
        <v>2936</v>
      </c>
      <c r="F1411">
        <v>0</v>
      </c>
      <c r="G1411">
        <v>14069</v>
      </c>
      <c r="H1411">
        <v>14069</v>
      </c>
    </row>
    <row r="1412" spans="1:8" x14ac:dyDescent="0.25">
      <c r="A1412" t="s">
        <v>2999</v>
      </c>
      <c r="B1412" t="s">
        <v>2055</v>
      </c>
      <c r="C1412" t="s">
        <v>3995</v>
      </c>
      <c r="D1412" t="s">
        <v>2934</v>
      </c>
      <c r="E1412" t="s">
        <v>2936</v>
      </c>
      <c r="F1412">
        <v>0</v>
      </c>
      <c r="G1412">
        <v>13574</v>
      </c>
      <c r="H1412">
        <v>13574</v>
      </c>
    </row>
    <row r="1413" spans="1:8" x14ac:dyDescent="0.25">
      <c r="A1413" t="s">
        <v>2999</v>
      </c>
      <c r="B1413" t="s">
        <v>2055</v>
      </c>
      <c r="C1413" t="s">
        <v>3995</v>
      </c>
      <c r="D1413" t="s">
        <v>1951</v>
      </c>
      <c r="E1413" t="s">
        <v>2936</v>
      </c>
      <c r="F1413">
        <v>0</v>
      </c>
      <c r="G1413">
        <v>13699</v>
      </c>
      <c r="H1413">
        <v>13699</v>
      </c>
    </row>
    <row r="1414" spans="1:8" x14ac:dyDescent="0.25">
      <c r="A1414" t="s">
        <v>2999</v>
      </c>
      <c r="B1414" t="s">
        <v>2055</v>
      </c>
      <c r="C1414" t="s">
        <v>3995</v>
      </c>
      <c r="D1414" t="s">
        <v>1956</v>
      </c>
      <c r="E1414" t="s">
        <v>2936</v>
      </c>
      <c r="F1414">
        <v>0</v>
      </c>
      <c r="G1414">
        <v>11429</v>
      </c>
      <c r="H1414">
        <v>11429</v>
      </c>
    </row>
    <row r="1415" spans="1:8" x14ac:dyDescent="0.25">
      <c r="A1415" t="s">
        <v>2999</v>
      </c>
      <c r="B1415" t="s">
        <v>2055</v>
      </c>
      <c r="C1415" t="s">
        <v>3995</v>
      </c>
      <c r="D1415" t="s">
        <v>2016</v>
      </c>
      <c r="E1415" t="s">
        <v>2936</v>
      </c>
      <c r="F1415">
        <v>0</v>
      </c>
      <c r="G1415">
        <v>8308</v>
      </c>
      <c r="H1415">
        <v>8308</v>
      </c>
    </row>
    <row r="1416" spans="1:8" x14ac:dyDescent="0.25">
      <c r="A1416" t="s">
        <v>2999</v>
      </c>
      <c r="B1416" t="s">
        <v>2055</v>
      </c>
      <c r="C1416" t="s">
        <v>2933</v>
      </c>
      <c r="D1416" t="s">
        <v>1739</v>
      </c>
      <c r="E1416" t="s">
        <v>2936</v>
      </c>
      <c r="F1416">
        <v>0</v>
      </c>
      <c r="G1416">
        <v>10156</v>
      </c>
      <c r="H1416">
        <v>10156</v>
      </c>
    </row>
    <row r="1417" spans="1:8" x14ac:dyDescent="0.25">
      <c r="A1417" t="s">
        <v>2999</v>
      </c>
      <c r="B1417" t="s">
        <v>2055</v>
      </c>
      <c r="C1417" t="s">
        <v>2933</v>
      </c>
      <c r="D1417" t="s">
        <v>1751</v>
      </c>
      <c r="E1417" t="s">
        <v>2936</v>
      </c>
      <c r="F1417">
        <v>0</v>
      </c>
      <c r="G1417">
        <v>9662</v>
      </c>
      <c r="H1417">
        <v>9662</v>
      </c>
    </row>
    <row r="1418" spans="1:8" x14ac:dyDescent="0.25">
      <c r="A1418" t="s">
        <v>2999</v>
      </c>
      <c r="B1418" t="s">
        <v>2055</v>
      </c>
      <c r="C1418" t="s">
        <v>2933</v>
      </c>
      <c r="D1418" t="s">
        <v>1763</v>
      </c>
      <c r="E1418" t="s">
        <v>2936</v>
      </c>
      <c r="F1418">
        <v>0</v>
      </c>
      <c r="G1418">
        <v>12672</v>
      </c>
      <c r="H1418">
        <v>12672</v>
      </c>
    </row>
    <row r="1419" spans="1:8" x14ac:dyDescent="0.25">
      <c r="A1419" t="s">
        <v>2999</v>
      </c>
      <c r="B1419" t="s">
        <v>2055</v>
      </c>
      <c r="C1419" t="s">
        <v>2933</v>
      </c>
      <c r="D1419" t="s">
        <v>1767</v>
      </c>
      <c r="E1419" t="s">
        <v>2936</v>
      </c>
      <c r="F1419">
        <v>0</v>
      </c>
      <c r="G1419">
        <v>14599</v>
      </c>
      <c r="H1419">
        <v>14599</v>
      </c>
    </row>
    <row r="1420" spans="1:8" x14ac:dyDescent="0.25">
      <c r="A1420" t="s">
        <v>2999</v>
      </c>
      <c r="B1420" t="s">
        <v>2055</v>
      </c>
      <c r="C1420" t="s">
        <v>2933</v>
      </c>
      <c r="D1420" t="s">
        <v>1782</v>
      </c>
      <c r="E1420" t="s">
        <v>2936</v>
      </c>
      <c r="F1420">
        <v>0</v>
      </c>
      <c r="G1420">
        <v>17277</v>
      </c>
      <c r="H1420">
        <v>17277</v>
      </c>
    </row>
    <row r="1421" spans="1:8" x14ac:dyDescent="0.25">
      <c r="A1421" t="s">
        <v>2999</v>
      </c>
      <c r="B1421" t="s">
        <v>2055</v>
      </c>
      <c r="C1421" t="s">
        <v>2933</v>
      </c>
      <c r="D1421" t="s">
        <v>1807</v>
      </c>
      <c r="E1421" t="s">
        <v>2936</v>
      </c>
      <c r="F1421">
        <v>0</v>
      </c>
      <c r="G1421">
        <v>18331</v>
      </c>
      <c r="H1421">
        <v>18331</v>
      </c>
    </row>
    <row r="1422" spans="1:8" x14ac:dyDescent="0.25">
      <c r="A1422" t="s">
        <v>2999</v>
      </c>
      <c r="B1422" t="s">
        <v>2055</v>
      </c>
      <c r="C1422" t="s">
        <v>2933</v>
      </c>
      <c r="D1422" t="s">
        <v>1858</v>
      </c>
      <c r="E1422" t="s">
        <v>2936</v>
      </c>
      <c r="F1422">
        <v>0</v>
      </c>
      <c r="G1422">
        <v>19685</v>
      </c>
      <c r="H1422">
        <v>19685</v>
      </c>
    </row>
    <row r="1423" spans="1:8" x14ac:dyDescent="0.25">
      <c r="A1423" t="s">
        <v>2999</v>
      </c>
      <c r="B1423" t="s">
        <v>2055</v>
      </c>
      <c r="C1423" t="s">
        <v>2933</v>
      </c>
      <c r="D1423" t="s">
        <v>1948</v>
      </c>
      <c r="E1423" t="s">
        <v>2936</v>
      </c>
      <c r="F1423">
        <v>0</v>
      </c>
      <c r="G1423">
        <v>18933</v>
      </c>
      <c r="H1423">
        <v>18933</v>
      </c>
    </row>
    <row r="1424" spans="1:8" x14ac:dyDescent="0.25">
      <c r="A1424" t="s">
        <v>2999</v>
      </c>
      <c r="B1424" t="s">
        <v>2055</v>
      </c>
      <c r="C1424" t="s">
        <v>2933</v>
      </c>
      <c r="D1424" t="s">
        <v>2934</v>
      </c>
      <c r="E1424" t="s">
        <v>2936</v>
      </c>
      <c r="F1424">
        <v>0</v>
      </c>
      <c r="G1424">
        <v>19107</v>
      </c>
      <c r="H1424">
        <v>19107</v>
      </c>
    </row>
    <row r="1425" spans="1:8" x14ac:dyDescent="0.25">
      <c r="A1425" t="s">
        <v>2999</v>
      </c>
      <c r="B1425" t="s">
        <v>2055</v>
      </c>
      <c r="C1425" t="s">
        <v>2933</v>
      </c>
      <c r="D1425" t="s">
        <v>1951</v>
      </c>
      <c r="E1425" t="s">
        <v>2936</v>
      </c>
      <c r="F1425">
        <v>0</v>
      </c>
      <c r="G1425">
        <v>19481</v>
      </c>
      <c r="H1425">
        <v>19481</v>
      </c>
    </row>
    <row r="1426" spans="1:8" x14ac:dyDescent="0.25">
      <c r="A1426" t="s">
        <v>2999</v>
      </c>
      <c r="B1426" t="s">
        <v>2055</v>
      </c>
      <c r="C1426" t="s">
        <v>2933</v>
      </c>
      <c r="D1426" t="s">
        <v>1956</v>
      </c>
      <c r="E1426" t="s">
        <v>2936</v>
      </c>
      <c r="F1426">
        <v>0</v>
      </c>
      <c r="G1426">
        <v>14629</v>
      </c>
      <c r="H1426">
        <v>14629</v>
      </c>
    </row>
    <row r="1427" spans="1:8" x14ac:dyDescent="0.25">
      <c r="A1427" t="s">
        <v>2999</v>
      </c>
      <c r="B1427" t="s">
        <v>2055</v>
      </c>
      <c r="C1427" t="s">
        <v>2933</v>
      </c>
      <c r="D1427" t="s">
        <v>2016</v>
      </c>
      <c r="E1427" t="s">
        <v>2936</v>
      </c>
      <c r="F1427">
        <v>0</v>
      </c>
      <c r="G1427">
        <v>11065</v>
      </c>
      <c r="H1427">
        <v>11065</v>
      </c>
    </row>
    <row r="1428" spans="1:8" x14ac:dyDescent="0.25">
      <c r="A1428" t="s">
        <v>2999</v>
      </c>
      <c r="B1428" t="s">
        <v>2055</v>
      </c>
      <c r="C1428" t="s">
        <v>2935</v>
      </c>
      <c r="D1428" t="s">
        <v>1739</v>
      </c>
      <c r="E1428" t="s">
        <v>2936</v>
      </c>
      <c r="F1428">
        <v>0</v>
      </c>
      <c r="G1428">
        <v>13491</v>
      </c>
      <c r="H1428">
        <v>13491</v>
      </c>
    </row>
    <row r="1429" spans="1:8" x14ac:dyDescent="0.25">
      <c r="A1429" t="s">
        <v>2999</v>
      </c>
      <c r="B1429" t="s">
        <v>2055</v>
      </c>
      <c r="C1429" t="s">
        <v>2935</v>
      </c>
      <c r="D1429" t="s">
        <v>1751</v>
      </c>
      <c r="E1429" t="s">
        <v>2936</v>
      </c>
      <c r="F1429">
        <v>0</v>
      </c>
      <c r="G1429">
        <v>17098</v>
      </c>
      <c r="H1429">
        <v>17098</v>
      </c>
    </row>
    <row r="1430" spans="1:8" x14ac:dyDescent="0.25">
      <c r="A1430" t="s">
        <v>2999</v>
      </c>
      <c r="B1430" t="s">
        <v>2055</v>
      </c>
      <c r="C1430" t="s">
        <v>2935</v>
      </c>
      <c r="D1430" t="s">
        <v>1763</v>
      </c>
      <c r="E1430" t="s">
        <v>2936</v>
      </c>
      <c r="F1430">
        <v>0</v>
      </c>
      <c r="G1430">
        <v>20410</v>
      </c>
      <c r="H1430">
        <v>20410</v>
      </c>
    </row>
    <row r="1431" spans="1:8" x14ac:dyDescent="0.25">
      <c r="A1431" t="s">
        <v>2999</v>
      </c>
      <c r="B1431" t="s">
        <v>2055</v>
      </c>
      <c r="C1431" t="s">
        <v>2935</v>
      </c>
      <c r="D1431" t="s">
        <v>1767</v>
      </c>
      <c r="E1431" t="s">
        <v>2936</v>
      </c>
      <c r="F1431">
        <v>0</v>
      </c>
      <c r="G1431">
        <v>21788</v>
      </c>
      <c r="H1431">
        <v>21788</v>
      </c>
    </row>
    <row r="1432" spans="1:8" x14ac:dyDescent="0.25">
      <c r="A1432" t="s">
        <v>2999</v>
      </c>
      <c r="B1432" t="s">
        <v>2055</v>
      </c>
      <c r="C1432" t="s">
        <v>2935</v>
      </c>
      <c r="D1432" t="s">
        <v>1782</v>
      </c>
      <c r="E1432" t="s">
        <v>2936</v>
      </c>
      <c r="F1432">
        <v>0</v>
      </c>
      <c r="G1432">
        <v>23839</v>
      </c>
      <c r="H1432">
        <v>23839</v>
      </c>
    </row>
    <row r="1433" spans="1:8" x14ac:dyDescent="0.25">
      <c r="A1433" t="s">
        <v>2999</v>
      </c>
      <c r="B1433" t="s">
        <v>2055</v>
      </c>
      <c r="C1433" t="s">
        <v>2935</v>
      </c>
      <c r="D1433" t="s">
        <v>1807</v>
      </c>
      <c r="E1433" t="s">
        <v>2936</v>
      </c>
      <c r="F1433">
        <v>0</v>
      </c>
      <c r="G1433">
        <v>25426</v>
      </c>
      <c r="H1433">
        <v>25426</v>
      </c>
    </row>
    <row r="1434" spans="1:8" x14ac:dyDescent="0.25">
      <c r="A1434" t="s">
        <v>2999</v>
      </c>
      <c r="B1434" t="s">
        <v>2055</v>
      </c>
      <c r="C1434" t="s">
        <v>2935</v>
      </c>
      <c r="D1434" t="s">
        <v>1858</v>
      </c>
      <c r="E1434" t="s">
        <v>2936</v>
      </c>
      <c r="F1434">
        <v>0</v>
      </c>
      <c r="G1434">
        <v>24536</v>
      </c>
      <c r="H1434">
        <v>24536</v>
      </c>
    </row>
    <row r="1435" spans="1:8" x14ac:dyDescent="0.25">
      <c r="A1435" t="s">
        <v>2999</v>
      </c>
      <c r="B1435" t="s">
        <v>2055</v>
      </c>
      <c r="C1435" t="s">
        <v>2935</v>
      </c>
      <c r="D1435" t="s">
        <v>1948</v>
      </c>
      <c r="E1435" t="s">
        <v>2936</v>
      </c>
      <c r="F1435">
        <v>0</v>
      </c>
      <c r="G1435">
        <v>24420</v>
      </c>
      <c r="H1435">
        <v>24420</v>
      </c>
    </row>
    <row r="1436" spans="1:8" x14ac:dyDescent="0.25">
      <c r="A1436" t="s">
        <v>2999</v>
      </c>
      <c r="B1436" t="s">
        <v>2055</v>
      </c>
      <c r="C1436" t="s">
        <v>2935</v>
      </c>
      <c r="D1436" t="s">
        <v>2934</v>
      </c>
      <c r="E1436" t="s">
        <v>2936</v>
      </c>
      <c r="F1436">
        <v>0</v>
      </c>
      <c r="G1436">
        <v>25078</v>
      </c>
      <c r="H1436">
        <v>25078</v>
      </c>
    </row>
    <row r="1437" spans="1:8" x14ac:dyDescent="0.25">
      <c r="A1437" t="s">
        <v>2999</v>
      </c>
      <c r="B1437" t="s">
        <v>2055</v>
      </c>
      <c r="C1437" t="s">
        <v>2935</v>
      </c>
      <c r="D1437" t="s">
        <v>1951</v>
      </c>
      <c r="E1437" t="s">
        <v>2936</v>
      </c>
      <c r="F1437">
        <v>0</v>
      </c>
      <c r="G1437">
        <v>25929</v>
      </c>
      <c r="H1437">
        <v>25929</v>
      </c>
    </row>
    <row r="1438" spans="1:8" x14ac:dyDescent="0.25">
      <c r="A1438" t="s">
        <v>2999</v>
      </c>
      <c r="B1438" t="s">
        <v>2055</v>
      </c>
      <c r="C1438" t="s">
        <v>2935</v>
      </c>
      <c r="D1438" t="s">
        <v>1956</v>
      </c>
      <c r="E1438" t="s">
        <v>2936</v>
      </c>
      <c r="F1438">
        <v>0</v>
      </c>
      <c r="G1438">
        <v>20240</v>
      </c>
      <c r="H1438">
        <v>20240</v>
      </c>
    </row>
    <row r="1439" spans="1:8" x14ac:dyDescent="0.25">
      <c r="A1439" t="s">
        <v>2999</v>
      </c>
      <c r="B1439" t="s">
        <v>2055</v>
      </c>
      <c r="C1439" t="s">
        <v>2935</v>
      </c>
      <c r="D1439" t="s">
        <v>2016</v>
      </c>
      <c r="E1439" t="s">
        <v>2936</v>
      </c>
      <c r="F1439">
        <v>0</v>
      </c>
      <c r="G1439">
        <v>16061</v>
      </c>
      <c r="H1439">
        <v>16061</v>
      </c>
    </row>
    <row r="1440" spans="1:8" x14ac:dyDescent="0.25">
      <c r="A1440" t="s">
        <v>2999</v>
      </c>
      <c r="B1440" t="s">
        <v>2056</v>
      </c>
      <c r="C1440" t="s">
        <v>3995</v>
      </c>
      <c r="D1440" t="s">
        <v>1739</v>
      </c>
      <c r="E1440" t="s">
        <v>2936</v>
      </c>
      <c r="F1440">
        <v>0</v>
      </c>
      <c r="G1440">
        <v>1344</v>
      </c>
      <c r="H1440">
        <v>1344</v>
      </c>
    </row>
    <row r="1441" spans="1:8" x14ac:dyDescent="0.25">
      <c r="A1441" t="s">
        <v>2999</v>
      </c>
      <c r="B1441" t="s">
        <v>2056</v>
      </c>
      <c r="C1441" t="s">
        <v>3995</v>
      </c>
      <c r="D1441" t="s">
        <v>1751</v>
      </c>
      <c r="E1441" t="s">
        <v>2936</v>
      </c>
      <c r="F1441">
        <v>0</v>
      </c>
      <c r="G1441">
        <v>1345</v>
      </c>
      <c r="H1441">
        <v>1345</v>
      </c>
    </row>
    <row r="1442" spans="1:8" x14ac:dyDescent="0.25">
      <c r="A1442" t="s">
        <v>2999</v>
      </c>
      <c r="B1442" t="s">
        <v>2056</v>
      </c>
      <c r="C1442" t="s">
        <v>3995</v>
      </c>
      <c r="D1442" t="s">
        <v>1763</v>
      </c>
      <c r="E1442" t="s">
        <v>2936</v>
      </c>
      <c r="F1442">
        <v>0</v>
      </c>
      <c r="G1442">
        <v>1554</v>
      </c>
      <c r="H1442">
        <v>1554</v>
      </c>
    </row>
    <row r="1443" spans="1:8" x14ac:dyDescent="0.25">
      <c r="A1443" t="s">
        <v>2999</v>
      </c>
      <c r="B1443" t="s">
        <v>2056</v>
      </c>
      <c r="C1443" t="s">
        <v>3995</v>
      </c>
      <c r="D1443" t="s">
        <v>1767</v>
      </c>
      <c r="E1443" t="s">
        <v>2936</v>
      </c>
      <c r="F1443">
        <v>0</v>
      </c>
      <c r="G1443">
        <v>3043</v>
      </c>
      <c r="H1443">
        <v>3043</v>
      </c>
    </row>
    <row r="1444" spans="1:8" x14ac:dyDescent="0.25">
      <c r="A1444" t="s">
        <v>2999</v>
      </c>
      <c r="B1444" t="s">
        <v>2056</v>
      </c>
      <c r="C1444" t="s">
        <v>3995</v>
      </c>
      <c r="D1444" t="s">
        <v>1782</v>
      </c>
      <c r="E1444" t="s">
        <v>2936</v>
      </c>
      <c r="F1444">
        <v>0</v>
      </c>
      <c r="G1444">
        <v>3005</v>
      </c>
      <c r="H1444">
        <v>3005</v>
      </c>
    </row>
    <row r="1445" spans="1:8" x14ac:dyDescent="0.25">
      <c r="A1445" t="s">
        <v>2999</v>
      </c>
      <c r="B1445" t="s">
        <v>2056</v>
      </c>
      <c r="C1445" t="s">
        <v>3995</v>
      </c>
      <c r="D1445" t="s">
        <v>1807</v>
      </c>
      <c r="E1445" t="s">
        <v>2936</v>
      </c>
      <c r="F1445">
        <v>0</v>
      </c>
      <c r="G1445">
        <v>2876</v>
      </c>
      <c r="H1445">
        <v>2876</v>
      </c>
    </row>
    <row r="1446" spans="1:8" x14ac:dyDescent="0.25">
      <c r="A1446" t="s">
        <v>2999</v>
      </c>
      <c r="B1446" t="s">
        <v>2056</v>
      </c>
      <c r="C1446" t="s">
        <v>3995</v>
      </c>
      <c r="D1446" t="s">
        <v>1858</v>
      </c>
      <c r="E1446" t="s">
        <v>2936</v>
      </c>
      <c r="F1446">
        <v>0</v>
      </c>
      <c r="G1446">
        <v>2871</v>
      </c>
      <c r="H1446">
        <v>2871</v>
      </c>
    </row>
    <row r="1447" spans="1:8" x14ac:dyDescent="0.25">
      <c r="A1447" t="s">
        <v>2999</v>
      </c>
      <c r="B1447" t="s">
        <v>2056</v>
      </c>
      <c r="C1447" t="s">
        <v>3995</v>
      </c>
      <c r="D1447" t="s">
        <v>1948</v>
      </c>
      <c r="E1447" t="s">
        <v>2936</v>
      </c>
      <c r="F1447">
        <v>0</v>
      </c>
      <c r="G1447">
        <v>2867</v>
      </c>
      <c r="H1447">
        <v>2867</v>
      </c>
    </row>
    <row r="1448" spans="1:8" x14ac:dyDescent="0.25">
      <c r="A1448" t="s">
        <v>2999</v>
      </c>
      <c r="B1448" t="s">
        <v>2056</v>
      </c>
      <c r="C1448" t="s">
        <v>3995</v>
      </c>
      <c r="D1448" t="s">
        <v>2934</v>
      </c>
      <c r="E1448" t="s">
        <v>2936</v>
      </c>
      <c r="F1448">
        <v>0</v>
      </c>
      <c r="G1448">
        <v>2864</v>
      </c>
      <c r="H1448">
        <v>2864</v>
      </c>
    </row>
    <row r="1449" spans="1:8" x14ac:dyDescent="0.25">
      <c r="A1449" t="s">
        <v>2999</v>
      </c>
      <c r="B1449" t="s">
        <v>2056</v>
      </c>
      <c r="C1449" t="s">
        <v>3995</v>
      </c>
      <c r="D1449" t="s">
        <v>1951</v>
      </c>
      <c r="E1449" t="s">
        <v>2936</v>
      </c>
      <c r="F1449">
        <v>0</v>
      </c>
      <c r="G1449">
        <v>2870</v>
      </c>
      <c r="H1449">
        <v>2870</v>
      </c>
    </row>
    <row r="1450" spans="1:8" x14ac:dyDescent="0.25">
      <c r="A1450" t="s">
        <v>2999</v>
      </c>
      <c r="B1450" t="s">
        <v>2056</v>
      </c>
      <c r="C1450" t="s">
        <v>3995</v>
      </c>
      <c r="D1450" t="s">
        <v>1956</v>
      </c>
      <c r="E1450" t="s">
        <v>2936</v>
      </c>
      <c r="F1450">
        <v>0</v>
      </c>
      <c r="G1450">
        <v>2903</v>
      </c>
      <c r="H1450">
        <v>2903</v>
      </c>
    </row>
    <row r="1451" spans="1:8" x14ac:dyDescent="0.25">
      <c r="A1451" t="s">
        <v>2999</v>
      </c>
      <c r="B1451" t="s">
        <v>2056</v>
      </c>
      <c r="C1451" t="s">
        <v>3995</v>
      </c>
      <c r="D1451" t="s">
        <v>2016</v>
      </c>
      <c r="E1451" t="s">
        <v>2936</v>
      </c>
      <c r="F1451">
        <v>0</v>
      </c>
      <c r="G1451">
        <v>1481</v>
      </c>
      <c r="H1451">
        <v>1481</v>
      </c>
    </row>
    <row r="1452" spans="1:8" x14ac:dyDescent="0.25">
      <c r="A1452" t="s">
        <v>2999</v>
      </c>
      <c r="B1452" t="s">
        <v>2056</v>
      </c>
      <c r="C1452" t="s">
        <v>2933</v>
      </c>
      <c r="D1452" t="s">
        <v>1739</v>
      </c>
      <c r="E1452" t="s">
        <v>2936</v>
      </c>
      <c r="F1452">
        <v>0</v>
      </c>
      <c r="G1452">
        <v>3472</v>
      </c>
      <c r="H1452">
        <v>3472</v>
      </c>
    </row>
    <row r="1453" spans="1:8" x14ac:dyDescent="0.25">
      <c r="A1453" t="s">
        <v>2999</v>
      </c>
      <c r="B1453" t="s">
        <v>2056</v>
      </c>
      <c r="C1453" t="s">
        <v>2933</v>
      </c>
      <c r="D1453" t="s">
        <v>1751</v>
      </c>
      <c r="E1453" t="s">
        <v>2936</v>
      </c>
      <c r="F1453">
        <v>0</v>
      </c>
      <c r="G1453">
        <v>3137</v>
      </c>
      <c r="H1453">
        <v>3137</v>
      </c>
    </row>
    <row r="1454" spans="1:8" x14ac:dyDescent="0.25">
      <c r="A1454" t="s">
        <v>2999</v>
      </c>
      <c r="B1454" t="s">
        <v>2056</v>
      </c>
      <c r="C1454" t="s">
        <v>2933</v>
      </c>
      <c r="D1454" t="s">
        <v>1763</v>
      </c>
      <c r="E1454" t="s">
        <v>2936</v>
      </c>
      <c r="F1454">
        <v>0</v>
      </c>
      <c r="G1454">
        <v>3472</v>
      </c>
      <c r="H1454">
        <v>3472</v>
      </c>
    </row>
    <row r="1455" spans="1:8" x14ac:dyDescent="0.25">
      <c r="A1455" t="s">
        <v>2999</v>
      </c>
      <c r="B1455" t="s">
        <v>2056</v>
      </c>
      <c r="C1455" t="s">
        <v>2933</v>
      </c>
      <c r="D1455" t="s">
        <v>1767</v>
      </c>
      <c r="E1455" t="s">
        <v>2936</v>
      </c>
      <c r="F1455">
        <v>0</v>
      </c>
      <c r="G1455">
        <v>4705</v>
      </c>
      <c r="H1455">
        <v>4705</v>
      </c>
    </row>
    <row r="1456" spans="1:8" x14ac:dyDescent="0.25">
      <c r="A1456" t="s">
        <v>2999</v>
      </c>
      <c r="B1456" t="s">
        <v>2056</v>
      </c>
      <c r="C1456" t="s">
        <v>2933</v>
      </c>
      <c r="D1456" t="s">
        <v>1782</v>
      </c>
      <c r="E1456" t="s">
        <v>2936</v>
      </c>
      <c r="F1456">
        <v>0</v>
      </c>
      <c r="G1456">
        <v>4818</v>
      </c>
      <c r="H1456">
        <v>4818</v>
      </c>
    </row>
    <row r="1457" spans="1:8" x14ac:dyDescent="0.25">
      <c r="A1457" t="s">
        <v>2999</v>
      </c>
      <c r="B1457" t="s">
        <v>2056</v>
      </c>
      <c r="C1457" t="s">
        <v>2933</v>
      </c>
      <c r="D1457" t="s">
        <v>1807</v>
      </c>
      <c r="E1457" t="s">
        <v>2936</v>
      </c>
      <c r="F1457">
        <v>0</v>
      </c>
      <c r="G1457">
        <v>4702</v>
      </c>
      <c r="H1457">
        <v>4702</v>
      </c>
    </row>
    <row r="1458" spans="1:8" x14ac:dyDescent="0.25">
      <c r="A1458" t="s">
        <v>2999</v>
      </c>
      <c r="B1458" t="s">
        <v>2056</v>
      </c>
      <c r="C1458" t="s">
        <v>2933</v>
      </c>
      <c r="D1458" t="s">
        <v>1858</v>
      </c>
      <c r="E1458" t="s">
        <v>2936</v>
      </c>
      <c r="F1458">
        <v>0</v>
      </c>
      <c r="G1458">
        <v>4816</v>
      </c>
      <c r="H1458">
        <v>4816</v>
      </c>
    </row>
    <row r="1459" spans="1:8" x14ac:dyDescent="0.25">
      <c r="A1459" t="s">
        <v>2999</v>
      </c>
      <c r="B1459" t="s">
        <v>2056</v>
      </c>
      <c r="C1459" t="s">
        <v>2933</v>
      </c>
      <c r="D1459" t="s">
        <v>1948</v>
      </c>
      <c r="E1459" t="s">
        <v>2936</v>
      </c>
      <c r="F1459">
        <v>0</v>
      </c>
      <c r="G1459">
        <v>4817</v>
      </c>
      <c r="H1459">
        <v>4817</v>
      </c>
    </row>
    <row r="1460" spans="1:8" x14ac:dyDescent="0.25">
      <c r="A1460" t="s">
        <v>2999</v>
      </c>
      <c r="B1460" t="s">
        <v>2056</v>
      </c>
      <c r="C1460" t="s">
        <v>2933</v>
      </c>
      <c r="D1460" t="s">
        <v>2934</v>
      </c>
      <c r="E1460" t="s">
        <v>2936</v>
      </c>
      <c r="F1460">
        <v>0</v>
      </c>
      <c r="G1460">
        <v>4706</v>
      </c>
      <c r="H1460">
        <v>4706</v>
      </c>
    </row>
    <row r="1461" spans="1:8" x14ac:dyDescent="0.25">
      <c r="A1461" t="s">
        <v>2999</v>
      </c>
      <c r="B1461" t="s">
        <v>2056</v>
      </c>
      <c r="C1461" t="s">
        <v>2933</v>
      </c>
      <c r="D1461" t="s">
        <v>1951</v>
      </c>
      <c r="E1461" t="s">
        <v>2936</v>
      </c>
      <c r="F1461">
        <v>0</v>
      </c>
      <c r="G1461">
        <v>4816</v>
      </c>
      <c r="H1461">
        <v>4816</v>
      </c>
    </row>
    <row r="1462" spans="1:8" x14ac:dyDescent="0.25">
      <c r="A1462" t="s">
        <v>2999</v>
      </c>
      <c r="B1462" t="s">
        <v>2056</v>
      </c>
      <c r="C1462" t="s">
        <v>2933</v>
      </c>
      <c r="D1462" t="s">
        <v>1956</v>
      </c>
      <c r="E1462" t="s">
        <v>2936</v>
      </c>
      <c r="F1462">
        <v>0</v>
      </c>
      <c r="G1462">
        <v>4705</v>
      </c>
      <c r="H1462">
        <v>4705</v>
      </c>
    </row>
    <row r="1463" spans="1:8" x14ac:dyDescent="0.25">
      <c r="A1463" t="s">
        <v>2999</v>
      </c>
      <c r="B1463" t="s">
        <v>2056</v>
      </c>
      <c r="C1463" t="s">
        <v>2933</v>
      </c>
      <c r="D1463" t="s">
        <v>2016</v>
      </c>
      <c r="E1463" t="s">
        <v>2936</v>
      </c>
      <c r="F1463">
        <v>0</v>
      </c>
      <c r="G1463">
        <v>3471</v>
      </c>
      <c r="H1463">
        <v>3471</v>
      </c>
    </row>
    <row r="1464" spans="1:8" x14ac:dyDescent="0.25">
      <c r="A1464" t="s">
        <v>2999</v>
      </c>
      <c r="B1464" t="s">
        <v>2056</v>
      </c>
      <c r="C1464" t="s">
        <v>2935</v>
      </c>
      <c r="D1464" t="s">
        <v>1739</v>
      </c>
      <c r="E1464" t="s">
        <v>2936</v>
      </c>
      <c r="F1464">
        <v>0</v>
      </c>
      <c r="G1464">
        <v>4032</v>
      </c>
      <c r="H1464">
        <v>4032</v>
      </c>
    </row>
    <row r="1465" spans="1:8" x14ac:dyDescent="0.25">
      <c r="A1465" t="s">
        <v>2999</v>
      </c>
      <c r="B1465" t="s">
        <v>2056</v>
      </c>
      <c r="C1465" t="s">
        <v>2935</v>
      </c>
      <c r="D1465" t="s">
        <v>1751</v>
      </c>
      <c r="E1465" t="s">
        <v>2936</v>
      </c>
      <c r="F1465">
        <v>0</v>
      </c>
      <c r="G1465">
        <v>4032</v>
      </c>
      <c r="H1465">
        <v>4032</v>
      </c>
    </row>
    <row r="1466" spans="1:8" x14ac:dyDescent="0.25">
      <c r="A1466" t="s">
        <v>2999</v>
      </c>
      <c r="B1466" t="s">
        <v>2056</v>
      </c>
      <c r="C1466" t="s">
        <v>2935</v>
      </c>
      <c r="D1466" t="s">
        <v>1763</v>
      </c>
      <c r="E1466" t="s">
        <v>2936</v>
      </c>
      <c r="F1466">
        <v>0</v>
      </c>
      <c r="G1466">
        <v>4030</v>
      </c>
      <c r="H1466">
        <v>4030</v>
      </c>
    </row>
    <row r="1467" spans="1:8" x14ac:dyDescent="0.25">
      <c r="A1467" t="s">
        <v>2999</v>
      </c>
      <c r="B1467" t="s">
        <v>2056</v>
      </c>
      <c r="C1467" t="s">
        <v>2935</v>
      </c>
      <c r="D1467" t="s">
        <v>1767</v>
      </c>
      <c r="E1467" t="s">
        <v>2936</v>
      </c>
      <c r="F1467">
        <v>0</v>
      </c>
      <c r="G1467">
        <v>4033</v>
      </c>
      <c r="H1467">
        <v>4033</v>
      </c>
    </row>
    <row r="1468" spans="1:8" x14ac:dyDescent="0.25">
      <c r="A1468" t="s">
        <v>2999</v>
      </c>
      <c r="B1468" t="s">
        <v>2056</v>
      </c>
      <c r="C1468" t="s">
        <v>2935</v>
      </c>
      <c r="D1468" t="s">
        <v>1782</v>
      </c>
      <c r="E1468" t="s">
        <v>2936</v>
      </c>
      <c r="F1468">
        <v>0</v>
      </c>
      <c r="G1468">
        <v>4030</v>
      </c>
      <c r="H1468">
        <v>4030</v>
      </c>
    </row>
    <row r="1469" spans="1:8" x14ac:dyDescent="0.25">
      <c r="A1469" t="s">
        <v>2999</v>
      </c>
      <c r="B1469" t="s">
        <v>2056</v>
      </c>
      <c r="C1469" t="s">
        <v>2935</v>
      </c>
      <c r="D1469" t="s">
        <v>1807</v>
      </c>
      <c r="E1469" t="s">
        <v>2936</v>
      </c>
      <c r="F1469">
        <v>0</v>
      </c>
      <c r="G1469">
        <v>4033</v>
      </c>
      <c r="H1469">
        <v>4033</v>
      </c>
    </row>
    <row r="1470" spans="1:8" x14ac:dyDescent="0.25">
      <c r="A1470" t="s">
        <v>2999</v>
      </c>
      <c r="B1470" t="s">
        <v>2056</v>
      </c>
      <c r="C1470" t="s">
        <v>2935</v>
      </c>
      <c r="D1470" t="s">
        <v>1858</v>
      </c>
      <c r="E1470" t="s">
        <v>2936</v>
      </c>
      <c r="F1470">
        <v>0</v>
      </c>
      <c r="G1470">
        <v>4034</v>
      </c>
      <c r="H1470">
        <v>4034</v>
      </c>
    </row>
    <row r="1471" spans="1:8" x14ac:dyDescent="0.25">
      <c r="A1471" t="s">
        <v>2999</v>
      </c>
      <c r="B1471" t="s">
        <v>2056</v>
      </c>
      <c r="C1471" t="s">
        <v>2935</v>
      </c>
      <c r="D1471" t="s">
        <v>1948</v>
      </c>
      <c r="E1471" t="s">
        <v>2936</v>
      </c>
      <c r="F1471">
        <v>0</v>
      </c>
      <c r="G1471">
        <v>4032</v>
      </c>
      <c r="H1471">
        <v>4032</v>
      </c>
    </row>
    <row r="1472" spans="1:8" x14ac:dyDescent="0.25">
      <c r="A1472" t="s">
        <v>2999</v>
      </c>
      <c r="B1472" t="s">
        <v>2056</v>
      </c>
      <c r="C1472" t="s">
        <v>2935</v>
      </c>
      <c r="D1472" t="s">
        <v>2934</v>
      </c>
      <c r="E1472" t="s">
        <v>2936</v>
      </c>
      <c r="F1472">
        <v>0</v>
      </c>
      <c r="G1472">
        <v>4030</v>
      </c>
      <c r="H1472">
        <v>4030</v>
      </c>
    </row>
    <row r="1473" spans="1:8" x14ac:dyDescent="0.25">
      <c r="A1473" t="s">
        <v>2999</v>
      </c>
      <c r="B1473" t="s">
        <v>2056</v>
      </c>
      <c r="C1473" t="s">
        <v>2935</v>
      </c>
      <c r="D1473" t="s">
        <v>1951</v>
      </c>
      <c r="E1473" t="s">
        <v>2936</v>
      </c>
      <c r="F1473">
        <v>0</v>
      </c>
      <c r="G1473">
        <v>4034</v>
      </c>
      <c r="H1473">
        <v>4034</v>
      </c>
    </row>
    <row r="1474" spans="1:8" x14ac:dyDescent="0.25">
      <c r="A1474" t="s">
        <v>2999</v>
      </c>
      <c r="B1474" t="s">
        <v>2056</v>
      </c>
      <c r="C1474" t="s">
        <v>2935</v>
      </c>
      <c r="D1474" t="s">
        <v>1956</v>
      </c>
      <c r="E1474" t="s">
        <v>2936</v>
      </c>
      <c r="F1474">
        <v>0</v>
      </c>
      <c r="G1474">
        <v>4034</v>
      </c>
      <c r="H1474">
        <v>4034</v>
      </c>
    </row>
    <row r="1475" spans="1:8" x14ac:dyDescent="0.25">
      <c r="A1475" t="s">
        <v>2999</v>
      </c>
      <c r="B1475" t="s">
        <v>2056</v>
      </c>
      <c r="C1475" t="s">
        <v>2935</v>
      </c>
      <c r="D1475" t="s">
        <v>2016</v>
      </c>
      <c r="E1475" t="s">
        <v>2936</v>
      </c>
      <c r="F1475">
        <v>0</v>
      </c>
      <c r="G1475">
        <v>4034</v>
      </c>
      <c r="H1475">
        <v>4034</v>
      </c>
    </row>
    <row r="1476" spans="1:8" x14ac:dyDescent="0.25">
      <c r="A1476" t="s">
        <v>2999</v>
      </c>
      <c r="B1476" t="s">
        <v>2057</v>
      </c>
      <c r="C1476" t="s">
        <v>3995</v>
      </c>
      <c r="D1476" t="s">
        <v>1739</v>
      </c>
      <c r="E1476" t="s">
        <v>2936</v>
      </c>
      <c r="F1476">
        <v>0</v>
      </c>
      <c r="G1476">
        <v>1344</v>
      </c>
      <c r="H1476">
        <v>1344</v>
      </c>
    </row>
    <row r="1477" spans="1:8" x14ac:dyDescent="0.25">
      <c r="A1477" t="s">
        <v>2999</v>
      </c>
      <c r="B1477" t="s">
        <v>2057</v>
      </c>
      <c r="C1477" t="s">
        <v>3995</v>
      </c>
      <c r="D1477" t="s">
        <v>1751</v>
      </c>
      <c r="E1477" t="s">
        <v>2936</v>
      </c>
      <c r="F1477">
        <v>0</v>
      </c>
      <c r="G1477">
        <v>1345</v>
      </c>
      <c r="H1477">
        <v>1345</v>
      </c>
    </row>
    <row r="1478" spans="1:8" x14ac:dyDescent="0.25">
      <c r="A1478" t="s">
        <v>2999</v>
      </c>
      <c r="B1478" t="s">
        <v>2057</v>
      </c>
      <c r="C1478" t="s">
        <v>3995</v>
      </c>
      <c r="D1478" t="s">
        <v>1763</v>
      </c>
      <c r="E1478" t="s">
        <v>2936</v>
      </c>
      <c r="F1478">
        <v>0</v>
      </c>
      <c r="G1478">
        <v>1554</v>
      </c>
      <c r="H1478">
        <v>1554</v>
      </c>
    </row>
    <row r="1479" spans="1:8" x14ac:dyDescent="0.25">
      <c r="A1479" t="s">
        <v>2999</v>
      </c>
      <c r="B1479" t="s">
        <v>2057</v>
      </c>
      <c r="C1479" t="s">
        <v>3995</v>
      </c>
      <c r="D1479" t="s">
        <v>1767</v>
      </c>
      <c r="E1479" t="s">
        <v>2936</v>
      </c>
      <c r="F1479">
        <v>0</v>
      </c>
      <c r="G1479">
        <v>1523</v>
      </c>
      <c r="H1479">
        <v>1523</v>
      </c>
    </row>
    <row r="1480" spans="1:8" x14ac:dyDescent="0.25">
      <c r="A1480" t="s">
        <v>2999</v>
      </c>
      <c r="B1480" t="s">
        <v>2057</v>
      </c>
      <c r="C1480" t="s">
        <v>3995</v>
      </c>
      <c r="D1480" t="s">
        <v>1782</v>
      </c>
      <c r="E1480" t="s">
        <v>2936</v>
      </c>
      <c r="F1480">
        <v>0</v>
      </c>
      <c r="G1480">
        <v>1502</v>
      </c>
      <c r="H1480">
        <v>1502</v>
      </c>
    </row>
    <row r="1481" spans="1:8" x14ac:dyDescent="0.25">
      <c r="A1481" t="s">
        <v>2999</v>
      </c>
      <c r="B1481" t="s">
        <v>2057</v>
      </c>
      <c r="C1481" t="s">
        <v>3995</v>
      </c>
      <c r="D1481" t="s">
        <v>1807</v>
      </c>
      <c r="E1481" t="s">
        <v>2936</v>
      </c>
      <c r="F1481">
        <v>0</v>
      </c>
      <c r="G1481">
        <v>2876</v>
      </c>
      <c r="H1481">
        <v>2876</v>
      </c>
    </row>
    <row r="1482" spans="1:8" x14ac:dyDescent="0.25">
      <c r="A1482" t="s">
        <v>2999</v>
      </c>
      <c r="B1482" t="s">
        <v>2057</v>
      </c>
      <c r="C1482" t="s">
        <v>3995</v>
      </c>
      <c r="D1482" t="s">
        <v>1858</v>
      </c>
      <c r="E1482" t="s">
        <v>2936</v>
      </c>
      <c r="F1482">
        <v>0</v>
      </c>
      <c r="G1482">
        <v>2871</v>
      </c>
      <c r="H1482">
        <v>2871</v>
      </c>
    </row>
    <row r="1483" spans="1:8" x14ac:dyDescent="0.25">
      <c r="A1483" t="s">
        <v>2999</v>
      </c>
      <c r="B1483" t="s">
        <v>2057</v>
      </c>
      <c r="C1483" t="s">
        <v>3995</v>
      </c>
      <c r="D1483" t="s">
        <v>1948</v>
      </c>
      <c r="E1483" t="s">
        <v>2936</v>
      </c>
      <c r="F1483">
        <v>0</v>
      </c>
      <c r="G1483">
        <v>2867</v>
      </c>
      <c r="H1483">
        <v>2867</v>
      </c>
    </row>
    <row r="1484" spans="1:8" x14ac:dyDescent="0.25">
      <c r="A1484" t="s">
        <v>2999</v>
      </c>
      <c r="B1484" t="s">
        <v>2057</v>
      </c>
      <c r="C1484" t="s">
        <v>3995</v>
      </c>
      <c r="D1484" t="s">
        <v>2934</v>
      </c>
      <c r="E1484" t="s">
        <v>2936</v>
      </c>
      <c r="F1484">
        <v>0</v>
      </c>
      <c r="G1484">
        <v>2864</v>
      </c>
      <c r="H1484">
        <v>2864</v>
      </c>
    </row>
    <row r="1485" spans="1:8" x14ac:dyDescent="0.25">
      <c r="A1485" t="s">
        <v>2999</v>
      </c>
      <c r="B1485" t="s">
        <v>2057</v>
      </c>
      <c r="C1485" t="s">
        <v>3995</v>
      </c>
      <c r="D1485" t="s">
        <v>1951</v>
      </c>
      <c r="E1485" t="s">
        <v>2936</v>
      </c>
      <c r="F1485">
        <v>0</v>
      </c>
      <c r="G1485">
        <v>2870</v>
      </c>
      <c r="H1485">
        <v>2870</v>
      </c>
    </row>
    <row r="1486" spans="1:8" x14ac:dyDescent="0.25">
      <c r="A1486" t="s">
        <v>2999</v>
      </c>
      <c r="B1486" t="s">
        <v>2057</v>
      </c>
      <c r="C1486" t="s">
        <v>3995</v>
      </c>
      <c r="D1486" t="s">
        <v>1956</v>
      </c>
      <c r="E1486" t="s">
        <v>2936</v>
      </c>
      <c r="F1486">
        <v>0</v>
      </c>
      <c r="G1486">
        <v>1451</v>
      </c>
      <c r="H1486">
        <v>1451</v>
      </c>
    </row>
    <row r="1487" spans="1:8" x14ac:dyDescent="0.25">
      <c r="A1487" t="s">
        <v>2999</v>
      </c>
      <c r="B1487" t="s">
        <v>2057</v>
      </c>
      <c r="C1487" t="s">
        <v>3995</v>
      </c>
      <c r="D1487" t="s">
        <v>2016</v>
      </c>
      <c r="E1487" t="s">
        <v>2936</v>
      </c>
      <c r="F1487">
        <v>0</v>
      </c>
      <c r="G1487">
        <v>1481</v>
      </c>
      <c r="H1487">
        <v>1481</v>
      </c>
    </row>
    <row r="1488" spans="1:8" x14ac:dyDescent="0.25">
      <c r="A1488" t="s">
        <v>2999</v>
      </c>
      <c r="B1488" t="s">
        <v>2057</v>
      </c>
      <c r="C1488" t="s">
        <v>2933</v>
      </c>
      <c r="D1488" t="s">
        <v>1739</v>
      </c>
      <c r="E1488" t="s">
        <v>2936</v>
      </c>
      <c r="F1488">
        <v>0</v>
      </c>
      <c r="G1488">
        <v>2408</v>
      </c>
      <c r="H1488">
        <v>2408</v>
      </c>
    </row>
    <row r="1489" spans="1:8" x14ac:dyDescent="0.25">
      <c r="A1489" t="s">
        <v>2999</v>
      </c>
      <c r="B1489" t="s">
        <v>2057</v>
      </c>
      <c r="C1489" t="s">
        <v>2933</v>
      </c>
      <c r="D1489" t="s">
        <v>1751</v>
      </c>
      <c r="E1489" t="s">
        <v>2936</v>
      </c>
      <c r="F1489">
        <v>0</v>
      </c>
      <c r="G1489">
        <v>2240</v>
      </c>
      <c r="H1489">
        <v>2240</v>
      </c>
    </row>
    <row r="1490" spans="1:8" x14ac:dyDescent="0.25">
      <c r="A1490" t="s">
        <v>2999</v>
      </c>
      <c r="B1490" t="s">
        <v>2057</v>
      </c>
      <c r="C1490" t="s">
        <v>2933</v>
      </c>
      <c r="D1490" t="s">
        <v>1763</v>
      </c>
      <c r="E1490" t="s">
        <v>2936</v>
      </c>
      <c r="F1490">
        <v>0</v>
      </c>
      <c r="G1490">
        <v>2408</v>
      </c>
      <c r="H1490">
        <v>2408</v>
      </c>
    </row>
    <row r="1491" spans="1:8" x14ac:dyDescent="0.25">
      <c r="A1491" t="s">
        <v>2999</v>
      </c>
      <c r="B1491" t="s">
        <v>2057</v>
      </c>
      <c r="C1491" t="s">
        <v>2933</v>
      </c>
      <c r="D1491" t="s">
        <v>1767</v>
      </c>
      <c r="E1491" t="s">
        <v>2936</v>
      </c>
      <c r="F1491">
        <v>0</v>
      </c>
      <c r="G1491">
        <v>3361</v>
      </c>
      <c r="H1491">
        <v>3361</v>
      </c>
    </row>
    <row r="1492" spans="1:8" x14ac:dyDescent="0.25">
      <c r="A1492" t="s">
        <v>2999</v>
      </c>
      <c r="B1492" t="s">
        <v>2057</v>
      </c>
      <c r="C1492" t="s">
        <v>2933</v>
      </c>
      <c r="D1492" t="s">
        <v>1782</v>
      </c>
      <c r="E1492" t="s">
        <v>2936</v>
      </c>
      <c r="F1492">
        <v>0</v>
      </c>
      <c r="G1492">
        <v>3472</v>
      </c>
      <c r="H1492">
        <v>3472</v>
      </c>
    </row>
    <row r="1493" spans="1:8" x14ac:dyDescent="0.25">
      <c r="A1493" t="s">
        <v>2999</v>
      </c>
      <c r="B1493" t="s">
        <v>2057</v>
      </c>
      <c r="C1493" t="s">
        <v>2933</v>
      </c>
      <c r="D1493" t="s">
        <v>1807</v>
      </c>
      <c r="E1493" t="s">
        <v>2936</v>
      </c>
      <c r="F1493">
        <v>0</v>
      </c>
      <c r="G1493">
        <v>3359</v>
      </c>
      <c r="H1493">
        <v>3359</v>
      </c>
    </row>
    <row r="1494" spans="1:8" x14ac:dyDescent="0.25">
      <c r="A1494" t="s">
        <v>2999</v>
      </c>
      <c r="B1494" t="s">
        <v>2057</v>
      </c>
      <c r="C1494" t="s">
        <v>2933</v>
      </c>
      <c r="D1494" t="s">
        <v>1858</v>
      </c>
      <c r="E1494" t="s">
        <v>2936</v>
      </c>
      <c r="F1494">
        <v>0</v>
      </c>
      <c r="G1494">
        <v>3470</v>
      </c>
      <c r="H1494">
        <v>3470</v>
      </c>
    </row>
    <row r="1495" spans="1:8" x14ac:dyDescent="0.25">
      <c r="A1495" t="s">
        <v>2999</v>
      </c>
      <c r="B1495" t="s">
        <v>2057</v>
      </c>
      <c r="C1495" t="s">
        <v>2933</v>
      </c>
      <c r="D1495" t="s">
        <v>1948</v>
      </c>
      <c r="E1495" t="s">
        <v>2936</v>
      </c>
      <c r="F1495">
        <v>0</v>
      </c>
      <c r="G1495">
        <v>3474</v>
      </c>
      <c r="H1495">
        <v>3474</v>
      </c>
    </row>
    <row r="1496" spans="1:8" x14ac:dyDescent="0.25">
      <c r="A1496" t="s">
        <v>2999</v>
      </c>
      <c r="B1496" t="s">
        <v>2057</v>
      </c>
      <c r="C1496" t="s">
        <v>2933</v>
      </c>
      <c r="D1496" t="s">
        <v>2934</v>
      </c>
      <c r="E1496" t="s">
        <v>2936</v>
      </c>
      <c r="F1496">
        <v>0</v>
      </c>
      <c r="G1496">
        <v>3359</v>
      </c>
      <c r="H1496">
        <v>3359</v>
      </c>
    </row>
    <row r="1497" spans="1:8" x14ac:dyDescent="0.25">
      <c r="A1497" t="s">
        <v>2999</v>
      </c>
      <c r="B1497" t="s">
        <v>2057</v>
      </c>
      <c r="C1497" t="s">
        <v>2933</v>
      </c>
      <c r="D1497" t="s">
        <v>1951</v>
      </c>
      <c r="E1497" t="s">
        <v>2936</v>
      </c>
      <c r="F1497">
        <v>0</v>
      </c>
      <c r="G1497">
        <v>3470</v>
      </c>
      <c r="H1497">
        <v>3470</v>
      </c>
    </row>
    <row r="1498" spans="1:8" x14ac:dyDescent="0.25">
      <c r="A1498" t="s">
        <v>2999</v>
      </c>
      <c r="B1498" t="s">
        <v>2057</v>
      </c>
      <c r="C1498" t="s">
        <v>2933</v>
      </c>
      <c r="D1498" t="s">
        <v>1956</v>
      </c>
      <c r="E1498" t="s">
        <v>2936</v>
      </c>
      <c r="F1498">
        <v>0</v>
      </c>
      <c r="G1498">
        <v>3361</v>
      </c>
      <c r="H1498">
        <v>3361</v>
      </c>
    </row>
    <row r="1499" spans="1:8" x14ac:dyDescent="0.25">
      <c r="A1499" t="s">
        <v>2999</v>
      </c>
      <c r="B1499" t="s">
        <v>2057</v>
      </c>
      <c r="C1499" t="s">
        <v>2933</v>
      </c>
      <c r="D1499" t="s">
        <v>2016</v>
      </c>
      <c r="E1499" t="s">
        <v>2936</v>
      </c>
      <c r="F1499">
        <v>0</v>
      </c>
      <c r="G1499">
        <v>2408</v>
      </c>
      <c r="H1499">
        <v>2408</v>
      </c>
    </row>
    <row r="1500" spans="1:8" x14ac:dyDescent="0.25">
      <c r="A1500" t="s">
        <v>2999</v>
      </c>
      <c r="B1500" t="s">
        <v>2057</v>
      </c>
      <c r="C1500" t="s">
        <v>2935</v>
      </c>
      <c r="D1500" t="s">
        <v>1739</v>
      </c>
      <c r="E1500" t="s">
        <v>2936</v>
      </c>
      <c r="F1500">
        <v>0</v>
      </c>
      <c r="G1500">
        <v>3097</v>
      </c>
      <c r="H1500">
        <v>3097</v>
      </c>
    </row>
    <row r="1501" spans="1:8" x14ac:dyDescent="0.25">
      <c r="A1501" t="s">
        <v>2999</v>
      </c>
      <c r="B1501" t="s">
        <v>2057</v>
      </c>
      <c r="C1501" t="s">
        <v>2935</v>
      </c>
      <c r="D1501" t="s">
        <v>1751</v>
      </c>
      <c r="E1501" t="s">
        <v>2936</v>
      </c>
      <c r="F1501">
        <v>0</v>
      </c>
      <c r="G1501">
        <v>2879</v>
      </c>
      <c r="H1501">
        <v>2879</v>
      </c>
    </row>
    <row r="1502" spans="1:8" x14ac:dyDescent="0.25">
      <c r="A1502" t="s">
        <v>2999</v>
      </c>
      <c r="B1502" t="s">
        <v>2057</v>
      </c>
      <c r="C1502" t="s">
        <v>2935</v>
      </c>
      <c r="D1502" t="s">
        <v>1763</v>
      </c>
      <c r="E1502" t="s">
        <v>2936</v>
      </c>
      <c r="F1502">
        <v>0</v>
      </c>
      <c r="G1502">
        <v>3095</v>
      </c>
      <c r="H1502">
        <v>3095</v>
      </c>
    </row>
    <row r="1503" spans="1:8" x14ac:dyDescent="0.25">
      <c r="A1503" t="s">
        <v>2999</v>
      </c>
      <c r="B1503" t="s">
        <v>2057</v>
      </c>
      <c r="C1503" t="s">
        <v>2935</v>
      </c>
      <c r="D1503" t="s">
        <v>1767</v>
      </c>
      <c r="E1503" t="s">
        <v>2936</v>
      </c>
      <c r="F1503">
        <v>0</v>
      </c>
      <c r="G1503">
        <v>4322</v>
      </c>
      <c r="H1503">
        <v>4322</v>
      </c>
    </row>
    <row r="1504" spans="1:8" x14ac:dyDescent="0.25">
      <c r="A1504" t="s">
        <v>2999</v>
      </c>
      <c r="B1504" t="s">
        <v>2057</v>
      </c>
      <c r="C1504" t="s">
        <v>2935</v>
      </c>
      <c r="D1504" t="s">
        <v>1782</v>
      </c>
      <c r="E1504" t="s">
        <v>2936</v>
      </c>
      <c r="F1504">
        <v>0</v>
      </c>
      <c r="G1504">
        <v>4463</v>
      </c>
      <c r="H1504">
        <v>4463</v>
      </c>
    </row>
    <row r="1505" spans="1:8" x14ac:dyDescent="0.25">
      <c r="A1505" t="s">
        <v>2999</v>
      </c>
      <c r="B1505" t="s">
        <v>2057</v>
      </c>
      <c r="C1505" t="s">
        <v>2935</v>
      </c>
      <c r="D1505" t="s">
        <v>1807</v>
      </c>
      <c r="E1505" t="s">
        <v>2936</v>
      </c>
      <c r="F1505">
        <v>0</v>
      </c>
      <c r="G1505">
        <v>4322</v>
      </c>
      <c r="H1505">
        <v>4322</v>
      </c>
    </row>
    <row r="1506" spans="1:8" x14ac:dyDescent="0.25">
      <c r="A1506" t="s">
        <v>2999</v>
      </c>
      <c r="B1506" t="s">
        <v>2057</v>
      </c>
      <c r="C1506" t="s">
        <v>2935</v>
      </c>
      <c r="D1506" t="s">
        <v>1858</v>
      </c>
      <c r="E1506" t="s">
        <v>2936</v>
      </c>
      <c r="F1506">
        <v>0</v>
      </c>
      <c r="G1506">
        <v>4462</v>
      </c>
      <c r="H1506">
        <v>4462</v>
      </c>
    </row>
    <row r="1507" spans="1:8" x14ac:dyDescent="0.25">
      <c r="A1507" t="s">
        <v>2999</v>
      </c>
      <c r="B1507" t="s">
        <v>2057</v>
      </c>
      <c r="C1507" t="s">
        <v>2935</v>
      </c>
      <c r="D1507" t="s">
        <v>1948</v>
      </c>
      <c r="E1507" t="s">
        <v>2936</v>
      </c>
      <c r="F1507">
        <v>0</v>
      </c>
      <c r="G1507">
        <v>4509</v>
      </c>
      <c r="H1507">
        <v>4509</v>
      </c>
    </row>
    <row r="1508" spans="1:8" x14ac:dyDescent="0.25">
      <c r="A1508" t="s">
        <v>2999</v>
      </c>
      <c r="B1508" t="s">
        <v>2057</v>
      </c>
      <c r="C1508" t="s">
        <v>2935</v>
      </c>
      <c r="D1508" t="s">
        <v>2934</v>
      </c>
      <c r="E1508" t="s">
        <v>2936</v>
      </c>
      <c r="F1508">
        <v>0</v>
      </c>
      <c r="G1508">
        <v>4368</v>
      </c>
      <c r="H1508">
        <v>4368</v>
      </c>
    </row>
    <row r="1509" spans="1:8" x14ac:dyDescent="0.25">
      <c r="A1509" t="s">
        <v>2999</v>
      </c>
      <c r="B1509" t="s">
        <v>2057</v>
      </c>
      <c r="C1509" t="s">
        <v>2935</v>
      </c>
      <c r="D1509" t="s">
        <v>1951</v>
      </c>
      <c r="E1509" t="s">
        <v>2936</v>
      </c>
      <c r="F1509">
        <v>0</v>
      </c>
      <c r="G1509">
        <v>4456</v>
      </c>
      <c r="H1509">
        <v>4456</v>
      </c>
    </row>
    <row r="1510" spans="1:8" x14ac:dyDescent="0.25">
      <c r="A1510" t="s">
        <v>2999</v>
      </c>
      <c r="B1510" t="s">
        <v>2057</v>
      </c>
      <c r="C1510" t="s">
        <v>2935</v>
      </c>
      <c r="D1510" t="s">
        <v>1956</v>
      </c>
      <c r="E1510" t="s">
        <v>2936</v>
      </c>
      <c r="F1510">
        <v>0</v>
      </c>
      <c r="G1510">
        <v>4321</v>
      </c>
      <c r="H1510">
        <v>4321</v>
      </c>
    </row>
    <row r="1511" spans="1:8" x14ac:dyDescent="0.25">
      <c r="A1511" t="s">
        <v>2999</v>
      </c>
      <c r="B1511" t="s">
        <v>2057</v>
      </c>
      <c r="C1511" t="s">
        <v>2935</v>
      </c>
      <c r="D1511" t="s">
        <v>2016</v>
      </c>
      <c r="E1511" t="s">
        <v>2936</v>
      </c>
      <c r="F1511">
        <v>0</v>
      </c>
      <c r="G1511">
        <v>3096</v>
      </c>
      <c r="H1511">
        <v>3096</v>
      </c>
    </row>
    <row r="1512" spans="1:8" x14ac:dyDescent="0.25">
      <c r="A1512" t="s">
        <v>2999</v>
      </c>
      <c r="B1512" t="s">
        <v>2061</v>
      </c>
      <c r="C1512" t="s">
        <v>3995</v>
      </c>
      <c r="D1512" t="s">
        <v>1739</v>
      </c>
      <c r="E1512" t="s">
        <v>2936</v>
      </c>
      <c r="F1512">
        <v>0</v>
      </c>
      <c r="G1512">
        <v>633</v>
      </c>
      <c r="H1512">
        <v>633</v>
      </c>
    </row>
    <row r="1513" spans="1:8" x14ac:dyDescent="0.25">
      <c r="A1513" t="s">
        <v>2999</v>
      </c>
      <c r="B1513" t="s">
        <v>2061</v>
      </c>
      <c r="C1513" t="s">
        <v>3995</v>
      </c>
      <c r="D1513" t="s">
        <v>1751</v>
      </c>
      <c r="E1513" t="s">
        <v>2936</v>
      </c>
      <c r="F1513">
        <v>0</v>
      </c>
      <c r="G1513">
        <v>640</v>
      </c>
      <c r="H1513">
        <v>640</v>
      </c>
    </row>
    <row r="1514" spans="1:8" x14ac:dyDescent="0.25">
      <c r="A1514" t="s">
        <v>2999</v>
      </c>
      <c r="B1514" t="s">
        <v>2061</v>
      </c>
      <c r="C1514" t="s">
        <v>3995</v>
      </c>
      <c r="D1514" t="s">
        <v>1763</v>
      </c>
      <c r="E1514" t="s">
        <v>2936</v>
      </c>
      <c r="F1514">
        <v>0</v>
      </c>
      <c r="G1514">
        <v>877</v>
      </c>
      <c r="H1514">
        <v>877</v>
      </c>
    </row>
    <row r="1515" spans="1:8" x14ac:dyDescent="0.25">
      <c r="A1515" t="s">
        <v>2999</v>
      </c>
      <c r="B1515" t="s">
        <v>2061</v>
      </c>
      <c r="C1515" t="s">
        <v>3995</v>
      </c>
      <c r="D1515" t="s">
        <v>1767</v>
      </c>
      <c r="E1515" t="s">
        <v>2936</v>
      </c>
      <c r="F1515">
        <v>0</v>
      </c>
      <c r="G1515">
        <v>976</v>
      </c>
      <c r="H1515">
        <v>976</v>
      </c>
    </row>
    <row r="1516" spans="1:8" x14ac:dyDescent="0.25">
      <c r="A1516" t="s">
        <v>2999</v>
      </c>
      <c r="B1516" t="s">
        <v>2061</v>
      </c>
      <c r="C1516" t="s">
        <v>3995</v>
      </c>
      <c r="D1516" t="s">
        <v>1782</v>
      </c>
      <c r="E1516" t="s">
        <v>2936</v>
      </c>
      <c r="F1516">
        <v>0</v>
      </c>
      <c r="G1516">
        <v>1136</v>
      </c>
      <c r="H1516">
        <v>1136</v>
      </c>
    </row>
    <row r="1517" spans="1:8" x14ac:dyDescent="0.25">
      <c r="A1517" t="s">
        <v>2999</v>
      </c>
      <c r="B1517" t="s">
        <v>2061</v>
      </c>
      <c r="C1517" t="s">
        <v>3995</v>
      </c>
      <c r="D1517" t="s">
        <v>1807</v>
      </c>
      <c r="E1517" t="s">
        <v>2936</v>
      </c>
      <c r="F1517">
        <v>0</v>
      </c>
      <c r="G1517">
        <v>1383</v>
      </c>
      <c r="H1517">
        <v>1383</v>
      </c>
    </row>
    <row r="1518" spans="1:8" x14ac:dyDescent="0.25">
      <c r="A1518" t="s">
        <v>2999</v>
      </c>
      <c r="B1518" t="s">
        <v>2061</v>
      </c>
      <c r="C1518" t="s">
        <v>3995</v>
      </c>
      <c r="D1518" t="s">
        <v>1858</v>
      </c>
      <c r="E1518" t="s">
        <v>2936</v>
      </c>
      <c r="F1518">
        <v>0</v>
      </c>
      <c r="G1518">
        <v>1493</v>
      </c>
      <c r="H1518">
        <v>1493</v>
      </c>
    </row>
    <row r="1519" spans="1:8" x14ac:dyDescent="0.25">
      <c r="A1519" t="s">
        <v>2999</v>
      </c>
      <c r="B1519" t="s">
        <v>2061</v>
      </c>
      <c r="C1519" t="s">
        <v>3995</v>
      </c>
      <c r="D1519" t="s">
        <v>1948</v>
      </c>
      <c r="E1519" t="s">
        <v>2936</v>
      </c>
      <c r="F1519">
        <v>0</v>
      </c>
      <c r="G1519">
        <v>1524</v>
      </c>
      <c r="H1519">
        <v>1524</v>
      </c>
    </row>
    <row r="1520" spans="1:8" x14ac:dyDescent="0.25">
      <c r="A1520" t="s">
        <v>2999</v>
      </c>
      <c r="B1520" t="s">
        <v>2061</v>
      </c>
      <c r="C1520" t="s">
        <v>3995</v>
      </c>
      <c r="D1520" t="s">
        <v>2934</v>
      </c>
      <c r="E1520" t="s">
        <v>2936</v>
      </c>
      <c r="F1520">
        <v>0</v>
      </c>
      <c r="G1520">
        <v>1471</v>
      </c>
      <c r="H1520">
        <v>1471</v>
      </c>
    </row>
    <row r="1521" spans="1:8" x14ac:dyDescent="0.25">
      <c r="A1521" t="s">
        <v>2999</v>
      </c>
      <c r="B1521" t="s">
        <v>2061</v>
      </c>
      <c r="C1521" t="s">
        <v>3995</v>
      </c>
      <c r="D1521" t="s">
        <v>1951</v>
      </c>
      <c r="E1521" t="s">
        <v>2936</v>
      </c>
      <c r="F1521">
        <v>0</v>
      </c>
      <c r="G1521">
        <v>1484</v>
      </c>
      <c r="H1521">
        <v>1484</v>
      </c>
    </row>
    <row r="1522" spans="1:8" x14ac:dyDescent="0.25">
      <c r="A1522" t="s">
        <v>2999</v>
      </c>
      <c r="B1522" t="s">
        <v>2061</v>
      </c>
      <c r="C1522" t="s">
        <v>3995</v>
      </c>
      <c r="D1522" t="s">
        <v>1956</v>
      </c>
      <c r="E1522" t="s">
        <v>2936</v>
      </c>
      <c r="F1522">
        <v>0</v>
      </c>
      <c r="G1522">
        <v>1238</v>
      </c>
      <c r="H1522">
        <v>1238</v>
      </c>
    </row>
    <row r="1523" spans="1:8" x14ac:dyDescent="0.25">
      <c r="A1523" t="s">
        <v>2999</v>
      </c>
      <c r="B1523" t="s">
        <v>2061</v>
      </c>
      <c r="C1523" t="s">
        <v>3995</v>
      </c>
      <c r="D1523" t="s">
        <v>2016</v>
      </c>
      <c r="E1523" t="s">
        <v>2936</v>
      </c>
      <c r="F1523">
        <v>0</v>
      </c>
      <c r="G1523">
        <v>1029</v>
      </c>
      <c r="H1523">
        <v>1029</v>
      </c>
    </row>
    <row r="1524" spans="1:8" x14ac:dyDescent="0.25">
      <c r="A1524" t="s">
        <v>2999</v>
      </c>
      <c r="B1524" t="s">
        <v>2061</v>
      </c>
      <c r="C1524" t="s">
        <v>2933</v>
      </c>
      <c r="D1524" t="s">
        <v>1739</v>
      </c>
      <c r="E1524" t="s">
        <v>2936</v>
      </c>
      <c r="F1524">
        <v>0</v>
      </c>
      <c r="G1524">
        <v>1232</v>
      </c>
      <c r="H1524">
        <v>1232</v>
      </c>
    </row>
    <row r="1525" spans="1:8" x14ac:dyDescent="0.25">
      <c r="A1525" t="s">
        <v>2999</v>
      </c>
      <c r="B1525" t="s">
        <v>2061</v>
      </c>
      <c r="C1525" t="s">
        <v>2933</v>
      </c>
      <c r="D1525" t="s">
        <v>1751</v>
      </c>
      <c r="E1525" t="s">
        <v>2936</v>
      </c>
      <c r="F1525">
        <v>0</v>
      </c>
      <c r="G1525">
        <v>1149</v>
      </c>
      <c r="H1525">
        <v>1149</v>
      </c>
    </row>
    <row r="1526" spans="1:8" x14ac:dyDescent="0.25">
      <c r="A1526" t="s">
        <v>2999</v>
      </c>
      <c r="B1526" t="s">
        <v>2061</v>
      </c>
      <c r="C1526" t="s">
        <v>2933</v>
      </c>
      <c r="D1526" t="s">
        <v>1763</v>
      </c>
      <c r="E1526" t="s">
        <v>2936</v>
      </c>
      <c r="F1526">
        <v>0</v>
      </c>
      <c r="G1526">
        <v>1333</v>
      </c>
      <c r="H1526">
        <v>1333</v>
      </c>
    </row>
    <row r="1527" spans="1:8" x14ac:dyDescent="0.25">
      <c r="A1527" t="s">
        <v>2999</v>
      </c>
      <c r="B1527" t="s">
        <v>2061</v>
      </c>
      <c r="C1527" t="s">
        <v>2933</v>
      </c>
      <c r="D1527" t="s">
        <v>1767</v>
      </c>
      <c r="E1527" t="s">
        <v>2936</v>
      </c>
      <c r="F1527">
        <v>0</v>
      </c>
      <c r="G1527">
        <v>1540</v>
      </c>
      <c r="H1527">
        <v>1540</v>
      </c>
    </row>
    <row r="1528" spans="1:8" x14ac:dyDescent="0.25">
      <c r="A1528" t="s">
        <v>2999</v>
      </c>
      <c r="B1528" t="s">
        <v>2061</v>
      </c>
      <c r="C1528" t="s">
        <v>2933</v>
      </c>
      <c r="D1528" t="s">
        <v>1782</v>
      </c>
      <c r="E1528" t="s">
        <v>2936</v>
      </c>
      <c r="F1528">
        <v>0</v>
      </c>
      <c r="G1528">
        <v>1671</v>
      </c>
      <c r="H1528">
        <v>1671</v>
      </c>
    </row>
    <row r="1529" spans="1:8" x14ac:dyDescent="0.25">
      <c r="A1529" t="s">
        <v>2999</v>
      </c>
      <c r="B1529" t="s">
        <v>2061</v>
      </c>
      <c r="C1529" t="s">
        <v>2933</v>
      </c>
      <c r="D1529" t="s">
        <v>1807</v>
      </c>
      <c r="E1529" t="s">
        <v>2936</v>
      </c>
      <c r="F1529">
        <v>0</v>
      </c>
      <c r="G1529">
        <v>1689</v>
      </c>
      <c r="H1529">
        <v>1689</v>
      </c>
    </row>
    <row r="1530" spans="1:8" x14ac:dyDescent="0.25">
      <c r="A1530" t="s">
        <v>2999</v>
      </c>
      <c r="B1530" t="s">
        <v>2061</v>
      </c>
      <c r="C1530" t="s">
        <v>2933</v>
      </c>
      <c r="D1530" t="s">
        <v>1858</v>
      </c>
      <c r="E1530" t="s">
        <v>2936</v>
      </c>
      <c r="F1530">
        <v>0</v>
      </c>
      <c r="G1530">
        <v>1767</v>
      </c>
      <c r="H1530">
        <v>1767</v>
      </c>
    </row>
    <row r="1531" spans="1:8" x14ac:dyDescent="0.25">
      <c r="A1531" t="s">
        <v>2999</v>
      </c>
      <c r="B1531" t="s">
        <v>2061</v>
      </c>
      <c r="C1531" t="s">
        <v>2933</v>
      </c>
      <c r="D1531" t="s">
        <v>1948</v>
      </c>
      <c r="E1531" t="s">
        <v>2936</v>
      </c>
      <c r="F1531">
        <v>0</v>
      </c>
      <c r="G1531">
        <v>1737</v>
      </c>
      <c r="H1531">
        <v>1737</v>
      </c>
    </row>
    <row r="1532" spans="1:8" x14ac:dyDescent="0.25">
      <c r="A1532" t="s">
        <v>2999</v>
      </c>
      <c r="B1532" t="s">
        <v>2061</v>
      </c>
      <c r="C1532" t="s">
        <v>2933</v>
      </c>
      <c r="D1532" t="s">
        <v>2934</v>
      </c>
      <c r="E1532" t="s">
        <v>2936</v>
      </c>
      <c r="F1532">
        <v>0</v>
      </c>
      <c r="G1532">
        <v>1727</v>
      </c>
      <c r="H1532">
        <v>1727</v>
      </c>
    </row>
    <row r="1533" spans="1:8" x14ac:dyDescent="0.25">
      <c r="A1533" t="s">
        <v>2999</v>
      </c>
      <c r="B1533" t="s">
        <v>2061</v>
      </c>
      <c r="C1533" t="s">
        <v>2933</v>
      </c>
      <c r="D1533" t="s">
        <v>1951</v>
      </c>
      <c r="E1533" t="s">
        <v>2936</v>
      </c>
      <c r="F1533">
        <v>0</v>
      </c>
      <c r="G1533">
        <v>1765</v>
      </c>
      <c r="H1533">
        <v>1765</v>
      </c>
    </row>
    <row r="1534" spans="1:8" x14ac:dyDescent="0.25">
      <c r="A1534" t="s">
        <v>2999</v>
      </c>
      <c r="B1534" t="s">
        <v>2061</v>
      </c>
      <c r="C1534" t="s">
        <v>2933</v>
      </c>
      <c r="D1534" t="s">
        <v>1956</v>
      </c>
      <c r="E1534" t="s">
        <v>2936</v>
      </c>
      <c r="F1534">
        <v>0</v>
      </c>
      <c r="G1534">
        <v>1548</v>
      </c>
      <c r="H1534">
        <v>1548</v>
      </c>
    </row>
    <row r="1535" spans="1:8" x14ac:dyDescent="0.25">
      <c r="A1535" t="s">
        <v>2999</v>
      </c>
      <c r="B1535" t="s">
        <v>2061</v>
      </c>
      <c r="C1535" t="s">
        <v>2933</v>
      </c>
      <c r="D1535" t="s">
        <v>2016</v>
      </c>
      <c r="E1535" t="s">
        <v>2936</v>
      </c>
      <c r="F1535">
        <v>0</v>
      </c>
      <c r="G1535">
        <v>1275</v>
      </c>
      <c r="H1535">
        <v>1275</v>
      </c>
    </row>
    <row r="1536" spans="1:8" x14ac:dyDescent="0.25">
      <c r="A1536" t="s">
        <v>2999</v>
      </c>
      <c r="B1536" t="s">
        <v>2061</v>
      </c>
      <c r="C1536" t="s">
        <v>2935</v>
      </c>
      <c r="D1536" t="s">
        <v>1739</v>
      </c>
      <c r="E1536" t="s">
        <v>2936</v>
      </c>
      <c r="F1536">
        <v>0</v>
      </c>
      <c r="G1536">
        <v>1515</v>
      </c>
      <c r="H1536">
        <v>1515</v>
      </c>
    </row>
    <row r="1537" spans="1:8" x14ac:dyDescent="0.25">
      <c r="A1537" t="s">
        <v>2999</v>
      </c>
      <c r="B1537" t="s">
        <v>2061</v>
      </c>
      <c r="C1537" t="s">
        <v>2935</v>
      </c>
      <c r="D1537" t="s">
        <v>1751</v>
      </c>
      <c r="E1537" t="s">
        <v>2936</v>
      </c>
      <c r="F1537">
        <v>0</v>
      </c>
      <c r="G1537">
        <v>1634</v>
      </c>
      <c r="H1537">
        <v>1634</v>
      </c>
    </row>
    <row r="1538" spans="1:8" x14ac:dyDescent="0.25">
      <c r="A1538" t="s">
        <v>2999</v>
      </c>
      <c r="B1538" t="s">
        <v>2061</v>
      </c>
      <c r="C1538" t="s">
        <v>2935</v>
      </c>
      <c r="D1538" t="s">
        <v>1763</v>
      </c>
      <c r="E1538" t="s">
        <v>2936</v>
      </c>
      <c r="F1538">
        <v>0</v>
      </c>
      <c r="G1538">
        <v>1791</v>
      </c>
      <c r="H1538">
        <v>1791</v>
      </c>
    </row>
    <row r="1539" spans="1:8" x14ac:dyDescent="0.25">
      <c r="A1539" t="s">
        <v>2999</v>
      </c>
      <c r="B1539" t="s">
        <v>2061</v>
      </c>
      <c r="C1539" t="s">
        <v>2935</v>
      </c>
      <c r="D1539" t="s">
        <v>1767</v>
      </c>
      <c r="E1539" t="s">
        <v>2936</v>
      </c>
      <c r="F1539">
        <v>0</v>
      </c>
      <c r="G1539">
        <v>1890</v>
      </c>
      <c r="H1539">
        <v>1890</v>
      </c>
    </row>
    <row r="1540" spans="1:8" x14ac:dyDescent="0.25">
      <c r="A1540" t="s">
        <v>2999</v>
      </c>
      <c r="B1540" t="s">
        <v>2061</v>
      </c>
      <c r="C1540" t="s">
        <v>2935</v>
      </c>
      <c r="D1540" t="s">
        <v>1782</v>
      </c>
      <c r="E1540" t="s">
        <v>2936</v>
      </c>
      <c r="F1540">
        <v>0</v>
      </c>
      <c r="G1540">
        <v>1983</v>
      </c>
      <c r="H1540">
        <v>1983</v>
      </c>
    </row>
    <row r="1541" spans="1:8" x14ac:dyDescent="0.25">
      <c r="A1541" t="s">
        <v>2999</v>
      </c>
      <c r="B1541" t="s">
        <v>2061</v>
      </c>
      <c r="C1541" t="s">
        <v>2935</v>
      </c>
      <c r="D1541" t="s">
        <v>1807</v>
      </c>
      <c r="E1541" t="s">
        <v>2936</v>
      </c>
      <c r="F1541">
        <v>0</v>
      </c>
      <c r="G1541">
        <v>2036</v>
      </c>
      <c r="H1541">
        <v>2036</v>
      </c>
    </row>
    <row r="1542" spans="1:8" x14ac:dyDescent="0.25">
      <c r="A1542" t="s">
        <v>2999</v>
      </c>
      <c r="B1542" t="s">
        <v>2061</v>
      </c>
      <c r="C1542" t="s">
        <v>2935</v>
      </c>
      <c r="D1542" t="s">
        <v>1858</v>
      </c>
      <c r="E1542" t="s">
        <v>2936</v>
      </c>
      <c r="F1542">
        <v>0</v>
      </c>
      <c r="G1542">
        <v>2011</v>
      </c>
      <c r="H1542">
        <v>2011</v>
      </c>
    </row>
    <row r="1543" spans="1:8" x14ac:dyDescent="0.25">
      <c r="A1543" t="s">
        <v>2999</v>
      </c>
      <c r="B1543" t="s">
        <v>2061</v>
      </c>
      <c r="C1543" t="s">
        <v>2935</v>
      </c>
      <c r="D1543" t="s">
        <v>1948</v>
      </c>
      <c r="E1543" t="s">
        <v>2936</v>
      </c>
      <c r="F1543">
        <v>0</v>
      </c>
      <c r="G1543">
        <v>2008</v>
      </c>
      <c r="H1543">
        <v>2008</v>
      </c>
    </row>
    <row r="1544" spans="1:8" x14ac:dyDescent="0.25">
      <c r="A1544" t="s">
        <v>2999</v>
      </c>
      <c r="B1544" t="s">
        <v>2061</v>
      </c>
      <c r="C1544" t="s">
        <v>2935</v>
      </c>
      <c r="D1544" t="s">
        <v>2934</v>
      </c>
      <c r="E1544" t="s">
        <v>2936</v>
      </c>
      <c r="F1544">
        <v>0</v>
      </c>
      <c r="G1544">
        <v>2033</v>
      </c>
      <c r="H1544">
        <v>2033</v>
      </c>
    </row>
    <row r="1545" spans="1:8" x14ac:dyDescent="0.25">
      <c r="A1545" t="s">
        <v>2999</v>
      </c>
      <c r="B1545" t="s">
        <v>2061</v>
      </c>
      <c r="C1545" t="s">
        <v>2935</v>
      </c>
      <c r="D1545" t="s">
        <v>1951</v>
      </c>
      <c r="E1545" t="s">
        <v>2936</v>
      </c>
      <c r="F1545">
        <v>0</v>
      </c>
      <c r="G1545">
        <v>2076</v>
      </c>
      <c r="H1545">
        <v>2076</v>
      </c>
    </row>
    <row r="1546" spans="1:8" x14ac:dyDescent="0.25">
      <c r="A1546" t="s">
        <v>2999</v>
      </c>
      <c r="B1546" t="s">
        <v>2061</v>
      </c>
      <c r="C1546" t="s">
        <v>2935</v>
      </c>
      <c r="D1546" t="s">
        <v>1956</v>
      </c>
      <c r="E1546" t="s">
        <v>2936</v>
      </c>
      <c r="F1546">
        <v>0</v>
      </c>
      <c r="G1546">
        <v>1837</v>
      </c>
      <c r="H1546">
        <v>1837</v>
      </c>
    </row>
    <row r="1547" spans="1:8" x14ac:dyDescent="0.25">
      <c r="A1547" t="s">
        <v>2999</v>
      </c>
      <c r="B1547" t="s">
        <v>2061</v>
      </c>
      <c r="C1547" t="s">
        <v>2935</v>
      </c>
      <c r="D1547" t="s">
        <v>2016</v>
      </c>
      <c r="E1547" t="s">
        <v>2936</v>
      </c>
      <c r="F1547">
        <v>0</v>
      </c>
      <c r="G1547">
        <v>1627</v>
      </c>
      <c r="H1547">
        <v>1627</v>
      </c>
    </row>
    <row r="1548" spans="1:8" x14ac:dyDescent="0.25">
      <c r="A1548" t="s">
        <v>2999</v>
      </c>
      <c r="B1548" t="s">
        <v>2062</v>
      </c>
      <c r="C1548" t="s">
        <v>3995</v>
      </c>
      <c r="D1548" t="s">
        <v>1767</v>
      </c>
      <c r="E1548" t="s">
        <v>2936</v>
      </c>
      <c r="F1548">
        <v>0</v>
      </c>
      <c r="G1548">
        <v>100</v>
      </c>
      <c r="H1548">
        <v>100</v>
      </c>
    </row>
    <row r="1549" spans="1:8" x14ac:dyDescent="0.25">
      <c r="A1549" t="s">
        <v>2999</v>
      </c>
      <c r="B1549" t="s">
        <v>2062</v>
      </c>
      <c r="C1549" t="s">
        <v>3995</v>
      </c>
      <c r="D1549" t="s">
        <v>1782</v>
      </c>
      <c r="E1549" t="s">
        <v>2936</v>
      </c>
      <c r="F1549">
        <v>0</v>
      </c>
      <c r="G1549">
        <v>122</v>
      </c>
      <c r="H1549">
        <v>122</v>
      </c>
    </row>
    <row r="1550" spans="1:8" x14ac:dyDescent="0.25">
      <c r="A1550" t="s">
        <v>2999</v>
      </c>
      <c r="B1550" t="s">
        <v>2062</v>
      </c>
      <c r="C1550" t="s">
        <v>3995</v>
      </c>
      <c r="D1550" t="s">
        <v>1807</v>
      </c>
      <c r="E1550" t="s">
        <v>2936</v>
      </c>
      <c r="F1550">
        <v>0</v>
      </c>
      <c r="G1550">
        <v>146</v>
      </c>
      <c r="H1550">
        <v>146</v>
      </c>
    </row>
    <row r="1551" spans="1:8" x14ac:dyDescent="0.25">
      <c r="A1551" t="s">
        <v>2999</v>
      </c>
      <c r="B1551" t="s">
        <v>2062</v>
      </c>
      <c r="C1551" t="s">
        <v>3995</v>
      </c>
      <c r="D1551" t="s">
        <v>1858</v>
      </c>
      <c r="E1551" t="s">
        <v>2936</v>
      </c>
      <c r="F1551">
        <v>0</v>
      </c>
      <c r="G1551">
        <v>164</v>
      </c>
      <c r="H1551">
        <v>164</v>
      </c>
    </row>
    <row r="1552" spans="1:8" x14ac:dyDescent="0.25">
      <c r="A1552" t="s">
        <v>2999</v>
      </c>
      <c r="B1552" t="s">
        <v>2062</v>
      </c>
      <c r="C1552" t="s">
        <v>3995</v>
      </c>
      <c r="D1552" t="s">
        <v>1948</v>
      </c>
      <c r="E1552" t="s">
        <v>2936</v>
      </c>
      <c r="F1552">
        <v>0</v>
      </c>
      <c r="G1552">
        <v>168</v>
      </c>
      <c r="H1552">
        <v>168</v>
      </c>
    </row>
    <row r="1553" spans="1:8" x14ac:dyDescent="0.25">
      <c r="A1553" t="s">
        <v>2999</v>
      </c>
      <c r="B1553" t="s">
        <v>2062</v>
      </c>
      <c r="C1553" t="s">
        <v>3995</v>
      </c>
      <c r="D1553" t="s">
        <v>2934</v>
      </c>
      <c r="E1553" t="s">
        <v>2936</v>
      </c>
      <c r="F1553">
        <v>0</v>
      </c>
      <c r="G1553">
        <v>163</v>
      </c>
      <c r="H1553">
        <v>163</v>
      </c>
    </row>
    <row r="1554" spans="1:8" x14ac:dyDescent="0.25">
      <c r="A1554" t="s">
        <v>2999</v>
      </c>
      <c r="B1554" t="s">
        <v>2062</v>
      </c>
      <c r="C1554" t="s">
        <v>3995</v>
      </c>
      <c r="D1554" t="s">
        <v>1951</v>
      </c>
      <c r="E1554" t="s">
        <v>2936</v>
      </c>
      <c r="F1554">
        <v>0</v>
      </c>
      <c r="G1554">
        <v>148</v>
      </c>
      <c r="H1554">
        <v>148</v>
      </c>
    </row>
    <row r="1555" spans="1:8" x14ac:dyDescent="0.25">
      <c r="A1555" t="s">
        <v>2999</v>
      </c>
      <c r="B1555" t="s">
        <v>2062</v>
      </c>
      <c r="C1555" t="s">
        <v>3995</v>
      </c>
      <c r="D1555" t="s">
        <v>1956</v>
      </c>
      <c r="E1555" t="s">
        <v>2936</v>
      </c>
      <c r="F1555">
        <v>0</v>
      </c>
      <c r="G1555">
        <v>121</v>
      </c>
      <c r="H1555">
        <v>121</v>
      </c>
    </row>
    <row r="1556" spans="1:8" x14ac:dyDescent="0.25">
      <c r="A1556" t="s">
        <v>2999</v>
      </c>
      <c r="B1556" t="s">
        <v>2062</v>
      </c>
      <c r="C1556" t="s">
        <v>3995</v>
      </c>
      <c r="D1556" t="s">
        <v>2016</v>
      </c>
      <c r="E1556" t="s">
        <v>2936</v>
      </c>
      <c r="F1556">
        <v>0</v>
      </c>
      <c r="G1556">
        <v>101</v>
      </c>
      <c r="H1556">
        <v>101</v>
      </c>
    </row>
    <row r="1557" spans="1:8" x14ac:dyDescent="0.25">
      <c r="A1557" t="s">
        <v>2999</v>
      </c>
      <c r="B1557" t="s">
        <v>2062</v>
      </c>
      <c r="C1557" t="s">
        <v>2933</v>
      </c>
      <c r="D1557" t="s">
        <v>1948</v>
      </c>
      <c r="E1557" t="s">
        <v>2936</v>
      </c>
      <c r="F1557">
        <v>0</v>
      </c>
      <c r="G1557">
        <v>260</v>
      </c>
      <c r="H1557">
        <v>260</v>
      </c>
    </row>
    <row r="1558" spans="1:8" x14ac:dyDescent="0.25">
      <c r="A1558" t="s">
        <v>2999</v>
      </c>
      <c r="B1558" t="s">
        <v>2062</v>
      </c>
      <c r="C1558" t="s">
        <v>2933</v>
      </c>
      <c r="D1558" t="s">
        <v>2934</v>
      </c>
      <c r="E1558" t="s">
        <v>2936</v>
      </c>
      <c r="F1558">
        <v>0</v>
      </c>
      <c r="G1558">
        <v>252</v>
      </c>
      <c r="H1558">
        <v>252</v>
      </c>
    </row>
    <row r="1559" spans="1:8" x14ac:dyDescent="0.25">
      <c r="A1559" t="s">
        <v>2999</v>
      </c>
      <c r="B1559" t="s">
        <v>2062</v>
      </c>
      <c r="C1559" t="s">
        <v>2933</v>
      </c>
      <c r="D1559" t="s">
        <v>1951</v>
      </c>
      <c r="E1559" t="s">
        <v>2936</v>
      </c>
      <c r="F1559">
        <v>0</v>
      </c>
      <c r="G1559">
        <v>260</v>
      </c>
      <c r="H1559">
        <v>260</v>
      </c>
    </row>
    <row r="1560" spans="1:8" x14ac:dyDescent="0.25">
      <c r="A1560" t="s">
        <v>2999</v>
      </c>
      <c r="B1560" t="s">
        <v>2062</v>
      </c>
      <c r="C1560" t="s">
        <v>2933</v>
      </c>
      <c r="D1560" t="s">
        <v>1956</v>
      </c>
      <c r="E1560" t="s">
        <v>2936</v>
      </c>
      <c r="F1560">
        <v>0</v>
      </c>
      <c r="G1560">
        <v>252</v>
      </c>
      <c r="H1560">
        <v>252</v>
      </c>
    </row>
    <row r="1561" spans="1:8" x14ac:dyDescent="0.25">
      <c r="A1561" t="s">
        <v>2999</v>
      </c>
      <c r="B1561" t="s">
        <v>2062</v>
      </c>
      <c r="C1561" t="s">
        <v>2933</v>
      </c>
      <c r="D1561" t="s">
        <v>2016</v>
      </c>
      <c r="E1561" t="s">
        <v>2936</v>
      </c>
      <c r="F1561">
        <v>0</v>
      </c>
      <c r="G1561">
        <v>139</v>
      </c>
      <c r="H1561">
        <v>139</v>
      </c>
    </row>
    <row r="1562" spans="1:8" x14ac:dyDescent="0.25">
      <c r="A1562" t="s">
        <v>2999</v>
      </c>
      <c r="B1562" t="s">
        <v>2062</v>
      </c>
      <c r="C1562" t="s">
        <v>2935</v>
      </c>
      <c r="D1562" t="s">
        <v>1739</v>
      </c>
      <c r="E1562" t="s">
        <v>2936</v>
      </c>
      <c r="F1562">
        <v>0</v>
      </c>
      <c r="G1562">
        <v>313</v>
      </c>
      <c r="H1562">
        <v>313</v>
      </c>
    </row>
    <row r="1563" spans="1:8" x14ac:dyDescent="0.25">
      <c r="A1563" t="s">
        <v>2999</v>
      </c>
      <c r="B1563" t="s">
        <v>2062</v>
      </c>
      <c r="C1563" t="s">
        <v>2935</v>
      </c>
      <c r="D1563" t="s">
        <v>1751</v>
      </c>
      <c r="E1563" t="s">
        <v>2936</v>
      </c>
      <c r="F1563">
        <v>0</v>
      </c>
      <c r="G1563">
        <v>306</v>
      </c>
      <c r="H1563">
        <v>306</v>
      </c>
    </row>
    <row r="1564" spans="1:8" x14ac:dyDescent="0.25">
      <c r="A1564" t="s">
        <v>2999</v>
      </c>
      <c r="B1564" t="s">
        <v>2062</v>
      </c>
      <c r="C1564" t="s">
        <v>2935</v>
      </c>
      <c r="D1564" t="s">
        <v>1763</v>
      </c>
      <c r="E1564" t="s">
        <v>2936</v>
      </c>
      <c r="F1564">
        <v>0</v>
      </c>
      <c r="G1564">
        <v>313</v>
      </c>
      <c r="H1564">
        <v>313</v>
      </c>
    </row>
    <row r="1565" spans="1:8" x14ac:dyDescent="0.25">
      <c r="A1565" t="s">
        <v>2999</v>
      </c>
      <c r="B1565" t="s">
        <v>2062</v>
      </c>
      <c r="C1565" t="s">
        <v>2935</v>
      </c>
      <c r="D1565" t="s">
        <v>1767</v>
      </c>
      <c r="E1565" t="s">
        <v>2936</v>
      </c>
      <c r="F1565">
        <v>0</v>
      </c>
      <c r="G1565">
        <v>297</v>
      </c>
      <c r="H1565">
        <v>297</v>
      </c>
    </row>
    <row r="1566" spans="1:8" x14ac:dyDescent="0.25">
      <c r="A1566" t="s">
        <v>2999</v>
      </c>
      <c r="B1566" t="s">
        <v>2062</v>
      </c>
      <c r="C1566" t="s">
        <v>2935</v>
      </c>
      <c r="D1566" t="s">
        <v>1782</v>
      </c>
      <c r="E1566" t="s">
        <v>2936</v>
      </c>
      <c r="F1566">
        <v>0</v>
      </c>
      <c r="G1566">
        <v>314</v>
      </c>
      <c r="H1566">
        <v>314</v>
      </c>
    </row>
    <row r="1567" spans="1:8" x14ac:dyDescent="0.25">
      <c r="A1567" t="s">
        <v>2999</v>
      </c>
      <c r="B1567" t="s">
        <v>2062</v>
      </c>
      <c r="C1567" t="s">
        <v>2935</v>
      </c>
      <c r="D1567" t="s">
        <v>1807</v>
      </c>
      <c r="E1567" t="s">
        <v>2936</v>
      </c>
      <c r="F1567">
        <v>0</v>
      </c>
      <c r="G1567">
        <v>303</v>
      </c>
      <c r="H1567">
        <v>303</v>
      </c>
    </row>
    <row r="1568" spans="1:8" x14ac:dyDescent="0.25">
      <c r="A1568" t="s">
        <v>2999</v>
      </c>
      <c r="B1568" t="s">
        <v>2062</v>
      </c>
      <c r="C1568" t="s">
        <v>2935</v>
      </c>
      <c r="D1568" t="s">
        <v>1858</v>
      </c>
      <c r="E1568" t="s">
        <v>2936</v>
      </c>
      <c r="F1568">
        <v>0</v>
      </c>
      <c r="G1568">
        <v>313</v>
      </c>
      <c r="H1568">
        <v>313</v>
      </c>
    </row>
    <row r="1569" spans="1:8" x14ac:dyDescent="0.25">
      <c r="A1569" t="s">
        <v>2999</v>
      </c>
      <c r="B1569" t="s">
        <v>2062</v>
      </c>
      <c r="C1569" t="s">
        <v>2935</v>
      </c>
      <c r="D1569" t="s">
        <v>1948</v>
      </c>
      <c r="E1569" t="s">
        <v>2936</v>
      </c>
      <c r="F1569">
        <v>0</v>
      </c>
      <c r="G1569">
        <v>306</v>
      </c>
      <c r="H1569">
        <v>306</v>
      </c>
    </row>
    <row r="1570" spans="1:8" x14ac:dyDescent="0.25">
      <c r="A1570" t="s">
        <v>2999</v>
      </c>
      <c r="B1570" t="s">
        <v>2062</v>
      </c>
      <c r="C1570" t="s">
        <v>2935</v>
      </c>
      <c r="D1570" t="s">
        <v>2934</v>
      </c>
      <c r="E1570" t="s">
        <v>2936</v>
      </c>
      <c r="F1570">
        <v>0</v>
      </c>
      <c r="G1570">
        <v>309</v>
      </c>
      <c r="H1570">
        <v>309</v>
      </c>
    </row>
    <row r="1571" spans="1:8" x14ac:dyDescent="0.25">
      <c r="A1571" t="s">
        <v>2999</v>
      </c>
      <c r="B1571" t="s">
        <v>2062</v>
      </c>
      <c r="C1571" t="s">
        <v>2935</v>
      </c>
      <c r="D1571" t="s">
        <v>1951</v>
      </c>
      <c r="E1571" t="s">
        <v>2936</v>
      </c>
      <c r="F1571">
        <v>0</v>
      </c>
      <c r="G1571">
        <v>317</v>
      </c>
      <c r="H1571">
        <v>317</v>
      </c>
    </row>
    <row r="1572" spans="1:8" x14ac:dyDescent="0.25">
      <c r="A1572" t="s">
        <v>2999</v>
      </c>
      <c r="B1572" t="s">
        <v>2062</v>
      </c>
      <c r="C1572" t="s">
        <v>2935</v>
      </c>
      <c r="D1572" t="s">
        <v>1956</v>
      </c>
      <c r="E1572" t="s">
        <v>2936</v>
      </c>
      <c r="F1572">
        <v>0</v>
      </c>
      <c r="G1572">
        <v>311</v>
      </c>
      <c r="H1572">
        <v>311</v>
      </c>
    </row>
    <row r="1573" spans="1:8" x14ac:dyDescent="0.25">
      <c r="A1573" t="s">
        <v>2999</v>
      </c>
      <c r="B1573" t="s">
        <v>2062</v>
      </c>
      <c r="C1573" t="s">
        <v>2935</v>
      </c>
      <c r="D1573" t="s">
        <v>2016</v>
      </c>
      <c r="E1573" t="s">
        <v>2936</v>
      </c>
      <c r="F1573">
        <v>0</v>
      </c>
      <c r="G1573">
        <v>316</v>
      </c>
      <c r="H1573">
        <v>316</v>
      </c>
    </row>
    <row r="1574" spans="1:8" x14ac:dyDescent="0.25">
      <c r="A1574" t="s">
        <v>2999</v>
      </c>
      <c r="B1574" t="s">
        <v>2063</v>
      </c>
      <c r="C1574" t="s">
        <v>3995</v>
      </c>
      <c r="D1574" t="s">
        <v>1767</v>
      </c>
      <c r="E1574" t="s">
        <v>2936</v>
      </c>
      <c r="F1574">
        <v>0</v>
      </c>
      <c r="G1574">
        <v>50</v>
      </c>
      <c r="H1574">
        <v>50</v>
      </c>
    </row>
    <row r="1575" spans="1:8" x14ac:dyDescent="0.25">
      <c r="A1575" t="s">
        <v>2999</v>
      </c>
      <c r="B1575" t="s">
        <v>2063</v>
      </c>
      <c r="C1575" t="s">
        <v>3995</v>
      </c>
      <c r="D1575" t="s">
        <v>1782</v>
      </c>
      <c r="E1575" t="s">
        <v>2936</v>
      </c>
      <c r="F1575">
        <v>0</v>
      </c>
      <c r="G1575">
        <v>50</v>
      </c>
      <c r="H1575">
        <v>50</v>
      </c>
    </row>
    <row r="1576" spans="1:8" x14ac:dyDescent="0.25">
      <c r="A1576" t="s">
        <v>2999</v>
      </c>
      <c r="B1576" t="s">
        <v>2063</v>
      </c>
      <c r="C1576" t="s">
        <v>3995</v>
      </c>
      <c r="D1576" t="s">
        <v>1807</v>
      </c>
      <c r="E1576" t="s">
        <v>2936</v>
      </c>
      <c r="F1576">
        <v>0</v>
      </c>
      <c r="G1576">
        <v>50</v>
      </c>
      <c r="H1576">
        <v>50</v>
      </c>
    </row>
    <row r="1577" spans="1:8" x14ac:dyDescent="0.25">
      <c r="A1577" t="s">
        <v>2999</v>
      </c>
      <c r="B1577" t="s">
        <v>2063</v>
      </c>
      <c r="C1577" t="s">
        <v>3995</v>
      </c>
      <c r="D1577" t="s">
        <v>1858</v>
      </c>
      <c r="E1577" t="s">
        <v>2936</v>
      </c>
      <c r="F1577">
        <v>0</v>
      </c>
      <c r="G1577">
        <v>50</v>
      </c>
      <c r="H1577">
        <v>50</v>
      </c>
    </row>
    <row r="1578" spans="1:8" x14ac:dyDescent="0.25">
      <c r="A1578" t="s">
        <v>2999</v>
      </c>
      <c r="B1578" t="s">
        <v>2063</v>
      </c>
      <c r="C1578" t="s">
        <v>3995</v>
      </c>
      <c r="D1578" t="s">
        <v>1948</v>
      </c>
      <c r="E1578" t="s">
        <v>2936</v>
      </c>
      <c r="F1578">
        <v>0</v>
      </c>
      <c r="G1578">
        <v>50</v>
      </c>
      <c r="H1578">
        <v>50</v>
      </c>
    </row>
    <row r="1579" spans="1:8" x14ac:dyDescent="0.25">
      <c r="A1579" t="s">
        <v>2999</v>
      </c>
      <c r="B1579" t="s">
        <v>2063</v>
      </c>
      <c r="C1579" t="s">
        <v>3995</v>
      </c>
      <c r="D1579" t="s">
        <v>2934</v>
      </c>
      <c r="E1579" t="s">
        <v>2936</v>
      </c>
      <c r="F1579">
        <v>0</v>
      </c>
      <c r="G1579">
        <v>50</v>
      </c>
      <c r="H1579">
        <v>50</v>
      </c>
    </row>
    <row r="1580" spans="1:8" x14ac:dyDescent="0.25">
      <c r="A1580" t="s">
        <v>2999</v>
      </c>
      <c r="B1580" t="s">
        <v>2063</v>
      </c>
      <c r="C1580" t="s">
        <v>3995</v>
      </c>
      <c r="D1580" t="s">
        <v>1951</v>
      </c>
      <c r="E1580" t="s">
        <v>2936</v>
      </c>
      <c r="F1580">
        <v>0</v>
      </c>
      <c r="G1580">
        <v>50</v>
      </c>
      <c r="H1580">
        <v>50</v>
      </c>
    </row>
    <row r="1581" spans="1:8" x14ac:dyDescent="0.25">
      <c r="A1581" t="s">
        <v>2999</v>
      </c>
      <c r="B1581" t="s">
        <v>2063</v>
      </c>
      <c r="C1581" t="s">
        <v>3995</v>
      </c>
      <c r="D1581" t="s">
        <v>1956</v>
      </c>
      <c r="E1581" t="s">
        <v>2936</v>
      </c>
      <c r="F1581">
        <v>0</v>
      </c>
      <c r="G1581">
        <v>50</v>
      </c>
      <c r="H1581">
        <v>50</v>
      </c>
    </row>
    <row r="1582" spans="1:8" x14ac:dyDescent="0.25">
      <c r="A1582" t="s">
        <v>2999</v>
      </c>
      <c r="B1582" t="s">
        <v>2063</v>
      </c>
      <c r="C1582" t="s">
        <v>3995</v>
      </c>
      <c r="D1582" t="s">
        <v>2016</v>
      </c>
      <c r="E1582" t="s">
        <v>2936</v>
      </c>
      <c r="F1582">
        <v>0</v>
      </c>
      <c r="G1582">
        <v>50</v>
      </c>
      <c r="H1582">
        <v>50</v>
      </c>
    </row>
    <row r="1583" spans="1:8" x14ac:dyDescent="0.25">
      <c r="A1583" t="s">
        <v>2999</v>
      </c>
      <c r="B1583" t="s">
        <v>2063</v>
      </c>
      <c r="C1583" t="s">
        <v>2933</v>
      </c>
      <c r="D1583" t="s">
        <v>1948</v>
      </c>
      <c r="E1583" t="s">
        <v>2936</v>
      </c>
      <c r="F1583">
        <v>0</v>
      </c>
      <c r="G1583">
        <v>104</v>
      </c>
      <c r="H1583">
        <v>104</v>
      </c>
    </row>
    <row r="1584" spans="1:8" x14ac:dyDescent="0.25">
      <c r="A1584" t="s">
        <v>2999</v>
      </c>
      <c r="B1584" t="s">
        <v>2063</v>
      </c>
      <c r="C1584" t="s">
        <v>2933</v>
      </c>
      <c r="D1584" t="s">
        <v>2934</v>
      </c>
      <c r="E1584" t="s">
        <v>2936</v>
      </c>
      <c r="F1584">
        <v>0</v>
      </c>
      <c r="G1584">
        <v>101</v>
      </c>
      <c r="H1584">
        <v>101</v>
      </c>
    </row>
    <row r="1585" spans="1:8" x14ac:dyDescent="0.25">
      <c r="A1585" t="s">
        <v>2999</v>
      </c>
      <c r="B1585" t="s">
        <v>2063</v>
      </c>
      <c r="C1585" t="s">
        <v>2933</v>
      </c>
      <c r="D1585" t="s">
        <v>1951</v>
      </c>
      <c r="E1585" t="s">
        <v>2936</v>
      </c>
      <c r="F1585">
        <v>0</v>
      </c>
      <c r="G1585">
        <v>104</v>
      </c>
      <c r="H1585">
        <v>104</v>
      </c>
    </row>
    <row r="1586" spans="1:8" x14ac:dyDescent="0.25">
      <c r="A1586" t="s">
        <v>2999</v>
      </c>
      <c r="B1586" t="s">
        <v>2063</v>
      </c>
      <c r="C1586" t="s">
        <v>2933</v>
      </c>
      <c r="D1586" t="s">
        <v>1956</v>
      </c>
      <c r="E1586" t="s">
        <v>2936</v>
      </c>
      <c r="F1586">
        <v>0</v>
      </c>
      <c r="G1586">
        <v>101</v>
      </c>
      <c r="H1586">
        <v>101</v>
      </c>
    </row>
    <row r="1587" spans="1:8" x14ac:dyDescent="0.25">
      <c r="A1587" t="s">
        <v>2999</v>
      </c>
      <c r="B1587" t="s">
        <v>2063</v>
      </c>
      <c r="C1587" t="s">
        <v>2933</v>
      </c>
      <c r="D1587" t="s">
        <v>2016</v>
      </c>
      <c r="E1587" t="s">
        <v>2936</v>
      </c>
      <c r="F1587">
        <v>0</v>
      </c>
      <c r="G1587">
        <v>104</v>
      </c>
      <c r="H1587">
        <v>104</v>
      </c>
    </row>
    <row r="1588" spans="1:8" x14ac:dyDescent="0.25">
      <c r="A1588" t="s">
        <v>2999</v>
      </c>
      <c r="B1588" t="s">
        <v>2063</v>
      </c>
      <c r="C1588" t="s">
        <v>2935</v>
      </c>
      <c r="D1588" t="s">
        <v>1739</v>
      </c>
      <c r="E1588" t="s">
        <v>2936</v>
      </c>
      <c r="F1588">
        <v>0</v>
      </c>
      <c r="G1588">
        <v>126</v>
      </c>
      <c r="H1588">
        <v>126</v>
      </c>
    </row>
    <row r="1589" spans="1:8" x14ac:dyDescent="0.25">
      <c r="A1589" t="s">
        <v>2999</v>
      </c>
      <c r="B1589" t="s">
        <v>2063</v>
      </c>
      <c r="C1589" t="s">
        <v>2935</v>
      </c>
      <c r="D1589" t="s">
        <v>1751</v>
      </c>
      <c r="E1589" t="s">
        <v>2936</v>
      </c>
      <c r="F1589">
        <v>0</v>
      </c>
      <c r="G1589">
        <v>114</v>
      </c>
      <c r="H1589">
        <v>114</v>
      </c>
    </row>
    <row r="1590" spans="1:8" x14ac:dyDescent="0.25">
      <c r="A1590" t="s">
        <v>2999</v>
      </c>
      <c r="B1590" t="s">
        <v>2063</v>
      </c>
      <c r="C1590" t="s">
        <v>2935</v>
      </c>
      <c r="D1590" t="s">
        <v>1763</v>
      </c>
      <c r="E1590" t="s">
        <v>2936</v>
      </c>
      <c r="F1590">
        <v>0</v>
      </c>
      <c r="G1590">
        <v>126</v>
      </c>
      <c r="H1590">
        <v>126</v>
      </c>
    </row>
    <row r="1591" spans="1:8" x14ac:dyDescent="0.25">
      <c r="A1591" t="s">
        <v>2999</v>
      </c>
      <c r="B1591" t="s">
        <v>2063</v>
      </c>
      <c r="C1591" t="s">
        <v>2935</v>
      </c>
      <c r="D1591" t="s">
        <v>1767</v>
      </c>
      <c r="E1591" t="s">
        <v>2936</v>
      </c>
      <c r="F1591">
        <v>0</v>
      </c>
      <c r="G1591">
        <v>122</v>
      </c>
      <c r="H1591">
        <v>122</v>
      </c>
    </row>
    <row r="1592" spans="1:8" x14ac:dyDescent="0.25">
      <c r="A1592" t="s">
        <v>2999</v>
      </c>
      <c r="B1592" t="s">
        <v>2063</v>
      </c>
      <c r="C1592" t="s">
        <v>2935</v>
      </c>
      <c r="D1592" t="s">
        <v>1782</v>
      </c>
      <c r="E1592" t="s">
        <v>2936</v>
      </c>
      <c r="F1592">
        <v>0</v>
      </c>
      <c r="G1592">
        <v>126</v>
      </c>
      <c r="H1592">
        <v>126</v>
      </c>
    </row>
    <row r="1593" spans="1:8" x14ac:dyDescent="0.25">
      <c r="A1593" t="s">
        <v>2999</v>
      </c>
      <c r="B1593" t="s">
        <v>2063</v>
      </c>
      <c r="C1593" t="s">
        <v>2935</v>
      </c>
      <c r="D1593" t="s">
        <v>1807</v>
      </c>
      <c r="E1593" t="s">
        <v>2936</v>
      </c>
      <c r="F1593">
        <v>0</v>
      </c>
      <c r="G1593">
        <v>122</v>
      </c>
      <c r="H1593">
        <v>122</v>
      </c>
    </row>
    <row r="1594" spans="1:8" x14ac:dyDescent="0.25">
      <c r="A1594" t="s">
        <v>2999</v>
      </c>
      <c r="B1594" t="s">
        <v>2063</v>
      </c>
      <c r="C1594" t="s">
        <v>2935</v>
      </c>
      <c r="D1594" t="s">
        <v>1858</v>
      </c>
      <c r="E1594" t="s">
        <v>2936</v>
      </c>
      <c r="F1594">
        <v>0</v>
      </c>
      <c r="G1594">
        <v>126</v>
      </c>
      <c r="H1594">
        <v>126</v>
      </c>
    </row>
    <row r="1595" spans="1:8" x14ac:dyDescent="0.25">
      <c r="A1595" t="s">
        <v>2999</v>
      </c>
      <c r="B1595" t="s">
        <v>2063</v>
      </c>
      <c r="C1595" t="s">
        <v>2935</v>
      </c>
      <c r="D1595" t="s">
        <v>1948</v>
      </c>
      <c r="E1595" t="s">
        <v>2936</v>
      </c>
      <c r="F1595">
        <v>0</v>
      </c>
      <c r="G1595">
        <v>126</v>
      </c>
      <c r="H1595">
        <v>126</v>
      </c>
    </row>
    <row r="1596" spans="1:8" x14ac:dyDescent="0.25">
      <c r="A1596" t="s">
        <v>2999</v>
      </c>
      <c r="B1596" t="s">
        <v>2063</v>
      </c>
      <c r="C1596" t="s">
        <v>2935</v>
      </c>
      <c r="D1596" t="s">
        <v>2934</v>
      </c>
      <c r="E1596" t="s">
        <v>2936</v>
      </c>
      <c r="F1596">
        <v>0</v>
      </c>
      <c r="G1596">
        <v>122</v>
      </c>
      <c r="H1596">
        <v>122</v>
      </c>
    </row>
    <row r="1597" spans="1:8" x14ac:dyDescent="0.25">
      <c r="A1597" t="s">
        <v>2999</v>
      </c>
      <c r="B1597" t="s">
        <v>2063</v>
      </c>
      <c r="C1597" t="s">
        <v>2935</v>
      </c>
      <c r="D1597" t="s">
        <v>1951</v>
      </c>
      <c r="E1597" t="s">
        <v>2936</v>
      </c>
      <c r="F1597">
        <v>0</v>
      </c>
      <c r="G1597">
        <v>126</v>
      </c>
      <c r="H1597">
        <v>126</v>
      </c>
    </row>
    <row r="1598" spans="1:8" x14ac:dyDescent="0.25">
      <c r="A1598" t="s">
        <v>2999</v>
      </c>
      <c r="B1598" t="s">
        <v>2063</v>
      </c>
      <c r="C1598" t="s">
        <v>2935</v>
      </c>
      <c r="D1598" t="s">
        <v>1956</v>
      </c>
      <c r="E1598" t="s">
        <v>2936</v>
      </c>
      <c r="F1598">
        <v>0</v>
      </c>
      <c r="G1598">
        <v>122</v>
      </c>
      <c r="H1598">
        <v>122</v>
      </c>
    </row>
    <row r="1599" spans="1:8" x14ac:dyDescent="0.25">
      <c r="A1599" t="s">
        <v>2999</v>
      </c>
      <c r="B1599" t="s">
        <v>2063</v>
      </c>
      <c r="C1599" t="s">
        <v>2935</v>
      </c>
      <c r="D1599" t="s">
        <v>2016</v>
      </c>
      <c r="E1599" t="s">
        <v>2936</v>
      </c>
      <c r="F1599">
        <v>0</v>
      </c>
      <c r="G1599">
        <v>126</v>
      </c>
      <c r="H1599">
        <v>126</v>
      </c>
    </row>
    <row r="1600" spans="1:8" x14ac:dyDescent="0.25">
      <c r="A1600" t="s">
        <v>2999</v>
      </c>
      <c r="B1600" t="s">
        <v>2066</v>
      </c>
      <c r="C1600" t="s">
        <v>3995</v>
      </c>
      <c r="D1600" t="s">
        <v>1739</v>
      </c>
      <c r="E1600" t="s">
        <v>2936</v>
      </c>
      <c r="F1600">
        <v>0</v>
      </c>
      <c r="G1600">
        <v>91</v>
      </c>
      <c r="H1600">
        <v>91</v>
      </c>
    </row>
    <row r="1601" spans="1:8" x14ac:dyDescent="0.25">
      <c r="A1601" t="s">
        <v>2999</v>
      </c>
      <c r="B1601" t="s">
        <v>2066</v>
      </c>
      <c r="C1601" t="s">
        <v>3995</v>
      </c>
      <c r="D1601" t="s">
        <v>1751</v>
      </c>
      <c r="E1601" t="s">
        <v>2936</v>
      </c>
      <c r="F1601">
        <v>0</v>
      </c>
      <c r="G1601">
        <v>91</v>
      </c>
      <c r="H1601">
        <v>91</v>
      </c>
    </row>
    <row r="1602" spans="1:8" x14ac:dyDescent="0.25">
      <c r="A1602" t="s">
        <v>2999</v>
      </c>
      <c r="B1602" t="s">
        <v>2066</v>
      </c>
      <c r="C1602" t="s">
        <v>3995</v>
      </c>
      <c r="D1602" t="s">
        <v>1763</v>
      </c>
      <c r="E1602" t="s">
        <v>2936</v>
      </c>
      <c r="F1602">
        <v>0</v>
      </c>
      <c r="G1602">
        <v>91</v>
      </c>
      <c r="H1602">
        <v>91</v>
      </c>
    </row>
    <row r="1603" spans="1:8" x14ac:dyDescent="0.25">
      <c r="A1603" t="s">
        <v>2999</v>
      </c>
      <c r="B1603" t="s">
        <v>2066</v>
      </c>
      <c r="C1603" t="s">
        <v>3995</v>
      </c>
      <c r="D1603" t="s">
        <v>1767</v>
      </c>
      <c r="E1603" t="s">
        <v>2936</v>
      </c>
      <c r="F1603">
        <v>0</v>
      </c>
      <c r="G1603">
        <v>91</v>
      </c>
      <c r="H1603">
        <v>91</v>
      </c>
    </row>
    <row r="1604" spans="1:8" x14ac:dyDescent="0.25">
      <c r="A1604" t="s">
        <v>2999</v>
      </c>
      <c r="B1604" t="s">
        <v>2066</v>
      </c>
      <c r="C1604" t="s">
        <v>3995</v>
      </c>
      <c r="D1604" t="s">
        <v>1782</v>
      </c>
      <c r="E1604" t="s">
        <v>2936</v>
      </c>
      <c r="F1604">
        <v>0</v>
      </c>
      <c r="G1604">
        <v>224</v>
      </c>
      <c r="H1604">
        <v>224</v>
      </c>
    </row>
    <row r="1605" spans="1:8" x14ac:dyDescent="0.25">
      <c r="A1605" t="s">
        <v>2999</v>
      </c>
      <c r="B1605" t="s">
        <v>2066</v>
      </c>
      <c r="C1605" t="s">
        <v>3995</v>
      </c>
      <c r="D1605" t="s">
        <v>1807</v>
      </c>
      <c r="E1605" t="s">
        <v>2936</v>
      </c>
      <c r="F1605">
        <v>0</v>
      </c>
      <c r="G1605">
        <v>224</v>
      </c>
      <c r="H1605">
        <v>224</v>
      </c>
    </row>
    <row r="1606" spans="1:8" x14ac:dyDescent="0.25">
      <c r="A1606" t="s">
        <v>2999</v>
      </c>
      <c r="B1606" t="s">
        <v>2066</v>
      </c>
      <c r="C1606" t="s">
        <v>3995</v>
      </c>
      <c r="D1606" t="s">
        <v>1858</v>
      </c>
      <c r="E1606" t="s">
        <v>2936</v>
      </c>
      <c r="F1606">
        <v>0</v>
      </c>
      <c r="G1606">
        <v>224</v>
      </c>
      <c r="H1606">
        <v>224</v>
      </c>
    </row>
    <row r="1607" spans="1:8" x14ac:dyDescent="0.25">
      <c r="A1607" t="s">
        <v>2999</v>
      </c>
      <c r="B1607" t="s">
        <v>2066</v>
      </c>
      <c r="C1607" t="s">
        <v>3995</v>
      </c>
      <c r="D1607" t="s">
        <v>1948</v>
      </c>
      <c r="E1607" t="s">
        <v>2936</v>
      </c>
      <c r="F1607">
        <v>0</v>
      </c>
      <c r="G1607">
        <v>224</v>
      </c>
      <c r="H1607">
        <v>224</v>
      </c>
    </row>
    <row r="1608" spans="1:8" x14ac:dyDescent="0.25">
      <c r="A1608" t="s">
        <v>2999</v>
      </c>
      <c r="B1608" t="s">
        <v>2066</v>
      </c>
      <c r="C1608" t="s">
        <v>3995</v>
      </c>
      <c r="D1608" t="s">
        <v>2934</v>
      </c>
      <c r="E1608" t="s">
        <v>2936</v>
      </c>
      <c r="F1608">
        <v>0</v>
      </c>
      <c r="G1608">
        <v>224</v>
      </c>
      <c r="H1608">
        <v>224</v>
      </c>
    </row>
    <row r="1609" spans="1:8" x14ac:dyDescent="0.25">
      <c r="A1609" t="s">
        <v>2999</v>
      </c>
      <c r="B1609" t="s">
        <v>2066</v>
      </c>
      <c r="C1609" t="s">
        <v>3995</v>
      </c>
      <c r="D1609" t="s">
        <v>1951</v>
      </c>
      <c r="E1609" t="s">
        <v>2936</v>
      </c>
      <c r="F1609">
        <v>0</v>
      </c>
      <c r="G1609">
        <v>224</v>
      </c>
      <c r="H1609">
        <v>224</v>
      </c>
    </row>
    <row r="1610" spans="1:8" x14ac:dyDescent="0.25">
      <c r="A1610" t="s">
        <v>2999</v>
      </c>
      <c r="B1610" t="s">
        <v>2066</v>
      </c>
      <c r="C1610" t="s">
        <v>3995</v>
      </c>
      <c r="D1610" t="s">
        <v>1956</v>
      </c>
      <c r="E1610" t="s">
        <v>2936</v>
      </c>
      <c r="F1610">
        <v>0</v>
      </c>
      <c r="G1610">
        <v>91</v>
      </c>
      <c r="H1610">
        <v>91</v>
      </c>
    </row>
    <row r="1611" spans="1:8" x14ac:dyDescent="0.25">
      <c r="A1611" t="s">
        <v>2999</v>
      </c>
      <c r="B1611" t="s">
        <v>2066</v>
      </c>
      <c r="C1611" t="s">
        <v>3995</v>
      </c>
      <c r="D1611" t="s">
        <v>2016</v>
      </c>
      <c r="E1611" t="s">
        <v>2936</v>
      </c>
      <c r="F1611">
        <v>0</v>
      </c>
      <c r="G1611">
        <v>91</v>
      </c>
      <c r="H1611">
        <v>91</v>
      </c>
    </row>
    <row r="1612" spans="1:8" x14ac:dyDescent="0.25">
      <c r="A1612" t="s">
        <v>2999</v>
      </c>
      <c r="B1612" t="s">
        <v>2067</v>
      </c>
      <c r="C1612" t="s">
        <v>3995</v>
      </c>
      <c r="D1612" t="s">
        <v>1739</v>
      </c>
      <c r="E1612" t="s">
        <v>2936</v>
      </c>
      <c r="F1612">
        <v>0</v>
      </c>
      <c r="G1612">
        <v>923</v>
      </c>
      <c r="H1612">
        <v>923</v>
      </c>
    </row>
    <row r="1613" spans="1:8" x14ac:dyDescent="0.25">
      <c r="A1613" t="s">
        <v>2999</v>
      </c>
      <c r="B1613" t="s">
        <v>2067</v>
      </c>
      <c r="C1613" t="s">
        <v>3995</v>
      </c>
      <c r="D1613" t="s">
        <v>1782</v>
      </c>
      <c r="E1613" t="s">
        <v>2936</v>
      </c>
      <c r="F1613">
        <v>0</v>
      </c>
      <c r="G1613">
        <v>1297</v>
      </c>
      <c r="H1613">
        <v>1297</v>
      </c>
    </row>
    <row r="1614" spans="1:8" x14ac:dyDescent="0.25">
      <c r="A1614" t="s">
        <v>2999</v>
      </c>
      <c r="B1614" t="s">
        <v>2067</v>
      </c>
      <c r="C1614" t="s">
        <v>3995</v>
      </c>
      <c r="D1614" t="s">
        <v>1858</v>
      </c>
      <c r="E1614" t="s">
        <v>2936</v>
      </c>
      <c r="F1614">
        <v>0</v>
      </c>
      <c r="G1614">
        <v>1205</v>
      </c>
      <c r="H1614">
        <v>1205</v>
      </c>
    </row>
    <row r="1615" spans="1:8" x14ac:dyDescent="0.25">
      <c r="A1615" t="s">
        <v>2999</v>
      </c>
      <c r="B1615" t="s">
        <v>2067</v>
      </c>
      <c r="C1615" t="s">
        <v>3995</v>
      </c>
      <c r="D1615" t="s">
        <v>2934</v>
      </c>
      <c r="E1615" t="s">
        <v>2936</v>
      </c>
      <c r="F1615">
        <v>0</v>
      </c>
      <c r="G1615">
        <v>1428</v>
      </c>
      <c r="H1615">
        <v>1428</v>
      </c>
    </row>
    <row r="1616" spans="1:8" x14ac:dyDescent="0.25">
      <c r="A1616" t="s">
        <v>2999</v>
      </c>
      <c r="B1616" t="s">
        <v>2067</v>
      </c>
      <c r="C1616" t="s">
        <v>3995</v>
      </c>
      <c r="D1616" t="s">
        <v>1956</v>
      </c>
      <c r="E1616" t="s">
        <v>2936</v>
      </c>
      <c r="F1616">
        <v>0</v>
      </c>
      <c r="G1616">
        <v>1334</v>
      </c>
      <c r="H1616">
        <v>1334</v>
      </c>
    </row>
    <row r="1617" spans="1:8" x14ac:dyDescent="0.25">
      <c r="A1617" t="s">
        <v>2999</v>
      </c>
      <c r="B1617" t="s">
        <v>2067</v>
      </c>
      <c r="C1617" t="s">
        <v>3995</v>
      </c>
      <c r="D1617" t="s">
        <v>2016</v>
      </c>
      <c r="E1617" t="s">
        <v>2936</v>
      </c>
      <c r="F1617">
        <v>0</v>
      </c>
      <c r="G1617">
        <v>1157</v>
      </c>
      <c r="H1617">
        <v>1157</v>
      </c>
    </row>
    <row r="1618" spans="1:8" x14ac:dyDescent="0.25">
      <c r="A1618" t="s">
        <v>2999</v>
      </c>
      <c r="B1618" t="s">
        <v>2067</v>
      </c>
      <c r="C1618" t="s">
        <v>2933</v>
      </c>
      <c r="D1618" t="s">
        <v>1739</v>
      </c>
      <c r="E1618" t="s">
        <v>2936</v>
      </c>
      <c r="F1618">
        <v>0</v>
      </c>
      <c r="G1618">
        <v>616</v>
      </c>
      <c r="H1618">
        <v>616</v>
      </c>
    </row>
    <row r="1619" spans="1:8" x14ac:dyDescent="0.25">
      <c r="A1619" t="s">
        <v>2999</v>
      </c>
      <c r="B1619" t="s">
        <v>2067</v>
      </c>
      <c r="C1619" t="s">
        <v>2933</v>
      </c>
      <c r="D1619" t="s">
        <v>1782</v>
      </c>
      <c r="E1619" t="s">
        <v>2936</v>
      </c>
      <c r="F1619">
        <v>0</v>
      </c>
      <c r="G1619">
        <v>835</v>
      </c>
      <c r="H1619">
        <v>835</v>
      </c>
    </row>
    <row r="1620" spans="1:8" x14ac:dyDescent="0.25">
      <c r="A1620" t="s">
        <v>2999</v>
      </c>
      <c r="B1620" t="s">
        <v>2067</v>
      </c>
      <c r="C1620" t="s">
        <v>2933</v>
      </c>
      <c r="D1620" t="s">
        <v>1858</v>
      </c>
      <c r="E1620" t="s">
        <v>2936</v>
      </c>
      <c r="F1620">
        <v>0</v>
      </c>
      <c r="G1620">
        <v>884</v>
      </c>
      <c r="H1620">
        <v>884</v>
      </c>
    </row>
    <row r="1621" spans="1:8" x14ac:dyDescent="0.25">
      <c r="A1621" t="s">
        <v>2999</v>
      </c>
      <c r="B1621" t="s">
        <v>2067</v>
      </c>
      <c r="C1621" t="s">
        <v>2933</v>
      </c>
      <c r="D1621" t="s">
        <v>2934</v>
      </c>
      <c r="E1621" t="s">
        <v>2936</v>
      </c>
      <c r="F1621">
        <v>0</v>
      </c>
      <c r="G1621">
        <v>863</v>
      </c>
      <c r="H1621">
        <v>863</v>
      </c>
    </row>
    <row r="1622" spans="1:8" x14ac:dyDescent="0.25">
      <c r="A1622" t="s">
        <v>2999</v>
      </c>
      <c r="B1622" t="s">
        <v>2067</v>
      </c>
      <c r="C1622" t="s">
        <v>2933</v>
      </c>
      <c r="D1622" t="s">
        <v>1956</v>
      </c>
      <c r="E1622" t="s">
        <v>2936</v>
      </c>
      <c r="F1622">
        <v>0</v>
      </c>
      <c r="G1622">
        <v>774</v>
      </c>
      <c r="H1622">
        <v>774</v>
      </c>
    </row>
    <row r="1623" spans="1:8" x14ac:dyDescent="0.25">
      <c r="A1623" t="s">
        <v>2999</v>
      </c>
      <c r="B1623" t="s">
        <v>2067</v>
      </c>
      <c r="C1623" t="s">
        <v>2933</v>
      </c>
      <c r="D1623" t="s">
        <v>2016</v>
      </c>
      <c r="E1623" t="s">
        <v>2936</v>
      </c>
      <c r="F1623">
        <v>0</v>
      </c>
      <c r="G1623">
        <v>637</v>
      </c>
      <c r="H1623">
        <v>637</v>
      </c>
    </row>
    <row r="1624" spans="1:8" x14ac:dyDescent="0.25">
      <c r="A1624" t="s">
        <v>2999</v>
      </c>
      <c r="B1624" t="s">
        <v>2067</v>
      </c>
      <c r="C1624" t="s">
        <v>2935</v>
      </c>
      <c r="D1624" t="s">
        <v>1739</v>
      </c>
      <c r="E1624" t="s">
        <v>2936</v>
      </c>
      <c r="F1624">
        <v>0</v>
      </c>
      <c r="G1624">
        <v>1136</v>
      </c>
      <c r="H1624">
        <v>1136</v>
      </c>
    </row>
    <row r="1625" spans="1:8" x14ac:dyDescent="0.25">
      <c r="A1625" t="s">
        <v>2999</v>
      </c>
      <c r="B1625" t="s">
        <v>2067</v>
      </c>
      <c r="C1625" t="s">
        <v>2935</v>
      </c>
      <c r="D1625" t="s">
        <v>1782</v>
      </c>
      <c r="E1625" t="s">
        <v>2936</v>
      </c>
      <c r="F1625">
        <v>0</v>
      </c>
      <c r="G1625">
        <v>1487</v>
      </c>
      <c r="H1625">
        <v>1487</v>
      </c>
    </row>
    <row r="1626" spans="1:8" x14ac:dyDescent="0.25">
      <c r="A1626" t="s">
        <v>2999</v>
      </c>
      <c r="B1626" t="s">
        <v>2067</v>
      </c>
      <c r="C1626" t="s">
        <v>2935</v>
      </c>
      <c r="D1626" t="s">
        <v>1858</v>
      </c>
      <c r="E1626" t="s">
        <v>2936</v>
      </c>
      <c r="F1626">
        <v>0</v>
      </c>
      <c r="G1626">
        <v>1508</v>
      </c>
      <c r="H1626">
        <v>1508</v>
      </c>
    </row>
    <row r="1627" spans="1:8" x14ac:dyDescent="0.25">
      <c r="A1627" t="s">
        <v>2999</v>
      </c>
      <c r="B1627" t="s">
        <v>2067</v>
      </c>
      <c r="C1627" t="s">
        <v>2935</v>
      </c>
      <c r="D1627" t="s">
        <v>2934</v>
      </c>
      <c r="E1627" t="s">
        <v>2936</v>
      </c>
      <c r="F1627">
        <v>0</v>
      </c>
      <c r="G1627">
        <v>1525</v>
      </c>
      <c r="H1627">
        <v>1525</v>
      </c>
    </row>
    <row r="1628" spans="1:8" x14ac:dyDescent="0.25">
      <c r="A1628" t="s">
        <v>2999</v>
      </c>
      <c r="B1628" t="s">
        <v>2067</v>
      </c>
      <c r="C1628" t="s">
        <v>2935</v>
      </c>
      <c r="D1628" t="s">
        <v>1956</v>
      </c>
      <c r="E1628" t="s">
        <v>2936</v>
      </c>
      <c r="F1628">
        <v>0</v>
      </c>
      <c r="G1628">
        <v>1378</v>
      </c>
      <c r="H1628">
        <v>1378</v>
      </c>
    </row>
    <row r="1629" spans="1:8" x14ac:dyDescent="0.25">
      <c r="A1629" t="s">
        <v>2999</v>
      </c>
      <c r="B1629" t="s">
        <v>2067</v>
      </c>
      <c r="C1629" t="s">
        <v>2935</v>
      </c>
      <c r="D1629" t="s">
        <v>2016</v>
      </c>
      <c r="E1629" t="s">
        <v>2936</v>
      </c>
      <c r="F1629">
        <v>0</v>
      </c>
      <c r="G1629">
        <v>1220</v>
      </c>
      <c r="H1629">
        <v>1220</v>
      </c>
    </row>
    <row r="1630" spans="1:8" x14ac:dyDescent="0.25">
      <c r="A1630" t="s">
        <v>2999</v>
      </c>
      <c r="B1630" t="s">
        <v>2068</v>
      </c>
      <c r="C1630" t="s">
        <v>3995</v>
      </c>
      <c r="D1630" t="s">
        <v>1807</v>
      </c>
      <c r="E1630" t="s">
        <v>2936</v>
      </c>
      <c r="F1630">
        <v>0</v>
      </c>
      <c r="G1630">
        <v>253</v>
      </c>
      <c r="H1630">
        <v>253</v>
      </c>
    </row>
    <row r="1631" spans="1:8" x14ac:dyDescent="0.25">
      <c r="A1631" t="s">
        <v>2999</v>
      </c>
      <c r="B1631" t="s">
        <v>2068</v>
      </c>
      <c r="C1631" t="s">
        <v>3995</v>
      </c>
      <c r="D1631" t="s">
        <v>1858</v>
      </c>
      <c r="E1631" t="s">
        <v>2936</v>
      </c>
      <c r="F1631">
        <v>0</v>
      </c>
      <c r="G1631">
        <v>214</v>
      </c>
      <c r="H1631">
        <v>214</v>
      </c>
    </row>
    <row r="1632" spans="1:8" x14ac:dyDescent="0.25">
      <c r="A1632" t="s">
        <v>2999</v>
      </c>
      <c r="B1632" t="s">
        <v>2068</v>
      </c>
      <c r="C1632" t="s">
        <v>3995</v>
      </c>
      <c r="D1632" t="s">
        <v>2934</v>
      </c>
      <c r="E1632" t="s">
        <v>2936</v>
      </c>
      <c r="F1632">
        <v>0</v>
      </c>
      <c r="G1632">
        <v>386</v>
      </c>
      <c r="H1632">
        <v>386</v>
      </c>
    </row>
    <row r="1633" spans="1:8" x14ac:dyDescent="0.25">
      <c r="A1633" t="s">
        <v>2999</v>
      </c>
      <c r="B1633" t="s">
        <v>2068</v>
      </c>
      <c r="C1633" t="s">
        <v>3995</v>
      </c>
      <c r="D1633" t="s">
        <v>1956</v>
      </c>
      <c r="E1633" t="s">
        <v>2936</v>
      </c>
      <c r="F1633">
        <v>0</v>
      </c>
      <c r="G1633">
        <v>470</v>
      </c>
      <c r="H1633">
        <v>470</v>
      </c>
    </row>
    <row r="1634" spans="1:8" x14ac:dyDescent="0.25">
      <c r="A1634" t="s">
        <v>2999</v>
      </c>
      <c r="B1634" t="s">
        <v>2068</v>
      </c>
      <c r="C1634" t="s">
        <v>3995</v>
      </c>
      <c r="D1634" t="s">
        <v>2016</v>
      </c>
      <c r="E1634" t="s">
        <v>2936</v>
      </c>
      <c r="F1634">
        <v>0</v>
      </c>
      <c r="G1634">
        <v>528</v>
      </c>
      <c r="H1634">
        <v>528</v>
      </c>
    </row>
    <row r="1635" spans="1:8" x14ac:dyDescent="0.25">
      <c r="A1635" t="s">
        <v>2999</v>
      </c>
      <c r="B1635" t="s">
        <v>2068</v>
      </c>
      <c r="C1635" t="s">
        <v>2933</v>
      </c>
      <c r="D1635" t="s">
        <v>1782</v>
      </c>
      <c r="E1635" t="s">
        <v>2936</v>
      </c>
      <c r="F1635">
        <v>0</v>
      </c>
      <c r="G1635">
        <v>130</v>
      </c>
      <c r="H1635">
        <v>130</v>
      </c>
    </row>
    <row r="1636" spans="1:8" x14ac:dyDescent="0.25">
      <c r="A1636" t="s">
        <v>2999</v>
      </c>
      <c r="B1636" t="s">
        <v>2068</v>
      </c>
      <c r="C1636" t="s">
        <v>2933</v>
      </c>
      <c r="D1636" t="s">
        <v>1858</v>
      </c>
      <c r="E1636" t="s">
        <v>2936</v>
      </c>
      <c r="F1636">
        <v>0</v>
      </c>
      <c r="G1636">
        <v>130</v>
      </c>
      <c r="H1636">
        <v>130</v>
      </c>
    </row>
    <row r="1637" spans="1:8" x14ac:dyDescent="0.25">
      <c r="A1637" t="s">
        <v>2999</v>
      </c>
      <c r="B1637" t="s">
        <v>2068</v>
      </c>
      <c r="C1637" t="s">
        <v>2933</v>
      </c>
      <c r="D1637" t="s">
        <v>2934</v>
      </c>
      <c r="E1637" t="s">
        <v>2936</v>
      </c>
      <c r="F1637">
        <v>0</v>
      </c>
      <c r="G1637">
        <v>126</v>
      </c>
      <c r="H1637">
        <v>126</v>
      </c>
    </row>
    <row r="1638" spans="1:8" x14ac:dyDescent="0.25">
      <c r="A1638" t="s">
        <v>2999</v>
      </c>
      <c r="B1638" t="s">
        <v>2068</v>
      </c>
      <c r="C1638" t="s">
        <v>2933</v>
      </c>
      <c r="D1638" t="s">
        <v>1956</v>
      </c>
      <c r="E1638" t="s">
        <v>2936</v>
      </c>
      <c r="F1638">
        <v>0</v>
      </c>
      <c r="G1638">
        <v>126</v>
      </c>
      <c r="H1638">
        <v>126</v>
      </c>
    </row>
    <row r="1639" spans="1:8" x14ac:dyDescent="0.25">
      <c r="A1639" t="s">
        <v>2999</v>
      </c>
      <c r="B1639" t="s">
        <v>2068</v>
      </c>
      <c r="C1639" t="s">
        <v>2933</v>
      </c>
      <c r="D1639" t="s">
        <v>2016</v>
      </c>
      <c r="E1639" t="s">
        <v>2936</v>
      </c>
      <c r="F1639">
        <v>0</v>
      </c>
      <c r="G1639">
        <v>69</v>
      </c>
      <c r="H1639">
        <v>69</v>
      </c>
    </row>
    <row r="1640" spans="1:8" x14ac:dyDescent="0.25">
      <c r="A1640" t="s">
        <v>2999</v>
      </c>
      <c r="B1640" t="s">
        <v>2068</v>
      </c>
      <c r="C1640" t="s">
        <v>2935</v>
      </c>
      <c r="D1640" t="s">
        <v>1739</v>
      </c>
      <c r="E1640" t="s">
        <v>2936</v>
      </c>
      <c r="F1640">
        <v>0</v>
      </c>
      <c r="G1640">
        <v>157</v>
      </c>
      <c r="H1640">
        <v>157</v>
      </c>
    </row>
    <row r="1641" spans="1:8" x14ac:dyDescent="0.25">
      <c r="A1641" t="s">
        <v>2999</v>
      </c>
      <c r="B1641" t="s">
        <v>2068</v>
      </c>
      <c r="C1641" t="s">
        <v>2935</v>
      </c>
      <c r="D1641" t="s">
        <v>1782</v>
      </c>
      <c r="E1641" t="s">
        <v>2936</v>
      </c>
      <c r="F1641">
        <v>0</v>
      </c>
      <c r="G1641">
        <v>157</v>
      </c>
      <c r="H1641">
        <v>157</v>
      </c>
    </row>
    <row r="1642" spans="1:8" x14ac:dyDescent="0.25">
      <c r="A1642" t="s">
        <v>2999</v>
      </c>
      <c r="B1642" t="s">
        <v>2068</v>
      </c>
      <c r="C1642" t="s">
        <v>2935</v>
      </c>
      <c r="D1642" t="s">
        <v>1858</v>
      </c>
      <c r="E1642" t="s">
        <v>2936</v>
      </c>
      <c r="F1642">
        <v>0</v>
      </c>
      <c r="G1642">
        <v>157</v>
      </c>
      <c r="H1642">
        <v>157</v>
      </c>
    </row>
    <row r="1643" spans="1:8" x14ac:dyDescent="0.25">
      <c r="A1643" t="s">
        <v>2999</v>
      </c>
      <c r="B1643" t="s">
        <v>2068</v>
      </c>
      <c r="C1643" t="s">
        <v>2935</v>
      </c>
      <c r="D1643" t="s">
        <v>2934</v>
      </c>
      <c r="E1643" t="s">
        <v>2936</v>
      </c>
      <c r="F1643">
        <v>0</v>
      </c>
      <c r="G1643">
        <v>155</v>
      </c>
      <c r="H1643">
        <v>155</v>
      </c>
    </row>
    <row r="1644" spans="1:8" x14ac:dyDescent="0.25">
      <c r="A1644" t="s">
        <v>2999</v>
      </c>
      <c r="B1644" t="s">
        <v>2068</v>
      </c>
      <c r="C1644" t="s">
        <v>2935</v>
      </c>
      <c r="D1644" t="s">
        <v>1956</v>
      </c>
      <c r="E1644" t="s">
        <v>2936</v>
      </c>
      <c r="F1644">
        <v>0</v>
      </c>
      <c r="G1644">
        <v>156</v>
      </c>
      <c r="H1644">
        <v>156</v>
      </c>
    </row>
    <row r="1645" spans="1:8" x14ac:dyDescent="0.25">
      <c r="A1645" t="s">
        <v>2999</v>
      </c>
      <c r="B1645" t="s">
        <v>2068</v>
      </c>
      <c r="C1645" t="s">
        <v>2935</v>
      </c>
      <c r="D1645" t="s">
        <v>2016</v>
      </c>
      <c r="E1645" t="s">
        <v>2936</v>
      </c>
      <c r="F1645">
        <v>0</v>
      </c>
      <c r="G1645">
        <v>158</v>
      </c>
      <c r="H1645">
        <v>158</v>
      </c>
    </row>
    <row r="1646" spans="1:8" x14ac:dyDescent="0.25">
      <c r="A1646" t="s">
        <v>2999</v>
      </c>
      <c r="B1646" t="s">
        <v>2070</v>
      </c>
      <c r="C1646" t="s">
        <v>3995</v>
      </c>
      <c r="D1646" t="s">
        <v>1767</v>
      </c>
      <c r="E1646" t="s">
        <v>2936</v>
      </c>
      <c r="F1646">
        <v>0</v>
      </c>
      <c r="G1646">
        <v>81</v>
      </c>
      <c r="H1646">
        <v>81</v>
      </c>
    </row>
    <row r="1647" spans="1:8" x14ac:dyDescent="0.25">
      <c r="A1647" t="s">
        <v>2999</v>
      </c>
      <c r="B1647" t="s">
        <v>2070</v>
      </c>
      <c r="C1647" t="s">
        <v>3995</v>
      </c>
      <c r="D1647" t="s">
        <v>1858</v>
      </c>
      <c r="E1647" t="s">
        <v>2936</v>
      </c>
      <c r="F1647">
        <v>0</v>
      </c>
      <c r="G1647">
        <v>79</v>
      </c>
      <c r="H1647">
        <v>79</v>
      </c>
    </row>
    <row r="1648" spans="1:8" x14ac:dyDescent="0.25">
      <c r="A1648" t="s">
        <v>2999</v>
      </c>
      <c r="B1648" t="s">
        <v>2070</v>
      </c>
      <c r="C1648" t="s">
        <v>3995</v>
      </c>
      <c r="D1648" t="s">
        <v>2934</v>
      </c>
      <c r="E1648" t="s">
        <v>2936</v>
      </c>
      <c r="F1648">
        <v>0</v>
      </c>
      <c r="G1648">
        <v>81</v>
      </c>
      <c r="H1648">
        <v>81</v>
      </c>
    </row>
    <row r="1649" spans="1:8" x14ac:dyDescent="0.25">
      <c r="A1649" t="s">
        <v>2999</v>
      </c>
      <c r="B1649" t="s">
        <v>2070</v>
      </c>
      <c r="C1649" t="s">
        <v>3995</v>
      </c>
      <c r="D1649" t="s">
        <v>1956</v>
      </c>
      <c r="E1649" t="s">
        <v>2936</v>
      </c>
      <c r="F1649">
        <v>0</v>
      </c>
      <c r="G1649">
        <v>81</v>
      </c>
      <c r="H1649">
        <v>81</v>
      </c>
    </row>
    <row r="1650" spans="1:8" x14ac:dyDescent="0.25">
      <c r="A1650" t="s">
        <v>2999</v>
      </c>
      <c r="B1650" t="s">
        <v>2070</v>
      </c>
      <c r="C1650" t="s">
        <v>3995</v>
      </c>
      <c r="D1650" t="s">
        <v>2016</v>
      </c>
      <c r="E1650" t="s">
        <v>2936</v>
      </c>
      <c r="F1650">
        <v>0</v>
      </c>
      <c r="G1650">
        <v>79</v>
      </c>
      <c r="H1650">
        <v>79</v>
      </c>
    </row>
    <row r="1651" spans="1:8" x14ac:dyDescent="0.25">
      <c r="A1651" t="s">
        <v>2999</v>
      </c>
      <c r="B1651" t="s">
        <v>2070</v>
      </c>
      <c r="C1651" t="s">
        <v>2933</v>
      </c>
      <c r="D1651" t="s">
        <v>1782</v>
      </c>
      <c r="E1651" t="s">
        <v>2936</v>
      </c>
      <c r="F1651">
        <v>0</v>
      </c>
      <c r="G1651">
        <v>52</v>
      </c>
      <c r="H1651">
        <v>52</v>
      </c>
    </row>
    <row r="1652" spans="1:8" x14ac:dyDescent="0.25">
      <c r="A1652" t="s">
        <v>2999</v>
      </c>
      <c r="B1652" t="s">
        <v>2070</v>
      </c>
      <c r="C1652" t="s">
        <v>2933</v>
      </c>
      <c r="D1652" t="s">
        <v>1858</v>
      </c>
      <c r="E1652" t="s">
        <v>2936</v>
      </c>
      <c r="F1652">
        <v>0</v>
      </c>
      <c r="G1652">
        <v>52</v>
      </c>
      <c r="H1652">
        <v>52</v>
      </c>
    </row>
    <row r="1653" spans="1:8" x14ac:dyDescent="0.25">
      <c r="A1653" t="s">
        <v>2999</v>
      </c>
      <c r="B1653" t="s">
        <v>2070</v>
      </c>
      <c r="C1653" t="s">
        <v>2933</v>
      </c>
      <c r="D1653" t="s">
        <v>2934</v>
      </c>
      <c r="E1653" t="s">
        <v>2936</v>
      </c>
      <c r="F1653">
        <v>0</v>
      </c>
      <c r="G1653">
        <v>50</v>
      </c>
      <c r="H1653">
        <v>50</v>
      </c>
    </row>
    <row r="1654" spans="1:8" x14ac:dyDescent="0.25">
      <c r="A1654" t="s">
        <v>2999</v>
      </c>
      <c r="B1654" t="s">
        <v>2070</v>
      </c>
      <c r="C1654" t="s">
        <v>2933</v>
      </c>
      <c r="D1654" t="s">
        <v>1956</v>
      </c>
      <c r="E1654" t="s">
        <v>2936</v>
      </c>
      <c r="F1654">
        <v>0</v>
      </c>
      <c r="G1654">
        <v>50</v>
      </c>
      <c r="H1654">
        <v>50</v>
      </c>
    </row>
    <row r="1655" spans="1:8" x14ac:dyDescent="0.25">
      <c r="A1655" t="s">
        <v>2999</v>
      </c>
      <c r="B1655" t="s">
        <v>2070</v>
      </c>
      <c r="C1655" t="s">
        <v>2933</v>
      </c>
      <c r="D1655" t="s">
        <v>2016</v>
      </c>
      <c r="E1655" t="s">
        <v>2936</v>
      </c>
      <c r="F1655">
        <v>0</v>
      </c>
      <c r="G1655">
        <v>52</v>
      </c>
      <c r="H1655">
        <v>52</v>
      </c>
    </row>
    <row r="1656" spans="1:8" x14ac:dyDescent="0.25">
      <c r="A1656" t="s">
        <v>2999</v>
      </c>
      <c r="B1656" t="s">
        <v>2070</v>
      </c>
      <c r="C1656" t="s">
        <v>2935</v>
      </c>
      <c r="D1656" t="s">
        <v>1739</v>
      </c>
      <c r="E1656" t="s">
        <v>2936</v>
      </c>
      <c r="F1656">
        <v>0</v>
      </c>
      <c r="G1656">
        <v>63</v>
      </c>
      <c r="H1656">
        <v>63</v>
      </c>
    </row>
    <row r="1657" spans="1:8" x14ac:dyDescent="0.25">
      <c r="A1657" t="s">
        <v>2999</v>
      </c>
      <c r="B1657" t="s">
        <v>2070</v>
      </c>
      <c r="C1657" t="s">
        <v>2935</v>
      </c>
      <c r="D1657" t="s">
        <v>1782</v>
      </c>
      <c r="E1657" t="s">
        <v>2936</v>
      </c>
      <c r="F1657">
        <v>0</v>
      </c>
      <c r="G1657">
        <v>63</v>
      </c>
      <c r="H1657">
        <v>63</v>
      </c>
    </row>
    <row r="1658" spans="1:8" x14ac:dyDescent="0.25">
      <c r="A1658" t="s">
        <v>2999</v>
      </c>
      <c r="B1658" t="s">
        <v>2070</v>
      </c>
      <c r="C1658" t="s">
        <v>2935</v>
      </c>
      <c r="D1658" t="s">
        <v>1858</v>
      </c>
      <c r="E1658" t="s">
        <v>2936</v>
      </c>
      <c r="F1658">
        <v>0</v>
      </c>
      <c r="G1658">
        <v>63</v>
      </c>
      <c r="H1658">
        <v>63</v>
      </c>
    </row>
    <row r="1659" spans="1:8" x14ac:dyDescent="0.25">
      <c r="A1659" t="s">
        <v>2999</v>
      </c>
      <c r="B1659" t="s">
        <v>2070</v>
      </c>
      <c r="C1659" t="s">
        <v>2935</v>
      </c>
      <c r="D1659" t="s">
        <v>2934</v>
      </c>
      <c r="E1659" t="s">
        <v>2936</v>
      </c>
      <c r="F1659">
        <v>0</v>
      </c>
      <c r="G1659">
        <v>61</v>
      </c>
      <c r="H1659">
        <v>61</v>
      </c>
    </row>
    <row r="1660" spans="1:8" x14ac:dyDescent="0.25">
      <c r="A1660" t="s">
        <v>2999</v>
      </c>
      <c r="B1660" t="s">
        <v>2070</v>
      </c>
      <c r="C1660" t="s">
        <v>2935</v>
      </c>
      <c r="D1660" t="s">
        <v>1956</v>
      </c>
      <c r="E1660" t="s">
        <v>2936</v>
      </c>
      <c r="F1660">
        <v>0</v>
      </c>
      <c r="G1660">
        <v>61</v>
      </c>
      <c r="H1660">
        <v>61</v>
      </c>
    </row>
    <row r="1661" spans="1:8" x14ac:dyDescent="0.25">
      <c r="A1661" t="s">
        <v>2999</v>
      </c>
      <c r="B1661" t="s">
        <v>2070</v>
      </c>
      <c r="C1661" t="s">
        <v>2935</v>
      </c>
      <c r="D1661" t="s">
        <v>2016</v>
      </c>
      <c r="E1661" t="s">
        <v>2936</v>
      </c>
      <c r="F1661">
        <v>0</v>
      </c>
      <c r="G1661">
        <v>63</v>
      </c>
      <c r="H1661">
        <v>63</v>
      </c>
    </row>
    <row r="1662" spans="1:8" x14ac:dyDescent="0.25">
      <c r="A1662" t="s">
        <v>2999</v>
      </c>
      <c r="B1662" t="s">
        <v>2073</v>
      </c>
      <c r="C1662" t="s">
        <v>3995</v>
      </c>
      <c r="D1662" t="s">
        <v>1739</v>
      </c>
      <c r="E1662" t="s">
        <v>2936</v>
      </c>
      <c r="F1662">
        <v>0</v>
      </c>
      <c r="G1662">
        <v>86</v>
      </c>
      <c r="H1662">
        <v>86</v>
      </c>
    </row>
    <row r="1663" spans="1:8" x14ac:dyDescent="0.25">
      <c r="A1663" t="s">
        <v>2999</v>
      </c>
      <c r="B1663" t="s">
        <v>2073</v>
      </c>
      <c r="C1663" t="s">
        <v>3995</v>
      </c>
      <c r="D1663" t="s">
        <v>1807</v>
      </c>
      <c r="E1663" t="s">
        <v>2936</v>
      </c>
      <c r="F1663">
        <v>0</v>
      </c>
      <c r="G1663">
        <v>210</v>
      </c>
      <c r="H1663">
        <v>210</v>
      </c>
    </row>
    <row r="1664" spans="1:8" x14ac:dyDescent="0.25">
      <c r="A1664" t="s">
        <v>2999</v>
      </c>
      <c r="B1664" t="s">
        <v>2073</v>
      </c>
      <c r="C1664" t="s">
        <v>3995</v>
      </c>
      <c r="D1664" t="s">
        <v>1858</v>
      </c>
      <c r="E1664" t="s">
        <v>2936</v>
      </c>
      <c r="F1664">
        <v>0</v>
      </c>
      <c r="G1664">
        <v>210</v>
      </c>
      <c r="H1664">
        <v>210</v>
      </c>
    </row>
    <row r="1665" spans="1:8" x14ac:dyDescent="0.25">
      <c r="A1665" t="s">
        <v>2999</v>
      </c>
      <c r="B1665" t="s">
        <v>2073</v>
      </c>
      <c r="C1665" t="s">
        <v>3995</v>
      </c>
      <c r="D1665" t="s">
        <v>2934</v>
      </c>
      <c r="E1665" t="s">
        <v>2936</v>
      </c>
      <c r="F1665">
        <v>0</v>
      </c>
      <c r="G1665">
        <v>210</v>
      </c>
      <c r="H1665">
        <v>210</v>
      </c>
    </row>
    <row r="1666" spans="1:8" x14ac:dyDescent="0.25">
      <c r="A1666" t="s">
        <v>2999</v>
      </c>
      <c r="B1666" t="s">
        <v>2073</v>
      </c>
      <c r="C1666" t="s">
        <v>3995</v>
      </c>
      <c r="D1666" t="s">
        <v>1956</v>
      </c>
      <c r="E1666" t="s">
        <v>2936</v>
      </c>
      <c r="F1666">
        <v>0</v>
      </c>
      <c r="G1666">
        <v>86</v>
      </c>
      <c r="H1666">
        <v>86</v>
      </c>
    </row>
    <row r="1667" spans="1:8" x14ac:dyDescent="0.25">
      <c r="A1667" t="s">
        <v>2999</v>
      </c>
      <c r="B1667" t="s">
        <v>2073</v>
      </c>
      <c r="C1667" t="s">
        <v>3995</v>
      </c>
      <c r="D1667" t="s">
        <v>2016</v>
      </c>
      <c r="E1667" t="s">
        <v>2936</v>
      </c>
      <c r="F1667">
        <v>0</v>
      </c>
      <c r="G1667">
        <v>86</v>
      </c>
      <c r="H1667">
        <v>86</v>
      </c>
    </row>
    <row r="1668" spans="1:8" x14ac:dyDescent="0.25">
      <c r="A1668" t="s">
        <v>2999</v>
      </c>
      <c r="B1668" t="s">
        <v>2074</v>
      </c>
      <c r="C1668" t="s">
        <v>3995</v>
      </c>
      <c r="D1668" t="s">
        <v>1739</v>
      </c>
      <c r="E1668" t="s">
        <v>2936</v>
      </c>
      <c r="F1668">
        <v>0</v>
      </c>
      <c r="G1668">
        <v>170</v>
      </c>
      <c r="H1668">
        <v>170</v>
      </c>
    </row>
    <row r="1669" spans="1:8" x14ac:dyDescent="0.25">
      <c r="A1669" t="s">
        <v>2999</v>
      </c>
      <c r="B1669" t="s">
        <v>2074</v>
      </c>
      <c r="C1669" t="s">
        <v>3995</v>
      </c>
      <c r="D1669" t="s">
        <v>1751</v>
      </c>
      <c r="E1669" t="s">
        <v>2936</v>
      </c>
      <c r="F1669">
        <v>0</v>
      </c>
      <c r="G1669">
        <v>172</v>
      </c>
      <c r="H1669">
        <v>172</v>
      </c>
    </row>
    <row r="1670" spans="1:8" x14ac:dyDescent="0.25">
      <c r="A1670" t="s">
        <v>2999</v>
      </c>
      <c r="B1670" t="s">
        <v>2074</v>
      </c>
      <c r="C1670" t="s">
        <v>3995</v>
      </c>
      <c r="D1670" t="s">
        <v>1763</v>
      </c>
      <c r="E1670" t="s">
        <v>2936</v>
      </c>
      <c r="F1670">
        <v>0</v>
      </c>
      <c r="G1670">
        <v>236</v>
      </c>
      <c r="H1670">
        <v>236</v>
      </c>
    </row>
    <row r="1671" spans="1:8" x14ac:dyDescent="0.25">
      <c r="A1671" t="s">
        <v>2999</v>
      </c>
      <c r="B1671" t="s">
        <v>2074</v>
      </c>
      <c r="C1671" t="s">
        <v>3995</v>
      </c>
      <c r="D1671" t="s">
        <v>1767</v>
      </c>
      <c r="E1671" t="s">
        <v>2936</v>
      </c>
      <c r="F1671">
        <v>0</v>
      </c>
      <c r="G1671">
        <v>263</v>
      </c>
      <c r="H1671">
        <v>263</v>
      </c>
    </row>
    <row r="1672" spans="1:8" x14ac:dyDescent="0.25">
      <c r="A1672" t="s">
        <v>2999</v>
      </c>
      <c r="B1672" t="s">
        <v>2074</v>
      </c>
      <c r="C1672" t="s">
        <v>3995</v>
      </c>
      <c r="D1672" t="s">
        <v>1782</v>
      </c>
      <c r="E1672" t="s">
        <v>2936</v>
      </c>
      <c r="F1672">
        <v>0</v>
      </c>
      <c r="G1672">
        <v>306</v>
      </c>
      <c r="H1672">
        <v>306</v>
      </c>
    </row>
    <row r="1673" spans="1:8" x14ac:dyDescent="0.25">
      <c r="A1673" t="s">
        <v>2999</v>
      </c>
      <c r="B1673" t="s">
        <v>2074</v>
      </c>
      <c r="C1673" t="s">
        <v>3995</v>
      </c>
      <c r="D1673" t="s">
        <v>1807</v>
      </c>
      <c r="E1673" t="s">
        <v>2936</v>
      </c>
      <c r="F1673">
        <v>0</v>
      </c>
      <c r="G1673">
        <v>372</v>
      </c>
      <c r="H1673">
        <v>372</v>
      </c>
    </row>
    <row r="1674" spans="1:8" x14ac:dyDescent="0.25">
      <c r="A1674" t="s">
        <v>2999</v>
      </c>
      <c r="B1674" t="s">
        <v>2074</v>
      </c>
      <c r="C1674" t="s">
        <v>3995</v>
      </c>
      <c r="D1674" t="s">
        <v>1858</v>
      </c>
      <c r="E1674" t="s">
        <v>2936</v>
      </c>
      <c r="F1674">
        <v>0</v>
      </c>
      <c r="G1674">
        <v>402</v>
      </c>
      <c r="H1674">
        <v>402</v>
      </c>
    </row>
    <row r="1675" spans="1:8" x14ac:dyDescent="0.25">
      <c r="A1675" t="s">
        <v>2999</v>
      </c>
      <c r="B1675" t="s">
        <v>2074</v>
      </c>
      <c r="C1675" t="s">
        <v>3995</v>
      </c>
      <c r="D1675" t="s">
        <v>1948</v>
      </c>
      <c r="E1675" t="s">
        <v>2936</v>
      </c>
      <c r="F1675">
        <v>0</v>
      </c>
      <c r="G1675">
        <v>410</v>
      </c>
      <c r="H1675">
        <v>410</v>
      </c>
    </row>
    <row r="1676" spans="1:8" x14ac:dyDescent="0.25">
      <c r="A1676" t="s">
        <v>2999</v>
      </c>
      <c r="B1676" t="s">
        <v>2074</v>
      </c>
      <c r="C1676" t="s">
        <v>3995</v>
      </c>
      <c r="D1676" t="s">
        <v>2934</v>
      </c>
      <c r="E1676" t="s">
        <v>2936</v>
      </c>
      <c r="F1676">
        <v>0</v>
      </c>
      <c r="G1676">
        <v>396</v>
      </c>
      <c r="H1676">
        <v>396</v>
      </c>
    </row>
    <row r="1677" spans="1:8" x14ac:dyDescent="0.25">
      <c r="A1677" t="s">
        <v>2999</v>
      </c>
      <c r="B1677" t="s">
        <v>2074</v>
      </c>
      <c r="C1677" t="s">
        <v>3995</v>
      </c>
      <c r="D1677" t="s">
        <v>1951</v>
      </c>
      <c r="E1677" t="s">
        <v>2936</v>
      </c>
      <c r="F1677">
        <v>0</v>
      </c>
      <c r="G1677">
        <v>400</v>
      </c>
      <c r="H1677">
        <v>400</v>
      </c>
    </row>
    <row r="1678" spans="1:8" x14ac:dyDescent="0.25">
      <c r="A1678" t="s">
        <v>2999</v>
      </c>
      <c r="B1678" t="s">
        <v>2074</v>
      </c>
      <c r="C1678" t="s">
        <v>3995</v>
      </c>
      <c r="D1678" t="s">
        <v>1956</v>
      </c>
      <c r="E1678" t="s">
        <v>2936</v>
      </c>
      <c r="F1678">
        <v>0</v>
      </c>
      <c r="G1678">
        <v>333</v>
      </c>
      <c r="H1678">
        <v>333</v>
      </c>
    </row>
    <row r="1679" spans="1:8" x14ac:dyDescent="0.25">
      <c r="A1679" t="s">
        <v>2999</v>
      </c>
      <c r="B1679" t="s">
        <v>2074</v>
      </c>
      <c r="C1679" t="s">
        <v>3995</v>
      </c>
      <c r="D1679" t="s">
        <v>2016</v>
      </c>
      <c r="E1679" t="s">
        <v>2936</v>
      </c>
      <c r="F1679">
        <v>0</v>
      </c>
      <c r="G1679">
        <v>277</v>
      </c>
      <c r="H1679">
        <v>277</v>
      </c>
    </row>
    <row r="1680" spans="1:8" x14ac:dyDescent="0.25">
      <c r="A1680" t="s">
        <v>2999</v>
      </c>
      <c r="B1680" t="s">
        <v>2074</v>
      </c>
      <c r="C1680" t="s">
        <v>2933</v>
      </c>
      <c r="D1680" t="s">
        <v>1739</v>
      </c>
      <c r="E1680" t="s">
        <v>2936</v>
      </c>
      <c r="F1680">
        <v>0</v>
      </c>
      <c r="G1680">
        <v>231</v>
      </c>
      <c r="H1680">
        <v>231</v>
      </c>
    </row>
    <row r="1681" spans="1:8" x14ac:dyDescent="0.25">
      <c r="A1681" t="s">
        <v>2999</v>
      </c>
      <c r="B1681" t="s">
        <v>2074</v>
      </c>
      <c r="C1681" t="s">
        <v>2933</v>
      </c>
      <c r="D1681" t="s">
        <v>1751</v>
      </c>
      <c r="E1681" t="s">
        <v>2936</v>
      </c>
      <c r="F1681">
        <v>0</v>
      </c>
      <c r="G1681">
        <v>215</v>
      </c>
      <c r="H1681">
        <v>215</v>
      </c>
    </row>
    <row r="1682" spans="1:8" x14ac:dyDescent="0.25">
      <c r="A1682" t="s">
        <v>2999</v>
      </c>
      <c r="B1682" t="s">
        <v>2074</v>
      </c>
      <c r="C1682" t="s">
        <v>2933</v>
      </c>
      <c r="D1682" t="s">
        <v>1763</v>
      </c>
      <c r="E1682" t="s">
        <v>2936</v>
      </c>
      <c r="F1682">
        <v>0</v>
      </c>
      <c r="G1682">
        <v>250</v>
      </c>
      <c r="H1682">
        <v>250</v>
      </c>
    </row>
    <row r="1683" spans="1:8" x14ac:dyDescent="0.25">
      <c r="A1683" t="s">
        <v>2999</v>
      </c>
      <c r="B1683" t="s">
        <v>2074</v>
      </c>
      <c r="C1683" t="s">
        <v>2933</v>
      </c>
      <c r="D1683" t="s">
        <v>1767</v>
      </c>
      <c r="E1683" t="s">
        <v>2936</v>
      </c>
      <c r="F1683">
        <v>0</v>
      </c>
      <c r="G1683">
        <v>289</v>
      </c>
      <c r="H1683">
        <v>289</v>
      </c>
    </row>
    <row r="1684" spans="1:8" x14ac:dyDescent="0.25">
      <c r="A1684" t="s">
        <v>2999</v>
      </c>
      <c r="B1684" t="s">
        <v>2074</v>
      </c>
      <c r="C1684" t="s">
        <v>2933</v>
      </c>
      <c r="D1684" t="s">
        <v>1782</v>
      </c>
      <c r="E1684" t="s">
        <v>2936</v>
      </c>
      <c r="F1684">
        <v>0</v>
      </c>
      <c r="G1684">
        <v>313</v>
      </c>
      <c r="H1684">
        <v>313</v>
      </c>
    </row>
    <row r="1685" spans="1:8" x14ac:dyDescent="0.25">
      <c r="A1685" t="s">
        <v>2999</v>
      </c>
      <c r="B1685" t="s">
        <v>2074</v>
      </c>
      <c r="C1685" t="s">
        <v>2933</v>
      </c>
      <c r="D1685" t="s">
        <v>1807</v>
      </c>
      <c r="E1685" t="s">
        <v>2936</v>
      </c>
      <c r="F1685">
        <v>0</v>
      </c>
      <c r="G1685">
        <v>317</v>
      </c>
      <c r="H1685">
        <v>317</v>
      </c>
    </row>
    <row r="1686" spans="1:8" x14ac:dyDescent="0.25">
      <c r="A1686" t="s">
        <v>2999</v>
      </c>
      <c r="B1686" t="s">
        <v>2074</v>
      </c>
      <c r="C1686" t="s">
        <v>2933</v>
      </c>
      <c r="D1686" t="s">
        <v>1858</v>
      </c>
      <c r="E1686" t="s">
        <v>2936</v>
      </c>
      <c r="F1686">
        <v>0</v>
      </c>
      <c r="G1686">
        <v>331</v>
      </c>
      <c r="H1686">
        <v>331</v>
      </c>
    </row>
    <row r="1687" spans="1:8" x14ac:dyDescent="0.25">
      <c r="A1687" t="s">
        <v>2999</v>
      </c>
      <c r="B1687" t="s">
        <v>2074</v>
      </c>
      <c r="C1687" t="s">
        <v>2933</v>
      </c>
      <c r="D1687" t="s">
        <v>1948</v>
      </c>
      <c r="E1687" t="s">
        <v>2936</v>
      </c>
      <c r="F1687">
        <v>0</v>
      </c>
      <c r="G1687">
        <v>326</v>
      </c>
      <c r="H1687">
        <v>326</v>
      </c>
    </row>
    <row r="1688" spans="1:8" x14ac:dyDescent="0.25">
      <c r="A1688" t="s">
        <v>2999</v>
      </c>
      <c r="B1688" t="s">
        <v>2074</v>
      </c>
      <c r="C1688" t="s">
        <v>2933</v>
      </c>
      <c r="D1688" t="s">
        <v>2934</v>
      </c>
      <c r="E1688" t="s">
        <v>2936</v>
      </c>
      <c r="F1688">
        <v>0</v>
      </c>
      <c r="G1688">
        <v>324</v>
      </c>
      <c r="H1688">
        <v>324</v>
      </c>
    </row>
    <row r="1689" spans="1:8" x14ac:dyDescent="0.25">
      <c r="A1689" t="s">
        <v>2999</v>
      </c>
      <c r="B1689" t="s">
        <v>2074</v>
      </c>
      <c r="C1689" t="s">
        <v>2933</v>
      </c>
      <c r="D1689" t="s">
        <v>1951</v>
      </c>
      <c r="E1689" t="s">
        <v>2936</v>
      </c>
      <c r="F1689">
        <v>0</v>
      </c>
      <c r="G1689">
        <v>331</v>
      </c>
      <c r="H1689">
        <v>331</v>
      </c>
    </row>
    <row r="1690" spans="1:8" x14ac:dyDescent="0.25">
      <c r="A1690" t="s">
        <v>2999</v>
      </c>
      <c r="B1690" t="s">
        <v>2074</v>
      </c>
      <c r="C1690" t="s">
        <v>2933</v>
      </c>
      <c r="D1690" t="s">
        <v>1956</v>
      </c>
      <c r="E1690" t="s">
        <v>2936</v>
      </c>
      <c r="F1690">
        <v>0</v>
      </c>
      <c r="G1690">
        <v>290</v>
      </c>
      <c r="H1690">
        <v>290</v>
      </c>
    </row>
    <row r="1691" spans="1:8" x14ac:dyDescent="0.25">
      <c r="A1691" t="s">
        <v>2999</v>
      </c>
      <c r="B1691" t="s">
        <v>2074</v>
      </c>
      <c r="C1691" t="s">
        <v>2933</v>
      </c>
      <c r="D1691" t="s">
        <v>2016</v>
      </c>
      <c r="E1691" t="s">
        <v>2936</v>
      </c>
      <c r="F1691">
        <v>0</v>
      </c>
      <c r="G1691">
        <v>239</v>
      </c>
      <c r="H1691">
        <v>239</v>
      </c>
    </row>
    <row r="1692" spans="1:8" x14ac:dyDescent="0.25">
      <c r="A1692" t="s">
        <v>2999</v>
      </c>
      <c r="B1692" t="s">
        <v>2074</v>
      </c>
      <c r="C1692" t="s">
        <v>2935</v>
      </c>
      <c r="D1692" t="s">
        <v>1739</v>
      </c>
      <c r="E1692" t="s">
        <v>2936</v>
      </c>
      <c r="F1692">
        <v>0</v>
      </c>
      <c r="G1692">
        <v>568</v>
      </c>
      <c r="H1692">
        <v>568</v>
      </c>
    </row>
    <row r="1693" spans="1:8" x14ac:dyDescent="0.25">
      <c r="A1693" t="s">
        <v>2999</v>
      </c>
      <c r="B1693" t="s">
        <v>2074</v>
      </c>
      <c r="C1693" t="s">
        <v>2935</v>
      </c>
      <c r="D1693" t="s">
        <v>1751</v>
      </c>
      <c r="E1693" t="s">
        <v>2936</v>
      </c>
      <c r="F1693">
        <v>0</v>
      </c>
      <c r="G1693">
        <v>613</v>
      </c>
      <c r="H1693">
        <v>613</v>
      </c>
    </row>
    <row r="1694" spans="1:8" x14ac:dyDescent="0.25">
      <c r="A1694" t="s">
        <v>2999</v>
      </c>
      <c r="B1694" t="s">
        <v>2074</v>
      </c>
      <c r="C1694" t="s">
        <v>2935</v>
      </c>
      <c r="D1694" t="s">
        <v>1763</v>
      </c>
      <c r="E1694" t="s">
        <v>2936</v>
      </c>
      <c r="F1694">
        <v>0</v>
      </c>
      <c r="G1694">
        <v>672</v>
      </c>
      <c r="H1694">
        <v>672</v>
      </c>
    </row>
    <row r="1695" spans="1:8" x14ac:dyDescent="0.25">
      <c r="A1695" t="s">
        <v>2999</v>
      </c>
      <c r="B1695" t="s">
        <v>2074</v>
      </c>
      <c r="C1695" t="s">
        <v>2935</v>
      </c>
      <c r="D1695" t="s">
        <v>1767</v>
      </c>
      <c r="E1695" t="s">
        <v>2936</v>
      </c>
      <c r="F1695">
        <v>0</v>
      </c>
      <c r="G1695">
        <v>709</v>
      </c>
      <c r="H1695">
        <v>709</v>
      </c>
    </row>
    <row r="1696" spans="1:8" x14ac:dyDescent="0.25">
      <c r="A1696" t="s">
        <v>2999</v>
      </c>
      <c r="B1696" t="s">
        <v>2074</v>
      </c>
      <c r="C1696" t="s">
        <v>2935</v>
      </c>
      <c r="D1696" t="s">
        <v>1782</v>
      </c>
      <c r="E1696" t="s">
        <v>2936</v>
      </c>
      <c r="F1696">
        <v>0</v>
      </c>
      <c r="G1696">
        <v>744</v>
      </c>
      <c r="H1696">
        <v>744</v>
      </c>
    </row>
    <row r="1697" spans="1:8" x14ac:dyDescent="0.25">
      <c r="A1697" t="s">
        <v>2999</v>
      </c>
      <c r="B1697" t="s">
        <v>2074</v>
      </c>
      <c r="C1697" t="s">
        <v>2935</v>
      </c>
      <c r="D1697" t="s">
        <v>1807</v>
      </c>
      <c r="E1697" t="s">
        <v>2936</v>
      </c>
      <c r="F1697">
        <v>0</v>
      </c>
      <c r="G1697">
        <v>763</v>
      </c>
      <c r="H1697">
        <v>763</v>
      </c>
    </row>
    <row r="1698" spans="1:8" x14ac:dyDescent="0.25">
      <c r="A1698" t="s">
        <v>2999</v>
      </c>
      <c r="B1698" t="s">
        <v>2074</v>
      </c>
      <c r="C1698" t="s">
        <v>2935</v>
      </c>
      <c r="D1698" t="s">
        <v>1858</v>
      </c>
      <c r="E1698" t="s">
        <v>2936</v>
      </c>
      <c r="F1698">
        <v>0</v>
      </c>
      <c r="G1698">
        <v>754</v>
      </c>
      <c r="H1698">
        <v>754</v>
      </c>
    </row>
    <row r="1699" spans="1:8" x14ac:dyDescent="0.25">
      <c r="A1699" t="s">
        <v>2999</v>
      </c>
      <c r="B1699" t="s">
        <v>2074</v>
      </c>
      <c r="C1699" t="s">
        <v>2935</v>
      </c>
      <c r="D1699" t="s">
        <v>1948</v>
      </c>
      <c r="E1699" t="s">
        <v>2936</v>
      </c>
      <c r="F1699">
        <v>0</v>
      </c>
      <c r="G1699">
        <v>753</v>
      </c>
      <c r="H1699">
        <v>753</v>
      </c>
    </row>
    <row r="1700" spans="1:8" x14ac:dyDescent="0.25">
      <c r="A1700" t="s">
        <v>2999</v>
      </c>
      <c r="B1700" t="s">
        <v>2074</v>
      </c>
      <c r="C1700" t="s">
        <v>2935</v>
      </c>
      <c r="D1700" t="s">
        <v>2934</v>
      </c>
      <c r="E1700" t="s">
        <v>2936</v>
      </c>
      <c r="F1700">
        <v>0</v>
      </c>
      <c r="G1700">
        <v>762</v>
      </c>
      <c r="H1700">
        <v>762</v>
      </c>
    </row>
    <row r="1701" spans="1:8" x14ac:dyDescent="0.25">
      <c r="A1701" t="s">
        <v>2999</v>
      </c>
      <c r="B1701" t="s">
        <v>2074</v>
      </c>
      <c r="C1701" t="s">
        <v>2935</v>
      </c>
      <c r="D1701" t="s">
        <v>1951</v>
      </c>
      <c r="E1701" t="s">
        <v>2936</v>
      </c>
      <c r="F1701">
        <v>0</v>
      </c>
      <c r="G1701">
        <v>778</v>
      </c>
      <c r="H1701">
        <v>778</v>
      </c>
    </row>
    <row r="1702" spans="1:8" x14ac:dyDescent="0.25">
      <c r="A1702" t="s">
        <v>2999</v>
      </c>
      <c r="B1702" t="s">
        <v>2074</v>
      </c>
      <c r="C1702" t="s">
        <v>2935</v>
      </c>
      <c r="D1702" t="s">
        <v>1956</v>
      </c>
      <c r="E1702" t="s">
        <v>2936</v>
      </c>
      <c r="F1702">
        <v>0</v>
      </c>
      <c r="G1702">
        <v>689</v>
      </c>
      <c r="H1702">
        <v>689</v>
      </c>
    </row>
    <row r="1703" spans="1:8" x14ac:dyDescent="0.25">
      <c r="A1703" t="s">
        <v>2999</v>
      </c>
      <c r="B1703" t="s">
        <v>2074</v>
      </c>
      <c r="C1703" t="s">
        <v>2935</v>
      </c>
      <c r="D1703" t="s">
        <v>2016</v>
      </c>
      <c r="E1703" t="s">
        <v>2936</v>
      </c>
      <c r="F1703">
        <v>0</v>
      </c>
      <c r="G1703">
        <v>610</v>
      </c>
      <c r="H1703">
        <v>610</v>
      </c>
    </row>
    <row r="1704" spans="1:8" x14ac:dyDescent="0.25">
      <c r="A1704" t="s">
        <v>2999</v>
      </c>
      <c r="B1704" t="s">
        <v>2075</v>
      </c>
      <c r="C1704" t="s">
        <v>3995</v>
      </c>
      <c r="D1704" t="s">
        <v>1767</v>
      </c>
      <c r="E1704" t="s">
        <v>2936</v>
      </c>
      <c r="F1704">
        <v>0</v>
      </c>
      <c r="G1704">
        <v>50</v>
      </c>
      <c r="H1704">
        <v>50</v>
      </c>
    </row>
    <row r="1705" spans="1:8" x14ac:dyDescent="0.25">
      <c r="A1705" t="s">
        <v>2999</v>
      </c>
      <c r="B1705" t="s">
        <v>2075</v>
      </c>
      <c r="C1705" t="s">
        <v>3995</v>
      </c>
      <c r="D1705" t="s">
        <v>1782</v>
      </c>
      <c r="E1705" t="s">
        <v>2936</v>
      </c>
      <c r="F1705">
        <v>0</v>
      </c>
      <c r="G1705">
        <v>61</v>
      </c>
      <c r="H1705">
        <v>61</v>
      </c>
    </row>
    <row r="1706" spans="1:8" x14ac:dyDescent="0.25">
      <c r="A1706" t="s">
        <v>2999</v>
      </c>
      <c r="B1706" t="s">
        <v>2075</v>
      </c>
      <c r="C1706" t="s">
        <v>3995</v>
      </c>
      <c r="D1706" t="s">
        <v>1807</v>
      </c>
      <c r="E1706" t="s">
        <v>2936</v>
      </c>
      <c r="F1706">
        <v>0</v>
      </c>
      <c r="G1706">
        <v>73</v>
      </c>
      <c r="H1706">
        <v>73</v>
      </c>
    </row>
    <row r="1707" spans="1:8" x14ac:dyDescent="0.25">
      <c r="A1707" t="s">
        <v>2999</v>
      </c>
      <c r="B1707" t="s">
        <v>2075</v>
      </c>
      <c r="C1707" t="s">
        <v>3995</v>
      </c>
      <c r="D1707" t="s">
        <v>1858</v>
      </c>
      <c r="E1707" t="s">
        <v>2936</v>
      </c>
      <c r="F1707">
        <v>0</v>
      </c>
      <c r="G1707">
        <v>82</v>
      </c>
      <c r="H1707">
        <v>82</v>
      </c>
    </row>
    <row r="1708" spans="1:8" x14ac:dyDescent="0.25">
      <c r="A1708" t="s">
        <v>2999</v>
      </c>
      <c r="B1708" t="s">
        <v>2075</v>
      </c>
      <c r="C1708" t="s">
        <v>3995</v>
      </c>
      <c r="D1708" t="s">
        <v>1948</v>
      </c>
      <c r="E1708" t="s">
        <v>2936</v>
      </c>
      <c r="F1708">
        <v>0</v>
      </c>
      <c r="G1708">
        <v>84</v>
      </c>
      <c r="H1708">
        <v>84</v>
      </c>
    </row>
    <row r="1709" spans="1:8" x14ac:dyDescent="0.25">
      <c r="A1709" t="s">
        <v>2999</v>
      </c>
      <c r="B1709" t="s">
        <v>2075</v>
      </c>
      <c r="C1709" t="s">
        <v>3995</v>
      </c>
      <c r="D1709" t="s">
        <v>2934</v>
      </c>
      <c r="E1709" t="s">
        <v>2936</v>
      </c>
      <c r="F1709">
        <v>0</v>
      </c>
      <c r="G1709">
        <v>81</v>
      </c>
      <c r="H1709">
        <v>81</v>
      </c>
    </row>
    <row r="1710" spans="1:8" x14ac:dyDescent="0.25">
      <c r="A1710" t="s">
        <v>2999</v>
      </c>
      <c r="B1710" t="s">
        <v>2075</v>
      </c>
      <c r="C1710" t="s">
        <v>3995</v>
      </c>
      <c r="D1710" t="s">
        <v>1951</v>
      </c>
      <c r="E1710" t="s">
        <v>2936</v>
      </c>
      <c r="F1710">
        <v>0</v>
      </c>
      <c r="G1710">
        <v>74</v>
      </c>
      <c r="H1710">
        <v>74</v>
      </c>
    </row>
    <row r="1711" spans="1:8" x14ac:dyDescent="0.25">
      <c r="A1711" t="s">
        <v>2999</v>
      </c>
      <c r="B1711" t="s">
        <v>2075</v>
      </c>
      <c r="C1711" t="s">
        <v>3995</v>
      </c>
      <c r="D1711" t="s">
        <v>1956</v>
      </c>
      <c r="E1711" t="s">
        <v>2936</v>
      </c>
      <c r="F1711">
        <v>0</v>
      </c>
      <c r="G1711">
        <v>60</v>
      </c>
      <c r="H1711">
        <v>60</v>
      </c>
    </row>
    <row r="1712" spans="1:8" x14ac:dyDescent="0.25">
      <c r="A1712" t="s">
        <v>2999</v>
      </c>
      <c r="B1712" t="s">
        <v>2075</v>
      </c>
      <c r="C1712" t="s">
        <v>3995</v>
      </c>
      <c r="D1712" t="s">
        <v>2016</v>
      </c>
      <c r="E1712" t="s">
        <v>2936</v>
      </c>
      <c r="F1712">
        <v>0</v>
      </c>
      <c r="G1712">
        <v>50</v>
      </c>
      <c r="H1712">
        <v>50</v>
      </c>
    </row>
    <row r="1713" spans="1:8" x14ac:dyDescent="0.25">
      <c r="A1713" t="s">
        <v>2999</v>
      </c>
      <c r="B1713" t="s">
        <v>2075</v>
      </c>
      <c r="C1713" t="s">
        <v>2933</v>
      </c>
      <c r="D1713" t="s">
        <v>1782</v>
      </c>
      <c r="E1713" t="s">
        <v>2936</v>
      </c>
      <c r="F1713">
        <v>0</v>
      </c>
      <c r="G1713">
        <v>65</v>
      </c>
      <c r="H1713">
        <v>65</v>
      </c>
    </row>
    <row r="1714" spans="1:8" x14ac:dyDescent="0.25">
      <c r="A1714" t="s">
        <v>2999</v>
      </c>
      <c r="B1714" t="s">
        <v>2075</v>
      </c>
      <c r="C1714" t="s">
        <v>2933</v>
      </c>
      <c r="D1714" t="s">
        <v>1807</v>
      </c>
      <c r="E1714" t="s">
        <v>2936</v>
      </c>
      <c r="F1714">
        <v>0</v>
      </c>
      <c r="G1714">
        <v>63</v>
      </c>
      <c r="H1714">
        <v>63</v>
      </c>
    </row>
    <row r="1715" spans="1:8" x14ac:dyDescent="0.25">
      <c r="A1715" t="s">
        <v>2999</v>
      </c>
      <c r="B1715" t="s">
        <v>2075</v>
      </c>
      <c r="C1715" t="s">
        <v>2933</v>
      </c>
      <c r="D1715" t="s">
        <v>1858</v>
      </c>
      <c r="E1715" t="s">
        <v>2936</v>
      </c>
      <c r="F1715">
        <v>0</v>
      </c>
      <c r="G1715">
        <v>65</v>
      </c>
      <c r="H1715">
        <v>65</v>
      </c>
    </row>
    <row r="1716" spans="1:8" x14ac:dyDescent="0.25">
      <c r="A1716" t="s">
        <v>2999</v>
      </c>
      <c r="B1716" t="s">
        <v>2075</v>
      </c>
      <c r="C1716" t="s">
        <v>2933</v>
      </c>
      <c r="D1716" t="s">
        <v>1948</v>
      </c>
      <c r="E1716" t="s">
        <v>2936</v>
      </c>
      <c r="F1716">
        <v>0</v>
      </c>
      <c r="G1716">
        <v>65</v>
      </c>
      <c r="H1716">
        <v>65</v>
      </c>
    </row>
    <row r="1717" spans="1:8" x14ac:dyDescent="0.25">
      <c r="A1717" t="s">
        <v>2999</v>
      </c>
      <c r="B1717" t="s">
        <v>2075</v>
      </c>
      <c r="C1717" t="s">
        <v>2933</v>
      </c>
      <c r="D1717" t="s">
        <v>2934</v>
      </c>
      <c r="E1717" t="s">
        <v>2936</v>
      </c>
      <c r="F1717">
        <v>0</v>
      </c>
      <c r="G1717">
        <v>63</v>
      </c>
      <c r="H1717">
        <v>63</v>
      </c>
    </row>
    <row r="1718" spans="1:8" x14ac:dyDescent="0.25">
      <c r="A1718" t="s">
        <v>2999</v>
      </c>
      <c r="B1718" t="s">
        <v>2075</v>
      </c>
      <c r="C1718" t="s">
        <v>2933</v>
      </c>
      <c r="D1718" t="s">
        <v>1951</v>
      </c>
      <c r="E1718" t="s">
        <v>2936</v>
      </c>
      <c r="F1718">
        <v>0</v>
      </c>
      <c r="G1718">
        <v>65</v>
      </c>
      <c r="H1718">
        <v>65</v>
      </c>
    </row>
    <row r="1719" spans="1:8" x14ac:dyDescent="0.25">
      <c r="A1719" t="s">
        <v>2999</v>
      </c>
      <c r="B1719" t="s">
        <v>2075</v>
      </c>
      <c r="C1719" t="s">
        <v>2933</v>
      </c>
      <c r="D1719" t="s">
        <v>1956</v>
      </c>
      <c r="E1719" t="s">
        <v>2936</v>
      </c>
      <c r="F1719">
        <v>0</v>
      </c>
      <c r="G1719">
        <v>63</v>
      </c>
      <c r="H1719">
        <v>63</v>
      </c>
    </row>
    <row r="1720" spans="1:8" x14ac:dyDescent="0.25">
      <c r="A1720" t="s">
        <v>2999</v>
      </c>
      <c r="B1720" t="s">
        <v>2075</v>
      </c>
      <c r="C1720" t="s">
        <v>2933</v>
      </c>
      <c r="D1720" t="s">
        <v>2016</v>
      </c>
      <c r="E1720" t="s">
        <v>2936</v>
      </c>
      <c r="F1720">
        <v>0</v>
      </c>
      <c r="G1720">
        <v>35</v>
      </c>
      <c r="H1720">
        <v>35</v>
      </c>
    </row>
    <row r="1721" spans="1:8" x14ac:dyDescent="0.25">
      <c r="A1721" t="s">
        <v>2999</v>
      </c>
      <c r="B1721" t="s">
        <v>2075</v>
      </c>
      <c r="C1721" t="s">
        <v>2935</v>
      </c>
      <c r="D1721" t="s">
        <v>1739</v>
      </c>
      <c r="E1721" t="s">
        <v>2936</v>
      </c>
      <c r="F1721">
        <v>0</v>
      </c>
      <c r="G1721">
        <v>78</v>
      </c>
      <c r="H1721">
        <v>78</v>
      </c>
    </row>
    <row r="1722" spans="1:8" x14ac:dyDescent="0.25">
      <c r="A1722" t="s">
        <v>2999</v>
      </c>
      <c r="B1722" t="s">
        <v>2075</v>
      </c>
      <c r="C1722" t="s">
        <v>2935</v>
      </c>
      <c r="D1722" t="s">
        <v>1751</v>
      </c>
      <c r="E1722" t="s">
        <v>2936</v>
      </c>
      <c r="F1722">
        <v>0</v>
      </c>
      <c r="G1722">
        <v>77</v>
      </c>
      <c r="H1722">
        <v>77</v>
      </c>
    </row>
    <row r="1723" spans="1:8" x14ac:dyDescent="0.25">
      <c r="A1723" t="s">
        <v>2999</v>
      </c>
      <c r="B1723" t="s">
        <v>2075</v>
      </c>
      <c r="C1723" t="s">
        <v>2935</v>
      </c>
      <c r="D1723" t="s">
        <v>1763</v>
      </c>
      <c r="E1723" t="s">
        <v>2936</v>
      </c>
      <c r="F1723">
        <v>0</v>
      </c>
      <c r="G1723">
        <v>78</v>
      </c>
      <c r="H1723">
        <v>78</v>
      </c>
    </row>
    <row r="1724" spans="1:8" x14ac:dyDescent="0.25">
      <c r="A1724" t="s">
        <v>2999</v>
      </c>
      <c r="B1724" t="s">
        <v>2075</v>
      </c>
      <c r="C1724" t="s">
        <v>2935</v>
      </c>
      <c r="D1724" t="s">
        <v>1767</v>
      </c>
      <c r="E1724" t="s">
        <v>2936</v>
      </c>
      <c r="F1724">
        <v>0</v>
      </c>
      <c r="G1724">
        <v>74</v>
      </c>
      <c r="H1724">
        <v>74</v>
      </c>
    </row>
    <row r="1725" spans="1:8" x14ac:dyDescent="0.25">
      <c r="A1725" t="s">
        <v>2999</v>
      </c>
      <c r="B1725" t="s">
        <v>2075</v>
      </c>
      <c r="C1725" t="s">
        <v>2935</v>
      </c>
      <c r="D1725" t="s">
        <v>1782</v>
      </c>
      <c r="E1725" t="s">
        <v>2936</v>
      </c>
      <c r="F1725">
        <v>0</v>
      </c>
      <c r="G1725">
        <v>78</v>
      </c>
      <c r="H1725">
        <v>78</v>
      </c>
    </row>
    <row r="1726" spans="1:8" x14ac:dyDescent="0.25">
      <c r="A1726" t="s">
        <v>2999</v>
      </c>
      <c r="B1726" t="s">
        <v>2075</v>
      </c>
      <c r="C1726" t="s">
        <v>2935</v>
      </c>
      <c r="D1726" t="s">
        <v>1807</v>
      </c>
      <c r="E1726" t="s">
        <v>2936</v>
      </c>
      <c r="F1726">
        <v>0</v>
      </c>
      <c r="G1726">
        <v>76</v>
      </c>
      <c r="H1726">
        <v>76</v>
      </c>
    </row>
    <row r="1727" spans="1:8" x14ac:dyDescent="0.25">
      <c r="A1727" t="s">
        <v>2999</v>
      </c>
      <c r="B1727" t="s">
        <v>2075</v>
      </c>
      <c r="C1727" t="s">
        <v>2935</v>
      </c>
      <c r="D1727" t="s">
        <v>1858</v>
      </c>
      <c r="E1727" t="s">
        <v>2936</v>
      </c>
      <c r="F1727">
        <v>0</v>
      </c>
      <c r="G1727">
        <v>78</v>
      </c>
      <c r="H1727">
        <v>78</v>
      </c>
    </row>
    <row r="1728" spans="1:8" x14ac:dyDescent="0.25">
      <c r="A1728" t="s">
        <v>2999</v>
      </c>
      <c r="B1728" t="s">
        <v>2075</v>
      </c>
      <c r="C1728" t="s">
        <v>2935</v>
      </c>
      <c r="D1728" t="s">
        <v>1948</v>
      </c>
      <c r="E1728" t="s">
        <v>2936</v>
      </c>
      <c r="F1728">
        <v>0</v>
      </c>
      <c r="G1728">
        <v>76</v>
      </c>
      <c r="H1728">
        <v>76</v>
      </c>
    </row>
    <row r="1729" spans="1:8" x14ac:dyDescent="0.25">
      <c r="A1729" t="s">
        <v>2999</v>
      </c>
      <c r="B1729" t="s">
        <v>2075</v>
      </c>
      <c r="C1729" t="s">
        <v>2935</v>
      </c>
      <c r="D1729" t="s">
        <v>2934</v>
      </c>
      <c r="E1729" t="s">
        <v>2936</v>
      </c>
      <c r="F1729">
        <v>0</v>
      </c>
      <c r="G1729">
        <v>77</v>
      </c>
      <c r="H1729">
        <v>77</v>
      </c>
    </row>
    <row r="1730" spans="1:8" x14ac:dyDescent="0.25">
      <c r="A1730" t="s">
        <v>2999</v>
      </c>
      <c r="B1730" t="s">
        <v>2075</v>
      </c>
      <c r="C1730" t="s">
        <v>2935</v>
      </c>
      <c r="D1730" t="s">
        <v>1951</v>
      </c>
      <c r="E1730" t="s">
        <v>2936</v>
      </c>
      <c r="F1730">
        <v>0</v>
      </c>
      <c r="G1730">
        <v>79</v>
      </c>
      <c r="H1730">
        <v>79</v>
      </c>
    </row>
    <row r="1731" spans="1:8" x14ac:dyDescent="0.25">
      <c r="A1731" t="s">
        <v>2999</v>
      </c>
      <c r="B1731" t="s">
        <v>2075</v>
      </c>
      <c r="C1731" t="s">
        <v>2935</v>
      </c>
      <c r="D1731" t="s">
        <v>1956</v>
      </c>
      <c r="E1731" t="s">
        <v>2936</v>
      </c>
      <c r="F1731">
        <v>0</v>
      </c>
      <c r="G1731">
        <v>78</v>
      </c>
      <c r="H1731">
        <v>78</v>
      </c>
    </row>
    <row r="1732" spans="1:8" x14ac:dyDescent="0.25">
      <c r="A1732" t="s">
        <v>2999</v>
      </c>
      <c r="B1732" t="s">
        <v>2075</v>
      </c>
      <c r="C1732" t="s">
        <v>2935</v>
      </c>
      <c r="D1732" t="s">
        <v>2016</v>
      </c>
      <c r="E1732" t="s">
        <v>2936</v>
      </c>
      <c r="F1732">
        <v>0</v>
      </c>
      <c r="G1732">
        <v>79</v>
      </c>
      <c r="H1732">
        <v>79</v>
      </c>
    </row>
    <row r="1733" spans="1:8" x14ac:dyDescent="0.25">
      <c r="A1733" t="s">
        <v>2999</v>
      </c>
      <c r="B1733" t="s">
        <v>2076</v>
      </c>
      <c r="C1733" t="s">
        <v>3995</v>
      </c>
      <c r="D1733" t="s">
        <v>1767</v>
      </c>
      <c r="E1733" t="s">
        <v>2936</v>
      </c>
      <c r="F1733">
        <v>0</v>
      </c>
      <c r="G1733">
        <v>49</v>
      </c>
      <c r="H1733">
        <v>49</v>
      </c>
    </row>
    <row r="1734" spans="1:8" x14ac:dyDescent="0.25">
      <c r="A1734" t="s">
        <v>2999</v>
      </c>
      <c r="B1734" t="s">
        <v>2076</v>
      </c>
      <c r="C1734" t="s">
        <v>3995</v>
      </c>
      <c r="D1734" t="s">
        <v>1782</v>
      </c>
      <c r="E1734" t="s">
        <v>2936</v>
      </c>
      <c r="F1734">
        <v>0</v>
      </c>
      <c r="G1734">
        <v>49</v>
      </c>
      <c r="H1734">
        <v>49</v>
      </c>
    </row>
    <row r="1735" spans="1:8" x14ac:dyDescent="0.25">
      <c r="A1735" t="s">
        <v>2999</v>
      </c>
      <c r="B1735" t="s">
        <v>2076</v>
      </c>
      <c r="C1735" t="s">
        <v>3995</v>
      </c>
      <c r="D1735" t="s">
        <v>1807</v>
      </c>
      <c r="E1735" t="s">
        <v>2936</v>
      </c>
      <c r="F1735">
        <v>0</v>
      </c>
      <c r="G1735">
        <v>49</v>
      </c>
      <c r="H1735">
        <v>49</v>
      </c>
    </row>
    <row r="1736" spans="1:8" x14ac:dyDescent="0.25">
      <c r="A1736" t="s">
        <v>2999</v>
      </c>
      <c r="B1736" t="s">
        <v>2076</v>
      </c>
      <c r="C1736" t="s">
        <v>3995</v>
      </c>
      <c r="D1736" t="s">
        <v>1858</v>
      </c>
      <c r="E1736" t="s">
        <v>2936</v>
      </c>
      <c r="F1736">
        <v>0</v>
      </c>
      <c r="G1736">
        <v>49</v>
      </c>
      <c r="H1736">
        <v>49</v>
      </c>
    </row>
    <row r="1737" spans="1:8" x14ac:dyDescent="0.25">
      <c r="A1737" t="s">
        <v>2999</v>
      </c>
      <c r="B1737" t="s">
        <v>2076</v>
      </c>
      <c r="C1737" t="s">
        <v>3995</v>
      </c>
      <c r="D1737" t="s">
        <v>1948</v>
      </c>
      <c r="E1737" t="s">
        <v>2936</v>
      </c>
      <c r="F1737">
        <v>0</v>
      </c>
      <c r="G1737">
        <v>49</v>
      </c>
      <c r="H1737">
        <v>49</v>
      </c>
    </row>
    <row r="1738" spans="1:8" x14ac:dyDescent="0.25">
      <c r="A1738" t="s">
        <v>2999</v>
      </c>
      <c r="B1738" t="s">
        <v>2076</v>
      </c>
      <c r="C1738" t="s">
        <v>3995</v>
      </c>
      <c r="D1738" t="s">
        <v>2934</v>
      </c>
      <c r="E1738" t="s">
        <v>2936</v>
      </c>
      <c r="F1738">
        <v>0</v>
      </c>
      <c r="G1738">
        <v>49</v>
      </c>
      <c r="H1738">
        <v>49</v>
      </c>
    </row>
    <row r="1739" spans="1:8" x14ac:dyDescent="0.25">
      <c r="A1739" t="s">
        <v>2999</v>
      </c>
      <c r="B1739" t="s">
        <v>2076</v>
      </c>
      <c r="C1739" t="s">
        <v>3995</v>
      </c>
      <c r="D1739" t="s">
        <v>1951</v>
      </c>
      <c r="E1739" t="s">
        <v>2936</v>
      </c>
      <c r="F1739">
        <v>0</v>
      </c>
      <c r="G1739">
        <v>49</v>
      </c>
      <c r="H1739">
        <v>49</v>
      </c>
    </row>
    <row r="1740" spans="1:8" x14ac:dyDescent="0.25">
      <c r="A1740" t="s">
        <v>2999</v>
      </c>
      <c r="B1740" t="s">
        <v>2076</v>
      </c>
      <c r="C1740" t="s">
        <v>3995</v>
      </c>
      <c r="D1740" t="s">
        <v>1956</v>
      </c>
      <c r="E1740" t="s">
        <v>2936</v>
      </c>
      <c r="F1740">
        <v>0</v>
      </c>
      <c r="G1740">
        <v>49</v>
      </c>
      <c r="H1740">
        <v>49</v>
      </c>
    </row>
    <row r="1741" spans="1:8" x14ac:dyDescent="0.25">
      <c r="A1741" t="s">
        <v>2999</v>
      </c>
      <c r="B1741" t="s">
        <v>2076</v>
      </c>
      <c r="C1741" t="s">
        <v>3995</v>
      </c>
      <c r="D1741" t="s">
        <v>2016</v>
      </c>
      <c r="E1741" t="s">
        <v>2936</v>
      </c>
      <c r="F1741">
        <v>0</v>
      </c>
      <c r="G1741">
        <v>49</v>
      </c>
      <c r="H1741">
        <v>49</v>
      </c>
    </row>
    <row r="1742" spans="1:8" x14ac:dyDescent="0.25">
      <c r="A1742" t="s">
        <v>2999</v>
      </c>
      <c r="B1742" t="s">
        <v>2076</v>
      </c>
      <c r="C1742" t="s">
        <v>2933</v>
      </c>
      <c r="D1742" t="s">
        <v>1782</v>
      </c>
      <c r="E1742" t="s">
        <v>2936</v>
      </c>
      <c r="F1742">
        <v>0</v>
      </c>
      <c r="G1742">
        <v>26</v>
      </c>
      <c r="H1742">
        <v>26</v>
      </c>
    </row>
    <row r="1743" spans="1:8" x14ac:dyDescent="0.25">
      <c r="A1743" t="s">
        <v>2999</v>
      </c>
      <c r="B1743" t="s">
        <v>2076</v>
      </c>
      <c r="C1743" t="s">
        <v>2933</v>
      </c>
      <c r="D1743" t="s">
        <v>1807</v>
      </c>
      <c r="E1743" t="s">
        <v>2936</v>
      </c>
      <c r="F1743">
        <v>0</v>
      </c>
      <c r="G1743">
        <v>25</v>
      </c>
      <c r="H1743">
        <v>25</v>
      </c>
    </row>
    <row r="1744" spans="1:8" x14ac:dyDescent="0.25">
      <c r="A1744" t="s">
        <v>2999</v>
      </c>
      <c r="B1744" t="s">
        <v>2076</v>
      </c>
      <c r="C1744" t="s">
        <v>2933</v>
      </c>
      <c r="D1744" t="s">
        <v>1858</v>
      </c>
      <c r="E1744" t="s">
        <v>2936</v>
      </c>
      <c r="F1744">
        <v>0</v>
      </c>
      <c r="G1744">
        <v>26</v>
      </c>
      <c r="H1744">
        <v>26</v>
      </c>
    </row>
    <row r="1745" spans="1:8" x14ac:dyDescent="0.25">
      <c r="A1745" t="s">
        <v>2999</v>
      </c>
      <c r="B1745" t="s">
        <v>2076</v>
      </c>
      <c r="C1745" t="s">
        <v>2933</v>
      </c>
      <c r="D1745" t="s">
        <v>1948</v>
      </c>
      <c r="E1745" t="s">
        <v>2936</v>
      </c>
      <c r="F1745">
        <v>0</v>
      </c>
      <c r="G1745">
        <v>26</v>
      </c>
      <c r="H1745">
        <v>26</v>
      </c>
    </row>
    <row r="1746" spans="1:8" x14ac:dyDescent="0.25">
      <c r="A1746" t="s">
        <v>2999</v>
      </c>
      <c r="B1746" t="s">
        <v>2076</v>
      </c>
      <c r="C1746" t="s">
        <v>2933</v>
      </c>
      <c r="D1746" t="s">
        <v>2934</v>
      </c>
      <c r="E1746" t="s">
        <v>2936</v>
      </c>
      <c r="F1746">
        <v>0</v>
      </c>
      <c r="G1746">
        <v>25</v>
      </c>
      <c r="H1746">
        <v>25</v>
      </c>
    </row>
    <row r="1747" spans="1:8" x14ac:dyDescent="0.25">
      <c r="A1747" t="s">
        <v>2999</v>
      </c>
      <c r="B1747" t="s">
        <v>2076</v>
      </c>
      <c r="C1747" t="s">
        <v>2933</v>
      </c>
      <c r="D1747" t="s">
        <v>1951</v>
      </c>
      <c r="E1747" t="s">
        <v>2936</v>
      </c>
      <c r="F1747">
        <v>0</v>
      </c>
      <c r="G1747">
        <v>26</v>
      </c>
      <c r="H1747">
        <v>26</v>
      </c>
    </row>
    <row r="1748" spans="1:8" x14ac:dyDescent="0.25">
      <c r="A1748" t="s">
        <v>2999</v>
      </c>
      <c r="B1748" t="s">
        <v>2076</v>
      </c>
      <c r="C1748" t="s">
        <v>2933</v>
      </c>
      <c r="D1748" t="s">
        <v>1956</v>
      </c>
      <c r="E1748" t="s">
        <v>2936</v>
      </c>
      <c r="F1748">
        <v>0</v>
      </c>
      <c r="G1748">
        <v>25</v>
      </c>
      <c r="H1748">
        <v>25</v>
      </c>
    </row>
    <row r="1749" spans="1:8" x14ac:dyDescent="0.25">
      <c r="A1749" t="s">
        <v>2999</v>
      </c>
      <c r="B1749" t="s">
        <v>2076</v>
      </c>
      <c r="C1749" t="s">
        <v>2933</v>
      </c>
      <c r="D1749" t="s">
        <v>2016</v>
      </c>
      <c r="E1749" t="s">
        <v>2936</v>
      </c>
      <c r="F1749">
        <v>0</v>
      </c>
      <c r="G1749">
        <v>26</v>
      </c>
      <c r="H1749">
        <v>26</v>
      </c>
    </row>
    <row r="1750" spans="1:8" x14ac:dyDescent="0.25">
      <c r="A1750" t="s">
        <v>2999</v>
      </c>
      <c r="B1750" t="s">
        <v>2076</v>
      </c>
      <c r="C1750" t="s">
        <v>2935</v>
      </c>
      <c r="D1750" t="s">
        <v>1739</v>
      </c>
      <c r="E1750" t="s">
        <v>2936</v>
      </c>
      <c r="F1750">
        <v>0</v>
      </c>
      <c r="G1750">
        <v>32</v>
      </c>
      <c r="H1750">
        <v>32</v>
      </c>
    </row>
    <row r="1751" spans="1:8" x14ac:dyDescent="0.25">
      <c r="A1751" t="s">
        <v>2999</v>
      </c>
      <c r="B1751" t="s">
        <v>2076</v>
      </c>
      <c r="C1751" t="s">
        <v>2935</v>
      </c>
      <c r="D1751" t="s">
        <v>1751</v>
      </c>
      <c r="E1751" t="s">
        <v>2936</v>
      </c>
      <c r="F1751">
        <v>0</v>
      </c>
      <c r="G1751">
        <v>29</v>
      </c>
      <c r="H1751">
        <v>29</v>
      </c>
    </row>
    <row r="1752" spans="1:8" x14ac:dyDescent="0.25">
      <c r="A1752" t="s">
        <v>2999</v>
      </c>
      <c r="B1752" t="s">
        <v>2076</v>
      </c>
      <c r="C1752" t="s">
        <v>2935</v>
      </c>
      <c r="D1752" t="s">
        <v>1763</v>
      </c>
      <c r="E1752" t="s">
        <v>2936</v>
      </c>
      <c r="F1752">
        <v>0</v>
      </c>
      <c r="G1752">
        <v>32</v>
      </c>
      <c r="H1752">
        <v>32</v>
      </c>
    </row>
    <row r="1753" spans="1:8" x14ac:dyDescent="0.25">
      <c r="A1753" t="s">
        <v>2999</v>
      </c>
      <c r="B1753" t="s">
        <v>2076</v>
      </c>
      <c r="C1753" t="s">
        <v>2935</v>
      </c>
      <c r="D1753" t="s">
        <v>1767</v>
      </c>
      <c r="E1753" t="s">
        <v>2936</v>
      </c>
      <c r="F1753">
        <v>0</v>
      </c>
      <c r="G1753">
        <v>31</v>
      </c>
      <c r="H1753">
        <v>31</v>
      </c>
    </row>
    <row r="1754" spans="1:8" x14ac:dyDescent="0.25">
      <c r="A1754" t="s">
        <v>2999</v>
      </c>
      <c r="B1754" t="s">
        <v>2076</v>
      </c>
      <c r="C1754" t="s">
        <v>2935</v>
      </c>
      <c r="D1754" t="s">
        <v>1782</v>
      </c>
      <c r="E1754" t="s">
        <v>2936</v>
      </c>
      <c r="F1754">
        <v>0</v>
      </c>
      <c r="G1754">
        <v>32</v>
      </c>
      <c r="H1754">
        <v>32</v>
      </c>
    </row>
    <row r="1755" spans="1:8" x14ac:dyDescent="0.25">
      <c r="A1755" t="s">
        <v>2999</v>
      </c>
      <c r="B1755" t="s">
        <v>2076</v>
      </c>
      <c r="C1755" t="s">
        <v>2935</v>
      </c>
      <c r="D1755" t="s">
        <v>1807</v>
      </c>
      <c r="E1755" t="s">
        <v>2936</v>
      </c>
      <c r="F1755">
        <v>0</v>
      </c>
      <c r="G1755">
        <v>31</v>
      </c>
      <c r="H1755">
        <v>31</v>
      </c>
    </row>
    <row r="1756" spans="1:8" x14ac:dyDescent="0.25">
      <c r="A1756" t="s">
        <v>2999</v>
      </c>
      <c r="B1756" t="s">
        <v>2076</v>
      </c>
      <c r="C1756" t="s">
        <v>2935</v>
      </c>
      <c r="D1756" t="s">
        <v>1858</v>
      </c>
      <c r="E1756" t="s">
        <v>2936</v>
      </c>
      <c r="F1756">
        <v>0</v>
      </c>
      <c r="G1756">
        <v>32</v>
      </c>
      <c r="H1756">
        <v>32</v>
      </c>
    </row>
    <row r="1757" spans="1:8" x14ac:dyDescent="0.25">
      <c r="A1757" t="s">
        <v>2999</v>
      </c>
      <c r="B1757" t="s">
        <v>2076</v>
      </c>
      <c r="C1757" t="s">
        <v>2935</v>
      </c>
      <c r="D1757" t="s">
        <v>1948</v>
      </c>
      <c r="E1757" t="s">
        <v>2936</v>
      </c>
      <c r="F1757">
        <v>0</v>
      </c>
      <c r="G1757">
        <v>32</v>
      </c>
      <c r="H1757">
        <v>32</v>
      </c>
    </row>
    <row r="1758" spans="1:8" x14ac:dyDescent="0.25">
      <c r="A1758" t="s">
        <v>2999</v>
      </c>
      <c r="B1758" t="s">
        <v>2076</v>
      </c>
      <c r="C1758" t="s">
        <v>2935</v>
      </c>
      <c r="D1758" t="s">
        <v>2934</v>
      </c>
      <c r="E1758" t="s">
        <v>2936</v>
      </c>
      <c r="F1758">
        <v>0</v>
      </c>
      <c r="G1758">
        <v>31</v>
      </c>
      <c r="H1758">
        <v>31</v>
      </c>
    </row>
    <row r="1759" spans="1:8" x14ac:dyDescent="0.25">
      <c r="A1759" t="s">
        <v>2999</v>
      </c>
      <c r="B1759" t="s">
        <v>2076</v>
      </c>
      <c r="C1759" t="s">
        <v>2935</v>
      </c>
      <c r="D1759" t="s">
        <v>1951</v>
      </c>
      <c r="E1759" t="s">
        <v>2936</v>
      </c>
      <c r="F1759">
        <v>0</v>
      </c>
      <c r="G1759">
        <v>32</v>
      </c>
      <c r="H1759">
        <v>32</v>
      </c>
    </row>
    <row r="1760" spans="1:8" x14ac:dyDescent="0.25">
      <c r="A1760" t="s">
        <v>2999</v>
      </c>
      <c r="B1760" t="s">
        <v>2076</v>
      </c>
      <c r="C1760" t="s">
        <v>2935</v>
      </c>
      <c r="D1760" t="s">
        <v>1956</v>
      </c>
      <c r="E1760" t="s">
        <v>2936</v>
      </c>
      <c r="F1760">
        <v>0</v>
      </c>
      <c r="G1760">
        <v>31</v>
      </c>
      <c r="H1760">
        <v>31</v>
      </c>
    </row>
    <row r="1761" spans="1:8" x14ac:dyDescent="0.25">
      <c r="A1761" t="s">
        <v>2999</v>
      </c>
      <c r="B1761" t="s">
        <v>2076</v>
      </c>
      <c r="C1761" t="s">
        <v>2935</v>
      </c>
      <c r="D1761" t="s">
        <v>2016</v>
      </c>
      <c r="E1761" t="s">
        <v>2936</v>
      </c>
      <c r="F1761">
        <v>0</v>
      </c>
      <c r="G1761">
        <v>32</v>
      </c>
      <c r="H1761">
        <v>32</v>
      </c>
    </row>
    <row r="1762" spans="1:8" x14ac:dyDescent="0.25">
      <c r="A1762" t="s">
        <v>2999</v>
      </c>
      <c r="B1762" t="s">
        <v>2079</v>
      </c>
      <c r="C1762" t="s">
        <v>3995</v>
      </c>
      <c r="D1762" t="s">
        <v>1739</v>
      </c>
      <c r="E1762" t="s">
        <v>2936</v>
      </c>
      <c r="F1762">
        <v>0</v>
      </c>
      <c r="G1762">
        <v>58</v>
      </c>
      <c r="H1762">
        <v>58</v>
      </c>
    </row>
    <row r="1763" spans="1:8" x14ac:dyDescent="0.25">
      <c r="A1763" t="s">
        <v>2999</v>
      </c>
      <c r="B1763" t="s">
        <v>2079</v>
      </c>
      <c r="C1763" t="s">
        <v>3995</v>
      </c>
      <c r="D1763" t="s">
        <v>1751</v>
      </c>
      <c r="E1763" t="s">
        <v>2936</v>
      </c>
      <c r="F1763">
        <v>0</v>
      </c>
      <c r="G1763">
        <v>58</v>
      </c>
      <c r="H1763">
        <v>58</v>
      </c>
    </row>
    <row r="1764" spans="1:8" x14ac:dyDescent="0.25">
      <c r="A1764" t="s">
        <v>2999</v>
      </c>
      <c r="B1764" t="s">
        <v>2079</v>
      </c>
      <c r="C1764" t="s">
        <v>3995</v>
      </c>
      <c r="D1764" t="s">
        <v>1763</v>
      </c>
      <c r="E1764" t="s">
        <v>2936</v>
      </c>
      <c r="F1764">
        <v>0</v>
      </c>
      <c r="G1764">
        <v>58</v>
      </c>
      <c r="H1764">
        <v>58</v>
      </c>
    </row>
    <row r="1765" spans="1:8" x14ac:dyDescent="0.25">
      <c r="A1765" t="s">
        <v>2999</v>
      </c>
      <c r="B1765" t="s">
        <v>2079</v>
      </c>
      <c r="C1765" t="s">
        <v>3995</v>
      </c>
      <c r="D1765" t="s">
        <v>1767</v>
      </c>
      <c r="E1765" t="s">
        <v>2936</v>
      </c>
      <c r="F1765">
        <v>0</v>
      </c>
      <c r="G1765">
        <v>58</v>
      </c>
      <c r="H1765">
        <v>58</v>
      </c>
    </row>
    <row r="1766" spans="1:8" x14ac:dyDescent="0.25">
      <c r="A1766" t="s">
        <v>2999</v>
      </c>
      <c r="B1766" t="s">
        <v>2079</v>
      </c>
      <c r="C1766" t="s">
        <v>3995</v>
      </c>
      <c r="D1766" t="s">
        <v>1782</v>
      </c>
      <c r="E1766" t="s">
        <v>2936</v>
      </c>
      <c r="F1766">
        <v>0</v>
      </c>
      <c r="G1766">
        <v>141</v>
      </c>
      <c r="H1766">
        <v>141</v>
      </c>
    </row>
    <row r="1767" spans="1:8" x14ac:dyDescent="0.25">
      <c r="A1767" t="s">
        <v>2999</v>
      </c>
      <c r="B1767" t="s">
        <v>2079</v>
      </c>
      <c r="C1767" t="s">
        <v>3995</v>
      </c>
      <c r="D1767" t="s">
        <v>1807</v>
      </c>
      <c r="E1767" t="s">
        <v>2936</v>
      </c>
      <c r="F1767">
        <v>0</v>
      </c>
      <c r="G1767">
        <v>141</v>
      </c>
      <c r="H1767">
        <v>141</v>
      </c>
    </row>
    <row r="1768" spans="1:8" x14ac:dyDescent="0.25">
      <c r="A1768" t="s">
        <v>2999</v>
      </c>
      <c r="B1768" t="s">
        <v>2079</v>
      </c>
      <c r="C1768" t="s">
        <v>3995</v>
      </c>
      <c r="D1768" t="s">
        <v>1858</v>
      </c>
      <c r="E1768" t="s">
        <v>2936</v>
      </c>
      <c r="F1768">
        <v>0</v>
      </c>
      <c r="G1768">
        <v>141</v>
      </c>
      <c r="H1768">
        <v>141</v>
      </c>
    </row>
    <row r="1769" spans="1:8" x14ac:dyDescent="0.25">
      <c r="A1769" t="s">
        <v>2999</v>
      </c>
      <c r="B1769" t="s">
        <v>2079</v>
      </c>
      <c r="C1769" t="s">
        <v>3995</v>
      </c>
      <c r="D1769" t="s">
        <v>1948</v>
      </c>
      <c r="E1769" t="s">
        <v>2936</v>
      </c>
      <c r="F1769">
        <v>0</v>
      </c>
      <c r="G1769">
        <v>141</v>
      </c>
      <c r="H1769">
        <v>141</v>
      </c>
    </row>
    <row r="1770" spans="1:8" x14ac:dyDescent="0.25">
      <c r="A1770" t="s">
        <v>2999</v>
      </c>
      <c r="B1770" t="s">
        <v>2079</v>
      </c>
      <c r="C1770" t="s">
        <v>3995</v>
      </c>
      <c r="D1770" t="s">
        <v>2934</v>
      </c>
      <c r="E1770" t="s">
        <v>2936</v>
      </c>
      <c r="F1770">
        <v>0</v>
      </c>
      <c r="G1770">
        <v>141</v>
      </c>
      <c r="H1770">
        <v>141</v>
      </c>
    </row>
    <row r="1771" spans="1:8" x14ac:dyDescent="0.25">
      <c r="A1771" t="s">
        <v>2999</v>
      </c>
      <c r="B1771" t="s">
        <v>2079</v>
      </c>
      <c r="C1771" t="s">
        <v>3995</v>
      </c>
      <c r="D1771" t="s">
        <v>1951</v>
      </c>
      <c r="E1771" t="s">
        <v>2936</v>
      </c>
      <c r="F1771">
        <v>0</v>
      </c>
      <c r="G1771">
        <v>141</v>
      </c>
      <c r="H1771">
        <v>141</v>
      </c>
    </row>
    <row r="1772" spans="1:8" x14ac:dyDescent="0.25">
      <c r="A1772" t="s">
        <v>2999</v>
      </c>
      <c r="B1772" t="s">
        <v>2079</v>
      </c>
      <c r="C1772" t="s">
        <v>3995</v>
      </c>
      <c r="D1772" t="s">
        <v>1956</v>
      </c>
      <c r="E1772" t="s">
        <v>2936</v>
      </c>
      <c r="F1772">
        <v>0</v>
      </c>
      <c r="G1772">
        <v>58</v>
      </c>
      <c r="H1772">
        <v>58</v>
      </c>
    </row>
    <row r="1773" spans="1:8" x14ac:dyDescent="0.25">
      <c r="A1773" t="s">
        <v>2999</v>
      </c>
      <c r="B1773" t="s">
        <v>2079</v>
      </c>
      <c r="C1773" t="s">
        <v>3995</v>
      </c>
      <c r="D1773" t="s">
        <v>2016</v>
      </c>
      <c r="E1773" t="s">
        <v>2936</v>
      </c>
      <c r="F1773">
        <v>0</v>
      </c>
      <c r="G1773">
        <v>58</v>
      </c>
      <c r="H1773">
        <v>58</v>
      </c>
    </row>
    <row r="1774" spans="1:8" x14ac:dyDescent="0.25">
      <c r="A1774" t="s">
        <v>2999</v>
      </c>
      <c r="B1774" t="s">
        <v>2091</v>
      </c>
      <c r="C1774" t="s">
        <v>3995</v>
      </c>
      <c r="D1774" t="s">
        <v>1739</v>
      </c>
      <c r="E1774" t="s">
        <v>2936</v>
      </c>
      <c r="F1774">
        <v>0</v>
      </c>
      <c r="G1774">
        <v>43</v>
      </c>
      <c r="H1774">
        <v>43</v>
      </c>
    </row>
    <row r="1775" spans="1:8" x14ac:dyDescent="0.25">
      <c r="A1775" t="s">
        <v>2999</v>
      </c>
      <c r="B1775" t="s">
        <v>2091</v>
      </c>
      <c r="C1775" t="s">
        <v>3995</v>
      </c>
      <c r="D1775" t="s">
        <v>1751</v>
      </c>
      <c r="E1775" t="s">
        <v>2936</v>
      </c>
      <c r="F1775">
        <v>0</v>
      </c>
      <c r="G1775">
        <v>41</v>
      </c>
      <c r="H1775">
        <v>41</v>
      </c>
    </row>
    <row r="1776" spans="1:8" x14ac:dyDescent="0.25">
      <c r="A1776" t="s">
        <v>2999</v>
      </c>
      <c r="B1776" t="s">
        <v>2091</v>
      </c>
      <c r="C1776" t="s">
        <v>3995</v>
      </c>
      <c r="D1776" t="s">
        <v>1763</v>
      </c>
      <c r="E1776" t="s">
        <v>2936</v>
      </c>
      <c r="F1776">
        <v>0</v>
      </c>
      <c r="G1776">
        <v>47</v>
      </c>
      <c r="H1776">
        <v>47</v>
      </c>
    </row>
    <row r="1777" spans="1:8" x14ac:dyDescent="0.25">
      <c r="A1777" t="s">
        <v>2999</v>
      </c>
      <c r="B1777" t="s">
        <v>2091</v>
      </c>
      <c r="C1777" t="s">
        <v>3995</v>
      </c>
      <c r="D1777" t="s">
        <v>1767</v>
      </c>
      <c r="E1777" t="s">
        <v>2936</v>
      </c>
      <c r="F1777">
        <v>0</v>
      </c>
      <c r="G1777">
        <v>52</v>
      </c>
      <c r="H1777">
        <v>52</v>
      </c>
    </row>
    <row r="1778" spans="1:8" x14ac:dyDescent="0.25">
      <c r="A1778" t="s">
        <v>2999</v>
      </c>
      <c r="B1778" t="s">
        <v>2091</v>
      </c>
      <c r="C1778" t="s">
        <v>3995</v>
      </c>
      <c r="D1778" t="s">
        <v>1782</v>
      </c>
      <c r="E1778" t="s">
        <v>2936</v>
      </c>
      <c r="F1778">
        <v>0</v>
      </c>
      <c r="G1778">
        <v>62</v>
      </c>
      <c r="H1778">
        <v>62</v>
      </c>
    </row>
    <row r="1779" spans="1:8" x14ac:dyDescent="0.25">
      <c r="A1779" t="s">
        <v>2999</v>
      </c>
      <c r="B1779" t="s">
        <v>2091</v>
      </c>
      <c r="C1779" t="s">
        <v>3995</v>
      </c>
      <c r="D1779" t="s">
        <v>1807</v>
      </c>
      <c r="E1779" t="s">
        <v>2936</v>
      </c>
      <c r="F1779">
        <v>0</v>
      </c>
      <c r="G1779">
        <v>67</v>
      </c>
      <c r="H1779">
        <v>67</v>
      </c>
    </row>
    <row r="1780" spans="1:8" x14ac:dyDescent="0.25">
      <c r="A1780" t="s">
        <v>2999</v>
      </c>
      <c r="B1780" t="s">
        <v>2091</v>
      </c>
      <c r="C1780" t="s">
        <v>3995</v>
      </c>
      <c r="D1780" t="s">
        <v>1858</v>
      </c>
      <c r="E1780" t="s">
        <v>2936</v>
      </c>
      <c r="F1780">
        <v>0</v>
      </c>
      <c r="G1780">
        <v>72</v>
      </c>
      <c r="H1780">
        <v>72</v>
      </c>
    </row>
    <row r="1781" spans="1:8" x14ac:dyDescent="0.25">
      <c r="A1781" t="s">
        <v>2999</v>
      </c>
      <c r="B1781" t="s">
        <v>2091</v>
      </c>
      <c r="C1781" t="s">
        <v>3995</v>
      </c>
      <c r="D1781" t="s">
        <v>1948</v>
      </c>
      <c r="E1781" t="s">
        <v>2936</v>
      </c>
      <c r="F1781">
        <v>0</v>
      </c>
      <c r="G1781">
        <v>70</v>
      </c>
      <c r="H1781">
        <v>70</v>
      </c>
    </row>
    <row r="1782" spans="1:8" x14ac:dyDescent="0.25">
      <c r="A1782" t="s">
        <v>2999</v>
      </c>
      <c r="B1782" t="s">
        <v>2091</v>
      </c>
      <c r="C1782" t="s">
        <v>3995</v>
      </c>
      <c r="D1782" t="s">
        <v>2934</v>
      </c>
      <c r="E1782" t="s">
        <v>2936</v>
      </c>
      <c r="F1782">
        <v>0</v>
      </c>
      <c r="G1782">
        <v>72</v>
      </c>
      <c r="H1782">
        <v>72</v>
      </c>
    </row>
    <row r="1783" spans="1:8" x14ac:dyDescent="0.25">
      <c r="A1783" t="s">
        <v>2999</v>
      </c>
      <c r="B1783" t="s">
        <v>2091</v>
      </c>
      <c r="C1783" t="s">
        <v>3995</v>
      </c>
      <c r="D1783" t="s">
        <v>1951</v>
      </c>
      <c r="E1783" t="s">
        <v>2936</v>
      </c>
      <c r="F1783">
        <v>0</v>
      </c>
      <c r="G1783">
        <v>70</v>
      </c>
      <c r="H1783">
        <v>70</v>
      </c>
    </row>
    <row r="1784" spans="1:8" x14ac:dyDescent="0.25">
      <c r="A1784" t="s">
        <v>2999</v>
      </c>
      <c r="B1784" t="s">
        <v>2091</v>
      </c>
      <c r="C1784" t="s">
        <v>3995</v>
      </c>
      <c r="D1784" t="s">
        <v>1956</v>
      </c>
      <c r="E1784" t="s">
        <v>2936</v>
      </c>
      <c r="F1784">
        <v>0</v>
      </c>
      <c r="G1784">
        <v>62</v>
      </c>
      <c r="H1784">
        <v>62</v>
      </c>
    </row>
    <row r="1785" spans="1:8" x14ac:dyDescent="0.25">
      <c r="A1785" t="s">
        <v>2999</v>
      </c>
      <c r="B1785" t="s">
        <v>2091</v>
      </c>
      <c r="C1785" t="s">
        <v>3995</v>
      </c>
      <c r="D1785" t="s">
        <v>2016</v>
      </c>
      <c r="E1785" t="s">
        <v>2936</v>
      </c>
      <c r="F1785">
        <v>0</v>
      </c>
      <c r="G1785">
        <v>52</v>
      </c>
      <c r="H1785">
        <v>52</v>
      </c>
    </row>
    <row r="1786" spans="1:8" x14ac:dyDescent="0.25">
      <c r="A1786" t="s">
        <v>2999</v>
      </c>
      <c r="B1786" t="s">
        <v>2091</v>
      </c>
      <c r="C1786" t="s">
        <v>2933</v>
      </c>
      <c r="D1786" t="s">
        <v>1739</v>
      </c>
      <c r="E1786" t="s">
        <v>2936</v>
      </c>
      <c r="F1786">
        <v>0</v>
      </c>
      <c r="G1786">
        <v>66</v>
      </c>
      <c r="H1786">
        <v>66</v>
      </c>
    </row>
    <row r="1787" spans="1:8" x14ac:dyDescent="0.25">
      <c r="A1787" t="s">
        <v>2999</v>
      </c>
      <c r="B1787" t="s">
        <v>2091</v>
      </c>
      <c r="C1787" t="s">
        <v>2933</v>
      </c>
      <c r="D1787" t="s">
        <v>1751</v>
      </c>
      <c r="E1787" t="s">
        <v>2936</v>
      </c>
      <c r="F1787">
        <v>0</v>
      </c>
      <c r="G1787">
        <v>60</v>
      </c>
      <c r="H1787">
        <v>60</v>
      </c>
    </row>
    <row r="1788" spans="1:8" x14ac:dyDescent="0.25">
      <c r="A1788" t="s">
        <v>2999</v>
      </c>
      <c r="B1788" t="s">
        <v>2091</v>
      </c>
      <c r="C1788" t="s">
        <v>2933</v>
      </c>
      <c r="D1788" t="s">
        <v>1763</v>
      </c>
      <c r="E1788" t="s">
        <v>2936</v>
      </c>
      <c r="F1788">
        <v>0</v>
      </c>
      <c r="G1788">
        <v>70</v>
      </c>
      <c r="H1788">
        <v>70</v>
      </c>
    </row>
    <row r="1789" spans="1:8" x14ac:dyDescent="0.25">
      <c r="A1789" t="s">
        <v>2999</v>
      </c>
      <c r="B1789" t="s">
        <v>2091</v>
      </c>
      <c r="C1789" t="s">
        <v>2933</v>
      </c>
      <c r="D1789" t="s">
        <v>1767</v>
      </c>
      <c r="E1789" t="s">
        <v>2936</v>
      </c>
      <c r="F1789">
        <v>0</v>
      </c>
      <c r="G1789">
        <v>81</v>
      </c>
      <c r="H1789">
        <v>81</v>
      </c>
    </row>
    <row r="1790" spans="1:8" x14ac:dyDescent="0.25">
      <c r="A1790" t="s">
        <v>2999</v>
      </c>
      <c r="B1790" t="s">
        <v>2091</v>
      </c>
      <c r="C1790" t="s">
        <v>2933</v>
      </c>
      <c r="D1790" t="s">
        <v>1782</v>
      </c>
      <c r="E1790" t="s">
        <v>2936</v>
      </c>
      <c r="F1790">
        <v>0</v>
      </c>
      <c r="G1790">
        <v>89</v>
      </c>
      <c r="H1790">
        <v>89</v>
      </c>
    </row>
    <row r="1791" spans="1:8" x14ac:dyDescent="0.25">
      <c r="A1791" t="s">
        <v>2999</v>
      </c>
      <c r="B1791" t="s">
        <v>2091</v>
      </c>
      <c r="C1791" t="s">
        <v>2933</v>
      </c>
      <c r="D1791" t="s">
        <v>1807</v>
      </c>
      <c r="E1791" t="s">
        <v>2936</v>
      </c>
      <c r="F1791">
        <v>0</v>
      </c>
      <c r="G1791">
        <v>88</v>
      </c>
      <c r="H1791">
        <v>88</v>
      </c>
    </row>
    <row r="1792" spans="1:8" x14ac:dyDescent="0.25">
      <c r="A1792" t="s">
        <v>2999</v>
      </c>
      <c r="B1792" t="s">
        <v>2091</v>
      </c>
      <c r="C1792" t="s">
        <v>2933</v>
      </c>
      <c r="D1792" t="s">
        <v>1858</v>
      </c>
      <c r="E1792" t="s">
        <v>2936</v>
      </c>
      <c r="F1792">
        <v>0</v>
      </c>
      <c r="G1792">
        <v>94</v>
      </c>
      <c r="H1792">
        <v>94</v>
      </c>
    </row>
    <row r="1793" spans="1:8" x14ac:dyDescent="0.25">
      <c r="A1793" t="s">
        <v>2999</v>
      </c>
      <c r="B1793" t="s">
        <v>2091</v>
      </c>
      <c r="C1793" t="s">
        <v>2933</v>
      </c>
      <c r="D1793" t="s">
        <v>1948</v>
      </c>
      <c r="E1793" t="s">
        <v>2936</v>
      </c>
      <c r="F1793">
        <v>0</v>
      </c>
      <c r="G1793">
        <v>91</v>
      </c>
      <c r="H1793">
        <v>91</v>
      </c>
    </row>
    <row r="1794" spans="1:8" x14ac:dyDescent="0.25">
      <c r="A1794" t="s">
        <v>2999</v>
      </c>
      <c r="B1794" t="s">
        <v>2091</v>
      </c>
      <c r="C1794" t="s">
        <v>2933</v>
      </c>
      <c r="D1794" t="s">
        <v>2934</v>
      </c>
      <c r="E1794" t="s">
        <v>2936</v>
      </c>
      <c r="F1794">
        <v>0</v>
      </c>
      <c r="G1794">
        <v>230</v>
      </c>
      <c r="H1794">
        <v>230</v>
      </c>
    </row>
    <row r="1795" spans="1:8" x14ac:dyDescent="0.25">
      <c r="A1795" t="s">
        <v>2999</v>
      </c>
      <c r="B1795" t="s">
        <v>2091</v>
      </c>
      <c r="C1795" t="s">
        <v>2933</v>
      </c>
      <c r="D1795" t="s">
        <v>1951</v>
      </c>
      <c r="E1795" t="s">
        <v>2936</v>
      </c>
      <c r="F1795">
        <v>0</v>
      </c>
      <c r="G1795">
        <v>231</v>
      </c>
      <c r="H1795">
        <v>231</v>
      </c>
    </row>
    <row r="1796" spans="1:8" x14ac:dyDescent="0.25">
      <c r="A1796" t="s">
        <v>2999</v>
      </c>
      <c r="B1796" t="s">
        <v>2091</v>
      </c>
      <c r="C1796" t="s">
        <v>2933</v>
      </c>
      <c r="D1796" t="s">
        <v>1956</v>
      </c>
      <c r="E1796" t="s">
        <v>2936</v>
      </c>
      <c r="F1796">
        <v>0</v>
      </c>
      <c r="G1796">
        <v>207</v>
      </c>
      <c r="H1796">
        <v>207</v>
      </c>
    </row>
    <row r="1797" spans="1:8" x14ac:dyDescent="0.25">
      <c r="A1797" t="s">
        <v>2999</v>
      </c>
      <c r="B1797" t="s">
        <v>2091</v>
      </c>
      <c r="C1797" t="s">
        <v>2933</v>
      </c>
      <c r="D1797" t="s">
        <v>2016</v>
      </c>
      <c r="E1797" t="s">
        <v>2936</v>
      </c>
      <c r="F1797">
        <v>0</v>
      </c>
      <c r="G1797">
        <v>170</v>
      </c>
      <c r="H1797">
        <v>170</v>
      </c>
    </row>
    <row r="1798" spans="1:8" x14ac:dyDescent="0.25">
      <c r="A1798" t="s">
        <v>2999</v>
      </c>
      <c r="B1798" t="s">
        <v>2091</v>
      </c>
      <c r="C1798" t="s">
        <v>2935</v>
      </c>
      <c r="D1798" t="s">
        <v>1739</v>
      </c>
      <c r="E1798" t="s">
        <v>2936</v>
      </c>
      <c r="F1798">
        <v>0</v>
      </c>
      <c r="G1798">
        <v>205</v>
      </c>
      <c r="H1798">
        <v>205</v>
      </c>
    </row>
    <row r="1799" spans="1:8" x14ac:dyDescent="0.25">
      <c r="A1799" t="s">
        <v>2999</v>
      </c>
      <c r="B1799" t="s">
        <v>2091</v>
      </c>
      <c r="C1799" t="s">
        <v>2935</v>
      </c>
      <c r="D1799" t="s">
        <v>1751</v>
      </c>
      <c r="E1799" t="s">
        <v>2936</v>
      </c>
      <c r="F1799">
        <v>0</v>
      </c>
      <c r="G1799">
        <v>215</v>
      </c>
      <c r="H1799">
        <v>215</v>
      </c>
    </row>
    <row r="1800" spans="1:8" x14ac:dyDescent="0.25">
      <c r="A1800" t="s">
        <v>2999</v>
      </c>
      <c r="B1800" t="s">
        <v>2091</v>
      </c>
      <c r="C1800" t="s">
        <v>2935</v>
      </c>
      <c r="D1800" t="s">
        <v>1763</v>
      </c>
      <c r="E1800" t="s">
        <v>2936</v>
      </c>
      <c r="F1800">
        <v>0</v>
      </c>
      <c r="G1800">
        <v>236</v>
      </c>
      <c r="H1800">
        <v>236</v>
      </c>
    </row>
    <row r="1801" spans="1:8" x14ac:dyDescent="0.25">
      <c r="A1801" t="s">
        <v>2999</v>
      </c>
      <c r="B1801" t="s">
        <v>2091</v>
      </c>
      <c r="C1801" t="s">
        <v>2935</v>
      </c>
      <c r="D1801" t="s">
        <v>1767</v>
      </c>
      <c r="E1801" t="s">
        <v>2936</v>
      </c>
      <c r="F1801">
        <v>0</v>
      </c>
      <c r="G1801">
        <v>249</v>
      </c>
      <c r="H1801">
        <v>249</v>
      </c>
    </row>
    <row r="1802" spans="1:8" x14ac:dyDescent="0.25">
      <c r="A1802" t="s">
        <v>2999</v>
      </c>
      <c r="B1802" t="s">
        <v>2091</v>
      </c>
      <c r="C1802" t="s">
        <v>2935</v>
      </c>
      <c r="D1802" t="s">
        <v>1782</v>
      </c>
      <c r="E1802" t="s">
        <v>2936</v>
      </c>
      <c r="F1802">
        <v>0</v>
      </c>
      <c r="G1802">
        <v>269</v>
      </c>
      <c r="H1802">
        <v>269</v>
      </c>
    </row>
    <row r="1803" spans="1:8" x14ac:dyDescent="0.25">
      <c r="A1803" t="s">
        <v>2999</v>
      </c>
      <c r="B1803" t="s">
        <v>2091</v>
      </c>
      <c r="C1803" t="s">
        <v>2935</v>
      </c>
      <c r="D1803" t="s">
        <v>1807</v>
      </c>
      <c r="E1803" t="s">
        <v>2936</v>
      </c>
      <c r="F1803">
        <v>0</v>
      </c>
      <c r="G1803">
        <v>268</v>
      </c>
      <c r="H1803">
        <v>268</v>
      </c>
    </row>
    <row r="1804" spans="1:8" x14ac:dyDescent="0.25">
      <c r="A1804" t="s">
        <v>2999</v>
      </c>
      <c r="B1804" t="s">
        <v>2091</v>
      </c>
      <c r="C1804" t="s">
        <v>2935</v>
      </c>
      <c r="D1804" t="s">
        <v>1858</v>
      </c>
      <c r="E1804" t="s">
        <v>2936</v>
      </c>
      <c r="F1804">
        <v>0</v>
      </c>
      <c r="G1804">
        <v>273</v>
      </c>
      <c r="H1804">
        <v>273</v>
      </c>
    </row>
    <row r="1805" spans="1:8" x14ac:dyDescent="0.25">
      <c r="A1805" t="s">
        <v>2999</v>
      </c>
      <c r="B1805" t="s">
        <v>2091</v>
      </c>
      <c r="C1805" t="s">
        <v>2935</v>
      </c>
      <c r="D1805" t="s">
        <v>1948</v>
      </c>
      <c r="E1805" t="s">
        <v>2936</v>
      </c>
      <c r="F1805">
        <v>0</v>
      </c>
      <c r="G1805">
        <v>265</v>
      </c>
      <c r="H1805">
        <v>265</v>
      </c>
    </row>
    <row r="1806" spans="1:8" x14ac:dyDescent="0.25">
      <c r="A1806" t="s">
        <v>2999</v>
      </c>
      <c r="B1806" t="s">
        <v>2091</v>
      </c>
      <c r="C1806" t="s">
        <v>2935</v>
      </c>
      <c r="D1806" t="s">
        <v>2934</v>
      </c>
      <c r="E1806" t="s">
        <v>2936</v>
      </c>
      <c r="F1806">
        <v>0</v>
      </c>
      <c r="G1806">
        <v>276</v>
      </c>
      <c r="H1806">
        <v>276</v>
      </c>
    </row>
    <row r="1807" spans="1:8" x14ac:dyDescent="0.25">
      <c r="A1807" t="s">
        <v>2999</v>
      </c>
      <c r="B1807" t="s">
        <v>2091</v>
      </c>
      <c r="C1807" t="s">
        <v>2935</v>
      </c>
      <c r="D1807" t="s">
        <v>1951</v>
      </c>
      <c r="E1807" t="s">
        <v>2936</v>
      </c>
      <c r="F1807">
        <v>0</v>
      </c>
      <c r="G1807">
        <v>274</v>
      </c>
      <c r="H1807">
        <v>274</v>
      </c>
    </row>
    <row r="1808" spans="1:8" x14ac:dyDescent="0.25">
      <c r="A1808" t="s">
        <v>2999</v>
      </c>
      <c r="B1808" t="s">
        <v>2091</v>
      </c>
      <c r="C1808" t="s">
        <v>2935</v>
      </c>
      <c r="D1808" t="s">
        <v>1956</v>
      </c>
      <c r="E1808" t="s">
        <v>2936</v>
      </c>
      <c r="F1808">
        <v>0</v>
      </c>
      <c r="G1808">
        <v>249</v>
      </c>
      <c r="H1808">
        <v>249</v>
      </c>
    </row>
    <row r="1809" spans="1:8" x14ac:dyDescent="0.25">
      <c r="A1809" t="s">
        <v>2999</v>
      </c>
      <c r="B1809" t="s">
        <v>2091</v>
      </c>
      <c r="C1809" t="s">
        <v>2935</v>
      </c>
      <c r="D1809" t="s">
        <v>2016</v>
      </c>
      <c r="E1809" t="s">
        <v>2936</v>
      </c>
      <c r="F1809">
        <v>0</v>
      </c>
      <c r="G1809">
        <v>221</v>
      </c>
      <c r="H1809">
        <v>221</v>
      </c>
    </row>
    <row r="1810" spans="1:8" x14ac:dyDescent="0.25">
      <c r="A1810" t="s">
        <v>2999</v>
      </c>
      <c r="B1810" t="s">
        <v>2092</v>
      </c>
      <c r="C1810" t="s">
        <v>2935</v>
      </c>
      <c r="D1810" t="s">
        <v>1739</v>
      </c>
      <c r="E1810" t="s">
        <v>2936</v>
      </c>
      <c r="F1810">
        <v>0</v>
      </c>
      <c r="G1810">
        <v>75</v>
      </c>
      <c r="H1810">
        <v>75</v>
      </c>
    </row>
    <row r="1811" spans="1:8" x14ac:dyDescent="0.25">
      <c r="A1811" t="s">
        <v>2999</v>
      </c>
      <c r="B1811" t="s">
        <v>2092</v>
      </c>
      <c r="C1811" t="s">
        <v>2935</v>
      </c>
      <c r="D1811" t="s">
        <v>1751</v>
      </c>
      <c r="E1811" t="s">
        <v>2936</v>
      </c>
      <c r="F1811">
        <v>0</v>
      </c>
      <c r="G1811">
        <v>75</v>
      </c>
      <c r="H1811">
        <v>75</v>
      </c>
    </row>
    <row r="1812" spans="1:8" x14ac:dyDescent="0.25">
      <c r="A1812" t="s">
        <v>2999</v>
      </c>
      <c r="B1812" t="s">
        <v>2092</v>
      </c>
      <c r="C1812" t="s">
        <v>2935</v>
      </c>
      <c r="D1812" t="s">
        <v>1763</v>
      </c>
      <c r="E1812" t="s">
        <v>2936</v>
      </c>
      <c r="F1812">
        <v>0</v>
      </c>
      <c r="G1812">
        <v>75</v>
      </c>
      <c r="H1812">
        <v>75</v>
      </c>
    </row>
    <row r="1813" spans="1:8" x14ac:dyDescent="0.25">
      <c r="A1813" t="s">
        <v>2999</v>
      </c>
      <c r="B1813" t="s">
        <v>2092</v>
      </c>
      <c r="C1813" t="s">
        <v>2935</v>
      </c>
      <c r="D1813" t="s">
        <v>1767</v>
      </c>
      <c r="E1813" t="s">
        <v>2936</v>
      </c>
      <c r="F1813">
        <v>0</v>
      </c>
      <c r="G1813">
        <v>75</v>
      </c>
      <c r="H1813">
        <v>75</v>
      </c>
    </row>
    <row r="1814" spans="1:8" x14ac:dyDescent="0.25">
      <c r="A1814" t="s">
        <v>2999</v>
      </c>
      <c r="B1814" t="s">
        <v>2092</v>
      </c>
      <c r="C1814" t="s">
        <v>2935</v>
      </c>
      <c r="D1814" t="s">
        <v>1782</v>
      </c>
      <c r="E1814" t="s">
        <v>2936</v>
      </c>
      <c r="F1814">
        <v>0</v>
      </c>
      <c r="G1814">
        <v>75</v>
      </c>
      <c r="H1814">
        <v>75</v>
      </c>
    </row>
    <row r="1815" spans="1:8" x14ac:dyDescent="0.25">
      <c r="A1815" t="s">
        <v>2999</v>
      </c>
      <c r="B1815" t="s">
        <v>2092</v>
      </c>
      <c r="C1815" t="s">
        <v>2935</v>
      </c>
      <c r="D1815" t="s">
        <v>1807</v>
      </c>
      <c r="E1815" t="s">
        <v>2936</v>
      </c>
      <c r="F1815">
        <v>0</v>
      </c>
      <c r="G1815">
        <v>75</v>
      </c>
      <c r="H1815">
        <v>75</v>
      </c>
    </row>
    <row r="1816" spans="1:8" x14ac:dyDescent="0.25">
      <c r="A1816" t="s">
        <v>2999</v>
      </c>
      <c r="B1816" t="s">
        <v>2092</v>
      </c>
      <c r="C1816" t="s">
        <v>2935</v>
      </c>
      <c r="D1816" t="s">
        <v>1858</v>
      </c>
      <c r="E1816" t="s">
        <v>2936</v>
      </c>
      <c r="F1816">
        <v>0</v>
      </c>
      <c r="G1816">
        <v>75</v>
      </c>
      <c r="H1816">
        <v>75</v>
      </c>
    </row>
    <row r="1817" spans="1:8" x14ac:dyDescent="0.25">
      <c r="A1817" t="s">
        <v>2999</v>
      </c>
      <c r="B1817" t="s">
        <v>2092</v>
      </c>
      <c r="C1817" t="s">
        <v>2935</v>
      </c>
      <c r="D1817" t="s">
        <v>1948</v>
      </c>
      <c r="E1817" t="s">
        <v>2936</v>
      </c>
      <c r="F1817">
        <v>0</v>
      </c>
      <c r="G1817">
        <v>75</v>
      </c>
      <c r="H1817">
        <v>75</v>
      </c>
    </row>
    <row r="1818" spans="1:8" x14ac:dyDescent="0.25">
      <c r="A1818" t="s">
        <v>2999</v>
      </c>
      <c r="B1818" t="s">
        <v>2092</v>
      </c>
      <c r="C1818" t="s">
        <v>2935</v>
      </c>
      <c r="D1818" t="s">
        <v>2934</v>
      </c>
      <c r="E1818" t="s">
        <v>2936</v>
      </c>
      <c r="F1818">
        <v>0</v>
      </c>
      <c r="G1818">
        <v>75</v>
      </c>
      <c r="H1818">
        <v>75</v>
      </c>
    </row>
    <row r="1819" spans="1:8" x14ac:dyDescent="0.25">
      <c r="A1819" t="s">
        <v>2999</v>
      </c>
      <c r="B1819" t="s">
        <v>2092</v>
      </c>
      <c r="C1819" t="s">
        <v>2935</v>
      </c>
      <c r="D1819" t="s">
        <v>1951</v>
      </c>
      <c r="E1819" t="s">
        <v>2936</v>
      </c>
      <c r="F1819">
        <v>0</v>
      </c>
      <c r="G1819">
        <v>75</v>
      </c>
      <c r="H1819">
        <v>75</v>
      </c>
    </row>
    <row r="1820" spans="1:8" x14ac:dyDescent="0.25">
      <c r="A1820" t="s">
        <v>2999</v>
      </c>
      <c r="B1820" t="s">
        <v>2092</v>
      </c>
      <c r="C1820" t="s">
        <v>2935</v>
      </c>
      <c r="D1820" t="s">
        <v>1956</v>
      </c>
      <c r="E1820" t="s">
        <v>2936</v>
      </c>
      <c r="F1820">
        <v>0</v>
      </c>
      <c r="G1820">
        <v>75</v>
      </c>
      <c r="H1820">
        <v>75</v>
      </c>
    </row>
    <row r="1821" spans="1:8" x14ac:dyDescent="0.25">
      <c r="A1821" t="s">
        <v>2999</v>
      </c>
      <c r="B1821" t="s">
        <v>2092</v>
      </c>
      <c r="C1821" t="s">
        <v>2935</v>
      </c>
      <c r="D1821" t="s">
        <v>2016</v>
      </c>
      <c r="E1821" t="s">
        <v>2936</v>
      </c>
      <c r="F1821">
        <v>0</v>
      </c>
      <c r="G1821">
        <v>75</v>
      </c>
      <c r="H1821">
        <v>75</v>
      </c>
    </row>
    <row r="1822" spans="1:8" x14ac:dyDescent="0.25">
      <c r="A1822" t="s">
        <v>2999</v>
      </c>
      <c r="B1822" t="s">
        <v>2094</v>
      </c>
      <c r="C1822" t="s">
        <v>2933</v>
      </c>
      <c r="D1822" t="s">
        <v>1739</v>
      </c>
      <c r="E1822" t="s">
        <v>2936</v>
      </c>
      <c r="F1822">
        <v>0</v>
      </c>
      <c r="G1822">
        <v>116</v>
      </c>
      <c r="H1822">
        <v>116</v>
      </c>
    </row>
    <row r="1823" spans="1:8" x14ac:dyDescent="0.25">
      <c r="A1823" t="s">
        <v>2999</v>
      </c>
      <c r="B1823" t="s">
        <v>2094</v>
      </c>
      <c r="C1823" t="s">
        <v>2933</v>
      </c>
      <c r="D1823" t="s">
        <v>1751</v>
      </c>
      <c r="E1823" t="s">
        <v>2936</v>
      </c>
      <c r="F1823">
        <v>0</v>
      </c>
      <c r="G1823">
        <v>116</v>
      </c>
      <c r="H1823">
        <v>116</v>
      </c>
    </row>
    <row r="1824" spans="1:8" x14ac:dyDescent="0.25">
      <c r="A1824" t="s">
        <v>2999</v>
      </c>
      <c r="B1824" t="s">
        <v>2094</v>
      </c>
      <c r="C1824" t="s">
        <v>2933</v>
      </c>
      <c r="D1824" t="s">
        <v>1763</v>
      </c>
      <c r="E1824" t="s">
        <v>2936</v>
      </c>
      <c r="F1824">
        <v>0</v>
      </c>
      <c r="G1824">
        <v>116</v>
      </c>
      <c r="H1824">
        <v>116</v>
      </c>
    </row>
    <row r="1825" spans="1:8" x14ac:dyDescent="0.25">
      <c r="A1825" t="s">
        <v>2999</v>
      </c>
      <c r="B1825" t="s">
        <v>2094</v>
      </c>
      <c r="C1825" t="s">
        <v>2933</v>
      </c>
      <c r="D1825" t="s">
        <v>1767</v>
      </c>
      <c r="E1825" t="s">
        <v>2936</v>
      </c>
      <c r="F1825">
        <v>0</v>
      </c>
      <c r="G1825">
        <v>116</v>
      </c>
      <c r="H1825">
        <v>116</v>
      </c>
    </row>
    <row r="1826" spans="1:8" x14ac:dyDescent="0.25">
      <c r="A1826" t="s">
        <v>2999</v>
      </c>
      <c r="B1826" t="s">
        <v>2094</v>
      </c>
      <c r="C1826" t="s">
        <v>2933</v>
      </c>
      <c r="D1826" t="s">
        <v>1782</v>
      </c>
      <c r="E1826" t="s">
        <v>2936</v>
      </c>
      <c r="F1826">
        <v>0</v>
      </c>
      <c r="G1826">
        <v>116</v>
      </c>
      <c r="H1826">
        <v>116</v>
      </c>
    </row>
    <row r="1827" spans="1:8" x14ac:dyDescent="0.25">
      <c r="A1827" t="s">
        <v>2999</v>
      </c>
      <c r="B1827" t="s">
        <v>2094</v>
      </c>
      <c r="C1827" t="s">
        <v>2933</v>
      </c>
      <c r="D1827" t="s">
        <v>1807</v>
      </c>
      <c r="E1827" t="s">
        <v>2936</v>
      </c>
      <c r="F1827">
        <v>0</v>
      </c>
      <c r="G1827">
        <v>116</v>
      </c>
      <c r="H1827">
        <v>116</v>
      </c>
    </row>
    <row r="1828" spans="1:8" x14ac:dyDescent="0.25">
      <c r="A1828" t="s">
        <v>2999</v>
      </c>
      <c r="B1828" t="s">
        <v>2094</v>
      </c>
      <c r="C1828" t="s">
        <v>2933</v>
      </c>
      <c r="D1828" t="s">
        <v>1858</v>
      </c>
      <c r="E1828" t="s">
        <v>2936</v>
      </c>
      <c r="F1828">
        <v>0</v>
      </c>
      <c r="G1828">
        <v>116</v>
      </c>
      <c r="H1828">
        <v>116</v>
      </c>
    </row>
    <row r="1829" spans="1:8" x14ac:dyDescent="0.25">
      <c r="A1829" t="s">
        <v>2999</v>
      </c>
      <c r="B1829" t="s">
        <v>2094</v>
      </c>
      <c r="C1829" t="s">
        <v>2933</v>
      </c>
      <c r="D1829" t="s">
        <v>1948</v>
      </c>
      <c r="E1829" t="s">
        <v>2936</v>
      </c>
      <c r="F1829">
        <v>0</v>
      </c>
      <c r="G1829">
        <v>119</v>
      </c>
      <c r="H1829">
        <v>119</v>
      </c>
    </row>
    <row r="1830" spans="1:8" x14ac:dyDescent="0.25">
      <c r="A1830" t="s">
        <v>2999</v>
      </c>
      <c r="B1830" t="s">
        <v>2094</v>
      </c>
      <c r="C1830" t="s">
        <v>2933</v>
      </c>
      <c r="D1830" t="s">
        <v>2934</v>
      </c>
      <c r="E1830" t="s">
        <v>2936</v>
      </c>
      <c r="F1830">
        <v>0</v>
      </c>
      <c r="G1830">
        <v>357</v>
      </c>
      <c r="H1830">
        <v>357</v>
      </c>
    </row>
    <row r="1831" spans="1:8" x14ac:dyDescent="0.25">
      <c r="A1831" t="s">
        <v>2999</v>
      </c>
      <c r="B1831" t="s">
        <v>2094</v>
      </c>
      <c r="C1831" t="s">
        <v>2933</v>
      </c>
      <c r="D1831" t="s">
        <v>1951</v>
      </c>
      <c r="E1831" t="s">
        <v>2936</v>
      </c>
      <c r="F1831">
        <v>0</v>
      </c>
      <c r="G1831">
        <v>357</v>
      </c>
      <c r="H1831">
        <v>357</v>
      </c>
    </row>
    <row r="1832" spans="1:8" x14ac:dyDescent="0.25">
      <c r="A1832" t="s">
        <v>2999</v>
      </c>
      <c r="B1832" t="s">
        <v>2094</v>
      </c>
      <c r="C1832" t="s">
        <v>2933</v>
      </c>
      <c r="D1832" t="s">
        <v>1956</v>
      </c>
      <c r="E1832" t="s">
        <v>2936</v>
      </c>
      <c r="F1832">
        <v>0</v>
      </c>
      <c r="G1832">
        <v>357</v>
      </c>
      <c r="H1832">
        <v>357</v>
      </c>
    </row>
    <row r="1833" spans="1:8" x14ac:dyDescent="0.25">
      <c r="A1833" t="s">
        <v>2999</v>
      </c>
      <c r="B1833" t="s">
        <v>2094</v>
      </c>
      <c r="C1833" t="s">
        <v>2933</v>
      </c>
      <c r="D1833" t="s">
        <v>2016</v>
      </c>
      <c r="E1833" t="s">
        <v>2936</v>
      </c>
      <c r="F1833">
        <v>0</v>
      </c>
      <c r="G1833">
        <v>1000</v>
      </c>
      <c r="H1833">
        <v>1000</v>
      </c>
    </row>
    <row r="1834" spans="1:8" x14ac:dyDescent="0.25">
      <c r="A1834" t="s">
        <v>2999</v>
      </c>
      <c r="B1834" t="s">
        <v>2094</v>
      </c>
      <c r="C1834" t="s">
        <v>2935</v>
      </c>
      <c r="D1834" t="s">
        <v>1739</v>
      </c>
      <c r="E1834" t="s">
        <v>2936</v>
      </c>
      <c r="F1834">
        <v>0</v>
      </c>
      <c r="G1834">
        <v>121</v>
      </c>
      <c r="H1834">
        <v>121</v>
      </c>
    </row>
    <row r="1835" spans="1:8" x14ac:dyDescent="0.25">
      <c r="A1835" t="s">
        <v>2999</v>
      </c>
      <c r="B1835" t="s">
        <v>2094</v>
      </c>
      <c r="C1835" t="s">
        <v>2935</v>
      </c>
      <c r="D1835" t="s">
        <v>1751</v>
      </c>
      <c r="E1835" t="s">
        <v>2936</v>
      </c>
      <c r="F1835">
        <v>0</v>
      </c>
      <c r="G1835">
        <v>120</v>
      </c>
      <c r="H1835">
        <v>120</v>
      </c>
    </row>
    <row r="1836" spans="1:8" x14ac:dyDescent="0.25">
      <c r="A1836" t="s">
        <v>2999</v>
      </c>
      <c r="B1836" t="s">
        <v>2094</v>
      </c>
      <c r="C1836" t="s">
        <v>2935</v>
      </c>
      <c r="D1836" t="s">
        <v>1763</v>
      </c>
      <c r="E1836" t="s">
        <v>2936</v>
      </c>
      <c r="F1836">
        <v>0</v>
      </c>
      <c r="G1836">
        <v>121</v>
      </c>
      <c r="H1836">
        <v>121</v>
      </c>
    </row>
    <row r="1837" spans="1:8" x14ac:dyDescent="0.25">
      <c r="A1837" t="s">
        <v>2999</v>
      </c>
      <c r="B1837" t="s">
        <v>2094</v>
      </c>
      <c r="C1837" t="s">
        <v>2935</v>
      </c>
      <c r="D1837" t="s">
        <v>1767</v>
      </c>
      <c r="E1837" t="s">
        <v>2936</v>
      </c>
      <c r="F1837">
        <v>0</v>
      </c>
      <c r="G1837">
        <v>120</v>
      </c>
      <c r="H1837">
        <v>120</v>
      </c>
    </row>
    <row r="1838" spans="1:8" x14ac:dyDescent="0.25">
      <c r="A1838" t="s">
        <v>2999</v>
      </c>
      <c r="B1838" t="s">
        <v>2094</v>
      </c>
      <c r="C1838" t="s">
        <v>2935</v>
      </c>
      <c r="D1838" t="s">
        <v>1782</v>
      </c>
      <c r="E1838" t="s">
        <v>2936</v>
      </c>
      <c r="F1838">
        <v>0</v>
      </c>
      <c r="G1838">
        <v>121</v>
      </c>
      <c r="H1838">
        <v>121</v>
      </c>
    </row>
    <row r="1839" spans="1:8" x14ac:dyDescent="0.25">
      <c r="A1839" t="s">
        <v>2999</v>
      </c>
      <c r="B1839" t="s">
        <v>2094</v>
      </c>
      <c r="C1839" t="s">
        <v>2935</v>
      </c>
      <c r="D1839" t="s">
        <v>1807</v>
      </c>
      <c r="E1839" t="s">
        <v>2936</v>
      </c>
      <c r="F1839">
        <v>0</v>
      </c>
      <c r="G1839">
        <v>120</v>
      </c>
      <c r="H1839">
        <v>120</v>
      </c>
    </row>
    <row r="1840" spans="1:8" x14ac:dyDescent="0.25">
      <c r="A1840" t="s">
        <v>2999</v>
      </c>
      <c r="B1840" t="s">
        <v>2094</v>
      </c>
      <c r="C1840" t="s">
        <v>2935</v>
      </c>
      <c r="D1840" t="s">
        <v>1858</v>
      </c>
      <c r="E1840" t="s">
        <v>2936</v>
      </c>
      <c r="F1840">
        <v>0</v>
      </c>
      <c r="G1840">
        <v>121</v>
      </c>
      <c r="H1840">
        <v>121</v>
      </c>
    </row>
    <row r="1841" spans="1:8" x14ac:dyDescent="0.25">
      <c r="A1841" t="s">
        <v>2999</v>
      </c>
      <c r="B1841" t="s">
        <v>2094</v>
      </c>
      <c r="C1841" t="s">
        <v>2935</v>
      </c>
      <c r="D1841" t="s">
        <v>1948</v>
      </c>
      <c r="E1841" t="s">
        <v>2936</v>
      </c>
      <c r="F1841">
        <v>0</v>
      </c>
      <c r="G1841">
        <v>121</v>
      </c>
      <c r="H1841">
        <v>121</v>
      </c>
    </row>
    <row r="1842" spans="1:8" x14ac:dyDescent="0.25">
      <c r="A1842" t="s">
        <v>2999</v>
      </c>
      <c r="B1842" t="s">
        <v>2094</v>
      </c>
      <c r="C1842" t="s">
        <v>2935</v>
      </c>
      <c r="D1842" t="s">
        <v>2934</v>
      </c>
      <c r="E1842" t="s">
        <v>2936</v>
      </c>
      <c r="F1842">
        <v>0</v>
      </c>
      <c r="G1842">
        <v>120</v>
      </c>
      <c r="H1842">
        <v>120</v>
      </c>
    </row>
    <row r="1843" spans="1:8" x14ac:dyDescent="0.25">
      <c r="A1843" t="s">
        <v>2999</v>
      </c>
      <c r="B1843" t="s">
        <v>2094</v>
      </c>
      <c r="C1843" t="s">
        <v>2935</v>
      </c>
      <c r="D1843" t="s">
        <v>1951</v>
      </c>
      <c r="E1843" t="s">
        <v>2936</v>
      </c>
      <c r="F1843">
        <v>0</v>
      </c>
      <c r="G1843">
        <v>121</v>
      </c>
      <c r="H1843">
        <v>121</v>
      </c>
    </row>
    <row r="1844" spans="1:8" x14ac:dyDescent="0.25">
      <c r="A1844" t="s">
        <v>2999</v>
      </c>
      <c r="B1844" t="s">
        <v>2094</v>
      </c>
      <c r="C1844" t="s">
        <v>2935</v>
      </c>
      <c r="D1844" t="s">
        <v>1956</v>
      </c>
      <c r="E1844" t="s">
        <v>2936</v>
      </c>
      <c r="F1844">
        <v>0</v>
      </c>
      <c r="G1844">
        <v>120</v>
      </c>
      <c r="H1844">
        <v>120</v>
      </c>
    </row>
    <row r="1845" spans="1:8" x14ac:dyDescent="0.25">
      <c r="A1845" t="s">
        <v>2999</v>
      </c>
      <c r="B1845" t="s">
        <v>2094</v>
      </c>
      <c r="C1845" t="s">
        <v>2935</v>
      </c>
      <c r="D1845" t="s">
        <v>2016</v>
      </c>
      <c r="E1845" t="s">
        <v>2936</v>
      </c>
      <c r="F1845">
        <v>0</v>
      </c>
      <c r="G1845">
        <v>121</v>
      </c>
      <c r="H1845">
        <v>121</v>
      </c>
    </row>
    <row r="1846" spans="1:8" x14ac:dyDescent="0.25">
      <c r="A1846" t="s">
        <v>2999</v>
      </c>
      <c r="B1846" t="s">
        <v>2097</v>
      </c>
      <c r="C1846" t="s">
        <v>3995</v>
      </c>
      <c r="D1846" t="s">
        <v>1739</v>
      </c>
      <c r="E1846" t="s">
        <v>2936</v>
      </c>
      <c r="F1846">
        <v>0</v>
      </c>
      <c r="G1846">
        <v>1588</v>
      </c>
      <c r="H1846">
        <v>1588</v>
      </c>
    </row>
    <row r="1847" spans="1:8" x14ac:dyDescent="0.25">
      <c r="A1847" t="s">
        <v>2999</v>
      </c>
      <c r="B1847" t="s">
        <v>2097</v>
      </c>
      <c r="C1847" t="s">
        <v>3995</v>
      </c>
      <c r="D1847" t="s">
        <v>1751</v>
      </c>
      <c r="E1847" t="s">
        <v>2936</v>
      </c>
      <c r="F1847">
        <v>0</v>
      </c>
      <c r="G1847">
        <v>1500</v>
      </c>
      <c r="H1847">
        <v>1500</v>
      </c>
    </row>
    <row r="1848" spans="1:8" x14ac:dyDescent="0.25">
      <c r="A1848" t="s">
        <v>2999</v>
      </c>
      <c r="B1848" t="s">
        <v>2097</v>
      </c>
      <c r="C1848" t="s">
        <v>3995</v>
      </c>
      <c r="D1848" t="s">
        <v>1763</v>
      </c>
      <c r="E1848" t="s">
        <v>2936</v>
      </c>
      <c r="F1848">
        <v>0</v>
      </c>
      <c r="G1848">
        <v>1717</v>
      </c>
      <c r="H1848">
        <v>1717</v>
      </c>
    </row>
    <row r="1849" spans="1:8" x14ac:dyDescent="0.25">
      <c r="A1849" t="s">
        <v>2999</v>
      </c>
      <c r="B1849" t="s">
        <v>2097</v>
      </c>
      <c r="C1849" t="s">
        <v>3995</v>
      </c>
      <c r="D1849" t="s">
        <v>1767</v>
      </c>
      <c r="E1849" t="s">
        <v>2936</v>
      </c>
      <c r="F1849">
        <v>0</v>
      </c>
      <c r="G1849">
        <v>1883</v>
      </c>
      <c r="H1849">
        <v>1883</v>
      </c>
    </row>
    <row r="1850" spans="1:8" x14ac:dyDescent="0.25">
      <c r="A1850" t="s">
        <v>2999</v>
      </c>
      <c r="B1850" t="s">
        <v>2097</v>
      </c>
      <c r="C1850" t="s">
        <v>3995</v>
      </c>
      <c r="D1850" t="s">
        <v>1782</v>
      </c>
      <c r="E1850" t="s">
        <v>2936</v>
      </c>
      <c r="F1850">
        <v>0</v>
      </c>
      <c r="G1850">
        <v>2266</v>
      </c>
      <c r="H1850">
        <v>2266</v>
      </c>
    </row>
    <row r="1851" spans="1:8" x14ac:dyDescent="0.25">
      <c r="A1851" t="s">
        <v>2999</v>
      </c>
      <c r="B1851" t="s">
        <v>2097</v>
      </c>
      <c r="C1851" t="s">
        <v>3995</v>
      </c>
      <c r="D1851" t="s">
        <v>1807</v>
      </c>
      <c r="E1851" t="s">
        <v>2936</v>
      </c>
      <c r="F1851">
        <v>0</v>
      </c>
      <c r="G1851">
        <v>2443</v>
      </c>
      <c r="H1851">
        <v>2443</v>
      </c>
    </row>
    <row r="1852" spans="1:8" x14ac:dyDescent="0.25">
      <c r="A1852" t="s">
        <v>2999</v>
      </c>
      <c r="B1852" t="s">
        <v>2097</v>
      </c>
      <c r="C1852" t="s">
        <v>3995</v>
      </c>
      <c r="D1852" t="s">
        <v>1858</v>
      </c>
      <c r="E1852" t="s">
        <v>2936</v>
      </c>
      <c r="F1852">
        <v>0</v>
      </c>
      <c r="G1852">
        <v>2623</v>
      </c>
      <c r="H1852">
        <v>2623</v>
      </c>
    </row>
    <row r="1853" spans="1:8" x14ac:dyDescent="0.25">
      <c r="A1853" t="s">
        <v>2999</v>
      </c>
      <c r="B1853" t="s">
        <v>2097</v>
      </c>
      <c r="C1853" t="s">
        <v>3995</v>
      </c>
      <c r="D1853" t="s">
        <v>1948</v>
      </c>
      <c r="E1853" t="s">
        <v>2936</v>
      </c>
      <c r="F1853">
        <v>0</v>
      </c>
      <c r="G1853">
        <v>2558</v>
      </c>
      <c r="H1853">
        <v>2558</v>
      </c>
    </row>
    <row r="1854" spans="1:8" x14ac:dyDescent="0.25">
      <c r="A1854" t="s">
        <v>2999</v>
      </c>
      <c r="B1854" t="s">
        <v>2097</v>
      </c>
      <c r="C1854" t="s">
        <v>3995</v>
      </c>
      <c r="D1854" t="s">
        <v>2934</v>
      </c>
      <c r="E1854" t="s">
        <v>2936</v>
      </c>
      <c r="F1854">
        <v>0</v>
      </c>
      <c r="G1854">
        <v>2623</v>
      </c>
      <c r="H1854">
        <v>2623</v>
      </c>
    </row>
    <row r="1855" spans="1:8" x14ac:dyDescent="0.25">
      <c r="A1855" t="s">
        <v>2999</v>
      </c>
      <c r="B1855" t="s">
        <v>2097</v>
      </c>
      <c r="C1855" t="s">
        <v>3995</v>
      </c>
      <c r="D1855" t="s">
        <v>1951</v>
      </c>
      <c r="E1855" t="s">
        <v>2936</v>
      </c>
      <c r="F1855">
        <v>0</v>
      </c>
      <c r="G1855">
        <v>2539</v>
      </c>
      <c r="H1855">
        <v>2539</v>
      </c>
    </row>
    <row r="1856" spans="1:8" x14ac:dyDescent="0.25">
      <c r="A1856" t="s">
        <v>2999</v>
      </c>
      <c r="B1856" t="s">
        <v>2097</v>
      </c>
      <c r="C1856" t="s">
        <v>3995</v>
      </c>
      <c r="D1856" t="s">
        <v>1956</v>
      </c>
      <c r="E1856" t="s">
        <v>2936</v>
      </c>
      <c r="F1856">
        <v>0</v>
      </c>
      <c r="G1856">
        <v>2259</v>
      </c>
      <c r="H1856">
        <v>2259</v>
      </c>
    </row>
    <row r="1857" spans="1:8" x14ac:dyDescent="0.25">
      <c r="A1857" t="s">
        <v>2999</v>
      </c>
      <c r="B1857" t="s">
        <v>2097</v>
      </c>
      <c r="C1857" t="s">
        <v>3995</v>
      </c>
      <c r="D1857" t="s">
        <v>2016</v>
      </c>
      <c r="E1857" t="s">
        <v>2936</v>
      </c>
      <c r="F1857">
        <v>0</v>
      </c>
      <c r="G1857">
        <v>1906</v>
      </c>
      <c r="H1857">
        <v>1906</v>
      </c>
    </row>
    <row r="1858" spans="1:8" x14ac:dyDescent="0.25">
      <c r="A1858" t="s">
        <v>2999</v>
      </c>
      <c r="B1858" t="s">
        <v>2097</v>
      </c>
      <c r="C1858" t="s">
        <v>2933</v>
      </c>
      <c r="D1858" t="s">
        <v>1739</v>
      </c>
      <c r="E1858" t="s">
        <v>2936</v>
      </c>
      <c r="F1858">
        <v>0</v>
      </c>
      <c r="G1858">
        <v>2499</v>
      </c>
      <c r="H1858">
        <v>2499</v>
      </c>
    </row>
    <row r="1859" spans="1:8" x14ac:dyDescent="0.25">
      <c r="A1859" t="s">
        <v>2999</v>
      </c>
      <c r="B1859" t="s">
        <v>2097</v>
      </c>
      <c r="C1859" t="s">
        <v>2933</v>
      </c>
      <c r="D1859" t="s">
        <v>1751</v>
      </c>
      <c r="E1859" t="s">
        <v>2936</v>
      </c>
      <c r="F1859">
        <v>0</v>
      </c>
      <c r="G1859">
        <v>2286</v>
      </c>
      <c r="H1859">
        <v>2286</v>
      </c>
    </row>
    <row r="1860" spans="1:8" x14ac:dyDescent="0.25">
      <c r="A1860" t="s">
        <v>2999</v>
      </c>
      <c r="B1860" t="s">
        <v>2097</v>
      </c>
      <c r="C1860" t="s">
        <v>2933</v>
      </c>
      <c r="D1860" t="s">
        <v>1763</v>
      </c>
      <c r="E1860" t="s">
        <v>2936</v>
      </c>
      <c r="F1860">
        <v>0</v>
      </c>
      <c r="G1860">
        <v>2653</v>
      </c>
      <c r="H1860">
        <v>2653</v>
      </c>
    </row>
    <row r="1861" spans="1:8" x14ac:dyDescent="0.25">
      <c r="A1861" t="s">
        <v>2999</v>
      </c>
      <c r="B1861" t="s">
        <v>2097</v>
      </c>
      <c r="C1861" t="s">
        <v>2933</v>
      </c>
      <c r="D1861" t="s">
        <v>1767</v>
      </c>
      <c r="E1861" t="s">
        <v>2936</v>
      </c>
      <c r="F1861">
        <v>0</v>
      </c>
      <c r="G1861">
        <v>3066</v>
      </c>
      <c r="H1861">
        <v>3066</v>
      </c>
    </row>
    <row r="1862" spans="1:8" x14ac:dyDescent="0.25">
      <c r="A1862" t="s">
        <v>2999</v>
      </c>
      <c r="B1862" t="s">
        <v>2097</v>
      </c>
      <c r="C1862" t="s">
        <v>2933</v>
      </c>
      <c r="D1862" t="s">
        <v>1782</v>
      </c>
      <c r="E1862" t="s">
        <v>2936</v>
      </c>
      <c r="F1862">
        <v>0</v>
      </c>
      <c r="G1862">
        <v>3389</v>
      </c>
      <c r="H1862">
        <v>3389</v>
      </c>
    </row>
    <row r="1863" spans="1:8" x14ac:dyDescent="0.25">
      <c r="A1863" t="s">
        <v>2999</v>
      </c>
      <c r="B1863" t="s">
        <v>2097</v>
      </c>
      <c r="C1863" t="s">
        <v>2933</v>
      </c>
      <c r="D1863" t="s">
        <v>1807</v>
      </c>
      <c r="E1863" t="s">
        <v>2936</v>
      </c>
      <c r="F1863">
        <v>0</v>
      </c>
      <c r="G1863">
        <v>3362</v>
      </c>
      <c r="H1863">
        <v>3362</v>
      </c>
    </row>
    <row r="1864" spans="1:8" x14ac:dyDescent="0.25">
      <c r="A1864" t="s">
        <v>2999</v>
      </c>
      <c r="B1864" t="s">
        <v>2097</v>
      </c>
      <c r="C1864" t="s">
        <v>2933</v>
      </c>
      <c r="D1864" t="s">
        <v>1858</v>
      </c>
      <c r="E1864" t="s">
        <v>2936</v>
      </c>
      <c r="F1864">
        <v>0</v>
      </c>
      <c r="G1864">
        <v>3584</v>
      </c>
      <c r="H1864">
        <v>3584</v>
      </c>
    </row>
    <row r="1865" spans="1:8" x14ac:dyDescent="0.25">
      <c r="A1865" t="s">
        <v>2999</v>
      </c>
      <c r="B1865" t="s">
        <v>2097</v>
      </c>
      <c r="C1865" t="s">
        <v>2933</v>
      </c>
      <c r="D1865" t="s">
        <v>1948</v>
      </c>
      <c r="E1865" t="s">
        <v>2936</v>
      </c>
      <c r="F1865">
        <v>0</v>
      </c>
      <c r="G1865">
        <v>3458</v>
      </c>
      <c r="H1865">
        <v>3458</v>
      </c>
    </row>
    <row r="1866" spans="1:8" x14ac:dyDescent="0.25">
      <c r="A1866" t="s">
        <v>2999</v>
      </c>
      <c r="B1866" t="s">
        <v>2097</v>
      </c>
      <c r="C1866" t="s">
        <v>2933</v>
      </c>
      <c r="D1866" t="s">
        <v>2934</v>
      </c>
      <c r="E1866" t="s">
        <v>2936</v>
      </c>
      <c r="F1866">
        <v>0</v>
      </c>
      <c r="G1866">
        <v>3503</v>
      </c>
      <c r="H1866">
        <v>3503</v>
      </c>
    </row>
    <row r="1867" spans="1:8" x14ac:dyDescent="0.25">
      <c r="A1867" t="s">
        <v>2999</v>
      </c>
      <c r="B1867" t="s">
        <v>2097</v>
      </c>
      <c r="C1867" t="s">
        <v>2933</v>
      </c>
      <c r="D1867" t="s">
        <v>1951</v>
      </c>
      <c r="E1867" t="s">
        <v>2936</v>
      </c>
      <c r="F1867">
        <v>0</v>
      </c>
      <c r="G1867">
        <v>3513</v>
      </c>
      <c r="H1867">
        <v>3513</v>
      </c>
    </row>
    <row r="1868" spans="1:8" x14ac:dyDescent="0.25">
      <c r="A1868" t="s">
        <v>2999</v>
      </c>
      <c r="B1868" t="s">
        <v>2097</v>
      </c>
      <c r="C1868" t="s">
        <v>2933</v>
      </c>
      <c r="D1868" t="s">
        <v>1956</v>
      </c>
      <c r="E1868" t="s">
        <v>2936</v>
      </c>
      <c r="F1868">
        <v>0</v>
      </c>
      <c r="G1868">
        <v>3139</v>
      </c>
      <c r="H1868">
        <v>3139</v>
      </c>
    </row>
    <row r="1869" spans="1:8" x14ac:dyDescent="0.25">
      <c r="A1869" t="s">
        <v>2999</v>
      </c>
      <c r="B1869" t="s">
        <v>2097</v>
      </c>
      <c r="C1869" t="s">
        <v>2933</v>
      </c>
      <c r="D1869" t="s">
        <v>2016</v>
      </c>
      <c r="E1869" t="s">
        <v>2936</v>
      </c>
      <c r="F1869">
        <v>0</v>
      </c>
      <c r="G1869">
        <v>2585</v>
      </c>
      <c r="H1869">
        <v>2585</v>
      </c>
    </row>
    <row r="1870" spans="1:8" x14ac:dyDescent="0.25">
      <c r="A1870" t="s">
        <v>2999</v>
      </c>
      <c r="B1870" t="s">
        <v>2097</v>
      </c>
      <c r="C1870" t="s">
        <v>2935</v>
      </c>
      <c r="D1870" t="s">
        <v>1739</v>
      </c>
      <c r="E1870" t="s">
        <v>2936</v>
      </c>
      <c r="F1870">
        <v>0</v>
      </c>
      <c r="G1870">
        <v>3122</v>
      </c>
      <c r="H1870">
        <v>3122</v>
      </c>
    </row>
    <row r="1871" spans="1:8" x14ac:dyDescent="0.25">
      <c r="A1871" t="s">
        <v>2999</v>
      </c>
      <c r="B1871" t="s">
        <v>2097</v>
      </c>
      <c r="C1871" t="s">
        <v>2935</v>
      </c>
      <c r="D1871" t="s">
        <v>1751</v>
      </c>
      <c r="E1871" t="s">
        <v>2936</v>
      </c>
      <c r="F1871">
        <v>0</v>
      </c>
      <c r="G1871">
        <v>3275</v>
      </c>
      <c r="H1871">
        <v>3275</v>
      </c>
    </row>
    <row r="1872" spans="1:8" x14ac:dyDescent="0.25">
      <c r="A1872" t="s">
        <v>2999</v>
      </c>
      <c r="B1872" t="s">
        <v>2097</v>
      </c>
      <c r="C1872" t="s">
        <v>2935</v>
      </c>
      <c r="D1872" t="s">
        <v>1763</v>
      </c>
      <c r="E1872" t="s">
        <v>2936</v>
      </c>
      <c r="F1872">
        <v>0</v>
      </c>
      <c r="G1872">
        <v>3591</v>
      </c>
      <c r="H1872">
        <v>3591</v>
      </c>
    </row>
    <row r="1873" spans="1:8" x14ac:dyDescent="0.25">
      <c r="A1873" t="s">
        <v>2999</v>
      </c>
      <c r="B1873" t="s">
        <v>2097</v>
      </c>
      <c r="C1873" t="s">
        <v>2935</v>
      </c>
      <c r="D1873" t="s">
        <v>1767</v>
      </c>
      <c r="E1873" t="s">
        <v>2936</v>
      </c>
      <c r="F1873">
        <v>0</v>
      </c>
      <c r="G1873">
        <v>3789</v>
      </c>
      <c r="H1873">
        <v>3789</v>
      </c>
    </row>
    <row r="1874" spans="1:8" x14ac:dyDescent="0.25">
      <c r="A1874" t="s">
        <v>2999</v>
      </c>
      <c r="B1874" t="s">
        <v>2097</v>
      </c>
      <c r="C1874" t="s">
        <v>2935</v>
      </c>
      <c r="D1874" t="s">
        <v>1782</v>
      </c>
      <c r="E1874" t="s">
        <v>2936</v>
      </c>
      <c r="F1874">
        <v>0</v>
      </c>
      <c r="G1874">
        <v>4088</v>
      </c>
      <c r="H1874">
        <v>4088</v>
      </c>
    </row>
    <row r="1875" spans="1:8" x14ac:dyDescent="0.25">
      <c r="A1875" t="s">
        <v>2999</v>
      </c>
      <c r="B1875" t="s">
        <v>2097</v>
      </c>
      <c r="C1875" t="s">
        <v>2935</v>
      </c>
      <c r="D1875" t="s">
        <v>1807</v>
      </c>
      <c r="E1875" t="s">
        <v>2936</v>
      </c>
      <c r="F1875">
        <v>0</v>
      </c>
      <c r="G1875">
        <v>4081</v>
      </c>
      <c r="H1875">
        <v>4081</v>
      </c>
    </row>
    <row r="1876" spans="1:8" x14ac:dyDescent="0.25">
      <c r="A1876" t="s">
        <v>2999</v>
      </c>
      <c r="B1876" t="s">
        <v>2097</v>
      </c>
      <c r="C1876" t="s">
        <v>2935</v>
      </c>
      <c r="D1876" t="s">
        <v>1858</v>
      </c>
      <c r="E1876" t="s">
        <v>2936</v>
      </c>
      <c r="F1876">
        <v>0</v>
      </c>
      <c r="G1876">
        <v>4146</v>
      </c>
      <c r="H1876">
        <v>4146</v>
      </c>
    </row>
    <row r="1877" spans="1:8" x14ac:dyDescent="0.25">
      <c r="A1877" t="s">
        <v>2999</v>
      </c>
      <c r="B1877" t="s">
        <v>2097</v>
      </c>
      <c r="C1877" t="s">
        <v>2935</v>
      </c>
      <c r="D1877" t="s">
        <v>1948</v>
      </c>
      <c r="E1877" t="s">
        <v>2936</v>
      </c>
      <c r="F1877">
        <v>0</v>
      </c>
      <c r="G1877">
        <v>4026</v>
      </c>
      <c r="H1877">
        <v>4026</v>
      </c>
    </row>
    <row r="1878" spans="1:8" x14ac:dyDescent="0.25">
      <c r="A1878" t="s">
        <v>2999</v>
      </c>
      <c r="B1878" t="s">
        <v>2097</v>
      </c>
      <c r="C1878" t="s">
        <v>2935</v>
      </c>
      <c r="D1878" t="s">
        <v>2934</v>
      </c>
      <c r="E1878" t="s">
        <v>2936</v>
      </c>
      <c r="F1878">
        <v>0</v>
      </c>
      <c r="G1878">
        <v>4190</v>
      </c>
      <c r="H1878">
        <v>4190</v>
      </c>
    </row>
    <row r="1879" spans="1:8" x14ac:dyDescent="0.25">
      <c r="A1879" t="s">
        <v>2999</v>
      </c>
      <c r="B1879" t="s">
        <v>2097</v>
      </c>
      <c r="C1879" t="s">
        <v>2935</v>
      </c>
      <c r="D1879" t="s">
        <v>1951</v>
      </c>
      <c r="E1879" t="s">
        <v>2936</v>
      </c>
      <c r="F1879">
        <v>0</v>
      </c>
      <c r="G1879">
        <v>4161</v>
      </c>
      <c r="H1879">
        <v>4161</v>
      </c>
    </row>
    <row r="1880" spans="1:8" x14ac:dyDescent="0.25">
      <c r="A1880" t="s">
        <v>2999</v>
      </c>
      <c r="B1880" t="s">
        <v>2097</v>
      </c>
      <c r="C1880" t="s">
        <v>2935</v>
      </c>
      <c r="D1880" t="s">
        <v>1956</v>
      </c>
      <c r="E1880" t="s">
        <v>2936</v>
      </c>
      <c r="F1880">
        <v>0</v>
      </c>
      <c r="G1880">
        <v>3788</v>
      </c>
      <c r="H1880">
        <v>3788</v>
      </c>
    </row>
    <row r="1881" spans="1:8" x14ac:dyDescent="0.25">
      <c r="A1881" t="s">
        <v>2999</v>
      </c>
      <c r="B1881" t="s">
        <v>2097</v>
      </c>
      <c r="C1881" t="s">
        <v>2935</v>
      </c>
      <c r="D1881" t="s">
        <v>2016</v>
      </c>
      <c r="E1881" t="s">
        <v>2936</v>
      </c>
      <c r="F1881">
        <v>0</v>
      </c>
      <c r="G1881">
        <v>3353</v>
      </c>
      <c r="H1881">
        <v>3353</v>
      </c>
    </row>
    <row r="1882" spans="1:8" x14ac:dyDescent="0.25">
      <c r="A1882" t="s">
        <v>2999</v>
      </c>
      <c r="B1882" t="s">
        <v>2098</v>
      </c>
      <c r="C1882" t="s">
        <v>3995</v>
      </c>
      <c r="D1882" t="s">
        <v>1767</v>
      </c>
      <c r="E1882" t="s">
        <v>2936</v>
      </c>
      <c r="F1882">
        <v>0</v>
      </c>
      <c r="G1882">
        <v>226</v>
      </c>
      <c r="H1882">
        <v>226</v>
      </c>
    </row>
    <row r="1883" spans="1:8" x14ac:dyDescent="0.25">
      <c r="A1883" t="s">
        <v>2999</v>
      </c>
      <c r="B1883" t="s">
        <v>2098</v>
      </c>
      <c r="C1883" t="s">
        <v>3995</v>
      </c>
      <c r="D1883" t="s">
        <v>1782</v>
      </c>
      <c r="E1883" t="s">
        <v>2936</v>
      </c>
      <c r="F1883">
        <v>0</v>
      </c>
      <c r="G1883">
        <v>226</v>
      </c>
      <c r="H1883">
        <v>226</v>
      </c>
    </row>
    <row r="1884" spans="1:8" x14ac:dyDescent="0.25">
      <c r="A1884" t="s">
        <v>2999</v>
      </c>
      <c r="B1884" t="s">
        <v>2098</v>
      </c>
      <c r="C1884" t="s">
        <v>3995</v>
      </c>
      <c r="D1884" t="s">
        <v>1807</v>
      </c>
      <c r="E1884" t="s">
        <v>2936</v>
      </c>
      <c r="F1884">
        <v>0</v>
      </c>
      <c r="G1884">
        <v>312</v>
      </c>
      <c r="H1884">
        <v>312</v>
      </c>
    </row>
    <row r="1885" spans="1:8" x14ac:dyDescent="0.25">
      <c r="A1885" t="s">
        <v>2999</v>
      </c>
      <c r="B1885" t="s">
        <v>2098</v>
      </c>
      <c r="C1885" t="s">
        <v>3995</v>
      </c>
      <c r="D1885" t="s">
        <v>1858</v>
      </c>
      <c r="E1885" t="s">
        <v>2936</v>
      </c>
      <c r="F1885">
        <v>0</v>
      </c>
      <c r="G1885">
        <v>312</v>
      </c>
      <c r="H1885">
        <v>312</v>
      </c>
    </row>
    <row r="1886" spans="1:8" x14ac:dyDescent="0.25">
      <c r="A1886" t="s">
        <v>2999</v>
      </c>
      <c r="B1886" t="s">
        <v>2098</v>
      </c>
      <c r="C1886" t="s">
        <v>3995</v>
      </c>
      <c r="D1886" t="s">
        <v>1948</v>
      </c>
      <c r="E1886" t="s">
        <v>2936</v>
      </c>
      <c r="F1886">
        <v>0</v>
      </c>
      <c r="G1886">
        <v>312</v>
      </c>
      <c r="H1886">
        <v>312</v>
      </c>
    </row>
    <row r="1887" spans="1:8" x14ac:dyDescent="0.25">
      <c r="A1887" t="s">
        <v>2999</v>
      </c>
      <c r="B1887" t="s">
        <v>2098</v>
      </c>
      <c r="C1887" t="s">
        <v>3995</v>
      </c>
      <c r="D1887" t="s">
        <v>2934</v>
      </c>
      <c r="E1887" t="s">
        <v>2936</v>
      </c>
      <c r="F1887">
        <v>0</v>
      </c>
      <c r="G1887">
        <v>312</v>
      </c>
      <c r="H1887">
        <v>312</v>
      </c>
    </row>
    <row r="1888" spans="1:8" x14ac:dyDescent="0.25">
      <c r="A1888" t="s">
        <v>2999</v>
      </c>
      <c r="B1888" t="s">
        <v>2098</v>
      </c>
      <c r="C1888" t="s">
        <v>3995</v>
      </c>
      <c r="D1888" t="s">
        <v>1951</v>
      </c>
      <c r="E1888" t="s">
        <v>2936</v>
      </c>
      <c r="F1888">
        <v>0</v>
      </c>
      <c r="G1888">
        <v>312</v>
      </c>
      <c r="H1888">
        <v>312</v>
      </c>
    </row>
    <row r="1889" spans="1:8" x14ac:dyDescent="0.25">
      <c r="A1889" t="s">
        <v>2999</v>
      </c>
      <c r="B1889" t="s">
        <v>2098</v>
      </c>
      <c r="C1889" t="s">
        <v>3995</v>
      </c>
      <c r="D1889" t="s">
        <v>1956</v>
      </c>
      <c r="E1889" t="s">
        <v>2936</v>
      </c>
      <c r="F1889">
        <v>0</v>
      </c>
      <c r="G1889">
        <v>312</v>
      </c>
      <c r="H1889">
        <v>312</v>
      </c>
    </row>
    <row r="1890" spans="1:8" x14ac:dyDescent="0.25">
      <c r="A1890" t="s">
        <v>2999</v>
      </c>
      <c r="B1890" t="s">
        <v>2098</v>
      </c>
      <c r="C1890" t="s">
        <v>3995</v>
      </c>
      <c r="D1890" t="s">
        <v>2016</v>
      </c>
      <c r="E1890" t="s">
        <v>2936</v>
      </c>
      <c r="F1890">
        <v>0</v>
      </c>
      <c r="G1890">
        <v>312</v>
      </c>
      <c r="H1890">
        <v>312</v>
      </c>
    </row>
    <row r="1891" spans="1:8" x14ac:dyDescent="0.25">
      <c r="A1891" t="s">
        <v>2999</v>
      </c>
      <c r="B1891" t="s">
        <v>2098</v>
      </c>
      <c r="C1891" t="s">
        <v>2933</v>
      </c>
      <c r="D1891" t="s">
        <v>1739</v>
      </c>
      <c r="E1891" t="s">
        <v>2936</v>
      </c>
      <c r="F1891">
        <v>0</v>
      </c>
      <c r="G1891">
        <v>264</v>
      </c>
      <c r="H1891">
        <v>264</v>
      </c>
    </row>
    <row r="1892" spans="1:8" x14ac:dyDescent="0.25">
      <c r="A1892" t="s">
        <v>2999</v>
      </c>
      <c r="B1892" t="s">
        <v>2098</v>
      </c>
      <c r="C1892" t="s">
        <v>2933</v>
      </c>
      <c r="D1892" t="s">
        <v>1751</v>
      </c>
      <c r="E1892" t="s">
        <v>2936</v>
      </c>
      <c r="F1892">
        <v>0</v>
      </c>
      <c r="G1892">
        <v>238</v>
      </c>
      <c r="H1892">
        <v>238</v>
      </c>
    </row>
    <row r="1893" spans="1:8" x14ac:dyDescent="0.25">
      <c r="A1893" t="s">
        <v>2999</v>
      </c>
      <c r="B1893" t="s">
        <v>2098</v>
      </c>
      <c r="C1893" t="s">
        <v>2933</v>
      </c>
      <c r="D1893" t="s">
        <v>1763</v>
      </c>
      <c r="E1893" t="s">
        <v>2936</v>
      </c>
      <c r="F1893">
        <v>0</v>
      </c>
      <c r="G1893">
        <v>264</v>
      </c>
      <c r="H1893">
        <v>264</v>
      </c>
    </row>
    <row r="1894" spans="1:8" x14ac:dyDescent="0.25">
      <c r="A1894" t="s">
        <v>2999</v>
      </c>
      <c r="B1894" t="s">
        <v>2098</v>
      </c>
      <c r="C1894" t="s">
        <v>2933</v>
      </c>
      <c r="D1894" t="s">
        <v>1767</v>
      </c>
      <c r="E1894" t="s">
        <v>2936</v>
      </c>
      <c r="F1894">
        <v>0</v>
      </c>
      <c r="G1894">
        <v>479</v>
      </c>
      <c r="H1894">
        <v>479</v>
      </c>
    </row>
    <row r="1895" spans="1:8" x14ac:dyDescent="0.25">
      <c r="A1895" t="s">
        <v>2999</v>
      </c>
      <c r="B1895" t="s">
        <v>2098</v>
      </c>
      <c r="C1895" t="s">
        <v>2933</v>
      </c>
      <c r="D1895" t="s">
        <v>1782</v>
      </c>
      <c r="E1895" t="s">
        <v>2936</v>
      </c>
      <c r="F1895">
        <v>0</v>
      </c>
      <c r="G1895">
        <v>495</v>
      </c>
      <c r="H1895">
        <v>495</v>
      </c>
    </row>
    <row r="1896" spans="1:8" x14ac:dyDescent="0.25">
      <c r="A1896" t="s">
        <v>2999</v>
      </c>
      <c r="B1896" t="s">
        <v>2098</v>
      </c>
      <c r="C1896" t="s">
        <v>2933</v>
      </c>
      <c r="D1896" t="s">
        <v>1807</v>
      </c>
      <c r="E1896" t="s">
        <v>2936</v>
      </c>
      <c r="F1896">
        <v>0</v>
      </c>
      <c r="G1896">
        <v>479</v>
      </c>
      <c r="H1896">
        <v>479</v>
      </c>
    </row>
    <row r="1897" spans="1:8" x14ac:dyDescent="0.25">
      <c r="A1897" t="s">
        <v>2999</v>
      </c>
      <c r="B1897" t="s">
        <v>2098</v>
      </c>
      <c r="C1897" t="s">
        <v>2933</v>
      </c>
      <c r="D1897" t="s">
        <v>1858</v>
      </c>
      <c r="E1897" t="s">
        <v>2936</v>
      </c>
      <c r="F1897">
        <v>0</v>
      </c>
      <c r="G1897">
        <v>495</v>
      </c>
      <c r="H1897">
        <v>495</v>
      </c>
    </row>
    <row r="1898" spans="1:8" x14ac:dyDescent="0.25">
      <c r="A1898" t="s">
        <v>2999</v>
      </c>
      <c r="B1898" t="s">
        <v>2098</v>
      </c>
      <c r="C1898" t="s">
        <v>2933</v>
      </c>
      <c r="D1898" t="s">
        <v>1948</v>
      </c>
      <c r="E1898" t="s">
        <v>2936</v>
      </c>
      <c r="F1898">
        <v>0</v>
      </c>
      <c r="G1898">
        <v>495</v>
      </c>
      <c r="H1898">
        <v>495</v>
      </c>
    </row>
    <row r="1899" spans="1:8" x14ac:dyDescent="0.25">
      <c r="A1899" t="s">
        <v>2999</v>
      </c>
      <c r="B1899" t="s">
        <v>2098</v>
      </c>
      <c r="C1899" t="s">
        <v>2933</v>
      </c>
      <c r="D1899" t="s">
        <v>2934</v>
      </c>
      <c r="E1899" t="s">
        <v>2936</v>
      </c>
      <c r="F1899">
        <v>0</v>
      </c>
      <c r="G1899">
        <v>479</v>
      </c>
      <c r="H1899">
        <v>479</v>
      </c>
    </row>
    <row r="1900" spans="1:8" x14ac:dyDescent="0.25">
      <c r="A1900" t="s">
        <v>2999</v>
      </c>
      <c r="B1900" t="s">
        <v>2098</v>
      </c>
      <c r="C1900" t="s">
        <v>2933</v>
      </c>
      <c r="D1900" t="s">
        <v>1951</v>
      </c>
      <c r="E1900" t="s">
        <v>2936</v>
      </c>
      <c r="F1900">
        <v>0</v>
      </c>
      <c r="G1900">
        <v>495</v>
      </c>
      <c r="H1900">
        <v>495</v>
      </c>
    </row>
    <row r="1901" spans="1:8" x14ac:dyDescent="0.25">
      <c r="A1901" t="s">
        <v>2999</v>
      </c>
      <c r="B1901" t="s">
        <v>2098</v>
      </c>
      <c r="C1901" t="s">
        <v>2933</v>
      </c>
      <c r="D1901" t="s">
        <v>1956</v>
      </c>
      <c r="E1901" t="s">
        <v>2936</v>
      </c>
      <c r="F1901">
        <v>0</v>
      </c>
      <c r="G1901">
        <v>479</v>
      </c>
      <c r="H1901">
        <v>479</v>
      </c>
    </row>
    <row r="1902" spans="1:8" x14ac:dyDescent="0.25">
      <c r="A1902" t="s">
        <v>2999</v>
      </c>
      <c r="B1902" t="s">
        <v>2098</v>
      </c>
      <c r="C1902" t="s">
        <v>2933</v>
      </c>
      <c r="D1902" t="s">
        <v>2016</v>
      </c>
      <c r="E1902" t="s">
        <v>2936</v>
      </c>
      <c r="F1902">
        <v>0</v>
      </c>
      <c r="G1902">
        <v>264</v>
      </c>
      <c r="H1902">
        <v>264</v>
      </c>
    </row>
    <row r="1903" spans="1:8" x14ac:dyDescent="0.25">
      <c r="A1903" t="s">
        <v>2999</v>
      </c>
      <c r="B1903" t="s">
        <v>2098</v>
      </c>
      <c r="C1903" t="s">
        <v>2935</v>
      </c>
      <c r="D1903" t="s">
        <v>1739</v>
      </c>
      <c r="E1903" t="s">
        <v>2936</v>
      </c>
      <c r="F1903">
        <v>0</v>
      </c>
      <c r="G1903">
        <v>705</v>
      </c>
      <c r="H1903">
        <v>705</v>
      </c>
    </row>
    <row r="1904" spans="1:8" x14ac:dyDescent="0.25">
      <c r="A1904" t="s">
        <v>2999</v>
      </c>
      <c r="B1904" t="s">
        <v>2098</v>
      </c>
      <c r="C1904" t="s">
        <v>2935</v>
      </c>
      <c r="D1904" t="s">
        <v>1751</v>
      </c>
      <c r="E1904" t="s">
        <v>2936</v>
      </c>
      <c r="F1904">
        <v>0</v>
      </c>
      <c r="G1904">
        <v>690</v>
      </c>
      <c r="H1904">
        <v>690</v>
      </c>
    </row>
    <row r="1905" spans="1:8" x14ac:dyDescent="0.25">
      <c r="A1905" t="s">
        <v>2999</v>
      </c>
      <c r="B1905" t="s">
        <v>2098</v>
      </c>
      <c r="C1905" t="s">
        <v>2935</v>
      </c>
      <c r="D1905" t="s">
        <v>1763</v>
      </c>
      <c r="E1905" t="s">
        <v>2936</v>
      </c>
      <c r="F1905">
        <v>0</v>
      </c>
      <c r="G1905">
        <v>704</v>
      </c>
      <c r="H1905">
        <v>704</v>
      </c>
    </row>
    <row r="1906" spans="1:8" x14ac:dyDescent="0.25">
      <c r="A1906" t="s">
        <v>2999</v>
      </c>
      <c r="B1906" t="s">
        <v>2098</v>
      </c>
      <c r="C1906" t="s">
        <v>2935</v>
      </c>
      <c r="D1906" t="s">
        <v>1767</v>
      </c>
      <c r="E1906" t="s">
        <v>2936</v>
      </c>
      <c r="F1906">
        <v>0</v>
      </c>
      <c r="G1906">
        <v>668</v>
      </c>
      <c r="H1906">
        <v>668</v>
      </c>
    </row>
    <row r="1907" spans="1:8" x14ac:dyDescent="0.25">
      <c r="A1907" t="s">
        <v>2999</v>
      </c>
      <c r="B1907" t="s">
        <v>2098</v>
      </c>
      <c r="C1907" t="s">
        <v>2935</v>
      </c>
      <c r="D1907" t="s">
        <v>1782</v>
      </c>
      <c r="E1907" t="s">
        <v>2936</v>
      </c>
      <c r="F1907">
        <v>0</v>
      </c>
      <c r="G1907">
        <v>705</v>
      </c>
      <c r="H1907">
        <v>705</v>
      </c>
    </row>
    <row r="1908" spans="1:8" x14ac:dyDescent="0.25">
      <c r="A1908" t="s">
        <v>2999</v>
      </c>
      <c r="B1908" t="s">
        <v>2098</v>
      </c>
      <c r="C1908" t="s">
        <v>2935</v>
      </c>
      <c r="D1908" t="s">
        <v>1807</v>
      </c>
      <c r="E1908" t="s">
        <v>2936</v>
      </c>
      <c r="F1908">
        <v>0</v>
      </c>
      <c r="G1908">
        <v>682</v>
      </c>
      <c r="H1908">
        <v>682</v>
      </c>
    </row>
    <row r="1909" spans="1:8" x14ac:dyDescent="0.25">
      <c r="A1909" t="s">
        <v>2999</v>
      </c>
      <c r="B1909" t="s">
        <v>2098</v>
      </c>
      <c r="C1909" t="s">
        <v>2935</v>
      </c>
      <c r="D1909" t="s">
        <v>1858</v>
      </c>
      <c r="E1909" t="s">
        <v>2936</v>
      </c>
      <c r="F1909">
        <v>0</v>
      </c>
      <c r="G1909">
        <v>704</v>
      </c>
      <c r="H1909">
        <v>704</v>
      </c>
    </row>
    <row r="1910" spans="1:8" x14ac:dyDescent="0.25">
      <c r="A1910" t="s">
        <v>2999</v>
      </c>
      <c r="B1910" t="s">
        <v>2098</v>
      </c>
      <c r="C1910" t="s">
        <v>2935</v>
      </c>
      <c r="D1910" t="s">
        <v>1948</v>
      </c>
      <c r="E1910" t="s">
        <v>2936</v>
      </c>
      <c r="F1910">
        <v>0</v>
      </c>
      <c r="G1910">
        <v>688</v>
      </c>
      <c r="H1910">
        <v>688</v>
      </c>
    </row>
    <row r="1911" spans="1:8" x14ac:dyDescent="0.25">
      <c r="A1911" t="s">
        <v>2999</v>
      </c>
      <c r="B1911" t="s">
        <v>2098</v>
      </c>
      <c r="C1911" t="s">
        <v>2935</v>
      </c>
      <c r="D1911" t="s">
        <v>2934</v>
      </c>
      <c r="E1911" t="s">
        <v>2936</v>
      </c>
      <c r="F1911">
        <v>0</v>
      </c>
      <c r="G1911">
        <v>696</v>
      </c>
      <c r="H1911">
        <v>696</v>
      </c>
    </row>
    <row r="1912" spans="1:8" x14ac:dyDescent="0.25">
      <c r="A1912" t="s">
        <v>2999</v>
      </c>
      <c r="B1912" t="s">
        <v>2098</v>
      </c>
      <c r="C1912" t="s">
        <v>2935</v>
      </c>
      <c r="D1912" t="s">
        <v>1951</v>
      </c>
      <c r="E1912" t="s">
        <v>2936</v>
      </c>
      <c r="F1912">
        <v>0</v>
      </c>
      <c r="G1912">
        <v>713</v>
      </c>
      <c r="H1912">
        <v>713</v>
      </c>
    </row>
    <row r="1913" spans="1:8" x14ac:dyDescent="0.25">
      <c r="A1913" t="s">
        <v>2999</v>
      </c>
      <c r="B1913" t="s">
        <v>2098</v>
      </c>
      <c r="C1913" t="s">
        <v>2935</v>
      </c>
      <c r="D1913" t="s">
        <v>1956</v>
      </c>
      <c r="E1913" t="s">
        <v>2936</v>
      </c>
      <c r="F1913">
        <v>0</v>
      </c>
      <c r="G1913">
        <v>700</v>
      </c>
      <c r="H1913">
        <v>700</v>
      </c>
    </row>
    <row r="1914" spans="1:8" x14ac:dyDescent="0.25">
      <c r="A1914" t="s">
        <v>2999</v>
      </c>
      <c r="B1914" t="s">
        <v>2098</v>
      </c>
      <c r="C1914" t="s">
        <v>2935</v>
      </c>
      <c r="D1914" t="s">
        <v>2016</v>
      </c>
      <c r="E1914" t="s">
        <v>2936</v>
      </c>
      <c r="F1914">
        <v>0</v>
      </c>
      <c r="G1914">
        <v>711</v>
      </c>
      <c r="H1914">
        <v>711</v>
      </c>
    </row>
    <row r="1915" spans="1:8" x14ac:dyDescent="0.25">
      <c r="A1915" t="s">
        <v>2999</v>
      </c>
      <c r="B1915" t="s">
        <v>2099</v>
      </c>
      <c r="C1915" t="s">
        <v>3995</v>
      </c>
      <c r="D1915" t="s">
        <v>1767</v>
      </c>
      <c r="E1915" t="s">
        <v>2936</v>
      </c>
      <c r="F1915">
        <v>0</v>
      </c>
      <c r="G1915">
        <v>249</v>
      </c>
      <c r="H1915">
        <v>249</v>
      </c>
    </row>
    <row r="1916" spans="1:8" x14ac:dyDescent="0.25">
      <c r="A1916" t="s">
        <v>2999</v>
      </c>
      <c r="B1916" t="s">
        <v>2099</v>
      </c>
      <c r="C1916" t="s">
        <v>3995</v>
      </c>
      <c r="D1916" t="s">
        <v>1782</v>
      </c>
      <c r="E1916" t="s">
        <v>2936</v>
      </c>
      <c r="F1916">
        <v>0</v>
      </c>
      <c r="G1916">
        <v>238</v>
      </c>
      <c r="H1916">
        <v>238</v>
      </c>
    </row>
    <row r="1917" spans="1:8" x14ac:dyDescent="0.25">
      <c r="A1917" t="s">
        <v>2999</v>
      </c>
      <c r="B1917" t="s">
        <v>2099</v>
      </c>
      <c r="C1917" t="s">
        <v>3995</v>
      </c>
      <c r="D1917" t="s">
        <v>1807</v>
      </c>
      <c r="E1917" t="s">
        <v>2936</v>
      </c>
      <c r="F1917">
        <v>0</v>
      </c>
      <c r="G1917">
        <v>238</v>
      </c>
      <c r="H1917">
        <v>238</v>
      </c>
    </row>
    <row r="1918" spans="1:8" x14ac:dyDescent="0.25">
      <c r="A1918" t="s">
        <v>2999</v>
      </c>
      <c r="B1918" t="s">
        <v>2099</v>
      </c>
      <c r="C1918" t="s">
        <v>3995</v>
      </c>
      <c r="D1918" t="s">
        <v>1858</v>
      </c>
      <c r="E1918" t="s">
        <v>2936</v>
      </c>
      <c r="F1918">
        <v>0</v>
      </c>
      <c r="G1918">
        <v>249</v>
      </c>
      <c r="H1918">
        <v>249</v>
      </c>
    </row>
    <row r="1919" spans="1:8" x14ac:dyDescent="0.25">
      <c r="A1919" t="s">
        <v>2999</v>
      </c>
      <c r="B1919" t="s">
        <v>2099</v>
      </c>
      <c r="C1919" t="s">
        <v>3995</v>
      </c>
      <c r="D1919" t="s">
        <v>1948</v>
      </c>
      <c r="E1919" t="s">
        <v>2936</v>
      </c>
      <c r="F1919">
        <v>0</v>
      </c>
      <c r="G1919">
        <v>238</v>
      </c>
      <c r="H1919">
        <v>238</v>
      </c>
    </row>
    <row r="1920" spans="1:8" x14ac:dyDescent="0.25">
      <c r="A1920" t="s">
        <v>2999</v>
      </c>
      <c r="B1920" t="s">
        <v>2099</v>
      </c>
      <c r="C1920" t="s">
        <v>3995</v>
      </c>
      <c r="D1920" t="s">
        <v>2934</v>
      </c>
      <c r="E1920" t="s">
        <v>2936</v>
      </c>
      <c r="F1920">
        <v>0</v>
      </c>
      <c r="G1920">
        <v>249</v>
      </c>
      <c r="H1920">
        <v>249</v>
      </c>
    </row>
    <row r="1921" spans="1:8" x14ac:dyDescent="0.25">
      <c r="A1921" t="s">
        <v>2999</v>
      </c>
      <c r="B1921" t="s">
        <v>2099</v>
      </c>
      <c r="C1921" t="s">
        <v>3995</v>
      </c>
      <c r="D1921" t="s">
        <v>1951</v>
      </c>
      <c r="E1921" t="s">
        <v>2936</v>
      </c>
      <c r="F1921">
        <v>0</v>
      </c>
      <c r="G1921">
        <v>238</v>
      </c>
      <c r="H1921">
        <v>238</v>
      </c>
    </row>
    <row r="1922" spans="1:8" x14ac:dyDescent="0.25">
      <c r="A1922" t="s">
        <v>2999</v>
      </c>
      <c r="B1922" t="s">
        <v>2099</v>
      </c>
      <c r="C1922" t="s">
        <v>3995</v>
      </c>
      <c r="D1922" t="s">
        <v>1956</v>
      </c>
      <c r="E1922" t="s">
        <v>2936</v>
      </c>
      <c r="F1922">
        <v>0</v>
      </c>
      <c r="G1922">
        <v>249</v>
      </c>
      <c r="H1922">
        <v>249</v>
      </c>
    </row>
    <row r="1923" spans="1:8" x14ac:dyDescent="0.25">
      <c r="A1923" t="s">
        <v>2999</v>
      </c>
      <c r="B1923" t="s">
        <v>2099</v>
      </c>
      <c r="C1923" t="s">
        <v>3995</v>
      </c>
      <c r="D1923" t="s">
        <v>2016</v>
      </c>
      <c r="E1923" t="s">
        <v>2936</v>
      </c>
      <c r="F1923">
        <v>0</v>
      </c>
      <c r="G1923">
        <v>249</v>
      </c>
      <c r="H1923">
        <v>249</v>
      </c>
    </row>
    <row r="1924" spans="1:8" x14ac:dyDescent="0.25">
      <c r="A1924" t="s">
        <v>2999</v>
      </c>
      <c r="B1924" t="s">
        <v>2099</v>
      </c>
      <c r="C1924" t="s">
        <v>2933</v>
      </c>
      <c r="D1924" t="s">
        <v>1739</v>
      </c>
      <c r="E1924" t="s">
        <v>2936</v>
      </c>
      <c r="F1924">
        <v>0</v>
      </c>
      <c r="G1924">
        <v>198</v>
      </c>
      <c r="H1924">
        <v>198</v>
      </c>
    </row>
    <row r="1925" spans="1:8" x14ac:dyDescent="0.25">
      <c r="A1925" t="s">
        <v>2999</v>
      </c>
      <c r="B1925" t="s">
        <v>2099</v>
      </c>
      <c r="C1925" t="s">
        <v>2933</v>
      </c>
      <c r="D1925" t="s">
        <v>1751</v>
      </c>
      <c r="E1925" t="s">
        <v>2936</v>
      </c>
      <c r="F1925">
        <v>0</v>
      </c>
      <c r="G1925">
        <v>179</v>
      </c>
      <c r="H1925">
        <v>179</v>
      </c>
    </row>
    <row r="1926" spans="1:8" x14ac:dyDescent="0.25">
      <c r="A1926" t="s">
        <v>2999</v>
      </c>
      <c r="B1926" t="s">
        <v>2099</v>
      </c>
      <c r="C1926" t="s">
        <v>2933</v>
      </c>
      <c r="D1926" t="s">
        <v>1763</v>
      </c>
      <c r="E1926" t="s">
        <v>2936</v>
      </c>
      <c r="F1926">
        <v>0</v>
      </c>
      <c r="G1926">
        <v>198</v>
      </c>
      <c r="H1926">
        <v>198</v>
      </c>
    </row>
    <row r="1927" spans="1:8" x14ac:dyDescent="0.25">
      <c r="A1927" t="s">
        <v>2999</v>
      </c>
      <c r="B1927" t="s">
        <v>2099</v>
      </c>
      <c r="C1927" t="s">
        <v>2933</v>
      </c>
      <c r="D1927" t="s">
        <v>1767</v>
      </c>
      <c r="E1927" t="s">
        <v>2936</v>
      </c>
      <c r="F1927">
        <v>0</v>
      </c>
      <c r="G1927">
        <v>192</v>
      </c>
      <c r="H1927">
        <v>192</v>
      </c>
    </row>
    <row r="1928" spans="1:8" x14ac:dyDescent="0.25">
      <c r="A1928" t="s">
        <v>2999</v>
      </c>
      <c r="B1928" t="s">
        <v>2099</v>
      </c>
      <c r="C1928" t="s">
        <v>2933</v>
      </c>
      <c r="D1928" t="s">
        <v>1782</v>
      </c>
      <c r="E1928" t="s">
        <v>2936</v>
      </c>
      <c r="F1928">
        <v>0</v>
      </c>
      <c r="G1928">
        <v>204</v>
      </c>
      <c r="H1928">
        <v>204</v>
      </c>
    </row>
    <row r="1929" spans="1:8" x14ac:dyDescent="0.25">
      <c r="A1929" t="s">
        <v>2999</v>
      </c>
      <c r="B1929" t="s">
        <v>2099</v>
      </c>
      <c r="C1929" t="s">
        <v>2933</v>
      </c>
      <c r="D1929" t="s">
        <v>1807</v>
      </c>
      <c r="E1929" t="s">
        <v>2936</v>
      </c>
      <c r="F1929">
        <v>0</v>
      </c>
      <c r="G1929">
        <v>193</v>
      </c>
      <c r="H1929">
        <v>193</v>
      </c>
    </row>
    <row r="1930" spans="1:8" x14ac:dyDescent="0.25">
      <c r="A1930" t="s">
        <v>2999</v>
      </c>
      <c r="B1930" t="s">
        <v>2099</v>
      </c>
      <c r="C1930" t="s">
        <v>2933</v>
      </c>
      <c r="D1930" t="s">
        <v>1858</v>
      </c>
      <c r="E1930" t="s">
        <v>2936</v>
      </c>
      <c r="F1930">
        <v>0</v>
      </c>
      <c r="G1930">
        <v>204</v>
      </c>
      <c r="H1930">
        <v>204</v>
      </c>
    </row>
    <row r="1931" spans="1:8" x14ac:dyDescent="0.25">
      <c r="A1931" t="s">
        <v>2999</v>
      </c>
      <c r="B1931" t="s">
        <v>2099</v>
      </c>
      <c r="C1931" t="s">
        <v>2933</v>
      </c>
      <c r="D1931" t="s">
        <v>1948</v>
      </c>
      <c r="E1931" t="s">
        <v>2936</v>
      </c>
      <c r="F1931">
        <v>0</v>
      </c>
      <c r="G1931">
        <v>208</v>
      </c>
      <c r="H1931">
        <v>208</v>
      </c>
    </row>
    <row r="1932" spans="1:8" x14ac:dyDescent="0.25">
      <c r="A1932" t="s">
        <v>2999</v>
      </c>
      <c r="B1932" t="s">
        <v>2099</v>
      </c>
      <c r="C1932" t="s">
        <v>2933</v>
      </c>
      <c r="D1932" t="s">
        <v>2934</v>
      </c>
      <c r="E1932" t="s">
        <v>2936</v>
      </c>
      <c r="F1932">
        <v>0</v>
      </c>
      <c r="G1932">
        <v>205</v>
      </c>
      <c r="H1932">
        <v>205</v>
      </c>
    </row>
    <row r="1933" spans="1:8" x14ac:dyDescent="0.25">
      <c r="A1933" t="s">
        <v>2999</v>
      </c>
      <c r="B1933" t="s">
        <v>2099</v>
      </c>
      <c r="C1933" t="s">
        <v>2933</v>
      </c>
      <c r="D1933" t="s">
        <v>1951</v>
      </c>
      <c r="E1933" t="s">
        <v>2936</v>
      </c>
      <c r="F1933">
        <v>0</v>
      </c>
      <c r="G1933">
        <v>208</v>
      </c>
      <c r="H1933">
        <v>208</v>
      </c>
    </row>
    <row r="1934" spans="1:8" x14ac:dyDescent="0.25">
      <c r="A1934" t="s">
        <v>2999</v>
      </c>
      <c r="B1934" t="s">
        <v>2099</v>
      </c>
      <c r="C1934" t="s">
        <v>2933</v>
      </c>
      <c r="D1934" t="s">
        <v>1956</v>
      </c>
      <c r="E1934" t="s">
        <v>2936</v>
      </c>
      <c r="F1934">
        <v>0</v>
      </c>
      <c r="G1934">
        <v>205</v>
      </c>
      <c r="H1934">
        <v>205</v>
      </c>
    </row>
    <row r="1935" spans="1:8" x14ac:dyDescent="0.25">
      <c r="A1935" t="s">
        <v>2999</v>
      </c>
      <c r="B1935" t="s">
        <v>2099</v>
      </c>
      <c r="C1935" t="s">
        <v>2933</v>
      </c>
      <c r="D1935" t="s">
        <v>2016</v>
      </c>
      <c r="E1935" t="s">
        <v>2936</v>
      </c>
      <c r="F1935">
        <v>0</v>
      </c>
      <c r="G1935">
        <v>212</v>
      </c>
      <c r="H1935">
        <v>212</v>
      </c>
    </row>
    <row r="1936" spans="1:8" x14ac:dyDescent="0.25">
      <c r="A1936" t="s">
        <v>2999</v>
      </c>
      <c r="B1936" t="s">
        <v>2099</v>
      </c>
      <c r="C1936" t="s">
        <v>2935</v>
      </c>
      <c r="D1936" t="s">
        <v>1739</v>
      </c>
      <c r="E1936" t="s">
        <v>2936</v>
      </c>
      <c r="F1936">
        <v>0</v>
      </c>
      <c r="G1936">
        <v>372</v>
      </c>
      <c r="H1936">
        <v>372</v>
      </c>
    </row>
    <row r="1937" spans="1:8" x14ac:dyDescent="0.25">
      <c r="A1937" t="s">
        <v>2999</v>
      </c>
      <c r="B1937" t="s">
        <v>2099</v>
      </c>
      <c r="C1937" t="s">
        <v>2935</v>
      </c>
      <c r="D1937" t="s">
        <v>1751</v>
      </c>
      <c r="E1937" t="s">
        <v>2936</v>
      </c>
      <c r="F1937">
        <v>0</v>
      </c>
      <c r="G1937">
        <v>330</v>
      </c>
      <c r="H1937">
        <v>330</v>
      </c>
    </row>
    <row r="1938" spans="1:8" x14ac:dyDescent="0.25">
      <c r="A1938" t="s">
        <v>2999</v>
      </c>
      <c r="B1938" t="s">
        <v>2099</v>
      </c>
      <c r="C1938" t="s">
        <v>2935</v>
      </c>
      <c r="D1938" t="s">
        <v>1763</v>
      </c>
      <c r="E1938" t="s">
        <v>2936</v>
      </c>
      <c r="F1938">
        <v>0</v>
      </c>
      <c r="G1938">
        <v>365</v>
      </c>
      <c r="H1938">
        <v>365</v>
      </c>
    </row>
    <row r="1939" spans="1:8" x14ac:dyDescent="0.25">
      <c r="A1939" t="s">
        <v>2999</v>
      </c>
      <c r="B1939" t="s">
        <v>2099</v>
      </c>
      <c r="C1939" t="s">
        <v>2935</v>
      </c>
      <c r="D1939" t="s">
        <v>1767</v>
      </c>
      <c r="E1939" t="s">
        <v>2936</v>
      </c>
      <c r="F1939">
        <v>0</v>
      </c>
      <c r="G1939">
        <v>353</v>
      </c>
      <c r="H1939">
        <v>353</v>
      </c>
    </row>
    <row r="1940" spans="1:8" x14ac:dyDescent="0.25">
      <c r="A1940" t="s">
        <v>2999</v>
      </c>
      <c r="B1940" t="s">
        <v>2099</v>
      </c>
      <c r="C1940" t="s">
        <v>2935</v>
      </c>
      <c r="D1940" t="s">
        <v>1782</v>
      </c>
      <c r="E1940" t="s">
        <v>2936</v>
      </c>
      <c r="F1940">
        <v>0</v>
      </c>
      <c r="G1940">
        <v>372</v>
      </c>
      <c r="H1940">
        <v>372</v>
      </c>
    </row>
    <row r="1941" spans="1:8" x14ac:dyDescent="0.25">
      <c r="A1941" t="s">
        <v>2999</v>
      </c>
      <c r="B1941" t="s">
        <v>2099</v>
      </c>
      <c r="C1941" t="s">
        <v>2935</v>
      </c>
      <c r="D1941" t="s">
        <v>1807</v>
      </c>
      <c r="E1941" t="s">
        <v>2936</v>
      </c>
      <c r="F1941">
        <v>0</v>
      </c>
      <c r="G1941">
        <v>353</v>
      </c>
      <c r="H1941">
        <v>353</v>
      </c>
    </row>
    <row r="1942" spans="1:8" x14ac:dyDescent="0.25">
      <c r="A1942" t="s">
        <v>2999</v>
      </c>
      <c r="B1942" t="s">
        <v>2099</v>
      </c>
      <c r="C1942" t="s">
        <v>2935</v>
      </c>
      <c r="D1942" t="s">
        <v>1858</v>
      </c>
      <c r="E1942" t="s">
        <v>2936</v>
      </c>
      <c r="F1942">
        <v>0</v>
      </c>
      <c r="G1942">
        <v>372</v>
      </c>
      <c r="H1942">
        <v>372</v>
      </c>
    </row>
    <row r="1943" spans="1:8" x14ac:dyDescent="0.25">
      <c r="A1943" t="s">
        <v>2999</v>
      </c>
      <c r="B1943" t="s">
        <v>2099</v>
      </c>
      <c r="C1943" t="s">
        <v>2935</v>
      </c>
      <c r="D1943" t="s">
        <v>1948</v>
      </c>
      <c r="E1943" t="s">
        <v>2936</v>
      </c>
      <c r="F1943">
        <v>0</v>
      </c>
      <c r="G1943">
        <v>365</v>
      </c>
      <c r="H1943">
        <v>365</v>
      </c>
    </row>
    <row r="1944" spans="1:8" x14ac:dyDescent="0.25">
      <c r="A1944" t="s">
        <v>2999</v>
      </c>
      <c r="B1944" t="s">
        <v>2099</v>
      </c>
      <c r="C1944" t="s">
        <v>2935</v>
      </c>
      <c r="D1944" t="s">
        <v>2934</v>
      </c>
      <c r="E1944" t="s">
        <v>2936</v>
      </c>
      <c r="F1944">
        <v>0</v>
      </c>
      <c r="G1944">
        <v>360</v>
      </c>
      <c r="H1944">
        <v>360</v>
      </c>
    </row>
    <row r="1945" spans="1:8" x14ac:dyDescent="0.25">
      <c r="A1945" t="s">
        <v>2999</v>
      </c>
      <c r="B1945" t="s">
        <v>2099</v>
      </c>
      <c r="C1945" t="s">
        <v>2935</v>
      </c>
      <c r="D1945" t="s">
        <v>1951</v>
      </c>
      <c r="E1945" t="s">
        <v>2936</v>
      </c>
      <c r="F1945">
        <v>0</v>
      </c>
      <c r="G1945">
        <v>365</v>
      </c>
      <c r="H1945">
        <v>365</v>
      </c>
    </row>
    <row r="1946" spans="1:8" x14ac:dyDescent="0.25">
      <c r="A1946" t="s">
        <v>2999</v>
      </c>
      <c r="B1946" t="s">
        <v>2099</v>
      </c>
      <c r="C1946" t="s">
        <v>2935</v>
      </c>
      <c r="D1946" t="s">
        <v>1956</v>
      </c>
      <c r="E1946" t="s">
        <v>2936</v>
      </c>
      <c r="F1946">
        <v>0</v>
      </c>
      <c r="G1946">
        <v>360</v>
      </c>
      <c r="H1946">
        <v>360</v>
      </c>
    </row>
    <row r="1947" spans="1:8" x14ac:dyDescent="0.25">
      <c r="A1947" t="s">
        <v>2999</v>
      </c>
      <c r="B1947" t="s">
        <v>2099</v>
      </c>
      <c r="C1947" t="s">
        <v>2935</v>
      </c>
      <c r="D1947" t="s">
        <v>2016</v>
      </c>
      <c r="E1947" t="s">
        <v>2936</v>
      </c>
      <c r="F1947">
        <v>0</v>
      </c>
      <c r="G1947">
        <v>372</v>
      </c>
      <c r="H1947">
        <v>372</v>
      </c>
    </row>
    <row r="1948" spans="1:8" x14ac:dyDescent="0.25">
      <c r="A1948" t="s">
        <v>2999</v>
      </c>
      <c r="B1948" t="s">
        <v>2100</v>
      </c>
      <c r="C1948" t="s">
        <v>3995</v>
      </c>
      <c r="D1948" t="s">
        <v>1739</v>
      </c>
      <c r="E1948" t="s">
        <v>2936</v>
      </c>
      <c r="F1948">
        <v>0</v>
      </c>
      <c r="G1948">
        <v>864</v>
      </c>
      <c r="H1948">
        <v>864</v>
      </c>
    </row>
    <row r="1949" spans="1:8" x14ac:dyDescent="0.25">
      <c r="A1949" t="s">
        <v>2999</v>
      </c>
      <c r="B1949" t="s">
        <v>2100</v>
      </c>
      <c r="C1949" t="s">
        <v>3995</v>
      </c>
      <c r="D1949" t="s">
        <v>1751</v>
      </c>
      <c r="E1949" t="s">
        <v>2936</v>
      </c>
      <c r="F1949">
        <v>0</v>
      </c>
      <c r="G1949">
        <v>864</v>
      </c>
      <c r="H1949">
        <v>864</v>
      </c>
    </row>
    <row r="1950" spans="1:8" x14ac:dyDescent="0.25">
      <c r="A1950" t="s">
        <v>2999</v>
      </c>
      <c r="B1950" t="s">
        <v>2100</v>
      </c>
      <c r="C1950" t="s">
        <v>3995</v>
      </c>
      <c r="D1950" t="s">
        <v>1763</v>
      </c>
      <c r="E1950" t="s">
        <v>2936</v>
      </c>
      <c r="F1950">
        <v>0</v>
      </c>
      <c r="G1950">
        <v>864</v>
      </c>
      <c r="H1950">
        <v>864</v>
      </c>
    </row>
    <row r="1951" spans="1:8" x14ac:dyDescent="0.25">
      <c r="A1951" t="s">
        <v>2999</v>
      </c>
      <c r="B1951" t="s">
        <v>2100</v>
      </c>
      <c r="C1951" t="s">
        <v>3995</v>
      </c>
      <c r="D1951" t="s">
        <v>1767</v>
      </c>
      <c r="E1951" t="s">
        <v>2936</v>
      </c>
      <c r="F1951">
        <v>0</v>
      </c>
      <c r="G1951">
        <v>864</v>
      </c>
      <c r="H1951">
        <v>864</v>
      </c>
    </row>
    <row r="1952" spans="1:8" x14ac:dyDescent="0.25">
      <c r="A1952" t="s">
        <v>2999</v>
      </c>
      <c r="B1952" t="s">
        <v>2100</v>
      </c>
      <c r="C1952" t="s">
        <v>3995</v>
      </c>
      <c r="D1952" t="s">
        <v>1782</v>
      </c>
      <c r="E1952" t="s">
        <v>2936</v>
      </c>
      <c r="F1952">
        <v>0</v>
      </c>
      <c r="G1952">
        <v>864</v>
      </c>
      <c r="H1952">
        <v>864</v>
      </c>
    </row>
    <row r="1953" spans="1:8" x14ac:dyDescent="0.25">
      <c r="A1953" t="s">
        <v>2999</v>
      </c>
      <c r="B1953" t="s">
        <v>2100</v>
      </c>
      <c r="C1953" t="s">
        <v>3995</v>
      </c>
      <c r="D1953" t="s">
        <v>1807</v>
      </c>
      <c r="E1953" t="s">
        <v>2936</v>
      </c>
      <c r="F1953">
        <v>0</v>
      </c>
      <c r="G1953">
        <v>864</v>
      </c>
      <c r="H1953">
        <v>864</v>
      </c>
    </row>
    <row r="1954" spans="1:8" x14ac:dyDescent="0.25">
      <c r="A1954" t="s">
        <v>2999</v>
      </c>
      <c r="B1954" t="s">
        <v>2100</v>
      </c>
      <c r="C1954" t="s">
        <v>3995</v>
      </c>
      <c r="D1954" t="s">
        <v>1858</v>
      </c>
      <c r="E1954" t="s">
        <v>2936</v>
      </c>
      <c r="F1954">
        <v>0</v>
      </c>
      <c r="G1954">
        <v>878</v>
      </c>
      <c r="H1954">
        <v>878</v>
      </c>
    </row>
    <row r="1955" spans="1:8" x14ac:dyDescent="0.25">
      <c r="A1955" t="s">
        <v>2999</v>
      </c>
      <c r="B1955" t="s">
        <v>2100</v>
      </c>
      <c r="C1955" t="s">
        <v>3995</v>
      </c>
      <c r="D1955" t="s">
        <v>1948</v>
      </c>
      <c r="E1955" t="s">
        <v>2936</v>
      </c>
      <c r="F1955">
        <v>0</v>
      </c>
      <c r="G1955">
        <v>898</v>
      </c>
      <c r="H1955">
        <v>898</v>
      </c>
    </row>
    <row r="1956" spans="1:8" x14ac:dyDescent="0.25">
      <c r="A1956" t="s">
        <v>2999</v>
      </c>
      <c r="B1956" t="s">
        <v>2100</v>
      </c>
      <c r="C1956" t="s">
        <v>3995</v>
      </c>
      <c r="D1956" t="s">
        <v>2934</v>
      </c>
      <c r="E1956" t="s">
        <v>2936</v>
      </c>
      <c r="F1956">
        <v>0</v>
      </c>
      <c r="G1956">
        <v>898</v>
      </c>
      <c r="H1956">
        <v>898</v>
      </c>
    </row>
    <row r="1957" spans="1:8" x14ac:dyDescent="0.25">
      <c r="A1957" t="s">
        <v>2999</v>
      </c>
      <c r="B1957" t="s">
        <v>2100</v>
      </c>
      <c r="C1957" t="s">
        <v>3995</v>
      </c>
      <c r="D1957" t="s">
        <v>1951</v>
      </c>
      <c r="E1957" t="s">
        <v>2936</v>
      </c>
      <c r="F1957">
        <v>0</v>
      </c>
      <c r="G1957">
        <v>898</v>
      </c>
      <c r="H1957">
        <v>898</v>
      </c>
    </row>
    <row r="1958" spans="1:8" x14ac:dyDescent="0.25">
      <c r="A1958" t="s">
        <v>2999</v>
      </c>
      <c r="B1958" t="s">
        <v>2100</v>
      </c>
      <c r="C1958" t="s">
        <v>3995</v>
      </c>
      <c r="D1958" t="s">
        <v>1956</v>
      </c>
      <c r="E1958" t="s">
        <v>2936</v>
      </c>
      <c r="F1958">
        <v>0</v>
      </c>
      <c r="G1958">
        <v>898</v>
      </c>
      <c r="H1958">
        <v>898</v>
      </c>
    </row>
    <row r="1959" spans="1:8" x14ac:dyDescent="0.25">
      <c r="A1959" t="s">
        <v>2999</v>
      </c>
      <c r="B1959" t="s">
        <v>2100</v>
      </c>
      <c r="C1959" t="s">
        <v>3995</v>
      </c>
      <c r="D1959" t="s">
        <v>2016</v>
      </c>
      <c r="E1959" t="s">
        <v>2936</v>
      </c>
      <c r="F1959">
        <v>0</v>
      </c>
      <c r="G1959">
        <v>898</v>
      </c>
      <c r="H1959">
        <v>898</v>
      </c>
    </row>
    <row r="1960" spans="1:8" x14ac:dyDescent="0.25">
      <c r="A1960" t="s">
        <v>2999</v>
      </c>
      <c r="B1960" t="s">
        <v>2100</v>
      </c>
      <c r="C1960" t="s">
        <v>2933</v>
      </c>
      <c r="D1960" t="s">
        <v>1739</v>
      </c>
      <c r="E1960" t="s">
        <v>2936</v>
      </c>
      <c r="F1960">
        <v>0</v>
      </c>
      <c r="G1960">
        <v>883</v>
      </c>
      <c r="H1960">
        <v>883</v>
      </c>
    </row>
    <row r="1961" spans="1:8" x14ac:dyDescent="0.25">
      <c r="A1961" t="s">
        <v>2999</v>
      </c>
      <c r="B1961" t="s">
        <v>2100</v>
      </c>
      <c r="C1961" t="s">
        <v>2933</v>
      </c>
      <c r="D1961" t="s">
        <v>1751</v>
      </c>
      <c r="E1961" t="s">
        <v>2936</v>
      </c>
      <c r="F1961">
        <v>0</v>
      </c>
      <c r="G1961">
        <v>883</v>
      </c>
      <c r="H1961">
        <v>883</v>
      </c>
    </row>
    <row r="1962" spans="1:8" x14ac:dyDescent="0.25">
      <c r="A1962" t="s">
        <v>2999</v>
      </c>
      <c r="B1962" t="s">
        <v>2100</v>
      </c>
      <c r="C1962" t="s">
        <v>2933</v>
      </c>
      <c r="D1962" t="s">
        <v>1763</v>
      </c>
      <c r="E1962" t="s">
        <v>2936</v>
      </c>
      <c r="F1962">
        <v>0</v>
      </c>
      <c r="G1962">
        <v>883</v>
      </c>
      <c r="H1962">
        <v>883</v>
      </c>
    </row>
    <row r="1963" spans="1:8" x14ac:dyDescent="0.25">
      <c r="A1963" t="s">
        <v>2999</v>
      </c>
      <c r="B1963" t="s">
        <v>2100</v>
      </c>
      <c r="C1963" t="s">
        <v>2933</v>
      </c>
      <c r="D1963" t="s">
        <v>1767</v>
      </c>
      <c r="E1963" t="s">
        <v>2936</v>
      </c>
      <c r="F1963">
        <v>0</v>
      </c>
      <c r="G1963">
        <v>883</v>
      </c>
      <c r="H1963">
        <v>883</v>
      </c>
    </row>
    <row r="1964" spans="1:8" x14ac:dyDescent="0.25">
      <c r="A1964" t="s">
        <v>2999</v>
      </c>
      <c r="B1964" t="s">
        <v>2100</v>
      </c>
      <c r="C1964" t="s">
        <v>2933</v>
      </c>
      <c r="D1964" t="s">
        <v>1782</v>
      </c>
      <c r="E1964" t="s">
        <v>2936</v>
      </c>
      <c r="F1964">
        <v>0</v>
      </c>
      <c r="G1964">
        <v>883</v>
      </c>
      <c r="H1964">
        <v>883</v>
      </c>
    </row>
    <row r="1965" spans="1:8" x14ac:dyDescent="0.25">
      <c r="A1965" t="s">
        <v>2999</v>
      </c>
      <c r="B1965" t="s">
        <v>2100</v>
      </c>
      <c r="C1965" t="s">
        <v>2933</v>
      </c>
      <c r="D1965" t="s">
        <v>1807</v>
      </c>
      <c r="E1965" t="s">
        <v>2936</v>
      </c>
      <c r="F1965">
        <v>0</v>
      </c>
      <c r="G1965">
        <v>883</v>
      </c>
      <c r="H1965">
        <v>883</v>
      </c>
    </row>
    <row r="1966" spans="1:8" x14ac:dyDescent="0.25">
      <c r="A1966" t="s">
        <v>2999</v>
      </c>
      <c r="B1966" t="s">
        <v>2100</v>
      </c>
      <c r="C1966" t="s">
        <v>2933</v>
      </c>
      <c r="D1966" t="s">
        <v>1858</v>
      </c>
      <c r="E1966" t="s">
        <v>2936</v>
      </c>
      <c r="F1966">
        <v>0</v>
      </c>
      <c r="G1966">
        <v>883</v>
      </c>
      <c r="H1966">
        <v>883</v>
      </c>
    </row>
    <row r="1967" spans="1:8" x14ac:dyDescent="0.25">
      <c r="A1967" t="s">
        <v>2999</v>
      </c>
      <c r="B1967" t="s">
        <v>2100</v>
      </c>
      <c r="C1967" t="s">
        <v>2933</v>
      </c>
      <c r="D1967" t="s">
        <v>1948</v>
      </c>
      <c r="E1967" t="s">
        <v>2936</v>
      </c>
      <c r="F1967">
        <v>0</v>
      </c>
      <c r="G1967">
        <v>904</v>
      </c>
      <c r="H1967">
        <v>904</v>
      </c>
    </row>
    <row r="1968" spans="1:8" x14ac:dyDescent="0.25">
      <c r="A1968" t="s">
        <v>2999</v>
      </c>
      <c r="B1968" t="s">
        <v>2100</v>
      </c>
      <c r="C1968" t="s">
        <v>2933</v>
      </c>
      <c r="D1968" t="s">
        <v>2934</v>
      </c>
      <c r="E1968" t="s">
        <v>2936</v>
      </c>
      <c r="F1968">
        <v>0</v>
      </c>
      <c r="G1968">
        <v>904</v>
      </c>
      <c r="H1968">
        <v>904</v>
      </c>
    </row>
    <row r="1969" spans="1:8" x14ac:dyDescent="0.25">
      <c r="A1969" t="s">
        <v>2999</v>
      </c>
      <c r="B1969" t="s">
        <v>2100</v>
      </c>
      <c r="C1969" t="s">
        <v>2933</v>
      </c>
      <c r="D1969" t="s">
        <v>1951</v>
      </c>
      <c r="E1969" t="s">
        <v>2936</v>
      </c>
      <c r="F1969">
        <v>0</v>
      </c>
      <c r="G1969">
        <v>904</v>
      </c>
      <c r="H1969">
        <v>904</v>
      </c>
    </row>
    <row r="1970" spans="1:8" x14ac:dyDescent="0.25">
      <c r="A1970" t="s">
        <v>2999</v>
      </c>
      <c r="B1970" t="s">
        <v>2100</v>
      </c>
      <c r="C1970" t="s">
        <v>2933</v>
      </c>
      <c r="D1970" t="s">
        <v>1956</v>
      </c>
      <c r="E1970" t="s">
        <v>2936</v>
      </c>
      <c r="F1970">
        <v>0</v>
      </c>
      <c r="G1970">
        <v>904</v>
      </c>
      <c r="H1970">
        <v>904</v>
      </c>
    </row>
    <row r="1971" spans="1:8" x14ac:dyDescent="0.25">
      <c r="A1971" t="s">
        <v>2999</v>
      </c>
      <c r="B1971" t="s">
        <v>2100</v>
      </c>
      <c r="C1971" t="s">
        <v>2933</v>
      </c>
      <c r="D1971" t="s">
        <v>2016</v>
      </c>
      <c r="E1971" t="s">
        <v>2936</v>
      </c>
      <c r="F1971">
        <v>0</v>
      </c>
      <c r="G1971">
        <v>904</v>
      </c>
      <c r="H1971">
        <v>904</v>
      </c>
    </row>
    <row r="1972" spans="1:8" x14ac:dyDescent="0.25">
      <c r="A1972" t="s">
        <v>2999</v>
      </c>
      <c r="B1972" t="s">
        <v>2100</v>
      </c>
      <c r="C1972" t="s">
        <v>2935</v>
      </c>
      <c r="D1972" t="s">
        <v>1739</v>
      </c>
      <c r="E1972" t="s">
        <v>2936</v>
      </c>
      <c r="F1972">
        <v>0</v>
      </c>
      <c r="G1972">
        <v>918</v>
      </c>
      <c r="H1972">
        <v>918</v>
      </c>
    </row>
    <row r="1973" spans="1:8" x14ac:dyDescent="0.25">
      <c r="A1973" t="s">
        <v>2999</v>
      </c>
      <c r="B1973" t="s">
        <v>2100</v>
      </c>
      <c r="C1973" t="s">
        <v>2935</v>
      </c>
      <c r="D1973" t="s">
        <v>1751</v>
      </c>
      <c r="E1973" t="s">
        <v>2936</v>
      </c>
      <c r="F1973">
        <v>0</v>
      </c>
      <c r="G1973">
        <v>912</v>
      </c>
      <c r="H1973">
        <v>912</v>
      </c>
    </row>
    <row r="1974" spans="1:8" x14ac:dyDescent="0.25">
      <c r="A1974" t="s">
        <v>2999</v>
      </c>
      <c r="B1974" t="s">
        <v>2100</v>
      </c>
      <c r="C1974" t="s">
        <v>2935</v>
      </c>
      <c r="D1974" t="s">
        <v>1763</v>
      </c>
      <c r="E1974" t="s">
        <v>2936</v>
      </c>
      <c r="F1974">
        <v>0</v>
      </c>
      <c r="G1974">
        <v>918</v>
      </c>
      <c r="H1974">
        <v>918</v>
      </c>
    </row>
    <row r="1975" spans="1:8" x14ac:dyDescent="0.25">
      <c r="A1975" t="s">
        <v>2999</v>
      </c>
      <c r="B1975" t="s">
        <v>2100</v>
      </c>
      <c r="C1975" t="s">
        <v>2935</v>
      </c>
      <c r="D1975" t="s">
        <v>1767</v>
      </c>
      <c r="E1975" t="s">
        <v>2936</v>
      </c>
      <c r="F1975">
        <v>0</v>
      </c>
      <c r="G1975">
        <v>912</v>
      </c>
      <c r="H1975">
        <v>912</v>
      </c>
    </row>
    <row r="1976" spans="1:8" x14ac:dyDescent="0.25">
      <c r="A1976" t="s">
        <v>2999</v>
      </c>
      <c r="B1976" t="s">
        <v>2100</v>
      </c>
      <c r="C1976" t="s">
        <v>2935</v>
      </c>
      <c r="D1976" t="s">
        <v>1782</v>
      </c>
      <c r="E1976" t="s">
        <v>2936</v>
      </c>
      <c r="F1976">
        <v>0</v>
      </c>
      <c r="G1976">
        <v>918</v>
      </c>
      <c r="H1976">
        <v>918</v>
      </c>
    </row>
    <row r="1977" spans="1:8" x14ac:dyDescent="0.25">
      <c r="A1977" t="s">
        <v>2999</v>
      </c>
      <c r="B1977" t="s">
        <v>2100</v>
      </c>
      <c r="C1977" t="s">
        <v>2935</v>
      </c>
      <c r="D1977" t="s">
        <v>1807</v>
      </c>
      <c r="E1977" t="s">
        <v>2936</v>
      </c>
      <c r="F1977">
        <v>0</v>
      </c>
      <c r="G1977">
        <v>912</v>
      </c>
      <c r="H1977">
        <v>912</v>
      </c>
    </row>
    <row r="1978" spans="1:8" x14ac:dyDescent="0.25">
      <c r="A1978" t="s">
        <v>2999</v>
      </c>
      <c r="B1978" t="s">
        <v>2100</v>
      </c>
      <c r="C1978" t="s">
        <v>2935</v>
      </c>
      <c r="D1978" t="s">
        <v>1858</v>
      </c>
      <c r="E1978" t="s">
        <v>2936</v>
      </c>
      <c r="F1978">
        <v>0</v>
      </c>
      <c r="G1978">
        <v>918</v>
      </c>
      <c r="H1978">
        <v>918</v>
      </c>
    </row>
    <row r="1979" spans="1:8" x14ac:dyDescent="0.25">
      <c r="A1979" t="s">
        <v>2999</v>
      </c>
      <c r="B1979" t="s">
        <v>2100</v>
      </c>
      <c r="C1979" t="s">
        <v>2935</v>
      </c>
      <c r="D1979" t="s">
        <v>1948</v>
      </c>
      <c r="E1979" t="s">
        <v>2936</v>
      </c>
      <c r="F1979">
        <v>0</v>
      </c>
      <c r="G1979">
        <v>918</v>
      </c>
      <c r="H1979">
        <v>918</v>
      </c>
    </row>
    <row r="1980" spans="1:8" x14ac:dyDescent="0.25">
      <c r="A1980" t="s">
        <v>2999</v>
      </c>
      <c r="B1980" t="s">
        <v>2100</v>
      </c>
      <c r="C1980" t="s">
        <v>2935</v>
      </c>
      <c r="D1980" t="s">
        <v>2934</v>
      </c>
      <c r="E1980" t="s">
        <v>2936</v>
      </c>
      <c r="F1980">
        <v>0</v>
      </c>
      <c r="G1980">
        <v>912</v>
      </c>
      <c r="H1980">
        <v>912</v>
      </c>
    </row>
    <row r="1981" spans="1:8" x14ac:dyDescent="0.25">
      <c r="A1981" t="s">
        <v>2999</v>
      </c>
      <c r="B1981" t="s">
        <v>2100</v>
      </c>
      <c r="C1981" t="s">
        <v>2935</v>
      </c>
      <c r="D1981" t="s">
        <v>1951</v>
      </c>
      <c r="E1981" t="s">
        <v>2936</v>
      </c>
      <c r="F1981">
        <v>0</v>
      </c>
      <c r="G1981">
        <v>918</v>
      </c>
      <c r="H1981">
        <v>918</v>
      </c>
    </row>
    <row r="1982" spans="1:8" x14ac:dyDescent="0.25">
      <c r="A1982" t="s">
        <v>2999</v>
      </c>
      <c r="B1982" t="s">
        <v>2100</v>
      </c>
      <c r="C1982" t="s">
        <v>2935</v>
      </c>
      <c r="D1982" t="s">
        <v>1956</v>
      </c>
      <c r="E1982" t="s">
        <v>2936</v>
      </c>
      <c r="F1982">
        <v>0</v>
      </c>
      <c r="G1982">
        <v>912</v>
      </c>
      <c r="H1982">
        <v>912</v>
      </c>
    </row>
    <row r="1983" spans="1:8" x14ac:dyDescent="0.25">
      <c r="A1983" t="s">
        <v>2999</v>
      </c>
      <c r="B1983" t="s">
        <v>2100</v>
      </c>
      <c r="C1983" t="s">
        <v>2935</v>
      </c>
      <c r="D1983" t="s">
        <v>2016</v>
      </c>
      <c r="E1983" t="s">
        <v>2936</v>
      </c>
      <c r="F1983">
        <v>0</v>
      </c>
      <c r="G1983">
        <v>918</v>
      </c>
      <c r="H1983">
        <v>918</v>
      </c>
    </row>
    <row r="1984" spans="1:8" x14ac:dyDescent="0.25">
      <c r="A1984" t="s">
        <v>2999</v>
      </c>
      <c r="B1984" t="s">
        <v>2101</v>
      </c>
      <c r="C1984" t="s">
        <v>3995</v>
      </c>
      <c r="D1984" t="s">
        <v>1739</v>
      </c>
      <c r="E1984" t="s">
        <v>2936</v>
      </c>
      <c r="F1984">
        <v>0</v>
      </c>
      <c r="G1984">
        <v>322</v>
      </c>
      <c r="H1984">
        <v>322</v>
      </c>
    </row>
    <row r="1985" spans="1:8" x14ac:dyDescent="0.25">
      <c r="A1985" t="s">
        <v>2999</v>
      </c>
      <c r="B1985" t="s">
        <v>2101</v>
      </c>
      <c r="C1985" t="s">
        <v>3995</v>
      </c>
      <c r="D1985" t="s">
        <v>1751</v>
      </c>
      <c r="E1985" t="s">
        <v>2936</v>
      </c>
      <c r="F1985">
        <v>0</v>
      </c>
      <c r="G1985">
        <v>322</v>
      </c>
      <c r="H1985">
        <v>322</v>
      </c>
    </row>
    <row r="1986" spans="1:8" x14ac:dyDescent="0.25">
      <c r="A1986" t="s">
        <v>2999</v>
      </c>
      <c r="B1986" t="s">
        <v>2101</v>
      </c>
      <c r="C1986" t="s">
        <v>3995</v>
      </c>
      <c r="D1986" t="s">
        <v>1763</v>
      </c>
      <c r="E1986" t="s">
        <v>2936</v>
      </c>
      <c r="F1986">
        <v>0</v>
      </c>
      <c r="G1986">
        <v>322</v>
      </c>
      <c r="H1986">
        <v>322</v>
      </c>
    </row>
    <row r="1987" spans="1:8" x14ac:dyDescent="0.25">
      <c r="A1987" t="s">
        <v>2999</v>
      </c>
      <c r="B1987" t="s">
        <v>2101</v>
      </c>
      <c r="C1987" t="s">
        <v>3995</v>
      </c>
      <c r="D1987" t="s">
        <v>1767</v>
      </c>
      <c r="E1987" t="s">
        <v>2936</v>
      </c>
      <c r="F1987">
        <v>0</v>
      </c>
      <c r="G1987">
        <v>322</v>
      </c>
      <c r="H1987">
        <v>322</v>
      </c>
    </row>
    <row r="1988" spans="1:8" x14ac:dyDescent="0.25">
      <c r="A1988" t="s">
        <v>2999</v>
      </c>
      <c r="B1988" t="s">
        <v>2101</v>
      </c>
      <c r="C1988" t="s">
        <v>3995</v>
      </c>
      <c r="D1988" t="s">
        <v>1782</v>
      </c>
      <c r="E1988" t="s">
        <v>2936</v>
      </c>
      <c r="F1988">
        <v>0</v>
      </c>
      <c r="G1988">
        <v>322</v>
      </c>
      <c r="H1988">
        <v>322</v>
      </c>
    </row>
    <row r="1989" spans="1:8" x14ac:dyDescent="0.25">
      <c r="A1989" t="s">
        <v>2999</v>
      </c>
      <c r="B1989" t="s">
        <v>2101</v>
      </c>
      <c r="C1989" t="s">
        <v>3995</v>
      </c>
      <c r="D1989" t="s">
        <v>1807</v>
      </c>
      <c r="E1989" t="s">
        <v>2936</v>
      </c>
      <c r="F1989">
        <v>0</v>
      </c>
      <c r="G1989">
        <v>322</v>
      </c>
      <c r="H1989">
        <v>322</v>
      </c>
    </row>
    <row r="1990" spans="1:8" x14ac:dyDescent="0.25">
      <c r="A1990" t="s">
        <v>2999</v>
      </c>
      <c r="B1990" t="s">
        <v>2101</v>
      </c>
      <c r="C1990" t="s">
        <v>3995</v>
      </c>
      <c r="D1990" t="s">
        <v>1858</v>
      </c>
      <c r="E1990" t="s">
        <v>2936</v>
      </c>
      <c r="F1990">
        <v>0</v>
      </c>
      <c r="G1990">
        <v>322</v>
      </c>
      <c r="H1990">
        <v>322</v>
      </c>
    </row>
    <row r="1991" spans="1:8" x14ac:dyDescent="0.25">
      <c r="A1991" t="s">
        <v>2999</v>
      </c>
      <c r="B1991" t="s">
        <v>2101</v>
      </c>
      <c r="C1991" t="s">
        <v>3995</v>
      </c>
      <c r="D1991" t="s">
        <v>1948</v>
      </c>
      <c r="E1991" t="s">
        <v>2936</v>
      </c>
      <c r="F1991">
        <v>0</v>
      </c>
      <c r="G1991">
        <v>322</v>
      </c>
      <c r="H1991">
        <v>322</v>
      </c>
    </row>
    <row r="1992" spans="1:8" x14ac:dyDescent="0.25">
      <c r="A1992" t="s">
        <v>2999</v>
      </c>
      <c r="B1992" t="s">
        <v>2101</v>
      </c>
      <c r="C1992" t="s">
        <v>3995</v>
      </c>
      <c r="D1992" t="s">
        <v>2934</v>
      </c>
      <c r="E1992" t="s">
        <v>2936</v>
      </c>
      <c r="F1992">
        <v>0</v>
      </c>
      <c r="G1992">
        <v>322</v>
      </c>
      <c r="H1992">
        <v>322</v>
      </c>
    </row>
    <row r="1993" spans="1:8" x14ac:dyDescent="0.25">
      <c r="A1993" t="s">
        <v>2999</v>
      </c>
      <c r="B1993" t="s">
        <v>2101</v>
      </c>
      <c r="C1993" t="s">
        <v>3995</v>
      </c>
      <c r="D1993" t="s">
        <v>1951</v>
      </c>
      <c r="E1993" t="s">
        <v>2936</v>
      </c>
      <c r="F1993">
        <v>0</v>
      </c>
      <c r="G1993">
        <v>322</v>
      </c>
      <c r="H1993">
        <v>322</v>
      </c>
    </row>
    <row r="1994" spans="1:8" x14ac:dyDescent="0.25">
      <c r="A1994" t="s">
        <v>2999</v>
      </c>
      <c r="B1994" t="s">
        <v>2101</v>
      </c>
      <c r="C1994" t="s">
        <v>3995</v>
      </c>
      <c r="D1994" t="s">
        <v>1956</v>
      </c>
      <c r="E1994" t="s">
        <v>2936</v>
      </c>
      <c r="F1994">
        <v>0</v>
      </c>
      <c r="G1994">
        <v>322</v>
      </c>
      <c r="H1994">
        <v>322</v>
      </c>
    </row>
    <row r="1995" spans="1:8" x14ac:dyDescent="0.25">
      <c r="A1995" t="s">
        <v>2999</v>
      </c>
      <c r="B1995" t="s">
        <v>2101</v>
      </c>
      <c r="C1995" t="s">
        <v>3995</v>
      </c>
      <c r="D1995" t="s">
        <v>2016</v>
      </c>
      <c r="E1995" t="s">
        <v>2936</v>
      </c>
      <c r="F1995">
        <v>0</v>
      </c>
      <c r="G1995">
        <v>322</v>
      </c>
      <c r="H1995">
        <v>322</v>
      </c>
    </row>
    <row r="1996" spans="1:8" x14ac:dyDescent="0.25">
      <c r="A1996" t="s">
        <v>2999</v>
      </c>
      <c r="B1996" t="s">
        <v>2101</v>
      </c>
      <c r="C1996" t="s">
        <v>2933</v>
      </c>
      <c r="D1996" t="s">
        <v>1739</v>
      </c>
      <c r="E1996" t="s">
        <v>2936</v>
      </c>
      <c r="F1996">
        <v>0</v>
      </c>
      <c r="G1996">
        <v>567</v>
      </c>
      <c r="H1996">
        <v>567</v>
      </c>
    </row>
    <row r="1997" spans="1:8" x14ac:dyDescent="0.25">
      <c r="A1997" t="s">
        <v>2999</v>
      </c>
      <c r="B1997" t="s">
        <v>2101</v>
      </c>
      <c r="C1997" t="s">
        <v>2933</v>
      </c>
      <c r="D1997" t="s">
        <v>1751</v>
      </c>
      <c r="E1997" t="s">
        <v>2936</v>
      </c>
      <c r="F1997">
        <v>0</v>
      </c>
      <c r="G1997">
        <v>567</v>
      </c>
      <c r="H1997">
        <v>567</v>
      </c>
    </row>
    <row r="1998" spans="1:8" x14ac:dyDescent="0.25">
      <c r="A1998" t="s">
        <v>2999</v>
      </c>
      <c r="B1998" t="s">
        <v>2101</v>
      </c>
      <c r="C1998" t="s">
        <v>2933</v>
      </c>
      <c r="D1998" t="s">
        <v>1763</v>
      </c>
      <c r="E1998" t="s">
        <v>2936</v>
      </c>
      <c r="F1998">
        <v>0</v>
      </c>
      <c r="G1998">
        <v>567</v>
      </c>
      <c r="H1998">
        <v>567</v>
      </c>
    </row>
    <row r="1999" spans="1:8" x14ac:dyDescent="0.25">
      <c r="A1999" t="s">
        <v>2999</v>
      </c>
      <c r="B1999" t="s">
        <v>2101</v>
      </c>
      <c r="C1999" t="s">
        <v>2933</v>
      </c>
      <c r="D1999" t="s">
        <v>1767</v>
      </c>
      <c r="E1999" t="s">
        <v>2936</v>
      </c>
      <c r="F1999">
        <v>0</v>
      </c>
      <c r="G1999">
        <v>567</v>
      </c>
      <c r="H1999">
        <v>567</v>
      </c>
    </row>
    <row r="2000" spans="1:8" x14ac:dyDescent="0.25">
      <c r="A2000" t="s">
        <v>2999</v>
      </c>
      <c r="B2000" t="s">
        <v>2101</v>
      </c>
      <c r="C2000" t="s">
        <v>2933</v>
      </c>
      <c r="D2000" t="s">
        <v>1782</v>
      </c>
      <c r="E2000" t="s">
        <v>2936</v>
      </c>
      <c r="F2000">
        <v>0</v>
      </c>
      <c r="G2000">
        <v>567</v>
      </c>
      <c r="H2000">
        <v>567</v>
      </c>
    </row>
    <row r="2001" spans="1:8" x14ac:dyDescent="0.25">
      <c r="A2001" t="s">
        <v>2999</v>
      </c>
      <c r="B2001" t="s">
        <v>2101</v>
      </c>
      <c r="C2001" t="s">
        <v>2933</v>
      </c>
      <c r="D2001" t="s">
        <v>1807</v>
      </c>
      <c r="E2001" t="s">
        <v>2936</v>
      </c>
      <c r="F2001">
        <v>0</v>
      </c>
      <c r="G2001">
        <v>567</v>
      </c>
      <c r="H2001">
        <v>567</v>
      </c>
    </row>
    <row r="2002" spans="1:8" x14ac:dyDescent="0.25">
      <c r="A2002" t="s">
        <v>2999</v>
      </c>
      <c r="B2002" t="s">
        <v>2101</v>
      </c>
      <c r="C2002" t="s">
        <v>2933</v>
      </c>
      <c r="D2002" t="s">
        <v>1858</v>
      </c>
      <c r="E2002" t="s">
        <v>2936</v>
      </c>
      <c r="F2002">
        <v>0</v>
      </c>
      <c r="G2002">
        <v>567</v>
      </c>
      <c r="H2002">
        <v>567</v>
      </c>
    </row>
    <row r="2003" spans="1:8" x14ac:dyDescent="0.25">
      <c r="A2003" t="s">
        <v>2999</v>
      </c>
      <c r="B2003" t="s">
        <v>2101</v>
      </c>
      <c r="C2003" t="s">
        <v>2933</v>
      </c>
      <c r="D2003" t="s">
        <v>1948</v>
      </c>
      <c r="E2003" t="s">
        <v>2936</v>
      </c>
      <c r="F2003">
        <v>0</v>
      </c>
      <c r="G2003">
        <v>567</v>
      </c>
      <c r="H2003">
        <v>567</v>
      </c>
    </row>
    <row r="2004" spans="1:8" x14ac:dyDescent="0.25">
      <c r="A2004" t="s">
        <v>2999</v>
      </c>
      <c r="B2004" t="s">
        <v>2101</v>
      </c>
      <c r="C2004" t="s">
        <v>2933</v>
      </c>
      <c r="D2004" t="s">
        <v>2934</v>
      </c>
      <c r="E2004" t="s">
        <v>2936</v>
      </c>
      <c r="F2004">
        <v>0</v>
      </c>
      <c r="G2004">
        <v>586</v>
      </c>
      <c r="H2004">
        <v>586</v>
      </c>
    </row>
    <row r="2005" spans="1:8" x14ac:dyDescent="0.25">
      <c r="A2005" t="s">
        <v>2999</v>
      </c>
      <c r="B2005" t="s">
        <v>2101</v>
      </c>
      <c r="C2005" t="s">
        <v>2933</v>
      </c>
      <c r="D2005" t="s">
        <v>1951</v>
      </c>
      <c r="E2005" t="s">
        <v>2936</v>
      </c>
      <c r="F2005">
        <v>0</v>
      </c>
      <c r="G2005">
        <v>586</v>
      </c>
      <c r="H2005">
        <v>586</v>
      </c>
    </row>
    <row r="2006" spans="1:8" x14ac:dyDescent="0.25">
      <c r="A2006" t="s">
        <v>2999</v>
      </c>
      <c r="B2006" t="s">
        <v>2101</v>
      </c>
      <c r="C2006" t="s">
        <v>2933</v>
      </c>
      <c r="D2006" t="s">
        <v>1956</v>
      </c>
      <c r="E2006" t="s">
        <v>2936</v>
      </c>
      <c r="F2006">
        <v>0</v>
      </c>
      <c r="G2006">
        <v>586</v>
      </c>
      <c r="H2006">
        <v>586</v>
      </c>
    </row>
    <row r="2007" spans="1:8" x14ac:dyDescent="0.25">
      <c r="A2007" t="s">
        <v>2999</v>
      </c>
      <c r="B2007" t="s">
        <v>2101</v>
      </c>
      <c r="C2007" t="s">
        <v>2933</v>
      </c>
      <c r="D2007" t="s">
        <v>2016</v>
      </c>
      <c r="E2007" t="s">
        <v>2936</v>
      </c>
      <c r="F2007">
        <v>0</v>
      </c>
      <c r="G2007">
        <v>586</v>
      </c>
      <c r="H2007">
        <v>586</v>
      </c>
    </row>
    <row r="2008" spans="1:8" x14ac:dyDescent="0.25">
      <c r="A2008" t="s">
        <v>2999</v>
      </c>
      <c r="B2008" t="s">
        <v>2101</v>
      </c>
      <c r="C2008" t="s">
        <v>2935</v>
      </c>
      <c r="D2008" t="s">
        <v>1739</v>
      </c>
      <c r="E2008" t="s">
        <v>2936</v>
      </c>
      <c r="F2008">
        <v>0</v>
      </c>
      <c r="G2008">
        <v>634</v>
      </c>
      <c r="H2008">
        <v>634</v>
      </c>
    </row>
    <row r="2009" spans="1:8" x14ac:dyDescent="0.25">
      <c r="A2009" t="s">
        <v>2999</v>
      </c>
      <c r="B2009" t="s">
        <v>2101</v>
      </c>
      <c r="C2009" t="s">
        <v>2935</v>
      </c>
      <c r="D2009" t="s">
        <v>1751</v>
      </c>
      <c r="E2009" t="s">
        <v>2936</v>
      </c>
      <c r="F2009">
        <v>0</v>
      </c>
      <c r="G2009">
        <v>584</v>
      </c>
      <c r="H2009">
        <v>584</v>
      </c>
    </row>
    <row r="2010" spans="1:8" x14ac:dyDescent="0.25">
      <c r="A2010" t="s">
        <v>2999</v>
      </c>
      <c r="B2010" t="s">
        <v>2101</v>
      </c>
      <c r="C2010" t="s">
        <v>2935</v>
      </c>
      <c r="D2010" t="s">
        <v>1763</v>
      </c>
      <c r="E2010" t="s">
        <v>2936</v>
      </c>
      <c r="F2010">
        <v>0</v>
      </c>
      <c r="G2010">
        <v>634</v>
      </c>
      <c r="H2010">
        <v>634</v>
      </c>
    </row>
    <row r="2011" spans="1:8" x14ac:dyDescent="0.25">
      <c r="A2011" t="s">
        <v>2999</v>
      </c>
      <c r="B2011" t="s">
        <v>2101</v>
      </c>
      <c r="C2011" t="s">
        <v>2935</v>
      </c>
      <c r="D2011" t="s">
        <v>1767</v>
      </c>
      <c r="E2011" t="s">
        <v>2936</v>
      </c>
      <c r="F2011">
        <v>0</v>
      </c>
      <c r="G2011">
        <v>617</v>
      </c>
      <c r="H2011">
        <v>617</v>
      </c>
    </row>
    <row r="2012" spans="1:8" x14ac:dyDescent="0.25">
      <c r="A2012" t="s">
        <v>2999</v>
      </c>
      <c r="B2012" t="s">
        <v>2101</v>
      </c>
      <c r="C2012" t="s">
        <v>2935</v>
      </c>
      <c r="D2012" t="s">
        <v>1782</v>
      </c>
      <c r="E2012" t="s">
        <v>2936</v>
      </c>
      <c r="F2012">
        <v>0</v>
      </c>
      <c r="G2012">
        <v>634</v>
      </c>
      <c r="H2012">
        <v>634</v>
      </c>
    </row>
    <row r="2013" spans="1:8" x14ac:dyDescent="0.25">
      <c r="A2013" t="s">
        <v>2999</v>
      </c>
      <c r="B2013" t="s">
        <v>2101</v>
      </c>
      <c r="C2013" t="s">
        <v>2935</v>
      </c>
      <c r="D2013" t="s">
        <v>1807</v>
      </c>
      <c r="E2013" t="s">
        <v>2936</v>
      </c>
      <c r="F2013">
        <v>0</v>
      </c>
      <c r="G2013">
        <v>617</v>
      </c>
      <c r="H2013">
        <v>617</v>
      </c>
    </row>
    <row r="2014" spans="1:8" x14ac:dyDescent="0.25">
      <c r="A2014" t="s">
        <v>2999</v>
      </c>
      <c r="B2014" t="s">
        <v>2101</v>
      </c>
      <c r="C2014" t="s">
        <v>2935</v>
      </c>
      <c r="D2014" t="s">
        <v>1858</v>
      </c>
      <c r="E2014" t="s">
        <v>2936</v>
      </c>
      <c r="F2014">
        <v>0</v>
      </c>
      <c r="G2014">
        <v>634</v>
      </c>
      <c r="H2014">
        <v>634</v>
      </c>
    </row>
    <row r="2015" spans="1:8" x14ac:dyDescent="0.25">
      <c r="A2015" t="s">
        <v>2999</v>
      </c>
      <c r="B2015" t="s">
        <v>2101</v>
      </c>
      <c r="C2015" t="s">
        <v>2935</v>
      </c>
      <c r="D2015" t="s">
        <v>1948</v>
      </c>
      <c r="E2015" t="s">
        <v>2936</v>
      </c>
      <c r="F2015">
        <v>0</v>
      </c>
      <c r="G2015">
        <v>634</v>
      </c>
      <c r="H2015">
        <v>634</v>
      </c>
    </row>
    <row r="2016" spans="1:8" x14ac:dyDescent="0.25">
      <c r="A2016" t="s">
        <v>2999</v>
      </c>
      <c r="B2016" t="s">
        <v>2101</v>
      </c>
      <c r="C2016" t="s">
        <v>2935</v>
      </c>
      <c r="D2016" t="s">
        <v>2934</v>
      </c>
      <c r="E2016" t="s">
        <v>2936</v>
      </c>
      <c r="F2016">
        <v>0</v>
      </c>
      <c r="G2016">
        <v>642</v>
      </c>
      <c r="H2016">
        <v>642</v>
      </c>
    </row>
    <row r="2017" spans="1:8" x14ac:dyDescent="0.25">
      <c r="A2017" t="s">
        <v>2999</v>
      </c>
      <c r="B2017" t="s">
        <v>2101</v>
      </c>
      <c r="C2017" t="s">
        <v>2935</v>
      </c>
      <c r="D2017" t="s">
        <v>1951</v>
      </c>
      <c r="E2017" t="s">
        <v>2936</v>
      </c>
      <c r="F2017">
        <v>0</v>
      </c>
      <c r="G2017">
        <v>659</v>
      </c>
      <c r="H2017">
        <v>659</v>
      </c>
    </row>
    <row r="2018" spans="1:8" x14ac:dyDescent="0.25">
      <c r="A2018" t="s">
        <v>2999</v>
      </c>
      <c r="B2018" t="s">
        <v>2101</v>
      </c>
      <c r="C2018" t="s">
        <v>2935</v>
      </c>
      <c r="D2018" t="s">
        <v>1956</v>
      </c>
      <c r="E2018" t="s">
        <v>2936</v>
      </c>
      <c r="F2018">
        <v>0</v>
      </c>
      <c r="G2018">
        <v>642</v>
      </c>
      <c r="H2018">
        <v>642</v>
      </c>
    </row>
    <row r="2019" spans="1:8" x14ac:dyDescent="0.25">
      <c r="A2019" t="s">
        <v>2999</v>
      </c>
      <c r="B2019" t="s">
        <v>2101</v>
      </c>
      <c r="C2019" t="s">
        <v>2935</v>
      </c>
      <c r="D2019" t="s">
        <v>2016</v>
      </c>
      <c r="E2019" t="s">
        <v>2936</v>
      </c>
      <c r="F2019">
        <v>0</v>
      </c>
      <c r="G2019">
        <v>659</v>
      </c>
      <c r="H2019">
        <v>659</v>
      </c>
    </row>
    <row r="2020" spans="1:8" x14ac:dyDescent="0.25">
      <c r="A2020" t="s">
        <v>2999</v>
      </c>
      <c r="B2020" t="s">
        <v>2102</v>
      </c>
      <c r="C2020" t="s">
        <v>3995</v>
      </c>
      <c r="D2020" t="s">
        <v>1739</v>
      </c>
      <c r="E2020" t="s">
        <v>2936</v>
      </c>
      <c r="F2020">
        <v>0</v>
      </c>
      <c r="G2020">
        <v>417</v>
      </c>
      <c r="H2020">
        <v>417</v>
      </c>
    </row>
    <row r="2021" spans="1:8" x14ac:dyDescent="0.25">
      <c r="A2021" t="s">
        <v>2999</v>
      </c>
      <c r="B2021" t="s">
        <v>2102</v>
      </c>
      <c r="C2021" t="s">
        <v>3995</v>
      </c>
      <c r="D2021" t="s">
        <v>1751</v>
      </c>
      <c r="E2021" t="s">
        <v>2936</v>
      </c>
      <c r="F2021">
        <v>0</v>
      </c>
      <c r="G2021">
        <v>411</v>
      </c>
      <c r="H2021">
        <v>411</v>
      </c>
    </row>
    <row r="2022" spans="1:8" x14ac:dyDescent="0.25">
      <c r="A2022" t="s">
        <v>2999</v>
      </c>
      <c r="B2022" t="s">
        <v>2102</v>
      </c>
      <c r="C2022" t="s">
        <v>3995</v>
      </c>
      <c r="D2022" t="s">
        <v>1763</v>
      </c>
      <c r="E2022" t="s">
        <v>2936</v>
      </c>
      <c r="F2022">
        <v>0</v>
      </c>
      <c r="G2022">
        <v>411</v>
      </c>
      <c r="H2022">
        <v>411</v>
      </c>
    </row>
    <row r="2023" spans="1:8" x14ac:dyDescent="0.25">
      <c r="A2023" t="s">
        <v>2999</v>
      </c>
      <c r="B2023" t="s">
        <v>2102</v>
      </c>
      <c r="C2023" t="s">
        <v>3995</v>
      </c>
      <c r="D2023" t="s">
        <v>1767</v>
      </c>
      <c r="E2023" t="s">
        <v>2936</v>
      </c>
      <c r="F2023">
        <v>0</v>
      </c>
      <c r="G2023">
        <v>411</v>
      </c>
      <c r="H2023">
        <v>411</v>
      </c>
    </row>
    <row r="2024" spans="1:8" x14ac:dyDescent="0.25">
      <c r="A2024" t="s">
        <v>2999</v>
      </c>
      <c r="B2024" t="s">
        <v>2102</v>
      </c>
      <c r="C2024" t="s">
        <v>3995</v>
      </c>
      <c r="D2024" t="s">
        <v>1782</v>
      </c>
      <c r="E2024" t="s">
        <v>2936</v>
      </c>
      <c r="F2024">
        <v>0</v>
      </c>
      <c r="G2024">
        <v>574</v>
      </c>
      <c r="H2024">
        <v>574</v>
      </c>
    </row>
    <row r="2025" spans="1:8" x14ac:dyDescent="0.25">
      <c r="A2025" t="s">
        <v>2999</v>
      </c>
      <c r="B2025" t="s">
        <v>2102</v>
      </c>
      <c r="C2025" t="s">
        <v>3995</v>
      </c>
      <c r="D2025" t="s">
        <v>1807</v>
      </c>
      <c r="E2025" t="s">
        <v>2936</v>
      </c>
      <c r="F2025">
        <v>0</v>
      </c>
      <c r="G2025">
        <v>589</v>
      </c>
      <c r="H2025">
        <v>589</v>
      </c>
    </row>
    <row r="2026" spans="1:8" x14ac:dyDescent="0.25">
      <c r="A2026" t="s">
        <v>2999</v>
      </c>
      <c r="B2026" t="s">
        <v>2102</v>
      </c>
      <c r="C2026" t="s">
        <v>3995</v>
      </c>
      <c r="D2026" t="s">
        <v>1858</v>
      </c>
      <c r="E2026" t="s">
        <v>2936</v>
      </c>
      <c r="F2026">
        <v>0</v>
      </c>
      <c r="G2026">
        <v>589</v>
      </c>
      <c r="H2026">
        <v>589</v>
      </c>
    </row>
    <row r="2027" spans="1:8" x14ac:dyDescent="0.25">
      <c r="A2027" t="s">
        <v>2999</v>
      </c>
      <c r="B2027" t="s">
        <v>2102</v>
      </c>
      <c r="C2027" t="s">
        <v>3995</v>
      </c>
      <c r="D2027" t="s">
        <v>1948</v>
      </c>
      <c r="E2027" t="s">
        <v>2936</v>
      </c>
      <c r="F2027">
        <v>0</v>
      </c>
      <c r="G2027">
        <v>574</v>
      </c>
      <c r="H2027">
        <v>574</v>
      </c>
    </row>
    <row r="2028" spans="1:8" x14ac:dyDescent="0.25">
      <c r="A2028" t="s">
        <v>2999</v>
      </c>
      <c r="B2028" t="s">
        <v>2102</v>
      </c>
      <c r="C2028" t="s">
        <v>3995</v>
      </c>
      <c r="D2028" t="s">
        <v>2934</v>
      </c>
      <c r="E2028" t="s">
        <v>2936</v>
      </c>
      <c r="F2028">
        <v>0</v>
      </c>
      <c r="G2028">
        <v>589</v>
      </c>
      <c r="H2028">
        <v>589</v>
      </c>
    </row>
    <row r="2029" spans="1:8" x14ac:dyDescent="0.25">
      <c r="A2029" t="s">
        <v>2999</v>
      </c>
      <c r="B2029" t="s">
        <v>2102</v>
      </c>
      <c r="C2029" t="s">
        <v>3995</v>
      </c>
      <c r="D2029" t="s">
        <v>1951</v>
      </c>
      <c r="E2029" t="s">
        <v>2936</v>
      </c>
      <c r="F2029">
        <v>0</v>
      </c>
      <c r="G2029">
        <v>574</v>
      </c>
      <c r="H2029">
        <v>574</v>
      </c>
    </row>
    <row r="2030" spans="1:8" x14ac:dyDescent="0.25">
      <c r="A2030" t="s">
        <v>2999</v>
      </c>
      <c r="B2030" t="s">
        <v>2102</v>
      </c>
      <c r="C2030" t="s">
        <v>3995</v>
      </c>
      <c r="D2030" t="s">
        <v>1956</v>
      </c>
      <c r="E2030" t="s">
        <v>2936</v>
      </c>
      <c r="F2030">
        <v>0</v>
      </c>
      <c r="G2030">
        <v>417</v>
      </c>
      <c r="H2030">
        <v>417</v>
      </c>
    </row>
    <row r="2031" spans="1:8" x14ac:dyDescent="0.25">
      <c r="A2031" t="s">
        <v>2999</v>
      </c>
      <c r="B2031" t="s">
        <v>2102</v>
      </c>
      <c r="C2031" t="s">
        <v>3995</v>
      </c>
      <c r="D2031" t="s">
        <v>2016</v>
      </c>
      <c r="E2031" t="s">
        <v>2936</v>
      </c>
      <c r="F2031">
        <v>0</v>
      </c>
      <c r="G2031">
        <v>417</v>
      </c>
      <c r="H2031">
        <v>417</v>
      </c>
    </row>
    <row r="2032" spans="1:8" x14ac:dyDescent="0.25">
      <c r="A2032" t="s">
        <v>2999</v>
      </c>
      <c r="B2032" t="s">
        <v>2102</v>
      </c>
      <c r="C2032" t="s">
        <v>2933</v>
      </c>
      <c r="D2032" t="s">
        <v>1739</v>
      </c>
      <c r="E2032" t="s">
        <v>2936</v>
      </c>
      <c r="F2032">
        <v>0</v>
      </c>
      <c r="G2032">
        <v>719</v>
      </c>
      <c r="H2032">
        <v>719</v>
      </c>
    </row>
    <row r="2033" spans="1:8" x14ac:dyDescent="0.25">
      <c r="A2033" t="s">
        <v>2999</v>
      </c>
      <c r="B2033" t="s">
        <v>2102</v>
      </c>
      <c r="C2033" t="s">
        <v>2933</v>
      </c>
      <c r="D2033" t="s">
        <v>1751</v>
      </c>
      <c r="E2033" t="s">
        <v>2936</v>
      </c>
      <c r="F2033">
        <v>0</v>
      </c>
      <c r="G2033">
        <v>686</v>
      </c>
      <c r="H2033">
        <v>686</v>
      </c>
    </row>
    <row r="2034" spans="1:8" x14ac:dyDescent="0.25">
      <c r="A2034" t="s">
        <v>2999</v>
      </c>
      <c r="B2034" t="s">
        <v>2102</v>
      </c>
      <c r="C2034" t="s">
        <v>2933</v>
      </c>
      <c r="D2034" t="s">
        <v>1763</v>
      </c>
      <c r="E2034" t="s">
        <v>2936</v>
      </c>
      <c r="F2034">
        <v>0</v>
      </c>
      <c r="G2034">
        <v>1021</v>
      </c>
      <c r="H2034">
        <v>1021</v>
      </c>
    </row>
    <row r="2035" spans="1:8" x14ac:dyDescent="0.25">
      <c r="A2035" t="s">
        <v>2999</v>
      </c>
      <c r="B2035" t="s">
        <v>2102</v>
      </c>
      <c r="C2035" t="s">
        <v>2933</v>
      </c>
      <c r="D2035" t="s">
        <v>1767</v>
      </c>
      <c r="E2035" t="s">
        <v>2936</v>
      </c>
      <c r="F2035">
        <v>0</v>
      </c>
      <c r="G2035">
        <v>1000</v>
      </c>
      <c r="H2035">
        <v>1000</v>
      </c>
    </row>
    <row r="2036" spans="1:8" x14ac:dyDescent="0.25">
      <c r="A2036" t="s">
        <v>2999</v>
      </c>
      <c r="B2036" t="s">
        <v>2102</v>
      </c>
      <c r="C2036" t="s">
        <v>2933</v>
      </c>
      <c r="D2036" t="s">
        <v>1782</v>
      </c>
      <c r="E2036" t="s">
        <v>2936</v>
      </c>
      <c r="F2036">
        <v>0</v>
      </c>
      <c r="G2036">
        <v>1021</v>
      </c>
      <c r="H2036">
        <v>1021</v>
      </c>
    </row>
    <row r="2037" spans="1:8" x14ac:dyDescent="0.25">
      <c r="A2037" t="s">
        <v>2999</v>
      </c>
      <c r="B2037" t="s">
        <v>2102</v>
      </c>
      <c r="C2037" t="s">
        <v>2933</v>
      </c>
      <c r="D2037" t="s">
        <v>1807</v>
      </c>
      <c r="E2037" t="s">
        <v>2936</v>
      </c>
      <c r="F2037">
        <v>0</v>
      </c>
      <c r="G2037">
        <v>1000</v>
      </c>
      <c r="H2037">
        <v>1000</v>
      </c>
    </row>
    <row r="2038" spans="1:8" x14ac:dyDescent="0.25">
      <c r="A2038" t="s">
        <v>2999</v>
      </c>
      <c r="B2038" t="s">
        <v>2102</v>
      </c>
      <c r="C2038" t="s">
        <v>2933</v>
      </c>
      <c r="D2038" t="s">
        <v>1858</v>
      </c>
      <c r="E2038" t="s">
        <v>2936</v>
      </c>
      <c r="F2038">
        <v>0</v>
      </c>
      <c r="G2038">
        <v>1021</v>
      </c>
      <c r="H2038">
        <v>1021</v>
      </c>
    </row>
    <row r="2039" spans="1:8" x14ac:dyDescent="0.25">
      <c r="A2039" t="s">
        <v>2999</v>
      </c>
      <c r="B2039" t="s">
        <v>2102</v>
      </c>
      <c r="C2039" t="s">
        <v>2933</v>
      </c>
      <c r="D2039" t="s">
        <v>1948</v>
      </c>
      <c r="E2039" t="s">
        <v>2936</v>
      </c>
      <c r="F2039">
        <v>0</v>
      </c>
      <c r="G2039">
        <v>1021</v>
      </c>
      <c r="H2039">
        <v>1021</v>
      </c>
    </row>
    <row r="2040" spans="1:8" x14ac:dyDescent="0.25">
      <c r="A2040" t="s">
        <v>2999</v>
      </c>
      <c r="B2040" t="s">
        <v>2102</v>
      </c>
      <c r="C2040" t="s">
        <v>2933</v>
      </c>
      <c r="D2040" t="s">
        <v>2934</v>
      </c>
      <c r="E2040" t="s">
        <v>2936</v>
      </c>
      <c r="F2040">
        <v>0</v>
      </c>
      <c r="G2040">
        <v>1000</v>
      </c>
      <c r="H2040">
        <v>1000</v>
      </c>
    </row>
    <row r="2041" spans="1:8" x14ac:dyDescent="0.25">
      <c r="A2041" t="s">
        <v>2999</v>
      </c>
      <c r="B2041" t="s">
        <v>2102</v>
      </c>
      <c r="C2041" t="s">
        <v>2933</v>
      </c>
      <c r="D2041" t="s">
        <v>1951</v>
      </c>
      <c r="E2041" t="s">
        <v>2936</v>
      </c>
      <c r="F2041">
        <v>0</v>
      </c>
      <c r="G2041">
        <v>1021</v>
      </c>
      <c r="H2041">
        <v>1021</v>
      </c>
    </row>
    <row r="2042" spans="1:8" x14ac:dyDescent="0.25">
      <c r="A2042" t="s">
        <v>2999</v>
      </c>
      <c r="B2042" t="s">
        <v>2102</v>
      </c>
      <c r="C2042" t="s">
        <v>2933</v>
      </c>
      <c r="D2042" t="s">
        <v>1956</v>
      </c>
      <c r="E2042" t="s">
        <v>2936</v>
      </c>
      <c r="F2042">
        <v>0</v>
      </c>
      <c r="G2042">
        <v>1000</v>
      </c>
      <c r="H2042">
        <v>1000</v>
      </c>
    </row>
    <row r="2043" spans="1:8" x14ac:dyDescent="0.25">
      <c r="A2043" t="s">
        <v>2999</v>
      </c>
      <c r="B2043" t="s">
        <v>2102</v>
      </c>
      <c r="C2043" t="s">
        <v>2933</v>
      </c>
      <c r="D2043" t="s">
        <v>2016</v>
      </c>
      <c r="E2043" t="s">
        <v>2936</v>
      </c>
      <c r="F2043">
        <v>0</v>
      </c>
      <c r="G2043">
        <v>719</v>
      </c>
      <c r="H2043">
        <v>719</v>
      </c>
    </row>
    <row r="2044" spans="1:8" x14ac:dyDescent="0.25">
      <c r="A2044" t="s">
        <v>2999</v>
      </c>
      <c r="B2044" t="s">
        <v>2102</v>
      </c>
      <c r="C2044" t="s">
        <v>2935</v>
      </c>
      <c r="D2044" t="s">
        <v>1739</v>
      </c>
      <c r="E2044" t="s">
        <v>2936</v>
      </c>
      <c r="F2044">
        <v>0</v>
      </c>
      <c r="G2044">
        <v>661</v>
      </c>
      <c r="H2044">
        <v>661</v>
      </c>
    </row>
    <row r="2045" spans="1:8" x14ac:dyDescent="0.25">
      <c r="A2045" t="s">
        <v>2999</v>
      </c>
      <c r="B2045" t="s">
        <v>2102</v>
      </c>
      <c r="C2045" t="s">
        <v>2935</v>
      </c>
      <c r="D2045" t="s">
        <v>1751</v>
      </c>
      <c r="E2045" t="s">
        <v>2936</v>
      </c>
      <c r="F2045">
        <v>0</v>
      </c>
      <c r="G2045">
        <v>651</v>
      </c>
      <c r="H2045">
        <v>651</v>
      </c>
    </row>
    <row r="2046" spans="1:8" x14ac:dyDescent="0.25">
      <c r="A2046" t="s">
        <v>2999</v>
      </c>
      <c r="B2046" t="s">
        <v>2102</v>
      </c>
      <c r="C2046" t="s">
        <v>2935</v>
      </c>
      <c r="D2046" t="s">
        <v>1763</v>
      </c>
      <c r="E2046" t="s">
        <v>2936</v>
      </c>
      <c r="F2046">
        <v>0</v>
      </c>
      <c r="G2046">
        <v>962</v>
      </c>
      <c r="H2046">
        <v>962</v>
      </c>
    </row>
    <row r="2047" spans="1:8" x14ac:dyDescent="0.25">
      <c r="A2047" t="s">
        <v>2999</v>
      </c>
      <c r="B2047" t="s">
        <v>2102</v>
      </c>
      <c r="C2047" t="s">
        <v>2935</v>
      </c>
      <c r="D2047" t="s">
        <v>1767</v>
      </c>
      <c r="E2047" t="s">
        <v>2936</v>
      </c>
      <c r="F2047">
        <v>0</v>
      </c>
      <c r="G2047">
        <v>943</v>
      </c>
      <c r="H2047">
        <v>943</v>
      </c>
    </row>
    <row r="2048" spans="1:8" x14ac:dyDescent="0.25">
      <c r="A2048" t="s">
        <v>2999</v>
      </c>
      <c r="B2048" t="s">
        <v>2102</v>
      </c>
      <c r="C2048" t="s">
        <v>2935</v>
      </c>
      <c r="D2048" t="s">
        <v>1782</v>
      </c>
      <c r="E2048" t="s">
        <v>2936</v>
      </c>
      <c r="F2048">
        <v>0</v>
      </c>
      <c r="G2048">
        <v>963</v>
      </c>
      <c r="H2048">
        <v>963</v>
      </c>
    </row>
    <row r="2049" spans="1:8" x14ac:dyDescent="0.25">
      <c r="A2049" t="s">
        <v>2999</v>
      </c>
      <c r="B2049" t="s">
        <v>2102</v>
      </c>
      <c r="C2049" t="s">
        <v>2935</v>
      </c>
      <c r="D2049" t="s">
        <v>1807</v>
      </c>
      <c r="E2049" t="s">
        <v>2936</v>
      </c>
      <c r="F2049">
        <v>0</v>
      </c>
      <c r="G2049">
        <v>943</v>
      </c>
      <c r="H2049">
        <v>943</v>
      </c>
    </row>
    <row r="2050" spans="1:8" x14ac:dyDescent="0.25">
      <c r="A2050" t="s">
        <v>2999</v>
      </c>
      <c r="B2050" t="s">
        <v>2102</v>
      </c>
      <c r="C2050" t="s">
        <v>2935</v>
      </c>
      <c r="D2050" t="s">
        <v>1858</v>
      </c>
      <c r="E2050" t="s">
        <v>2936</v>
      </c>
      <c r="F2050">
        <v>0</v>
      </c>
      <c r="G2050">
        <v>963</v>
      </c>
      <c r="H2050">
        <v>963</v>
      </c>
    </row>
    <row r="2051" spans="1:8" x14ac:dyDescent="0.25">
      <c r="A2051" t="s">
        <v>2999</v>
      </c>
      <c r="B2051" t="s">
        <v>2102</v>
      </c>
      <c r="C2051" t="s">
        <v>2935</v>
      </c>
      <c r="D2051" t="s">
        <v>1948</v>
      </c>
      <c r="E2051" t="s">
        <v>2936</v>
      </c>
      <c r="F2051">
        <v>0</v>
      </c>
      <c r="G2051">
        <v>963</v>
      </c>
      <c r="H2051">
        <v>963</v>
      </c>
    </row>
    <row r="2052" spans="1:8" x14ac:dyDescent="0.25">
      <c r="A2052" t="s">
        <v>2999</v>
      </c>
      <c r="B2052" t="s">
        <v>2102</v>
      </c>
      <c r="C2052" t="s">
        <v>2935</v>
      </c>
      <c r="D2052" t="s">
        <v>2934</v>
      </c>
      <c r="E2052" t="s">
        <v>2936</v>
      </c>
      <c r="F2052">
        <v>0</v>
      </c>
      <c r="G2052">
        <v>943</v>
      </c>
      <c r="H2052">
        <v>943</v>
      </c>
    </row>
    <row r="2053" spans="1:8" x14ac:dyDescent="0.25">
      <c r="A2053" t="s">
        <v>2999</v>
      </c>
      <c r="B2053" t="s">
        <v>2102</v>
      </c>
      <c r="C2053" t="s">
        <v>2935</v>
      </c>
      <c r="D2053" t="s">
        <v>1951</v>
      </c>
      <c r="E2053" t="s">
        <v>2936</v>
      </c>
      <c r="F2053">
        <v>0</v>
      </c>
      <c r="G2053">
        <v>963</v>
      </c>
      <c r="H2053">
        <v>963</v>
      </c>
    </row>
    <row r="2054" spans="1:8" x14ac:dyDescent="0.25">
      <c r="A2054" t="s">
        <v>2999</v>
      </c>
      <c r="B2054" t="s">
        <v>2102</v>
      </c>
      <c r="C2054" t="s">
        <v>2935</v>
      </c>
      <c r="D2054" t="s">
        <v>1956</v>
      </c>
      <c r="E2054" t="s">
        <v>2936</v>
      </c>
      <c r="F2054">
        <v>0</v>
      </c>
      <c r="G2054">
        <v>943</v>
      </c>
      <c r="H2054">
        <v>943</v>
      </c>
    </row>
    <row r="2055" spans="1:8" x14ac:dyDescent="0.25">
      <c r="A2055" t="s">
        <v>2999</v>
      </c>
      <c r="B2055" t="s">
        <v>2102</v>
      </c>
      <c r="C2055" t="s">
        <v>2935</v>
      </c>
      <c r="D2055" t="s">
        <v>2016</v>
      </c>
      <c r="E2055" t="s">
        <v>2936</v>
      </c>
      <c r="F2055">
        <v>0</v>
      </c>
      <c r="G2055">
        <v>661</v>
      </c>
      <c r="H2055">
        <v>661</v>
      </c>
    </row>
    <row r="2056" spans="1:8" x14ac:dyDescent="0.25">
      <c r="A2056" t="s">
        <v>2999</v>
      </c>
      <c r="B2056" t="s">
        <v>2103</v>
      </c>
      <c r="C2056" t="s">
        <v>3995</v>
      </c>
      <c r="D2056" t="s">
        <v>1739</v>
      </c>
      <c r="E2056" t="s">
        <v>2936</v>
      </c>
      <c r="F2056">
        <v>0</v>
      </c>
      <c r="G2056">
        <v>43</v>
      </c>
      <c r="H2056">
        <v>43</v>
      </c>
    </row>
    <row r="2057" spans="1:8" x14ac:dyDescent="0.25">
      <c r="A2057" t="s">
        <v>2999</v>
      </c>
      <c r="B2057" t="s">
        <v>2103</v>
      </c>
      <c r="C2057" t="s">
        <v>3995</v>
      </c>
      <c r="D2057" t="s">
        <v>1751</v>
      </c>
      <c r="E2057" t="s">
        <v>2936</v>
      </c>
      <c r="F2057">
        <v>0</v>
      </c>
      <c r="G2057">
        <v>41</v>
      </c>
      <c r="H2057">
        <v>41</v>
      </c>
    </row>
    <row r="2058" spans="1:8" x14ac:dyDescent="0.25">
      <c r="A2058" t="s">
        <v>2999</v>
      </c>
      <c r="B2058" t="s">
        <v>2103</v>
      </c>
      <c r="C2058" t="s">
        <v>3995</v>
      </c>
      <c r="D2058" t="s">
        <v>1763</v>
      </c>
      <c r="E2058" t="s">
        <v>2936</v>
      </c>
      <c r="F2058">
        <v>0</v>
      </c>
      <c r="G2058">
        <v>47</v>
      </c>
      <c r="H2058">
        <v>47</v>
      </c>
    </row>
    <row r="2059" spans="1:8" x14ac:dyDescent="0.25">
      <c r="A2059" t="s">
        <v>2999</v>
      </c>
      <c r="B2059" t="s">
        <v>2103</v>
      </c>
      <c r="C2059" t="s">
        <v>3995</v>
      </c>
      <c r="D2059" t="s">
        <v>1767</v>
      </c>
      <c r="E2059" t="s">
        <v>2936</v>
      </c>
      <c r="F2059">
        <v>0</v>
      </c>
      <c r="G2059">
        <v>52</v>
      </c>
      <c r="H2059">
        <v>52</v>
      </c>
    </row>
    <row r="2060" spans="1:8" x14ac:dyDescent="0.25">
      <c r="A2060" t="s">
        <v>2999</v>
      </c>
      <c r="B2060" t="s">
        <v>2103</v>
      </c>
      <c r="C2060" t="s">
        <v>3995</v>
      </c>
      <c r="D2060" t="s">
        <v>1782</v>
      </c>
      <c r="E2060" t="s">
        <v>2936</v>
      </c>
      <c r="F2060">
        <v>0</v>
      </c>
      <c r="G2060">
        <v>62</v>
      </c>
      <c r="H2060">
        <v>62</v>
      </c>
    </row>
    <row r="2061" spans="1:8" x14ac:dyDescent="0.25">
      <c r="A2061" t="s">
        <v>2999</v>
      </c>
      <c r="B2061" t="s">
        <v>2103</v>
      </c>
      <c r="C2061" t="s">
        <v>3995</v>
      </c>
      <c r="D2061" t="s">
        <v>1807</v>
      </c>
      <c r="E2061" t="s">
        <v>2936</v>
      </c>
      <c r="F2061">
        <v>0</v>
      </c>
      <c r="G2061">
        <v>67</v>
      </c>
      <c r="H2061">
        <v>67</v>
      </c>
    </row>
    <row r="2062" spans="1:8" x14ac:dyDescent="0.25">
      <c r="A2062" t="s">
        <v>2999</v>
      </c>
      <c r="B2062" t="s">
        <v>2103</v>
      </c>
      <c r="C2062" t="s">
        <v>3995</v>
      </c>
      <c r="D2062" t="s">
        <v>1858</v>
      </c>
      <c r="E2062" t="s">
        <v>2936</v>
      </c>
      <c r="F2062">
        <v>0</v>
      </c>
      <c r="G2062">
        <v>72</v>
      </c>
      <c r="H2062">
        <v>72</v>
      </c>
    </row>
    <row r="2063" spans="1:8" x14ac:dyDescent="0.25">
      <c r="A2063" t="s">
        <v>2999</v>
      </c>
      <c r="B2063" t="s">
        <v>2103</v>
      </c>
      <c r="C2063" t="s">
        <v>3995</v>
      </c>
      <c r="D2063" t="s">
        <v>1948</v>
      </c>
      <c r="E2063" t="s">
        <v>2936</v>
      </c>
      <c r="F2063">
        <v>0</v>
      </c>
      <c r="G2063">
        <v>70</v>
      </c>
      <c r="H2063">
        <v>70</v>
      </c>
    </row>
    <row r="2064" spans="1:8" x14ac:dyDescent="0.25">
      <c r="A2064" t="s">
        <v>2999</v>
      </c>
      <c r="B2064" t="s">
        <v>2103</v>
      </c>
      <c r="C2064" t="s">
        <v>3995</v>
      </c>
      <c r="D2064" t="s">
        <v>2934</v>
      </c>
      <c r="E2064" t="s">
        <v>2936</v>
      </c>
      <c r="F2064">
        <v>0</v>
      </c>
      <c r="G2064">
        <v>72</v>
      </c>
      <c r="H2064">
        <v>72</v>
      </c>
    </row>
    <row r="2065" spans="1:8" x14ac:dyDescent="0.25">
      <c r="A2065" t="s">
        <v>2999</v>
      </c>
      <c r="B2065" t="s">
        <v>2103</v>
      </c>
      <c r="C2065" t="s">
        <v>3995</v>
      </c>
      <c r="D2065" t="s">
        <v>1951</v>
      </c>
      <c r="E2065" t="s">
        <v>2936</v>
      </c>
      <c r="F2065">
        <v>0</v>
      </c>
      <c r="G2065">
        <v>70</v>
      </c>
      <c r="H2065">
        <v>70</v>
      </c>
    </row>
    <row r="2066" spans="1:8" x14ac:dyDescent="0.25">
      <c r="A2066" t="s">
        <v>2999</v>
      </c>
      <c r="B2066" t="s">
        <v>2103</v>
      </c>
      <c r="C2066" t="s">
        <v>3995</v>
      </c>
      <c r="D2066" t="s">
        <v>1956</v>
      </c>
      <c r="E2066" t="s">
        <v>2936</v>
      </c>
      <c r="F2066">
        <v>0</v>
      </c>
      <c r="G2066">
        <v>62</v>
      </c>
      <c r="H2066">
        <v>62</v>
      </c>
    </row>
    <row r="2067" spans="1:8" x14ac:dyDescent="0.25">
      <c r="A2067" t="s">
        <v>2999</v>
      </c>
      <c r="B2067" t="s">
        <v>2103</v>
      </c>
      <c r="C2067" t="s">
        <v>3995</v>
      </c>
      <c r="D2067" t="s">
        <v>2016</v>
      </c>
      <c r="E2067" t="s">
        <v>2936</v>
      </c>
      <c r="F2067">
        <v>0</v>
      </c>
      <c r="G2067">
        <v>52</v>
      </c>
      <c r="H2067">
        <v>52</v>
      </c>
    </row>
    <row r="2068" spans="1:8" x14ac:dyDescent="0.25">
      <c r="A2068" t="s">
        <v>2999</v>
      </c>
      <c r="B2068" t="s">
        <v>2103</v>
      </c>
      <c r="C2068" t="s">
        <v>2933</v>
      </c>
      <c r="D2068" t="s">
        <v>1739</v>
      </c>
      <c r="E2068" t="s">
        <v>2936</v>
      </c>
      <c r="F2068">
        <v>0</v>
      </c>
      <c r="G2068">
        <v>99</v>
      </c>
      <c r="H2068">
        <v>99</v>
      </c>
    </row>
    <row r="2069" spans="1:8" x14ac:dyDescent="0.25">
      <c r="A2069" t="s">
        <v>2999</v>
      </c>
      <c r="B2069" t="s">
        <v>2103</v>
      </c>
      <c r="C2069" t="s">
        <v>2933</v>
      </c>
      <c r="D2069" t="s">
        <v>1751</v>
      </c>
      <c r="E2069" t="s">
        <v>2936</v>
      </c>
      <c r="F2069">
        <v>0</v>
      </c>
      <c r="G2069">
        <v>90</v>
      </c>
      <c r="H2069">
        <v>90</v>
      </c>
    </row>
    <row r="2070" spans="1:8" x14ac:dyDescent="0.25">
      <c r="A2070" t="s">
        <v>2999</v>
      </c>
      <c r="B2070" t="s">
        <v>2103</v>
      </c>
      <c r="C2070" t="s">
        <v>2933</v>
      </c>
      <c r="D2070" t="s">
        <v>1763</v>
      </c>
      <c r="E2070" t="s">
        <v>2936</v>
      </c>
      <c r="F2070">
        <v>0</v>
      </c>
      <c r="G2070">
        <v>105</v>
      </c>
      <c r="H2070">
        <v>105</v>
      </c>
    </row>
    <row r="2071" spans="1:8" x14ac:dyDescent="0.25">
      <c r="A2071" t="s">
        <v>2999</v>
      </c>
      <c r="B2071" t="s">
        <v>2103</v>
      </c>
      <c r="C2071" t="s">
        <v>2933</v>
      </c>
      <c r="D2071" t="s">
        <v>1767</v>
      </c>
      <c r="E2071" t="s">
        <v>2936</v>
      </c>
      <c r="F2071">
        <v>0</v>
      </c>
      <c r="G2071">
        <v>121</v>
      </c>
      <c r="H2071">
        <v>121</v>
      </c>
    </row>
    <row r="2072" spans="1:8" x14ac:dyDescent="0.25">
      <c r="A2072" t="s">
        <v>2999</v>
      </c>
      <c r="B2072" t="s">
        <v>2103</v>
      </c>
      <c r="C2072" t="s">
        <v>2933</v>
      </c>
      <c r="D2072" t="s">
        <v>1782</v>
      </c>
      <c r="E2072" t="s">
        <v>2936</v>
      </c>
      <c r="F2072">
        <v>0</v>
      </c>
      <c r="G2072">
        <v>134</v>
      </c>
      <c r="H2072">
        <v>134</v>
      </c>
    </row>
    <row r="2073" spans="1:8" x14ac:dyDescent="0.25">
      <c r="A2073" t="s">
        <v>2999</v>
      </c>
      <c r="B2073" t="s">
        <v>2103</v>
      </c>
      <c r="C2073" t="s">
        <v>2933</v>
      </c>
      <c r="D2073" t="s">
        <v>1807</v>
      </c>
      <c r="E2073" t="s">
        <v>2936</v>
      </c>
      <c r="F2073">
        <v>0</v>
      </c>
      <c r="G2073">
        <v>133</v>
      </c>
      <c r="H2073">
        <v>133</v>
      </c>
    </row>
    <row r="2074" spans="1:8" x14ac:dyDescent="0.25">
      <c r="A2074" t="s">
        <v>2999</v>
      </c>
      <c r="B2074" t="s">
        <v>2103</v>
      </c>
      <c r="C2074" t="s">
        <v>2933</v>
      </c>
      <c r="D2074" t="s">
        <v>1858</v>
      </c>
      <c r="E2074" t="s">
        <v>2936</v>
      </c>
      <c r="F2074">
        <v>0</v>
      </c>
      <c r="G2074">
        <v>141</v>
      </c>
      <c r="H2074">
        <v>141</v>
      </c>
    </row>
    <row r="2075" spans="1:8" x14ac:dyDescent="0.25">
      <c r="A2075" t="s">
        <v>2999</v>
      </c>
      <c r="B2075" t="s">
        <v>2103</v>
      </c>
      <c r="C2075" t="s">
        <v>2933</v>
      </c>
      <c r="D2075" t="s">
        <v>1948</v>
      </c>
      <c r="E2075" t="s">
        <v>2936</v>
      </c>
      <c r="F2075">
        <v>0</v>
      </c>
      <c r="G2075">
        <v>136</v>
      </c>
      <c r="H2075">
        <v>136</v>
      </c>
    </row>
    <row r="2076" spans="1:8" x14ac:dyDescent="0.25">
      <c r="A2076" t="s">
        <v>2999</v>
      </c>
      <c r="B2076" t="s">
        <v>2103</v>
      </c>
      <c r="C2076" t="s">
        <v>2933</v>
      </c>
      <c r="D2076" t="s">
        <v>2934</v>
      </c>
      <c r="E2076" t="s">
        <v>2936</v>
      </c>
      <c r="F2076">
        <v>0</v>
      </c>
      <c r="G2076">
        <v>138</v>
      </c>
      <c r="H2076">
        <v>138</v>
      </c>
    </row>
    <row r="2077" spans="1:8" x14ac:dyDescent="0.25">
      <c r="A2077" t="s">
        <v>2999</v>
      </c>
      <c r="B2077" t="s">
        <v>2103</v>
      </c>
      <c r="C2077" t="s">
        <v>2933</v>
      </c>
      <c r="D2077" t="s">
        <v>1951</v>
      </c>
      <c r="E2077" t="s">
        <v>2936</v>
      </c>
      <c r="F2077">
        <v>0</v>
      </c>
      <c r="G2077">
        <v>139</v>
      </c>
      <c r="H2077">
        <v>139</v>
      </c>
    </row>
    <row r="2078" spans="1:8" x14ac:dyDescent="0.25">
      <c r="A2078" t="s">
        <v>2999</v>
      </c>
      <c r="B2078" t="s">
        <v>2103</v>
      </c>
      <c r="C2078" t="s">
        <v>2933</v>
      </c>
      <c r="D2078" t="s">
        <v>1956</v>
      </c>
      <c r="E2078" t="s">
        <v>2936</v>
      </c>
      <c r="F2078">
        <v>0</v>
      </c>
      <c r="G2078">
        <v>124</v>
      </c>
      <c r="H2078">
        <v>124</v>
      </c>
    </row>
    <row r="2079" spans="1:8" x14ac:dyDescent="0.25">
      <c r="A2079" t="s">
        <v>2999</v>
      </c>
      <c r="B2079" t="s">
        <v>2103</v>
      </c>
      <c r="C2079" t="s">
        <v>2933</v>
      </c>
      <c r="D2079" t="s">
        <v>2016</v>
      </c>
      <c r="E2079" t="s">
        <v>2936</v>
      </c>
      <c r="F2079">
        <v>0</v>
      </c>
      <c r="G2079">
        <v>102</v>
      </c>
      <c r="H2079">
        <v>102</v>
      </c>
    </row>
    <row r="2080" spans="1:8" x14ac:dyDescent="0.25">
      <c r="A2080" t="s">
        <v>2999</v>
      </c>
      <c r="B2080" t="s">
        <v>2103</v>
      </c>
      <c r="C2080" t="s">
        <v>2935</v>
      </c>
      <c r="D2080" t="s">
        <v>1739</v>
      </c>
      <c r="E2080" t="s">
        <v>2936</v>
      </c>
      <c r="F2080">
        <v>0</v>
      </c>
      <c r="G2080">
        <v>123</v>
      </c>
      <c r="H2080">
        <v>123</v>
      </c>
    </row>
    <row r="2081" spans="1:8" x14ac:dyDescent="0.25">
      <c r="A2081" t="s">
        <v>2999</v>
      </c>
      <c r="B2081" t="s">
        <v>2103</v>
      </c>
      <c r="C2081" t="s">
        <v>2935</v>
      </c>
      <c r="D2081" t="s">
        <v>1751</v>
      </c>
      <c r="E2081" t="s">
        <v>2936</v>
      </c>
      <c r="F2081">
        <v>0</v>
      </c>
      <c r="G2081">
        <v>129</v>
      </c>
      <c r="H2081">
        <v>129</v>
      </c>
    </row>
    <row r="2082" spans="1:8" x14ac:dyDescent="0.25">
      <c r="A2082" t="s">
        <v>2999</v>
      </c>
      <c r="B2082" t="s">
        <v>2103</v>
      </c>
      <c r="C2082" t="s">
        <v>2935</v>
      </c>
      <c r="D2082" t="s">
        <v>1763</v>
      </c>
      <c r="E2082" t="s">
        <v>2936</v>
      </c>
      <c r="F2082">
        <v>0</v>
      </c>
      <c r="G2082">
        <v>142</v>
      </c>
      <c r="H2082">
        <v>142</v>
      </c>
    </row>
    <row r="2083" spans="1:8" x14ac:dyDescent="0.25">
      <c r="A2083" t="s">
        <v>2999</v>
      </c>
      <c r="B2083" t="s">
        <v>2103</v>
      </c>
      <c r="C2083" t="s">
        <v>2935</v>
      </c>
      <c r="D2083" t="s">
        <v>1767</v>
      </c>
      <c r="E2083" t="s">
        <v>2936</v>
      </c>
      <c r="F2083">
        <v>0</v>
      </c>
      <c r="G2083">
        <v>150</v>
      </c>
      <c r="H2083">
        <v>150</v>
      </c>
    </row>
    <row r="2084" spans="1:8" x14ac:dyDescent="0.25">
      <c r="A2084" t="s">
        <v>2999</v>
      </c>
      <c r="B2084" t="s">
        <v>2103</v>
      </c>
      <c r="C2084" t="s">
        <v>2935</v>
      </c>
      <c r="D2084" t="s">
        <v>1782</v>
      </c>
      <c r="E2084" t="s">
        <v>2936</v>
      </c>
      <c r="F2084">
        <v>0</v>
      </c>
      <c r="G2084">
        <v>161</v>
      </c>
      <c r="H2084">
        <v>161</v>
      </c>
    </row>
    <row r="2085" spans="1:8" x14ac:dyDescent="0.25">
      <c r="A2085" t="s">
        <v>2999</v>
      </c>
      <c r="B2085" t="s">
        <v>2103</v>
      </c>
      <c r="C2085" t="s">
        <v>2935</v>
      </c>
      <c r="D2085" t="s">
        <v>1807</v>
      </c>
      <c r="E2085" t="s">
        <v>2936</v>
      </c>
      <c r="F2085">
        <v>0</v>
      </c>
      <c r="G2085">
        <v>161</v>
      </c>
      <c r="H2085">
        <v>161</v>
      </c>
    </row>
    <row r="2086" spans="1:8" x14ac:dyDescent="0.25">
      <c r="A2086" t="s">
        <v>2999</v>
      </c>
      <c r="B2086" t="s">
        <v>2103</v>
      </c>
      <c r="C2086" t="s">
        <v>2935</v>
      </c>
      <c r="D2086" t="s">
        <v>1858</v>
      </c>
      <c r="E2086" t="s">
        <v>2936</v>
      </c>
      <c r="F2086">
        <v>0</v>
      </c>
      <c r="G2086">
        <v>164</v>
      </c>
      <c r="H2086">
        <v>164</v>
      </c>
    </row>
    <row r="2087" spans="1:8" x14ac:dyDescent="0.25">
      <c r="A2087" t="s">
        <v>2999</v>
      </c>
      <c r="B2087" t="s">
        <v>2103</v>
      </c>
      <c r="C2087" t="s">
        <v>2935</v>
      </c>
      <c r="D2087" t="s">
        <v>1948</v>
      </c>
      <c r="E2087" t="s">
        <v>2936</v>
      </c>
      <c r="F2087">
        <v>0</v>
      </c>
      <c r="G2087">
        <v>159</v>
      </c>
      <c r="H2087">
        <v>159</v>
      </c>
    </row>
    <row r="2088" spans="1:8" x14ac:dyDescent="0.25">
      <c r="A2088" t="s">
        <v>2999</v>
      </c>
      <c r="B2088" t="s">
        <v>2103</v>
      </c>
      <c r="C2088" t="s">
        <v>2935</v>
      </c>
      <c r="D2088" t="s">
        <v>2934</v>
      </c>
      <c r="E2088" t="s">
        <v>2936</v>
      </c>
      <c r="F2088">
        <v>0</v>
      </c>
      <c r="G2088">
        <v>165</v>
      </c>
      <c r="H2088">
        <v>165</v>
      </c>
    </row>
    <row r="2089" spans="1:8" x14ac:dyDescent="0.25">
      <c r="A2089" t="s">
        <v>2999</v>
      </c>
      <c r="B2089" t="s">
        <v>2103</v>
      </c>
      <c r="C2089" t="s">
        <v>2935</v>
      </c>
      <c r="D2089" t="s">
        <v>1951</v>
      </c>
      <c r="E2089" t="s">
        <v>2936</v>
      </c>
      <c r="F2089">
        <v>0</v>
      </c>
      <c r="G2089">
        <v>164</v>
      </c>
      <c r="H2089">
        <v>164</v>
      </c>
    </row>
    <row r="2090" spans="1:8" x14ac:dyDescent="0.25">
      <c r="A2090" t="s">
        <v>2999</v>
      </c>
      <c r="B2090" t="s">
        <v>2103</v>
      </c>
      <c r="C2090" t="s">
        <v>2935</v>
      </c>
      <c r="D2090" t="s">
        <v>1956</v>
      </c>
      <c r="E2090" t="s">
        <v>2936</v>
      </c>
      <c r="F2090">
        <v>0</v>
      </c>
      <c r="G2090">
        <v>150</v>
      </c>
      <c r="H2090">
        <v>150</v>
      </c>
    </row>
    <row r="2091" spans="1:8" x14ac:dyDescent="0.25">
      <c r="A2091" t="s">
        <v>2999</v>
      </c>
      <c r="B2091" t="s">
        <v>2103</v>
      </c>
      <c r="C2091" t="s">
        <v>2935</v>
      </c>
      <c r="D2091" t="s">
        <v>2016</v>
      </c>
      <c r="E2091" t="s">
        <v>2936</v>
      </c>
      <c r="F2091">
        <v>0</v>
      </c>
      <c r="G2091">
        <v>132</v>
      </c>
      <c r="H2091">
        <v>132</v>
      </c>
    </row>
    <row r="2092" spans="1:8" x14ac:dyDescent="0.25">
      <c r="A2092" t="s">
        <v>2999</v>
      </c>
      <c r="B2092" t="s">
        <v>2104</v>
      </c>
      <c r="C2092" t="s">
        <v>3995</v>
      </c>
      <c r="D2092" t="s">
        <v>1767</v>
      </c>
      <c r="E2092" t="s">
        <v>2936</v>
      </c>
      <c r="F2092">
        <v>0</v>
      </c>
      <c r="G2092">
        <v>8</v>
      </c>
      <c r="H2092">
        <v>8</v>
      </c>
    </row>
    <row r="2093" spans="1:8" x14ac:dyDescent="0.25">
      <c r="A2093" t="s">
        <v>2999</v>
      </c>
      <c r="B2093" t="s">
        <v>2104</v>
      </c>
      <c r="C2093" t="s">
        <v>3995</v>
      </c>
      <c r="D2093" t="s">
        <v>1782</v>
      </c>
      <c r="E2093" t="s">
        <v>2936</v>
      </c>
      <c r="F2093">
        <v>0</v>
      </c>
      <c r="G2093">
        <v>8</v>
      </c>
      <c r="H2093">
        <v>8</v>
      </c>
    </row>
    <row r="2094" spans="1:8" x14ac:dyDescent="0.25">
      <c r="A2094" t="s">
        <v>2999</v>
      </c>
      <c r="B2094" t="s">
        <v>2104</v>
      </c>
      <c r="C2094" t="s">
        <v>3995</v>
      </c>
      <c r="D2094" t="s">
        <v>1807</v>
      </c>
      <c r="E2094" t="s">
        <v>2936</v>
      </c>
      <c r="F2094">
        <v>0</v>
      </c>
      <c r="G2094">
        <v>11</v>
      </c>
      <c r="H2094">
        <v>11</v>
      </c>
    </row>
    <row r="2095" spans="1:8" x14ac:dyDescent="0.25">
      <c r="A2095" t="s">
        <v>2999</v>
      </c>
      <c r="B2095" t="s">
        <v>2104</v>
      </c>
      <c r="C2095" t="s">
        <v>3995</v>
      </c>
      <c r="D2095" t="s">
        <v>1858</v>
      </c>
      <c r="E2095" t="s">
        <v>2936</v>
      </c>
      <c r="F2095">
        <v>0</v>
      </c>
      <c r="G2095">
        <v>11</v>
      </c>
      <c r="H2095">
        <v>11</v>
      </c>
    </row>
    <row r="2096" spans="1:8" x14ac:dyDescent="0.25">
      <c r="A2096" t="s">
        <v>2999</v>
      </c>
      <c r="B2096" t="s">
        <v>2104</v>
      </c>
      <c r="C2096" t="s">
        <v>3995</v>
      </c>
      <c r="D2096" t="s">
        <v>1948</v>
      </c>
      <c r="E2096" t="s">
        <v>2936</v>
      </c>
      <c r="F2096">
        <v>0</v>
      </c>
      <c r="G2096">
        <v>11</v>
      </c>
      <c r="H2096">
        <v>11</v>
      </c>
    </row>
    <row r="2097" spans="1:8" x14ac:dyDescent="0.25">
      <c r="A2097" t="s">
        <v>2999</v>
      </c>
      <c r="B2097" t="s">
        <v>2104</v>
      </c>
      <c r="C2097" t="s">
        <v>3995</v>
      </c>
      <c r="D2097" t="s">
        <v>2934</v>
      </c>
      <c r="E2097" t="s">
        <v>2936</v>
      </c>
      <c r="F2097">
        <v>0</v>
      </c>
      <c r="G2097">
        <v>11</v>
      </c>
      <c r="H2097">
        <v>11</v>
      </c>
    </row>
    <row r="2098" spans="1:8" x14ac:dyDescent="0.25">
      <c r="A2098" t="s">
        <v>2999</v>
      </c>
      <c r="B2098" t="s">
        <v>2104</v>
      </c>
      <c r="C2098" t="s">
        <v>3995</v>
      </c>
      <c r="D2098" t="s">
        <v>1951</v>
      </c>
      <c r="E2098" t="s">
        <v>2936</v>
      </c>
      <c r="F2098">
        <v>0</v>
      </c>
      <c r="G2098">
        <v>11</v>
      </c>
      <c r="H2098">
        <v>11</v>
      </c>
    </row>
    <row r="2099" spans="1:8" x14ac:dyDescent="0.25">
      <c r="A2099" t="s">
        <v>2999</v>
      </c>
      <c r="B2099" t="s">
        <v>2104</v>
      </c>
      <c r="C2099" t="s">
        <v>3995</v>
      </c>
      <c r="D2099" t="s">
        <v>1956</v>
      </c>
      <c r="E2099" t="s">
        <v>2936</v>
      </c>
      <c r="F2099">
        <v>0</v>
      </c>
      <c r="G2099">
        <v>11</v>
      </c>
      <c r="H2099">
        <v>11</v>
      </c>
    </row>
    <row r="2100" spans="1:8" x14ac:dyDescent="0.25">
      <c r="A2100" t="s">
        <v>2999</v>
      </c>
      <c r="B2100" t="s">
        <v>2104</v>
      </c>
      <c r="C2100" t="s">
        <v>3995</v>
      </c>
      <c r="D2100" t="s">
        <v>2016</v>
      </c>
      <c r="E2100" t="s">
        <v>2936</v>
      </c>
      <c r="F2100">
        <v>0</v>
      </c>
      <c r="G2100">
        <v>11</v>
      </c>
      <c r="H2100">
        <v>11</v>
      </c>
    </row>
    <row r="2101" spans="1:8" x14ac:dyDescent="0.25">
      <c r="A2101" t="s">
        <v>2999</v>
      </c>
      <c r="B2101" t="s">
        <v>2104</v>
      </c>
      <c r="C2101" t="s">
        <v>2933</v>
      </c>
      <c r="D2101" t="s">
        <v>1739</v>
      </c>
      <c r="E2101" t="s">
        <v>2936</v>
      </c>
      <c r="F2101">
        <v>0</v>
      </c>
      <c r="G2101">
        <v>17</v>
      </c>
      <c r="H2101">
        <v>17</v>
      </c>
    </row>
    <row r="2102" spans="1:8" x14ac:dyDescent="0.25">
      <c r="A2102" t="s">
        <v>2999</v>
      </c>
      <c r="B2102" t="s">
        <v>2104</v>
      </c>
      <c r="C2102" t="s">
        <v>2933</v>
      </c>
      <c r="D2102" t="s">
        <v>1751</v>
      </c>
      <c r="E2102" t="s">
        <v>2936</v>
      </c>
      <c r="F2102">
        <v>0</v>
      </c>
      <c r="G2102">
        <v>16</v>
      </c>
      <c r="H2102">
        <v>16</v>
      </c>
    </row>
    <row r="2103" spans="1:8" x14ac:dyDescent="0.25">
      <c r="A2103" t="s">
        <v>2999</v>
      </c>
      <c r="B2103" t="s">
        <v>2104</v>
      </c>
      <c r="C2103" t="s">
        <v>2933</v>
      </c>
      <c r="D2103" t="s">
        <v>1763</v>
      </c>
      <c r="E2103" t="s">
        <v>2936</v>
      </c>
      <c r="F2103">
        <v>0</v>
      </c>
      <c r="G2103">
        <v>17</v>
      </c>
      <c r="H2103">
        <v>17</v>
      </c>
    </row>
    <row r="2104" spans="1:8" x14ac:dyDescent="0.25">
      <c r="A2104" t="s">
        <v>2999</v>
      </c>
      <c r="B2104" t="s">
        <v>2104</v>
      </c>
      <c r="C2104" t="s">
        <v>2933</v>
      </c>
      <c r="D2104" t="s">
        <v>1767</v>
      </c>
      <c r="E2104" t="s">
        <v>2936</v>
      </c>
      <c r="F2104">
        <v>0</v>
      </c>
      <c r="G2104">
        <v>32</v>
      </c>
      <c r="H2104">
        <v>32</v>
      </c>
    </row>
    <row r="2105" spans="1:8" x14ac:dyDescent="0.25">
      <c r="A2105" t="s">
        <v>2999</v>
      </c>
      <c r="B2105" t="s">
        <v>2104</v>
      </c>
      <c r="C2105" t="s">
        <v>2933</v>
      </c>
      <c r="D2105" t="s">
        <v>1782</v>
      </c>
      <c r="E2105" t="s">
        <v>2936</v>
      </c>
      <c r="F2105">
        <v>0</v>
      </c>
      <c r="G2105">
        <v>33</v>
      </c>
      <c r="H2105">
        <v>33</v>
      </c>
    </row>
    <row r="2106" spans="1:8" x14ac:dyDescent="0.25">
      <c r="A2106" t="s">
        <v>2999</v>
      </c>
      <c r="B2106" t="s">
        <v>2104</v>
      </c>
      <c r="C2106" t="s">
        <v>2933</v>
      </c>
      <c r="D2106" t="s">
        <v>1807</v>
      </c>
      <c r="E2106" t="s">
        <v>2936</v>
      </c>
      <c r="F2106">
        <v>0</v>
      </c>
      <c r="G2106">
        <v>32</v>
      </c>
      <c r="H2106">
        <v>32</v>
      </c>
    </row>
    <row r="2107" spans="1:8" x14ac:dyDescent="0.25">
      <c r="A2107" t="s">
        <v>2999</v>
      </c>
      <c r="B2107" t="s">
        <v>2104</v>
      </c>
      <c r="C2107" t="s">
        <v>2933</v>
      </c>
      <c r="D2107" t="s">
        <v>1858</v>
      </c>
      <c r="E2107" t="s">
        <v>2936</v>
      </c>
      <c r="F2107">
        <v>0</v>
      </c>
      <c r="G2107">
        <v>33</v>
      </c>
      <c r="H2107">
        <v>33</v>
      </c>
    </row>
    <row r="2108" spans="1:8" x14ac:dyDescent="0.25">
      <c r="A2108" t="s">
        <v>2999</v>
      </c>
      <c r="B2108" t="s">
        <v>2104</v>
      </c>
      <c r="C2108" t="s">
        <v>2933</v>
      </c>
      <c r="D2108" t="s">
        <v>1948</v>
      </c>
      <c r="E2108" t="s">
        <v>2936</v>
      </c>
      <c r="F2108">
        <v>0</v>
      </c>
      <c r="G2108">
        <v>33</v>
      </c>
      <c r="H2108">
        <v>33</v>
      </c>
    </row>
    <row r="2109" spans="1:8" x14ac:dyDescent="0.25">
      <c r="A2109" t="s">
        <v>2999</v>
      </c>
      <c r="B2109" t="s">
        <v>2104</v>
      </c>
      <c r="C2109" t="s">
        <v>2933</v>
      </c>
      <c r="D2109" t="s">
        <v>2934</v>
      </c>
      <c r="E2109" t="s">
        <v>2936</v>
      </c>
      <c r="F2109">
        <v>0</v>
      </c>
      <c r="G2109">
        <v>32</v>
      </c>
      <c r="H2109">
        <v>32</v>
      </c>
    </row>
    <row r="2110" spans="1:8" x14ac:dyDescent="0.25">
      <c r="A2110" t="s">
        <v>2999</v>
      </c>
      <c r="B2110" t="s">
        <v>2104</v>
      </c>
      <c r="C2110" t="s">
        <v>2933</v>
      </c>
      <c r="D2110" t="s">
        <v>1951</v>
      </c>
      <c r="E2110" t="s">
        <v>2936</v>
      </c>
      <c r="F2110">
        <v>0</v>
      </c>
      <c r="G2110">
        <v>33</v>
      </c>
      <c r="H2110">
        <v>33</v>
      </c>
    </row>
    <row r="2111" spans="1:8" x14ac:dyDescent="0.25">
      <c r="A2111" t="s">
        <v>2999</v>
      </c>
      <c r="B2111" t="s">
        <v>2104</v>
      </c>
      <c r="C2111" t="s">
        <v>2933</v>
      </c>
      <c r="D2111" t="s">
        <v>1956</v>
      </c>
      <c r="E2111" t="s">
        <v>2936</v>
      </c>
      <c r="F2111">
        <v>0</v>
      </c>
      <c r="G2111">
        <v>32</v>
      </c>
      <c r="H2111">
        <v>32</v>
      </c>
    </row>
    <row r="2112" spans="1:8" x14ac:dyDescent="0.25">
      <c r="A2112" t="s">
        <v>2999</v>
      </c>
      <c r="B2112" t="s">
        <v>2104</v>
      </c>
      <c r="C2112" t="s">
        <v>2933</v>
      </c>
      <c r="D2112" t="s">
        <v>2016</v>
      </c>
      <c r="E2112" t="s">
        <v>2936</v>
      </c>
      <c r="F2112">
        <v>0</v>
      </c>
      <c r="G2112">
        <v>17</v>
      </c>
      <c r="H2112">
        <v>17</v>
      </c>
    </row>
    <row r="2113" spans="1:8" x14ac:dyDescent="0.25">
      <c r="A2113" t="s">
        <v>2999</v>
      </c>
      <c r="B2113" t="s">
        <v>2104</v>
      </c>
      <c r="C2113" t="s">
        <v>2935</v>
      </c>
      <c r="D2113" t="s">
        <v>1739</v>
      </c>
      <c r="E2113" t="s">
        <v>2936</v>
      </c>
      <c r="F2113">
        <v>0</v>
      </c>
      <c r="G2113">
        <v>16</v>
      </c>
      <c r="H2113">
        <v>16</v>
      </c>
    </row>
    <row r="2114" spans="1:8" x14ac:dyDescent="0.25">
      <c r="A2114" t="s">
        <v>2999</v>
      </c>
      <c r="B2114" t="s">
        <v>2104</v>
      </c>
      <c r="C2114" t="s">
        <v>2935</v>
      </c>
      <c r="D2114" t="s">
        <v>1751</v>
      </c>
      <c r="E2114" t="s">
        <v>2936</v>
      </c>
      <c r="F2114">
        <v>0</v>
      </c>
      <c r="G2114">
        <v>15</v>
      </c>
      <c r="H2114">
        <v>15</v>
      </c>
    </row>
    <row r="2115" spans="1:8" x14ac:dyDescent="0.25">
      <c r="A2115" t="s">
        <v>2999</v>
      </c>
      <c r="B2115" t="s">
        <v>2104</v>
      </c>
      <c r="C2115" t="s">
        <v>2935</v>
      </c>
      <c r="D2115" t="s">
        <v>1763</v>
      </c>
      <c r="E2115" t="s">
        <v>2936</v>
      </c>
      <c r="F2115">
        <v>0</v>
      </c>
      <c r="G2115">
        <v>16</v>
      </c>
      <c r="H2115">
        <v>16</v>
      </c>
    </row>
    <row r="2116" spans="1:8" x14ac:dyDescent="0.25">
      <c r="A2116" t="s">
        <v>2999</v>
      </c>
      <c r="B2116" t="s">
        <v>2104</v>
      </c>
      <c r="C2116" t="s">
        <v>2935</v>
      </c>
      <c r="D2116" t="s">
        <v>1767</v>
      </c>
      <c r="E2116" t="s">
        <v>2936</v>
      </c>
      <c r="F2116">
        <v>0</v>
      </c>
      <c r="G2116">
        <v>15</v>
      </c>
      <c r="H2116">
        <v>15</v>
      </c>
    </row>
    <row r="2117" spans="1:8" x14ac:dyDescent="0.25">
      <c r="A2117" t="s">
        <v>2999</v>
      </c>
      <c r="B2117" t="s">
        <v>2104</v>
      </c>
      <c r="C2117" t="s">
        <v>2935</v>
      </c>
      <c r="D2117" t="s">
        <v>1782</v>
      </c>
      <c r="E2117" t="s">
        <v>2936</v>
      </c>
      <c r="F2117">
        <v>0</v>
      </c>
      <c r="G2117">
        <v>16</v>
      </c>
      <c r="H2117">
        <v>16</v>
      </c>
    </row>
    <row r="2118" spans="1:8" x14ac:dyDescent="0.25">
      <c r="A2118" t="s">
        <v>2999</v>
      </c>
      <c r="B2118" t="s">
        <v>2104</v>
      </c>
      <c r="C2118" t="s">
        <v>2935</v>
      </c>
      <c r="D2118" t="s">
        <v>1807</v>
      </c>
      <c r="E2118" t="s">
        <v>2936</v>
      </c>
      <c r="F2118">
        <v>0</v>
      </c>
      <c r="G2118">
        <v>15</v>
      </c>
      <c r="H2118">
        <v>15</v>
      </c>
    </row>
    <row r="2119" spans="1:8" x14ac:dyDescent="0.25">
      <c r="A2119" t="s">
        <v>2999</v>
      </c>
      <c r="B2119" t="s">
        <v>2104</v>
      </c>
      <c r="C2119" t="s">
        <v>2935</v>
      </c>
      <c r="D2119" t="s">
        <v>1858</v>
      </c>
      <c r="E2119" t="s">
        <v>2936</v>
      </c>
      <c r="F2119">
        <v>0</v>
      </c>
      <c r="G2119">
        <v>16</v>
      </c>
      <c r="H2119">
        <v>16</v>
      </c>
    </row>
    <row r="2120" spans="1:8" x14ac:dyDescent="0.25">
      <c r="A2120" t="s">
        <v>2999</v>
      </c>
      <c r="B2120" t="s">
        <v>2104</v>
      </c>
      <c r="C2120" t="s">
        <v>2935</v>
      </c>
      <c r="D2120" t="s">
        <v>1948</v>
      </c>
      <c r="E2120" t="s">
        <v>2936</v>
      </c>
      <c r="F2120">
        <v>0</v>
      </c>
      <c r="G2120">
        <v>15</v>
      </c>
      <c r="H2120">
        <v>15</v>
      </c>
    </row>
    <row r="2121" spans="1:8" x14ac:dyDescent="0.25">
      <c r="A2121" t="s">
        <v>2999</v>
      </c>
      <c r="B2121" t="s">
        <v>2104</v>
      </c>
      <c r="C2121" t="s">
        <v>2935</v>
      </c>
      <c r="D2121" t="s">
        <v>2934</v>
      </c>
      <c r="E2121" t="s">
        <v>2936</v>
      </c>
      <c r="F2121">
        <v>0</v>
      </c>
      <c r="G2121">
        <v>15</v>
      </c>
      <c r="H2121">
        <v>15</v>
      </c>
    </row>
    <row r="2122" spans="1:8" x14ac:dyDescent="0.25">
      <c r="A2122" t="s">
        <v>2999</v>
      </c>
      <c r="B2122" t="s">
        <v>2104</v>
      </c>
      <c r="C2122" t="s">
        <v>2935</v>
      </c>
      <c r="D2122" t="s">
        <v>1951</v>
      </c>
      <c r="E2122" t="s">
        <v>2936</v>
      </c>
      <c r="F2122">
        <v>0</v>
      </c>
      <c r="G2122">
        <v>16</v>
      </c>
      <c r="H2122">
        <v>16</v>
      </c>
    </row>
    <row r="2123" spans="1:8" x14ac:dyDescent="0.25">
      <c r="A2123" t="s">
        <v>2999</v>
      </c>
      <c r="B2123" t="s">
        <v>2104</v>
      </c>
      <c r="C2123" t="s">
        <v>2935</v>
      </c>
      <c r="D2123" t="s">
        <v>1956</v>
      </c>
      <c r="E2123" t="s">
        <v>2936</v>
      </c>
      <c r="F2123">
        <v>0</v>
      </c>
      <c r="G2123">
        <v>16</v>
      </c>
      <c r="H2123">
        <v>16</v>
      </c>
    </row>
    <row r="2124" spans="1:8" x14ac:dyDescent="0.25">
      <c r="A2124" t="s">
        <v>2999</v>
      </c>
      <c r="B2124" t="s">
        <v>2104</v>
      </c>
      <c r="C2124" t="s">
        <v>2935</v>
      </c>
      <c r="D2124" t="s">
        <v>2016</v>
      </c>
      <c r="E2124" t="s">
        <v>2936</v>
      </c>
      <c r="F2124">
        <v>0</v>
      </c>
      <c r="G2124">
        <v>16</v>
      </c>
      <c r="H2124">
        <v>16</v>
      </c>
    </row>
    <row r="2125" spans="1:8" x14ac:dyDescent="0.25">
      <c r="A2125" t="s">
        <v>2999</v>
      </c>
      <c r="B2125" t="s">
        <v>2105</v>
      </c>
      <c r="C2125" t="s">
        <v>3995</v>
      </c>
      <c r="D2125" t="s">
        <v>1767</v>
      </c>
      <c r="E2125" t="s">
        <v>2936</v>
      </c>
      <c r="F2125">
        <v>0</v>
      </c>
      <c r="G2125">
        <v>4</v>
      </c>
      <c r="H2125">
        <v>4</v>
      </c>
    </row>
    <row r="2126" spans="1:8" x14ac:dyDescent="0.25">
      <c r="A2126" t="s">
        <v>2999</v>
      </c>
      <c r="B2126" t="s">
        <v>2105</v>
      </c>
      <c r="C2126" t="s">
        <v>3995</v>
      </c>
      <c r="D2126" t="s">
        <v>1782</v>
      </c>
      <c r="E2126" t="s">
        <v>2936</v>
      </c>
      <c r="F2126">
        <v>0</v>
      </c>
      <c r="G2126">
        <v>4</v>
      </c>
      <c r="H2126">
        <v>4</v>
      </c>
    </row>
    <row r="2127" spans="1:8" x14ac:dyDescent="0.25">
      <c r="A2127" t="s">
        <v>2999</v>
      </c>
      <c r="B2127" t="s">
        <v>2105</v>
      </c>
      <c r="C2127" t="s">
        <v>3995</v>
      </c>
      <c r="D2127" t="s">
        <v>1807</v>
      </c>
      <c r="E2127" t="s">
        <v>2936</v>
      </c>
      <c r="F2127">
        <v>0</v>
      </c>
      <c r="G2127">
        <v>4</v>
      </c>
      <c r="H2127">
        <v>4</v>
      </c>
    </row>
    <row r="2128" spans="1:8" x14ac:dyDescent="0.25">
      <c r="A2128" t="s">
        <v>2999</v>
      </c>
      <c r="B2128" t="s">
        <v>2105</v>
      </c>
      <c r="C2128" t="s">
        <v>3995</v>
      </c>
      <c r="D2128" t="s">
        <v>1858</v>
      </c>
      <c r="E2128" t="s">
        <v>2936</v>
      </c>
      <c r="F2128">
        <v>0</v>
      </c>
      <c r="G2128">
        <v>4</v>
      </c>
      <c r="H2128">
        <v>4</v>
      </c>
    </row>
    <row r="2129" spans="1:8" x14ac:dyDescent="0.25">
      <c r="A2129" t="s">
        <v>2999</v>
      </c>
      <c r="B2129" t="s">
        <v>2105</v>
      </c>
      <c r="C2129" t="s">
        <v>3995</v>
      </c>
      <c r="D2129" t="s">
        <v>1948</v>
      </c>
      <c r="E2129" t="s">
        <v>2936</v>
      </c>
      <c r="F2129">
        <v>0</v>
      </c>
      <c r="G2129">
        <v>4</v>
      </c>
      <c r="H2129">
        <v>4</v>
      </c>
    </row>
    <row r="2130" spans="1:8" x14ac:dyDescent="0.25">
      <c r="A2130" t="s">
        <v>2999</v>
      </c>
      <c r="B2130" t="s">
        <v>2105</v>
      </c>
      <c r="C2130" t="s">
        <v>3995</v>
      </c>
      <c r="D2130" t="s">
        <v>2934</v>
      </c>
      <c r="E2130" t="s">
        <v>2936</v>
      </c>
      <c r="F2130">
        <v>0</v>
      </c>
      <c r="G2130">
        <v>4</v>
      </c>
      <c r="H2130">
        <v>4</v>
      </c>
    </row>
    <row r="2131" spans="1:8" x14ac:dyDescent="0.25">
      <c r="A2131" t="s">
        <v>2999</v>
      </c>
      <c r="B2131" t="s">
        <v>2105</v>
      </c>
      <c r="C2131" t="s">
        <v>3995</v>
      </c>
      <c r="D2131" t="s">
        <v>1951</v>
      </c>
      <c r="E2131" t="s">
        <v>2936</v>
      </c>
      <c r="F2131">
        <v>0</v>
      </c>
      <c r="G2131">
        <v>4</v>
      </c>
      <c r="H2131">
        <v>4</v>
      </c>
    </row>
    <row r="2132" spans="1:8" x14ac:dyDescent="0.25">
      <c r="A2132" t="s">
        <v>2999</v>
      </c>
      <c r="B2132" t="s">
        <v>2105</v>
      </c>
      <c r="C2132" t="s">
        <v>3995</v>
      </c>
      <c r="D2132" t="s">
        <v>1956</v>
      </c>
      <c r="E2132" t="s">
        <v>2936</v>
      </c>
      <c r="F2132">
        <v>0</v>
      </c>
      <c r="G2132">
        <v>4</v>
      </c>
      <c r="H2132">
        <v>4</v>
      </c>
    </row>
    <row r="2133" spans="1:8" x14ac:dyDescent="0.25">
      <c r="A2133" t="s">
        <v>2999</v>
      </c>
      <c r="B2133" t="s">
        <v>2105</v>
      </c>
      <c r="C2133" t="s">
        <v>3995</v>
      </c>
      <c r="D2133" t="s">
        <v>2016</v>
      </c>
      <c r="E2133" t="s">
        <v>2936</v>
      </c>
      <c r="F2133">
        <v>0</v>
      </c>
      <c r="G2133">
        <v>4</v>
      </c>
      <c r="H2133">
        <v>4</v>
      </c>
    </row>
    <row r="2134" spans="1:8" x14ac:dyDescent="0.25">
      <c r="A2134" t="s">
        <v>2999</v>
      </c>
      <c r="B2134" t="s">
        <v>2105</v>
      </c>
      <c r="C2134" t="s">
        <v>2933</v>
      </c>
      <c r="D2134" t="s">
        <v>1739</v>
      </c>
      <c r="E2134" t="s">
        <v>2936</v>
      </c>
      <c r="F2134">
        <v>0</v>
      </c>
      <c r="G2134">
        <v>13</v>
      </c>
      <c r="H2134">
        <v>13</v>
      </c>
    </row>
    <row r="2135" spans="1:8" x14ac:dyDescent="0.25">
      <c r="A2135" t="s">
        <v>2999</v>
      </c>
      <c r="B2135" t="s">
        <v>2105</v>
      </c>
      <c r="C2135" t="s">
        <v>2933</v>
      </c>
      <c r="D2135" t="s">
        <v>1751</v>
      </c>
      <c r="E2135" t="s">
        <v>2936</v>
      </c>
      <c r="F2135">
        <v>0</v>
      </c>
      <c r="G2135">
        <v>12</v>
      </c>
      <c r="H2135">
        <v>12</v>
      </c>
    </row>
    <row r="2136" spans="1:8" x14ac:dyDescent="0.25">
      <c r="A2136" t="s">
        <v>2999</v>
      </c>
      <c r="B2136" t="s">
        <v>2105</v>
      </c>
      <c r="C2136" t="s">
        <v>2933</v>
      </c>
      <c r="D2136" t="s">
        <v>1763</v>
      </c>
      <c r="E2136" t="s">
        <v>2936</v>
      </c>
      <c r="F2136">
        <v>0</v>
      </c>
      <c r="G2136">
        <v>13</v>
      </c>
      <c r="H2136">
        <v>13</v>
      </c>
    </row>
    <row r="2137" spans="1:8" x14ac:dyDescent="0.25">
      <c r="A2137" t="s">
        <v>2999</v>
      </c>
      <c r="B2137" t="s">
        <v>2105</v>
      </c>
      <c r="C2137" t="s">
        <v>2933</v>
      </c>
      <c r="D2137" t="s">
        <v>1767</v>
      </c>
      <c r="E2137" t="s">
        <v>2936</v>
      </c>
      <c r="F2137">
        <v>0</v>
      </c>
      <c r="G2137">
        <v>13</v>
      </c>
      <c r="H2137">
        <v>13</v>
      </c>
    </row>
    <row r="2138" spans="1:8" x14ac:dyDescent="0.25">
      <c r="A2138" t="s">
        <v>2999</v>
      </c>
      <c r="B2138" t="s">
        <v>2105</v>
      </c>
      <c r="C2138" t="s">
        <v>2933</v>
      </c>
      <c r="D2138" t="s">
        <v>1782</v>
      </c>
      <c r="E2138" t="s">
        <v>2936</v>
      </c>
      <c r="F2138">
        <v>0</v>
      </c>
      <c r="G2138">
        <v>13</v>
      </c>
      <c r="H2138">
        <v>13</v>
      </c>
    </row>
    <row r="2139" spans="1:8" x14ac:dyDescent="0.25">
      <c r="A2139" t="s">
        <v>2999</v>
      </c>
      <c r="B2139" t="s">
        <v>2105</v>
      </c>
      <c r="C2139" t="s">
        <v>2933</v>
      </c>
      <c r="D2139" t="s">
        <v>1807</v>
      </c>
      <c r="E2139" t="s">
        <v>2936</v>
      </c>
      <c r="F2139">
        <v>0</v>
      </c>
      <c r="G2139">
        <v>13</v>
      </c>
      <c r="H2139">
        <v>13</v>
      </c>
    </row>
    <row r="2140" spans="1:8" x14ac:dyDescent="0.25">
      <c r="A2140" t="s">
        <v>2999</v>
      </c>
      <c r="B2140" t="s">
        <v>2105</v>
      </c>
      <c r="C2140" t="s">
        <v>2933</v>
      </c>
      <c r="D2140" t="s">
        <v>1858</v>
      </c>
      <c r="E2140" t="s">
        <v>2936</v>
      </c>
      <c r="F2140">
        <v>0</v>
      </c>
      <c r="G2140">
        <v>13</v>
      </c>
      <c r="H2140">
        <v>13</v>
      </c>
    </row>
    <row r="2141" spans="1:8" x14ac:dyDescent="0.25">
      <c r="A2141" t="s">
        <v>2999</v>
      </c>
      <c r="B2141" t="s">
        <v>2105</v>
      </c>
      <c r="C2141" t="s">
        <v>2933</v>
      </c>
      <c r="D2141" t="s">
        <v>1948</v>
      </c>
      <c r="E2141" t="s">
        <v>2936</v>
      </c>
      <c r="F2141">
        <v>0</v>
      </c>
      <c r="G2141">
        <v>14</v>
      </c>
      <c r="H2141">
        <v>14</v>
      </c>
    </row>
    <row r="2142" spans="1:8" x14ac:dyDescent="0.25">
      <c r="A2142" t="s">
        <v>2999</v>
      </c>
      <c r="B2142" t="s">
        <v>2105</v>
      </c>
      <c r="C2142" t="s">
        <v>2933</v>
      </c>
      <c r="D2142" t="s">
        <v>2934</v>
      </c>
      <c r="E2142" t="s">
        <v>2936</v>
      </c>
      <c r="F2142">
        <v>0</v>
      </c>
      <c r="G2142">
        <v>13</v>
      </c>
      <c r="H2142">
        <v>13</v>
      </c>
    </row>
    <row r="2143" spans="1:8" x14ac:dyDescent="0.25">
      <c r="A2143" t="s">
        <v>2999</v>
      </c>
      <c r="B2143" t="s">
        <v>2105</v>
      </c>
      <c r="C2143" t="s">
        <v>2933</v>
      </c>
      <c r="D2143" t="s">
        <v>1951</v>
      </c>
      <c r="E2143" t="s">
        <v>2936</v>
      </c>
      <c r="F2143">
        <v>0</v>
      </c>
      <c r="G2143">
        <v>14</v>
      </c>
      <c r="H2143">
        <v>14</v>
      </c>
    </row>
    <row r="2144" spans="1:8" x14ac:dyDescent="0.25">
      <c r="A2144" t="s">
        <v>2999</v>
      </c>
      <c r="B2144" t="s">
        <v>2105</v>
      </c>
      <c r="C2144" t="s">
        <v>2933</v>
      </c>
      <c r="D2144" t="s">
        <v>1956</v>
      </c>
      <c r="E2144" t="s">
        <v>2936</v>
      </c>
      <c r="F2144">
        <v>0</v>
      </c>
      <c r="G2144">
        <v>13</v>
      </c>
      <c r="H2144">
        <v>13</v>
      </c>
    </row>
    <row r="2145" spans="1:8" x14ac:dyDescent="0.25">
      <c r="A2145" t="s">
        <v>2999</v>
      </c>
      <c r="B2145" t="s">
        <v>2105</v>
      </c>
      <c r="C2145" t="s">
        <v>2933</v>
      </c>
      <c r="D2145" t="s">
        <v>2016</v>
      </c>
      <c r="E2145" t="s">
        <v>2936</v>
      </c>
      <c r="F2145">
        <v>0</v>
      </c>
      <c r="G2145">
        <v>14</v>
      </c>
      <c r="H2145">
        <v>14</v>
      </c>
    </row>
    <row r="2146" spans="1:8" x14ac:dyDescent="0.25">
      <c r="A2146" t="s">
        <v>2999</v>
      </c>
      <c r="B2146" t="s">
        <v>2105</v>
      </c>
      <c r="C2146" t="s">
        <v>2935</v>
      </c>
      <c r="D2146" t="s">
        <v>1739</v>
      </c>
      <c r="E2146" t="s">
        <v>2936</v>
      </c>
      <c r="F2146">
        <v>0</v>
      </c>
      <c r="G2146">
        <v>7</v>
      </c>
      <c r="H2146">
        <v>7</v>
      </c>
    </row>
    <row r="2147" spans="1:8" x14ac:dyDescent="0.25">
      <c r="A2147" t="s">
        <v>2999</v>
      </c>
      <c r="B2147" t="s">
        <v>2105</v>
      </c>
      <c r="C2147" t="s">
        <v>2935</v>
      </c>
      <c r="D2147" t="s">
        <v>1751</v>
      </c>
      <c r="E2147" t="s">
        <v>2936</v>
      </c>
      <c r="F2147">
        <v>0</v>
      </c>
      <c r="G2147">
        <v>6</v>
      </c>
      <c r="H2147">
        <v>6</v>
      </c>
    </row>
    <row r="2148" spans="1:8" x14ac:dyDescent="0.25">
      <c r="A2148" t="s">
        <v>2999</v>
      </c>
      <c r="B2148" t="s">
        <v>2105</v>
      </c>
      <c r="C2148" t="s">
        <v>2935</v>
      </c>
      <c r="D2148" t="s">
        <v>1763</v>
      </c>
      <c r="E2148" t="s">
        <v>2936</v>
      </c>
      <c r="F2148">
        <v>0</v>
      </c>
      <c r="G2148">
        <v>7</v>
      </c>
      <c r="H2148">
        <v>7</v>
      </c>
    </row>
    <row r="2149" spans="1:8" x14ac:dyDescent="0.25">
      <c r="A2149" t="s">
        <v>2999</v>
      </c>
      <c r="B2149" t="s">
        <v>2105</v>
      </c>
      <c r="C2149" t="s">
        <v>2935</v>
      </c>
      <c r="D2149" t="s">
        <v>1767</v>
      </c>
      <c r="E2149" t="s">
        <v>2936</v>
      </c>
      <c r="F2149">
        <v>0</v>
      </c>
      <c r="G2149">
        <v>6</v>
      </c>
      <c r="H2149">
        <v>6</v>
      </c>
    </row>
    <row r="2150" spans="1:8" x14ac:dyDescent="0.25">
      <c r="A2150" t="s">
        <v>2999</v>
      </c>
      <c r="B2150" t="s">
        <v>2105</v>
      </c>
      <c r="C2150" t="s">
        <v>2935</v>
      </c>
      <c r="D2150" t="s">
        <v>1782</v>
      </c>
      <c r="E2150" t="s">
        <v>2936</v>
      </c>
      <c r="F2150">
        <v>0</v>
      </c>
      <c r="G2150">
        <v>7</v>
      </c>
      <c r="H2150">
        <v>7</v>
      </c>
    </row>
    <row r="2151" spans="1:8" x14ac:dyDescent="0.25">
      <c r="A2151" t="s">
        <v>2999</v>
      </c>
      <c r="B2151" t="s">
        <v>2105</v>
      </c>
      <c r="C2151" t="s">
        <v>2935</v>
      </c>
      <c r="D2151" t="s">
        <v>1807</v>
      </c>
      <c r="E2151" t="s">
        <v>2936</v>
      </c>
      <c r="F2151">
        <v>0</v>
      </c>
      <c r="G2151">
        <v>6</v>
      </c>
      <c r="H2151">
        <v>6</v>
      </c>
    </row>
    <row r="2152" spans="1:8" x14ac:dyDescent="0.25">
      <c r="A2152" t="s">
        <v>2999</v>
      </c>
      <c r="B2152" t="s">
        <v>2105</v>
      </c>
      <c r="C2152" t="s">
        <v>2935</v>
      </c>
      <c r="D2152" t="s">
        <v>1858</v>
      </c>
      <c r="E2152" t="s">
        <v>2936</v>
      </c>
      <c r="F2152">
        <v>0</v>
      </c>
      <c r="G2152">
        <v>7</v>
      </c>
      <c r="H2152">
        <v>7</v>
      </c>
    </row>
    <row r="2153" spans="1:8" x14ac:dyDescent="0.25">
      <c r="A2153" t="s">
        <v>2999</v>
      </c>
      <c r="B2153" t="s">
        <v>2105</v>
      </c>
      <c r="C2153" t="s">
        <v>2935</v>
      </c>
      <c r="D2153" t="s">
        <v>1948</v>
      </c>
      <c r="E2153" t="s">
        <v>2936</v>
      </c>
      <c r="F2153">
        <v>0</v>
      </c>
      <c r="G2153">
        <v>7</v>
      </c>
      <c r="H2153">
        <v>7</v>
      </c>
    </row>
    <row r="2154" spans="1:8" x14ac:dyDescent="0.25">
      <c r="A2154" t="s">
        <v>2999</v>
      </c>
      <c r="B2154" t="s">
        <v>2105</v>
      </c>
      <c r="C2154" t="s">
        <v>2935</v>
      </c>
      <c r="D2154" t="s">
        <v>2934</v>
      </c>
      <c r="E2154" t="s">
        <v>2936</v>
      </c>
      <c r="F2154">
        <v>0</v>
      </c>
      <c r="G2154">
        <v>7</v>
      </c>
      <c r="H2154">
        <v>7</v>
      </c>
    </row>
    <row r="2155" spans="1:8" x14ac:dyDescent="0.25">
      <c r="A2155" t="s">
        <v>2999</v>
      </c>
      <c r="B2155" t="s">
        <v>2105</v>
      </c>
      <c r="C2155" t="s">
        <v>2935</v>
      </c>
      <c r="D2155" t="s">
        <v>1951</v>
      </c>
      <c r="E2155" t="s">
        <v>2936</v>
      </c>
      <c r="F2155">
        <v>0</v>
      </c>
      <c r="G2155">
        <v>7</v>
      </c>
      <c r="H2155">
        <v>7</v>
      </c>
    </row>
    <row r="2156" spans="1:8" x14ac:dyDescent="0.25">
      <c r="A2156" t="s">
        <v>2999</v>
      </c>
      <c r="B2156" t="s">
        <v>2105</v>
      </c>
      <c r="C2156" t="s">
        <v>2935</v>
      </c>
      <c r="D2156" t="s">
        <v>1956</v>
      </c>
      <c r="E2156" t="s">
        <v>2936</v>
      </c>
      <c r="F2156">
        <v>0</v>
      </c>
      <c r="G2156">
        <v>7</v>
      </c>
      <c r="H2156">
        <v>7</v>
      </c>
    </row>
    <row r="2157" spans="1:8" x14ac:dyDescent="0.25">
      <c r="A2157" t="s">
        <v>2999</v>
      </c>
      <c r="B2157" t="s">
        <v>2105</v>
      </c>
      <c r="C2157" t="s">
        <v>2935</v>
      </c>
      <c r="D2157" t="s">
        <v>2016</v>
      </c>
      <c r="E2157" t="s">
        <v>2936</v>
      </c>
      <c r="F2157">
        <v>0</v>
      </c>
      <c r="G2157">
        <v>7</v>
      </c>
      <c r="H2157">
        <v>7</v>
      </c>
    </row>
    <row r="2158" spans="1:8" x14ac:dyDescent="0.25">
      <c r="A2158" t="s">
        <v>2999</v>
      </c>
      <c r="B2158" t="s">
        <v>2106</v>
      </c>
      <c r="C2158" t="s">
        <v>3995</v>
      </c>
      <c r="D2158" t="s">
        <v>1739</v>
      </c>
      <c r="E2158" t="s">
        <v>2936</v>
      </c>
      <c r="F2158">
        <v>0</v>
      </c>
      <c r="G2158">
        <v>101</v>
      </c>
      <c r="H2158">
        <v>101</v>
      </c>
    </row>
    <row r="2159" spans="1:8" x14ac:dyDescent="0.25">
      <c r="A2159" t="s">
        <v>2999</v>
      </c>
      <c r="B2159" t="s">
        <v>2106</v>
      </c>
      <c r="C2159" t="s">
        <v>3995</v>
      </c>
      <c r="D2159" t="s">
        <v>1751</v>
      </c>
      <c r="E2159" t="s">
        <v>2936</v>
      </c>
      <c r="F2159">
        <v>0</v>
      </c>
      <c r="G2159">
        <v>50</v>
      </c>
      <c r="H2159">
        <v>50</v>
      </c>
    </row>
    <row r="2160" spans="1:8" x14ac:dyDescent="0.25">
      <c r="A2160" t="s">
        <v>2999</v>
      </c>
      <c r="B2160" t="s">
        <v>2106</v>
      </c>
      <c r="C2160" t="s">
        <v>3995</v>
      </c>
      <c r="D2160" t="s">
        <v>1763</v>
      </c>
      <c r="E2160" t="s">
        <v>2936</v>
      </c>
      <c r="F2160">
        <v>0</v>
      </c>
      <c r="G2160">
        <v>30</v>
      </c>
      <c r="H2160">
        <v>30</v>
      </c>
    </row>
    <row r="2161" spans="1:8" x14ac:dyDescent="0.25">
      <c r="A2161" t="s">
        <v>2999</v>
      </c>
      <c r="B2161" t="s">
        <v>2106</v>
      </c>
      <c r="C2161" t="s">
        <v>2933</v>
      </c>
      <c r="D2161" t="s">
        <v>1739</v>
      </c>
      <c r="E2161" t="s">
        <v>2936</v>
      </c>
      <c r="F2161">
        <v>0</v>
      </c>
      <c r="G2161">
        <v>23</v>
      </c>
      <c r="H2161">
        <v>23</v>
      </c>
    </row>
    <row r="2162" spans="1:8" x14ac:dyDescent="0.25">
      <c r="A2162" t="s">
        <v>2999</v>
      </c>
      <c r="B2162" t="s">
        <v>2106</v>
      </c>
      <c r="C2162" t="s">
        <v>2933</v>
      </c>
      <c r="D2162" t="s">
        <v>1751</v>
      </c>
      <c r="E2162" t="s">
        <v>2936</v>
      </c>
      <c r="F2162">
        <v>0</v>
      </c>
      <c r="G2162">
        <v>23</v>
      </c>
      <c r="H2162">
        <v>23</v>
      </c>
    </row>
    <row r="2163" spans="1:8" x14ac:dyDescent="0.25">
      <c r="A2163" t="s">
        <v>2999</v>
      </c>
      <c r="B2163" t="s">
        <v>2106</v>
      </c>
      <c r="C2163" t="s">
        <v>2933</v>
      </c>
      <c r="D2163" t="s">
        <v>1763</v>
      </c>
      <c r="E2163" t="s">
        <v>2936</v>
      </c>
      <c r="F2163">
        <v>0</v>
      </c>
      <c r="G2163">
        <v>23</v>
      </c>
      <c r="H2163">
        <v>23</v>
      </c>
    </row>
    <row r="2164" spans="1:8" x14ac:dyDescent="0.25">
      <c r="A2164" t="s">
        <v>2999</v>
      </c>
      <c r="B2164" t="s">
        <v>2106</v>
      </c>
      <c r="C2164" t="s">
        <v>2933</v>
      </c>
      <c r="D2164" t="s">
        <v>1767</v>
      </c>
      <c r="E2164" t="s">
        <v>2936</v>
      </c>
      <c r="F2164">
        <v>0</v>
      </c>
      <c r="G2164">
        <v>23</v>
      </c>
      <c r="H2164">
        <v>23</v>
      </c>
    </row>
    <row r="2165" spans="1:8" x14ac:dyDescent="0.25">
      <c r="A2165" t="s">
        <v>2999</v>
      </c>
      <c r="B2165" t="s">
        <v>2106</v>
      </c>
      <c r="C2165" t="s">
        <v>2933</v>
      </c>
      <c r="D2165" t="s">
        <v>1782</v>
      </c>
      <c r="E2165" t="s">
        <v>2936</v>
      </c>
      <c r="F2165">
        <v>0</v>
      </c>
      <c r="G2165">
        <v>23</v>
      </c>
      <c r="H2165">
        <v>23</v>
      </c>
    </row>
    <row r="2166" spans="1:8" x14ac:dyDescent="0.25">
      <c r="A2166" t="s">
        <v>2999</v>
      </c>
      <c r="B2166" t="s">
        <v>2106</v>
      </c>
      <c r="C2166" t="s">
        <v>2933</v>
      </c>
      <c r="D2166" t="s">
        <v>1807</v>
      </c>
      <c r="E2166" t="s">
        <v>2936</v>
      </c>
      <c r="F2166">
        <v>0</v>
      </c>
      <c r="G2166">
        <v>23</v>
      </c>
      <c r="H2166">
        <v>23</v>
      </c>
    </row>
    <row r="2167" spans="1:8" x14ac:dyDescent="0.25">
      <c r="A2167" t="s">
        <v>2999</v>
      </c>
      <c r="B2167" t="s">
        <v>2106</v>
      </c>
      <c r="C2167" t="s">
        <v>2933</v>
      </c>
      <c r="D2167" t="s">
        <v>1858</v>
      </c>
      <c r="E2167" t="s">
        <v>2936</v>
      </c>
      <c r="F2167">
        <v>0</v>
      </c>
      <c r="G2167">
        <v>23</v>
      </c>
      <c r="H2167">
        <v>23</v>
      </c>
    </row>
    <row r="2168" spans="1:8" x14ac:dyDescent="0.25">
      <c r="A2168" t="s">
        <v>2999</v>
      </c>
      <c r="B2168" t="s">
        <v>2106</v>
      </c>
      <c r="C2168" t="s">
        <v>2933</v>
      </c>
      <c r="D2168" t="s">
        <v>1948</v>
      </c>
      <c r="E2168" t="s">
        <v>2936</v>
      </c>
      <c r="F2168">
        <v>0</v>
      </c>
      <c r="G2168">
        <v>24</v>
      </c>
      <c r="H2168">
        <v>24</v>
      </c>
    </row>
    <row r="2169" spans="1:8" x14ac:dyDescent="0.25">
      <c r="A2169" t="s">
        <v>2999</v>
      </c>
      <c r="B2169" t="s">
        <v>2106</v>
      </c>
      <c r="C2169" t="s">
        <v>2933</v>
      </c>
      <c r="D2169" t="s">
        <v>2934</v>
      </c>
      <c r="E2169" t="s">
        <v>2936</v>
      </c>
      <c r="F2169">
        <v>0</v>
      </c>
      <c r="G2169">
        <v>24</v>
      </c>
      <c r="H2169">
        <v>24</v>
      </c>
    </row>
    <row r="2170" spans="1:8" x14ac:dyDescent="0.25">
      <c r="A2170" t="s">
        <v>2999</v>
      </c>
      <c r="B2170" t="s">
        <v>2106</v>
      </c>
      <c r="C2170" t="s">
        <v>2933</v>
      </c>
      <c r="D2170" t="s">
        <v>1951</v>
      </c>
      <c r="E2170" t="s">
        <v>2936</v>
      </c>
      <c r="F2170">
        <v>0</v>
      </c>
      <c r="G2170">
        <v>24</v>
      </c>
      <c r="H2170">
        <v>24</v>
      </c>
    </row>
    <row r="2171" spans="1:8" x14ac:dyDescent="0.25">
      <c r="A2171" t="s">
        <v>2999</v>
      </c>
      <c r="B2171" t="s">
        <v>2106</v>
      </c>
      <c r="C2171" t="s">
        <v>2933</v>
      </c>
      <c r="D2171" t="s">
        <v>1956</v>
      </c>
      <c r="E2171" t="s">
        <v>2936</v>
      </c>
      <c r="F2171">
        <v>0</v>
      </c>
      <c r="G2171">
        <v>24</v>
      </c>
      <c r="H2171">
        <v>24</v>
      </c>
    </row>
    <row r="2172" spans="1:8" x14ac:dyDescent="0.25">
      <c r="A2172" t="s">
        <v>2999</v>
      </c>
      <c r="B2172" t="s">
        <v>2106</v>
      </c>
      <c r="C2172" t="s">
        <v>2933</v>
      </c>
      <c r="D2172" t="s">
        <v>2016</v>
      </c>
      <c r="E2172" t="s">
        <v>2936</v>
      </c>
      <c r="F2172">
        <v>0</v>
      </c>
      <c r="G2172">
        <v>24</v>
      </c>
      <c r="H2172">
        <v>24</v>
      </c>
    </row>
    <row r="2173" spans="1:8" x14ac:dyDescent="0.25">
      <c r="A2173" t="s">
        <v>2999</v>
      </c>
      <c r="B2173" t="s">
        <v>2106</v>
      </c>
      <c r="C2173" t="s">
        <v>2935</v>
      </c>
      <c r="D2173" t="s">
        <v>1739</v>
      </c>
      <c r="E2173" t="s">
        <v>2936</v>
      </c>
      <c r="F2173">
        <v>0</v>
      </c>
      <c r="G2173">
        <v>24</v>
      </c>
      <c r="H2173">
        <v>24</v>
      </c>
    </row>
    <row r="2174" spans="1:8" x14ac:dyDescent="0.25">
      <c r="A2174" t="s">
        <v>2999</v>
      </c>
      <c r="B2174" t="s">
        <v>2106</v>
      </c>
      <c r="C2174" t="s">
        <v>2935</v>
      </c>
      <c r="D2174" t="s">
        <v>1751</v>
      </c>
      <c r="E2174" t="s">
        <v>2936</v>
      </c>
      <c r="F2174">
        <v>0</v>
      </c>
      <c r="G2174">
        <v>24</v>
      </c>
      <c r="H2174">
        <v>24</v>
      </c>
    </row>
    <row r="2175" spans="1:8" x14ac:dyDescent="0.25">
      <c r="A2175" t="s">
        <v>2999</v>
      </c>
      <c r="B2175" t="s">
        <v>2106</v>
      </c>
      <c r="C2175" t="s">
        <v>2935</v>
      </c>
      <c r="D2175" t="s">
        <v>1763</v>
      </c>
      <c r="E2175" t="s">
        <v>2936</v>
      </c>
      <c r="F2175">
        <v>0</v>
      </c>
      <c r="G2175">
        <v>24</v>
      </c>
      <c r="H2175">
        <v>24</v>
      </c>
    </row>
    <row r="2176" spans="1:8" x14ac:dyDescent="0.25">
      <c r="A2176" t="s">
        <v>2999</v>
      </c>
      <c r="B2176" t="s">
        <v>2106</v>
      </c>
      <c r="C2176" t="s">
        <v>2935</v>
      </c>
      <c r="D2176" t="s">
        <v>1767</v>
      </c>
      <c r="E2176" t="s">
        <v>2936</v>
      </c>
      <c r="F2176">
        <v>0</v>
      </c>
      <c r="G2176">
        <v>24</v>
      </c>
      <c r="H2176">
        <v>24</v>
      </c>
    </row>
    <row r="2177" spans="1:8" x14ac:dyDescent="0.25">
      <c r="A2177" t="s">
        <v>2999</v>
      </c>
      <c r="B2177" t="s">
        <v>2106</v>
      </c>
      <c r="C2177" t="s">
        <v>2935</v>
      </c>
      <c r="D2177" t="s">
        <v>1782</v>
      </c>
      <c r="E2177" t="s">
        <v>2936</v>
      </c>
      <c r="F2177">
        <v>0</v>
      </c>
      <c r="G2177">
        <v>24</v>
      </c>
      <c r="H2177">
        <v>24</v>
      </c>
    </row>
    <row r="2178" spans="1:8" x14ac:dyDescent="0.25">
      <c r="A2178" t="s">
        <v>2999</v>
      </c>
      <c r="B2178" t="s">
        <v>2106</v>
      </c>
      <c r="C2178" t="s">
        <v>2935</v>
      </c>
      <c r="D2178" t="s">
        <v>1807</v>
      </c>
      <c r="E2178" t="s">
        <v>2936</v>
      </c>
      <c r="F2178">
        <v>0</v>
      </c>
      <c r="G2178">
        <v>24</v>
      </c>
      <c r="H2178">
        <v>24</v>
      </c>
    </row>
    <row r="2179" spans="1:8" x14ac:dyDescent="0.25">
      <c r="A2179" t="s">
        <v>2999</v>
      </c>
      <c r="B2179" t="s">
        <v>2106</v>
      </c>
      <c r="C2179" t="s">
        <v>2935</v>
      </c>
      <c r="D2179" t="s">
        <v>1858</v>
      </c>
      <c r="E2179" t="s">
        <v>2936</v>
      </c>
      <c r="F2179">
        <v>0</v>
      </c>
      <c r="G2179">
        <v>24</v>
      </c>
      <c r="H2179">
        <v>24</v>
      </c>
    </row>
    <row r="2180" spans="1:8" x14ac:dyDescent="0.25">
      <c r="A2180" t="s">
        <v>2999</v>
      </c>
      <c r="B2180" t="s">
        <v>2106</v>
      </c>
      <c r="C2180" t="s">
        <v>2935</v>
      </c>
      <c r="D2180" t="s">
        <v>1948</v>
      </c>
      <c r="E2180" t="s">
        <v>2936</v>
      </c>
      <c r="F2180">
        <v>0</v>
      </c>
      <c r="G2180">
        <v>24</v>
      </c>
      <c r="H2180">
        <v>24</v>
      </c>
    </row>
    <row r="2181" spans="1:8" x14ac:dyDescent="0.25">
      <c r="A2181" t="s">
        <v>2999</v>
      </c>
      <c r="B2181" t="s">
        <v>2106</v>
      </c>
      <c r="C2181" t="s">
        <v>2935</v>
      </c>
      <c r="D2181" t="s">
        <v>2934</v>
      </c>
      <c r="E2181" t="s">
        <v>2936</v>
      </c>
      <c r="F2181">
        <v>0</v>
      </c>
      <c r="G2181">
        <v>24</v>
      </c>
      <c r="H2181">
        <v>24</v>
      </c>
    </row>
    <row r="2182" spans="1:8" x14ac:dyDescent="0.25">
      <c r="A2182" t="s">
        <v>2999</v>
      </c>
      <c r="B2182" t="s">
        <v>2106</v>
      </c>
      <c r="C2182" t="s">
        <v>2935</v>
      </c>
      <c r="D2182" t="s">
        <v>1951</v>
      </c>
      <c r="E2182" t="s">
        <v>2936</v>
      </c>
      <c r="F2182">
        <v>0</v>
      </c>
      <c r="G2182">
        <v>24</v>
      </c>
      <c r="H2182">
        <v>24</v>
      </c>
    </row>
    <row r="2183" spans="1:8" x14ac:dyDescent="0.25">
      <c r="A2183" t="s">
        <v>2999</v>
      </c>
      <c r="B2183" t="s">
        <v>2106</v>
      </c>
      <c r="C2183" t="s">
        <v>2935</v>
      </c>
      <c r="D2183" t="s">
        <v>1956</v>
      </c>
      <c r="E2183" t="s">
        <v>2936</v>
      </c>
      <c r="F2183">
        <v>0</v>
      </c>
      <c r="G2183">
        <v>24</v>
      </c>
      <c r="H2183">
        <v>24</v>
      </c>
    </row>
    <row r="2184" spans="1:8" x14ac:dyDescent="0.25">
      <c r="A2184" t="s">
        <v>2999</v>
      </c>
      <c r="B2184" t="s">
        <v>2106</v>
      </c>
      <c r="C2184" t="s">
        <v>2935</v>
      </c>
      <c r="D2184" t="s">
        <v>2016</v>
      </c>
      <c r="E2184" t="s">
        <v>2936</v>
      </c>
      <c r="F2184">
        <v>0</v>
      </c>
      <c r="G2184">
        <v>24</v>
      </c>
      <c r="H2184">
        <v>24</v>
      </c>
    </row>
    <row r="2185" spans="1:8" x14ac:dyDescent="0.25">
      <c r="A2185" t="s">
        <v>2999</v>
      </c>
      <c r="B2185" t="s">
        <v>2107</v>
      </c>
      <c r="C2185" t="s">
        <v>3995</v>
      </c>
      <c r="D2185" t="s">
        <v>1739</v>
      </c>
      <c r="E2185" t="s">
        <v>2936</v>
      </c>
      <c r="F2185">
        <v>0</v>
      </c>
      <c r="G2185">
        <v>50</v>
      </c>
      <c r="H2185">
        <v>50</v>
      </c>
    </row>
    <row r="2186" spans="1:8" x14ac:dyDescent="0.25">
      <c r="A2186" t="s">
        <v>2999</v>
      </c>
      <c r="B2186" t="s">
        <v>2107</v>
      </c>
      <c r="C2186" t="s">
        <v>3995</v>
      </c>
      <c r="D2186" t="s">
        <v>1751</v>
      </c>
      <c r="E2186" t="s">
        <v>2936</v>
      </c>
      <c r="F2186">
        <v>0</v>
      </c>
      <c r="G2186">
        <v>20</v>
      </c>
      <c r="H2186">
        <v>20</v>
      </c>
    </row>
    <row r="2187" spans="1:8" x14ac:dyDescent="0.25">
      <c r="A2187" t="s">
        <v>2999</v>
      </c>
      <c r="B2187" t="s">
        <v>2107</v>
      </c>
      <c r="C2187" t="s">
        <v>3995</v>
      </c>
      <c r="D2187" t="s">
        <v>1763</v>
      </c>
      <c r="E2187" t="s">
        <v>2936</v>
      </c>
      <c r="F2187">
        <v>0</v>
      </c>
      <c r="G2187">
        <v>10</v>
      </c>
      <c r="H2187">
        <v>10</v>
      </c>
    </row>
    <row r="2188" spans="1:8" x14ac:dyDescent="0.25">
      <c r="A2188" t="s">
        <v>2999</v>
      </c>
      <c r="B2188" t="s">
        <v>2107</v>
      </c>
      <c r="C2188" t="s">
        <v>2933</v>
      </c>
      <c r="D2188" t="s">
        <v>1739</v>
      </c>
      <c r="E2188" t="s">
        <v>2936</v>
      </c>
      <c r="F2188">
        <v>0</v>
      </c>
      <c r="G2188">
        <v>15</v>
      </c>
      <c r="H2188">
        <v>15</v>
      </c>
    </row>
    <row r="2189" spans="1:8" x14ac:dyDescent="0.25">
      <c r="A2189" t="s">
        <v>2999</v>
      </c>
      <c r="B2189" t="s">
        <v>2107</v>
      </c>
      <c r="C2189" t="s">
        <v>2933</v>
      </c>
      <c r="D2189" t="s">
        <v>1751</v>
      </c>
      <c r="E2189" t="s">
        <v>2936</v>
      </c>
      <c r="F2189">
        <v>0</v>
      </c>
      <c r="G2189">
        <v>15</v>
      </c>
      <c r="H2189">
        <v>15</v>
      </c>
    </row>
    <row r="2190" spans="1:8" x14ac:dyDescent="0.25">
      <c r="A2190" t="s">
        <v>2999</v>
      </c>
      <c r="B2190" t="s">
        <v>2107</v>
      </c>
      <c r="C2190" t="s">
        <v>2933</v>
      </c>
      <c r="D2190" t="s">
        <v>1763</v>
      </c>
      <c r="E2190" t="s">
        <v>2936</v>
      </c>
      <c r="F2190">
        <v>0</v>
      </c>
      <c r="G2190">
        <v>15</v>
      </c>
      <c r="H2190">
        <v>15</v>
      </c>
    </row>
    <row r="2191" spans="1:8" x14ac:dyDescent="0.25">
      <c r="A2191" t="s">
        <v>2999</v>
      </c>
      <c r="B2191" t="s">
        <v>2107</v>
      </c>
      <c r="C2191" t="s">
        <v>2933</v>
      </c>
      <c r="D2191" t="s">
        <v>1767</v>
      </c>
      <c r="E2191" t="s">
        <v>2936</v>
      </c>
      <c r="F2191">
        <v>0</v>
      </c>
      <c r="G2191">
        <v>15</v>
      </c>
      <c r="H2191">
        <v>15</v>
      </c>
    </row>
    <row r="2192" spans="1:8" x14ac:dyDescent="0.25">
      <c r="A2192" t="s">
        <v>2999</v>
      </c>
      <c r="B2192" t="s">
        <v>2107</v>
      </c>
      <c r="C2192" t="s">
        <v>2933</v>
      </c>
      <c r="D2192" t="s">
        <v>1782</v>
      </c>
      <c r="E2192" t="s">
        <v>2936</v>
      </c>
      <c r="F2192">
        <v>0</v>
      </c>
      <c r="G2192">
        <v>15</v>
      </c>
      <c r="H2192">
        <v>15</v>
      </c>
    </row>
    <row r="2193" spans="1:8" x14ac:dyDescent="0.25">
      <c r="A2193" t="s">
        <v>2999</v>
      </c>
      <c r="B2193" t="s">
        <v>2107</v>
      </c>
      <c r="C2193" t="s">
        <v>2933</v>
      </c>
      <c r="D2193" t="s">
        <v>1807</v>
      </c>
      <c r="E2193" t="s">
        <v>2936</v>
      </c>
      <c r="F2193">
        <v>0</v>
      </c>
      <c r="G2193">
        <v>15</v>
      </c>
      <c r="H2193">
        <v>15</v>
      </c>
    </row>
    <row r="2194" spans="1:8" x14ac:dyDescent="0.25">
      <c r="A2194" t="s">
        <v>2999</v>
      </c>
      <c r="B2194" t="s">
        <v>2107</v>
      </c>
      <c r="C2194" t="s">
        <v>2933</v>
      </c>
      <c r="D2194" t="s">
        <v>1858</v>
      </c>
      <c r="E2194" t="s">
        <v>2936</v>
      </c>
      <c r="F2194">
        <v>0</v>
      </c>
      <c r="G2194">
        <v>15</v>
      </c>
      <c r="H2194">
        <v>15</v>
      </c>
    </row>
    <row r="2195" spans="1:8" x14ac:dyDescent="0.25">
      <c r="A2195" t="s">
        <v>2999</v>
      </c>
      <c r="B2195" t="s">
        <v>2107</v>
      </c>
      <c r="C2195" t="s">
        <v>2933</v>
      </c>
      <c r="D2195" t="s">
        <v>1948</v>
      </c>
      <c r="E2195" t="s">
        <v>2936</v>
      </c>
      <c r="F2195">
        <v>0</v>
      </c>
      <c r="G2195">
        <v>15</v>
      </c>
      <c r="H2195">
        <v>15</v>
      </c>
    </row>
    <row r="2196" spans="1:8" x14ac:dyDescent="0.25">
      <c r="A2196" t="s">
        <v>2999</v>
      </c>
      <c r="B2196" t="s">
        <v>2107</v>
      </c>
      <c r="C2196" t="s">
        <v>2933</v>
      </c>
      <c r="D2196" t="s">
        <v>2934</v>
      </c>
      <c r="E2196" t="s">
        <v>2936</v>
      </c>
      <c r="F2196">
        <v>0</v>
      </c>
      <c r="G2196">
        <v>15</v>
      </c>
      <c r="H2196">
        <v>15</v>
      </c>
    </row>
    <row r="2197" spans="1:8" x14ac:dyDescent="0.25">
      <c r="A2197" t="s">
        <v>2999</v>
      </c>
      <c r="B2197" t="s">
        <v>2107</v>
      </c>
      <c r="C2197" t="s">
        <v>2933</v>
      </c>
      <c r="D2197" t="s">
        <v>1951</v>
      </c>
      <c r="E2197" t="s">
        <v>2936</v>
      </c>
      <c r="F2197">
        <v>0</v>
      </c>
      <c r="G2197">
        <v>15</v>
      </c>
      <c r="H2197">
        <v>15</v>
      </c>
    </row>
    <row r="2198" spans="1:8" x14ac:dyDescent="0.25">
      <c r="A2198" t="s">
        <v>2999</v>
      </c>
      <c r="B2198" t="s">
        <v>2107</v>
      </c>
      <c r="C2198" t="s">
        <v>2933</v>
      </c>
      <c r="D2198" t="s">
        <v>1956</v>
      </c>
      <c r="E2198" t="s">
        <v>2936</v>
      </c>
      <c r="F2198">
        <v>0</v>
      </c>
      <c r="G2198">
        <v>15</v>
      </c>
      <c r="H2198">
        <v>15</v>
      </c>
    </row>
    <row r="2199" spans="1:8" x14ac:dyDescent="0.25">
      <c r="A2199" t="s">
        <v>2999</v>
      </c>
      <c r="B2199" t="s">
        <v>2107</v>
      </c>
      <c r="C2199" t="s">
        <v>2933</v>
      </c>
      <c r="D2199" t="s">
        <v>2016</v>
      </c>
      <c r="E2199" t="s">
        <v>2936</v>
      </c>
      <c r="F2199">
        <v>0</v>
      </c>
      <c r="G2199">
        <v>15</v>
      </c>
      <c r="H2199">
        <v>15</v>
      </c>
    </row>
    <row r="2200" spans="1:8" x14ac:dyDescent="0.25">
      <c r="A2200" t="s">
        <v>2999</v>
      </c>
      <c r="B2200" t="s">
        <v>2107</v>
      </c>
      <c r="C2200" t="s">
        <v>2935</v>
      </c>
      <c r="D2200" t="s">
        <v>1739</v>
      </c>
      <c r="E2200" t="s">
        <v>2936</v>
      </c>
      <c r="F2200">
        <v>0</v>
      </c>
      <c r="G2200">
        <v>17</v>
      </c>
      <c r="H2200">
        <v>17</v>
      </c>
    </row>
    <row r="2201" spans="1:8" x14ac:dyDescent="0.25">
      <c r="A2201" t="s">
        <v>2999</v>
      </c>
      <c r="B2201" t="s">
        <v>2107</v>
      </c>
      <c r="C2201" t="s">
        <v>2935</v>
      </c>
      <c r="D2201" t="s">
        <v>1751</v>
      </c>
      <c r="E2201" t="s">
        <v>2936</v>
      </c>
      <c r="F2201">
        <v>0</v>
      </c>
      <c r="G2201">
        <v>15</v>
      </c>
      <c r="H2201">
        <v>15</v>
      </c>
    </row>
    <row r="2202" spans="1:8" x14ac:dyDescent="0.25">
      <c r="A2202" t="s">
        <v>2999</v>
      </c>
      <c r="B2202" t="s">
        <v>2107</v>
      </c>
      <c r="C2202" t="s">
        <v>2935</v>
      </c>
      <c r="D2202" t="s">
        <v>1763</v>
      </c>
      <c r="E2202" t="s">
        <v>2936</v>
      </c>
      <c r="F2202">
        <v>0</v>
      </c>
      <c r="G2202">
        <v>17</v>
      </c>
      <c r="H2202">
        <v>17</v>
      </c>
    </row>
    <row r="2203" spans="1:8" x14ac:dyDescent="0.25">
      <c r="A2203" t="s">
        <v>2999</v>
      </c>
      <c r="B2203" t="s">
        <v>2107</v>
      </c>
      <c r="C2203" t="s">
        <v>2935</v>
      </c>
      <c r="D2203" t="s">
        <v>1767</v>
      </c>
      <c r="E2203" t="s">
        <v>2936</v>
      </c>
      <c r="F2203">
        <v>0</v>
      </c>
      <c r="G2203">
        <v>16</v>
      </c>
      <c r="H2203">
        <v>16</v>
      </c>
    </row>
    <row r="2204" spans="1:8" x14ac:dyDescent="0.25">
      <c r="A2204" t="s">
        <v>2999</v>
      </c>
      <c r="B2204" t="s">
        <v>2107</v>
      </c>
      <c r="C2204" t="s">
        <v>2935</v>
      </c>
      <c r="D2204" t="s">
        <v>1782</v>
      </c>
      <c r="E2204" t="s">
        <v>2936</v>
      </c>
      <c r="F2204">
        <v>0</v>
      </c>
      <c r="G2204">
        <v>17</v>
      </c>
      <c r="H2204">
        <v>17</v>
      </c>
    </row>
    <row r="2205" spans="1:8" x14ac:dyDescent="0.25">
      <c r="A2205" t="s">
        <v>2999</v>
      </c>
      <c r="B2205" t="s">
        <v>2107</v>
      </c>
      <c r="C2205" t="s">
        <v>2935</v>
      </c>
      <c r="D2205" t="s">
        <v>1807</v>
      </c>
      <c r="E2205" t="s">
        <v>2936</v>
      </c>
      <c r="F2205">
        <v>0</v>
      </c>
      <c r="G2205">
        <v>16</v>
      </c>
      <c r="H2205">
        <v>16</v>
      </c>
    </row>
    <row r="2206" spans="1:8" x14ac:dyDescent="0.25">
      <c r="A2206" t="s">
        <v>2999</v>
      </c>
      <c r="B2206" t="s">
        <v>2107</v>
      </c>
      <c r="C2206" t="s">
        <v>2935</v>
      </c>
      <c r="D2206" t="s">
        <v>1858</v>
      </c>
      <c r="E2206" t="s">
        <v>2936</v>
      </c>
      <c r="F2206">
        <v>0</v>
      </c>
      <c r="G2206">
        <v>17</v>
      </c>
      <c r="H2206">
        <v>17</v>
      </c>
    </row>
    <row r="2207" spans="1:8" x14ac:dyDescent="0.25">
      <c r="A2207" t="s">
        <v>2999</v>
      </c>
      <c r="B2207" t="s">
        <v>2107</v>
      </c>
      <c r="C2207" t="s">
        <v>2935</v>
      </c>
      <c r="D2207" t="s">
        <v>1948</v>
      </c>
      <c r="E2207" t="s">
        <v>2936</v>
      </c>
      <c r="F2207">
        <v>0</v>
      </c>
      <c r="G2207">
        <v>17</v>
      </c>
      <c r="H2207">
        <v>17</v>
      </c>
    </row>
    <row r="2208" spans="1:8" x14ac:dyDescent="0.25">
      <c r="A2208" t="s">
        <v>2999</v>
      </c>
      <c r="B2208" t="s">
        <v>2107</v>
      </c>
      <c r="C2208" t="s">
        <v>2935</v>
      </c>
      <c r="D2208" t="s">
        <v>2934</v>
      </c>
      <c r="E2208" t="s">
        <v>2936</v>
      </c>
      <c r="F2208">
        <v>0</v>
      </c>
      <c r="G2208">
        <v>17</v>
      </c>
      <c r="H2208">
        <v>17</v>
      </c>
    </row>
    <row r="2209" spans="1:8" x14ac:dyDescent="0.25">
      <c r="A2209" t="s">
        <v>2999</v>
      </c>
      <c r="B2209" t="s">
        <v>2107</v>
      </c>
      <c r="C2209" t="s">
        <v>2935</v>
      </c>
      <c r="D2209" t="s">
        <v>1951</v>
      </c>
      <c r="E2209" t="s">
        <v>2936</v>
      </c>
      <c r="F2209">
        <v>0</v>
      </c>
      <c r="G2209">
        <v>17</v>
      </c>
      <c r="H2209">
        <v>17</v>
      </c>
    </row>
    <row r="2210" spans="1:8" x14ac:dyDescent="0.25">
      <c r="A2210" t="s">
        <v>2999</v>
      </c>
      <c r="B2210" t="s">
        <v>2107</v>
      </c>
      <c r="C2210" t="s">
        <v>2935</v>
      </c>
      <c r="D2210" t="s">
        <v>1956</v>
      </c>
      <c r="E2210" t="s">
        <v>2936</v>
      </c>
      <c r="F2210">
        <v>0</v>
      </c>
      <c r="G2210">
        <v>17</v>
      </c>
      <c r="H2210">
        <v>17</v>
      </c>
    </row>
    <row r="2211" spans="1:8" x14ac:dyDescent="0.25">
      <c r="A2211" t="s">
        <v>2999</v>
      </c>
      <c r="B2211" t="s">
        <v>2107</v>
      </c>
      <c r="C2211" t="s">
        <v>2935</v>
      </c>
      <c r="D2211" t="s">
        <v>2016</v>
      </c>
      <c r="E2211" t="s">
        <v>2936</v>
      </c>
      <c r="F2211">
        <v>0</v>
      </c>
      <c r="G2211">
        <v>17</v>
      </c>
      <c r="H2211">
        <v>17</v>
      </c>
    </row>
    <row r="2212" spans="1:8" x14ac:dyDescent="0.25">
      <c r="A2212" t="s">
        <v>2999</v>
      </c>
      <c r="B2212" t="s">
        <v>2108</v>
      </c>
      <c r="C2212" t="s">
        <v>3995</v>
      </c>
      <c r="D2212" t="s">
        <v>1739</v>
      </c>
      <c r="E2212" t="s">
        <v>2936</v>
      </c>
      <c r="F2212">
        <v>0</v>
      </c>
      <c r="G2212">
        <v>12</v>
      </c>
      <c r="H2212">
        <v>12</v>
      </c>
    </row>
    <row r="2213" spans="1:8" x14ac:dyDescent="0.25">
      <c r="A2213" t="s">
        <v>2999</v>
      </c>
      <c r="B2213" t="s">
        <v>2108</v>
      </c>
      <c r="C2213" t="s">
        <v>3995</v>
      </c>
      <c r="D2213" t="s">
        <v>1751</v>
      </c>
      <c r="E2213" t="s">
        <v>2936</v>
      </c>
      <c r="F2213">
        <v>0</v>
      </c>
      <c r="G2213">
        <v>12</v>
      </c>
      <c r="H2213">
        <v>12</v>
      </c>
    </row>
    <row r="2214" spans="1:8" x14ac:dyDescent="0.25">
      <c r="A2214" t="s">
        <v>2999</v>
      </c>
      <c r="B2214" t="s">
        <v>2108</v>
      </c>
      <c r="C2214" t="s">
        <v>3995</v>
      </c>
      <c r="D2214" t="s">
        <v>1763</v>
      </c>
      <c r="E2214" t="s">
        <v>2936</v>
      </c>
      <c r="F2214">
        <v>0</v>
      </c>
      <c r="G2214">
        <v>12</v>
      </c>
      <c r="H2214">
        <v>12</v>
      </c>
    </row>
    <row r="2215" spans="1:8" x14ac:dyDescent="0.25">
      <c r="A2215" t="s">
        <v>2999</v>
      </c>
      <c r="B2215" t="s">
        <v>2108</v>
      </c>
      <c r="C2215" t="s">
        <v>3995</v>
      </c>
      <c r="D2215" t="s">
        <v>1767</v>
      </c>
      <c r="E2215" t="s">
        <v>2936</v>
      </c>
      <c r="F2215">
        <v>0</v>
      </c>
      <c r="G2215">
        <v>12</v>
      </c>
      <c r="H2215">
        <v>12</v>
      </c>
    </row>
    <row r="2216" spans="1:8" x14ac:dyDescent="0.25">
      <c r="A2216" t="s">
        <v>2999</v>
      </c>
      <c r="B2216" t="s">
        <v>2108</v>
      </c>
      <c r="C2216" t="s">
        <v>3995</v>
      </c>
      <c r="D2216" t="s">
        <v>1782</v>
      </c>
      <c r="E2216" t="s">
        <v>2936</v>
      </c>
      <c r="F2216">
        <v>0</v>
      </c>
      <c r="G2216">
        <v>16</v>
      </c>
      <c r="H2216">
        <v>16</v>
      </c>
    </row>
    <row r="2217" spans="1:8" x14ac:dyDescent="0.25">
      <c r="A2217" t="s">
        <v>2999</v>
      </c>
      <c r="B2217" t="s">
        <v>2108</v>
      </c>
      <c r="C2217" t="s">
        <v>3995</v>
      </c>
      <c r="D2217" t="s">
        <v>1807</v>
      </c>
      <c r="E2217" t="s">
        <v>2936</v>
      </c>
      <c r="F2217">
        <v>0</v>
      </c>
      <c r="G2217">
        <v>17</v>
      </c>
      <c r="H2217">
        <v>17</v>
      </c>
    </row>
    <row r="2218" spans="1:8" x14ac:dyDescent="0.25">
      <c r="A2218" t="s">
        <v>2999</v>
      </c>
      <c r="B2218" t="s">
        <v>2108</v>
      </c>
      <c r="C2218" t="s">
        <v>3995</v>
      </c>
      <c r="D2218" t="s">
        <v>1858</v>
      </c>
      <c r="E2218" t="s">
        <v>2936</v>
      </c>
      <c r="F2218">
        <v>0</v>
      </c>
      <c r="G2218">
        <v>17</v>
      </c>
      <c r="H2218">
        <v>17</v>
      </c>
    </row>
    <row r="2219" spans="1:8" x14ac:dyDescent="0.25">
      <c r="A2219" t="s">
        <v>2999</v>
      </c>
      <c r="B2219" t="s">
        <v>2108</v>
      </c>
      <c r="C2219" t="s">
        <v>3995</v>
      </c>
      <c r="D2219" t="s">
        <v>1948</v>
      </c>
      <c r="E2219" t="s">
        <v>2936</v>
      </c>
      <c r="F2219">
        <v>0</v>
      </c>
      <c r="G2219">
        <v>16</v>
      </c>
      <c r="H2219">
        <v>16</v>
      </c>
    </row>
    <row r="2220" spans="1:8" x14ac:dyDescent="0.25">
      <c r="A2220" t="s">
        <v>2999</v>
      </c>
      <c r="B2220" t="s">
        <v>2108</v>
      </c>
      <c r="C2220" t="s">
        <v>3995</v>
      </c>
      <c r="D2220" t="s">
        <v>2934</v>
      </c>
      <c r="E2220" t="s">
        <v>2936</v>
      </c>
      <c r="F2220">
        <v>0</v>
      </c>
      <c r="G2220">
        <v>17</v>
      </c>
      <c r="H2220">
        <v>17</v>
      </c>
    </row>
    <row r="2221" spans="1:8" x14ac:dyDescent="0.25">
      <c r="A2221" t="s">
        <v>2999</v>
      </c>
      <c r="B2221" t="s">
        <v>2108</v>
      </c>
      <c r="C2221" t="s">
        <v>3995</v>
      </c>
      <c r="D2221" t="s">
        <v>1951</v>
      </c>
      <c r="E2221" t="s">
        <v>2936</v>
      </c>
      <c r="F2221">
        <v>0</v>
      </c>
      <c r="G2221">
        <v>16</v>
      </c>
      <c r="H2221">
        <v>16</v>
      </c>
    </row>
    <row r="2222" spans="1:8" x14ac:dyDescent="0.25">
      <c r="A2222" t="s">
        <v>2999</v>
      </c>
      <c r="B2222" t="s">
        <v>2108</v>
      </c>
      <c r="C2222" t="s">
        <v>3995</v>
      </c>
      <c r="D2222" t="s">
        <v>1956</v>
      </c>
      <c r="E2222" t="s">
        <v>2936</v>
      </c>
      <c r="F2222">
        <v>0</v>
      </c>
      <c r="G2222">
        <v>12</v>
      </c>
      <c r="H2222">
        <v>12</v>
      </c>
    </row>
    <row r="2223" spans="1:8" x14ac:dyDescent="0.25">
      <c r="A2223" t="s">
        <v>2999</v>
      </c>
      <c r="B2223" t="s">
        <v>2108</v>
      </c>
      <c r="C2223" t="s">
        <v>3995</v>
      </c>
      <c r="D2223" t="s">
        <v>2016</v>
      </c>
      <c r="E2223" t="s">
        <v>2936</v>
      </c>
      <c r="F2223">
        <v>0</v>
      </c>
      <c r="G2223">
        <v>12</v>
      </c>
      <c r="H2223">
        <v>12</v>
      </c>
    </row>
    <row r="2224" spans="1:8" x14ac:dyDescent="0.25">
      <c r="A2224" t="s">
        <v>2999</v>
      </c>
      <c r="B2224" t="s">
        <v>2108</v>
      </c>
      <c r="C2224" t="s">
        <v>2933</v>
      </c>
      <c r="D2224" t="s">
        <v>1739</v>
      </c>
      <c r="E2224" t="s">
        <v>2936</v>
      </c>
      <c r="F2224">
        <v>0</v>
      </c>
      <c r="G2224">
        <v>19</v>
      </c>
      <c r="H2224">
        <v>19</v>
      </c>
    </row>
    <row r="2225" spans="1:8" x14ac:dyDescent="0.25">
      <c r="A2225" t="s">
        <v>2999</v>
      </c>
      <c r="B2225" t="s">
        <v>2108</v>
      </c>
      <c r="C2225" t="s">
        <v>2933</v>
      </c>
      <c r="D2225" t="s">
        <v>1751</v>
      </c>
      <c r="E2225" t="s">
        <v>2936</v>
      </c>
      <c r="F2225">
        <v>0</v>
      </c>
      <c r="G2225">
        <v>18</v>
      </c>
      <c r="H2225">
        <v>18</v>
      </c>
    </row>
    <row r="2226" spans="1:8" x14ac:dyDescent="0.25">
      <c r="A2226" t="s">
        <v>2999</v>
      </c>
      <c r="B2226" t="s">
        <v>2108</v>
      </c>
      <c r="C2226" t="s">
        <v>2933</v>
      </c>
      <c r="D2226" t="s">
        <v>1763</v>
      </c>
      <c r="E2226" t="s">
        <v>2936</v>
      </c>
      <c r="F2226">
        <v>0</v>
      </c>
      <c r="G2226">
        <v>27</v>
      </c>
      <c r="H2226">
        <v>27</v>
      </c>
    </row>
    <row r="2227" spans="1:8" x14ac:dyDescent="0.25">
      <c r="A2227" t="s">
        <v>2999</v>
      </c>
      <c r="B2227" t="s">
        <v>2108</v>
      </c>
      <c r="C2227" t="s">
        <v>2933</v>
      </c>
      <c r="D2227" t="s">
        <v>1767</v>
      </c>
      <c r="E2227" t="s">
        <v>2936</v>
      </c>
      <c r="F2227">
        <v>0</v>
      </c>
      <c r="G2227">
        <v>26</v>
      </c>
      <c r="H2227">
        <v>26</v>
      </c>
    </row>
    <row r="2228" spans="1:8" x14ac:dyDescent="0.25">
      <c r="A2228" t="s">
        <v>2999</v>
      </c>
      <c r="B2228" t="s">
        <v>2108</v>
      </c>
      <c r="C2228" t="s">
        <v>2933</v>
      </c>
      <c r="D2228" t="s">
        <v>1782</v>
      </c>
      <c r="E2228" t="s">
        <v>2936</v>
      </c>
      <c r="F2228">
        <v>0</v>
      </c>
      <c r="G2228">
        <v>27</v>
      </c>
      <c r="H2228">
        <v>27</v>
      </c>
    </row>
    <row r="2229" spans="1:8" x14ac:dyDescent="0.25">
      <c r="A2229" t="s">
        <v>2999</v>
      </c>
      <c r="B2229" t="s">
        <v>2108</v>
      </c>
      <c r="C2229" t="s">
        <v>2933</v>
      </c>
      <c r="D2229" t="s">
        <v>1807</v>
      </c>
      <c r="E2229" t="s">
        <v>2936</v>
      </c>
      <c r="F2229">
        <v>0</v>
      </c>
      <c r="G2229">
        <v>26</v>
      </c>
      <c r="H2229">
        <v>26</v>
      </c>
    </row>
    <row r="2230" spans="1:8" x14ac:dyDescent="0.25">
      <c r="A2230" t="s">
        <v>2999</v>
      </c>
      <c r="B2230" t="s">
        <v>2108</v>
      </c>
      <c r="C2230" t="s">
        <v>2933</v>
      </c>
      <c r="D2230" t="s">
        <v>1858</v>
      </c>
      <c r="E2230" t="s">
        <v>2936</v>
      </c>
      <c r="F2230">
        <v>0</v>
      </c>
      <c r="G2230">
        <v>27</v>
      </c>
      <c r="H2230">
        <v>27</v>
      </c>
    </row>
    <row r="2231" spans="1:8" x14ac:dyDescent="0.25">
      <c r="A2231" t="s">
        <v>2999</v>
      </c>
      <c r="B2231" t="s">
        <v>2108</v>
      </c>
      <c r="C2231" t="s">
        <v>2933</v>
      </c>
      <c r="D2231" t="s">
        <v>1948</v>
      </c>
      <c r="E2231" t="s">
        <v>2936</v>
      </c>
      <c r="F2231">
        <v>0</v>
      </c>
      <c r="G2231">
        <v>27</v>
      </c>
      <c r="H2231">
        <v>27</v>
      </c>
    </row>
    <row r="2232" spans="1:8" x14ac:dyDescent="0.25">
      <c r="A2232" t="s">
        <v>2999</v>
      </c>
      <c r="B2232" t="s">
        <v>2108</v>
      </c>
      <c r="C2232" t="s">
        <v>2933</v>
      </c>
      <c r="D2232" t="s">
        <v>2934</v>
      </c>
      <c r="E2232" t="s">
        <v>2936</v>
      </c>
      <c r="F2232">
        <v>0</v>
      </c>
      <c r="G2232">
        <v>26</v>
      </c>
      <c r="H2232">
        <v>26</v>
      </c>
    </row>
    <row r="2233" spans="1:8" x14ac:dyDescent="0.25">
      <c r="A2233" t="s">
        <v>2999</v>
      </c>
      <c r="B2233" t="s">
        <v>2108</v>
      </c>
      <c r="C2233" t="s">
        <v>2933</v>
      </c>
      <c r="D2233" t="s">
        <v>1951</v>
      </c>
      <c r="E2233" t="s">
        <v>2936</v>
      </c>
      <c r="F2233">
        <v>0</v>
      </c>
      <c r="G2233">
        <v>27</v>
      </c>
      <c r="H2233">
        <v>27</v>
      </c>
    </row>
    <row r="2234" spans="1:8" x14ac:dyDescent="0.25">
      <c r="A2234" t="s">
        <v>2999</v>
      </c>
      <c r="B2234" t="s">
        <v>2108</v>
      </c>
      <c r="C2234" t="s">
        <v>2933</v>
      </c>
      <c r="D2234" t="s">
        <v>1956</v>
      </c>
      <c r="E2234" t="s">
        <v>2936</v>
      </c>
      <c r="F2234">
        <v>0</v>
      </c>
      <c r="G2234">
        <v>26</v>
      </c>
      <c r="H2234">
        <v>26</v>
      </c>
    </row>
    <row r="2235" spans="1:8" x14ac:dyDescent="0.25">
      <c r="A2235" t="s">
        <v>2999</v>
      </c>
      <c r="B2235" t="s">
        <v>2108</v>
      </c>
      <c r="C2235" t="s">
        <v>2933</v>
      </c>
      <c r="D2235" t="s">
        <v>2016</v>
      </c>
      <c r="E2235" t="s">
        <v>2936</v>
      </c>
      <c r="F2235">
        <v>0</v>
      </c>
      <c r="G2235">
        <v>19</v>
      </c>
      <c r="H2235">
        <v>19</v>
      </c>
    </row>
    <row r="2236" spans="1:8" x14ac:dyDescent="0.25">
      <c r="A2236" t="s">
        <v>2999</v>
      </c>
      <c r="B2236" t="s">
        <v>2108</v>
      </c>
      <c r="C2236" t="s">
        <v>2935</v>
      </c>
      <c r="D2236" t="s">
        <v>1739</v>
      </c>
      <c r="E2236" t="s">
        <v>2936</v>
      </c>
      <c r="F2236">
        <v>0</v>
      </c>
      <c r="G2236">
        <v>17</v>
      </c>
      <c r="H2236">
        <v>17</v>
      </c>
    </row>
    <row r="2237" spans="1:8" x14ac:dyDescent="0.25">
      <c r="A2237" t="s">
        <v>2999</v>
      </c>
      <c r="B2237" t="s">
        <v>2108</v>
      </c>
      <c r="C2237" t="s">
        <v>2935</v>
      </c>
      <c r="D2237" t="s">
        <v>1751</v>
      </c>
      <c r="E2237" t="s">
        <v>2936</v>
      </c>
      <c r="F2237">
        <v>0</v>
      </c>
      <c r="G2237">
        <v>17</v>
      </c>
      <c r="H2237">
        <v>17</v>
      </c>
    </row>
    <row r="2238" spans="1:8" x14ac:dyDescent="0.25">
      <c r="A2238" t="s">
        <v>2999</v>
      </c>
      <c r="B2238" t="s">
        <v>2108</v>
      </c>
      <c r="C2238" t="s">
        <v>2935</v>
      </c>
      <c r="D2238" t="s">
        <v>1763</v>
      </c>
      <c r="E2238" t="s">
        <v>2936</v>
      </c>
      <c r="F2238">
        <v>0</v>
      </c>
      <c r="G2238">
        <v>25</v>
      </c>
      <c r="H2238">
        <v>25</v>
      </c>
    </row>
    <row r="2239" spans="1:8" x14ac:dyDescent="0.25">
      <c r="A2239" t="s">
        <v>2999</v>
      </c>
      <c r="B2239" t="s">
        <v>2108</v>
      </c>
      <c r="C2239" t="s">
        <v>2935</v>
      </c>
      <c r="D2239" t="s">
        <v>1767</v>
      </c>
      <c r="E2239" t="s">
        <v>2936</v>
      </c>
      <c r="F2239">
        <v>0</v>
      </c>
      <c r="G2239">
        <v>25</v>
      </c>
      <c r="H2239">
        <v>25</v>
      </c>
    </row>
    <row r="2240" spans="1:8" x14ac:dyDescent="0.25">
      <c r="A2240" t="s">
        <v>2999</v>
      </c>
      <c r="B2240" t="s">
        <v>2108</v>
      </c>
      <c r="C2240" t="s">
        <v>2935</v>
      </c>
      <c r="D2240" t="s">
        <v>1782</v>
      </c>
      <c r="E2240" t="s">
        <v>2936</v>
      </c>
      <c r="F2240">
        <v>0</v>
      </c>
      <c r="G2240">
        <v>25</v>
      </c>
      <c r="H2240">
        <v>25</v>
      </c>
    </row>
    <row r="2241" spans="1:8" x14ac:dyDescent="0.25">
      <c r="A2241" t="s">
        <v>2999</v>
      </c>
      <c r="B2241" t="s">
        <v>2108</v>
      </c>
      <c r="C2241" t="s">
        <v>2935</v>
      </c>
      <c r="D2241" t="s">
        <v>1807</v>
      </c>
      <c r="E2241" t="s">
        <v>2936</v>
      </c>
      <c r="F2241">
        <v>0</v>
      </c>
      <c r="G2241">
        <v>25</v>
      </c>
      <c r="H2241">
        <v>25</v>
      </c>
    </row>
    <row r="2242" spans="1:8" x14ac:dyDescent="0.25">
      <c r="A2242" t="s">
        <v>2999</v>
      </c>
      <c r="B2242" t="s">
        <v>2108</v>
      </c>
      <c r="C2242" t="s">
        <v>2935</v>
      </c>
      <c r="D2242" t="s">
        <v>1858</v>
      </c>
      <c r="E2242" t="s">
        <v>2936</v>
      </c>
      <c r="F2242">
        <v>0</v>
      </c>
      <c r="G2242">
        <v>25</v>
      </c>
      <c r="H2242">
        <v>25</v>
      </c>
    </row>
    <row r="2243" spans="1:8" x14ac:dyDescent="0.25">
      <c r="A2243" t="s">
        <v>2999</v>
      </c>
      <c r="B2243" t="s">
        <v>2108</v>
      </c>
      <c r="C2243" t="s">
        <v>2935</v>
      </c>
      <c r="D2243" t="s">
        <v>1948</v>
      </c>
      <c r="E2243" t="s">
        <v>2936</v>
      </c>
      <c r="F2243">
        <v>0</v>
      </c>
      <c r="G2243">
        <v>25</v>
      </c>
      <c r="H2243">
        <v>25</v>
      </c>
    </row>
    <row r="2244" spans="1:8" x14ac:dyDescent="0.25">
      <c r="A2244" t="s">
        <v>2999</v>
      </c>
      <c r="B2244" t="s">
        <v>2108</v>
      </c>
      <c r="C2244" t="s">
        <v>2935</v>
      </c>
      <c r="D2244" t="s">
        <v>2934</v>
      </c>
      <c r="E2244" t="s">
        <v>2936</v>
      </c>
      <c r="F2244">
        <v>0</v>
      </c>
      <c r="G2244">
        <v>25</v>
      </c>
      <c r="H2244">
        <v>25</v>
      </c>
    </row>
    <row r="2245" spans="1:8" x14ac:dyDescent="0.25">
      <c r="A2245" t="s">
        <v>2999</v>
      </c>
      <c r="B2245" t="s">
        <v>2108</v>
      </c>
      <c r="C2245" t="s">
        <v>2935</v>
      </c>
      <c r="D2245" t="s">
        <v>1951</v>
      </c>
      <c r="E2245" t="s">
        <v>2936</v>
      </c>
      <c r="F2245">
        <v>0</v>
      </c>
      <c r="G2245">
        <v>25</v>
      </c>
      <c r="H2245">
        <v>25</v>
      </c>
    </row>
    <row r="2246" spans="1:8" x14ac:dyDescent="0.25">
      <c r="A2246" t="s">
        <v>2999</v>
      </c>
      <c r="B2246" t="s">
        <v>2108</v>
      </c>
      <c r="C2246" t="s">
        <v>2935</v>
      </c>
      <c r="D2246" t="s">
        <v>1956</v>
      </c>
      <c r="E2246" t="s">
        <v>2936</v>
      </c>
      <c r="F2246">
        <v>0</v>
      </c>
      <c r="G2246">
        <v>25</v>
      </c>
      <c r="H2246">
        <v>25</v>
      </c>
    </row>
    <row r="2247" spans="1:8" x14ac:dyDescent="0.25">
      <c r="A2247" t="s">
        <v>2999</v>
      </c>
      <c r="B2247" t="s">
        <v>2108</v>
      </c>
      <c r="C2247" t="s">
        <v>2935</v>
      </c>
      <c r="D2247" t="s">
        <v>2016</v>
      </c>
      <c r="E2247" t="s">
        <v>2936</v>
      </c>
      <c r="F2247">
        <v>0</v>
      </c>
      <c r="G2247">
        <v>17</v>
      </c>
      <c r="H2247">
        <v>17</v>
      </c>
    </row>
    <row r="2248" spans="1:8" x14ac:dyDescent="0.25">
      <c r="A2248" t="s">
        <v>2999</v>
      </c>
      <c r="B2248" t="s">
        <v>2109</v>
      </c>
      <c r="C2248" t="s">
        <v>3995</v>
      </c>
      <c r="D2248" t="s">
        <v>1739</v>
      </c>
      <c r="E2248" t="s">
        <v>2936</v>
      </c>
      <c r="F2248">
        <v>0</v>
      </c>
      <c r="G2248">
        <v>174</v>
      </c>
      <c r="H2248">
        <v>174</v>
      </c>
    </row>
    <row r="2249" spans="1:8" x14ac:dyDescent="0.25">
      <c r="A2249" t="s">
        <v>2999</v>
      </c>
      <c r="B2249" t="s">
        <v>2109</v>
      </c>
      <c r="C2249" t="s">
        <v>3995</v>
      </c>
      <c r="D2249" t="s">
        <v>1751</v>
      </c>
      <c r="E2249" t="s">
        <v>2936</v>
      </c>
      <c r="F2249">
        <v>0</v>
      </c>
      <c r="G2249">
        <v>164</v>
      </c>
      <c r="H2249">
        <v>164</v>
      </c>
    </row>
    <row r="2250" spans="1:8" x14ac:dyDescent="0.25">
      <c r="A2250" t="s">
        <v>2999</v>
      </c>
      <c r="B2250" t="s">
        <v>2109</v>
      </c>
      <c r="C2250" t="s">
        <v>3995</v>
      </c>
      <c r="D2250" t="s">
        <v>1763</v>
      </c>
      <c r="E2250" t="s">
        <v>2936</v>
      </c>
      <c r="F2250">
        <v>0</v>
      </c>
      <c r="G2250">
        <v>188</v>
      </c>
      <c r="H2250">
        <v>188</v>
      </c>
    </row>
    <row r="2251" spans="1:8" x14ac:dyDescent="0.25">
      <c r="A2251" t="s">
        <v>2999</v>
      </c>
      <c r="B2251" t="s">
        <v>2109</v>
      </c>
      <c r="C2251" t="s">
        <v>3995</v>
      </c>
      <c r="D2251" t="s">
        <v>1767</v>
      </c>
      <c r="E2251" t="s">
        <v>2936</v>
      </c>
      <c r="F2251">
        <v>0</v>
      </c>
      <c r="G2251">
        <v>206</v>
      </c>
      <c r="H2251">
        <v>206</v>
      </c>
    </row>
    <row r="2252" spans="1:8" x14ac:dyDescent="0.25">
      <c r="A2252" t="s">
        <v>2999</v>
      </c>
      <c r="B2252" t="s">
        <v>2109</v>
      </c>
      <c r="C2252" t="s">
        <v>3995</v>
      </c>
      <c r="D2252" t="s">
        <v>1782</v>
      </c>
      <c r="E2252" t="s">
        <v>2936</v>
      </c>
      <c r="F2252">
        <v>0</v>
      </c>
      <c r="G2252">
        <v>248</v>
      </c>
      <c r="H2252">
        <v>248</v>
      </c>
    </row>
    <row r="2253" spans="1:8" x14ac:dyDescent="0.25">
      <c r="A2253" t="s">
        <v>2999</v>
      </c>
      <c r="B2253" t="s">
        <v>2109</v>
      </c>
      <c r="C2253" t="s">
        <v>3995</v>
      </c>
      <c r="D2253" t="s">
        <v>1807</v>
      </c>
      <c r="E2253" t="s">
        <v>2936</v>
      </c>
      <c r="F2253">
        <v>0</v>
      </c>
      <c r="G2253">
        <v>268</v>
      </c>
      <c r="H2253">
        <v>268</v>
      </c>
    </row>
    <row r="2254" spans="1:8" x14ac:dyDescent="0.25">
      <c r="A2254" t="s">
        <v>2999</v>
      </c>
      <c r="B2254" t="s">
        <v>2109</v>
      </c>
      <c r="C2254" t="s">
        <v>3995</v>
      </c>
      <c r="D2254" t="s">
        <v>1858</v>
      </c>
      <c r="E2254" t="s">
        <v>2936</v>
      </c>
      <c r="F2254">
        <v>0</v>
      </c>
      <c r="G2254">
        <v>287</v>
      </c>
      <c r="H2254">
        <v>287</v>
      </c>
    </row>
    <row r="2255" spans="1:8" x14ac:dyDescent="0.25">
      <c r="A2255" t="s">
        <v>2999</v>
      </c>
      <c r="B2255" t="s">
        <v>2109</v>
      </c>
      <c r="C2255" t="s">
        <v>3995</v>
      </c>
      <c r="D2255" t="s">
        <v>1948</v>
      </c>
      <c r="E2255" t="s">
        <v>2936</v>
      </c>
      <c r="F2255">
        <v>0</v>
      </c>
      <c r="G2255">
        <v>280</v>
      </c>
      <c r="H2255">
        <v>280</v>
      </c>
    </row>
    <row r="2256" spans="1:8" x14ac:dyDescent="0.25">
      <c r="A2256" t="s">
        <v>2999</v>
      </c>
      <c r="B2256" t="s">
        <v>2109</v>
      </c>
      <c r="C2256" t="s">
        <v>3995</v>
      </c>
      <c r="D2256" t="s">
        <v>2934</v>
      </c>
      <c r="E2256" t="s">
        <v>2936</v>
      </c>
      <c r="F2256">
        <v>0</v>
      </c>
      <c r="G2256">
        <v>288</v>
      </c>
      <c r="H2256">
        <v>288</v>
      </c>
    </row>
    <row r="2257" spans="1:8" x14ac:dyDescent="0.25">
      <c r="A2257" t="s">
        <v>2999</v>
      </c>
      <c r="B2257" t="s">
        <v>2109</v>
      </c>
      <c r="C2257" t="s">
        <v>3995</v>
      </c>
      <c r="D2257" t="s">
        <v>1951</v>
      </c>
      <c r="E2257" t="s">
        <v>2936</v>
      </c>
      <c r="F2257">
        <v>0</v>
      </c>
      <c r="G2257">
        <v>278</v>
      </c>
      <c r="H2257">
        <v>278</v>
      </c>
    </row>
    <row r="2258" spans="1:8" x14ac:dyDescent="0.25">
      <c r="A2258" t="s">
        <v>2999</v>
      </c>
      <c r="B2258" t="s">
        <v>2109</v>
      </c>
      <c r="C2258" t="s">
        <v>3995</v>
      </c>
      <c r="D2258" t="s">
        <v>1956</v>
      </c>
      <c r="E2258" t="s">
        <v>2936</v>
      </c>
      <c r="F2258">
        <v>0</v>
      </c>
      <c r="G2258">
        <v>248</v>
      </c>
      <c r="H2258">
        <v>248</v>
      </c>
    </row>
    <row r="2259" spans="1:8" x14ac:dyDescent="0.25">
      <c r="A2259" t="s">
        <v>2999</v>
      </c>
      <c r="B2259" t="s">
        <v>2109</v>
      </c>
      <c r="C2259" t="s">
        <v>3995</v>
      </c>
      <c r="D2259" t="s">
        <v>2016</v>
      </c>
      <c r="E2259" t="s">
        <v>2936</v>
      </c>
      <c r="F2259">
        <v>0</v>
      </c>
      <c r="G2259">
        <v>209</v>
      </c>
      <c r="H2259">
        <v>209</v>
      </c>
    </row>
    <row r="2260" spans="1:8" x14ac:dyDescent="0.25">
      <c r="A2260" t="s">
        <v>2999</v>
      </c>
      <c r="B2260" t="s">
        <v>2109</v>
      </c>
      <c r="C2260" t="s">
        <v>2933</v>
      </c>
      <c r="D2260" t="s">
        <v>1739</v>
      </c>
      <c r="E2260" t="s">
        <v>2936</v>
      </c>
      <c r="F2260">
        <v>0</v>
      </c>
      <c r="G2260">
        <v>247</v>
      </c>
      <c r="H2260">
        <v>247</v>
      </c>
    </row>
    <row r="2261" spans="1:8" x14ac:dyDescent="0.25">
      <c r="A2261" t="s">
        <v>2999</v>
      </c>
      <c r="B2261" t="s">
        <v>2109</v>
      </c>
      <c r="C2261" t="s">
        <v>2933</v>
      </c>
      <c r="D2261" t="s">
        <v>1751</v>
      </c>
      <c r="E2261" t="s">
        <v>2936</v>
      </c>
      <c r="F2261">
        <v>0</v>
      </c>
      <c r="G2261">
        <v>226</v>
      </c>
      <c r="H2261">
        <v>226</v>
      </c>
    </row>
    <row r="2262" spans="1:8" x14ac:dyDescent="0.25">
      <c r="A2262" t="s">
        <v>2999</v>
      </c>
      <c r="B2262" t="s">
        <v>2109</v>
      </c>
      <c r="C2262" t="s">
        <v>2933</v>
      </c>
      <c r="D2262" t="s">
        <v>1763</v>
      </c>
      <c r="E2262" t="s">
        <v>2936</v>
      </c>
      <c r="F2262">
        <v>0</v>
      </c>
      <c r="G2262">
        <v>262</v>
      </c>
      <c r="H2262">
        <v>262</v>
      </c>
    </row>
    <row r="2263" spans="1:8" x14ac:dyDescent="0.25">
      <c r="A2263" t="s">
        <v>2999</v>
      </c>
      <c r="B2263" t="s">
        <v>2109</v>
      </c>
      <c r="C2263" t="s">
        <v>2933</v>
      </c>
      <c r="D2263" t="s">
        <v>1767</v>
      </c>
      <c r="E2263" t="s">
        <v>2936</v>
      </c>
      <c r="F2263">
        <v>0</v>
      </c>
      <c r="G2263">
        <v>303</v>
      </c>
      <c r="H2263">
        <v>303</v>
      </c>
    </row>
    <row r="2264" spans="1:8" x14ac:dyDescent="0.25">
      <c r="A2264" t="s">
        <v>2999</v>
      </c>
      <c r="B2264" t="s">
        <v>2109</v>
      </c>
      <c r="C2264" t="s">
        <v>2933</v>
      </c>
      <c r="D2264" t="s">
        <v>1782</v>
      </c>
      <c r="E2264" t="s">
        <v>2936</v>
      </c>
      <c r="F2264">
        <v>0</v>
      </c>
      <c r="G2264">
        <v>334</v>
      </c>
      <c r="H2264">
        <v>334</v>
      </c>
    </row>
    <row r="2265" spans="1:8" x14ac:dyDescent="0.25">
      <c r="A2265" t="s">
        <v>2999</v>
      </c>
      <c r="B2265" t="s">
        <v>2109</v>
      </c>
      <c r="C2265" t="s">
        <v>2933</v>
      </c>
      <c r="D2265" t="s">
        <v>1807</v>
      </c>
      <c r="E2265" t="s">
        <v>2936</v>
      </c>
      <c r="F2265">
        <v>0</v>
      </c>
      <c r="G2265">
        <v>332</v>
      </c>
      <c r="H2265">
        <v>332</v>
      </c>
    </row>
    <row r="2266" spans="1:8" x14ac:dyDescent="0.25">
      <c r="A2266" t="s">
        <v>2999</v>
      </c>
      <c r="B2266" t="s">
        <v>2109</v>
      </c>
      <c r="C2266" t="s">
        <v>2933</v>
      </c>
      <c r="D2266" t="s">
        <v>1858</v>
      </c>
      <c r="E2266" t="s">
        <v>2936</v>
      </c>
      <c r="F2266">
        <v>0</v>
      </c>
      <c r="G2266">
        <v>354</v>
      </c>
      <c r="H2266">
        <v>354</v>
      </c>
    </row>
    <row r="2267" spans="1:8" x14ac:dyDescent="0.25">
      <c r="A2267" t="s">
        <v>2999</v>
      </c>
      <c r="B2267" t="s">
        <v>2109</v>
      </c>
      <c r="C2267" t="s">
        <v>2933</v>
      </c>
      <c r="D2267" t="s">
        <v>1948</v>
      </c>
      <c r="E2267" t="s">
        <v>2936</v>
      </c>
      <c r="F2267">
        <v>0</v>
      </c>
      <c r="G2267">
        <v>341</v>
      </c>
      <c r="H2267">
        <v>341</v>
      </c>
    </row>
    <row r="2268" spans="1:8" x14ac:dyDescent="0.25">
      <c r="A2268" t="s">
        <v>2999</v>
      </c>
      <c r="B2268" t="s">
        <v>2109</v>
      </c>
      <c r="C2268" t="s">
        <v>2933</v>
      </c>
      <c r="D2268" t="s">
        <v>2934</v>
      </c>
      <c r="E2268" t="s">
        <v>2936</v>
      </c>
      <c r="F2268">
        <v>0</v>
      </c>
      <c r="G2268">
        <v>346</v>
      </c>
      <c r="H2268">
        <v>346</v>
      </c>
    </row>
    <row r="2269" spans="1:8" x14ac:dyDescent="0.25">
      <c r="A2269" t="s">
        <v>2999</v>
      </c>
      <c r="B2269" t="s">
        <v>2109</v>
      </c>
      <c r="C2269" t="s">
        <v>2933</v>
      </c>
      <c r="D2269" t="s">
        <v>1951</v>
      </c>
      <c r="E2269" t="s">
        <v>2936</v>
      </c>
      <c r="F2269">
        <v>0</v>
      </c>
      <c r="G2269">
        <v>347</v>
      </c>
      <c r="H2269">
        <v>347</v>
      </c>
    </row>
    <row r="2270" spans="1:8" x14ac:dyDescent="0.25">
      <c r="A2270" t="s">
        <v>2999</v>
      </c>
      <c r="B2270" t="s">
        <v>2109</v>
      </c>
      <c r="C2270" t="s">
        <v>2933</v>
      </c>
      <c r="D2270" t="s">
        <v>1956</v>
      </c>
      <c r="E2270" t="s">
        <v>2936</v>
      </c>
      <c r="F2270">
        <v>0</v>
      </c>
      <c r="G2270">
        <v>310</v>
      </c>
      <c r="H2270">
        <v>310</v>
      </c>
    </row>
    <row r="2271" spans="1:8" x14ac:dyDescent="0.25">
      <c r="A2271" t="s">
        <v>2999</v>
      </c>
      <c r="B2271" t="s">
        <v>2109</v>
      </c>
      <c r="C2271" t="s">
        <v>2933</v>
      </c>
      <c r="D2271" t="s">
        <v>2016</v>
      </c>
      <c r="E2271" t="s">
        <v>2936</v>
      </c>
      <c r="F2271">
        <v>0</v>
      </c>
      <c r="G2271">
        <v>255</v>
      </c>
      <c r="H2271">
        <v>255</v>
      </c>
    </row>
    <row r="2272" spans="1:8" x14ac:dyDescent="0.25">
      <c r="A2272" t="s">
        <v>2999</v>
      </c>
      <c r="B2272" t="s">
        <v>2109</v>
      </c>
      <c r="C2272" t="s">
        <v>2935</v>
      </c>
      <c r="D2272" t="s">
        <v>1739</v>
      </c>
      <c r="E2272" t="s">
        <v>2936</v>
      </c>
      <c r="F2272">
        <v>0</v>
      </c>
      <c r="G2272">
        <v>1233</v>
      </c>
      <c r="H2272">
        <v>1233</v>
      </c>
    </row>
    <row r="2273" spans="1:8" x14ac:dyDescent="0.25">
      <c r="A2273" t="s">
        <v>2999</v>
      </c>
      <c r="B2273" t="s">
        <v>2109</v>
      </c>
      <c r="C2273" t="s">
        <v>2935</v>
      </c>
      <c r="D2273" t="s">
        <v>1751</v>
      </c>
      <c r="E2273" t="s">
        <v>2936</v>
      </c>
      <c r="F2273">
        <v>0</v>
      </c>
      <c r="G2273">
        <v>1293</v>
      </c>
      <c r="H2273">
        <v>1293</v>
      </c>
    </row>
    <row r="2274" spans="1:8" x14ac:dyDescent="0.25">
      <c r="A2274" t="s">
        <v>2999</v>
      </c>
      <c r="B2274" t="s">
        <v>2109</v>
      </c>
      <c r="C2274" t="s">
        <v>2935</v>
      </c>
      <c r="D2274" t="s">
        <v>1763</v>
      </c>
      <c r="E2274" t="s">
        <v>2936</v>
      </c>
      <c r="F2274">
        <v>0</v>
      </c>
      <c r="G2274">
        <v>1417</v>
      </c>
      <c r="H2274">
        <v>1417</v>
      </c>
    </row>
    <row r="2275" spans="1:8" x14ac:dyDescent="0.25">
      <c r="A2275" t="s">
        <v>2999</v>
      </c>
      <c r="B2275" t="s">
        <v>2109</v>
      </c>
      <c r="C2275" t="s">
        <v>2935</v>
      </c>
      <c r="D2275" t="s">
        <v>1767</v>
      </c>
      <c r="E2275" t="s">
        <v>2936</v>
      </c>
      <c r="F2275">
        <v>0</v>
      </c>
      <c r="G2275">
        <v>1496</v>
      </c>
      <c r="H2275">
        <v>1496</v>
      </c>
    </row>
    <row r="2276" spans="1:8" x14ac:dyDescent="0.25">
      <c r="A2276" t="s">
        <v>2999</v>
      </c>
      <c r="B2276" t="s">
        <v>2109</v>
      </c>
      <c r="C2276" t="s">
        <v>2935</v>
      </c>
      <c r="D2276" t="s">
        <v>1782</v>
      </c>
      <c r="E2276" t="s">
        <v>2936</v>
      </c>
      <c r="F2276">
        <v>0</v>
      </c>
      <c r="G2276">
        <v>1614</v>
      </c>
      <c r="H2276">
        <v>1614</v>
      </c>
    </row>
    <row r="2277" spans="1:8" x14ac:dyDescent="0.25">
      <c r="A2277" t="s">
        <v>2999</v>
      </c>
      <c r="B2277" t="s">
        <v>2109</v>
      </c>
      <c r="C2277" t="s">
        <v>2935</v>
      </c>
      <c r="D2277" t="s">
        <v>1807</v>
      </c>
      <c r="E2277" t="s">
        <v>2936</v>
      </c>
      <c r="F2277">
        <v>0</v>
      </c>
      <c r="G2277">
        <v>1611</v>
      </c>
      <c r="H2277">
        <v>1611</v>
      </c>
    </row>
    <row r="2278" spans="1:8" x14ac:dyDescent="0.25">
      <c r="A2278" t="s">
        <v>2999</v>
      </c>
      <c r="B2278" t="s">
        <v>2109</v>
      </c>
      <c r="C2278" t="s">
        <v>2935</v>
      </c>
      <c r="D2278" t="s">
        <v>1858</v>
      </c>
      <c r="E2278" t="s">
        <v>2936</v>
      </c>
      <c r="F2278">
        <v>0</v>
      </c>
      <c r="G2278">
        <v>1637</v>
      </c>
      <c r="H2278">
        <v>1637</v>
      </c>
    </row>
    <row r="2279" spans="1:8" x14ac:dyDescent="0.25">
      <c r="A2279" t="s">
        <v>2999</v>
      </c>
      <c r="B2279" t="s">
        <v>2109</v>
      </c>
      <c r="C2279" t="s">
        <v>2935</v>
      </c>
      <c r="D2279" t="s">
        <v>1948</v>
      </c>
      <c r="E2279" t="s">
        <v>2936</v>
      </c>
      <c r="F2279">
        <v>0</v>
      </c>
      <c r="G2279">
        <v>1589</v>
      </c>
      <c r="H2279">
        <v>1589</v>
      </c>
    </row>
    <row r="2280" spans="1:8" x14ac:dyDescent="0.25">
      <c r="A2280" t="s">
        <v>2999</v>
      </c>
      <c r="B2280" t="s">
        <v>2109</v>
      </c>
      <c r="C2280" t="s">
        <v>2935</v>
      </c>
      <c r="D2280" t="s">
        <v>2934</v>
      </c>
      <c r="E2280" t="s">
        <v>2936</v>
      </c>
      <c r="F2280">
        <v>0</v>
      </c>
      <c r="G2280">
        <v>1654</v>
      </c>
      <c r="H2280">
        <v>1654</v>
      </c>
    </row>
    <row r="2281" spans="1:8" x14ac:dyDescent="0.25">
      <c r="A2281" t="s">
        <v>2999</v>
      </c>
      <c r="B2281" t="s">
        <v>2109</v>
      </c>
      <c r="C2281" t="s">
        <v>2935</v>
      </c>
      <c r="D2281" t="s">
        <v>1951</v>
      </c>
      <c r="E2281" t="s">
        <v>2936</v>
      </c>
      <c r="F2281">
        <v>0</v>
      </c>
      <c r="G2281">
        <v>1643</v>
      </c>
      <c r="H2281">
        <v>1643</v>
      </c>
    </row>
    <row r="2282" spans="1:8" x14ac:dyDescent="0.25">
      <c r="A2282" t="s">
        <v>2999</v>
      </c>
      <c r="B2282" t="s">
        <v>2109</v>
      </c>
      <c r="C2282" t="s">
        <v>2935</v>
      </c>
      <c r="D2282" t="s">
        <v>1956</v>
      </c>
      <c r="E2282" t="s">
        <v>2936</v>
      </c>
      <c r="F2282">
        <v>0</v>
      </c>
      <c r="G2282">
        <v>1495</v>
      </c>
      <c r="H2282">
        <v>1495</v>
      </c>
    </row>
    <row r="2283" spans="1:8" x14ac:dyDescent="0.25">
      <c r="A2283" t="s">
        <v>2999</v>
      </c>
      <c r="B2283" t="s">
        <v>2109</v>
      </c>
      <c r="C2283" t="s">
        <v>2935</v>
      </c>
      <c r="D2283" t="s">
        <v>2016</v>
      </c>
      <c r="E2283" t="s">
        <v>2936</v>
      </c>
      <c r="F2283">
        <v>0</v>
      </c>
      <c r="G2283">
        <v>1324</v>
      </c>
      <c r="H2283">
        <v>1324</v>
      </c>
    </row>
    <row r="2284" spans="1:8" x14ac:dyDescent="0.25">
      <c r="A2284" t="s">
        <v>2999</v>
      </c>
      <c r="B2284" t="s">
        <v>2110</v>
      </c>
      <c r="C2284" t="s">
        <v>3995</v>
      </c>
      <c r="D2284" t="s">
        <v>1767</v>
      </c>
      <c r="E2284" t="s">
        <v>2936</v>
      </c>
      <c r="F2284">
        <v>0</v>
      </c>
      <c r="G2284">
        <v>25</v>
      </c>
      <c r="H2284">
        <v>25</v>
      </c>
    </row>
    <row r="2285" spans="1:8" x14ac:dyDescent="0.25">
      <c r="A2285" t="s">
        <v>2999</v>
      </c>
      <c r="B2285" t="s">
        <v>2110</v>
      </c>
      <c r="C2285" t="s">
        <v>3995</v>
      </c>
      <c r="D2285" t="s">
        <v>1782</v>
      </c>
      <c r="E2285" t="s">
        <v>2936</v>
      </c>
      <c r="F2285">
        <v>0</v>
      </c>
      <c r="G2285">
        <v>25</v>
      </c>
      <c r="H2285">
        <v>25</v>
      </c>
    </row>
    <row r="2286" spans="1:8" x14ac:dyDescent="0.25">
      <c r="A2286" t="s">
        <v>2999</v>
      </c>
      <c r="B2286" t="s">
        <v>2110</v>
      </c>
      <c r="C2286" t="s">
        <v>3995</v>
      </c>
      <c r="D2286" t="s">
        <v>1807</v>
      </c>
      <c r="E2286" t="s">
        <v>2936</v>
      </c>
      <c r="F2286">
        <v>0</v>
      </c>
      <c r="G2286">
        <v>35</v>
      </c>
      <c r="H2286">
        <v>35</v>
      </c>
    </row>
    <row r="2287" spans="1:8" x14ac:dyDescent="0.25">
      <c r="A2287" t="s">
        <v>2999</v>
      </c>
      <c r="B2287" t="s">
        <v>2110</v>
      </c>
      <c r="C2287" t="s">
        <v>3995</v>
      </c>
      <c r="D2287" t="s">
        <v>1858</v>
      </c>
      <c r="E2287" t="s">
        <v>2936</v>
      </c>
      <c r="F2287">
        <v>0</v>
      </c>
      <c r="G2287">
        <v>35</v>
      </c>
      <c r="H2287">
        <v>35</v>
      </c>
    </row>
    <row r="2288" spans="1:8" x14ac:dyDescent="0.25">
      <c r="A2288" t="s">
        <v>2999</v>
      </c>
      <c r="B2288" t="s">
        <v>2110</v>
      </c>
      <c r="C2288" t="s">
        <v>3995</v>
      </c>
      <c r="D2288" t="s">
        <v>1948</v>
      </c>
      <c r="E2288" t="s">
        <v>2936</v>
      </c>
      <c r="F2288">
        <v>0</v>
      </c>
      <c r="G2288">
        <v>35</v>
      </c>
      <c r="H2288">
        <v>35</v>
      </c>
    </row>
    <row r="2289" spans="1:8" x14ac:dyDescent="0.25">
      <c r="A2289" t="s">
        <v>2999</v>
      </c>
      <c r="B2289" t="s">
        <v>2110</v>
      </c>
      <c r="C2289" t="s">
        <v>3995</v>
      </c>
      <c r="D2289" t="s">
        <v>2934</v>
      </c>
      <c r="E2289" t="s">
        <v>2936</v>
      </c>
      <c r="F2289">
        <v>0</v>
      </c>
      <c r="G2289">
        <v>35</v>
      </c>
      <c r="H2289">
        <v>35</v>
      </c>
    </row>
    <row r="2290" spans="1:8" x14ac:dyDescent="0.25">
      <c r="A2290" t="s">
        <v>2999</v>
      </c>
      <c r="B2290" t="s">
        <v>2110</v>
      </c>
      <c r="C2290" t="s">
        <v>3995</v>
      </c>
      <c r="D2290" t="s">
        <v>1951</v>
      </c>
      <c r="E2290" t="s">
        <v>2936</v>
      </c>
      <c r="F2290">
        <v>0</v>
      </c>
      <c r="G2290">
        <v>35</v>
      </c>
      <c r="H2290">
        <v>35</v>
      </c>
    </row>
    <row r="2291" spans="1:8" x14ac:dyDescent="0.25">
      <c r="A2291" t="s">
        <v>2999</v>
      </c>
      <c r="B2291" t="s">
        <v>2110</v>
      </c>
      <c r="C2291" t="s">
        <v>3995</v>
      </c>
      <c r="D2291" t="s">
        <v>1956</v>
      </c>
      <c r="E2291" t="s">
        <v>2936</v>
      </c>
      <c r="F2291">
        <v>0</v>
      </c>
      <c r="G2291">
        <v>35</v>
      </c>
      <c r="H2291">
        <v>35</v>
      </c>
    </row>
    <row r="2292" spans="1:8" x14ac:dyDescent="0.25">
      <c r="A2292" t="s">
        <v>2999</v>
      </c>
      <c r="B2292" t="s">
        <v>2110</v>
      </c>
      <c r="C2292" t="s">
        <v>3995</v>
      </c>
      <c r="D2292" t="s">
        <v>2016</v>
      </c>
      <c r="E2292" t="s">
        <v>2936</v>
      </c>
      <c r="F2292">
        <v>0</v>
      </c>
      <c r="G2292">
        <v>35</v>
      </c>
      <c r="H2292">
        <v>35</v>
      </c>
    </row>
    <row r="2293" spans="1:8" x14ac:dyDescent="0.25">
      <c r="A2293" t="s">
        <v>2999</v>
      </c>
      <c r="B2293" t="s">
        <v>2110</v>
      </c>
      <c r="C2293" t="s">
        <v>2933</v>
      </c>
      <c r="D2293" t="s">
        <v>1739</v>
      </c>
      <c r="E2293" t="s">
        <v>2936</v>
      </c>
      <c r="F2293">
        <v>0</v>
      </c>
      <c r="G2293">
        <v>35</v>
      </c>
      <c r="H2293">
        <v>35</v>
      </c>
    </row>
    <row r="2294" spans="1:8" x14ac:dyDescent="0.25">
      <c r="A2294" t="s">
        <v>2999</v>
      </c>
      <c r="B2294" t="s">
        <v>2110</v>
      </c>
      <c r="C2294" t="s">
        <v>2933</v>
      </c>
      <c r="D2294" t="s">
        <v>1751</v>
      </c>
      <c r="E2294" t="s">
        <v>2936</v>
      </c>
      <c r="F2294">
        <v>0</v>
      </c>
      <c r="G2294">
        <v>31</v>
      </c>
      <c r="H2294">
        <v>31</v>
      </c>
    </row>
    <row r="2295" spans="1:8" x14ac:dyDescent="0.25">
      <c r="A2295" t="s">
        <v>2999</v>
      </c>
      <c r="B2295" t="s">
        <v>2110</v>
      </c>
      <c r="C2295" t="s">
        <v>2933</v>
      </c>
      <c r="D2295" t="s">
        <v>1763</v>
      </c>
      <c r="E2295" t="s">
        <v>2936</v>
      </c>
      <c r="F2295">
        <v>0</v>
      </c>
      <c r="G2295">
        <v>35</v>
      </c>
      <c r="H2295">
        <v>35</v>
      </c>
    </row>
    <row r="2296" spans="1:8" x14ac:dyDescent="0.25">
      <c r="A2296" t="s">
        <v>2999</v>
      </c>
      <c r="B2296" t="s">
        <v>2110</v>
      </c>
      <c r="C2296" t="s">
        <v>2933</v>
      </c>
      <c r="D2296" t="s">
        <v>1767</v>
      </c>
      <c r="E2296" t="s">
        <v>2936</v>
      </c>
      <c r="F2296">
        <v>0</v>
      </c>
      <c r="G2296">
        <v>63</v>
      </c>
      <c r="H2296">
        <v>63</v>
      </c>
    </row>
    <row r="2297" spans="1:8" x14ac:dyDescent="0.25">
      <c r="A2297" t="s">
        <v>2999</v>
      </c>
      <c r="B2297" t="s">
        <v>2110</v>
      </c>
      <c r="C2297" t="s">
        <v>2933</v>
      </c>
      <c r="D2297" t="s">
        <v>1782</v>
      </c>
      <c r="E2297" t="s">
        <v>2936</v>
      </c>
      <c r="F2297">
        <v>0</v>
      </c>
      <c r="G2297">
        <v>65</v>
      </c>
      <c r="H2297">
        <v>65</v>
      </c>
    </row>
    <row r="2298" spans="1:8" x14ac:dyDescent="0.25">
      <c r="A2298" t="s">
        <v>2999</v>
      </c>
      <c r="B2298" t="s">
        <v>2110</v>
      </c>
      <c r="C2298" t="s">
        <v>2933</v>
      </c>
      <c r="D2298" t="s">
        <v>1807</v>
      </c>
      <c r="E2298" t="s">
        <v>2936</v>
      </c>
      <c r="F2298">
        <v>0</v>
      </c>
      <c r="G2298">
        <v>63</v>
      </c>
      <c r="H2298">
        <v>63</v>
      </c>
    </row>
    <row r="2299" spans="1:8" x14ac:dyDescent="0.25">
      <c r="A2299" t="s">
        <v>2999</v>
      </c>
      <c r="B2299" t="s">
        <v>2110</v>
      </c>
      <c r="C2299" t="s">
        <v>2933</v>
      </c>
      <c r="D2299" t="s">
        <v>1858</v>
      </c>
      <c r="E2299" t="s">
        <v>2936</v>
      </c>
      <c r="F2299">
        <v>0</v>
      </c>
      <c r="G2299">
        <v>65</v>
      </c>
      <c r="H2299">
        <v>65</v>
      </c>
    </row>
    <row r="2300" spans="1:8" x14ac:dyDescent="0.25">
      <c r="A2300" t="s">
        <v>2999</v>
      </c>
      <c r="B2300" t="s">
        <v>2110</v>
      </c>
      <c r="C2300" t="s">
        <v>2933</v>
      </c>
      <c r="D2300" t="s">
        <v>1948</v>
      </c>
      <c r="E2300" t="s">
        <v>2936</v>
      </c>
      <c r="F2300">
        <v>0</v>
      </c>
      <c r="G2300">
        <v>65</v>
      </c>
      <c r="H2300">
        <v>65</v>
      </c>
    </row>
    <row r="2301" spans="1:8" x14ac:dyDescent="0.25">
      <c r="A2301" t="s">
        <v>2999</v>
      </c>
      <c r="B2301" t="s">
        <v>2110</v>
      </c>
      <c r="C2301" t="s">
        <v>2933</v>
      </c>
      <c r="D2301" t="s">
        <v>2934</v>
      </c>
      <c r="E2301" t="s">
        <v>2936</v>
      </c>
      <c r="F2301">
        <v>0</v>
      </c>
      <c r="G2301">
        <v>63</v>
      </c>
      <c r="H2301">
        <v>63</v>
      </c>
    </row>
    <row r="2302" spans="1:8" x14ac:dyDescent="0.25">
      <c r="A2302" t="s">
        <v>2999</v>
      </c>
      <c r="B2302" t="s">
        <v>2110</v>
      </c>
      <c r="C2302" t="s">
        <v>2933</v>
      </c>
      <c r="D2302" t="s">
        <v>1951</v>
      </c>
      <c r="E2302" t="s">
        <v>2936</v>
      </c>
      <c r="F2302">
        <v>0</v>
      </c>
      <c r="G2302">
        <v>65</v>
      </c>
      <c r="H2302">
        <v>65</v>
      </c>
    </row>
    <row r="2303" spans="1:8" x14ac:dyDescent="0.25">
      <c r="A2303" t="s">
        <v>2999</v>
      </c>
      <c r="B2303" t="s">
        <v>2110</v>
      </c>
      <c r="C2303" t="s">
        <v>2933</v>
      </c>
      <c r="D2303" t="s">
        <v>1956</v>
      </c>
      <c r="E2303" t="s">
        <v>2936</v>
      </c>
      <c r="F2303">
        <v>0</v>
      </c>
      <c r="G2303">
        <v>63</v>
      </c>
      <c r="H2303">
        <v>63</v>
      </c>
    </row>
    <row r="2304" spans="1:8" x14ac:dyDescent="0.25">
      <c r="A2304" t="s">
        <v>2999</v>
      </c>
      <c r="B2304" t="s">
        <v>2110</v>
      </c>
      <c r="C2304" t="s">
        <v>2933</v>
      </c>
      <c r="D2304" t="s">
        <v>2016</v>
      </c>
      <c r="E2304" t="s">
        <v>2936</v>
      </c>
      <c r="F2304">
        <v>0</v>
      </c>
      <c r="G2304">
        <v>35</v>
      </c>
      <c r="H2304">
        <v>35</v>
      </c>
    </row>
    <row r="2305" spans="1:8" x14ac:dyDescent="0.25">
      <c r="A2305" t="s">
        <v>2999</v>
      </c>
      <c r="B2305" t="s">
        <v>2110</v>
      </c>
      <c r="C2305" t="s">
        <v>2935</v>
      </c>
      <c r="D2305" t="s">
        <v>1739</v>
      </c>
      <c r="E2305" t="s">
        <v>2936</v>
      </c>
      <c r="F2305">
        <v>0</v>
      </c>
      <c r="G2305">
        <v>157</v>
      </c>
      <c r="H2305">
        <v>157</v>
      </c>
    </row>
    <row r="2306" spans="1:8" x14ac:dyDescent="0.25">
      <c r="A2306" t="s">
        <v>2999</v>
      </c>
      <c r="B2306" t="s">
        <v>2110</v>
      </c>
      <c r="C2306" t="s">
        <v>2935</v>
      </c>
      <c r="D2306" t="s">
        <v>1751</v>
      </c>
      <c r="E2306" t="s">
        <v>2936</v>
      </c>
      <c r="F2306">
        <v>0</v>
      </c>
      <c r="G2306">
        <v>153</v>
      </c>
      <c r="H2306">
        <v>153</v>
      </c>
    </row>
    <row r="2307" spans="1:8" x14ac:dyDescent="0.25">
      <c r="A2307" t="s">
        <v>2999</v>
      </c>
      <c r="B2307" t="s">
        <v>2110</v>
      </c>
      <c r="C2307" t="s">
        <v>2935</v>
      </c>
      <c r="D2307" t="s">
        <v>1763</v>
      </c>
      <c r="E2307" t="s">
        <v>2936</v>
      </c>
      <c r="F2307">
        <v>0</v>
      </c>
      <c r="G2307">
        <v>156</v>
      </c>
      <c r="H2307">
        <v>156</v>
      </c>
    </row>
    <row r="2308" spans="1:8" x14ac:dyDescent="0.25">
      <c r="A2308" t="s">
        <v>2999</v>
      </c>
      <c r="B2308" t="s">
        <v>2110</v>
      </c>
      <c r="C2308" t="s">
        <v>2935</v>
      </c>
      <c r="D2308" t="s">
        <v>1767</v>
      </c>
      <c r="E2308" t="s">
        <v>2936</v>
      </c>
      <c r="F2308">
        <v>0</v>
      </c>
      <c r="G2308">
        <v>148</v>
      </c>
      <c r="H2308">
        <v>148</v>
      </c>
    </row>
    <row r="2309" spans="1:8" x14ac:dyDescent="0.25">
      <c r="A2309" t="s">
        <v>2999</v>
      </c>
      <c r="B2309" t="s">
        <v>2110</v>
      </c>
      <c r="C2309" t="s">
        <v>2935</v>
      </c>
      <c r="D2309" t="s">
        <v>1782</v>
      </c>
      <c r="E2309" t="s">
        <v>2936</v>
      </c>
      <c r="F2309">
        <v>0</v>
      </c>
      <c r="G2309">
        <v>157</v>
      </c>
      <c r="H2309">
        <v>157</v>
      </c>
    </row>
    <row r="2310" spans="1:8" x14ac:dyDescent="0.25">
      <c r="A2310" t="s">
        <v>2999</v>
      </c>
      <c r="B2310" t="s">
        <v>2110</v>
      </c>
      <c r="C2310" t="s">
        <v>2935</v>
      </c>
      <c r="D2310" t="s">
        <v>1807</v>
      </c>
      <c r="E2310" t="s">
        <v>2936</v>
      </c>
      <c r="F2310">
        <v>0</v>
      </c>
      <c r="G2310">
        <v>152</v>
      </c>
      <c r="H2310">
        <v>152</v>
      </c>
    </row>
    <row r="2311" spans="1:8" x14ac:dyDescent="0.25">
      <c r="A2311" t="s">
        <v>2999</v>
      </c>
      <c r="B2311" t="s">
        <v>2110</v>
      </c>
      <c r="C2311" t="s">
        <v>2935</v>
      </c>
      <c r="D2311" t="s">
        <v>1858</v>
      </c>
      <c r="E2311" t="s">
        <v>2936</v>
      </c>
      <c r="F2311">
        <v>0</v>
      </c>
      <c r="G2311">
        <v>157</v>
      </c>
      <c r="H2311">
        <v>157</v>
      </c>
    </row>
    <row r="2312" spans="1:8" x14ac:dyDescent="0.25">
      <c r="A2312" t="s">
        <v>2999</v>
      </c>
      <c r="B2312" t="s">
        <v>2110</v>
      </c>
      <c r="C2312" t="s">
        <v>2935</v>
      </c>
      <c r="D2312" t="s">
        <v>1948</v>
      </c>
      <c r="E2312" t="s">
        <v>2936</v>
      </c>
      <c r="F2312">
        <v>0</v>
      </c>
      <c r="G2312">
        <v>153</v>
      </c>
      <c r="H2312">
        <v>153</v>
      </c>
    </row>
    <row r="2313" spans="1:8" x14ac:dyDescent="0.25">
      <c r="A2313" t="s">
        <v>2999</v>
      </c>
      <c r="B2313" t="s">
        <v>2110</v>
      </c>
      <c r="C2313" t="s">
        <v>2935</v>
      </c>
      <c r="D2313" t="s">
        <v>2934</v>
      </c>
      <c r="E2313" t="s">
        <v>2936</v>
      </c>
      <c r="F2313">
        <v>0</v>
      </c>
      <c r="G2313">
        <v>155</v>
      </c>
      <c r="H2313">
        <v>155</v>
      </c>
    </row>
    <row r="2314" spans="1:8" x14ac:dyDescent="0.25">
      <c r="A2314" t="s">
        <v>2999</v>
      </c>
      <c r="B2314" t="s">
        <v>2110</v>
      </c>
      <c r="C2314" t="s">
        <v>2935</v>
      </c>
      <c r="D2314" t="s">
        <v>1951</v>
      </c>
      <c r="E2314" t="s">
        <v>2936</v>
      </c>
      <c r="F2314">
        <v>0</v>
      </c>
      <c r="G2314">
        <v>158</v>
      </c>
      <c r="H2314">
        <v>158</v>
      </c>
    </row>
    <row r="2315" spans="1:8" x14ac:dyDescent="0.25">
      <c r="A2315" t="s">
        <v>2999</v>
      </c>
      <c r="B2315" t="s">
        <v>2110</v>
      </c>
      <c r="C2315" t="s">
        <v>2935</v>
      </c>
      <c r="D2315" t="s">
        <v>1956</v>
      </c>
      <c r="E2315" t="s">
        <v>2936</v>
      </c>
      <c r="F2315">
        <v>0</v>
      </c>
      <c r="G2315">
        <v>156</v>
      </c>
      <c r="H2315">
        <v>156</v>
      </c>
    </row>
    <row r="2316" spans="1:8" x14ac:dyDescent="0.25">
      <c r="A2316" t="s">
        <v>2999</v>
      </c>
      <c r="B2316" t="s">
        <v>2110</v>
      </c>
      <c r="C2316" t="s">
        <v>2935</v>
      </c>
      <c r="D2316" t="s">
        <v>2016</v>
      </c>
      <c r="E2316" t="s">
        <v>2936</v>
      </c>
      <c r="F2316">
        <v>0</v>
      </c>
      <c r="G2316">
        <v>158</v>
      </c>
      <c r="H2316">
        <v>158</v>
      </c>
    </row>
    <row r="2317" spans="1:8" x14ac:dyDescent="0.25">
      <c r="A2317" t="s">
        <v>2999</v>
      </c>
      <c r="B2317" t="s">
        <v>2111</v>
      </c>
      <c r="C2317" t="s">
        <v>3995</v>
      </c>
      <c r="D2317" t="s">
        <v>1767</v>
      </c>
      <c r="E2317" t="s">
        <v>2936</v>
      </c>
      <c r="F2317">
        <v>0</v>
      </c>
      <c r="G2317">
        <v>19</v>
      </c>
      <c r="H2317">
        <v>19</v>
      </c>
    </row>
    <row r="2318" spans="1:8" x14ac:dyDescent="0.25">
      <c r="A2318" t="s">
        <v>2999</v>
      </c>
      <c r="B2318" t="s">
        <v>2111</v>
      </c>
      <c r="C2318" t="s">
        <v>3995</v>
      </c>
      <c r="D2318" t="s">
        <v>1782</v>
      </c>
      <c r="E2318" t="s">
        <v>2936</v>
      </c>
      <c r="F2318">
        <v>0</v>
      </c>
      <c r="G2318">
        <v>18</v>
      </c>
      <c r="H2318">
        <v>18</v>
      </c>
    </row>
    <row r="2319" spans="1:8" x14ac:dyDescent="0.25">
      <c r="A2319" t="s">
        <v>2999</v>
      </c>
      <c r="B2319" t="s">
        <v>2111</v>
      </c>
      <c r="C2319" t="s">
        <v>3995</v>
      </c>
      <c r="D2319" t="s">
        <v>1807</v>
      </c>
      <c r="E2319" t="s">
        <v>2936</v>
      </c>
      <c r="F2319">
        <v>0</v>
      </c>
      <c r="G2319">
        <v>18</v>
      </c>
      <c r="H2319">
        <v>18</v>
      </c>
    </row>
    <row r="2320" spans="1:8" x14ac:dyDescent="0.25">
      <c r="A2320" t="s">
        <v>2999</v>
      </c>
      <c r="B2320" t="s">
        <v>2111</v>
      </c>
      <c r="C2320" t="s">
        <v>3995</v>
      </c>
      <c r="D2320" t="s">
        <v>1858</v>
      </c>
      <c r="E2320" t="s">
        <v>2936</v>
      </c>
      <c r="F2320">
        <v>0</v>
      </c>
      <c r="G2320">
        <v>19</v>
      </c>
      <c r="H2320">
        <v>19</v>
      </c>
    </row>
    <row r="2321" spans="1:8" x14ac:dyDescent="0.25">
      <c r="A2321" t="s">
        <v>2999</v>
      </c>
      <c r="B2321" t="s">
        <v>2111</v>
      </c>
      <c r="C2321" t="s">
        <v>3995</v>
      </c>
      <c r="D2321" t="s">
        <v>1948</v>
      </c>
      <c r="E2321" t="s">
        <v>2936</v>
      </c>
      <c r="F2321">
        <v>0</v>
      </c>
      <c r="G2321">
        <v>18</v>
      </c>
      <c r="H2321">
        <v>18</v>
      </c>
    </row>
    <row r="2322" spans="1:8" x14ac:dyDescent="0.25">
      <c r="A2322" t="s">
        <v>2999</v>
      </c>
      <c r="B2322" t="s">
        <v>2111</v>
      </c>
      <c r="C2322" t="s">
        <v>3995</v>
      </c>
      <c r="D2322" t="s">
        <v>2934</v>
      </c>
      <c r="E2322" t="s">
        <v>2936</v>
      </c>
      <c r="F2322">
        <v>0</v>
      </c>
      <c r="G2322">
        <v>19</v>
      </c>
      <c r="H2322">
        <v>19</v>
      </c>
    </row>
    <row r="2323" spans="1:8" x14ac:dyDescent="0.25">
      <c r="A2323" t="s">
        <v>2999</v>
      </c>
      <c r="B2323" t="s">
        <v>2111</v>
      </c>
      <c r="C2323" t="s">
        <v>3995</v>
      </c>
      <c r="D2323" t="s">
        <v>1951</v>
      </c>
      <c r="E2323" t="s">
        <v>2936</v>
      </c>
      <c r="F2323">
        <v>0</v>
      </c>
      <c r="G2323">
        <v>18</v>
      </c>
      <c r="H2323">
        <v>18</v>
      </c>
    </row>
    <row r="2324" spans="1:8" x14ac:dyDescent="0.25">
      <c r="A2324" t="s">
        <v>2999</v>
      </c>
      <c r="B2324" t="s">
        <v>2111</v>
      </c>
      <c r="C2324" t="s">
        <v>3995</v>
      </c>
      <c r="D2324" t="s">
        <v>1956</v>
      </c>
      <c r="E2324" t="s">
        <v>2936</v>
      </c>
      <c r="F2324">
        <v>0</v>
      </c>
      <c r="G2324">
        <v>19</v>
      </c>
      <c r="H2324">
        <v>19</v>
      </c>
    </row>
    <row r="2325" spans="1:8" x14ac:dyDescent="0.25">
      <c r="A2325" t="s">
        <v>2999</v>
      </c>
      <c r="B2325" t="s">
        <v>2111</v>
      </c>
      <c r="C2325" t="s">
        <v>3995</v>
      </c>
      <c r="D2325" t="s">
        <v>2016</v>
      </c>
      <c r="E2325" t="s">
        <v>2936</v>
      </c>
      <c r="F2325">
        <v>0</v>
      </c>
      <c r="G2325">
        <v>19</v>
      </c>
      <c r="H2325">
        <v>19</v>
      </c>
    </row>
    <row r="2326" spans="1:8" x14ac:dyDescent="0.25">
      <c r="A2326" t="s">
        <v>2999</v>
      </c>
      <c r="B2326" t="s">
        <v>2111</v>
      </c>
      <c r="C2326" t="s">
        <v>2933</v>
      </c>
      <c r="D2326" t="s">
        <v>1739</v>
      </c>
      <c r="E2326" t="s">
        <v>2936</v>
      </c>
      <c r="F2326">
        <v>0</v>
      </c>
      <c r="G2326">
        <v>26</v>
      </c>
      <c r="H2326">
        <v>26</v>
      </c>
    </row>
    <row r="2327" spans="1:8" x14ac:dyDescent="0.25">
      <c r="A2327" t="s">
        <v>2999</v>
      </c>
      <c r="B2327" t="s">
        <v>2111</v>
      </c>
      <c r="C2327" t="s">
        <v>2933</v>
      </c>
      <c r="D2327" t="s">
        <v>1751</v>
      </c>
      <c r="E2327" t="s">
        <v>2936</v>
      </c>
      <c r="F2327">
        <v>0</v>
      </c>
      <c r="G2327">
        <v>24</v>
      </c>
      <c r="H2327">
        <v>24</v>
      </c>
    </row>
    <row r="2328" spans="1:8" x14ac:dyDescent="0.25">
      <c r="A2328" t="s">
        <v>2999</v>
      </c>
      <c r="B2328" t="s">
        <v>2111</v>
      </c>
      <c r="C2328" t="s">
        <v>2933</v>
      </c>
      <c r="D2328" t="s">
        <v>1763</v>
      </c>
      <c r="E2328" t="s">
        <v>2936</v>
      </c>
      <c r="F2328">
        <v>0</v>
      </c>
      <c r="G2328">
        <v>26</v>
      </c>
      <c r="H2328">
        <v>26</v>
      </c>
    </row>
    <row r="2329" spans="1:8" x14ac:dyDescent="0.25">
      <c r="A2329" t="s">
        <v>2999</v>
      </c>
      <c r="B2329" t="s">
        <v>2111</v>
      </c>
      <c r="C2329" t="s">
        <v>2933</v>
      </c>
      <c r="D2329" t="s">
        <v>1767</v>
      </c>
      <c r="E2329" t="s">
        <v>2936</v>
      </c>
      <c r="F2329">
        <v>0</v>
      </c>
      <c r="G2329">
        <v>25</v>
      </c>
      <c r="H2329">
        <v>25</v>
      </c>
    </row>
    <row r="2330" spans="1:8" x14ac:dyDescent="0.25">
      <c r="A2330" t="s">
        <v>2999</v>
      </c>
      <c r="B2330" t="s">
        <v>2111</v>
      </c>
      <c r="C2330" t="s">
        <v>2933</v>
      </c>
      <c r="D2330" t="s">
        <v>1782</v>
      </c>
      <c r="E2330" t="s">
        <v>2936</v>
      </c>
      <c r="F2330">
        <v>0</v>
      </c>
      <c r="G2330">
        <v>27</v>
      </c>
      <c r="H2330">
        <v>27</v>
      </c>
    </row>
    <row r="2331" spans="1:8" x14ac:dyDescent="0.25">
      <c r="A2331" t="s">
        <v>2999</v>
      </c>
      <c r="B2331" t="s">
        <v>2111</v>
      </c>
      <c r="C2331" t="s">
        <v>2933</v>
      </c>
      <c r="D2331" t="s">
        <v>1807</v>
      </c>
      <c r="E2331" t="s">
        <v>2936</v>
      </c>
      <c r="F2331">
        <v>0</v>
      </c>
      <c r="G2331">
        <v>25</v>
      </c>
      <c r="H2331">
        <v>25</v>
      </c>
    </row>
    <row r="2332" spans="1:8" x14ac:dyDescent="0.25">
      <c r="A2332" t="s">
        <v>2999</v>
      </c>
      <c r="B2332" t="s">
        <v>2111</v>
      </c>
      <c r="C2332" t="s">
        <v>2933</v>
      </c>
      <c r="D2332" t="s">
        <v>1858</v>
      </c>
      <c r="E2332" t="s">
        <v>2936</v>
      </c>
      <c r="F2332">
        <v>0</v>
      </c>
      <c r="G2332">
        <v>27</v>
      </c>
      <c r="H2332">
        <v>27</v>
      </c>
    </row>
    <row r="2333" spans="1:8" x14ac:dyDescent="0.25">
      <c r="A2333" t="s">
        <v>2999</v>
      </c>
      <c r="B2333" t="s">
        <v>2111</v>
      </c>
      <c r="C2333" t="s">
        <v>2933</v>
      </c>
      <c r="D2333" t="s">
        <v>1948</v>
      </c>
      <c r="E2333" t="s">
        <v>2936</v>
      </c>
      <c r="F2333">
        <v>0</v>
      </c>
      <c r="G2333">
        <v>27</v>
      </c>
      <c r="H2333">
        <v>27</v>
      </c>
    </row>
    <row r="2334" spans="1:8" x14ac:dyDescent="0.25">
      <c r="A2334" t="s">
        <v>2999</v>
      </c>
      <c r="B2334" t="s">
        <v>2111</v>
      </c>
      <c r="C2334" t="s">
        <v>2933</v>
      </c>
      <c r="D2334" t="s">
        <v>2934</v>
      </c>
      <c r="E2334" t="s">
        <v>2936</v>
      </c>
      <c r="F2334">
        <v>0</v>
      </c>
      <c r="G2334">
        <v>27</v>
      </c>
      <c r="H2334">
        <v>27</v>
      </c>
    </row>
    <row r="2335" spans="1:8" x14ac:dyDescent="0.25">
      <c r="A2335" t="s">
        <v>2999</v>
      </c>
      <c r="B2335" t="s">
        <v>2111</v>
      </c>
      <c r="C2335" t="s">
        <v>2933</v>
      </c>
      <c r="D2335" t="s">
        <v>1951</v>
      </c>
      <c r="E2335" t="s">
        <v>2936</v>
      </c>
      <c r="F2335">
        <v>0</v>
      </c>
      <c r="G2335">
        <v>27</v>
      </c>
      <c r="H2335">
        <v>27</v>
      </c>
    </row>
    <row r="2336" spans="1:8" x14ac:dyDescent="0.25">
      <c r="A2336" t="s">
        <v>2999</v>
      </c>
      <c r="B2336" t="s">
        <v>2111</v>
      </c>
      <c r="C2336" t="s">
        <v>2933</v>
      </c>
      <c r="D2336" t="s">
        <v>1956</v>
      </c>
      <c r="E2336" t="s">
        <v>2936</v>
      </c>
      <c r="F2336">
        <v>0</v>
      </c>
      <c r="G2336">
        <v>27</v>
      </c>
      <c r="H2336">
        <v>27</v>
      </c>
    </row>
    <row r="2337" spans="1:8" x14ac:dyDescent="0.25">
      <c r="A2337" t="s">
        <v>2999</v>
      </c>
      <c r="B2337" t="s">
        <v>2111</v>
      </c>
      <c r="C2337" t="s">
        <v>2933</v>
      </c>
      <c r="D2337" t="s">
        <v>2016</v>
      </c>
      <c r="E2337" t="s">
        <v>2936</v>
      </c>
      <c r="F2337">
        <v>0</v>
      </c>
      <c r="G2337">
        <v>28</v>
      </c>
      <c r="H2337">
        <v>28</v>
      </c>
    </row>
    <row r="2338" spans="1:8" x14ac:dyDescent="0.25">
      <c r="A2338" t="s">
        <v>2999</v>
      </c>
      <c r="B2338" t="s">
        <v>2111</v>
      </c>
      <c r="C2338" t="s">
        <v>2935</v>
      </c>
      <c r="D2338" t="s">
        <v>1739</v>
      </c>
      <c r="E2338" t="s">
        <v>2936</v>
      </c>
      <c r="F2338">
        <v>0</v>
      </c>
      <c r="G2338">
        <v>102</v>
      </c>
      <c r="H2338">
        <v>102</v>
      </c>
    </row>
    <row r="2339" spans="1:8" x14ac:dyDescent="0.25">
      <c r="A2339" t="s">
        <v>2999</v>
      </c>
      <c r="B2339" t="s">
        <v>2111</v>
      </c>
      <c r="C2339" t="s">
        <v>2935</v>
      </c>
      <c r="D2339" t="s">
        <v>1751</v>
      </c>
      <c r="E2339" t="s">
        <v>2936</v>
      </c>
      <c r="F2339">
        <v>0</v>
      </c>
      <c r="G2339">
        <v>90</v>
      </c>
      <c r="H2339">
        <v>90</v>
      </c>
    </row>
    <row r="2340" spans="1:8" x14ac:dyDescent="0.25">
      <c r="A2340" t="s">
        <v>2999</v>
      </c>
      <c r="B2340" t="s">
        <v>2111</v>
      </c>
      <c r="C2340" t="s">
        <v>2935</v>
      </c>
      <c r="D2340" t="s">
        <v>1763</v>
      </c>
      <c r="E2340" t="s">
        <v>2936</v>
      </c>
      <c r="F2340">
        <v>0</v>
      </c>
      <c r="G2340">
        <v>100</v>
      </c>
      <c r="H2340">
        <v>100</v>
      </c>
    </row>
    <row r="2341" spans="1:8" x14ac:dyDescent="0.25">
      <c r="A2341" t="s">
        <v>2999</v>
      </c>
      <c r="B2341" t="s">
        <v>2111</v>
      </c>
      <c r="C2341" t="s">
        <v>2935</v>
      </c>
      <c r="D2341" t="s">
        <v>1767</v>
      </c>
      <c r="E2341" t="s">
        <v>2936</v>
      </c>
      <c r="F2341">
        <v>0</v>
      </c>
      <c r="G2341">
        <v>96</v>
      </c>
      <c r="H2341">
        <v>96</v>
      </c>
    </row>
    <row r="2342" spans="1:8" x14ac:dyDescent="0.25">
      <c r="A2342" t="s">
        <v>2999</v>
      </c>
      <c r="B2342" t="s">
        <v>2111</v>
      </c>
      <c r="C2342" t="s">
        <v>2935</v>
      </c>
      <c r="D2342" t="s">
        <v>1782</v>
      </c>
      <c r="E2342" t="s">
        <v>2936</v>
      </c>
      <c r="F2342">
        <v>0</v>
      </c>
      <c r="G2342">
        <v>102</v>
      </c>
      <c r="H2342">
        <v>102</v>
      </c>
    </row>
    <row r="2343" spans="1:8" x14ac:dyDescent="0.25">
      <c r="A2343" t="s">
        <v>2999</v>
      </c>
      <c r="B2343" t="s">
        <v>2111</v>
      </c>
      <c r="C2343" t="s">
        <v>2935</v>
      </c>
      <c r="D2343" t="s">
        <v>1807</v>
      </c>
      <c r="E2343" t="s">
        <v>2936</v>
      </c>
      <c r="F2343">
        <v>0</v>
      </c>
      <c r="G2343">
        <v>96</v>
      </c>
      <c r="H2343">
        <v>96</v>
      </c>
    </row>
    <row r="2344" spans="1:8" x14ac:dyDescent="0.25">
      <c r="A2344" t="s">
        <v>2999</v>
      </c>
      <c r="B2344" t="s">
        <v>2111</v>
      </c>
      <c r="C2344" t="s">
        <v>2935</v>
      </c>
      <c r="D2344" t="s">
        <v>1858</v>
      </c>
      <c r="E2344" t="s">
        <v>2936</v>
      </c>
      <c r="F2344">
        <v>0</v>
      </c>
      <c r="G2344">
        <v>102</v>
      </c>
      <c r="H2344">
        <v>102</v>
      </c>
    </row>
    <row r="2345" spans="1:8" x14ac:dyDescent="0.25">
      <c r="A2345" t="s">
        <v>2999</v>
      </c>
      <c r="B2345" t="s">
        <v>2111</v>
      </c>
      <c r="C2345" t="s">
        <v>2935</v>
      </c>
      <c r="D2345" t="s">
        <v>1948</v>
      </c>
      <c r="E2345" t="s">
        <v>2936</v>
      </c>
      <c r="F2345">
        <v>0</v>
      </c>
      <c r="G2345">
        <v>100</v>
      </c>
      <c r="H2345">
        <v>100</v>
      </c>
    </row>
    <row r="2346" spans="1:8" x14ac:dyDescent="0.25">
      <c r="A2346" t="s">
        <v>2999</v>
      </c>
      <c r="B2346" t="s">
        <v>2111</v>
      </c>
      <c r="C2346" t="s">
        <v>2935</v>
      </c>
      <c r="D2346" t="s">
        <v>2934</v>
      </c>
      <c r="E2346" t="s">
        <v>2936</v>
      </c>
      <c r="F2346">
        <v>0</v>
      </c>
      <c r="G2346">
        <v>98</v>
      </c>
      <c r="H2346">
        <v>98</v>
      </c>
    </row>
    <row r="2347" spans="1:8" x14ac:dyDescent="0.25">
      <c r="A2347" t="s">
        <v>2999</v>
      </c>
      <c r="B2347" t="s">
        <v>2111</v>
      </c>
      <c r="C2347" t="s">
        <v>2935</v>
      </c>
      <c r="D2347" t="s">
        <v>1951</v>
      </c>
      <c r="E2347" t="s">
        <v>2936</v>
      </c>
      <c r="F2347">
        <v>0</v>
      </c>
      <c r="G2347">
        <v>100</v>
      </c>
      <c r="H2347">
        <v>100</v>
      </c>
    </row>
    <row r="2348" spans="1:8" x14ac:dyDescent="0.25">
      <c r="A2348" t="s">
        <v>2999</v>
      </c>
      <c r="B2348" t="s">
        <v>2111</v>
      </c>
      <c r="C2348" t="s">
        <v>2935</v>
      </c>
      <c r="D2348" t="s">
        <v>1956</v>
      </c>
      <c r="E2348" t="s">
        <v>2936</v>
      </c>
      <c r="F2348">
        <v>0</v>
      </c>
      <c r="G2348">
        <v>98</v>
      </c>
      <c r="H2348">
        <v>98</v>
      </c>
    </row>
    <row r="2349" spans="1:8" x14ac:dyDescent="0.25">
      <c r="A2349" t="s">
        <v>2999</v>
      </c>
      <c r="B2349" t="s">
        <v>2111</v>
      </c>
      <c r="C2349" t="s">
        <v>2935</v>
      </c>
      <c r="D2349" t="s">
        <v>2016</v>
      </c>
      <c r="E2349" t="s">
        <v>2936</v>
      </c>
      <c r="F2349">
        <v>0</v>
      </c>
      <c r="G2349">
        <v>102</v>
      </c>
      <c r="H2349">
        <v>102</v>
      </c>
    </row>
    <row r="2350" spans="1:8" x14ac:dyDescent="0.25">
      <c r="A2350" t="s">
        <v>2999</v>
      </c>
      <c r="B2350" t="s">
        <v>2112</v>
      </c>
      <c r="C2350" t="s">
        <v>3995</v>
      </c>
      <c r="D2350" t="s">
        <v>1739</v>
      </c>
      <c r="E2350" t="s">
        <v>2936</v>
      </c>
      <c r="F2350">
        <v>0</v>
      </c>
      <c r="G2350">
        <v>250</v>
      </c>
      <c r="H2350">
        <v>250</v>
      </c>
    </row>
    <row r="2351" spans="1:8" x14ac:dyDescent="0.25">
      <c r="A2351" t="s">
        <v>2999</v>
      </c>
      <c r="B2351" t="s">
        <v>2112</v>
      </c>
      <c r="C2351" t="s">
        <v>3995</v>
      </c>
      <c r="D2351" t="s">
        <v>1751</v>
      </c>
      <c r="E2351" t="s">
        <v>2936</v>
      </c>
      <c r="F2351">
        <v>0</v>
      </c>
      <c r="G2351">
        <v>175</v>
      </c>
      <c r="H2351">
        <v>175</v>
      </c>
    </row>
    <row r="2352" spans="1:8" x14ac:dyDescent="0.25">
      <c r="A2352" t="s">
        <v>2999</v>
      </c>
      <c r="B2352" t="s">
        <v>2112</v>
      </c>
      <c r="C2352" t="s">
        <v>3995</v>
      </c>
      <c r="D2352" t="s">
        <v>1763</v>
      </c>
      <c r="E2352" t="s">
        <v>2936</v>
      </c>
      <c r="F2352">
        <v>0</v>
      </c>
      <c r="G2352">
        <v>150</v>
      </c>
      <c r="H2352">
        <v>150</v>
      </c>
    </row>
    <row r="2353" spans="1:8" x14ac:dyDescent="0.25">
      <c r="A2353" t="s">
        <v>2999</v>
      </c>
      <c r="B2353" t="s">
        <v>2112</v>
      </c>
      <c r="C2353" t="s">
        <v>2933</v>
      </c>
      <c r="D2353" t="s">
        <v>1739</v>
      </c>
      <c r="E2353" t="s">
        <v>2936</v>
      </c>
      <c r="F2353">
        <v>0</v>
      </c>
      <c r="G2353">
        <v>46</v>
      </c>
      <c r="H2353">
        <v>46</v>
      </c>
    </row>
    <row r="2354" spans="1:8" x14ac:dyDescent="0.25">
      <c r="A2354" t="s">
        <v>2999</v>
      </c>
      <c r="B2354" t="s">
        <v>2112</v>
      </c>
      <c r="C2354" t="s">
        <v>2933</v>
      </c>
      <c r="D2354" t="s">
        <v>1751</v>
      </c>
      <c r="E2354" t="s">
        <v>2936</v>
      </c>
      <c r="F2354">
        <v>0</v>
      </c>
      <c r="G2354">
        <v>46</v>
      </c>
      <c r="H2354">
        <v>46</v>
      </c>
    </row>
    <row r="2355" spans="1:8" x14ac:dyDescent="0.25">
      <c r="A2355" t="s">
        <v>2999</v>
      </c>
      <c r="B2355" t="s">
        <v>2112</v>
      </c>
      <c r="C2355" t="s">
        <v>2933</v>
      </c>
      <c r="D2355" t="s">
        <v>1763</v>
      </c>
      <c r="E2355" t="s">
        <v>2936</v>
      </c>
      <c r="F2355">
        <v>0</v>
      </c>
      <c r="G2355">
        <v>46</v>
      </c>
      <c r="H2355">
        <v>46</v>
      </c>
    </row>
    <row r="2356" spans="1:8" x14ac:dyDescent="0.25">
      <c r="A2356" t="s">
        <v>2999</v>
      </c>
      <c r="B2356" t="s">
        <v>2112</v>
      </c>
      <c r="C2356" t="s">
        <v>2933</v>
      </c>
      <c r="D2356" t="s">
        <v>1767</v>
      </c>
      <c r="E2356" t="s">
        <v>2936</v>
      </c>
      <c r="F2356">
        <v>0</v>
      </c>
      <c r="G2356">
        <v>46</v>
      </c>
      <c r="H2356">
        <v>46</v>
      </c>
    </row>
    <row r="2357" spans="1:8" x14ac:dyDescent="0.25">
      <c r="A2357" t="s">
        <v>2999</v>
      </c>
      <c r="B2357" t="s">
        <v>2112</v>
      </c>
      <c r="C2357" t="s">
        <v>2933</v>
      </c>
      <c r="D2357" t="s">
        <v>1782</v>
      </c>
      <c r="E2357" t="s">
        <v>2936</v>
      </c>
      <c r="F2357">
        <v>0</v>
      </c>
      <c r="G2357">
        <v>46</v>
      </c>
      <c r="H2357">
        <v>46</v>
      </c>
    </row>
    <row r="2358" spans="1:8" x14ac:dyDescent="0.25">
      <c r="A2358" t="s">
        <v>2999</v>
      </c>
      <c r="B2358" t="s">
        <v>2112</v>
      </c>
      <c r="C2358" t="s">
        <v>2933</v>
      </c>
      <c r="D2358" t="s">
        <v>1807</v>
      </c>
      <c r="E2358" t="s">
        <v>2936</v>
      </c>
      <c r="F2358">
        <v>0</v>
      </c>
      <c r="G2358">
        <v>46</v>
      </c>
      <c r="H2358">
        <v>46</v>
      </c>
    </row>
    <row r="2359" spans="1:8" x14ac:dyDescent="0.25">
      <c r="A2359" t="s">
        <v>2999</v>
      </c>
      <c r="B2359" t="s">
        <v>2112</v>
      </c>
      <c r="C2359" t="s">
        <v>2933</v>
      </c>
      <c r="D2359" t="s">
        <v>1858</v>
      </c>
      <c r="E2359" t="s">
        <v>2936</v>
      </c>
      <c r="F2359">
        <v>0</v>
      </c>
      <c r="G2359">
        <v>46</v>
      </c>
      <c r="H2359">
        <v>46</v>
      </c>
    </row>
    <row r="2360" spans="1:8" x14ac:dyDescent="0.25">
      <c r="A2360" t="s">
        <v>2999</v>
      </c>
      <c r="B2360" t="s">
        <v>2112</v>
      </c>
      <c r="C2360" t="s">
        <v>2933</v>
      </c>
      <c r="D2360" t="s">
        <v>1948</v>
      </c>
      <c r="E2360" t="s">
        <v>2936</v>
      </c>
      <c r="F2360">
        <v>0</v>
      </c>
      <c r="G2360">
        <v>48</v>
      </c>
      <c r="H2360">
        <v>48</v>
      </c>
    </row>
    <row r="2361" spans="1:8" x14ac:dyDescent="0.25">
      <c r="A2361" t="s">
        <v>2999</v>
      </c>
      <c r="B2361" t="s">
        <v>2112</v>
      </c>
      <c r="C2361" t="s">
        <v>2933</v>
      </c>
      <c r="D2361" t="s">
        <v>2934</v>
      </c>
      <c r="E2361" t="s">
        <v>2936</v>
      </c>
      <c r="F2361">
        <v>0</v>
      </c>
      <c r="G2361">
        <v>48</v>
      </c>
      <c r="H2361">
        <v>48</v>
      </c>
    </row>
    <row r="2362" spans="1:8" x14ac:dyDescent="0.25">
      <c r="A2362" t="s">
        <v>2999</v>
      </c>
      <c r="B2362" t="s">
        <v>2112</v>
      </c>
      <c r="C2362" t="s">
        <v>2933</v>
      </c>
      <c r="D2362" t="s">
        <v>1951</v>
      </c>
      <c r="E2362" t="s">
        <v>2936</v>
      </c>
      <c r="F2362">
        <v>0</v>
      </c>
      <c r="G2362">
        <v>48</v>
      </c>
      <c r="H2362">
        <v>48</v>
      </c>
    </row>
    <row r="2363" spans="1:8" x14ac:dyDescent="0.25">
      <c r="A2363" t="s">
        <v>2999</v>
      </c>
      <c r="B2363" t="s">
        <v>2112</v>
      </c>
      <c r="C2363" t="s">
        <v>2933</v>
      </c>
      <c r="D2363" t="s">
        <v>1956</v>
      </c>
      <c r="E2363" t="s">
        <v>2936</v>
      </c>
      <c r="F2363">
        <v>0</v>
      </c>
      <c r="G2363">
        <v>48</v>
      </c>
      <c r="H2363">
        <v>48</v>
      </c>
    </row>
    <row r="2364" spans="1:8" x14ac:dyDescent="0.25">
      <c r="A2364" t="s">
        <v>2999</v>
      </c>
      <c r="B2364" t="s">
        <v>2112</v>
      </c>
      <c r="C2364" t="s">
        <v>2933</v>
      </c>
      <c r="D2364" t="s">
        <v>2016</v>
      </c>
      <c r="E2364" t="s">
        <v>2936</v>
      </c>
      <c r="F2364">
        <v>0</v>
      </c>
      <c r="G2364">
        <v>48</v>
      </c>
      <c r="H2364">
        <v>48</v>
      </c>
    </row>
    <row r="2365" spans="1:8" x14ac:dyDescent="0.25">
      <c r="A2365" t="s">
        <v>2999</v>
      </c>
      <c r="B2365" t="s">
        <v>2112</v>
      </c>
      <c r="C2365" t="s">
        <v>2935</v>
      </c>
      <c r="D2365" t="s">
        <v>1739</v>
      </c>
      <c r="E2365" t="s">
        <v>2936</v>
      </c>
      <c r="F2365">
        <v>0</v>
      </c>
      <c r="G2365">
        <v>48</v>
      </c>
      <c r="H2365">
        <v>48</v>
      </c>
    </row>
    <row r="2366" spans="1:8" x14ac:dyDescent="0.25">
      <c r="A2366" t="s">
        <v>2999</v>
      </c>
      <c r="B2366" t="s">
        <v>2112</v>
      </c>
      <c r="C2366" t="s">
        <v>2935</v>
      </c>
      <c r="D2366" t="s">
        <v>1751</v>
      </c>
      <c r="E2366" t="s">
        <v>2936</v>
      </c>
      <c r="F2366">
        <v>0</v>
      </c>
      <c r="G2366">
        <v>48</v>
      </c>
      <c r="H2366">
        <v>48</v>
      </c>
    </row>
    <row r="2367" spans="1:8" x14ac:dyDescent="0.25">
      <c r="A2367" t="s">
        <v>2999</v>
      </c>
      <c r="B2367" t="s">
        <v>2112</v>
      </c>
      <c r="C2367" t="s">
        <v>2935</v>
      </c>
      <c r="D2367" t="s">
        <v>1763</v>
      </c>
      <c r="E2367" t="s">
        <v>2936</v>
      </c>
      <c r="F2367">
        <v>0</v>
      </c>
      <c r="G2367">
        <v>48</v>
      </c>
      <c r="H2367">
        <v>48</v>
      </c>
    </row>
    <row r="2368" spans="1:8" x14ac:dyDescent="0.25">
      <c r="A2368" t="s">
        <v>2999</v>
      </c>
      <c r="B2368" t="s">
        <v>2112</v>
      </c>
      <c r="C2368" t="s">
        <v>2935</v>
      </c>
      <c r="D2368" t="s">
        <v>1767</v>
      </c>
      <c r="E2368" t="s">
        <v>2936</v>
      </c>
      <c r="F2368">
        <v>0</v>
      </c>
      <c r="G2368">
        <v>48</v>
      </c>
      <c r="H2368">
        <v>48</v>
      </c>
    </row>
    <row r="2369" spans="1:8" x14ac:dyDescent="0.25">
      <c r="A2369" t="s">
        <v>2999</v>
      </c>
      <c r="B2369" t="s">
        <v>2112</v>
      </c>
      <c r="C2369" t="s">
        <v>2935</v>
      </c>
      <c r="D2369" t="s">
        <v>1782</v>
      </c>
      <c r="E2369" t="s">
        <v>2936</v>
      </c>
      <c r="F2369">
        <v>0</v>
      </c>
      <c r="G2369">
        <v>48</v>
      </c>
      <c r="H2369">
        <v>48</v>
      </c>
    </row>
    <row r="2370" spans="1:8" x14ac:dyDescent="0.25">
      <c r="A2370" t="s">
        <v>2999</v>
      </c>
      <c r="B2370" t="s">
        <v>2112</v>
      </c>
      <c r="C2370" t="s">
        <v>2935</v>
      </c>
      <c r="D2370" t="s">
        <v>1807</v>
      </c>
      <c r="E2370" t="s">
        <v>2936</v>
      </c>
      <c r="F2370">
        <v>0</v>
      </c>
      <c r="G2370">
        <v>48</v>
      </c>
      <c r="H2370">
        <v>48</v>
      </c>
    </row>
    <row r="2371" spans="1:8" x14ac:dyDescent="0.25">
      <c r="A2371" t="s">
        <v>2999</v>
      </c>
      <c r="B2371" t="s">
        <v>2112</v>
      </c>
      <c r="C2371" t="s">
        <v>2935</v>
      </c>
      <c r="D2371" t="s">
        <v>1858</v>
      </c>
      <c r="E2371" t="s">
        <v>2936</v>
      </c>
      <c r="F2371">
        <v>0</v>
      </c>
      <c r="G2371">
        <v>48</v>
      </c>
      <c r="H2371">
        <v>48</v>
      </c>
    </row>
    <row r="2372" spans="1:8" x14ac:dyDescent="0.25">
      <c r="A2372" t="s">
        <v>2999</v>
      </c>
      <c r="B2372" t="s">
        <v>2112</v>
      </c>
      <c r="C2372" t="s">
        <v>2935</v>
      </c>
      <c r="D2372" t="s">
        <v>1948</v>
      </c>
      <c r="E2372" t="s">
        <v>2936</v>
      </c>
      <c r="F2372">
        <v>0</v>
      </c>
      <c r="G2372">
        <v>48</v>
      </c>
      <c r="H2372">
        <v>48</v>
      </c>
    </row>
    <row r="2373" spans="1:8" x14ac:dyDescent="0.25">
      <c r="A2373" t="s">
        <v>2999</v>
      </c>
      <c r="B2373" t="s">
        <v>2112</v>
      </c>
      <c r="C2373" t="s">
        <v>2935</v>
      </c>
      <c r="D2373" t="s">
        <v>2934</v>
      </c>
      <c r="E2373" t="s">
        <v>2936</v>
      </c>
      <c r="F2373">
        <v>0</v>
      </c>
      <c r="G2373">
        <v>48</v>
      </c>
      <c r="H2373">
        <v>48</v>
      </c>
    </row>
    <row r="2374" spans="1:8" x14ac:dyDescent="0.25">
      <c r="A2374" t="s">
        <v>2999</v>
      </c>
      <c r="B2374" t="s">
        <v>2112</v>
      </c>
      <c r="C2374" t="s">
        <v>2935</v>
      </c>
      <c r="D2374" t="s">
        <v>1951</v>
      </c>
      <c r="E2374" t="s">
        <v>2936</v>
      </c>
      <c r="F2374">
        <v>0</v>
      </c>
      <c r="G2374">
        <v>48</v>
      </c>
      <c r="H2374">
        <v>48</v>
      </c>
    </row>
    <row r="2375" spans="1:8" x14ac:dyDescent="0.25">
      <c r="A2375" t="s">
        <v>2999</v>
      </c>
      <c r="B2375" t="s">
        <v>2112</v>
      </c>
      <c r="C2375" t="s">
        <v>2935</v>
      </c>
      <c r="D2375" t="s">
        <v>1956</v>
      </c>
      <c r="E2375" t="s">
        <v>2936</v>
      </c>
      <c r="F2375">
        <v>0</v>
      </c>
      <c r="G2375">
        <v>48</v>
      </c>
      <c r="H2375">
        <v>48</v>
      </c>
    </row>
    <row r="2376" spans="1:8" x14ac:dyDescent="0.25">
      <c r="A2376" t="s">
        <v>2999</v>
      </c>
      <c r="B2376" t="s">
        <v>2112</v>
      </c>
      <c r="C2376" t="s">
        <v>2935</v>
      </c>
      <c r="D2376" t="s">
        <v>2016</v>
      </c>
      <c r="E2376" t="s">
        <v>2936</v>
      </c>
      <c r="F2376">
        <v>0</v>
      </c>
      <c r="G2376">
        <v>48</v>
      </c>
      <c r="H2376">
        <v>48</v>
      </c>
    </row>
    <row r="2377" spans="1:8" x14ac:dyDescent="0.25">
      <c r="A2377" t="s">
        <v>2999</v>
      </c>
      <c r="B2377" t="s">
        <v>2113</v>
      </c>
      <c r="C2377" t="s">
        <v>3995</v>
      </c>
      <c r="D2377" t="s">
        <v>1739</v>
      </c>
      <c r="E2377" t="s">
        <v>2936</v>
      </c>
      <c r="F2377">
        <v>0</v>
      </c>
      <c r="G2377">
        <v>125</v>
      </c>
      <c r="H2377">
        <v>125</v>
      </c>
    </row>
    <row r="2378" spans="1:8" x14ac:dyDescent="0.25">
      <c r="A2378" t="s">
        <v>2999</v>
      </c>
      <c r="B2378" t="s">
        <v>2113</v>
      </c>
      <c r="C2378" t="s">
        <v>3995</v>
      </c>
      <c r="D2378" t="s">
        <v>1751</v>
      </c>
      <c r="E2378" t="s">
        <v>2936</v>
      </c>
      <c r="F2378">
        <v>0</v>
      </c>
      <c r="G2378">
        <v>100</v>
      </c>
      <c r="H2378">
        <v>100</v>
      </c>
    </row>
    <row r="2379" spans="1:8" x14ac:dyDescent="0.25">
      <c r="A2379" t="s">
        <v>2999</v>
      </c>
      <c r="B2379" t="s">
        <v>2113</v>
      </c>
      <c r="C2379" t="s">
        <v>3995</v>
      </c>
      <c r="D2379" t="s">
        <v>1763</v>
      </c>
      <c r="E2379" t="s">
        <v>2936</v>
      </c>
      <c r="F2379">
        <v>0</v>
      </c>
      <c r="G2379">
        <v>75</v>
      </c>
      <c r="H2379">
        <v>75</v>
      </c>
    </row>
    <row r="2380" spans="1:8" x14ac:dyDescent="0.25">
      <c r="A2380" t="s">
        <v>2999</v>
      </c>
      <c r="B2380" t="s">
        <v>2113</v>
      </c>
      <c r="C2380" t="s">
        <v>2933</v>
      </c>
      <c r="D2380" t="s">
        <v>1739</v>
      </c>
      <c r="E2380" t="s">
        <v>2936</v>
      </c>
      <c r="F2380">
        <v>0</v>
      </c>
      <c r="G2380">
        <v>37</v>
      </c>
      <c r="H2380">
        <v>37</v>
      </c>
    </row>
    <row r="2381" spans="1:8" x14ac:dyDescent="0.25">
      <c r="A2381" t="s">
        <v>2999</v>
      </c>
      <c r="B2381" t="s">
        <v>2113</v>
      </c>
      <c r="C2381" t="s">
        <v>2933</v>
      </c>
      <c r="D2381" t="s">
        <v>1751</v>
      </c>
      <c r="E2381" t="s">
        <v>2936</v>
      </c>
      <c r="F2381">
        <v>0</v>
      </c>
      <c r="G2381">
        <v>37</v>
      </c>
      <c r="H2381">
        <v>37</v>
      </c>
    </row>
    <row r="2382" spans="1:8" x14ac:dyDescent="0.25">
      <c r="A2382" t="s">
        <v>2999</v>
      </c>
      <c r="B2382" t="s">
        <v>2113</v>
      </c>
      <c r="C2382" t="s">
        <v>2933</v>
      </c>
      <c r="D2382" t="s">
        <v>1763</v>
      </c>
      <c r="E2382" t="s">
        <v>2936</v>
      </c>
      <c r="F2382">
        <v>0</v>
      </c>
      <c r="G2382">
        <v>37</v>
      </c>
      <c r="H2382">
        <v>37</v>
      </c>
    </row>
    <row r="2383" spans="1:8" x14ac:dyDescent="0.25">
      <c r="A2383" t="s">
        <v>2999</v>
      </c>
      <c r="B2383" t="s">
        <v>2113</v>
      </c>
      <c r="C2383" t="s">
        <v>2933</v>
      </c>
      <c r="D2383" t="s">
        <v>1767</v>
      </c>
      <c r="E2383" t="s">
        <v>2936</v>
      </c>
      <c r="F2383">
        <v>0</v>
      </c>
      <c r="G2383">
        <v>37</v>
      </c>
      <c r="H2383">
        <v>37</v>
      </c>
    </row>
    <row r="2384" spans="1:8" x14ac:dyDescent="0.25">
      <c r="A2384" t="s">
        <v>2999</v>
      </c>
      <c r="B2384" t="s">
        <v>2113</v>
      </c>
      <c r="C2384" t="s">
        <v>2933</v>
      </c>
      <c r="D2384" t="s">
        <v>1782</v>
      </c>
      <c r="E2384" t="s">
        <v>2936</v>
      </c>
      <c r="F2384">
        <v>0</v>
      </c>
      <c r="G2384">
        <v>37</v>
      </c>
      <c r="H2384">
        <v>37</v>
      </c>
    </row>
    <row r="2385" spans="1:8" x14ac:dyDescent="0.25">
      <c r="A2385" t="s">
        <v>2999</v>
      </c>
      <c r="B2385" t="s">
        <v>2113</v>
      </c>
      <c r="C2385" t="s">
        <v>2933</v>
      </c>
      <c r="D2385" t="s">
        <v>1807</v>
      </c>
      <c r="E2385" t="s">
        <v>2936</v>
      </c>
      <c r="F2385">
        <v>0</v>
      </c>
      <c r="G2385">
        <v>37</v>
      </c>
      <c r="H2385">
        <v>37</v>
      </c>
    </row>
    <row r="2386" spans="1:8" x14ac:dyDescent="0.25">
      <c r="A2386" t="s">
        <v>2999</v>
      </c>
      <c r="B2386" t="s">
        <v>2113</v>
      </c>
      <c r="C2386" t="s">
        <v>2933</v>
      </c>
      <c r="D2386" t="s">
        <v>1858</v>
      </c>
      <c r="E2386" t="s">
        <v>2936</v>
      </c>
      <c r="F2386">
        <v>0</v>
      </c>
      <c r="G2386">
        <v>37</v>
      </c>
      <c r="H2386">
        <v>37</v>
      </c>
    </row>
    <row r="2387" spans="1:8" x14ac:dyDescent="0.25">
      <c r="A2387" t="s">
        <v>2999</v>
      </c>
      <c r="B2387" t="s">
        <v>2113</v>
      </c>
      <c r="C2387" t="s">
        <v>2933</v>
      </c>
      <c r="D2387" t="s">
        <v>1948</v>
      </c>
      <c r="E2387" t="s">
        <v>2936</v>
      </c>
      <c r="F2387">
        <v>0</v>
      </c>
      <c r="G2387">
        <v>37</v>
      </c>
      <c r="H2387">
        <v>37</v>
      </c>
    </row>
    <row r="2388" spans="1:8" x14ac:dyDescent="0.25">
      <c r="A2388" t="s">
        <v>2999</v>
      </c>
      <c r="B2388" t="s">
        <v>2113</v>
      </c>
      <c r="C2388" t="s">
        <v>2933</v>
      </c>
      <c r="D2388" t="s">
        <v>2934</v>
      </c>
      <c r="E2388" t="s">
        <v>2936</v>
      </c>
      <c r="F2388">
        <v>0</v>
      </c>
      <c r="G2388">
        <v>39</v>
      </c>
      <c r="H2388">
        <v>39</v>
      </c>
    </row>
    <row r="2389" spans="1:8" x14ac:dyDescent="0.25">
      <c r="A2389" t="s">
        <v>2999</v>
      </c>
      <c r="B2389" t="s">
        <v>2113</v>
      </c>
      <c r="C2389" t="s">
        <v>2933</v>
      </c>
      <c r="D2389" t="s">
        <v>1951</v>
      </c>
      <c r="E2389" t="s">
        <v>2936</v>
      </c>
      <c r="F2389">
        <v>0</v>
      </c>
      <c r="G2389">
        <v>39</v>
      </c>
      <c r="H2389">
        <v>39</v>
      </c>
    </row>
    <row r="2390" spans="1:8" x14ac:dyDescent="0.25">
      <c r="A2390" t="s">
        <v>2999</v>
      </c>
      <c r="B2390" t="s">
        <v>2113</v>
      </c>
      <c r="C2390" t="s">
        <v>2933</v>
      </c>
      <c r="D2390" t="s">
        <v>1956</v>
      </c>
      <c r="E2390" t="s">
        <v>2936</v>
      </c>
      <c r="F2390">
        <v>0</v>
      </c>
      <c r="G2390">
        <v>39</v>
      </c>
      <c r="H2390">
        <v>39</v>
      </c>
    </row>
    <row r="2391" spans="1:8" x14ac:dyDescent="0.25">
      <c r="A2391" t="s">
        <v>2999</v>
      </c>
      <c r="B2391" t="s">
        <v>2113</v>
      </c>
      <c r="C2391" t="s">
        <v>2933</v>
      </c>
      <c r="D2391" t="s">
        <v>2016</v>
      </c>
      <c r="E2391" t="s">
        <v>2936</v>
      </c>
      <c r="F2391">
        <v>0</v>
      </c>
      <c r="G2391">
        <v>39</v>
      </c>
      <c r="H2391">
        <v>39</v>
      </c>
    </row>
    <row r="2392" spans="1:8" x14ac:dyDescent="0.25">
      <c r="A2392" t="s">
        <v>2999</v>
      </c>
      <c r="B2392" t="s">
        <v>2113</v>
      </c>
      <c r="C2392" t="s">
        <v>2935</v>
      </c>
      <c r="D2392" t="s">
        <v>1739</v>
      </c>
      <c r="E2392" t="s">
        <v>2936</v>
      </c>
      <c r="F2392">
        <v>0</v>
      </c>
      <c r="G2392">
        <v>83</v>
      </c>
      <c r="H2392">
        <v>83</v>
      </c>
    </row>
    <row r="2393" spans="1:8" x14ac:dyDescent="0.25">
      <c r="A2393" t="s">
        <v>2999</v>
      </c>
      <c r="B2393" t="s">
        <v>2113</v>
      </c>
      <c r="C2393" t="s">
        <v>2935</v>
      </c>
      <c r="D2393" t="s">
        <v>1751</v>
      </c>
      <c r="E2393" t="s">
        <v>2936</v>
      </c>
      <c r="F2393">
        <v>0</v>
      </c>
      <c r="G2393">
        <v>77</v>
      </c>
      <c r="H2393">
        <v>77</v>
      </c>
    </row>
    <row r="2394" spans="1:8" x14ac:dyDescent="0.25">
      <c r="A2394" t="s">
        <v>2999</v>
      </c>
      <c r="B2394" t="s">
        <v>2113</v>
      </c>
      <c r="C2394" t="s">
        <v>2935</v>
      </c>
      <c r="D2394" t="s">
        <v>1763</v>
      </c>
      <c r="E2394" t="s">
        <v>2936</v>
      </c>
      <c r="F2394">
        <v>0</v>
      </c>
      <c r="G2394">
        <v>83</v>
      </c>
      <c r="H2394">
        <v>83</v>
      </c>
    </row>
    <row r="2395" spans="1:8" x14ac:dyDescent="0.25">
      <c r="A2395" t="s">
        <v>2999</v>
      </c>
      <c r="B2395" t="s">
        <v>2113</v>
      </c>
      <c r="C2395" t="s">
        <v>2935</v>
      </c>
      <c r="D2395" t="s">
        <v>1767</v>
      </c>
      <c r="E2395" t="s">
        <v>2936</v>
      </c>
      <c r="F2395">
        <v>0</v>
      </c>
      <c r="G2395">
        <v>81</v>
      </c>
      <c r="H2395">
        <v>81</v>
      </c>
    </row>
    <row r="2396" spans="1:8" x14ac:dyDescent="0.25">
      <c r="A2396" t="s">
        <v>2999</v>
      </c>
      <c r="B2396" t="s">
        <v>2113</v>
      </c>
      <c r="C2396" t="s">
        <v>2935</v>
      </c>
      <c r="D2396" t="s">
        <v>1782</v>
      </c>
      <c r="E2396" t="s">
        <v>2936</v>
      </c>
      <c r="F2396">
        <v>0</v>
      </c>
      <c r="G2396">
        <v>83</v>
      </c>
      <c r="H2396">
        <v>83</v>
      </c>
    </row>
    <row r="2397" spans="1:8" x14ac:dyDescent="0.25">
      <c r="A2397" t="s">
        <v>2999</v>
      </c>
      <c r="B2397" t="s">
        <v>2113</v>
      </c>
      <c r="C2397" t="s">
        <v>2935</v>
      </c>
      <c r="D2397" t="s">
        <v>1807</v>
      </c>
      <c r="E2397" t="s">
        <v>2936</v>
      </c>
      <c r="F2397">
        <v>0</v>
      </c>
      <c r="G2397">
        <v>81</v>
      </c>
      <c r="H2397">
        <v>81</v>
      </c>
    </row>
    <row r="2398" spans="1:8" x14ac:dyDescent="0.25">
      <c r="A2398" t="s">
        <v>2999</v>
      </c>
      <c r="B2398" t="s">
        <v>2113</v>
      </c>
      <c r="C2398" t="s">
        <v>2935</v>
      </c>
      <c r="D2398" t="s">
        <v>1858</v>
      </c>
      <c r="E2398" t="s">
        <v>2936</v>
      </c>
      <c r="F2398">
        <v>0</v>
      </c>
      <c r="G2398">
        <v>83</v>
      </c>
      <c r="H2398">
        <v>83</v>
      </c>
    </row>
    <row r="2399" spans="1:8" x14ac:dyDescent="0.25">
      <c r="A2399" t="s">
        <v>2999</v>
      </c>
      <c r="B2399" t="s">
        <v>2113</v>
      </c>
      <c r="C2399" t="s">
        <v>2935</v>
      </c>
      <c r="D2399" t="s">
        <v>1948</v>
      </c>
      <c r="E2399" t="s">
        <v>2936</v>
      </c>
      <c r="F2399">
        <v>0</v>
      </c>
      <c r="G2399">
        <v>83</v>
      </c>
      <c r="H2399">
        <v>83</v>
      </c>
    </row>
    <row r="2400" spans="1:8" x14ac:dyDescent="0.25">
      <c r="A2400" t="s">
        <v>2999</v>
      </c>
      <c r="B2400" t="s">
        <v>2113</v>
      </c>
      <c r="C2400" t="s">
        <v>2935</v>
      </c>
      <c r="D2400" t="s">
        <v>2934</v>
      </c>
      <c r="E2400" t="s">
        <v>2936</v>
      </c>
      <c r="F2400">
        <v>0</v>
      </c>
      <c r="G2400">
        <v>84</v>
      </c>
      <c r="H2400">
        <v>84</v>
      </c>
    </row>
    <row r="2401" spans="1:8" x14ac:dyDescent="0.25">
      <c r="A2401" t="s">
        <v>2999</v>
      </c>
      <c r="B2401" t="s">
        <v>2113</v>
      </c>
      <c r="C2401" t="s">
        <v>2935</v>
      </c>
      <c r="D2401" t="s">
        <v>1951</v>
      </c>
      <c r="E2401" t="s">
        <v>2936</v>
      </c>
      <c r="F2401">
        <v>0</v>
      </c>
      <c r="G2401">
        <v>87</v>
      </c>
      <c r="H2401">
        <v>87</v>
      </c>
    </row>
    <row r="2402" spans="1:8" x14ac:dyDescent="0.25">
      <c r="A2402" t="s">
        <v>2999</v>
      </c>
      <c r="B2402" t="s">
        <v>2113</v>
      </c>
      <c r="C2402" t="s">
        <v>2935</v>
      </c>
      <c r="D2402" t="s">
        <v>1956</v>
      </c>
      <c r="E2402" t="s">
        <v>2936</v>
      </c>
      <c r="F2402">
        <v>0</v>
      </c>
      <c r="G2402">
        <v>84</v>
      </c>
      <c r="H2402">
        <v>84</v>
      </c>
    </row>
    <row r="2403" spans="1:8" x14ac:dyDescent="0.25">
      <c r="A2403" t="s">
        <v>2999</v>
      </c>
      <c r="B2403" t="s">
        <v>2113</v>
      </c>
      <c r="C2403" t="s">
        <v>2935</v>
      </c>
      <c r="D2403" t="s">
        <v>2016</v>
      </c>
      <c r="E2403" t="s">
        <v>2936</v>
      </c>
      <c r="F2403">
        <v>0</v>
      </c>
      <c r="G2403">
        <v>87</v>
      </c>
      <c r="H2403">
        <v>87</v>
      </c>
    </row>
    <row r="2404" spans="1:8" x14ac:dyDescent="0.25">
      <c r="A2404" t="s">
        <v>2999</v>
      </c>
      <c r="B2404" t="s">
        <v>2114</v>
      </c>
      <c r="C2404" t="s">
        <v>3995</v>
      </c>
      <c r="D2404" t="s">
        <v>1739</v>
      </c>
      <c r="E2404" t="s">
        <v>2936</v>
      </c>
      <c r="F2404">
        <v>0</v>
      </c>
      <c r="G2404">
        <v>41</v>
      </c>
      <c r="H2404">
        <v>41</v>
      </c>
    </row>
    <row r="2405" spans="1:8" x14ac:dyDescent="0.25">
      <c r="A2405" t="s">
        <v>2999</v>
      </c>
      <c r="B2405" t="s">
        <v>2114</v>
      </c>
      <c r="C2405" t="s">
        <v>3995</v>
      </c>
      <c r="D2405" t="s">
        <v>1751</v>
      </c>
      <c r="E2405" t="s">
        <v>2936</v>
      </c>
      <c r="F2405">
        <v>0</v>
      </c>
      <c r="G2405">
        <v>41</v>
      </c>
      <c r="H2405">
        <v>41</v>
      </c>
    </row>
    <row r="2406" spans="1:8" x14ac:dyDescent="0.25">
      <c r="A2406" t="s">
        <v>2999</v>
      </c>
      <c r="B2406" t="s">
        <v>2114</v>
      </c>
      <c r="C2406" t="s">
        <v>3995</v>
      </c>
      <c r="D2406" t="s">
        <v>1763</v>
      </c>
      <c r="E2406" t="s">
        <v>2936</v>
      </c>
      <c r="F2406">
        <v>0</v>
      </c>
      <c r="G2406">
        <v>41</v>
      </c>
      <c r="H2406">
        <v>41</v>
      </c>
    </row>
    <row r="2407" spans="1:8" x14ac:dyDescent="0.25">
      <c r="A2407" t="s">
        <v>2999</v>
      </c>
      <c r="B2407" t="s">
        <v>2114</v>
      </c>
      <c r="C2407" t="s">
        <v>3995</v>
      </c>
      <c r="D2407" t="s">
        <v>1767</v>
      </c>
      <c r="E2407" t="s">
        <v>2936</v>
      </c>
      <c r="F2407">
        <v>0</v>
      </c>
      <c r="G2407">
        <v>41</v>
      </c>
      <c r="H2407">
        <v>41</v>
      </c>
    </row>
    <row r="2408" spans="1:8" x14ac:dyDescent="0.25">
      <c r="A2408" t="s">
        <v>2999</v>
      </c>
      <c r="B2408" t="s">
        <v>2114</v>
      </c>
      <c r="C2408" t="s">
        <v>3995</v>
      </c>
      <c r="D2408" t="s">
        <v>1782</v>
      </c>
      <c r="E2408" t="s">
        <v>2936</v>
      </c>
      <c r="F2408">
        <v>0</v>
      </c>
      <c r="G2408">
        <v>57</v>
      </c>
      <c r="H2408">
        <v>57</v>
      </c>
    </row>
    <row r="2409" spans="1:8" x14ac:dyDescent="0.25">
      <c r="A2409" t="s">
        <v>2999</v>
      </c>
      <c r="B2409" t="s">
        <v>2114</v>
      </c>
      <c r="C2409" t="s">
        <v>3995</v>
      </c>
      <c r="D2409" t="s">
        <v>1807</v>
      </c>
      <c r="E2409" t="s">
        <v>2936</v>
      </c>
      <c r="F2409">
        <v>0</v>
      </c>
      <c r="G2409">
        <v>58</v>
      </c>
      <c r="H2409">
        <v>58</v>
      </c>
    </row>
    <row r="2410" spans="1:8" x14ac:dyDescent="0.25">
      <c r="A2410" t="s">
        <v>2999</v>
      </c>
      <c r="B2410" t="s">
        <v>2114</v>
      </c>
      <c r="C2410" t="s">
        <v>3995</v>
      </c>
      <c r="D2410" t="s">
        <v>1858</v>
      </c>
      <c r="E2410" t="s">
        <v>2936</v>
      </c>
      <c r="F2410">
        <v>0</v>
      </c>
      <c r="G2410">
        <v>58</v>
      </c>
      <c r="H2410">
        <v>58</v>
      </c>
    </row>
    <row r="2411" spans="1:8" x14ac:dyDescent="0.25">
      <c r="A2411" t="s">
        <v>2999</v>
      </c>
      <c r="B2411" t="s">
        <v>2114</v>
      </c>
      <c r="C2411" t="s">
        <v>3995</v>
      </c>
      <c r="D2411" t="s">
        <v>1948</v>
      </c>
      <c r="E2411" t="s">
        <v>2936</v>
      </c>
      <c r="F2411">
        <v>0</v>
      </c>
      <c r="G2411">
        <v>57</v>
      </c>
      <c r="H2411">
        <v>57</v>
      </c>
    </row>
    <row r="2412" spans="1:8" x14ac:dyDescent="0.25">
      <c r="A2412" t="s">
        <v>2999</v>
      </c>
      <c r="B2412" t="s">
        <v>2114</v>
      </c>
      <c r="C2412" t="s">
        <v>3995</v>
      </c>
      <c r="D2412" t="s">
        <v>2934</v>
      </c>
      <c r="E2412" t="s">
        <v>2936</v>
      </c>
      <c r="F2412">
        <v>0</v>
      </c>
      <c r="G2412">
        <v>58</v>
      </c>
      <c r="H2412">
        <v>58</v>
      </c>
    </row>
    <row r="2413" spans="1:8" x14ac:dyDescent="0.25">
      <c r="A2413" t="s">
        <v>2999</v>
      </c>
      <c r="B2413" t="s">
        <v>2114</v>
      </c>
      <c r="C2413" t="s">
        <v>3995</v>
      </c>
      <c r="D2413" t="s">
        <v>1951</v>
      </c>
      <c r="E2413" t="s">
        <v>2936</v>
      </c>
      <c r="F2413">
        <v>0</v>
      </c>
      <c r="G2413">
        <v>57</v>
      </c>
      <c r="H2413">
        <v>57</v>
      </c>
    </row>
    <row r="2414" spans="1:8" x14ac:dyDescent="0.25">
      <c r="A2414" t="s">
        <v>2999</v>
      </c>
      <c r="B2414" t="s">
        <v>2114</v>
      </c>
      <c r="C2414" t="s">
        <v>3995</v>
      </c>
      <c r="D2414" t="s">
        <v>1956</v>
      </c>
      <c r="E2414" t="s">
        <v>2936</v>
      </c>
      <c r="F2414">
        <v>0</v>
      </c>
      <c r="G2414">
        <v>41</v>
      </c>
      <c r="H2414">
        <v>41</v>
      </c>
    </row>
    <row r="2415" spans="1:8" x14ac:dyDescent="0.25">
      <c r="A2415" t="s">
        <v>2999</v>
      </c>
      <c r="B2415" t="s">
        <v>2114</v>
      </c>
      <c r="C2415" t="s">
        <v>3995</v>
      </c>
      <c r="D2415" t="s">
        <v>2016</v>
      </c>
      <c r="E2415" t="s">
        <v>2936</v>
      </c>
      <c r="F2415">
        <v>0</v>
      </c>
      <c r="G2415">
        <v>41</v>
      </c>
      <c r="H2415">
        <v>41</v>
      </c>
    </row>
    <row r="2416" spans="1:8" x14ac:dyDescent="0.25">
      <c r="A2416" t="s">
        <v>2999</v>
      </c>
      <c r="B2416" t="s">
        <v>2114</v>
      </c>
      <c r="C2416" t="s">
        <v>2933</v>
      </c>
      <c r="D2416" t="s">
        <v>1739</v>
      </c>
      <c r="E2416" t="s">
        <v>2936</v>
      </c>
      <c r="F2416">
        <v>0</v>
      </c>
      <c r="G2416">
        <v>95</v>
      </c>
      <c r="H2416">
        <v>95</v>
      </c>
    </row>
    <row r="2417" spans="1:8" x14ac:dyDescent="0.25">
      <c r="A2417" t="s">
        <v>2999</v>
      </c>
      <c r="B2417" t="s">
        <v>2114</v>
      </c>
      <c r="C2417" t="s">
        <v>2933</v>
      </c>
      <c r="D2417" t="s">
        <v>1751</v>
      </c>
      <c r="E2417" t="s">
        <v>2936</v>
      </c>
      <c r="F2417">
        <v>0</v>
      </c>
      <c r="G2417">
        <v>90</v>
      </c>
      <c r="H2417">
        <v>90</v>
      </c>
    </row>
    <row r="2418" spans="1:8" x14ac:dyDescent="0.25">
      <c r="A2418" t="s">
        <v>2999</v>
      </c>
      <c r="B2418" t="s">
        <v>2114</v>
      </c>
      <c r="C2418" t="s">
        <v>2933</v>
      </c>
      <c r="D2418" t="s">
        <v>1763</v>
      </c>
      <c r="E2418" t="s">
        <v>2936</v>
      </c>
      <c r="F2418">
        <v>0</v>
      </c>
      <c r="G2418">
        <v>134</v>
      </c>
      <c r="H2418">
        <v>134</v>
      </c>
    </row>
    <row r="2419" spans="1:8" x14ac:dyDescent="0.25">
      <c r="A2419" t="s">
        <v>2999</v>
      </c>
      <c r="B2419" t="s">
        <v>2114</v>
      </c>
      <c r="C2419" t="s">
        <v>2933</v>
      </c>
      <c r="D2419" t="s">
        <v>1767</v>
      </c>
      <c r="E2419" t="s">
        <v>2936</v>
      </c>
      <c r="F2419">
        <v>0</v>
      </c>
      <c r="G2419">
        <v>132</v>
      </c>
      <c r="H2419">
        <v>132</v>
      </c>
    </row>
    <row r="2420" spans="1:8" x14ac:dyDescent="0.25">
      <c r="A2420" t="s">
        <v>2999</v>
      </c>
      <c r="B2420" t="s">
        <v>2114</v>
      </c>
      <c r="C2420" t="s">
        <v>2933</v>
      </c>
      <c r="D2420" t="s">
        <v>1782</v>
      </c>
      <c r="E2420" t="s">
        <v>2936</v>
      </c>
      <c r="F2420">
        <v>0</v>
      </c>
      <c r="G2420">
        <v>134</v>
      </c>
      <c r="H2420">
        <v>134</v>
      </c>
    </row>
    <row r="2421" spans="1:8" x14ac:dyDescent="0.25">
      <c r="A2421" t="s">
        <v>2999</v>
      </c>
      <c r="B2421" t="s">
        <v>2114</v>
      </c>
      <c r="C2421" t="s">
        <v>2933</v>
      </c>
      <c r="D2421" t="s">
        <v>1807</v>
      </c>
      <c r="E2421" t="s">
        <v>2936</v>
      </c>
      <c r="F2421">
        <v>0</v>
      </c>
      <c r="G2421">
        <v>132</v>
      </c>
      <c r="H2421">
        <v>132</v>
      </c>
    </row>
    <row r="2422" spans="1:8" x14ac:dyDescent="0.25">
      <c r="A2422" t="s">
        <v>2999</v>
      </c>
      <c r="B2422" t="s">
        <v>2114</v>
      </c>
      <c r="C2422" t="s">
        <v>2933</v>
      </c>
      <c r="D2422" t="s">
        <v>1858</v>
      </c>
      <c r="E2422" t="s">
        <v>2936</v>
      </c>
      <c r="F2422">
        <v>0</v>
      </c>
      <c r="G2422">
        <v>134</v>
      </c>
      <c r="H2422">
        <v>134</v>
      </c>
    </row>
    <row r="2423" spans="1:8" x14ac:dyDescent="0.25">
      <c r="A2423" t="s">
        <v>2999</v>
      </c>
      <c r="B2423" t="s">
        <v>2114</v>
      </c>
      <c r="C2423" t="s">
        <v>2933</v>
      </c>
      <c r="D2423" t="s">
        <v>1948</v>
      </c>
      <c r="E2423" t="s">
        <v>2936</v>
      </c>
      <c r="F2423">
        <v>0</v>
      </c>
      <c r="G2423">
        <v>134</v>
      </c>
      <c r="H2423">
        <v>134</v>
      </c>
    </row>
    <row r="2424" spans="1:8" x14ac:dyDescent="0.25">
      <c r="A2424" t="s">
        <v>2999</v>
      </c>
      <c r="B2424" t="s">
        <v>2114</v>
      </c>
      <c r="C2424" t="s">
        <v>2933</v>
      </c>
      <c r="D2424" t="s">
        <v>2934</v>
      </c>
      <c r="E2424" t="s">
        <v>2936</v>
      </c>
      <c r="F2424">
        <v>0</v>
      </c>
      <c r="G2424">
        <v>132</v>
      </c>
      <c r="H2424">
        <v>132</v>
      </c>
    </row>
    <row r="2425" spans="1:8" x14ac:dyDescent="0.25">
      <c r="A2425" t="s">
        <v>2999</v>
      </c>
      <c r="B2425" t="s">
        <v>2114</v>
      </c>
      <c r="C2425" t="s">
        <v>2933</v>
      </c>
      <c r="D2425" t="s">
        <v>1951</v>
      </c>
      <c r="E2425" t="s">
        <v>2936</v>
      </c>
      <c r="F2425">
        <v>0</v>
      </c>
      <c r="G2425">
        <v>134</v>
      </c>
      <c r="H2425">
        <v>134</v>
      </c>
    </row>
    <row r="2426" spans="1:8" x14ac:dyDescent="0.25">
      <c r="A2426" t="s">
        <v>2999</v>
      </c>
      <c r="B2426" t="s">
        <v>2114</v>
      </c>
      <c r="C2426" t="s">
        <v>2933</v>
      </c>
      <c r="D2426" t="s">
        <v>1956</v>
      </c>
      <c r="E2426" t="s">
        <v>2936</v>
      </c>
      <c r="F2426">
        <v>0</v>
      </c>
      <c r="G2426">
        <v>132</v>
      </c>
      <c r="H2426">
        <v>132</v>
      </c>
    </row>
    <row r="2427" spans="1:8" x14ac:dyDescent="0.25">
      <c r="A2427" t="s">
        <v>2999</v>
      </c>
      <c r="B2427" t="s">
        <v>2114</v>
      </c>
      <c r="C2427" t="s">
        <v>2933</v>
      </c>
      <c r="D2427" t="s">
        <v>2016</v>
      </c>
      <c r="E2427" t="s">
        <v>2936</v>
      </c>
      <c r="F2427">
        <v>0</v>
      </c>
      <c r="G2427">
        <v>95</v>
      </c>
      <c r="H2427">
        <v>95</v>
      </c>
    </row>
    <row r="2428" spans="1:8" x14ac:dyDescent="0.25">
      <c r="A2428" t="s">
        <v>2999</v>
      </c>
      <c r="B2428" t="s">
        <v>2114</v>
      </c>
      <c r="C2428" t="s">
        <v>2935</v>
      </c>
      <c r="D2428" t="s">
        <v>1739</v>
      </c>
      <c r="E2428" t="s">
        <v>2936</v>
      </c>
      <c r="F2428">
        <v>0</v>
      </c>
      <c r="G2428">
        <v>87</v>
      </c>
      <c r="H2428">
        <v>87</v>
      </c>
    </row>
    <row r="2429" spans="1:8" x14ac:dyDescent="0.25">
      <c r="A2429" t="s">
        <v>2999</v>
      </c>
      <c r="B2429" t="s">
        <v>2114</v>
      </c>
      <c r="C2429" t="s">
        <v>2935</v>
      </c>
      <c r="D2429" t="s">
        <v>1751</v>
      </c>
      <c r="E2429" t="s">
        <v>2936</v>
      </c>
      <c r="F2429">
        <v>0</v>
      </c>
      <c r="G2429">
        <v>86</v>
      </c>
      <c r="H2429">
        <v>86</v>
      </c>
    </row>
    <row r="2430" spans="1:8" x14ac:dyDescent="0.25">
      <c r="A2430" t="s">
        <v>2999</v>
      </c>
      <c r="B2430" t="s">
        <v>2114</v>
      </c>
      <c r="C2430" t="s">
        <v>2935</v>
      </c>
      <c r="D2430" t="s">
        <v>1763</v>
      </c>
      <c r="E2430" t="s">
        <v>2936</v>
      </c>
      <c r="F2430">
        <v>0</v>
      </c>
      <c r="G2430">
        <v>127</v>
      </c>
      <c r="H2430">
        <v>127</v>
      </c>
    </row>
    <row r="2431" spans="1:8" x14ac:dyDescent="0.25">
      <c r="A2431" t="s">
        <v>2999</v>
      </c>
      <c r="B2431" t="s">
        <v>2114</v>
      </c>
      <c r="C2431" t="s">
        <v>2935</v>
      </c>
      <c r="D2431" t="s">
        <v>1767</v>
      </c>
      <c r="E2431" t="s">
        <v>2936</v>
      </c>
      <c r="F2431">
        <v>0</v>
      </c>
      <c r="G2431">
        <v>124</v>
      </c>
      <c r="H2431">
        <v>124</v>
      </c>
    </row>
    <row r="2432" spans="1:8" x14ac:dyDescent="0.25">
      <c r="A2432" t="s">
        <v>2999</v>
      </c>
      <c r="B2432" t="s">
        <v>2114</v>
      </c>
      <c r="C2432" t="s">
        <v>2935</v>
      </c>
      <c r="D2432" t="s">
        <v>1782</v>
      </c>
      <c r="E2432" t="s">
        <v>2936</v>
      </c>
      <c r="F2432">
        <v>0</v>
      </c>
      <c r="G2432">
        <v>127</v>
      </c>
      <c r="H2432">
        <v>127</v>
      </c>
    </row>
    <row r="2433" spans="1:8" x14ac:dyDescent="0.25">
      <c r="A2433" t="s">
        <v>2999</v>
      </c>
      <c r="B2433" t="s">
        <v>2114</v>
      </c>
      <c r="C2433" t="s">
        <v>2935</v>
      </c>
      <c r="D2433" t="s">
        <v>1807</v>
      </c>
      <c r="E2433" t="s">
        <v>2936</v>
      </c>
      <c r="F2433">
        <v>0</v>
      </c>
      <c r="G2433">
        <v>124</v>
      </c>
      <c r="H2433">
        <v>124</v>
      </c>
    </row>
    <row r="2434" spans="1:8" x14ac:dyDescent="0.25">
      <c r="A2434" t="s">
        <v>2999</v>
      </c>
      <c r="B2434" t="s">
        <v>2114</v>
      </c>
      <c r="C2434" t="s">
        <v>2935</v>
      </c>
      <c r="D2434" t="s">
        <v>1858</v>
      </c>
      <c r="E2434" t="s">
        <v>2936</v>
      </c>
      <c r="F2434">
        <v>0</v>
      </c>
      <c r="G2434">
        <v>127</v>
      </c>
      <c r="H2434">
        <v>127</v>
      </c>
    </row>
    <row r="2435" spans="1:8" x14ac:dyDescent="0.25">
      <c r="A2435" t="s">
        <v>2999</v>
      </c>
      <c r="B2435" t="s">
        <v>2114</v>
      </c>
      <c r="C2435" t="s">
        <v>2935</v>
      </c>
      <c r="D2435" t="s">
        <v>1948</v>
      </c>
      <c r="E2435" t="s">
        <v>2936</v>
      </c>
      <c r="F2435">
        <v>0</v>
      </c>
      <c r="G2435">
        <v>127</v>
      </c>
      <c r="H2435">
        <v>127</v>
      </c>
    </row>
    <row r="2436" spans="1:8" x14ac:dyDescent="0.25">
      <c r="A2436" t="s">
        <v>2999</v>
      </c>
      <c r="B2436" t="s">
        <v>2114</v>
      </c>
      <c r="C2436" t="s">
        <v>2935</v>
      </c>
      <c r="D2436" t="s">
        <v>2934</v>
      </c>
      <c r="E2436" t="s">
        <v>2936</v>
      </c>
      <c r="F2436">
        <v>0</v>
      </c>
      <c r="G2436">
        <v>124</v>
      </c>
      <c r="H2436">
        <v>124</v>
      </c>
    </row>
    <row r="2437" spans="1:8" x14ac:dyDescent="0.25">
      <c r="A2437" t="s">
        <v>2999</v>
      </c>
      <c r="B2437" t="s">
        <v>2114</v>
      </c>
      <c r="C2437" t="s">
        <v>2935</v>
      </c>
      <c r="D2437" t="s">
        <v>1951</v>
      </c>
      <c r="E2437" t="s">
        <v>2936</v>
      </c>
      <c r="F2437">
        <v>0</v>
      </c>
      <c r="G2437">
        <v>127</v>
      </c>
      <c r="H2437">
        <v>127</v>
      </c>
    </row>
    <row r="2438" spans="1:8" x14ac:dyDescent="0.25">
      <c r="A2438" t="s">
        <v>2999</v>
      </c>
      <c r="B2438" t="s">
        <v>2114</v>
      </c>
      <c r="C2438" t="s">
        <v>2935</v>
      </c>
      <c r="D2438" t="s">
        <v>1956</v>
      </c>
      <c r="E2438" t="s">
        <v>2936</v>
      </c>
      <c r="F2438">
        <v>0</v>
      </c>
      <c r="G2438">
        <v>124</v>
      </c>
      <c r="H2438">
        <v>124</v>
      </c>
    </row>
    <row r="2439" spans="1:8" x14ac:dyDescent="0.25">
      <c r="A2439" t="s">
        <v>2999</v>
      </c>
      <c r="B2439" t="s">
        <v>2114</v>
      </c>
      <c r="C2439" t="s">
        <v>2935</v>
      </c>
      <c r="D2439" t="s">
        <v>2016</v>
      </c>
      <c r="E2439" t="s">
        <v>2936</v>
      </c>
      <c r="F2439">
        <v>0</v>
      </c>
      <c r="G2439">
        <v>87</v>
      </c>
      <c r="H2439">
        <v>87</v>
      </c>
    </row>
    <row r="2440" spans="1:8" x14ac:dyDescent="0.25">
      <c r="A2440" t="s">
        <v>2999</v>
      </c>
      <c r="B2440" t="s">
        <v>2115</v>
      </c>
      <c r="C2440" t="s">
        <v>3995</v>
      </c>
      <c r="D2440" t="s">
        <v>1739</v>
      </c>
      <c r="E2440" t="s">
        <v>2936</v>
      </c>
      <c r="F2440">
        <v>0</v>
      </c>
      <c r="G2440">
        <v>2239</v>
      </c>
      <c r="H2440">
        <v>2239</v>
      </c>
    </row>
    <row r="2441" spans="1:8" x14ac:dyDescent="0.25">
      <c r="A2441" t="s">
        <v>2999</v>
      </c>
      <c r="B2441" t="s">
        <v>2115</v>
      </c>
      <c r="C2441" t="s">
        <v>3995</v>
      </c>
      <c r="D2441" t="s">
        <v>1751</v>
      </c>
      <c r="E2441" t="s">
        <v>2936</v>
      </c>
      <c r="F2441">
        <v>0</v>
      </c>
      <c r="G2441">
        <v>2239</v>
      </c>
      <c r="H2441">
        <v>2239</v>
      </c>
    </row>
    <row r="2442" spans="1:8" x14ac:dyDescent="0.25">
      <c r="A2442" t="s">
        <v>2999</v>
      </c>
      <c r="B2442" t="s">
        <v>2115</v>
      </c>
      <c r="C2442" t="s">
        <v>3995</v>
      </c>
      <c r="D2442" t="s">
        <v>1763</v>
      </c>
      <c r="E2442" t="s">
        <v>2936</v>
      </c>
      <c r="F2442">
        <v>0</v>
      </c>
      <c r="G2442">
        <v>2239</v>
      </c>
      <c r="H2442">
        <v>2239</v>
      </c>
    </row>
    <row r="2443" spans="1:8" x14ac:dyDescent="0.25">
      <c r="A2443" t="s">
        <v>2999</v>
      </c>
      <c r="B2443" t="s">
        <v>2115</v>
      </c>
      <c r="C2443" t="s">
        <v>3995</v>
      </c>
      <c r="D2443" t="s">
        <v>1767</v>
      </c>
      <c r="E2443" t="s">
        <v>2936</v>
      </c>
      <c r="F2443">
        <v>0</v>
      </c>
      <c r="G2443">
        <v>2239</v>
      </c>
      <c r="H2443">
        <v>2239</v>
      </c>
    </row>
    <row r="2444" spans="1:8" x14ac:dyDescent="0.25">
      <c r="A2444" t="s">
        <v>2999</v>
      </c>
      <c r="B2444" t="s">
        <v>2115</v>
      </c>
      <c r="C2444" t="s">
        <v>3995</v>
      </c>
      <c r="D2444" t="s">
        <v>1782</v>
      </c>
      <c r="E2444" t="s">
        <v>2936</v>
      </c>
      <c r="F2444">
        <v>0</v>
      </c>
      <c r="G2444">
        <v>2239</v>
      </c>
      <c r="H2444">
        <v>2239</v>
      </c>
    </row>
    <row r="2445" spans="1:8" x14ac:dyDescent="0.25">
      <c r="A2445" t="s">
        <v>2999</v>
      </c>
      <c r="B2445" t="s">
        <v>2115</v>
      </c>
      <c r="C2445" t="s">
        <v>3995</v>
      </c>
      <c r="D2445" t="s">
        <v>1807</v>
      </c>
      <c r="E2445" t="s">
        <v>2936</v>
      </c>
      <c r="F2445">
        <v>0</v>
      </c>
      <c r="G2445">
        <v>2239</v>
      </c>
      <c r="H2445">
        <v>2239</v>
      </c>
    </row>
    <row r="2446" spans="1:8" x14ac:dyDescent="0.25">
      <c r="A2446" t="s">
        <v>2999</v>
      </c>
      <c r="B2446" t="s">
        <v>2115</v>
      </c>
      <c r="C2446" t="s">
        <v>3995</v>
      </c>
      <c r="D2446" t="s">
        <v>1858</v>
      </c>
      <c r="E2446" t="s">
        <v>2936</v>
      </c>
      <c r="F2446">
        <v>0</v>
      </c>
      <c r="G2446">
        <v>2239</v>
      </c>
      <c r="H2446">
        <v>2239</v>
      </c>
    </row>
    <row r="2447" spans="1:8" x14ac:dyDescent="0.25">
      <c r="A2447" t="s">
        <v>2999</v>
      </c>
      <c r="B2447" t="s">
        <v>2115</v>
      </c>
      <c r="C2447" t="s">
        <v>3995</v>
      </c>
      <c r="D2447" t="s">
        <v>1948</v>
      </c>
      <c r="E2447" t="s">
        <v>2936</v>
      </c>
      <c r="F2447">
        <v>0</v>
      </c>
      <c r="G2447">
        <v>2239</v>
      </c>
      <c r="H2447">
        <v>2239</v>
      </c>
    </row>
    <row r="2448" spans="1:8" x14ac:dyDescent="0.25">
      <c r="A2448" t="s">
        <v>2999</v>
      </c>
      <c r="B2448" t="s">
        <v>2115</v>
      </c>
      <c r="C2448" t="s">
        <v>3995</v>
      </c>
      <c r="D2448" t="s">
        <v>2934</v>
      </c>
      <c r="E2448" t="s">
        <v>2936</v>
      </c>
      <c r="F2448">
        <v>0</v>
      </c>
      <c r="G2448">
        <v>2239</v>
      </c>
      <c r="H2448">
        <v>2239</v>
      </c>
    </row>
    <row r="2449" spans="1:8" x14ac:dyDescent="0.25">
      <c r="A2449" t="s">
        <v>2999</v>
      </c>
      <c r="B2449" t="s">
        <v>2115</v>
      </c>
      <c r="C2449" t="s">
        <v>3995</v>
      </c>
      <c r="D2449" t="s">
        <v>1951</v>
      </c>
      <c r="E2449" t="s">
        <v>2936</v>
      </c>
      <c r="F2449">
        <v>0</v>
      </c>
      <c r="G2449">
        <v>2239</v>
      </c>
      <c r="H2449">
        <v>2239</v>
      </c>
    </row>
    <row r="2450" spans="1:8" x14ac:dyDescent="0.25">
      <c r="A2450" t="s">
        <v>2999</v>
      </c>
      <c r="B2450" t="s">
        <v>2115</v>
      </c>
      <c r="C2450" t="s">
        <v>3995</v>
      </c>
      <c r="D2450" t="s">
        <v>1956</v>
      </c>
      <c r="E2450" t="s">
        <v>2936</v>
      </c>
      <c r="F2450">
        <v>0</v>
      </c>
      <c r="G2450">
        <v>2239</v>
      </c>
      <c r="H2450">
        <v>2239</v>
      </c>
    </row>
    <row r="2451" spans="1:8" x14ac:dyDescent="0.25">
      <c r="A2451" t="s">
        <v>2999</v>
      </c>
      <c r="B2451" t="s">
        <v>2115</v>
      </c>
      <c r="C2451" t="s">
        <v>3995</v>
      </c>
      <c r="D2451" t="s">
        <v>2016</v>
      </c>
      <c r="E2451" t="s">
        <v>2936</v>
      </c>
      <c r="F2451">
        <v>0</v>
      </c>
      <c r="G2451">
        <v>2239</v>
      </c>
      <c r="H2451">
        <v>2239</v>
      </c>
    </row>
    <row r="2452" spans="1:8" x14ac:dyDescent="0.25">
      <c r="A2452" t="s">
        <v>2999</v>
      </c>
      <c r="B2452" t="s">
        <v>2115</v>
      </c>
      <c r="C2452" t="s">
        <v>2933</v>
      </c>
      <c r="D2452" t="s">
        <v>1739</v>
      </c>
      <c r="E2452" t="s">
        <v>2936</v>
      </c>
      <c r="F2452">
        <v>0</v>
      </c>
      <c r="G2452">
        <v>1300</v>
      </c>
      <c r="H2452">
        <v>1300</v>
      </c>
    </row>
    <row r="2453" spans="1:8" x14ac:dyDescent="0.25">
      <c r="A2453" t="s">
        <v>2999</v>
      </c>
      <c r="B2453" t="s">
        <v>2115</v>
      </c>
      <c r="C2453" t="s">
        <v>2933</v>
      </c>
      <c r="D2453" t="s">
        <v>1751</v>
      </c>
      <c r="E2453" t="s">
        <v>2936</v>
      </c>
      <c r="F2453">
        <v>0</v>
      </c>
      <c r="G2453">
        <v>1300</v>
      </c>
      <c r="H2453">
        <v>1300</v>
      </c>
    </row>
    <row r="2454" spans="1:8" x14ac:dyDescent="0.25">
      <c r="A2454" t="s">
        <v>2999</v>
      </c>
      <c r="B2454" t="s">
        <v>2115</v>
      </c>
      <c r="C2454" t="s">
        <v>2933</v>
      </c>
      <c r="D2454" t="s">
        <v>1763</v>
      </c>
      <c r="E2454" t="s">
        <v>2936</v>
      </c>
      <c r="F2454">
        <v>0</v>
      </c>
      <c r="G2454">
        <v>1300</v>
      </c>
      <c r="H2454">
        <v>1300</v>
      </c>
    </row>
    <row r="2455" spans="1:8" x14ac:dyDescent="0.25">
      <c r="A2455" t="s">
        <v>2999</v>
      </c>
      <c r="B2455" t="s">
        <v>2115</v>
      </c>
      <c r="C2455" t="s">
        <v>2933</v>
      </c>
      <c r="D2455" t="s">
        <v>1767</v>
      </c>
      <c r="E2455" t="s">
        <v>2936</v>
      </c>
      <c r="F2455">
        <v>0</v>
      </c>
      <c r="G2455">
        <v>1300</v>
      </c>
      <c r="H2455">
        <v>1300</v>
      </c>
    </row>
    <row r="2456" spans="1:8" x14ac:dyDescent="0.25">
      <c r="A2456" t="s">
        <v>2999</v>
      </c>
      <c r="B2456" t="s">
        <v>2115</v>
      </c>
      <c r="C2456" t="s">
        <v>2933</v>
      </c>
      <c r="D2456" t="s">
        <v>1782</v>
      </c>
      <c r="E2456" t="s">
        <v>2936</v>
      </c>
      <c r="F2456">
        <v>0</v>
      </c>
      <c r="G2456">
        <v>1300</v>
      </c>
      <c r="H2456">
        <v>1300</v>
      </c>
    </row>
    <row r="2457" spans="1:8" x14ac:dyDescent="0.25">
      <c r="A2457" t="s">
        <v>2999</v>
      </c>
      <c r="B2457" t="s">
        <v>2115</v>
      </c>
      <c r="C2457" t="s">
        <v>2933</v>
      </c>
      <c r="D2457" t="s">
        <v>1807</v>
      </c>
      <c r="E2457" t="s">
        <v>2936</v>
      </c>
      <c r="F2457">
        <v>0</v>
      </c>
      <c r="G2457">
        <v>1300</v>
      </c>
      <c r="H2457">
        <v>1300</v>
      </c>
    </row>
    <row r="2458" spans="1:8" x14ac:dyDescent="0.25">
      <c r="A2458" t="s">
        <v>2999</v>
      </c>
      <c r="B2458" t="s">
        <v>2115</v>
      </c>
      <c r="C2458" t="s">
        <v>2933</v>
      </c>
      <c r="D2458" t="s">
        <v>1858</v>
      </c>
      <c r="E2458" t="s">
        <v>2936</v>
      </c>
      <c r="F2458">
        <v>0</v>
      </c>
      <c r="G2458">
        <v>1300</v>
      </c>
      <c r="H2458">
        <v>1300</v>
      </c>
    </row>
    <row r="2459" spans="1:8" x14ac:dyDescent="0.25">
      <c r="A2459" t="s">
        <v>2999</v>
      </c>
      <c r="B2459" t="s">
        <v>2115</v>
      </c>
      <c r="C2459" t="s">
        <v>2933</v>
      </c>
      <c r="D2459" t="s">
        <v>1948</v>
      </c>
      <c r="E2459" t="s">
        <v>2936</v>
      </c>
      <c r="F2459">
        <v>0</v>
      </c>
      <c r="G2459">
        <v>1300</v>
      </c>
      <c r="H2459">
        <v>1300</v>
      </c>
    </row>
    <row r="2460" spans="1:8" x14ac:dyDescent="0.25">
      <c r="A2460" t="s">
        <v>2999</v>
      </c>
      <c r="B2460" t="s">
        <v>2115</v>
      </c>
      <c r="C2460" t="s">
        <v>2933</v>
      </c>
      <c r="D2460" t="s">
        <v>2934</v>
      </c>
      <c r="E2460" t="s">
        <v>2936</v>
      </c>
      <c r="F2460">
        <v>0</v>
      </c>
      <c r="G2460">
        <v>1300</v>
      </c>
      <c r="H2460">
        <v>1300</v>
      </c>
    </row>
    <row r="2461" spans="1:8" x14ac:dyDescent="0.25">
      <c r="A2461" t="s">
        <v>2999</v>
      </c>
      <c r="B2461" t="s">
        <v>2115</v>
      </c>
      <c r="C2461" t="s">
        <v>2933</v>
      </c>
      <c r="D2461" t="s">
        <v>1951</v>
      </c>
      <c r="E2461" t="s">
        <v>2936</v>
      </c>
      <c r="F2461">
        <v>0</v>
      </c>
      <c r="G2461">
        <v>1300</v>
      </c>
      <c r="H2461">
        <v>1300</v>
      </c>
    </row>
    <row r="2462" spans="1:8" x14ac:dyDescent="0.25">
      <c r="A2462" t="s">
        <v>2999</v>
      </c>
      <c r="B2462" t="s">
        <v>2115</v>
      </c>
      <c r="C2462" t="s">
        <v>2933</v>
      </c>
      <c r="D2462" t="s">
        <v>1956</v>
      </c>
      <c r="E2462" t="s">
        <v>2936</v>
      </c>
      <c r="F2462">
        <v>0</v>
      </c>
      <c r="G2462">
        <v>1300</v>
      </c>
      <c r="H2462">
        <v>1300</v>
      </c>
    </row>
    <row r="2463" spans="1:8" x14ac:dyDescent="0.25">
      <c r="A2463" t="s">
        <v>2999</v>
      </c>
      <c r="B2463" t="s">
        <v>2115</v>
      </c>
      <c r="C2463" t="s">
        <v>2933</v>
      </c>
      <c r="D2463" t="s">
        <v>2016</v>
      </c>
      <c r="E2463" t="s">
        <v>2936</v>
      </c>
      <c r="F2463">
        <v>0</v>
      </c>
      <c r="G2463">
        <v>1300</v>
      </c>
      <c r="H2463">
        <v>1300</v>
      </c>
    </row>
    <row r="2464" spans="1:8" x14ac:dyDescent="0.25">
      <c r="A2464" t="s">
        <v>2999</v>
      </c>
      <c r="B2464" t="s">
        <v>2115</v>
      </c>
      <c r="C2464" t="s">
        <v>2935</v>
      </c>
      <c r="D2464" t="s">
        <v>1739</v>
      </c>
      <c r="E2464" t="s">
        <v>2936</v>
      </c>
      <c r="F2464">
        <v>0</v>
      </c>
      <c r="G2464">
        <v>1270</v>
      </c>
      <c r="H2464">
        <v>1270</v>
      </c>
    </row>
    <row r="2465" spans="1:8" x14ac:dyDescent="0.25">
      <c r="A2465" t="s">
        <v>2999</v>
      </c>
      <c r="B2465" t="s">
        <v>2115</v>
      </c>
      <c r="C2465" t="s">
        <v>2935</v>
      </c>
      <c r="D2465" t="s">
        <v>1751</v>
      </c>
      <c r="E2465" t="s">
        <v>2936</v>
      </c>
      <c r="F2465">
        <v>0</v>
      </c>
      <c r="G2465">
        <v>1332</v>
      </c>
      <c r="H2465">
        <v>1332</v>
      </c>
    </row>
    <row r="2466" spans="1:8" x14ac:dyDescent="0.25">
      <c r="A2466" t="s">
        <v>2999</v>
      </c>
      <c r="B2466" t="s">
        <v>2115</v>
      </c>
      <c r="C2466" t="s">
        <v>2935</v>
      </c>
      <c r="D2466" t="s">
        <v>1763</v>
      </c>
      <c r="E2466" t="s">
        <v>2936</v>
      </c>
      <c r="F2466">
        <v>0</v>
      </c>
      <c r="G2466">
        <v>1460</v>
      </c>
      <c r="H2466">
        <v>1460</v>
      </c>
    </row>
    <row r="2467" spans="1:8" x14ac:dyDescent="0.25">
      <c r="A2467" t="s">
        <v>2999</v>
      </c>
      <c r="B2467" t="s">
        <v>2115</v>
      </c>
      <c r="C2467" t="s">
        <v>2935</v>
      </c>
      <c r="D2467" t="s">
        <v>1767</v>
      </c>
      <c r="E2467" t="s">
        <v>2936</v>
      </c>
      <c r="F2467">
        <v>0</v>
      </c>
      <c r="G2467">
        <v>1540</v>
      </c>
      <c r="H2467">
        <v>1540</v>
      </c>
    </row>
    <row r="2468" spans="1:8" x14ac:dyDescent="0.25">
      <c r="A2468" t="s">
        <v>2999</v>
      </c>
      <c r="B2468" t="s">
        <v>2115</v>
      </c>
      <c r="C2468" t="s">
        <v>2935</v>
      </c>
      <c r="D2468" t="s">
        <v>1782</v>
      </c>
      <c r="E2468" t="s">
        <v>2936</v>
      </c>
      <c r="F2468">
        <v>0</v>
      </c>
      <c r="G2468">
        <v>1662</v>
      </c>
      <c r="H2468">
        <v>1662</v>
      </c>
    </row>
    <row r="2469" spans="1:8" x14ac:dyDescent="0.25">
      <c r="A2469" t="s">
        <v>2999</v>
      </c>
      <c r="B2469" t="s">
        <v>2115</v>
      </c>
      <c r="C2469" t="s">
        <v>2935</v>
      </c>
      <c r="D2469" t="s">
        <v>1807</v>
      </c>
      <c r="E2469" t="s">
        <v>2936</v>
      </c>
      <c r="F2469">
        <v>0</v>
      </c>
      <c r="G2469">
        <v>1659</v>
      </c>
      <c r="H2469">
        <v>1659</v>
      </c>
    </row>
    <row r="2470" spans="1:8" x14ac:dyDescent="0.25">
      <c r="A2470" t="s">
        <v>2999</v>
      </c>
      <c r="B2470" t="s">
        <v>2115</v>
      </c>
      <c r="C2470" t="s">
        <v>2935</v>
      </c>
      <c r="D2470" t="s">
        <v>1858</v>
      </c>
      <c r="E2470" t="s">
        <v>2936</v>
      </c>
      <c r="F2470">
        <v>0</v>
      </c>
      <c r="G2470">
        <v>1686</v>
      </c>
      <c r="H2470">
        <v>1686</v>
      </c>
    </row>
    <row r="2471" spans="1:8" x14ac:dyDescent="0.25">
      <c r="A2471" t="s">
        <v>2999</v>
      </c>
      <c r="B2471" t="s">
        <v>2115</v>
      </c>
      <c r="C2471" t="s">
        <v>2935</v>
      </c>
      <c r="D2471" t="s">
        <v>1948</v>
      </c>
      <c r="E2471" t="s">
        <v>2936</v>
      </c>
      <c r="F2471">
        <v>0</v>
      </c>
      <c r="G2471">
        <v>1637</v>
      </c>
      <c r="H2471">
        <v>1637</v>
      </c>
    </row>
    <row r="2472" spans="1:8" x14ac:dyDescent="0.25">
      <c r="A2472" t="s">
        <v>2999</v>
      </c>
      <c r="B2472" t="s">
        <v>2115</v>
      </c>
      <c r="C2472" t="s">
        <v>2935</v>
      </c>
      <c r="D2472" t="s">
        <v>2934</v>
      </c>
      <c r="E2472" t="s">
        <v>2936</v>
      </c>
      <c r="F2472">
        <v>0</v>
      </c>
      <c r="G2472">
        <v>1704</v>
      </c>
      <c r="H2472">
        <v>1704</v>
      </c>
    </row>
    <row r="2473" spans="1:8" x14ac:dyDescent="0.25">
      <c r="A2473" t="s">
        <v>2999</v>
      </c>
      <c r="B2473" t="s">
        <v>2115</v>
      </c>
      <c r="C2473" t="s">
        <v>2935</v>
      </c>
      <c r="D2473" t="s">
        <v>1951</v>
      </c>
      <c r="E2473" t="s">
        <v>2936</v>
      </c>
      <c r="F2473">
        <v>0</v>
      </c>
      <c r="G2473">
        <v>1692</v>
      </c>
      <c r="H2473">
        <v>1692</v>
      </c>
    </row>
    <row r="2474" spans="1:8" x14ac:dyDescent="0.25">
      <c r="A2474" t="s">
        <v>2999</v>
      </c>
      <c r="B2474" t="s">
        <v>2115</v>
      </c>
      <c r="C2474" t="s">
        <v>2935</v>
      </c>
      <c r="D2474" t="s">
        <v>1956</v>
      </c>
      <c r="E2474" t="s">
        <v>2936</v>
      </c>
      <c r="F2474">
        <v>0</v>
      </c>
      <c r="G2474">
        <v>1540</v>
      </c>
      <c r="H2474">
        <v>1540</v>
      </c>
    </row>
    <row r="2475" spans="1:8" x14ac:dyDescent="0.25">
      <c r="A2475" t="s">
        <v>2999</v>
      </c>
      <c r="B2475" t="s">
        <v>2115</v>
      </c>
      <c r="C2475" t="s">
        <v>2935</v>
      </c>
      <c r="D2475" t="s">
        <v>2016</v>
      </c>
      <c r="E2475" t="s">
        <v>2936</v>
      </c>
      <c r="F2475">
        <v>0</v>
      </c>
      <c r="G2475">
        <v>1363</v>
      </c>
      <c r="H2475">
        <v>1363</v>
      </c>
    </row>
    <row r="2476" spans="1:8" x14ac:dyDescent="0.25">
      <c r="A2476" t="s">
        <v>2999</v>
      </c>
      <c r="B2476" t="s">
        <v>2116</v>
      </c>
      <c r="C2476" t="s">
        <v>3995</v>
      </c>
      <c r="D2476" t="s">
        <v>1767</v>
      </c>
      <c r="E2476" t="s">
        <v>2936</v>
      </c>
      <c r="F2476">
        <v>0</v>
      </c>
      <c r="G2476">
        <v>957</v>
      </c>
      <c r="H2476">
        <v>957</v>
      </c>
    </row>
    <row r="2477" spans="1:8" x14ac:dyDescent="0.25">
      <c r="A2477" t="s">
        <v>2999</v>
      </c>
      <c r="B2477" t="s">
        <v>2116</v>
      </c>
      <c r="C2477" t="s">
        <v>3995</v>
      </c>
      <c r="D2477" t="s">
        <v>1782</v>
      </c>
      <c r="E2477" t="s">
        <v>2936</v>
      </c>
      <c r="F2477">
        <v>0</v>
      </c>
      <c r="G2477">
        <v>957</v>
      </c>
      <c r="H2477">
        <v>957</v>
      </c>
    </row>
    <row r="2478" spans="1:8" x14ac:dyDescent="0.25">
      <c r="A2478" t="s">
        <v>2999</v>
      </c>
      <c r="B2478" t="s">
        <v>2116</v>
      </c>
      <c r="C2478" t="s">
        <v>3995</v>
      </c>
      <c r="D2478" t="s">
        <v>1807</v>
      </c>
      <c r="E2478" t="s">
        <v>2936</v>
      </c>
      <c r="F2478">
        <v>0</v>
      </c>
      <c r="G2478">
        <v>957</v>
      </c>
      <c r="H2478">
        <v>957</v>
      </c>
    </row>
    <row r="2479" spans="1:8" x14ac:dyDescent="0.25">
      <c r="A2479" t="s">
        <v>2999</v>
      </c>
      <c r="B2479" t="s">
        <v>2116</v>
      </c>
      <c r="C2479" t="s">
        <v>3995</v>
      </c>
      <c r="D2479" t="s">
        <v>1858</v>
      </c>
      <c r="E2479" t="s">
        <v>2936</v>
      </c>
      <c r="F2479">
        <v>0</v>
      </c>
      <c r="G2479">
        <v>957</v>
      </c>
      <c r="H2479">
        <v>957</v>
      </c>
    </row>
    <row r="2480" spans="1:8" x14ac:dyDescent="0.25">
      <c r="A2480" t="s">
        <v>2999</v>
      </c>
      <c r="B2480" t="s">
        <v>2116</v>
      </c>
      <c r="C2480" t="s">
        <v>3995</v>
      </c>
      <c r="D2480" t="s">
        <v>1948</v>
      </c>
      <c r="E2480" t="s">
        <v>2936</v>
      </c>
      <c r="F2480">
        <v>0</v>
      </c>
      <c r="G2480">
        <v>957</v>
      </c>
      <c r="H2480">
        <v>957</v>
      </c>
    </row>
    <row r="2481" spans="1:8" x14ac:dyDescent="0.25">
      <c r="A2481" t="s">
        <v>2999</v>
      </c>
      <c r="B2481" t="s">
        <v>2116</v>
      </c>
      <c r="C2481" t="s">
        <v>3995</v>
      </c>
      <c r="D2481" t="s">
        <v>2934</v>
      </c>
      <c r="E2481" t="s">
        <v>2936</v>
      </c>
      <c r="F2481">
        <v>0</v>
      </c>
      <c r="G2481">
        <v>957</v>
      </c>
      <c r="H2481">
        <v>957</v>
      </c>
    </row>
    <row r="2482" spans="1:8" x14ac:dyDescent="0.25">
      <c r="A2482" t="s">
        <v>2999</v>
      </c>
      <c r="B2482" t="s">
        <v>2116</v>
      </c>
      <c r="C2482" t="s">
        <v>3995</v>
      </c>
      <c r="D2482" t="s">
        <v>1951</v>
      </c>
      <c r="E2482" t="s">
        <v>2936</v>
      </c>
      <c r="F2482">
        <v>0</v>
      </c>
      <c r="G2482">
        <v>957</v>
      </c>
      <c r="H2482">
        <v>957</v>
      </c>
    </row>
    <row r="2483" spans="1:8" x14ac:dyDescent="0.25">
      <c r="A2483" t="s">
        <v>2999</v>
      </c>
      <c r="B2483" t="s">
        <v>2116</v>
      </c>
      <c r="C2483" t="s">
        <v>3995</v>
      </c>
      <c r="D2483" t="s">
        <v>1956</v>
      </c>
      <c r="E2483" t="s">
        <v>2936</v>
      </c>
      <c r="F2483">
        <v>0</v>
      </c>
      <c r="G2483">
        <v>957</v>
      </c>
      <c r="H2483">
        <v>957</v>
      </c>
    </row>
    <row r="2484" spans="1:8" x14ac:dyDescent="0.25">
      <c r="A2484" t="s">
        <v>2999</v>
      </c>
      <c r="B2484" t="s">
        <v>2116</v>
      </c>
      <c r="C2484" t="s">
        <v>3995</v>
      </c>
      <c r="D2484" t="s">
        <v>2016</v>
      </c>
      <c r="E2484" t="s">
        <v>2936</v>
      </c>
      <c r="F2484">
        <v>0</v>
      </c>
      <c r="G2484">
        <v>957</v>
      </c>
      <c r="H2484">
        <v>957</v>
      </c>
    </row>
    <row r="2485" spans="1:8" x14ac:dyDescent="0.25">
      <c r="A2485" t="s">
        <v>2999</v>
      </c>
      <c r="B2485" t="s">
        <v>2116</v>
      </c>
      <c r="C2485" t="s">
        <v>2933</v>
      </c>
      <c r="D2485" t="s">
        <v>1767</v>
      </c>
      <c r="E2485" t="s">
        <v>2936</v>
      </c>
      <c r="F2485">
        <v>0</v>
      </c>
      <c r="G2485">
        <v>300</v>
      </c>
      <c r="H2485">
        <v>300</v>
      </c>
    </row>
    <row r="2486" spans="1:8" x14ac:dyDescent="0.25">
      <c r="A2486" t="s">
        <v>2999</v>
      </c>
      <c r="B2486" t="s">
        <v>2116</v>
      </c>
      <c r="C2486" t="s">
        <v>2933</v>
      </c>
      <c r="D2486" t="s">
        <v>1782</v>
      </c>
      <c r="E2486" t="s">
        <v>2936</v>
      </c>
      <c r="F2486">
        <v>0</v>
      </c>
      <c r="G2486">
        <v>300</v>
      </c>
      <c r="H2486">
        <v>300</v>
      </c>
    </row>
    <row r="2487" spans="1:8" x14ac:dyDescent="0.25">
      <c r="A2487" t="s">
        <v>2999</v>
      </c>
      <c r="B2487" t="s">
        <v>2116</v>
      </c>
      <c r="C2487" t="s">
        <v>2933</v>
      </c>
      <c r="D2487" t="s">
        <v>1807</v>
      </c>
      <c r="E2487" t="s">
        <v>2936</v>
      </c>
      <c r="F2487">
        <v>0</v>
      </c>
      <c r="G2487">
        <v>300</v>
      </c>
      <c r="H2487">
        <v>300</v>
      </c>
    </row>
    <row r="2488" spans="1:8" x14ac:dyDescent="0.25">
      <c r="A2488" t="s">
        <v>2999</v>
      </c>
      <c r="B2488" t="s">
        <v>2116</v>
      </c>
      <c r="C2488" t="s">
        <v>2933</v>
      </c>
      <c r="D2488" t="s">
        <v>1858</v>
      </c>
      <c r="E2488" t="s">
        <v>2936</v>
      </c>
      <c r="F2488">
        <v>0</v>
      </c>
      <c r="G2488">
        <v>300</v>
      </c>
      <c r="H2488">
        <v>300</v>
      </c>
    </row>
    <row r="2489" spans="1:8" x14ac:dyDescent="0.25">
      <c r="A2489" t="s">
        <v>2999</v>
      </c>
      <c r="B2489" t="s">
        <v>2116</v>
      </c>
      <c r="C2489" t="s">
        <v>2933</v>
      </c>
      <c r="D2489" t="s">
        <v>1948</v>
      </c>
      <c r="E2489" t="s">
        <v>2936</v>
      </c>
      <c r="F2489">
        <v>0</v>
      </c>
      <c r="G2489">
        <v>300</v>
      </c>
      <c r="H2489">
        <v>300</v>
      </c>
    </row>
    <row r="2490" spans="1:8" x14ac:dyDescent="0.25">
      <c r="A2490" t="s">
        <v>2999</v>
      </c>
      <c r="B2490" t="s">
        <v>2116</v>
      </c>
      <c r="C2490" t="s">
        <v>2933</v>
      </c>
      <c r="D2490" t="s">
        <v>2934</v>
      </c>
      <c r="E2490" t="s">
        <v>2936</v>
      </c>
      <c r="F2490">
        <v>0</v>
      </c>
      <c r="G2490">
        <v>300</v>
      </c>
      <c r="H2490">
        <v>300</v>
      </c>
    </row>
    <row r="2491" spans="1:8" x14ac:dyDescent="0.25">
      <c r="A2491" t="s">
        <v>2999</v>
      </c>
      <c r="B2491" t="s">
        <v>2116</v>
      </c>
      <c r="C2491" t="s">
        <v>2933</v>
      </c>
      <c r="D2491" t="s">
        <v>1951</v>
      </c>
      <c r="E2491" t="s">
        <v>2936</v>
      </c>
      <c r="F2491">
        <v>0</v>
      </c>
      <c r="G2491">
        <v>300</v>
      </c>
      <c r="H2491">
        <v>300</v>
      </c>
    </row>
    <row r="2492" spans="1:8" x14ac:dyDescent="0.25">
      <c r="A2492" t="s">
        <v>2999</v>
      </c>
      <c r="B2492" t="s">
        <v>2116</v>
      </c>
      <c r="C2492" t="s">
        <v>2933</v>
      </c>
      <c r="D2492" t="s">
        <v>1956</v>
      </c>
      <c r="E2492" t="s">
        <v>2936</v>
      </c>
      <c r="F2492">
        <v>0</v>
      </c>
      <c r="G2492">
        <v>300</v>
      </c>
      <c r="H2492">
        <v>300</v>
      </c>
    </row>
    <row r="2493" spans="1:8" x14ac:dyDescent="0.25">
      <c r="A2493" t="s">
        <v>2999</v>
      </c>
      <c r="B2493" t="s">
        <v>2116</v>
      </c>
      <c r="C2493" t="s">
        <v>2933</v>
      </c>
      <c r="D2493" t="s">
        <v>2016</v>
      </c>
      <c r="E2493" t="s">
        <v>2936</v>
      </c>
      <c r="F2493">
        <v>0</v>
      </c>
      <c r="G2493">
        <v>300</v>
      </c>
      <c r="H2493">
        <v>300</v>
      </c>
    </row>
    <row r="2494" spans="1:8" x14ac:dyDescent="0.25">
      <c r="A2494" t="s">
        <v>2999</v>
      </c>
      <c r="B2494" t="s">
        <v>2116</v>
      </c>
      <c r="C2494" t="s">
        <v>2935</v>
      </c>
      <c r="D2494" t="s">
        <v>1739</v>
      </c>
      <c r="E2494" t="s">
        <v>2936</v>
      </c>
      <c r="F2494">
        <v>0</v>
      </c>
      <c r="G2494">
        <v>525</v>
      </c>
      <c r="H2494">
        <v>525</v>
      </c>
    </row>
    <row r="2495" spans="1:8" x14ac:dyDescent="0.25">
      <c r="A2495" t="s">
        <v>2999</v>
      </c>
      <c r="B2495" t="s">
        <v>2116</v>
      </c>
      <c r="C2495" t="s">
        <v>2935</v>
      </c>
      <c r="D2495" t="s">
        <v>1751</v>
      </c>
      <c r="E2495" t="s">
        <v>2936</v>
      </c>
      <c r="F2495">
        <v>0</v>
      </c>
      <c r="G2495">
        <v>525</v>
      </c>
      <c r="H2495">
        <v>525</v>
      </c>
    </row>
    <row r="2496" spans="1:8" x14ac:dyDescent="0.25">
      <c r="A2496" t="s">
        <v>2999</v>
      </c>
      <c r="B2496" t="s">
        <v>2116</v>
      </c>
      <c r="C2496" t="s">
        <v>2935</v>
      </c>
      <c r="D2496" t="s">
        <v>1763</v>
      </c>
      <c r="E2496" t="s">
        <v>2936</v>
      </c>
      <c r="F2496">
        <v>0</v>
      </c>
      <c r="G2496">
        <v>525</v>
      </c>
      <c r="H2496">
        <v>525</v>
      </c>
    </row>
    <row r="2497" spans="1:8" x14ac:dyDescent="0.25">
      <c r="A2497" t="s">
        <v>2999</v>
      </c>
      <c r="B2497" t="s">
        <v>2116</v>
      </c>
      <c r="C2497" t="s">
        <v>2935</v>
      </c>
      <c r="D2497" t="s">
        <v>1767</v>
      </c>
      <c r="E2497" t="s">
        <v>2936</v>
      </c>
      <c r="F2497">
        <v>0</v>
      </c>
      <c r="G2497">
        <v>525</v>
      </c>
      <c r="H2497">
        <v>525</v>
      </c>
    </row>
    <row r="2498" spans="1:8" x14ac:dyDescent="0.25">
      <c r="A2498" t="s">
        <v>2999</v>
      </c>
      <c r="B2498" t="s">
        <v>2116</v>
      </c>
      <c r="C2498" t="s">
        <v>2935</v>
      </c>
      <c r="D2498" t="s">
        <v>1782</v>
      </c>
      <c r="E2498" t="s">
        <v>2936</v>
      </c>
      <c r="F2498">
        <v>0</v>
      </c>
      <c r="G2498">
        <v>525</v>
      </c>
      <c r="H2498">
        <v>525</v>
      </c>
    </row>
    <row r="2499" spans="1:8" x14ac:dyDescent="0.25">
      <c r="A2499" t="s">
        <v>2999</v>
      </c>
      <c r="B2499" t="s">
        <v>2116</v>
      </c>
      <c r="C2499" t="s">
        <v>2935</v>
      </c>
      <c r="D2499" t="s">
        <v>1807</v>
      </c>
      <c r="E2499" t="s">
        <v>2936</v>
      </c>
      <c r="F2499">
        <v>0</v>
      </c>
      <c r="G2499">
        <v>525</v>
      </c>
      <c r="H2499">
        <v>525</v>
      </c>
    </row>
    <row r="2500" spans="1:8" x14ac:dyDescent="0.25">
      <c r="A2500" t="s">
        <v>2999</v>
      </c>
      <c r="B2500" t="s">
        <v>2116</v>
      </c>
      <c r="C2500" t="s">
        <v>2935</v>
      </c>
      <c r="D2500" t="s">
        <v>1858</v>
      </c>
      <c r="E2500" t="s">
        <v>2936</v>
      </c>
      <c r="F2500">
        <v>0</v>
      </c>
      <c r="G2500">
        <v>525</v>
      </c>
      <c r="H2500">
        <v>525</v>
      </c>
    </row>
    <row r="2501" spans="1:8" x14ac:dyDescent="0.25">
      <c r="A2501" t="s">
        <v>2999</v>
      </c>
      <c r="B2501" t="s">
        <v>2116</v>
      </c>
      <c r="C2501" t="s">
        <v>2935</v>
      </c>
      <c r="D2501" t="s">
        <v>1948</v>
      </c>
      <c r="E2501" t="s">
        <v>2936</v>
      </c>
      <c r="F2501">
        <v>0</v>
      </c>
      <c r="G2501">
        <v>525</v>
      </c>
      <c r="H2501">
        <v>525</v>
      </c>
    </row>
    <row r="2502" spans="1:8" x14ac:dyDescent="0.25">
      <c r="A2502" t="s">
        <v>2999</v>
      </c>
      <c r="B2502" t="s">
        <v>2116</v>
      </c>
      <c r="C2502" t="s">
        <v>2935</v>
      </c>
      <c r="D2502" t="s">
        <v>2934</v>
      </c>
      <c r="E2502" t="s">
        <v>2936</v>
      </c>
      <c r="F2502">
        <v>0</v>
      </c>
      <c r="G2502">
        <v>525</v>
      </c>
      <c r="H2502">
        <v>525</v>
      </c>
    </row>
    <row r="2503" spans="1:8" x14ac:dyDescent="0.25">
      <c r="A2503" t="s">
        <v>2999</v>
      </c>
      <c r="B2503" t="s">
        <v>2116</v>
      </c>
      <c r="C2503" t="s">
        <v>2935</v>
      </c>
      <c r="D2503" t="s">
        <v>1951</v>
      </c>
      <c r="E2503" t="s">
        <v>2936</v>
      </c>
      <c r="F2503">
        <v>0</v>
      </c>
      <c r="G2503">
        <v>525</v>
      </c>
      <c r="H2503">
        <v>525</v>
      </c>
    </row>
    <row r="2504" spans="1:8" x14ac:dyDescent="0.25">
      <c r="A2504" t="s">
        <v>2999</v>
      </c>
      <c r="B2504" t="s">
        <v>2116</v>
      </c>
      <c r="C2504" t="s">
        <v>2935</v>
      </c>
      <c r="D2504" t="s">
        <v>1956</v>
      </c>
      <c r="E2504" t="s">
        <v>2936</v>
      </c>
      <c r="F2504">
        <v>0</v>
      </c>
      <c r="G2504">
        <v>525</v>
      </c>
      <c r="H2504">
        <v>525</v>
      </c>
    </row>
    <row r="2505" spans="1:8" x14ac:dyDescent="0.25">
      <c r="A2505" t="s">
        <v>2999</v>
      </c>
      <c r="B2505" t="s">
        <v>2116</v>
      </c>
      <c r="C2505" t="s">
        <v>2935</v>
      </c>
      <c r="D2505" t="s">
        <v>2016</v>
      </c>
      <c r="E2505" t="s">
        <v>2936</v>
      </c>
      <c r="F2505">
        <v>0</v>
      </c>
      <c r="G2505">
        <v>525</v>
      </c>
      <c r="H2505">
        <v>525</v>
      </c>
    </row>
    <row r="2506" spans="1:8" x14ac:dyDescent="0.25">
      <c r="A2506" t="s">
        <v>2999</v>
      </c>
      <c r="B2506" t="s">
        <v>2118</v>
      </c>
      <c r="C2506" t="s">
        <v>3995</v>
      </c>
      <c r="D2506" t="s">
        <v>1739</v>
      </c>
      <c r="E2506" t="s">
        <v>2936</v>
      </c>
      <c r="F2506">
        <v>0</v>
      </c>
      <c r="G2506">
        <v>600</v>
      </c>
      <c r="H2506">
        <v>600</v>
      </c>
    </row>
    <row r="2507" spans="1:8" x14ac:dyDescent="0.25">
      <c r="A2507" t="s">
        <v>2999</v>
      </c>
      <c r="B2507" t="s">
        <v>2118</v>
      </c>
      <c r="C2507" t="s">
        <v>3995</v>
      </c>
      <c r="D2507" t="s">
        <v>1751</v>
      </c>
      <c r="E2507" t="s">
        <v>2936</v>
      </c>
      <c r="F2507">
        <v>0</v>
      </c>
      <c r="G2507">
        <v>600</v>
      </c>
      <c r="H2507">
        <v>600</v>
      </c>
    </row>
    <row r="2508" spans="1:8" x14ac:dyDescent="0.25">
      <c r="A2508" t="s">
        <v>2999</v>
      </c>
      <c r="B2508" t="s">
        <v>2118</v>
      </c>
      <c r="C2508" t="s">
        <v>3995</v>
      </c>
      <c r="D2508" t="s">
        <v>1763</v>
      </c>
      <c r="E2508" t="s">
        <v>2936</v>
      </c>
      <c r="F2508">
        <v>0</v>
      </c>
      <c r="G2508">
        <v>600</v>
      </c>
      <c r="H2508">
        <v>600</v>
      </c>
    </row>
    <row r="2509" spans="1:8" x14ac:dyDescent="0.25">
      <c r="A2509" t="s">
        <v>2999</v>
      </c>
      <c r="B2509" t="s">
        <v>2118</v>
      </c>
      <c r="C2509" t="s">
        <v>3995</v>
      </c>
      <c r="D2509" t="s">
        <v>1767</v>
      </c>
      <c r="E2509" t="s">
        <v>2936</v>
      </c>
      <c r="F2509">
        <v>0</v>
      </c>
      <c r="G2509">
        <v>600</v>
      </c>
      <c r="H2509">
        <v>600</v>
      </c>
    </row>
    <row r="2510" spans="1:8" x14ac:dyDescent="0.25">
      <c r="A2510" t="s">
        <v>2999</v>
      </c>
      <c r="B2510" t="s">
        <v>2118</v>
      </c>
      <c r="C2510" t="s">
        <v>3995</v>
      </c>
      <c r="D2510" t="s">
        <v>1782</v>
      </c>
      <c r="E2510" t="s">
        <v>2936</v>
      </c>
      <c r="F2510">
        <v>0</v>
      </c>
      <c r="G2510">
        <v>600</v>
      </c>
      <c r="H2510">
        <v>600</v>
      </c>
    </row>
    <row r="2511" spans="1:8" x14ac:dyDescent="0.25">
      <c r="A2511" t="s">
        <v>2999</v>
      </c>
      <c r="B2511" t="s">
        <v>2118</v>
      </c>
      <c r="C2511" t="s">
        <v>3995</v>
      </c>
      <c r="D2511" t="s">
        <v>1807</v>
      </c>
      <c r="E2511" t="s">
        <v>2936</v>
      </c>
      <c r="F2511">
        <v>0</v>
      </c>
      <c r="G2511">
        <v>600</v>
      </c>
      <c r="H2511">
        <v>600</v>
      </c>
    </row>
    <row r="2512" spans="1:8" x14ac:dyDescent="0.25">
      <c r="A2512" t="s">
        <v>2999</v>
      </c>
      <c r="B2512" t="s">
        <v>2118</v>
      </c>
      <c r="C2512" t="s">
        <v>3995</v>
      </c>
      <c r="D2512" t="s">
        <v>1858</v>
      </c>
      <c r="E2512" t="s">
        <v>2936</v>
      </c>
      <c r="F2512">
        <v>0</v>
      </c>
      <c r="G2512">
        <v>600</v>
      </c>
      <c r="H2512">
        <v>600</v>
      </c>
    </row>
    <row r="2513" spans="1:8" x14ac:dyDescent="0.25">
      <c r="A2513" t="s">
        <v>2999</v>
      </c>
      <c r="B2513" t="s">
        <v>2118</v>
      </c>
      <c r="C2513" t="s">
        <v>3995</v>
      </c>
      <c r="D2513" t="s">
        <v>1948</v>
      </c>
      <c r="E2513" t="s">
        <v>2936</v>
      </c>
      <c r="F2513">
        <v>0</v>
      </c>
      <c r="G2513">
        <v>600</v>
      </c>
      <c r="H2513">
        <v>600</v>
      </c>
    </row>
    <row r="2514" spans="1:8" x14ac:dyDescent="0.25">
      <c r="A2514" t="s">
        <v>2999</v>
      </c>
      <c r="B2514" t="s">
        <v>2118</v>
      </c>
      <c r="C2514" t="s">
        <v>3995</v>
      </c>
      <c r="D2514" t="s">
        <v>2934</v>
      </c>
      <c r="E2514" t="s">
        <v>2936</v>
      </c>
      <c r="F2514">
        <v>0</v>
      </c>
      <c r="G2514">
        <v>600</v>
      </c>
      <c r="H2514">
        <v>600</v>
      </c>
    </row>
    <row r="2515" spans="1:8" x14ac:dyDescent="0.25">
      <c r="A2515" t="s">
        <v>2999</v>
      </c>
      <c r="B2515" t="s">
        <v>2118</v>
      </c>
      <c r="C2515" t="s">
        <v>3995</v>
      </c>
      <c r="D2515" t="s">
        <v>1951</v>
      </c>
      <c r="E2515" t="s">
        <v>2936</v>
      </c>
      <c r="F2515">
        <v>0</v>
      </c>
      <c r="G2515">
        <v>600</v>
      </c>
      <c r="H2515">
        <v>600</v>
      </c>
    </row>
    <row r="2516" spans="1:8" x14ac:dyDescent="0.25">
      <c r="A2516" t="s">
        <v>2999</v>
      </c>
      <c r="B2516" t="s">
        <v>2118</v>
      </c>
      <c r="C2516" t="s">
        <v>3995</v>
      </c>
      <c r="D2516" t="s">
        <v>1956</v>
      </c>
      <c r="E2516" t="s">
        <v>2936</v>
      </c>
      <c r="F2516">
        <v>0</v>
      </c>
      <c r="G2516">
        <v>600</v>
      </c>
      <c r="H2516">
        <v>600</v>
      </c>
    </row>
    <row r="2517" spans="1:8" x14ac:dyDescent="0.25">
      <c r="A2517" t="s">
        <v>2999</v>
      </c>
      <c r="B2517" t="s">
        <v>2118</v>
      </c>
      <c r="C2517" t="s">
        <v>3995</v>
      </c>
      <c r="D2517" t="s">
        <v>2016</v>
      </c>
      <c r="E2517" t="s">
        <v>2936</v>
      </c>
      <c r="F2517">
        <v>0</v>
      </c>
      <c r="G2517">
        <v>600</v>
      </c>
      <c r="H2517">
        <v>600</v>
      </c>
    </row>
    <row r="2518" spans="1:8" x14ac:dyDescent="0.25">
      <c r="A2518" t="s">
        <v>2999</v>
      </c>
      <c r="B2518" t="s">
        <v>2118</v>
      </c>
      <c r="C2518" t="s">
        <v>2933</v>
      </c>
      <c r="D2518" t="s">
        <v>1739</v>
      </c>
      <c r="E2518" t="s">
        <v>2936</v>
      </c>
      <c r="F2518">
        <v>0</v>
      </c>
      <c r="G2518">
        <v>753</v>
      </c>
      <c r="H2518">
        <v>753</v>
      </c>
    </row>
    <row r="2519" spans="1:8" x14ac:dyDescent="0.25">
      <c r="A2519" t="s">
        <v>2999</v>
      </c>
      <c r="B2519" t="s">
        <v>2118</v>
      </c>
      <c r="C2519" t="s">
        <v>2933</v>
      </c>
      <c r="D2519" t="s">
        <v>1751</v>
      </c>
      <c r="E2519" t="s">
        <v>2936</v>
      </c>
      <c r="F2519">
        <v>0</v>
      </c>
      <c r="G2519">
        <v>753</v>
      </c>
      <c r="H2519">
        <v>753</v>
      </c>
    </row>
    <row r="2520" spans="1:8" x14ac:dyDescent="0.25">
      <c r="A2520" t="s">
        <v>2999</v>
      </c>
      <c r="B2520" t="s">
        <v>2118</v>
      </c>
      <c r="C2520" t="s">
        <v>2933</v>
      </c>
      <c r="D2520" t="s">
        <v>1763</v>
      </c>
      <c r="E2520" t="s">
        <v>2936</v>
      </c>
      <c r="F2520">
        <v>0</v>
      </c>
      <c r="G2520">
        <v>753</v>
      </c>
      <c r="H2520">
        <v>753</v>
      </c>
    </row>
    <row r="2521" spans="1:8" x14ac:dyDescent="0.25">
      <c r="A2521" t="s">
        <v>2999</v>
      </c>
      <c r="B2521" t="s">
        <v>2118</v>
      </c>
      <c r="C2521" t="s">
        <v>2933</v>
      </c>
      <c r="D2521" t="s">
        <v>1767</v>
      </c>
      <c r="E2521" t="s">
        <v>2936</v>
      </c>
      <c r="F2521">
        <v>0</v>
      </c>
      <c r="G2521">
        <v>753</v>
      </c>
      <c r="H2521">
        <v>753</v>
      </c>
    </row>
    <row r="2522" spans="1:8" x14ac:dyDescent="0.25">
      <c r="A2522" t="s">
        <v>2999</v>
      </c>
      <c r="B2522" t="s">
        <v>2118</v>
      </c>
      <c r="C2522" t="s">
        <v>2933</v>
      </c>
      <c r="D2522" t="s">
        <v>1782</v>
      </c>
      <c r="E2522" t="s">
        <v>2936</v>
      </c>
      <c r="F2522">
        <v>0</v>
      </c>
      <c r="G2522">
        <v>753</v>
      </c>
      <c r="H2522">
        <v>753</v>
      </c>
    </row>
    <row r="2523" spans="1:8" x14ac:dyDescent="0.25">
      <c r="A2523" t="s">
        <v>2999</v>
      </c>
      <c r="B2523" t="s">
        <v>2118</v>
      </c>
      <c r="C2523" t="s">
        <v>2933</v>
      </c>
      <c r="D2523" t="s">
        <v>1807</v>
      </c>
      <c r="E2523" t="s">
        <v>2936</v>
      </c>
      <c r="F2523">
        <v>0</v>
      </c>
      <c r="G2523">
        <v>753</v>
      </c>
      <c r="H2523">
        <v>753</v>
      </c>
    </row>
    <row r="2524" spans="1:8" x14ac:dyDescent="0.25">
      <c r="A2524" t="s">
        <v>2999</v>
      </c>
      <c r="B2524" t="s">
        <v>2118</v>
      </c>
      <c r="C2524" t="s">
        <v>2933</v>
      </c>
      <c r="D2524" t="s">
        <v>1858</v>
      </c>
      <c r="E2524" t="s">
        <v>2936</v>
      </c>
      <c r="F2524">
        <v>0</v>
      </c>
      <c r="G2524">
        <v>753</v>
      </c>
      <c r="H2524">
        <v>753</v>
      </c>
    </row>
    <row r="2525" spans="1:8" x14ac:dyDescent="0.25">
      <c r="A2525" t="s">
        <v>2999</v>
      </c>
      <c r="B2525" t="s">
        <v>2118</v>
      </c>
      <c r="C2525" t="s">
        <v>2933</v>
      </c>
      <c r="D2525" t="s">
        <v>1948</v>
      </c>
      <c r="E2525" t="s">
        <v>2936</v>
      </c>
      <c r="F2525">
        <v>0</v>
      </c>
      <c r="G2525">
        <v>753</v>
      </c>
      <c r="H2525">
        <v>753</v>
      </c>
    </row>
    <row r="2526" spans="1:8" x14ac:dyDescent="0.25">
      <c r="A2526" t="s">
        <v>2999</v>
      </c>
      <c r="B2526" t="s">
        <v>2118</v>
      </c>
      <c r="C2526" t="s">
        <v>2933</v>
      </c>
      <c r="D2526" t="s">
        <v>2934</v>
      </c>
      <c r="E2526" t="s">
        <v>2936</v>
      </c>
      <c r="F2526">
        <v>0</v>
      </c>
      <c r="G2526">
        <v>753</v>
      </c>
      <c r="H2526">
        <v>753</v>
      </c>
    </row>
    <row r="2527" spans="1:8" x14ac:dyDescent="0.25">
      <c r="A2527" t="s">
        <v>2999</v>
      </c>
      <c r="B2527" t="s">
        <v>2118</v>
      </c>
      <c r="C2527" t="s">
        <v>2933</v>
      </c>
      <c r="D2527" t="s">
        <v>1951</v>
      </c>
      <c r="E2527" t="s">
        <v>2936</v>
      </c>
      <c r="F2527">
        <v>0</v>
      </c>
      <c r="G2527">
        <v>753</v>
      </c>
      <c r="H2527">
        <v>753</v>
      </c>
    </row>
    <row r="2528" spans="1:8" x14ac:dyDescent="0.25">
      <c r="A2528" t="s">
        <v>2999</v>
      </c>
      <c r="B2528" t="s">
        <v>2118</v>
      </c>
      <c r="C2528" t="s">
        <v>2933</v>
      </c>
      <c r="D2528" t="s">
        <v>1956</v>
      </c>
      <c r="E2528" t="s">
        <v>2936</v>
      </c>
      <c r="F2528">
        <v>0</v>
      </c>
      <c r="G2528">
        <v>753</v>
      </c>
      <c r="H2528">
        <v>753</v>
      </c>
    </row>
    <row r="2529" spans="1:8" x14ac:dyDescent="0.25">
      <c r="A2529" t="s">
        <v>2999</v>
      </c>
      <c r="B2529" t="s">
        <v>2118</v>
      </c>
      <c r="C2529" t="s">
        <v>2933</v>
      </c>
      <c r="D2529" t="s">
        <v>2016</v>
      </c>
      <c r="E2529" t="s">
        <v>2936</v>
      </c>
      <c r="F2529">
        <v>0</v>
      </c>
      <c r="G2529">
        <v>753</v>
      </c>
      <c r="H2529">
        <v>753</v>
      </c>
    </row>
    <row r="2530" spans="1:8" x14ac:dyDescent="0.25">
      <c r="A2530" t="s">
        <v>2999</v>
      </c>
      <c r="B2530" t="s">
        <v>2118</v>
      </c>
      <c r="C2530" t="s">
        <v>2935</v>
      </c>
      <c r="D2530" t="s">
        <v>1739</v>
      </c>
      <c r="E2530" t="s">
        <v>2936</v>
      </c>
      <c r="F2530">
        <v>0</v>
      </c>
      <c r="G2530">
        <v>800</v>
      </c>
      <c r="H2530">
        <v>800</v>
      </c>
    </row>
    <row r="2531" spans="1:8" x14ac:dyDescent="0.25">
      <c r="A2531" t="s">
        <v>2999</v>
      </c>
      <c r="B2531" t="s">
        <v>2118</v>
      </c>
      <c r="C2531" t="s">
        <v>2935</v>
      </c>
      <c r="D2531" t="s">
        <v>1751</v>
      </c>
      <c r="E2531" t="s">
        <v>2936</v>
      </c>
      <c r="F2531">
        <v>0</v>
      </c>
      <c r="G2531">
        <v>800</v>
      </c>
      <c r="H2531">
        <v>800</v>
      </c>
    </row>
    <row r="2532" spans="1:8" x14ac:dyDescent="0.25">
      <c r="A2532" t="s">
        <v>2999</v>
      </c>
      <c r="B2532" t="s">
        <v>2118</v>
      </c>
      <c r="C2532" t="s">
        <v>2935</v>
      </c>
      <c r="D2532" t="s">
        <v>1763</v>
      </c>
      <c r="E2532" t="s">
        <v>2936</v>
      </c>
      <c r="F2532">
        <v>0</v>
      </c>
      <c r="G2532">
        <v>800</v>
      </c>
      <c r="H2532">
        <v>800</v>
      </c>
    </row>
    <row r="2533" spans="1:8" x14ac:dyDescent="0.25">
      <c r="A2533" t="s">
        <v>2999</v>
      </c>
      <c r="B2533" t="s">
        <v>2118</v>
      </c>
      <c r="C2533" t="s">
        <v>2935</v>
      </c>
      <c r="D2533" t="s">
        <v>1767</v>
      </c>
      <c r="E2533" t="s">
        <v>2936</v>
      </c>
      <c r="F2533">
        <v>0</v>
      </c>
      <c r="G2533">
        <v>800</v>
      </c>
      <c r="H2533">
        <v>800</v>
      </c>
    </row>
    <row r="2534" spans="1:8" x14ac:dyDescent="0.25">
      <c r="A2534" t="s">
        <v>2999</v>
      </c>
      <c r="B2534" t="s">
        <v>2118</v>
      </c>
      <c r="C2534" t="s">
        <v>2935</v>
      </c>
      <c r="D2534" t="s">
        <v>1782</v>
      </c>
      <c r="E2534" t="s">
        <v>2936</v>
      </c>
      <c r="F2534">
        <v>0</v>
      </c>
      <c r="G2534">
        <v>800</v>
      </c>
      <c r="H2534">
        <v>800</v>
      </c>
    </row>
    <row r="2535" spans="1:8" x14ac:dyDescent="0.25">
      <c r="A2535" t="s">
        <v>2999</v>
      </c>
      <c r="B2535" t="s">
        <v>2118</v>
      </c>
      <c r="C2535" t="s">
        <v>2935</v>
      </c>
      <c r="D2535" t="s">
        <v>1807</v>
      </c>
      <c r="E2535" t="s">
        <v>2936</v>
      </c>
      <c r="F2535">
        <v>0</v>
      </c>
      <c r="G2535">
        <v>800</v>
      </c>
      <c r="H2535">
        <v>800</v>
      </c>
    </row>
    <row r="2536" spans="1:8" x14ac:dyDescent="0.25">
      <c r="A2536" t="s">
        <v>2999</v>
      </c>
      <c r="B2536" t="s">
        <v>2118</v>
      </c>
      <c r="C2536" t="s">
        <v>2935</v>
      </c>
      <c r="D2536" t="s">
        <v>1858</v>
      </c>
      <c r="E2536" t="s">
        <v>2936</v>
      </c>
      <c r="F2536">
        <v>0</v>
      </c>
      <c r="G2536">
        <v>800</v>
      </c>
      <c r="H2536">
        <v>800</v>
      </c>
    </row>
    <row r="2537" spans="1:8" x14ac:dyDescent="0.25">
      <c r="A2537" t="s">
        <v>2999</v>
      </c>
      <c r="B2537" t="s">
        <v>2118</v>
      </c>
      <c r="C2537" t="s">
        <v>2935</v>
      </c>
      <c r="D2537" t="s">
        <v>1948</v>
      </c>
      <c r="E2537" t="s">
        <v>2936</v>
      </c>
      <c r="F2537">
        <v>0</v>
      </c>
      <c r="G2537">
        <v>800</v>
      </c>
      <c r="H2537">
        <v>800</v>
      </c>
    </row>
    <row r="2538" spans="1:8" x14ac:dyDescent="0.25">
      <c r="A2538" t="s">
        <v>2999</v>
      </c>
      <c r="B2538" t="s">
        <v>2118</v>
      </c>
      <c r="C2538" t="s">
        <v>2935</v>
      </c>
      <c r="D2538" t="s">
        <v>2934</v>
      </c>
      <c r="E2538" t="s">
        <v>2936</v>
      </c>
      <c r="F2538">
        <v>0</v>
      </c>
      <c r="G2538">
        <v>800</v>
      </c>
      <c r="H2538">
        <v>800</v>
      </c>
    </row>
    <row r="2539" spans="1:8" x14ac:dyDescent="0.25">
      <c r="A2539" t="s">
        <v>2999</v>
      </c>
      <c r="B2539" t="s">
        <v>2118</v>
      </c>
      <c r="C2539" t="s">
        <v>2935</v>
      </c>
      <c r="D2539" t="s">
        <v>1951</v>
      </c>
      <c r="E2539" t="s">
        <v>2936</v>
      </c>
      <c r="F2539">
        <v>0</v>
      </c>
      <c r="G2539">
        <v>800</v>
      </c>
      <c r="H2539">
        <v>800</v>
      </c>
    </row>
    <row r="2540" spans="1:8" x14ac:dyDescent="0.25">
      <c r="A2540" t="s">
        <v>2999</v>
      </c>
      <c r="B2540" t="s">
        <v>2118</v>
      </c>
      <c r="C2540" t="s">
        <v>2935</v>
      </c>
      <c r="D2540" t="s">
        <v>1956</v>
      </c>
      <c r="E2540" t="s">
        <v>2936</v>
      </c>
      <c r="F2540">
        <v>0</v>
      </c>
      <c r="G2540">
        <v>800</v>
      </c>
      <c r="H2540">
        <v>800</v>
      </c>
    </row>
    <row r="2541" spans="1:8" x14ac:dyDescent="0.25">
      <c r="A2541" t="s">
        <v>2999</v>
      </c>
      <c r="B2541" t="s">
        <v>2118</v>
      </c>
      <c r="C2541" t="s">
        <v>2935</v>
      </c>
      <c r="D2541" t="s">
        <v>2016</v>
      </c>
      <c r="E2541" t="s">
        <v>2936</v>
      </c>
      <c r="F2541">
        <v>0</v>
      </c>
      <c r="G2541">
        <v>800</v>
      </c>
      <c r="H2541">
        <v>800</v>
      </c>
    </row>
    <row r="2542" spans="1:8" x14ac:dyDescent="0.25">
      <c r="A2542" t="s">
        <v>2999</v>
      </c>
      <c r="B2542" t="s">
        <v>2119</v>
      </c>
      <c r="C2542" t="s">
        <v>3995</v>
      </c>
      <c r="D2542" t="s">
        <v>1739</v>
      </c>
      <c r="E2542" t="s">
        <v>2936</v>
      </c>
      <c r="F2542">
        <v>0</v>
      </c>
      <c r="G2542">
        <v>300</v>
      </c>
      <c r="H2542">
        <v>300</v>
      </c>
    </row>
    <row r="2543" spans="1:8" x14ac:dyDescent="0.25">
      <c r="A2543" t="s">
        <v>2999</v>
      </c>
      <c r="B2543" t="s">
        <v>2119</v>
      </c>
      <c r="C2543" t="s">
        <v>3995</v>
      </c>
      <c r="D2543" t="s">
        <v>1751</v>
      </c>
      <c r="E2543" t="s">
        <v>2936</v>
      </c>
      <c r="F2543">
        <v>0</v>
      </c>
      <c r="G2543">
        <v>300</v>
      </c>
      <c r="H2543">
        <v>300</v>
      </c>
    </row>
    <row r="2544" spans="1:8" x14ac:dyDescent="0.25">
      <c r="A2544" t="s">
        <v>2999</v>
      </c>
      <c r="B2544" t="s">
        <v>2119</v>
      </c>
      <c r="C2544" t="s">
        <v>3995</v>
      </c>
      <c r="D2544" t="s">
        <v>1763</v>
      </c>
      <c r="E2544" t="s">
        <v>2936</v>
      </c>
      <c r="F2544">
        <v>0</v>
      </c>
      <c r="G2544">
        <v>300</v>
      </c>
      <c r="H2544">
        <v>300</v>
      </c>
    </row>
    <row r="2545" spans="1:8" x14ac:dyDescent="0.25">
      <c r="A2545" t="s">
        <v>2999</v>
      </c>
      <c r="B2545" t="s">
        <v>2119</v>
      </c>
      <c r="C2545" t="s">
        <v>3995</v>
      </c>
      <c r="D2545" t="s">
        <v>1767</v>
      </c>
      <c r="E2545" t="s">
        <v>2936</v>
      </c>
      <c r="F2545">
        <v>0</v>
      </c>
      <c r="G2545">
        <v>300</v>
      </c>
      <c r="H2545">
        <v>300</v>
      </c>
    </row>
    <row r="2546" spans="1:8" x14ac:dyDescent="0.25">
      <c r="A2546" t="s">
        <v>2999</v>
      </c>
      <c r="B2546" t="s">
        <v>2119</v>
      </c>
      <c r="C2546" t="s">
        <v>3995</v>
      </c>
      <c r="D2546" t="s">
        <v>1782</v>
      </c>
      <c r="E2546" t="s">
        <v>2936</v>
      </c>
      <c r="F2546">
        <v>0</v>
      </c>
      <c r="G2546">
        <v>300</v>
      </c>
      <c r="H2546">
        <v>300</v>
      </c>
    </row>
    <row r="2547" spans="1:8" x14ac:dyDescent="0.25">
      <c r="A2547" t="s">
        <v>2999</v>
      </c>
      <c r="B2547" t="s">
        <v>2119</v>
      </c>
      <c r="C2547" t="s">
        <v>3995</v>
      </c>
      <c r="D2547" t="s">
        <v>1807</v>
      </c>
      <c r="E2547" t="s">
        <v>2936</v>
      </c>
      <c r="F2547">
        <v>0</v>
      </c>
      <c r="G2547">
        <v>300</v>
      </c>
      <c r="H2547">
        <v>300</v>
      </c>
    </row>
    <row r="2548" spans="1:8" x14ac:dyDescent="0.25">
      <c r="A2548" t="s">
        <v>2999</v>
      </c>
      <c r="B2548" t="s">
        <v>2119</v>
      </c>
      <c r="C2548" t="s">
        <v>3995</v>
      </c>
      <c r="D2548" t="s">
        <v>1858</v>
      </c>
      <c r="E2548" t="s">
        <v>2936</v>
      </c>
      <c r="F2548">
        <v>0</v>
      </c>
      <c r="G2548">
        <v>300</v>
      </c>
      <c r="H2548">
        <v>300</v>
      </c>
    </row>
    <row r="2549" spans="1:8" x14ac:dyDescent="0.25">
      <c r="A2549" t="s">
        <v>2999</v>
      </c>
      <c r="B2549" t="s">
        <v>2119</v>
      </c>
      <c r="C2549" t="s">
        <v>3995</v>
      </c>
      <c r="D2549" t="s">
        <v>1948</v>
      </c>
      <c r="E2549" t="s">
        <v>2936</v>
      </c>
      <c r="F2549">
        <v>0</v>
      </c>
      <c r="G2549">
        <v>300</v>
      </c>
      <c r="H2549">
        <v>300</v>
      </c>
    </row>
    <row r="2550" spans="1:8" x14ac:dyDescent="0.25">
      <c r="A2550" t="s">
        <v>2999</v>
      </c>
      <c r="B2550" t="s">
        <v>2119</v>
      </c>
      <c r="C2550" t="s">
        <v>3995</v>
      </c>
      <c r="D2550" t="s">
        <v>2934</v>
      </c>
      <c r="E2550" t="s">
        <v>2936</v>
      </c>
      <c r="F2550">
        <v>0</v>
      </c>
      <c r="G2550">
        <v>300</v>
      </c>
      <c r="H2550">
        <v>300</v>
      </c>
    </row>
    <row r="2551" spans="1:8" x14ac:dyDescent="0.25">
      <c r="A2551" t="s">
        <v>2999</v>
      </c>
      <c r="B2551" t="s">
        <v>2119</v>
      </c>
      <c r="C2551" t="s">
        <v>3995</v>
      </c>
      <c r="D2551" t="s">
        <v>1951</v>
      </c>
      <c r="E2551" t="s">
        <v>2936</v>
      </c>
      <c r="F2551">
        <v>0</v>
      </c>
      <c r="G2551">
        <v>300</v>
      </c>
      <c r="H2551">
        <v>300</v>
      </c>
    </row>
    <row r="2552" spans="1:8" x14ac:dyDescent="0.25">
      <c r="A2552" t="s">
        <v>2999</v>
      </c>
      <c r="B2552" t="s">
        <v>2119</v>
      </c>
      <c r="C2552" t="s">
        <v>3995</v>
      </c>
      <c r="D2552" t="s">
        <v>1956</v>
      </c>
      <c r="E2552" t="s">
        <v>2936</v>
      </c>
      <c r="F2552">
        <v>0</v>
      </c>
      <c r="G2552">
        <v>300</v>
      </c>
      <c r="H2552">
        <v>300</v>
      </c>
    </row>
    <row r="2553" spans="1:8" x14ac:dyDescent="0.25">
      <c r="A2553" t="s">
        <v>2999</v>
      </c>
      <c r="B2553" t="s">
        <v>2119</v>
      </c>
      <c r="C2553" t="s">
        <v>3995</v>
      </c>
      <c r="D2553" t="s">
        <v>2016</v>
      </c>
      <c r="E2553" t="s">
        <v>2936</v>
      </c>
      <c r="F2553">
        <v>0</v>
      </c>
      <c r="G2553">
        <v>300</v>
      </c>
      <c r="H2553">
        <v>300</v>
      </c>
    </row>
    <row r="2554" spans="1:8" x14ac:dyDescent="0.25">
      <c r="A2554" t="s">
        <v>2999</v>
      </c>
      <c r="B2554" t="s">
        <v>2119</v>
      </c>
      <c r="C2554" t="s">
        <v>2933</v>
      </c>
      <c r="D2554" t="s">
        <v>1739</v>
      </c>
      <c r="E2554" t="s">
        <v>2936</v>
      </c>
      <c r="F2554">
        <v>0</v>
      </c>
      <c r="G2554">
        <v>254</v>
      </c>
      <c r="H2554">
        <v>254</v>
      </c>
    </row>
    <row r="2555" spans="1:8" x14ac:dyDescent="0.25">
      <c r="A2555" t="s">
        <v>2999</v>
      </c>
      <c r="B2555" t="s">
        <v>2119</v>
      </c>
      <c r="C2555" t="s">
        <v>2933</v>
      </c>
      <c r="D2555" t="s">
        <v>1751</v>
      </c>
      <c r="E2555" t="s">
        <v>2936</v>
      </c>
      <c r="F2555">
        <v>0</v>
      </c>
      <c r="G2555">
        <v>254</v>
      </c>
      <c r="H2555">
        <v>254</v>
      </c>
    </row>
    <row r="2556" spans="1:8" x14ac:dyDescent="0.25">
      <c r="A2556" t="s">
        <v>2999</v>
      </c>
      <c r="B2556" t="s">
        <v>2119</v>
      </c>
      <c r="C2556" t="s">
        <v>2933</v>
      </c>
      <c r="D2556" t="s">
        <v>1763</v>
      </c>
      <c r="E2556" t="s">
        <v>2936</v>
      </c>
      <c r="F2556">
        <v>0</v>
      </c>
      <c r="G2556">
        <v>254</v>
      </c>
      <c r="H2556">
        <v>254</v>
      </c>
    </row>
    <row r="2557" spans="1:8" x14ac:dyDescent="0.25">
      <c r="A2557" t="s">
        <v>2999</v>
      </c>
      <c r="B2557" t="s">
        <v>2119</v>
      </c>
      <c r="C2557" t="s">
        <v>2933</v>
      </c>
      <c r="D2557" t="s">
        <v>1767</v>
      </c>
      <c r="E2557" t="s">
        <v>2936</v>
      </c>
      <c r="F2557">
        <v>0</v>
      </c>
      <c r="G2557">
        <v>254</v>
      </c>
      <c r="H2557">
        <v>254</v>
      </c>
    </row>
    <row r="2558" spans="1:8" x14ac:dyDescent="0.25">
      <c r="A2558" t="s">
        <v>2999</v>
      </c>
      <c r="B2558" t="s">
        <v>2119</v>
      </c>
      <c r="C2558" t="s">
        <v>2933</v>
      </c>
      <c r="D2558" t="s">
        <v>1782</v>
      </c>
      <c r="E2558" t="s">
        <v>2936</v>
      </c>
      <c r="F2558">
        <v>0</v>
      </c>
      <c r="G2558">
        <v>254</v>
      </c>
      <c r="H2558">
        <v>254</v>
      </c>
    </row>
    <row r="2559" spans="1:8" x14ac:dyDescent="0.25">
      <c r="A2559" t="s">
        <v>2999</v>
      </c>
      <c r="B2559" t="s">
        <v>2119</v>
      </c>
      <c r="C2559" t="s">
        <v>2933</v>
      </c>
      <c r="D2559" t="s">
        <v>1807</v>
      </c>
      <c r="E2559" t="s">
        <v>2936</v>
      </c>
      <c r="F2559">
        <v>0</v>
      </c>
      <c r="G2559">
        <v>254</v>
      </c>
      <c r="H2559">
        <v>254</v>
      </c>
    </row>
    <row r="2560" spans="1:8" x14ac:dyDescent="0.25">
      <c r="A2560" t="s">
        <v>2999</v>
      </c>
      <c r="B2560" t="s">
        <v>2119</v>
      </c>
      <c r="C2560" t="s">
        <v>2933</v>
      </c>
      <c r="D2560" t="s">
        <v>1858</v>
      </c>
      <c r="E2560" t="s">
        <v>2936</v>
      </c>
      <c r="F2560">
        <v>0</v>
      </c>
      <c r="G2560">
        <v>254</v>
      </c>
      <c r="H2560">
        <v>254</v>
      </c>
    </row>
    <row r="2561" spans="1:8" x14ac:dyDescent="0.25">
      <c r="A2561" t="s">
        <v>2999</v>
      </c>
      <c r="B2561" t="s">
        <v>2119</v>
      </c>
      <c r="C2561" t="s">
        <v>2933</v>
      </c>
      <c r="D2561" t="s">
        <v>1948</v>
      </c>
      <c r="E2561" t="s">
        <v>2936</v>
      </c>
      <c r="F2561">
        <v>0</v>
      </c>
      <c r="G2561">
        <v>254</v>
      </c>
      <c r="H2561">
        <v>254</v>
      </c>
    </row>
    <row r="2562" spans="1:8" x14ac:dyDescent="0.25">
      <c r="A2562" t="s">
        <v>2999</v>
      </c>
      <c r="B2562" t="s">
        <v>2119</v>
      </c>
      <c r="C2562" t="s">
        <v>2933</v>
      </c>
      <c r="D2562" t="s">
        <v>2934</v>
      </c>
      <c r="E2562" t="s">
        <v>2936</v>
      </c>
      <c r="F2562">
        <v>0</v>
      </c>
      <c r="G2562">
        <v>254</v>
      </c>
      <c r="H2562">
        <v>254</v>
      </c>
    </row>
    <row r="2563" spans="1:8" x14ac:dyDescent="0.25">
      <c r="A2563" t="s">
        <v>2999</v>
      </c>
      <c r="B2563" t="s">
        <v>2119</v>
      </c>
      <c r="C2563" t="s">
        <v>2933</v>
      </c>
      <c r="D2563" t="s">
        <v>1951</v>
      </c>
      <c r="E2563" t="s">
        <v>2936</v>
      </c>
      <c r="F2563">
        <v>0</v>
      </c>
      <c r="G2563">
        <v>254</v>
      </c>
      <c r="H2563">
        <v>254</v>
      </c>
    </row>
    <row r="2564" spans="1:8" x14ac:dyDescent="0.25">
      <c r="A2564" t="s">
        <v>2999</v>
      </c>
      <c r="B2564" t="s">
        <v>2119</v>
      </c>
      <c r="C2564" t="s">
        <v>2933</v>
      </c>
      <c r="D2564" t="s">
        <v>1956</v>
      </c>
      <c r="E2564" t="s">
        <v>2936</v>
      </c>
      <c r="F2564">
        <v>0</v>
      </c>
      <c r="G2564">
        <v>254</v>
      </c>
      <c r="H2564">
        <v>254</v>
      </c>
    </row>
    <row r="2565" spans="1:8" x14ac:dyDescent="0.25">
      <c r="A2565" t="s">
        <v>2999</v>
      </c>
      <c r="B2565" t="s">
        <v>2119</v>
      </c>
      <c r="C2565" t="s">
        <v>2933</v>
      </c>
      <c r="D2565" t="s">
        <v>2016</v>
      </c>
      <c r="E2565" t="s">
        <v>2936</v>
      </c>
      <c r="F2565">
        <v>0</v>
      </c>
      <c r="G2565">
        <v>254</v>
      </c>
      <c r="H2565">
        <v>254</v>
      </c>
    </row>
    <row r="2566" spans="1:8" x14ac:dyDescent="0.25">
      <c r="A2566" t="s">
        <v>2999</v>
      </c>
      <c r="B2566" t="s">
        <v>2119</v>
      </c>
      <c r="C2566" t="s">
        <v>2935</v>
      </c>
      <c r="D2566" t="s">
        <v>1739</v>
      </c>
      <c r="E2566" t="s">
        <v>2936</v>
      </c>
      <c r="F2566">
        <v>0</v>
      </c>
      <c r="G2566">
        <v>650</v>
      </c>
      <c r="H2566">
        <v>650</v>
      </c>
    </row>
    <row r="2567" spans="1:8" x14ac:dyDescent="0.25">
      <c r="A2567" t="s">
        <v>2999</v>
      </c>
      <c r="B2567" t="s">
        <v>2119</v>
      </c>
      <c r="C2567" t="s">
        <v>2935</v>
      </c>
      <c r="D2567" t="s">
        <v>1751</v>
      </c>
      <c r="E2567" t="s">
        <v>2936</v>
      </c>
      <c r="F2567">
        <v>0</v>
      </c>
      <c r="G2567">
        <v>650</v>
      </c>
      <c r="H2567">
        <v>650</v>
      </c>
    </row>
    <row r="2568" spans="1:8" x14ac:dyDescent="0.25">
      <c r="A2568" t="s">
        <v>2999</v>
      </c>
      <c r="B2568" t="s">
        <v>2119</v>
      </c>
      <c r="C2568" t="s">
        <v>2935</v>
      </c>
      <c r="D2568" t="s">
        <v>1763</v>
      </c>
      <c r="E2568" t="s">
        <v>2936</v>
      </c>
      <c r="F2568">
        <v>0</v>
      </c>
      <c r="G2568">
        <v>650</v>
      </c>
      <c r="H2568">
        <v>650</v>
      </c>
    </row>
    <row r="2569" spans="1:8" x14ac:dyDescent="0.25">
      <c r="A2569" t="s">
        <v>2999</v>
      </c>
      <c r="B2569" t="s">
        <v>2119</v>
      </c>
      <c r="C2569" t="s">
        <v>2935</v>
      </c>
      <c r="D2569" t="s">
        <v>1767</v>
      </c>
      <c r="E2569" t="s">
        <v>2936</v>
      </c>
      <c r="F2569">
        <v>0</v>
      </c>
      <c r="G2569">
        <v>650</v>
      </c>
      <c r="H2569">
        <v>650</v>
      </c>
    </row>
    <row r="2570" spans="1:8" x14ac:dyDescent="0.25">
      <c r="A2570" t="s">
        <v>2999</v>
      </c>
      <c r="B2570" t="s">
        <v>2119</v>
      </c>
      <c r="C2570" t="s">
        <v>2935</v>
      </c>
      <c r="D2570" t="s">
        <v>1782</v>
      </c>
      <c r="E2570" t="s">
        <v>2936</v>
      </c>
      <c r="F2570">
        <v>0</v>
      </c>
      <c r="G2570">
        <v>650</v>
      </c>
      <c r="H2570">
        <v>650</v>
      </c>
    </row>
    <row r="2571" spans="1:8" x14ac:dyDescent="0.25">
      <c r="A2571" t="s">
        <v>2999</v>
      </c>
      <c r="B2571" t="s">
        <v>2119</v>
      </c>
      <c r="C2571" t="s">
        <v>2935</v>
      </c>
      <c r="D2571" t="s">
        <v>1807</v>
      </c>
      <c r="E2571" t="s">
        <v>2936</v>
      </c>
      <c r="F2571">
        <v>0</v>
      </c>
      <c r="G2571">
        <v>650</v>
      </c>
      <c r="H2571">
        <v>650</v>
      </c>
    </row>
    <row r="2572" spans="1:8" x14ac:dyDescent="0.25">
      <c r="A2572" t="s">
        <v>2999</v>
      </c>
      <c r="B2572" t="s">
        <v>2119</v>
      </c>
      <c r="C2572" t="s">
        <v>2935</v>
      </c>
      <c r="D2572" t="s">
        <v>1858</v>
      </c>
      <c r="E2572" t="s">
        <v>2936</v>
      </c>
      <c r="F2572">
        <v>0</v>
      </c>
      <c r="G2572">
        <v>650</v>
      </c>
      <c r="H2572">
        <v>650</v>
      </c>
    </row>
    <row r="2573" spans="1:8" x14ac:dyDescent="0.25">
      <c r="A2573" t="s">
        <v>2999</v>
      </c>
      <c r="B2573" t="s">
        <v>2119</v>
      </c>
      <c r="C2573" t="s">
        <v>2935</v>
      </c>
      <c r="D2573" t="s">
        <v>1948</v>
      </c>
      <c r="E2573" t="s">
        <v>2936</v>
      </c>
      <c r="F2573">
        <v>0</v>
      </c>
      <c r="G2573">
        <v>650</v>
      </c>
      <c r="H2573">
        <v>650</v>
      </c>
    </row>
    <row r="2574" spans="1:8" x14ac:dyDescent="0.25">
      <c r="A2574" t="s">
        <v>2999</v>
      </c>
      <c r="B2574" t="s">
        <v>2119</v>
      </c>
      <c r="C2574" t="s">
        <v>2935</v>
      </c>
      <c r="D2574" t="s">
        <v>2934</v>
      </c>
      <c r="E2574" t="s">
        <v>2936</v>
      </c>
      <c r="F2574">
        <v>0</v>
      </c>
      <c r="G2574">
        <v>650</v>
      </c>
      <c r="H2574">
        <v>650</v>
      </c>
    </row>
    <row r="2575" spans="1:8" x14ac:dyDescent="0.25">
      <c r="A2575" t="s">
        <v>2999</v>
      </c>
      <c r="B2575" t="s">
        <v>2119</v>
      </c>
      <c r="C2575" t="s">
        <v>2935</v>
      </c>
      <c r="D2575" t="s">
        <v>1951</v>
      </c>
      <c r="E2575" t="s">
        <v>2936</v>
      </c>
      <c r="F2575">
        <v>0</v>
      </c>
      <c r="G2575">
        <v>650</v>
      </c>
      <c r="H2575">
        <v>650</v>
      </c>
    </row>
    <row r="2576" spans="1:8" x14ac:dyDescent="0.25">
      <c r="A2576" t="s">
        <v>2999</v>
      </c>
      <c r="B2576" t="s">
        <v>2119</v>
      </c>
      <c r="C2576" t="s">
        <v>2935</v>
      </c>
      <c r="D2576" t="s">
        <v>1956</v>
      </c>
      <c r="E2576" t="s">
        <v>2936</v>
      </c>
      <c r="F2576">
        <v>0</v>
      </c>
      <c r="G2576">
        <v>650</v>
      </c>
      <c r="H2576">
        <v>650</v>
      </c>
    </row>
    <row r="2577" spans="1:8" x14ac:dyDescent="0.25">
      <c r="A2577" t="s">
        <v>2999</v>
      </c>
      <c r="B2577" t="s">
        <v>2119</v>
      </c>
      <c r="C2577" t="s">
        <v>2935</v>
      </c>
      <c r="D2577" t="s">
        <v>2016</v>
      </c>
      <c r="E2577" t="s">
        <v>2936</v>
      </c>
      <c r="F2577">
        <v>0</v>
      </c>
      <c r="G2577">
        <v>650</v>
      </c>
      <c r="H2577">
        <v>650</v>
      </c>
    </row>
    <row r="2578" spans="1:8" x14ac:dyDescent="0.25">
      <c r="A2578" t="s">
        <v>2999</v>
      </c>
      <c r="B2578" t="s">
        <v>2120</v>
      </c>
      <c r="C2578" t="s">
        <v>3995</v>
      </c>
      <c r="D2578" t="s">
        <v>1739</v>
      </c>
      <c r="E2578" t="s">
        <v>2936</v>
      </c>
      <c r="F2578">
        <v>0</v>
      </c>
      <c r="G2578">
        <v>548</v>
      </c>
      <c r="H2578">
        <v>548</v>
      </c>
    </row>
    <row r="2579" spans="1:8" x14ac:dyDescent="0.25">
      <c r="A2579" t="s">
        <v>2999</v>
      </c>
      <c r="B2579" t="s">
        <v>2120</v>
      </c>
      <c r="C2579" t="s">
        <v>3995</v>
      </c>
      <c r="D2579" t="s">
        <v>1751</v>
      </c>
      <c r="E2579" t="s">
        <v>2936</v>
      </c>
      <c r="F2579">
        <v>0</v>
      </c>
      <c r="G2579">
        <v>548</v>
      </c>
      <c r="H2579">
        <v>548</v>
      </c>
    </row>
    <row r="2580" spans="1:8" x14ac:dyDescent="0.25">
      <c r="A2580" t="s">
        <v>2999</v>
      </c>
      <c r="B2580" t="s">
        <v>2120</v>
      </c>
      <c r="C2580" t="s">
        <v>3995</v>
      </c>
      <c r="D2580" t="s">
        <v>1763</v>
      </c>
      <c r="E2580" t="s">
        <v>2936</v>
      </c>
      <c r="F2580">
        <v>0</v>
      </c>
      <c r="G2580">
        <v>548</v>
      </c>
      <c r="H2580">
        <v>548</v>
      </c>
    </row>
    <row r="2581" spans="1:8" x14ac:dyDescent="0.25">
      <c r="A2581" t="s">
        <v>2999</v>
      </c>
      <c r="B2581" t="s">
        <v>2120</v>
      </c>
      <c r="C2581" t="s">
        <v>3995</v>
      </c>
      <c r="D2581" t="s">
        <v>1767</v>
      </c>
      <c r="E2581" t="s">
        <v>2936</v>
      </c>
      <c r="F2581">
        <v>0</v>
      </c>
      <c r="G2581">
        <v>548</v>
      </c>
      <c r="H2581">
        <v>548</v>
      </c>
    </row>
    <row r="2582" spans="1:8" x14ac:dyDescent="0.25">
      <c r="A2582" t="s">
        <v>2999</v>
      </c>
      <c r="B2582" t="s">
        <v>2120</v>
      </c>
      <c r="C2582" t="s">
        <v>3995</v>
      </c>
      <c r="D2582" t="s">
        <v>1782</v>
      </c>
      <c r="E2582" t="s">
        <v>2936</v>
      </c>
      <c r="F2582">
        <v>0</v>
      </c>
      <c r="G2582">
        <v>548</v>
      </c>
      <c r="H2582">
        <v>548</v>
      </c>
    </row>
    <row r="2583" spans="1:8" x14ac:dyDescent="0.25">
      <c r="A2583" t="s">
        <v>2999</v>
      </c>
      <c r="B2583" t="s">
        <v>2120</v>
      </c>
      <c r="C2583" t="s">
        <v>3995</v>
      </c>
      <c r="D2583" t="s">
        <v>1807</v>
      </c>
      <c r="E2583" t="s">
        <v>2936</v>
      </c>
      <c r="F2583">
        <v>0</v>
      </c>
      <c r="G2583">
        <v>548</v>
      </c>
      <c r="H2583">
        <v>548</v>
      </c>
    </row>
    <row r="2584" spans="1:8" x14ac:dyDescent="0.25">
      <c r="A2584" t="s">
        <v>2999</v>
      </c>
      <c r="B2584" t="s">
        <v>2120</v>
      </c>
      <c r="C2584" t="s">
        <v>3995</v>
      </c>
      <c r="D2584" t="s">
        <v>1858</v>
      </c>
      <c r="E2584" t="s">
        <v>2936</v>
      </c>
      <c r="F2584">
        <v>0</v>
      </c>
      <c r="G2584">
        <v>548</v>
      </c>
      <c r="H2584">
        <v>548</v>
      </c>
    </row>
    <row r="2585" spans="1:8" x14ac:dyDescent="0.25">
      <c r="A2585" t="s">
        <v>2999</v>
      </c>
      <c r="B2585" t="s">
        <v>2120</v>
      </c>
      <c r="C2585" t="s">
        <v>3995</v>
      </c>
      <c r="D2585" t="s">
        <v>1948</v>
      </c>
      <c r="E2585" t="s">
        <v>2936</v>
      </c>
      <c r="F2585">
        <v>0</v>
      </c>
      <c r="G2585">
        <v>548</v>
      </c>
      <c r="H2585">
        <v>548</v>
      </c>
    </row>
    <row r="2586" spans="1:8" x14ac:dyDescent="0.25">
      <c r="A2586" t="s">
        <v>2999</v>
      </c>
      <c r="B2586" t="s">
        <v>2120</v>
      </c>
      <c r="C2586" t="s">
        <v>3995</v>
      </c>
      <c r="D2586" t="s">
        <v>2934</v>
      </c>
      <c r="E2586" t="s">
        <v>2936</v>
      </c>
      <c r="F2586">
        <v>0</v>
      </c>
      <c r="G2586">
        <v>548</v>
      </c>
      <c r="H2586">
        <v>548</v>
      </c>
    </row>
    <row r="2587" spans="1:8" x14ac:dyDescent="0.25">
      <c r="A2587" t="s">
        <v>2999</v>
      </c>
      <c r="B2587" t="s">
        <v>2120</v>
      </c>
      <c r="C2587" t="s">
        <v>3995</v>
      </c>
      <c r="D2587" t="s">
        <v>1951</v>
      </c>
      <c r="E2587" t="s">
        <v>2936</v>
      </c>
      <c r="F2587">
        <v>0</v>
      </c>
      <c r="G2587">
        <v>548</v>
      </c>
      <c r="H2587">
        <v>548</v>
      </c>
    </row>
    <row r="2588" spans="1:8" x14ac:dyDescent="0.25">
      <c r="A2588" t="s">
        <v>2999</v>
      </c>
      <c r="B2588" t="s">
        <v>2120</v>
      </c>
      <c r="C2588" t="s">
        <v>3995</v>
      </c>
      <c r="D2588" t="s">
        <v>1956</v>
      </c>
      <c r="E2588" t="s">
        <v>2936</v>
      </c>
      <c r="F2588">
        <v>0</v>
      </c>
      <c r="G2588">
        <v>548</v>
      </c>
      <c r="H2588">
        <v>548</v>
      </c>
    </row>
    <row r="2589" spans="1:8" x14ac:dyDescent="0.25">
      <c r="A2589" t="s">
        <v>2999</v>
      </c>
      <c r="B2589" t="s">
        <v>2120</v>
      </c>
      <c r="C2589" t="s">
        <v>3995</v>
      </c>
      <c r="D2589" t="s">
        <v>2016</v>
      </c>
      <c r="E2589" t="s">
        <v>2936</v>
      </c>
      <c r="F2589">
        <v>0</v>
      </c>
      <c r="G2589">
        <v>548</v>
      </c>
      <c r="H2589">
        <v>548</v>
      </c>
    </row>
    <row r="2590" spans="1:8" x14ac:dyDescent="0.25">
      <c r="A2590" t="s">
        <v>2999</v>
      </c>
      <c r="B2590" t="s">
        <v>2120</v>
      </c>
      <c r="C2590" t="s">
        <v>2933</v>
      </c>
      <c r="D2590" t="s">
        <v>1739</v>
      </c>
      <c r="E2590" t="s">
        <v>2936</v>
      </c>
      <c r="F2590">
        <v>0</v>
      </c>
      <c r="G2590">
        <v>550</v>
      </c>
      <c r="H2590">
        <v>550</v>
      </c>
    </row>
    <row r="2591" spans="1:8" x14ac:dyDescent="0.25">
      <c r="A2591" t="s">
        <v>2999</v>
      </c>
      <c r="B2591" t="s">
        <v>2120</v>
      </c>
      <c r="C2591" t="s">
        <v>2933</v>
      </c>
      <c r="D2591" t="s">
        <v>1751</v>
      </c>
      <c r="E2591" t="s">
        <v>2936</v>
      </c>
      <c r="F2591">
        <v>0</v>
      </c>
      <c r="G2591">
        <v>550</v>
      </c>
      <c r="H2591">
        <v>550</v>
      </c>
    </row>
    <row r="2592" spans="1:8" x14ac:dyDescent="0.25">
      <c r="A2592" t="s">
        <v>2999</v>
      </c>
      <c r="B2592" t="s">
        <v>2120</v>
      </c>
      <c r="C2592" t="s">
        <v>2933</v>
      </c>
      <c r="D2592" t="s">
        <v>1763</v>
      </c>
      <c r="E2592" t="s">
        <v>2936</v>
      </c>
      <c r="F2592">
        <v>0</v>
      </c>
      <c r="G2592">
        <v>550</v>
      </c>
      <c r="H2592">
        <v>550</v>
      </c>
    </row>
    <row r="2593" spans="1:8" x14ac:dyDescent="0.25">
      <c r="A2593" t="s">
        <v>2999</v>
      </c>
      <c r="B2593" t="s">
        <v>2120</v>
      </c>
      <c r="C2593" t="s">
        <v>2933</v>
      </c>
      <c r="D2593" t="s">
        <v>1767</v>
      </c>
      <c r="E2593" t="s">
        <v>2936</v>
      </c>
      <c r="F2593">
        <v>0</v>
      </c>
      <c r="G2593">
        <v>550</v>
      </c>
      <c r="H2593">
        <v>550</v>
      </c>
    </row>
    <row r="2594" spans="1:8" x14ac:dyDescent="0.25">
      <c r="A2594" t="s">
        <v>2999</v>
      </c>
      <c r="B2594" t="s">
        <v>2120</v>
      </c>
      <c r="C2594" t="s">
        <v>2933</v>
      </c>
      <c r="D2594" t="s">
        <v>1782</v>
      </c>
      <c r="E2594" t="s">
        <v>2936</v>
      </c>
      <c r="F2594">
        <v>0</v>
      </c>
      <c r="G2594">
        <v>550</v>
      </c>
      <c r="H2594">
        <v>550</v>
      </c>
    </row>
    <row r="2595" spans="1:8" x14ac:dyDescent="0.25">
      <c r="A2595" t="s">
        <v>2999</v>
      </c>
      <c r="B2595" t="s">
        <v>2120</v>
      </c>
      <c r="C2595" t="s">
        <v>2933</v>
      </c>
      <c r="D2595" t="s">
        <v>1807</v>
      </c>
      <c r="E2595" t="s">
        <v>2936</v>
      </c>
      <c r="F2595">
        <v>0</v>
      </c>
      <c r="G2595">
        <v>550</v>
      </c>
      <c r="H2595">
        <v>550</v>
      </c>
    </row>
    <row r="2596" spans="1:8" x14ac:dyDescent="0.25">
      <c r="A2596" t="s">
        <v>2999</v>
      </c>
      <c r="B2596" t="s">
        <v>2120</v>
      </c>
      <c r="C2596" t="s">
        <v>2933</v>
      </c>
      <c r="D2596" t="s">
        <v>1858</v>
      </c>
      <c r="E2596" t="s">
        <v>2936</v>
      </c>
      <c r="F2596">
        <v>0</v>
      </c>
      <c r="G2596">
        <v>550</v>
      </c>
      <c r="H2596">
        <v>550</v>
      </c>
    </row>
    <row r="2597" spans="1:8" x14ac:dyDescent="0.25">
      <c r="A2597" t="s">
        <v>2999</v>
      </c>
      <c r="B2597" t="s">
        <v>2120</v>
      </c>
      <c r="C2597" t="s">
        <v>2933</v>
      </c>
      <c r="D2597" t="s">
        <v>1948</v>
      </c>
      <c r="E2597" t="s">
        <v>2936</v>
      </c>
      <c r="F2597">
        <v>0</v>
      </c>
      <c r="G2597">
        <v>550</v>
      </c>
      <c r="H2597">
        <v>550</v>
      </c>
    </row>
    <row r="2598" spans="1:8" x14ac:dyDescent="0.25">
      <c r="A2598" t="s">
        <v>2999</v>
      </c>
      <c r="B2598" t="s">
        <v>2120</v>
      </c>
      <c r="C2598" t="s">
        <v>2933</v>
      </c>
      <c r="D2598" t="s">
        <v>2934</v>
      </c>
      <c r="E2598" t="s">
        <v>2936</v>
      </c>
      <c r="F2598">
        <v>0</v>
      </c>
      <c r="G2598">
        <v>550</v>
      </c>
      <c r="H2598">
        <v>550</v>
      </c>
    </row>
    <row r="2599" spans="1:8" x14ac:dyDescent="0.25">
      <c r="A2599" t="s">
        <v>2999</v>
      </c>
      <c r="B2599" t="s">
        <v>2120</v>
      </c>
      <c r="C2599" t="s">
        <v>2933</v>
      </c>
      <c r="D2599" t="s">
        <v>1951</v>
      </c>
      <c r="E2599" t="s">
        <v>2936</v>
      </c>
      <c r="F2599">
        <v>0</v>
      </c>
      <c r="G2599">
        <v>550</v>
      </c>
      <c r="H2599">
        <v>550</v>
      </c>
    </row>
    <row r="2600" spans="1:8" x14ac:dyDescent="0.25">
      <c r="A2600" t="s">
        <v>2999</v>
      </c>
      <c r="B2600" t="s">
        <v>2120</v>
      </c>
      <c r="C2600" t="s">
        <v>2933</v>
      </c>
      <c r="D2600" t="s">
        <v>1956</v>
      </c>
      <c r="E2600" t="s">
        <v>2936</v>
      </c>
      <c r="F2600">
        <v>0</v>
      </c>
      <c r="G2600">
        <v>550</v>
      </c>
      <c r="H2600">
        <v>550</v>
      </c>
    </row>
    <row r="2601" spans="1:8" x14ac:dyDescent="0.25">
      <c r="A2601" t="s">
        <v>2999</v>
      </c>
      <c r="B2601" t="s">
        <v>2120</v>
      </c>
      <c r="C2601" t="s">
        <v>2933</v>
      </c>
      <c r="D2601" t="s">
        <v>2016</v>
      </c>
      <c r="E2601" t="s">
        <v>2936</v>
      </c>
      <c r="F2601">
        <v>0</v>
      </c>
      <c r="G2601">
        <v>550</v>
      </c>
      <c r="H2601">
        <v>550</v>
      </c>
    </row>
    <row r="2602" spans="1:8" x14ac:dyDescent="0.25">
      <c r="A2602" t="s">
        <v>2999</v>
      </c>
      <c r="B2602" t="s">
        <v>2120</v>
      </c>
      <c r="C2602" t="s">
        <v>2935</v>
      </c>
      <c r="D2602" t="s">
        <v>1739</v>
      </c>
      <c r="E2602" t="s">
        <v>2936</v>
      </c>
      <c r="F2602">
        <v>0</v>
      </c>
      <c r="G2602">
        <v>1100</v>
      </c>
      <c r="H2602">
        <v>1100</v>
      </c>
    </row>
    <row r="2603" spans="1:8" x14ac:dyDescent="0.25">
      <c r="A2603" t="s">
        <v>2999</v>
      </c>
      <c r="B2603" t="s">
        <v>2120</v>
      </c>
      <c r="C2603" t="s">
        <v>2935</v>
      </c>
      <c r="D2603" t="s">
        <v>1751</v>
      </c>
      <c r="E2603" t="s">
        <v>2936</v>
      </c>
      <c r="F2603">
        <v>0</v>
      </c>
      <c r="G2603">
        <v>1100</v>
      </c>
      <c r="H2603">
        <v>1100</v>
      </c>
    </row>
    <row r="2604" spans="1:8" x14ac:dyDescent="0.25">
      <c r="A2604" t="s">
        <v>2999</v>
      </c>
      <c r="B2604" t="s">
        <v>2120</v>
      </c>
      <c r="C2604" t="s">
        <v>2935</v>
      </c>
      <c r="D2604" t="s">
        <v>1763</v>
      </c>
      <c r="E2604" t="s">
        <v>2936</v>
      </c>
      <c r="F2604">
        <v>0</v>
      </c>
      <c r="G2604">
        <v>1100</v>
      </c>
      <c r="H2604">
        <v>1100</v>
      </c>
    </row>
    <row r="2605" spans="1:8" x14ac:dyDescent="0.25">
      <c r="A2605" t="s">
        <v>2999</v>
      </c>
      <c r="B2605" t="s">
        <v>2120</v>
      </c>
      <c r="C2605" t="s">
        <v>2935</v>
      </c>
      <c r="D2605" t="s">
        <v>1767</v>
      </c>
      <c r="E2605" t="s">
        <v>2936</v>
      </c>
      <c r="F2605">
        <v>0</v>
      </c>
      <c r="G2605">
        <v>1100</v>
      </c>
      <c r="H2605">
        <v>1100</v>
      </c>
    </row>
    <row r="2606" spans="1:8" x14ac:dyDescent="0.25">
      <c r="A2606" t="s">
        <v>2999</v>
      </c>
      <c r="B2606" t="s">
        <v>2120</v>
      </c>
      <c r="C2606" t="s">
        <v>2935</v>
      </c>
      <c r="D2606" t="s">
        <v>1782</v>
      </c>
      <c r="E2606" t="s">
        <v>2936</v>
      </c>
      <c r="F2606">
        <v>0</v>
      </c>
      <c r="G2606">
        <v>1100</v>
      </c>
      <c r="H2606">
        <v>1100</v>
      </c>
    </row>
    <row r="2607" spans="1:8" x14ac:dyDescent="0.25">
      <c r="A2607" t="s">
        <v>2999</v>
      </c>
      <c r="B2607" t="s">
        <v>2120</v>
      </c>
      <c r="C2607" t="s">
        <v>2935</v>
      </c>
      <c r="D2607" t="s">
        <v>1807</v>
      </c>
      <c r="E2607" t="s">
        <v>2936</v>
      </c>
      <c r="F2607">
        <v>0</v>
      </c>
      <c r="G2607">
        <v>1100</v>
      </c>
      <c r="H2607">
        <v>1100</v>
      </c>
    </row>
    <row r="2608" spans="1:8" x14ac:dyDescent="0.25">
      <c r="A2608" t="s">
        <v>2999</v>
      </c>
      <c r="B2608" t="s">
        <v>2120</v>
      </c>
      <c r="C2608" t="s">
        <v>2935</v>
      </c>
      <c r="D2608" t="s">
        <v>1858</v>
      </c>
      <c r="E2608" t="s">
        <v>2936</v>
      </c>
      <c r="F2608">
        <v>0</v>
      </c>
      <c r="G2608">
        <v>1100</v>
      </c>
      <c r="H2608">
        <v>1100</v>
      </c>
    </row>
    <row r="2609" spans="1:8" x14ac:dyDescent="0.25">
      <c r="A2609" t="s">
        <v>2999</v>
      </c>
      <c r="B2609" t="s">
        <v>2120</v>
      </c>
      <c r="C2609" t="s">
        <v>2935</v>
      </c>
      <c r="D2609" t="s">
        <v>1948</v>
      </c>
      <c r="E2609" t="s">
        <v>2936</v>
      </c>
      <c r="F2609">
        <v>0</v>
      </c>
      <c r="G2609">
        <v>1100</v>
      </c>
      <c r="H2609">
        <v>1100</v>
      </c>
    </row>
    <row r="2610" spans="1:8" x14ac:dyDescent="0.25">
      <c r="A2610" t="s">
        <v>2999</v>
      </c>
      <c r="B2610" t="s">
        <v>2120</v>
      </c>
      <c r="C2610" t="s">
        <v>2935</v>
      </c>
      <c r="D2610" t="s">
        <v>2934</v>
      </c>
      <c r="E2610" t="s">
        <v>2936</v>
      </c>
      <c r="F2610">
        <v>0</v>
      </c>
      <c r="G2610">
        <v>1100</v>
      </c>
      <c r="H2610">
        <v>1100</v>
      </c>
    </row>
    <row r="2611" spans="1:8" x14ac:dyDescent="0.25">
      <c r="A2611" t="s">
        <v>2999</v>
      </c>
      <c r="B2611" t="s">
        <v>2120</v>
      </c>
      <c r="C2611" t="s">
        <v>2935</v>
      </c>
      <c r="D2611" t="s">
        <v>1951</v>
      </c>
      <c r="E2611" t="s">
        <v>2936</v>
      </c>
      <c r="F2611">
        <v>0</v>
      </c>
      <c r="G2611">
        <v>1100</v>
      </c>
      <c r="H2611">
        <v>1100</v>
      </c>
    </row>
    <row r="2612" spans="1:8" x14ac:dyDescent="0.25">
      <c r="A2612" t="s">
        <v>2999</v>
      </c>
      <c r="B2612" t="s">
        <v>2120</v>
      </c>
      <c r="C2612" t="s">
        <v>2935</v>
      </c>
      <c r="D2612" t="s">
        <v>1956</v>
      </c>
      <c r="E2612" t="s">
        <v>2936</v>
      </c>
      <c r="F2612">
        <v>0</v>
      </c>
      <c r="G2612">
        <v>1100</v>
      </c>
      <c r="H2612">
        <v>1100</v>
      </c>
    </row>
    <row r="2613" spans="1:8" x14ac:dyDescent="0.25">
      <c r="A2613" t="s">
        <v>2999</v>
      </c>
      <c r="B2613" t="s">
        <v>2120</v>
      </c>
      <c r="C2613" t="s">
        <v>2935</v>
      </c>
      <c r="D2613" t="s">
        <v>2016</v>
      </c>
      <c r="E2613" t="s">
        <v>2936</v>
      </c>
      <c r="F2613">
        <v>0</v>
      </c>
      <c r="G2613">
        <v>1100</v>
      </c>
      <c r="H2613">
        <v>1100</v>
      </c>
    </row>
    <row r="2614" spans="1:8" x14ac:dyDescent="0.25">
      <c r="A2614" t="s">
        <v>2999</v>
      </c>
      <c r="B2614" t="s">
        <v>2121</v>
      </c>
      <c r="C2614" t="s">
        <v>3995</v>
      </c>
      <c r="D2614" t="s">
        <v>1739</v>
      </c>
      <c r="E2614" t="s">
        <v>2936</v>
      </c>
      <c r="F2614">
        <v>0</v>
      </c>
      <c r="G2614">
        <v>761</v>
      </c>
      <c r="H2614">
        <v>761</v>
      </c>
    </row>
    <row r="2615" spans="1:8" x14ac:dyDescent="0.25">
      <c r="A2615" t="s">
        <v>2999</v>
      </c>
      <c r="B2615" t="s">
        <v>2121</v>
      </c>
      <c r="C2615" t="s">
        <v>3995</v>
      </c>
      <c r="D2615" t="s">
        <v>1751</v>
      </c>
      <c r="E2615" t="s">
        <v>2936</v>
      </c>
      <c r="F2615">
        <v>0</v>
      </c>
      <c r="G2615">
        <v>719</v>
      </c>
      <c r="H2615">
        <v>719</v>
      </c>
    </row>
    <row r="2616" spans="1:8" x14ac:dyDescent="0.25">
      <c r="A2616" t="s">
        <v>2999</v>
      </c>
      <c r="B2616" t="s">
        <v>2121</v>
      </c>
      <c r="C2616" t="s">
        <v>3995</v>
      </c>
      <c r="D2616" t="s">
        <v>1763</v>
      </c>
      <c r="E2616" t="s">
        <v>2936</v>
      </c>
      <c r="F2616">
        <v>0</v>
      </c>
      <c r="G2616">
        <v>823</v>
      </c>
      <c r="H2616">
        <v>823</v>
      </c>
    </row>
    <row r="2617" spans="1:8" x14ac:dyDescent="0.25">
      <c r="A2617" t="s">
        <v>2999</v>
      </c>
      <c r="B2617" t="s">
        <v>2121</v>
      </c>
      <c r="C2617" t="s">
        <v>3995</v>
      </c>
      <c r="D2617" t="s">
        <v>1767</v>
      </c>
      <c r="E2617" t="s">
        <v>2936</v>
      </c>
      <c r="F2617">
        <v>0</v>
      </c>
      <c r="G2617">
        <v>903</v>
      </c>
      <c r="H2617">
        <v>903</v>
      </c>
    </row>
    <row r="2618" spans="1:8" x14ac:dyDescent="0.25">
      <c r="A2618" t="s">
        <v>2999</v>
      </c>
      <c r="B2618" t="s">
        <v>2121</v>
      </c>
      <c r="C2618" t="s">
        <v>3995</v>
      </c>
      <c r="D2618" t="s">
        <v>1782</v>
      </c>
      <c r="E2618" t="s">
        <v>2936</v>
      </c>
      <c r="F2618">
        <v>0</v>
      </c>
      <c r="G2618">
        <v>1086</v>
      </c>
      <c r="H2618">
        <v>1086</v>
      </c>
    </row>
    <row r="2619" spans="1:8" x14ac:dyDescent="0.25">
      <c r="A2619" t="s">
        <v>2999</v>
      </c>
      <c r="B2619" t="s">
        <v>2121</v>
      </c>
      <c r="C2619" t="s">
        <v>3995</v>
      </c>
      <c r="D2619" t="s">
        <v>1807</v>
      </c>
      <c r="E2619" t="s">
        <v>2936</v>
      </c>
      <c r="F2619">
        <v>0</v>
      </c>
      <c r="G2619">
        <v>1171</v>
      </c>
      <c r="H2619">
        <v>1171</v>
      </c>
    </row>
    <row r="2620" spans="1:8" x14ac:dyDescent="0.25">
      <c r="A2620" t="s">
        <v>2999</v>
      </c>
      <c r="B2620" t="s">
        <v>2121</v>
      </c>
      <c r="C2620" t="s">
        <v>3995</v>
      </c>
      <c r="D2620" t="s">
        <v>1858</v>
      </c>
      <c r="E2620" t="s">
        <v>2936</v>
      </c>
      <c r="F2620">
        <v>0</v>
      </c>
      <c r="G2620">
        <v>1258</v>
      </c>
      <c r="H2620">
        <v>1258</v>
      </c>
    </row>
    <row r="2621" spans="1:8" x14ac:dyDescent="0.25">
      <c r="A2621" t="s">
        <v>2999</v>
      </c>
      <c r="B2621" t="s">
        <v>2121</v>
      </c>
      <c r="C2621" t="s">
        <v>3995</v>
      </c>
      <c r="D2621" t="s">
        <v>1948</v>
      </c>
      <c r="E2621" t="s">
        <v>2936</v>
      </c>
      <c r="F2621">
        <v>0</v>
      </c>
      <c r="G2621">
        <v>1226</v>
      </c>
      <c r="H2621">
        <v>1226</v>
      </c>
    </row>
    <row r="2622" spans="1:8" x14ac:dyDescent="0.25">
      <c r="A2622" t="s">
        <v>2999</v>
      </c>
      <c r="B2622" t="s">
        <v>2121</v>
      </c>
      <c r="C2622" t="s">
        <v>3995</v>
      </c>
      <c r="D2622" t="s">
        <v>2934</v>
      </c>
      <c r="E2622" t="s">
        <v>2936</v>
      </c>
      <c r="F2622">
        <v>0</v>
      </c>
      <c r="G2622">
        <v>1258</v>
      </c>
      <c r="H2622">
        <v>1258</v>
      </c>
    </row>
    <row r="2623" spans="1:8" x14ac:dyDescent="0.25">
      <c r="A2623" t="s">
        <v>2999</v>
      </c>
      <c r="B2623" t="s">
        <v>2121</v>
      </c>
      <c r="C2623" t="s">
        <v>3995</v>
      </c>
      <c r="D2623" t="s">
        <v>1951</v>
      </c>
      <c r="E2623" t="s">
        <v>2936</v>
      </c>
      <c r="F2623">
        <v>0</v>
      </c>
      <c r="G2623">
        <v>1217</v>
      </c>
      <c r="H2623">
        <v>1217</v>
      </c>
    </row>
    <row r="2624" spans="1:8" x14ac:dyDescent="0.25">
      <c r="A2624" t="s">
        <v>2999</v>
      </c>
      <c r="B2624" t="s">
        <v>2121</v>
      </c>
      <c r="C2624" t="s">
        <v>3995</v>
      </c>
      <c r="D2624" t="s">
        <v>1956</v>
      </c>
      <c r="E2624" t="s">
        <v>2936</v>
      </c>
      <c r="F2624">
        <v>0</v>
      </c>
      <c r="G2624">
        <v>1083</v>
      </c>
      <c r="H2624">
        <v>1083</v>
      </c>
    </row>
    <row r="2625" spans="1:8" x14ac:dyDescent="0.25">
      <c r="A2625" t="s">
        <v>2999</v>
      </c>
      <c r="B2625" t="s">
        <v>2121</v>
      </c>
      <c r="C2625" t="s">
        <v>3995</v>
      </c>
      <c r="D2625" t="s">
        <v>2016</v>
      </c>
      <c r="E2625" t="s">
        <v>2936</v>
      </c>
      <c r="F2625">
        <v>0</v>
      </c>
      <c r="G2625">
        <v>914</v>
      </c>
      <c r="H2625">
        <v>914</v>
      </c>
    </row>
    <row r="2626" spans="1:8" x14ac:dyDescent="0.25">
      <c r="A2626" t="s">
        <v>2999</v>
      </c>
      <c r="B2626" t="s">
        <v>2121</v>
      </c>
      <c r="C2626" t="s">
        <v>2933</v>
      </c>
      <c r="D2626" t="s">
        <v>1739</v>
      </c>
      <c r="E2626" t="s">
        <v>2936</v>
      </c>
      <c r="F2626">
        <v>0</v>
      </c>
      <c r="G2626">
        <v>921</v>
      </c>
      <c r="H2626">
        <v>921</v>
      </c>
    </row>
    <row r="2627" spans="1:8" x14ac:dyDescent="0.25">
      <c r="A2627" t="s">
        <v>2999</v>
      </c>
      <c r="B2627" t="s">
        <v>2121</v>
      </c>
      <c r="C2627" t="s">
        <v>2933</v>
      </c>
      <c r="D2627" t="s">
        <v>1751</v>
      </c>
      <c r="E2627" t="s">
        <v>2936</v>
      </c>
      <c r="F2627">
        <v>0</v>
      </c>
      <c r="G2627">
        <v>842</v>
      </c>
      <c r="H2627">
        <v>842</v>
      </c>
    </row>
    <row r="2628" spans="1:8" x14ac:dyDescent="0.25">
      <c r="A2628" t="s">
        <v>2999</v>
      </c>
      <c r="B2628" t="s">
        <v>2121</v>
      </c>
      <c r="C2628" t="s">
        <v>2933</v>
      </c>
      <c r="D2628" t="s">
        <v>1763</v>
      </c>
      <c r="E2628" t="s">
        <v>2936</v>
      </c>
      <c r="F2628">
        <v>0</v>
      </c>
      <c r="G2628">
        <v>977</v>
      </c>
      <c r="H2628">
        <v>977</v>
      </c>
    </row>
    <row r="2629" spans="1:8" x14ac:dyDescent="0.25">
      <c r="A2629" t="s">
        <v>2999</v>
      </c>
      <c r="B2629" t="s">
        <v>2121</v>
      </c>
      <c r="C2629" t="s">
        <v>2933</v>
      </c>
      <c r="D2629" t="s">
        <v>1767</v>
      </c>
      <c r="E2629" t="s">
        <v>2936</v>
      </c>
      <c r="F2629">
        <v>0</v>
      </c>
      <c r="G2629">
        <v>1129</v>
      </c>
      <c r="H2629">
        <v>1129</v>
      </c>
    </row>
    <row r="2630" spans="1:8" x14ac:dyDescent="0.25">
      <c r="A2630" t="s">
        <v>2999</v>
      </c>
      <c r="B2630" t="s">
        <v>2121</v>
      </c>
      <c r="C2630" t="s">
        <v>2933</v>
      </c>
      <c r="D2630" t="s">
        <v>1782</v>
      </c>
      <c r="E2630" t="s">
        <v>2936</v>
      </c>
      <c r="F2630">
        <v>0</v>
      </c>
      <c r="G2630">
        <v>1249</v>
      </c>
      <c r="H2630">
        <v>1249</v>
      </c>
    </row>
    <row r="2631" spans="1:8" x14ac:dyDescent="0.25">
      <c r="A2631" t="s">
        <v>2999</v>
      </c>
      <c r="B2631" t="s">
        <v>2121</v>
      </c>
      <c r="C2631" t="s">
        <v>2933</v>
      </c>
      <c r="D2631" t="s">
        <v>1807</v>
      </c>
      <c r="E2631" t="s">
        <v>2936</v>
      </c>
      <c r="F2631">
        <v>0</v>
      </c>
      <c r="G2631">
        <v>1239</v>
      </c>
      <c r="H2631">
        <v>1239</v>
      </c>
    </row>
    <row r="2632" spans="1:8" x14ac:dyDescent="0.25">
      <c r="A2632" t="s">
        <v>2999</v>
      </c>
      <c r="B2632" t="s">
        <v>2121</v>
      </c>
      <c r="C2632" t="s">
        <v>2933</v>
      </c>
      <c r="D2632" t="s">
        <v>1858</v>
      </c>
      <c r="E2632" t="s">
        <v>2936</v>
      </c>
      <c r="F2632">
        <v>0</v>
      </c>
      <c r="G2632">
        <v>1321</v>
      </c>
      <c r="H2632">
        <v>1321</v>
      </c>
    </row>
    <row r="2633" spans="1:8" x14ac:dyDescent="0.25">
      <c r="A2633" t="s">
        <v>2999</v>
      </c>
      <c r="B2633" t="s">
        <v>2121</v>
      </c>
      <c r="C2633" t="s">
        <v>2933</v>
      </c>
      <c r="D2633" t="s">
        <v>1948</v>
      </c>
      <c r="E2633" t="s">
        <v>2936</v>
      </c>
      <c r="F2633">
        <v>0</v>
      </c>
      <c r="G2633">
        <v>1274</v>
      </c>
      <c r="H2633">
        <v>1274</v>
      </c>
    </row>
    <row r="2634" spans="1:8" x14ac:dyDescent="0.25">
      <c r="A2634" t="s">
        <v>2999</v>
      </c>
      <c r="B2634" t="s">
        <v>2121</v>
      </c>
      <c r="C2634" t="s">
        <v>2933</v>
      </c>
      <c r="D2634" t="s">
        <v>2934</v>
      </c>
      <c r="E2634" t="s">
        <v>2936</v>
      </c>
      <c r="F2634">
        <v>0</v>
      </c>
      <c r="G2634">
        <v>1290</v>
      </c>
      <c r="H2634">
        <v>1290</v>
      </c>
    </row>
    <row r="2635" spans="1:8" x14ac:dyDescent="0.25">
      <c r="A2635" t="s">
        <v>2999</v>
      </c>
      <c r="B2635" t="s">
        <v>2121</v>
      </c>
      <c r="C2635" t="s">
        <v>2933</v>
      </c>
      <c r="D2635" t="s">
        <v>1951</v>
      </c>
      <c r="E2635" t="s">
        <v>2936</v>
      </c>
      <c r="F2635">
        <v>0</v>
      </c>
      <c r="G2635">
        <v>1294</v>
      </c>
      <c r="H2635">
        <v>1294</v>
      </c>
    </row>
    <row r="2636" spans="1:8" x14ac:dyDescent="0.25">
      <c r="A2636" t="s">
        <v>2999</v>
      </c>
      <c r="B2636" t="s">
        <v>2121</v>
      </c>
      <c r="C2636" t="s">
        <v>2933</v>
      </c>
      <c r="D2636" t="s">
        <v>1956</v>
      </c>
      <c r="E2636" t="s">
        <v>2936</v>
      </c>
      <c r="F2636">
        <v>0</v>
      </c>
      <c r="G2636">
        <v>1157</v>
      </c>
      <c r="H2636">
        <v>1157</v>
      </c>
    </row>
    <row r="2637" spans="1:8" x14ac:dyDescent="0.25">
      <c r="A2637" t="s">
        <v>2999</v>
      </c>
      <c r="B2637" t="s">
        <v>2121</v>
      </c>
      <c r="C2637" t="s">
        <v>2933</v>
      </c>
      <c r="D2637" t="s">
        <v>2016</v>
      </c>
      <c r="E2637" t="s">
        <v>2936</v>
      </c>
      <c r="F2637">
        <v>0</v>
      </c>
      <c r="G2637">
        <v>953</v>
      </c>
      <c r="H2637">
        <v>953</v>
      </c>
    </row>
    <row r="2638" spans="1:8" x14ac:dyDescent="0.25">
      <c r="A2638" t="s">
        <v>2999</v>
      </c>
      <c r="B2638" t="s">
        <v>2121</v>
      </c>
      <c r="C2638" t="s">
        <v>2935</v>
      </c>
      <c r="D2638" t="s">
        <v>1739</v>
      </c>
      <c r="E2638" t="s">
        <v>2936</v>
      </c>
      <c r="F2638">
        <v>0</v>
      </c>
      <c r="G2638">
        <v>1335</v>
      </c>
      <c r="H2638">
        <v>1335</v>
      </c>
    </row>
    <row r="2639" spans="1:8" x14ac:dyDescent="0.25">
      <c r="A2639" t="s">
        <v>2999</v>
      </c>
      <c r="B2639" t="s">
        <v>2121</v>
      </c>
      <c r="C2639" t="s">
        <v>2935</v>
      </c>
      <c r="D2639" t="s">
        <v>1751</v>
      </c>
      <c r="E2639" t="s">
        <v>2936</v>
      </c>
      <c r="F2639">
        <v>0</v>
      </c>
      <c r="G2639">
        <v>1401</v>
      </c>
      <c r="H2639">
        <v>1401</v>
      </c>
    </row>
    <row r="2640" spans="1:8" x14ac:dyDescent="0.25">
      <c r="A2640" t="s">
        <v>2999</v>
      </c>
      <c r="B2640" t="s">
        <v>2121</v>
      </c>
      <c r="C2640" t="s">
        <v>2935</v>
      </c>
      <c r="D2640" t="s">
        <v>1763</v>
      </c>
      <c r="E2640" t="s">
        <v>2936</v>
      </c>
      <c r="F2640">
        <v>0</v>
      </c>
      <c r="G2640">
        <v>1535</v>
      </c>
      <c r="H2640">
        <v>1535</v>
      </c>
    </row>
    <row r="2641" spans="1:8" x14ac:dyDescent="0.25">
      <c r="A2641" t="s">
        <v>2999</v>
      </c>
      <c r="B2641" t="s">
        <v>2121</v>
      </c>
      <c r="C2641" t="s">
        <v>2935</v>
      </c>
      <c r="D2641" t="s">
        <v>1767</v>
      </c>
      <c r="E2641" t="s">
        <v>2936</v>
      </c>
      <c r="F2641">
        <v>0</v>
      </c>
      <c r="G2641">
        <v>1620</v>
      </c>
      <c r="H2641">
        <v>1620</v>
      </c>
    </row>
    <row r="2642" spans="1:8" x14ac:dyDescent="0.25">
      <c r="A2642" t="s">
        <v>2999</v>
      </c>
      <c r="B2642" t="s">
        <v>2121</v>
      </c>
      <c r="C2642" t="s">
        <v>2935</v>
      </c>
      <c r="D2642" t="s">
        <v>1782</v>
      </c>
      <c r="E2642" t="s">
        <v>2936</v>
      </c>
      <c r="F2642">
        <v>0</v>
      </c>
      <c r="G2642">
        <v>1748</v>
      </c>
      <c r="H2642">
        <v>1748</v>
      </c>
    </row>
    <row r="2643" spans="1:8" x14ac:dyDescent="0.25">
      <c r="A2643" t="s">
        <v>2999</v>
      </c>
      <c r="B2643" t="s">
        <v>2121</v>
      </c>
      <c r="C2643" t="s">
        <v>2935</v>
      </c>
      <c r="D2643" t="s">
        <v>1807</v>
      </c>
      <c r="E2643" t="s">
        <v>2936</v>
      </c>
      <c r="F2643">
        <v>0</v>
      </c>
      <c r="G2643">
        <v>1745</v>
      </c>
      <c r="H2643">
        <v>1745</v>
      </c>
    </row>
    <row r="2644" spans="1:8" x14ac:dyDescent="0.25">
      <c r="A2644" t="s">
        <v>2999</v>
      </c>
      <c r="B2644" t="s">
        <v>2121</v>
      </c>
      <c r="C2644" t="s">
        <v>2935</v>
      </c>
      <c r="D2644" t="s">
        <v>1858</v>
      </c>
      <c r="E2644" t="s">
        <v>2936</v>
      </c>
      <c r="F2644">
        <v>0</v>
      </c>
      <c r="G2644">
        <v>1773</v>
      </c>
      <c r="H2644">
        <v>1773</v>
      </c>
    </row>
    <row r="2645" spans="1:8" x14ac:dyDescent="0.25">
      <c r="A2645" t="s">
        <v>2999</v>
      </c>
      <c r="B2645" t="s">
        <v>2121</v>
      </c>
      <c r="C2645" t="s">
        <v>2935</v>
      </c>
      <c r="D2645" t="s">
        <v>1948</v>
      </c>
      <c r="E2645" t="s">
        <v>2936</v>
      </c>
      <c r="F2645">
        <v>0</v>
      </c>
      <c r="G2645">
        <v>1722</v>
      </c>
      <c r="H2645">
        <v>1722</v>
      </c>
    </row>
    <row r="2646" spans="1:8" x14ac:dyDescent="0.25">
      <c r="A2646" t="s">
        <v>2999</v>
      </c>
      <c r="B2646" t="s">
        <v>2121</v>
      </c>
      <c r="C2646" t="s">
        <v>2935</v>
      </c>
      <c r="D2646" t="s">
        <v>2934</v>
      </c>
      <c r="E2646" t="s">
        <v>2936</v>
      </c>
      <c r="F2646">
        <v>0</v>
      </c>
      <c r="G2646">
        <v>1792</v>
      </c>
      <c r="H2646">
        <v>1792</v>
      </c>
    </row>
    <row r="2647" spans="1:8" x14ac:dyDescent="0.25">
      <c r="A2647" t="s">
        <v>2999</v>
      </c>
      <c r="B2647" t="s">
        <v>2121</v>
      </c>
      <c r="C2647" t="s">
        <v>2935</v>
      </c>
      <c r="D2647" t="s">
        <v>1951</v>
      </c>
      <c r="E2647" t="s">
        <v>2936</v>
      </c>
      <c r="F2647">
        <v>0</v>
      </c>
      <c r="G2647">
        <v>1779</v>
      </c>
      <c r="H2647">
        <v>1779</v>
      </c>
    </row>
    <row r="2648" spans="1:8" x14ac:dyDescent="0.25">
      <c r="A2648" t="s">
        <v>2999</v>
      </c>
      <c r="B2648" t="s">
        <v>2121</v>
      </c>
      <c r="C2648" t="s">
        <v>2935</v>
      </c>
      <c r="D2648" t="s">
        <v>1956</v>
      </c>
      <c r="E2648" t="s">
        <v>2936</v>
      </c>
      <c r="F2648">
        <v>0</v>
      </c>
      <c r="G2648">
        <v>1620</v>
      </c>
      <c r="H2648">
        <v>1620</v>
      </c>
    </row>
    <row r="2649" spans="1:8" x14ac:dyDescent="0.25">
      <c r="A2649" t="s">
        <v>2999</v>
      </c>
      <c r="B2649" t="s">
        <v>2121</v>
      </c>
      <c r="C2649" t="s">
        <v>2935</v>
      </c>
      <c r="D2649" t="s">
        <v>2016</v>
      </c>
      <c r="E2649" t="s">
        <v>2936</v>
      </c>
      <c r="F2649">
        <v>0</v>
      </c>
      <c r="G2649">
        <v>1434</v>
      </c>
      <c r="H2649">
        <v>1434</v>
      </c>
    </row>
    <row r="2650" spans="1:8" x14ac:dyDescent="0.25">
      <c r="A2650" t="s">
        <v>2999</v>
      </c>
      <c r="B2650" t="s">
        <v>2122</v>
      </c>
      <c r="C2650" t="s">
        <v>3995</v>
      </c>
      <c r="D2650" t="s">
        <v>1767</v>
      </c>
      <c r="E2650" t="s">
        <v>2936</v>
      </c>
      <c r="F2650">
        <v>0</v>
      </c>
      <c r="G2650">
        <v>79</v>
      </c>
      <c r="H2650">
        <v>79</v>
      </c>
    </row>
    <row r="2651" spans="1:8" x14ac:dyDescent="0.25">
      <c r="A2651" t="s">
        <v>2999</v>
      </c>
      <c r="B2651" t="s">
        <v>2122</v>
      </c>
      <c r="C2651" t="s">
        <v>3995</v>
      </c>
      <c r="D2651" t="s">
        <v>1782</v>
      </c>
      <c r="E2651" t="s">
        <v>2936</v>
      </c>
      <c r="F2651">
        <v>0</v>
      </c>
      <c r="G2651">
        <v>79</v>
      </c>
      <c r="H2651">
        <v>79</v>
      </c>
    </row>
    <row r="2652" spans="1:8" x14ac:dyDescent="0.25">
      <c r="A2652" t="s">
        <v>2999</v>
      </c>
      <c r="B2652" t="s">
        <v>2122</v>
      </c>
      <c r="C2652" t="s">
        <v>3995</v>
      </c>
      <c r="D2652" t="s">
        <v>1807</v>
      </c>
      <c r="E2652" t="s">
        <v>2936</v>
      </c>
      <c r="F2652">
        <v>0</v>
      </c>
      <c r="G2652">
        <v>109</v>
      </c>
      <c r="H2652">
        <v>109</v>
      </c>
    </row>
    <row r="2653" spans="1:8" x14ac:dyDescent="0.25">
      <c r="A2653" t="s">
        <v>2999</v>
      </c>
      <c r="B2653" t="s">
        <v>2122</v>
      </c>
      <c r="C2653" t="s">
        <v>3995</v>
      </c>
      <c r="D2653" t="s">
        <v>1858</v>
      </c>
      <c r="E2653" t="s">
        <v>2936</v>
      </c>
      <c r="F2653">
        <v>0</v>
      </c>
      <c r="G2653">
        <v>109</v>
      </c>
      <c r="H2653">
        <v>109</v>
      </c>
    </row>
    <row r="2654" spans="1:8" x14ac:dyDescent="0.25">
      <c r="A2654" t="s">
        <v>2999</v>
      </c>
      <c r="B2654" t="s">
        <v>2122</v>
      </c>
      <c r="C2654" t="s">
        <v>3995</v>
      </c>
      <c r="D2654" t="s">
        <v>1948</v>
      </c>
      <c r="E2654" t="s">
        <v>2936</v>
      </c>
      <c r="F2654">
        <v>0</v>
      </c>
      <c r="G2654">
        <v>109</v>
      </c>
      <c r="H2654">
        <v>109</v>
      </c>
    </row>
    <row r="2655" spans="1:8" x14ac:dyDescent="0.25">
      <c r="A2655" t="s">
        <v>2999</v>
      </c>
      <c r="B2655" t="s">
        <v>2122</v>
      </c>
      <c r="C2655" t="s">
        <v>3995</v>
      </c>
      <c r="D2655" t="s">
        <v>2934</v>
      </c>
      <c r="E2655" t="s">
        <v>2936</v>
      </c>
      <c r="F2655">
        <v>0</v>
      </c>
      <c r="G2655">
        <v>109</v>
      </c>
      <c r="H2655">
        <v>109</v>
      </c>
    </row>
    <row r="2656" spans="1:8" x14ac:dyDescent="0.25">
      <c r="A2656" t="s">
        <v>2999</v>
      </c>
      <c r="B2656" t="s">
        <v>2122</v>
      </c>
      <c r="C2656" t="s">
        <v>3995</v>
      </c>
      <c r="D2656" t="s">
        <v>1951</v>
      </c>
      <c r="E2656" t="s">
        <v>2936</v>
      </c>
      <c r="F2656">
        <v>0</v>
      </c>
      <c r="G2656">
        <v>109</v>
      </c>
      <c r="H2656">
        <v>109</v>
      </c>
    </row>
    <row r="2657" spans="1:8" x14ac:dyDescent="0.25">
      <c r="A2657" t="s">
        <v>2999</v>
      </c>
      <c r="B2657" t="s">
        <v>2122</v>
      </c>
      <c r="C2657" t="s">
        <v>3995</v>
      </c>
      <c r="D2657" t="s">
        <v>1956</v>
      </c>
      <c r="E2657" t="s">
        <v>2936</v>
      </c>
      <c r="F2657">
        <v>0</v>
      </c>
      <c r="G2657">
        <v>109</v>
      </c>
      <c r="H2657">
        <v>109</v>
      </c>
    </row>
    <row r="2658" spans="1:8" x14ac:dyDescent="0.25">
      <c r="A2658" t="s">
        <v>2999</v>
      </c>
      <c r="B2658" t="s">
        <v>2122</v>
      </c>
      <c r="C2658" t="s">
        <v>3995</v>
      </c>
      <c r="D2658" t="s">
        <v>2016</v>
      </c>
      <c r="E2658" t="s">
        <v>2936</v>
      </c>
      <c r="F2658">
        <v>0</v>
      </c>
      <c r="G2658">
        <v>109</v>
      </c>
      <c r="H2658">
        <v>109</v>
      </c>
    </row>
    <row r="2659" spans="1:8" x14ac:dyDescent="0.25">
      <c r="A2659" t="s">
        <v>2999</v>
      </c>
      <c r="B2659" t="s">
        <v>2122</v>
      </c>
      <c r="C2659" t="s">
        <v>2933</v>
      </c>
      <c r="D2659" t="s">
        <v>1739</v>
      </c>
      <c r="E2659" t="s">
        <v>2936</v>
      </c>
      <c r="F2659">
        <v>0</v>
      </c>
      <c r="G2659">
        <v>87</v>
      </c>
      <c r="H2659">
        <v>87</v>
      </c>
    </row>
    <row r="2660" spans="1:8" x14ac:dyDescent="0.25">
      <c r="A2660" t="s">
        <v>2999</v>
      </c>
      <c r="B2660" t="s">
        <v>2122</v>
      </c>
      <c r="C2660" t="s">
        <v>2933</v>
      </c>
      <c r="D2660" t="s">
        <v>1751</v>
      </c>
      <c r="E2660" t="s">
        <v>2936</v>
      </c>
      <c r="F2660">
        <v>0</v>
      </c>
      <c r="G2660">
        <v>78</v>
      </c>
      <c r="H2660">
        <v>78</v>
      </c>
    </row>
    <row r="2661" spans="1:8" x14ac:dyDescent="0.25">
      <c r="A2661" t="s">
        <v>2999</v>
      </c>
      <c r="B2661" t="s">
        <v>2122</v>
      </c>
      <c r="C2661" t="s">
        <v>2933</v>
      </c>
      <c r="D2661" t="s">
        <v>1763</v>
      </c>
      <c r="E2661" t="s">
        <v>2936</v>
      </c>
      <c r="F2661">
        <v>0</v>
      </c>
      <c r="G2661">
        <v>87</v>
      </c>
      <c r="H2661">
        <v>87</v>
      </c>
    </row>
    <row r="2662" spans="1:8" x14ac:dyDescent="0.25">
      <c r="A2662" t="s">
        <v>2999</v>
      </c>
      <c r="B2662" t="s">
        <v>2122</v>
      </c>
      <c r="C2662" t="s">
        <v>2933</v>
      </c>
      <c r="D2662" t="s">
        <v>1767</v>
      </c>
      <c r="E2662" t="s">
        <v>2936</v>
      </c>
      <c r="F2662">
        <v>0</v>
      </c>
      <c r="G2662">
        <v>158</v>
      </c>
      <c r="H2662">
        <v>158</v>
      </c>
    </row>
    <row r="2663" spans="1:8" x14ac:dyDescent="0.25">
      <c r="A2663" t="s">
        <v>2999</v>
      </c>
      <c r="B2663" t="s">
        <v>2122</v>
      </c>
      <c r="C2663" t="s">
        <v>2933</v>
      </c>
      <c r="D2663" t="s">
        <v>1782</v>
      </c>
      <c r="E2663" t="s">
        <v>2936</v>
      </c>
      <c r="F2663">
        <v>0</v>
      </c>
      <c r="G2663">
        <v>163</v>
      </c>
      <c r="H2663">
        <v>163</v>
      </c>
    </row>
    <row r="2664" spans="1:8" x14ac:dyDescent="0.25">
      <c r="A2664" t="s">
        <v>2999</v>
      </c>
      <c r="B2664" t="s">
        <v>2122</v>
      </c>
      <c r="C2664" t="s">
        <v>2933</v>
      </c>
      <c r="D2664" t="s">
        <v>1807</v>
      </c>
      <c r="E2664" t="s">
        <v>2936</v>
      </c>
      <c r="F2664">
        <v>0</v>
      </c>
      <c r="G2664">
        <v>158</v>
      </c>
      <c r="H2664">
        <v>158</v>
      </c>
    </row>
    <row r="2665" spans="1:8" x14ac:dyDescent="0.25">
      <c r="A2665" t="s">
        <v>2999</v>
      </c>
      <c r="B2665" t="s">
        <v>2122</v>
      </c>
      <c r="C2665" t="s">
        <v>2933</v>
      </c>
      <c r="D2665" t="s">
        <v>1858</v>
      </c>
      <c r="E2665" t="s">
        <v>2936</v>
      </c>
      <c r="F2665">
        <v>0</v>
      </c>
      <c r="G2665">
        <v>163</v>
      </c>
      <c r="H2665">
        <v>163</v>
      </c>
    </row>
    <row r="2666" spans="1:8" x14ac:dyDescent="0.25">
      <c r="A2666" t="s">
        <v>2999</v>
      </c>
      <c r="B2666" t="s">
        <v>2122</v>
      </c>
      <c r="C2666" t="s">
        <v>2933</v>
      </c>
      <c r="D2666" t="s">
        <v>1948</v>
      </c>
      <c r="E2666" t="s">
        <v>2936</v>
      </c>
      <c r="F2666">
        <v>0</v>
      </c>
      <c r="G2666">
        <v>163</v>
      </c>
      <c r="H2666">
        <v>163</v>
      </c>
    </row>
    <row r="2667" spans="1:8" x14ac:dyDescent="0.25">
      <c r="A2667" t="s">
        <v>2999</v>
      </c>
      <c r="B2667" t="s">
        <v>2122</v>
      </c>
      <c r="C2667" t="s">
        <v>2933</v>
      </c>
      <c r="D2667" t="s">
        <v>2934</v>
      </c>
      <c r="E2667" t="s">
        <v>2936</v>
      </c>
      <c r="F2667">
        <v>0</v>
      </c>
      <c r="G2667">
        <v>158</v>
      </c>
      <c r="H2667">
        <v>158</v>
      </c>
    </row>
    <row r="2668" spans="1:8" x14ac:dyDescent="0.25">
      <c r="A2668" t="s">
        <v>2999</v>
      </c>
      <c r="B2668" t="s">
        <v>2122</v>
      </c>
      <c r="C2668" t="s">
        <v>2933</v>
      </c>
      <c r="D2668" t="s">
        <v>1951</v>
      </c>
      <c r="E2668" t="s">
        <v>2936</v>
      </c>
      <c r="F2668">
        <v>0</v>
      </c>
      <c r="G2668">
        <v>163</v>
      </c>
      <c r="H2668">
        <v>163</v>
      </c>
    </row>
    <row r="2669" spans="1:8" x14ac:dyDescent="0.25">
      <c r="A2669" t="s">
        <v>2999</v>
      </c>
      <c r="B2669" t="s">
        <v>2122</v>
      </c>
      <c r="C2669" t="s">
        <v>2933</v>
      </c>
      <c r="D2669" t="s">
        <v>1956</v>
      </c>
      <c r="E2669" t="s">
        <v>2936</v>
      </c>
      <c r="F2669">
        <v>0</v>
      </c>
      <c r="G2669">
        <v>158</v>
      </c>
      <c r="H2669">
        <v>158</v>
      </c>
    </row>
    <row r="2670" spans="1:8" x14ac:dyDescent="0.25">
      <c r="A2670" t="s">
        <v>2999</v>
      </c>
      <c r="B2670" t="s">
        <v>2122</v>
      </c>
      <c r="C2670" t="s">
        <v>2933</v>
      </c>
      <c r="D2670" t="s">
        <v>2016</v>
      </c>
      <c r="E2670" t="s">
        <v>2936</v>
      </c>
      <c r="F2670">
        <v>0</v>
      </c>
      <c r="G2670">
        <v>87</v>
      </c>
      <c r="H2670">
        <v>87</v>
      </c>
    </row>
    <row r="2671" spans="1:8" x14ac:dyDescent="0.25">
      <c r="A2671" t="s">
        <v>2999</v>
      </c>
      <c r="B2671" t="s">
        <v>2122</v>
      </c>
      <c r="C2671" t="s">
        <v>2935</v>
      </c>
      <c r="D2671" t="s">
        <v>1739</v>
      </c>
      <c r="E2671" t="s">
        <v>2936</v>
      </c>
      <c r="F2671">
        <v>0</v>
      </c>
      <c r="G2671">
        <v>196</v>
      </c>
      <c r="H2671">
        <v>196</v>
      </c>
    </row>
    <row r="2672" spans="1:8" x14ac:dyDescent="0.25">
      <c r="A2672" t="s">
        <v>2999</v>
      </c>
      <c r="B2672" t="s">
        <v>2122</v>
      </c>
      <c r="C2672" t="s">
        <v>2935</v>
      </c>
      <c r="D2672" t="s">
        <v>1751</v>
      </c>
      <c r="E2672" t="s">
        <v>2936</v>
      </c>
      <c r="F2672">
        <v>0</v>
      </c>
      <c r="G2672">
        <v>192</v>
      </c>
      <c r="H2672">
        <v>192</v>
      </c>
    </row>
    <row r="2673" spans="1:8" x14ac:dyDescent="0.25">
      <c r="A2673" t="s">
        <v>2999</v>
      </c>
      <c r="B2673" t="s">
        <v>2122</v>
      </c>
      <c r="C2673" t="s">
        <v>2935</v>
      </c>
      <c r="D2673" t="s">
        <v>1763</v>
      </c>
      <c r="E2673" t="s">
        <v>2936</v>
      </c>
      <c r="F2673">
        <v>0</v>
      </c>
      <c r="G2673">
        <v>196</v>
      </c>
      <c r="H2673">
        <v>196</v>
      </c>
    </row>
    <row r="2674" spans="1:8" x14ac:dyDescent="0.25">
      <c r="A2674" t="s">
        <v>2999</v>
      </c>
      <c r="B2674" t="s">
        <v>2122</v>
      </c>
      <c r="C2674" t="s">
        <v>2935</v>
      </c>
      <c r="D2674" t="s">
        <v>1767</v>
      </c>
      <c r="E2674" t="s">
        <v>2936</v>
      </c>
      <c r="F2674">
        <v>0</v>
      </c>
      <c r="G2674">
        <v>186</v>
      </c>
      <c r="H2674">
        <v>186</v>
      </c>
    </row>
    <row r="2675" spans="1:8" x14ac:dyDescent="0.25">
      <c r="A2675" t="s">
        <v>2999</v>
      </c>
      <c r="B2675" t="s">
        <v>2122</v>
      </c>
      <c r="C2675" t="s">
        <v>2935</v>
      </c>
      <c r="D2675" t="s">
        <v>1782</v>
      </c>
      <c r="E2675" t="s">
        <v>2936</v>
      </c>
      <c r="F2675">
        <v>0</v>
      </c>
      <c r="G2675">
        <v>196</v>
      </c>
      <c r="H2675">
        <v>196</v>
      </c>
    </row>
    <row r="2676" spans="1:8" x14ac:dyDescent="0.25">
      <c r="A2676" t="s">
        <v>2999</v>
      </c>
      <c r="B2676" t="s">
        <v>2122</v>
      </c>
      <c r="C2676" t="s">
        <v>2935</v>
      </c>
      <c r="D2676" t="s">
        <v>1807</v>
      </c>
      <c r="E2676" t="s">
        <v>2936</v>
      </c>
      <c r="F2676">
        <v>0</v>
      </c>
      <c r="G2676">
        <v>189</v>
      </c>
      <c r="H2676">
        <v>189</v>
      </c>
    </row>
    <row r="2677" spans="1:8" x14ac:dyDescent="0.25">
      <c r="A2677" t="s">
        <v>2999</v>
      </c>
      <c r="B2677" t="s">
        <v>2122</v>
      </c>
      <c r="C2677" t="s">
        <v>2935</v>
      </c>
      <c r="D2677" t="s">
        <v>1858</v>
      </c>
      <c r="E2677" t="s">
        <v>2936</v>
      </c>
      <c r="F2677">
        <v>0</v>
      </c>
      <c r="G2677">
        <v>196</v>
      </c>
      <c r="H2677">
        <v>196</v>
      </c>
    </row>
    <row r="2678" spans="1:8" x14ac:dyDescent="0.25">
      <c r="A2678" t="s">
        <v>2999</v>
      </c>
      <c r="B2678" t="s">
        <v>2122</v>
      </c>
      <c r="C2678" t="s">
        <v>2935</v>
      </c>
      <c r="D2678" t="s">
        <v>1948</v>
      </c>
      <c r="E2678" t="s">
        <v>2936</v>
      </c>
      <c r="F2678">
        <v>0</v>
      </c>
      <c r="G2678">
        <v>191</v>
      </c>
      <c r="H2678">
        <v>191</v>
      </c>
    </row>
    <row r="2679" spans="1:8" x14ac:dyDescent="0.25">
      <c r="A2679" t="s">
        <v>2999</v>
      </c>
      <c r="B2679" t="s">
        <v>2122</v>
      </c>
      <c r="C2679" t="s">
        <v>2935</v>
      </c>
      <c r="D2679" t="s">
        <v>2934</v>
      </c>
      <c r="E2679" t="s">
        <v>2936</v>
      </c>
      <c r="F2679">
        <v>0</v>
      </c>
      <c r="G2679">
        <v>193</v>
      </c>
      <c r="H2679">
        <v>193</v>
      </c>
    </row>
    <row r="2680" spans="1:8" x14ac:dyDescent="0.25">
      <c r="A2680" t="s">
        <v>2999</v>
      </c>
      <c r="B2680" t="s">
        <v>2122</v>
      </c>
      <c r="C2680" t="s">
        <v>2935</v>
      </c>
      <c r="D2680" t="s">
        <v>1951</v>
      </c>
      <c r="E2680" t="s">
        <v>2936</v>
      </c>
      <c r="F2680">
        <v>0</v>
      </c>
      <c r="G2680">
        <v>198</v>
      </c>
      <c r="H2680">
        <v>198</v>
      </c>
    </row>
    <row r="2681" spans="1:8" x14ac:dyDescent="0.25">
      <c r="A2681" t="s">
        <v>2999</v>
      </c>
      <c r="B2681" t="s">
        <v>2122</v>
      </c>
      <c r="C2681" t="s">
        <v>2935</v>
      </c>
      <c r="D2681" t="s">
        <v>1956</v>
      </c>
      <c r="E2681" t="s">
        <v>2936</v>
      </c>
      <c r="F2681">
        <v>0</v>
      </c>
      <c r="G2681">
        <v>195</v>
      </c>
      <c r="H2681">
        <v>195</v>
      </c>
    </row>
    <row r="2682" spans="1:8" x14ac:dyDescent="0.25">
      <c r="A2682" t="s">
        <v>2999</v>
      </c>
      <c r="B2682" t="s">
        <v>2122</v>
      </c>
      <c r="C2682" t="s">
        <v>2935</v>
      </c>
      <c r="D2682" t="s">
        <v>2016</v>
      </c>
      <c r="E2682" t="s">
        <v>2936</v>
      </c>
      <c r="F2682">
        <v>0</v>
      </c>
      <c r="G2682">
        <v>198</v>
      </c>
      <c r="H2682">
        <v>198</v>
      </c>
    </row>
    <row r="2683" spans="1:8" x14ac:dyDescent="0.25">
      <c r="A2683" t="s">
        <v>2999</v>
      </c>
      <c r="B2683" t="s">
        <v>2123</v>
      </c>
      <c r="C2683" t="s">
        <v>3995</v>
      </c>
      <c r="D2683" t="s">
        <v>1767</v>
      </c>
      <c r="E2683" t="s">
        <v>2936</v>
      </c>
      <c r="F2683">
        <v>0</v>
      </c>
      <c r="G2683">
        <v>76</v>
      </c>
      <c r="H2683">
        <v>76</v>
      </c>
    </row>
    <row r="2684" spans="1:8" x14ac:dyDescent="0.25">
      <c r="A2684" t="s">
        <v>2999</v>
      </c>
      <c r="B2684" t="s">
        <v>2123</v>
      </c>
      <c r="C2684" t="s">
        <v>3995</v>
      </c>
      <c r="D2684" t="s">
        <v>1782</v>
      </c>
      <c r="E2684" t="s">
        <v>2936</v>
      </c>
      <c r="F2684">
        <v>0</v>
      </c>
      <c r="G2684">
        <v>73</v>
      </c>
      <c r="H2684">
        <v>73</v>
      </c>
    </row>
    <row r="2685" spans="1:8" x14ac:dyDescent="0.25">
      <c r="A2685" t="s">
        <v>2999</v>
      </c>
      <c r="B2685" t="s">
        <v>2123</v>
      </c>
      <c r="C2685" t="s">
        <v>3995</v>
      </c>
      <c r="D2685" t="s">
        <v>1807</v>
      </c>
      <c r="E2685" t="s">
        <v>2936</v>
      </c>
      <c r="F2685">
        <v>0</v>
      </c>
      <c r="G2685">
        <v>73</v>
      </c>
      <c r="H2685">
        <v>73</v>
      </c>
    </row>
    <row r="2686" spans="1:8" x14ac:dyDescent="0.25">
      <c r="A2686" t="s">
        <v>2999</v>
      </c>
      <c r="B2686" t="s">
        <v>2123</v>
      </c>
      <c r="C2686" t="s">
        <v>3995</v>
      </c>
      <c r="D2686" t="s">
        <v>1858</v>
      </c>
      <c r="E2686" t="s">
        <v>2936</v>
      </c>
      <c r="F2686">
        <v>0</v>
      </c>
      <c r="G2686">
        <v>76</v>
      </c>
      <c r="H2686">
        <v>76</v>
      </c>
    </row>
    <row r="2687" spans="1:8" x14ac:dyDescent="0.25">
      <c r="A2687" t="s">
        <v>2999</v>
      </c>
      <c r="B2687" t="s">
        <v>2123</v>
      </c>
      <c r="C2687" t="s">
        <v>3995</v>
      </c>
      <c r="D2687" t="s">
        <v>1948</v>
      </c>
      <c r="E2687" t="s">
        <v>2936</v>
      </c>
      <c r="F2687">
        <v>0</v>
      </c>
      <c r="G2687">
        <v>73</v>
      </c>
      <c r="H2687">
        <v>73</v>
      </c>
    </row>
    <row r="2688" spans="1:8" x14ac:dyDescent="0.25">
      <c r="A2688" t="s">
        <v>2999</v>
      </c>
      <c r="B2688" t="s">
        <v>2123</v>
      </c>
      <c r="C2688" t="s">
        <v>3995</v>
      </c>
      <c r="D2688" t="s">
        <v>2934</v>
      </c>
      <c r="E2688" t="s">
        <v>2936</v>
      </c>
      <c r="F2688">
        <v>0</v>
      </c>
      <c r="G2688">
        <v>76</v>
      </c>
      <c r="H2688">
        <v>76</v>
      </c>
    </row>
    <row r="2689" spans="1:8" x14ac:dyDescent="0.25">
      <c r="A2689" t="s">
        <v>2999</v>
      </c>
      <c r="B2689" t="s">
        <v>2123</v>
      </c>
      <c r="C2689" t="s">
        <v>3995</v>
      </c>
      <c r="D2689" t="s">
        <v>1951</v>
      </c>
      <c r="E2689" t="s">
        <v>2936</v>
      </c>
      <c r="F2689">
        <v>0</v>
      </c>
      <c r="G2689">
        <v>73</v>
      </c>
      <c r="H2689">
        <v>73</v>
      </c>
    </row>
    <row r="2690" spans="1:8" x14ac:dyDescent="0.25">
      <c r="A2690" t="s">
        <v>2999</v>
      </c>
      <c r="B2690" t="s">
        <v>2123</v>
      </c>
      <c r="C2690" t="s">
        <v>3995</v>
      </c>
      <c r="D2690" t="s">
        <v>1956</v>
      </c>
      <c r="E2690" t="s">
        <v>2936</v>
      </c>
      <c r="F2690">
        <v>0</v>
      </c>
      <c r="G2690">
        <v>76</v>
      </c>
      <c r="H2690">
        <v>76</v>
      </c>
    </row>
    <row r="2691" spans="1:8" x14ac:dyDescent="0.25">
      <c r="A2691" t="s">
        <v>2999</v>
      </c>
      <c r="B2691" t="s">
        <v>2123</v>
      </c>
      <c r="C2691" t="s">
        <v>3995</v>
      </c>
      <c r="D2691" t="s">
        <v>2016</v>
      </c>
      <c r="E2691" t="s">
        <v>2936</v>
      </c>
      <c r="F2691">
        <v>0</v>
      </c>
      <c r="G2691">
        <v>76</v>
      </c>
      <c r="H2691">
        <v>76</v>
      </c>
    </row>
    <row r="2692" spans="1:8" x14ac:dyDescent="0.25">
      <c r="A2692" t="s">
        <v>2999</v>
      </c>
      <c r="B2692" t="s">
        <v>2123</v>
      </c>
      <c r="C2692" t="s">
        <v>2933</v>
      </c>
      <c r="D2692" t="s">
        <v>1739</v>
      </c>
      <c r="E2692" t="s">
        <v>2936</v>
      </c>
      <c r="F2692">
        <v>0</v>
      </c>
      <c r="G2692">
        <v>73</v>
      </c>
      <c r="H2692">
        <v>73</v>
      </c>
    </row>
    <row r="2693" spans="1:8" x14ac:dyDescent="0.25">
      <c r="A2693" t="s">
        <v>2999</v>
      </c>
      <c r="B2693" t="s">
        <v>2123</v>
      </c>
      <c r="C2693" t="s">
        <v>2933</v>
      </c>
      <c r="D2693" t="s">
        <v>1751</v>
      </c>
      <c r="E2693" t="s">
        <v>2936</v>
      </c>
      <c r="F2693">
        <v>0</v>
      </c>
      <c r="G2693">
        <v>66</v>
      </c>
      <c r="H2693">
        <v>66</v>
      </c>
    </row>
    <row r="2694" spans="1:8" x14ac:dyDescent="0.25">
      <c r="A2694" t="s">
        <v>2999</v>
      </c>
      <c r="B2694" t="s">
        <v>2123</v>
      </c>
      <c r="C2694" t="s">
        <v>2933</v>
      </c>
      <c r="D2694" t="s">
        <v>1763</v>
      </c>
      <c r="E2694" t="s">
        <v>2936</v>
      </c>
      <c r="F2694">
        <v>0</v>
      </c>
      <c r="G2694">
        <v>73</v>
      </c>
      <c r="H2694">
        <v>73</v>
      </c>
    </row>
    <row r="2695" spans="1:8" x14ac:dyDescent="0.25">
      <c r="A2695" t="s">
        <v>2999</v>
      </c>
      <c r="B2695" t="s">
        <v>2123</v>
      </c>
      <c r="C2695" t="s">
        <v>2933</v>
      </c>
      <c r="D2695" t="s">
        <v>1767</v>
      </c>
      <c r="E2695" t="s">
        <v>2936</v>
      </c>
      <c r="F2695">
        <v>0</v>
      </c>
      <c r="G2695">
        <v>71</v>
      </c>
      <c r="H2695">
        <v>71</v>
      </c>
    </row>
    <row r="2696" spans="1:8" x14ac:dyDescent="0.25">
      <c r="A2696" t="s">
        <v>2999</v>
      </c>
      <c r="B2696" t="s">
        <v>2123</v>
      </c>
      <c r="C2696" t="s">
        <v>2933</v>
      </c>
      <c r="D2696" t="s">
        <v>1782</v>
      </c>
      <c r="E2696" t="s">
        <v>2936</v>
      </c>
      <c r="F2696">
        <v>0</v>
      </c>
      <c r="G2696">
        <v>75</v>
      </c>
      <c r="H2696">
        <v>75</v>
      </c>
    </row>
    <row r="2697" spans="1:8" x14ac:dyDescent="0.25">
      <c r="A2697" t="s">
        <v>2999</v>
      </c>
      <c r="B2697" t="s">
        <v>2123</v>
      </c>
      <c r="C2697" t="s">
        <v>2933</v>
      </c>
      <c r="D2697" t="s">
        <v>1807</v>
      </c>
      <c r="E2697" t="s">
        <v>2936</v>
      </c>
      <c r="F2697">
        <v>0</v>
      </c>
      <c r="G2697">
        <v>71</v>
      </c>
      <c r="H2697">
        <v>71</v>
      </c>
    </row>
    <row r="2698" spans="1:8" x14ac:dyDescent="0.25">
      <c r="A2698" t="s">
        <v>2999</v>
      </c>
      <c r="B2698" t="s">
        <v>2123</v>
      </c>
      <c r="C2698" t="s">
        <v>2933</v>
      </c>
      <c r="D2698" t="s">
        <v>1858</v>
      </c>
      <c r="E2698" t="s">
        <v>2936</v>
      </c>
      <c r="F2698">
        <v>0</v>
      </c>
      <c r="G2698">
        <v>75</v>
      </c>
      <c r="H2698">
        <v>75</v>
      </c>
    </row>
    <row r="2699" spans="1:8" x14ac:dyDescent="0.25">
      <c r="A2699" t="s">
        <v>2999</v>
      </c>
      <c r="B2699" t="s">
        <v>2123</v>
      </c>
      <c r="C2699" t="s">
        <v>2933</v>
      </c>
      <c r="D2699" t="s">
        <v>1948</v>
      </c>
      <c r="E2699" t="s">
        <v>2936</v>
      </c>
      <c r="F2699">
        <v>0</v>
      </c>
      <c r="G2699">
        <v>77</v>
      </c>
      <c r="H2699">
        <v>77</v>
      </c>
    </row>
    <row r="2700" spans="1:8" x14ac:dyDescent="0.25">
      <c r="A2700" t="s">
        <v>2999</v>
      </c>
      <c r="B2700" t="s">
        <v>2123</v>
      </c>
      <c r="C2700" t="s">
        <v>2933</v>
      </c>
      <c r="D2700" t="s">
        <v>2934</v>
      </c>
      <c r="E2700" t="s">
        <v>2936</v>
      </c>
      <c r="F2700">
        <v>0</v>
      </c>
      <c r="G2700">
        <v>75</v>
      </c>
      <c r="H2700">
        <v>75</v>
      </c>
    </row>
    <row r="2701" spans="1:8" x14ac:dyDescent="0.25">
      <c r="A2701" t="s">
        <v>2999</v>
      </c>
      <c r="B2701" t="s">
        <v>2123</v>
      </c>
      <c r="C2701" t="s">
        <v>2933</v>
      </c>
      <c r="D2701" t="s">
        <v>1951</v>
      </c>
      <c r="E2701" t="s">
        <v>2936</v>
      </c>
      <c r="F2701">
        <v>0</v>
      </c>
      <c r="G2701">
        <v>77</v>
      </c>
      <c r="H2701">
        <v>77</v>
      </c>
    </row>
    <row r="2702" spans="1:8" x14ac:dyDescent="0.25">
      <c r="A2702" t="s">
        <v>2999</v>
      </c>
      <c r="B2702" t="s">
        <v>2123</v>
      </c>
      <c r="C2702" t="s">
        <v>2933</v>
      </c>
      <c r="D2702" t="s">
        <v>1956</v>
      </c>
      <c r="E2702" t="s">
        <v>2936</v>
      </c>
      <c r="F2702">
        <v>0</v>
      </c>
      <c r="G2702">
        <v>75</v>
      </c>
      <c r="H2702">
        <v>75</v>
      </c>
    </row>
    <row r="2703" spans="1:8" x14ac:dyDescent="0.25">
      <c r="A2703" t="s">
        <v>2999</v>
      </c>
      <c r="B2703" t="s">
        <v>2123</v>
      </c>
      <c r="C2703" t="s">
        <v>2933</v>
      </c>
      <c r="D2703" t="s">
        <v>2016</v>
      </c>
      <c r="E2703" t="s">
        <v>2936</v>
      </c>
      <c r="F2703">
        <v>0</v>
      </c>
      <c r="G2703">
        <v>78</v>
      </c>
      <c r="H2703">
        <v>78</v>
      </c>
    </row>
    <row r="2704" spans="1:8" x14ac:dyDescent="0.25">
      <c r="A2704" t="s">
        <v>2999</v>
      </c>
      <c r="B2704" t="s">
        <v>2123</v>
      </c>
      <c r="C2704" t="s">
        <v>2935</v>
      </c>
      <c r="D2704" t="s">
        <v>1739</v>
      </c>
      <c r="E2704" t="s">
        <v>2936</v>
      </c>
      <c r="F2704">
        <v>0</v>
      </c>
      <c r="G2704">
        <v>85</v>
      </c>
      <c r="H2704">
        <v>85</v>
      </c>
    </row>
    <row r="2705" spans="1:8" x14ac:dyDescent="0.25">
      <c r="A2705" t="s">
        <v>2999</v>
      </c>
      <c r="B2705" t="s">
        <v>2123</v>
      </c>
      <c r="C2705" t="s">
        <v>2935</v>
      </c>
      <c r="D2705" t="s">
        <v>1751</v>
      </c>
      <c r="E2705" t="s">
        <v>2936</v>
      </c>
      <c r="F2705">
        <v>0</v>
      </c>
      <c r="G2705">
        <v>75</v>
      </c>
      <c r="H2705">
        <v>75</v>
      </c>
    </row>
    <row r="2706" spans="1:8" x14ac:dyDescent="0.25">
      <c r="A2706" t="s">
        <v>2999</v>
      </c>
      <c r="B2706" t="s">
        <v>2123</v>
      </c>
      <c r="C2706" t="s">
        <v>2935</v>
      </c>
      <c r="D2706" t="s">
        <v>1763</v>
      </c>
      <c r="E2706" t="s">
        <v>2936</v>
      </c>
      <c r="F2706">
        <v>0</v>
      </c>
      <c r="G2706">
        <v>83</v>
      </c>
      <c r="H2706">
        <v>83</v>
      </c>
    </row>
    <row r="2707" spans="1:8" x14ac:dyDescent="0.25">
      <c r="A2707" t="s">
        <v>2999</v>
      </c>
      <c r="B2707" t="s">
        <v>2123</v>
      </c>
      <c r="C2707" t="s">
        <v>2935</v>
      </c>
      <c r="D2707" t="s">
        <v>1767</v>
      </c>
      <c r="E2707" t="s">
        <v>2936</v>
      </c>
      <c r="F2707">
        <v>0</v>
      </c>
      <c r="G2707">
        <v>80</v>
      </c>
      <c r="H2707">
        <v>80</v>
      </c>
    </row>
    <row r="2708" spans="1:8" x14ac:dyDescent="0.25">
      <c r="A2708" t="s">
        <v>2999</v>
      </c>
      <c r="B2708" t="s">
        <v>2123</v>
      </c>
      <c r="C2708" t="s">
        <v>2935</v>
      </c>
      <c r="D2708" t="s">
        <v>1782</v>
      </c>
      <c r="E2708" t="s">
        <v>2936</v>
      </c>
      <c r="F2708">
        <v>0</v>
      </c>
      <c r="G2708">
        <v>85</v>
      </c>
      <c r="H2708">
        <v>85</v>
      </c>
    </row>
    <row r="2709" spans="1:8" x14ac:dyDescent="0.25">
      <c r="A2709" t="s">
        <v>2999</v>
      </c>
      <c r="B2709" t="s">
        <v>2123</v>
      </c>
      <c r="C2709" t="s">
        <v>2935</v>
      </c>
      <c r="D2709" t="s">
        <v>1807</v>
      </c>
      <c r="E2709" t="s">
        <v>2936</v>
      </c>
      <c r="F2709">
        <v>0</v>
      </c>
      <c r="G2709">
        <v>80</v>
      </c>
      <c r="H2709">
        <v>80</v>
      </c>
    </row>
    <row r="2710" spans="1:8" x14ac:dyDescent="0.25">
      <c r="A2710" t="s">
        <v>2999</v>
      </c>
      <c r="B2710" t="s">
        <v>2123</v>
      </c>
      <c r="C2710" t="s">
        <v>2935</v>
      </c>
      <c r="D2710" t="s">
        <v>1858</v>
      </c>
      <c r="E2710" t="s">
        <v>2936</v>
      </c>
      <c r="F2710">
        <v>0</v>
      </c>
      <c r="G2710">
        <v>85</v>
      </c>
      <c r="H2710">
        <v>85</v>
      </c>
    </row>
    <row r="2711" spans="1:8" x14ac:dyDescent="0.25">
      <c r="A2711" t="s">
        <v>2999</v>
      </c>
      <c r="B2711" t="s">
        <v>2123</v>
      </c>
      <c r="C2711" t="s">
        <v>2935</v>
      </c>
      <c r="D2711" t="s">
        <v>1948</v>
      </c>
      <c r="E2711" t="s">
        <v>2936</v>
      </c>
      <c r="F2711">
        <v>0</v>
      </c>
      <c r="G2711">
        <v>83</v>
      </c>
      <c r="H2711">
        <v>83</v>
      </c>
    </row>
    <row r="2712" spans="1:8" x14ac:dyDescent="0.25">
      <c r="A2712" t="s">
        <v>2999</v>
      </c>
      <c r="B2712" t="s">
        <v>2123</v>
      </c>
      <c r="C2712" t="s">
        <v>2935</v>
      </c>
      <c r="D2712" t="s">
        <v>2934</v>
      </c>
      <c r="E2712" t="s">
        <v>2936</v>
      </c>
      <c r="F2712">
        <v>0</v>
      </c>
      <c r="G2712">
        <v>82</v>
      </c>
      <c r="H2712">
        <v>82</v>
      </c>
    </row>
    <row r="2713" spans="1:8" x14ac:dyDescent="0.25">
      <c r="A2713" t="s">
        <v>2999</v>
      </c>
      <c r="B2713" t="s">
        <v>2123</v>
      </c>
      <c r="C2713" t="s">
        <v>2935</v>
      </c>
      <c r="D2713" t="s">
        <v>1951</v>
      </c>
      <c r="E2713" t="s">
        <v>2936</v>
      </c>
      <c r="F2713">
        <v>0</v>
      </c>
      <c r="G2713">
        <v>83</v>
      </c>
      <c r="H2713">
        <v>83</v>
      </c>
    </row>
    <row r="2714" spans="1:8" x14ac:dyDescent="0.25">
      <c r="A2714" t="s">
        <v>2999</v>
      </c>
      <c r="B2714" t="s">
        <v>2123</v>
      </c>
      <c r="C2714" t="s">
        <v>2935</v>
      </c>
      <c r="D2714" t="s">
        <v>1956</v>
      </c>
      <c r="E2714" t="s">
        <v>2936</v>
      </c>
      <c r="F2714">
        <v>0</v>
      </c>
      <c r="G2714">
        <v>82</v>
      </c>
      <c r="H2714">
        <v>82</v>
      </c>
    </row>
    <row r="2715" spans="1:8" x14ac:dyDescent="0.25">
      <c r="A2715" t="s">
        <v>2999</v>
      </c>
      <c r="B2715" t="s">
        <v>2123</v>
      </c>
      <c r="C2715" t="s">
        <v>2935</v>
      </c>
      <c r="D2715" t="s">
        <v>2016</v>
      </c>
      <c r="E2715" t="s">
        <v>2936</v>
      </c>
      <c r="F2715">
        <v>0</v>
      </c>
      <c r="G2715">
        <v>85</v>
      </c>
      <c r="H2715">
        <v>85</v>
      </c>
    </row>
    <row r="2716" spans="1:8" x14ac:dyDescent="0.25">
      <c r="A2716" t="s">
        <v>2999</v>
      </c>
      <c r="B2716" t="s">
        <v>2124</v>
      </c>
      <c r="C2716" t="s">
        <v>3995</v>
      </c>
      <c r="D2716" t="s">
        <v>1739</v>
      </c>
      <c r="E2716" t="s">
        <v>2936</v>
      </c>
      <c r="F2716">
        <v>0</v>
      </c>
      <c r="G2716">
        <v>414</v>
      </c>
      <c r="H2716">
        <v>414</v>
      </c>
    </row>
    <row r="2717" spans="1:8" x14ac:dyDescent="0.25">
      <c r="A2717" t="s">
        <v>2999</v>
      </c>
      <c r="B2717" t="s">
        <v>2124</v>
      </c>
      <c r="C2717" t="s">
        <v>3995</v>
      </c>
      <c r="D2717" t="s">
        <v>1751</v>
      </c>
      <c r="E2717" t="s">
        <v>2936</v>
      </c>
      <c r="F2717">
        <v>0</v>
      </c>
      <c r="G2717">
        <v>414</v>
      </c>
      <c r="H2717">
        <v>414</v>
      </c>
    </row>
    <row r="2718" spans="1:8" x14ac:dyDescent="0.25">
      <c r="A2718" t="s">
        <v>2999</v>
      </c>
      <c r="B2718" t="s">
        <v>2124</v>
      </c>
      <c r="C2718" t="s">
        <v>3995</v>
      </c>
      <c r="D2718" t="s">
        <v>1763</v>
      </c>
      <c r="E2718" t="s">
        <v>2936</v>
      </c>
      <c r="F2718">
        <v>0</v>
      </c>
      <c r="G2718">
        <v>414</v>
      </c>
      <c r="H2718">
        <v>414</v>
      </c>
    </row>
    <row r="2719" spans="1:8" x14ac:dyDescent="0.25">
      <c r="A2719" t="s">
        <v>2999</v>
      </c>
      <c r="B2719" t="s">
        <v>2124</v>
      </c>
      <c r="C2719" t="s">
        <v>3995</v>
      </c>
      <c r="D2719" t="s">
        <v>1767</v>
      </c>
      <c r="E2719" t="s">
        <v>2936</v>
      </c>
      <c r="F2719">
        <v>0</v>
      </c>
      <c r="G2719">
        <v>414</v>
      </c>
      <c r="H2719">
        <v>414</v>
      </c>
    </row>
    <row r="2720" spans="1:8" x14ac:dyDescent="0.25">
      <c r="A2720" t="s">
        <v>2999</v>
      </c>
      <c r="B2720" t="s">
        <v>2124</v>
      </c>
      <c r="C2720" t="s">
        <v>3995</v>
      </c>
      <c r="D2720" t="s">
        <v>1782</v>
      </c>
      <c r="E2720" t="s">
        <v>2936</v>
      </c>
      <c r="F2720">
        <v>0</v>
      </c>
      <c r="G2720">
        <v>414</v>
      </c>
      <c r="H2720">
        <v>414</v>
      </c>
    </row>
    <row r="2721" spans="1:8" x14ac:dyDescent="0.25">
      <c r="A2721" t="s">
        <v>2999</v>
      </c>
      <c r="B2721" t="s">
        <v>2124</v>
      </c>
      <c r="C2721" t="s">
        <v>3995</v>
      </c>
      <c r="D2721" t="s">
        <v>1807</v>
      </c>
      <c r="E2721" t="s">
        <v>2936</v>
      </c>
      <c r="F2721">
        <v>0</v>
      </c>
      <c r="G2721">
        <v>414</v>
      </c>
      <c r="H2721">
        <v>414</v>
      </c>
    </row>
    <row r="2722" spans="1:8" x14ac:dyDescent="0.25">
      <c r="A2722" t="s">
        <v>2999</v>
      </c>
      <c r="B2722" t="s">
        <v>2124</v>
      </c>
      <c r="C2722" t="s">
        <v>3995</v>
      </c>
      <c r="D2722" t="s">
        <v>1858</v>
      </c>
      <c r="E2722" t="s">
        <v>2936</v>
      </c>
      <c r="F2722">
        <v>0</v>
      </c>
      <c r="G2722">
        <v>421</v>
      </c>
      <c r="H2722">
        <v>421</v>
      </c>
    </row>
    <row r="2723" spans="1:8" x14ac:dyDescent="0.25">
      <c r="A2723" t="s">
        <v>2999</v>
      </c>
      <c r="B2723" t="s">
        <v>2124</v>
      </c>
      <c r="C2723" t="s">
        <v>3995</v>
      </c>
      <c r="D2723" t="s">
        <v>1948</v>
      </c>
      <c r="E2723" t="s">
        <v>2936</v>
      </c>
      <c r="F2723">
        <v>0</v>
      </c>
      <c r="G2723">
        <v>431</v>
      </c>
      <c r="H2723">
        <v>431</v>
      </c>
    </row>
    <row r="2724" spans="1:8" x14ac:dyDescent="0.25">
      <c r="A2724" t="s">
        <v>2999</v>
      </c>
      <c r="B2724" t="s">
        <v>2124</v>
      </c>
      <c r="C2724" t="s">
        <v>3995</v>
      </c>
      <c r="D2724" t="s">
        <v>2934</v>
      </c>
      <c r="E2724" t="s">
        <v>2936</v>
      </c>
      <c r="F2724">
        <v>0</v>
      </c>
      <c r="G2724">
        <v>431</v>
      </c>
      <c r="H2724">
        <v>431</v>
      </c>
    </row>
    <row r="2725" spans="1:8" x14ac:dyDescent="0.25">
      <c r="A2725" t="s">
        <v>2999</v>
      </c>
      <c r="B2725" t="s">
        <v>2124</v>
      </c>
      <c r="C2725" t="s">
        <v>3995</v>
      </c>
      <c r="D2725" t="s">
        <v>1951</v>
      </c>
      <c r="E2725" t="s">
        <v>2936</v>
      </c>
      <c r="F2725">
        <v>0</v>
      </c>
      <c r="G2725">
        <v>431</v>
      </c>
      <c r="H2725">
        <v>431</v>
      </c>
    </row>
    <row r="2726" spans="1:8" x14ac:dyDescent="0.25">
      <c r="A2726" t="s">
        <v>2999</v>
      </c>
      <c r="B2726" t="s">
        <v>2124</v>
      </c>
      <c r="C2726" t="s">
        <v>3995</v>
      </c>
      <c r="D2726" t="s">
        <v>1956</v>
      </c>
      <c r="E2726" t="s">
        <v>2936</v>
      </c>
      <c r="F2726">
        <v>0</v>
      </c>
      <c r="G2726">
        <v>431</v>
      </c>
      <c r="H2726">
        <v>431</v>
      </c>
    </row>
    <row r="2727" spans="1:8" x14ac:dyDescent="0.25">
      <c r="A2727" t="s">
        <v>2999</v>
      </c>
      <c r="B2727" t="s">
        <v>2124</v>
      </c>
      <c r="C2727" t="s">
        <v>3995</v>
      </c>
      <c r="D2727" t="s">
        <v>2016</v>
      </c>
      <c r="E2727" t="s">
        <v>2936</v>
      </c>
      <c r="F2727">
        <v>0</v>
      </c>
      <c r="G2727">
        <v>431</v>
      </c>
      <c r="H2727">
        <v>431</v>
      </c>
    </row>
    <row r="2728" spans="1:8" x14ac:dyDescent="0.25">
      <c r="A2728" t="s">
        <v>2999</v>
      </c>
      <c r="B2728" t="s">
        <v>2124</v>
      </c>
      <c r="C2728" t="s">
        <v>2933</v>
      </c>
      <c r="D2728" t="s">
        <v>1739</v>
      </c>
      <c r="E2728" t="s">
        <v>2936</v>
      </c>
      <c r="F2728">
        <v>0</v>
      </c>
      <c r="G2728">
        <v>325</v>
      </c>
      <c r="H2728">
        <v>325</v>
      </c>
    </row>
    <row r="2729" spans="1:8" x14ac:dyDescent="0.25">
      <c r="A2729" t="s">
        <v>2999</v>
      </c>
      <c r="B2729" t="s">
        <v>2124</v>
      </c>
      <c r="C2729" t="s">
        <v>2933</v>
      </c>
      <c r="D2729" t="s">
        <v>1751</v>
      </c>
      <c r="E2729" t="s">
        <v>2936</v>
      </c>
      <c r="F2729">
        <v>0</v>
      </c>
      <c r="G2729">
        <v>325</v>
      </c>
      <c r="H2729">
        <v>325</v>
      </c>
    </row>
    <row r="2730" spans="1:8" x14ac:dyDescent="0.25">
      <c r="A2730" t="s">
        <v>2999</v>
      </c>
      <c r="B2730" t="s">
        <v>2124</v>
      </c>
      <c r="C2730" t="s">
        <v>2933</v>
      </c>
      <c r="D2730" t="s">
        <v>1763</v>
      </c>
      <c r="E2730" t="s">
        <v>2936</v>
      </c>
      <c r="F2730">
        <v>0</v>
      </c>
      <c r="G2730">
        <v>325</v>
      </c>
      <c r="H2730">
        <v>325</v>
      </c>
    </row>
    <row r="2731" spans="1:8" x14ac:dyDescent="0.25">
      <c r="A2731" t="s">
        <v>2999</v>
      </c>
      <c r="B2731" t="s">
        <v>2124</v>
      </c>
      <c r="C2731" t="s">
        <v>2933</v>
      </c>
      <c r="D2731" t="s">
        <v>1767</v>
      </c>
      <c r="E2731" t="s">
        <v>2936</v>
      </c>
      <c r="F2731">
        <v>0</v>
      </c>
      <c r="G2731">
        <v>325</v>
      </c>
      <c r="H2731">
        <v>325</v>
      </c>
    </row>
    <row r="2732" spans="1:8" x14ac:dyDescent="0.25">
      <c r="A2732" t="s">
        <v>2999</v>
      </c>
      <c r="B2732" t="s">
        <v>2124</v>
      </c>
      <c r="C2732" t="s">
        <v>2933</v>
      </c>
      <c r="D2732" t="s">
        <v>1782</v>
      </c>
      <c r="E2732" t="s">
        <v>2936</v>
      </c>
      <c r="F2732">
        <v>0</v>
      </c>
      <c r="G2732">
        <v>325</v>
      </c>
      <c r="H2732">
        <v>325</v>
      </c>
    </row>
    <row r="2733" spans="1:8" x14ac:dyDescent="0.25">
      <c r="A2733" t="s">
        <v>2999</v>
      </c>
      <c r="B2733" t="s">
        <v>2124</v>
      </c>
      <c r="C2733" t="s">
        <v>2933</v>
      </c>
      <c r="D2733" t="s">
        <v>1807</v>
      </c>
      <c r="E2733" t="s">
        <v>2936</v>
      </c>
      <c r="F2733">
        <v>0</v>
      </c>
      <c r="G2733">
        <v>325</v>
      </c>
      <c r="H2733">
        <v>325</v>
      </c>
    </row>
    <row r="2734" spans="1:8" x14ac:dyDescent="0.25">
      <c r="A2734" t="s">
        <v>2999</v>
      </c>
      <c r="B2734" t="s">
        <v>2124</v>
      </c>
      <c r="C2734" t="s">
        <v>2933</v>
      </c>
      <c r="D2734" t="s">
        <v>1858</v>
      </c>
      <c r="E2734" t="s">
        <v>2936</v>
      </c>
      <c r="F2734">
        <v>0</v>
      </c>
      <c r="G2734">
        <v>325</v>
      </c>
      <c r="H2734">
        <v>325</v>
      </c>
    </row>
    <row r="2735" spans="1:8" x14ac:dyDescent="0.25">
      <c r="A2735" t="s">
        <v>2999</v>
      </c>
      <c r="B2735" t="s">
        <v>2124</v>
      </c>
      <c r="C2735" t="s">
        <v>2933</v>
      </c>
      <c r="D2735" t="s">
        <v>1948</v>
      </c>
      <c r="E2735" t="s">
        <v>2936</v>
      </c>
      <c r="F2735">
        <v>0</v>
      </c>
      <c r="G2735">
        <v>333</v>
      </c>
      <c r="H2735">
        <v>333</v>
      </c>
    </row>
    <row r="2736" spans="1:8" x14ac:dyDescent="0.25">
      <c r="A2736" t="s">
        <v>2999</v>
      </c>
      <c r="B2736" t="s">
        <v>2124</v>
      </c>
      <c r="C2736" t="s">
        <v>2933</v>
      </c>
      <c r="D2736" t="s">
        <v>2934</v>
      </c>
      <c r="E2736" t="s">
        <v>2936</v>
      </c>
      <c r="F2736">
        <v>0</v>
      </c>
      <c r="G2736">
        <v>333</v>
      </c>
      <c r="H2736">
        <v>333</v>
      </c>
    </row>
    <row r="2737" spans="1:8" x14ac:dyDescent="0.25">
      <c r="A2737" t="s">
        <v>2999</v>
      </c>
      <c r="B2737" t="s">
        <v>2124</v>
      </c>
      <c r="C2737" t="s">
        <v>2933</v>
      </c>
      <c r="D2737" t="s">
        <v>1951</v>
      </c>
      <c r="E2737" t="s">
        <v>2936</v>
      </c>
      <c r="F2737">
        <v>0</v>
      </c>
      <c r="G2737">
        <v>333</v>
      </c>
      <c r="H2737">
        <v>333</v>
      </c>
    </row>
    <row r="2738" spans="1:8" x14ac:dyDescent="0.25">
      <c r="A2738" t="s">
        <v>2999</v>
      </c>
      <c r="B2738" t="s">
        <v>2124</v>
      </c>
      <c r="C2738" t="s">
        <v>2933</v>
      </c>
      <c r="D2738" t="s">
        <v>1956</v>
      </c>
      <c r="E2738" t="s">
        <v>2936</v>
      </c>
      <c r="F2738">
        <v>0</v>
      </c>
      <c r="G2738">
        <v>333</v>
      </c>
      <c r="H2738">
        <v>333</v>
      </c>
    </row>
    <row r="2739" spans="1:8" x14ac:dyDescent="0.25">
      <c r="A2739" t="s">
        <v>2999</v>
      </c>
      <c r="B2739" t="s">
        <v>2124</v>
      </c>
      <c r="C2739" t="s">
        <v>2933</v>
      </c>
      <c r="D2739" t="s">
        <v>2016</v>
      </c>
      <c r="E2739" t="s">
        <v>2936</v>
      </c>
      <c r="F2739">
        <v>0</v>
      </c>
      <c r="G2739">
        <v>333</v>
      </c>
      <c r="H2739">
        <v>333</v>
      </c>
    </row>
    <row r="2740" spans="1:8" x14ac:dyDescent="0.25">
      <c r="A2740" t="s">
        <v>2999</v>
      </c>
      <c r="B2740" t="s">
        <v>2124</v>
      </c>
      <c r="C2740" t="s">
        <v>2935</v>
      </c>
      <c r="D2740" t="s">
        <v>1739</v>
      </c>
      <c r="E2740" t="s">
        <v>2936</v>
      </c>
      <c r="F2740">
        <v>0</v>
      </c>
      <c r="G2740">
        <v>266</v>
      </c>
      <c r="H2740">
        <v>266</v>
      </c>
    </row>
    <row r="2741" spans="1:8" x14ac:dyDescent="0.25">
      <c r="A2741" t="s">
        <v>2999</v>
      </c>
      <c r="B2741" t="s">
        <v>2124</v>
      </c>
      <c r="C2741" t="s">
        <v>2935</v>
      </c>
      <c r="D2741" t="s">
        <v>1751</v>
      </c>
      <c r="E2741" t="s">
        <v>2936</v>
      </c>
      <c r="F2741">
        <v>0</v>
      </c>
      <c r="G2741">
        <v>264</v>
      </c>
      <c r="H2741">
        <v>264</v>
      </c>
    </row>
    <row r="2742" spans="1:8" x14ac:dyDescent="0.25">
      <c r="A2742" t="s">
        <v>2999</v>
      </c>
      <c r="B2742" t="s">
        <v>2124</v>
      </c>
      <c r="C2742" t="s">
        <v>2935</v>
      </c>
      <c r="D2742" t="s">
        <v>1763</v>
      </c>
      <c r="E2742" t="s">
        <v>2936</v>
      </c>
      <c r="F2742">
        <v>0</v>
      </c>
      <c r="G2742">
        <v>266</v>
      </c>
      <c r="H2742">
        <v>266</v>
      </c>
    </row>
    <row r="2743" spans="1:8" x14ac:dyDescent="0.25">
      <c r="A2743" t="s">
        <v>2999</v>
      </c>
      <c r="B2743" t="s">
        <v>2124</v>
      </c>
      <c r="C2743" t="s">
        <v>2935</v>
      </c>
      <c r="D2743" t="s">
        <v>1767</v>
      </c>
      <c r="E2743" t="s">
        <v>2936</v>
      </c>
      <c r="F2743">
        <v>0</v>
      </c>
      <c r="G2743">
        <v>264</v>
      </c>
      <c r="H2743">
        <v>264</v>
      </c>
    </row>
    <row r="2744" spans="1:8" x14ac:dyDescent="0.25">
      <c r="A2744" t="s">
        <v>2999</v>
      </c>
      <c r="B2744" t="s">
        <v>2124</v>
      </c>
      <c r="C2744" t="s">
        <v>2935</v>
      </c>
      <c r="D2744" t="s">
        <v>1782</v>
      </c>
      <c r="E2744" t="s">
        <v>2936</v>
      </c>
      <c r="F2744">
        <v>0</v>
      </c>
      <c r="G2744">
        <v>266</v>
      </c>
      <c r="H2744">
        <v>266</v>
      </c>
    </row>
    <row r="2745" spans="1:8" x14ac:dyDescent="0.25">
      <c r="A2745" t="s">
        <v>2999</v>
      </c>
      <c r="B2745" t="s">
        <v>2124</v>
      </c>
      <c r="C2745" t="s">
        <v>2935</v>
      </c>
      <c r="D2745" t="s">
        <v>1807</v>
      </c>
      <c r="E2745" t="s">
        <v>2936</v>
      </c>
      <c r="F2745">
        <v>0</v>
      </c>
      <c r="G2745">
        <v>264</v>
      </c>
      <c r="H2745">
        <v>264</v>
      </c>
    </row>
    <row r="2746" spans="1:8" x14ac:dyDescent="0.25">
      <c r="A2746" t="s">
        <v>2999</v>
      </c>
      <c r="B2746" t="s">
        <v>2124</v>
      </c>
      <c r="C2746" t="s">
        <v>2935</v>
      </c>
      <c r="D2746" t="s">
        <v>1858</v>
      </c>
      <c r="E2746" t="s">
        <v>2936</v>
      </c>
      <c r="F2746">
        <v>0</v>
      </c>
      <c r="G2746">
        <v>266</v>
      </c>
      <c r="H2746">
        <v>266</v>
      </c>
    </row>
    <row r="2747" spans="1:8" x14ac:dyDescent="0.25">
      <c r="A2747" t="s">
        <v>2999</v>
      </c>
      <c r="B2747" t="s">
        <v>2124</v>
      </c>
      <c r="C2747" t="s">
        <v>2935</v>
      </c>
      <c r="D2747" t="s">
        <v>1948</v>
      </c>
      <c r="E2747" t="s">
        <v>2936</v>
      </c>
      <c r="F2747">
        <v>0</v>
      </c>
      <c r="G2747">
        <v>266</v>
      </c>
      <c r="H2747">
        <v>266</v>
      </c>
    </row>
    <row r="2748" spans="1:8" x14ac:dyDescent="0.25">
      <c r="A2748" t="s">
        <v>2999</v>
      </c>
      <c r="B2748" t="s">
        <v>2124</v>
      </c>
      <c r="C2748" t="s">
        <v>2935</v>
      </c>
      <c r="D2748" t="s">
        <v>2934</v>
      </c>
      <c r="E2748" t="s">
        <v>2936</v>
      </c>
      <c r="F2748">
        <v>0</v>
      </c>
      <c r="G2748">
        <v>264</v>
      </c>
      <c r="H2748">
        <v>264</v>
      </c>
    </row>
    <row r="2749" spans="1:8" x14ac:dyDescent="0.25">
      <c r="A2749" t="s">
        <v>2999</v>
      </c>
      <c r="B2749" t="s">
        <v>2124</v>
      </c>
      <c r="C2749" t="s">
        <v>2935</v>
      </c>
      <c r="D2749" t="s">
        <v>1951</v>
      </c>
      <c r="E2749" t="s">
        <v>2936</v>
      </c>
      <c r="F2749">
        <v>0</v>
      </c>
      <c r="G2749">
        <v>266</v>
      </c>
      <c r="H2749">
        <v>266</v>
      </c>
    </row>
    <row r="2750" spans="1:8" x14ac:dyDescent="0.25">
      <c r="A2750" t="s">
        <v>2999</v>
      </c>
      <c r="B2750" t="s">
        <v>2124</v>
      </c>
      <c r="C2750" t="s">
        <v>2935</v>
      </c>
      <c r="D2750" t="s">
        <v>1956</v>
      </c>
      <c r="E2750" t="s">
        <v>2936</v>
      </c>
      <c r="F2750">
        <v>0</v>
      </c>
      <c r="G2750">
        <v>264</v>
      </c>
      <c r="H2750">
        <v>264</v>
      </c>
    </row>
    <row r="2751" spans="1:8" x14ac:dyDescent="0.25">
      <c r="A2751" t="s">
        <v>2999</v>
      </c>
      <c r="B2751" t="s">
        <v>2124</v>
      </c>
      <c r="C2751" t="s">
        <v>2935</v>
      </c>
      <c r="D2751" t="s">
        <v>2016</v>
      </c>
      <c r="E2751" t="s">
        <v>2936</v>
      </c>
      <c r="F2751">
        <v>0</v>
      </c>
      <c r="G2751">
        <v>266</v>
      </c>
      <c r="H2751">
        <v>266</v>
      </c>
    </row>
    <row r="2752" spans="1:8" x14ac:dyDescent="0.25">
      <c r="A2752" t="s">
        <v>2999</v>
      </c>
      <c r="B2752" t="s">
        <v>2125</v>
      </c>
      <c r="C2752" t="s">
        <v>3995</v>
      </c>
      <c r="D2752" t="s">
        <v>1739</v>
      </c>
      <c r="E2752" t="s">
        <v>2936</v>
      </c>
      <c r="F2752">
        <v>0</v>
      </c>
      <c r="G2752">
        <v>177</v>
      </c>
      <c r="H2752">
        <v>177</v>
      </c>
    </row>
    <row r="2753" spans="1:8" x14ac:dyDescent="0.25">
      <c r="A2753" t="s">
        <v>2999</v>
      </c>
      <c r="B2753" t="s">
        <v>2125</v>
      </c>
      <c r="C2753" t="s">
        <v>3995</v>
      </c>
      <c r="D2753" t="s">
        <v>1751</v>
      </c>
      <c r="E2753" t="s">
        <v>2936</v>
      </c>
      <c r="F2753">
        <v>0</v>
      </c>
      <c r="G2753">
        <v>177</v>
      </c>
      <c r="H2753">
        <v>177</v>
      </c>
    </row>
    <row r="2754" spans="1:8" x14ac:dyDescent="0.25">
      <c r="A2754" t="s">
        <v>2999</v>
      </c>
      <c r="B2754" t="s">
        <v>2125</v>
      </c>
      <c r="C2754" t="s">
        <v>3995</v>
      </c>
      <c r="D2754" t="s">
        <v>1763</v>
      </c>
      <c r="E2754" t="s">
        <v>2936</v>
      </c>
      <c r="F2754">
        <v>0</v>
      </c>
      <c r="G2754">
        <v>177</v>
      </c>
      <c r="H2754">
        <v>177</v>
      </c>
    </row>
    <row r="2755" spans="1:8" x14ac:dyDescent="0.25">
      <c r="A2755" t="s">
        <v>2999</v>
      </c>
      <c r="B2755" t="s">
        <v>2125</v>
      </c>
      <c r="C2755" t="s">
        <v>3995</v>
      </c>
      <c r="D2755" t="s">
        <v>1767</v>
      </c>
      <c r="E2755" t="s">
        <v>2936</v>
      </c>
      <c r="F2755">
        <v>0</v>
      </c>
      <c r="G2755">
        <v>177</v>
      </c>
      <c r="H2755">
        <v>177</v>
      </c>
    </row>
    <row r="2756" spans="1:8" x14ac:dyDescent="0.25">
      <c r="A2756" t="s">
        <v>2999</v>
      </c>
      <c r="B2756" t="s">
        <v>2125</v>
      </c>
      <c r="C2756" t="s">
        <v>3995</v>
      </c>
      <c r="D2756" t="s">
        <v>1782</v>
      </c>
      <c r="E2756" t="s">
        <v>2936</v>
      </c>
      <c r="F2756">
        <v>0</v>
      </c>
      <c r="G2756">
        <v>177</v>
      </c>
      <c r="H2756">
        <v>177</v>
      </c>
    </row>
    <row r="2757" spans="1:8" x14ac:dyDescent="0.25">
      <c r="A2757" t="s">
        <v>2999</v>
      </c>
      <c r="B2757" t="s">
        <v>2125</v>
      </c>
      <c r="C2757" t="s">
        <v>3995</v>
      </c>
      <c r="D2757" t="s">
        <v>1807</v>
      </c>
      <c r="E2757" t="s">
        <v>2936</v>
      </c>
      <c r="F2757">
        <v>0</v>
      </c>
      <c r="G2757">
        <v>177</v>
      </c>
      <c r="H2757">
        <v>177</v>
      </c>
    </row>
    <row r="2758" spans="1:8" x14ac:dyDescent="0.25">
      <c r="A2758" t="s">
        <v>2999</v>
      </c>
      <c r="B2758" t="s">
        <v>2125</v>
      </c>
      <c r="C2758" t="s">
        <v>3995</v>
      </c>
      <c r="D2758" t="s">
        <v>1858</v>
      </c>
      <c r="E2758" t="s">
        <v>2936</v>
      </c>
      <c r="F2758">
        <v>0</v>
      </c>
      <c r="G2758">
        <v>177</v>
      </c>
      <c r="H2758">
        <v>177</v>
      </c>
    </row>
    <row r="2759" spans="1:8" x14ac:dyDescent="0.25">
      <c r="A2759" t="s">
        <v>2999</v>
      </c>
      <c r="B2759" t="s">
        <v>2125</v>
      </c>
      <c r="C2759" t="s">
        <v>3995</v>
      </c>
      <c r="D2759" t="s">
        <v>1948</v>
      </c>
      <c r="E2759" t="s">
        <v>2936</v>
      </c>
      <c r="F2759">
        <v>0</v>
      </c>
      <c r="G2759">
        <v>177</v>
      </c>
      <c r="H2759">
        <v>177</v>
      </c>
    </row>
    <row r="2760" spans="1:8" x14ac:dyDescent="0.25">
      <c r="A2760" t="s">
        <v>2999</v>
      </c>
      <c r="B2760" t="s">
        <v>2125</v>
      </c>
      <c r="C2760" t="s">
        <v>3995</v>
      </c>
      <c r="D2760" t="s">
        <v>2934</v>
      </c>
      <c r="E2760" t="s">
        <v>2936</v>
      </c>
      <c r="F2760">
        <v>0</v>
      </c>
      <c r="G2760">
        <v>177</v>
      </c>
      <c r="H2760">
        <v>177</v>
      </c>
    </row>
    <row r="2761" spans="1:8" x14ac:dyDescent="0.25">
      <c r="A2761" t="s">
        <v>2999</v>
      </c>
      <c r="B2761" t="s">
        <v>2125</v>
      </c>
      <c r="C2761" t="s">
        <v>3995</v>
      </c>
      <c r="D2761" t="s">
        <v>1951</v>
      </c>
      <c r="E2761" t="s">
        <v>2936</v>
      </c>
      <c r="F2761">
        <v>0</v>
      </c>
      <c r="G2761">
        <v>177</v>
      </c>
      <c r="H2761">
        <v>177</v>
      </c>
    </row>
    <row r="2762" spans="1:8" x14ac:dyDescent="0.25">
      <c r="A2762" t="s">
        <v>2999</v>
      </c>
      <c r="B2762" t="s">
        <v>2125</v>
      </c>
      <c r="C2762" t="s">
        <v>3995</v>
      </c>
      <c r="D2762" t="s">
        <v>1956</v>
      </c>
      <c r="E2762" t="s">
        <v>2936</v>
      </c>
      <c r="F2762">
        <v>0</v>
      </c>
      <c r="G2762">
        <v>177</v>
      </c>
      <c r="H2762">
        <v>177</v>
      </c>
    </row>
    <row r="2763" spans="1:8" x14ac:dyDescent="0.25">
      <c r="A2763" t="s">
        <v>2999</v>
      </c>
      <c r="B2763" t="s">
        <v>2125</v>
      </c>
      <c r="C2763" t="s">
        <v>3995</v>
      </c>
      <c r="D2763" t="s">
        <v>2016</v>
      </c>
      <c r="E2763" t="s">
        <v>2936</v>
      </c>
      <c r="F2763">
        <v>0</v>
      </c>
      <c r="G2763">
        <v>177</v>
      </c>
      <c r="H2763">
        <v>177</v>
      </c>
    </row>
    <row r="2764" spans="1:8" x14ac:dyDescent="0.25">
      <c r="A2764" t="s">
        <v>2999</v>
      </c>
      <c r="B2764" t="s">
        <v>2125</v>
      </c>
      <c r="C2764" t="s">
        <v>2933</v>
      </c>
      <c r="D2764" t="s">
        <v>1739</v>
      </c>
      <c r="E2764" t="s">
        <v>2936</v>
      </c>
      <c r="F2764">
        <v>0</v>
      </c>
      <c r="G2764">
        <v>209</v>
      </c>
      <c r="H2764">
        <v>209</v>
      </c>
    </row>
    <row r="2765" spans="1:8" x14ac:dyDescent="0.25">
      <c r="A2765" t="s">
        <v>2999</v>
      </c>
      <c r="B2765" t="s">
        <v>2125</v>
      </c>
      <c r="C2765" t="s">
        <v>2933</v>
      </c>
      <c r="D2765" t="s">
        <v>1751</v>
      </c>
      <c r="E2765" t="s">
        <v>2936</v>
      </c>
      <c r="F2765">
        <v>0</v>
      </c>
      <c r="G2765">
        <v>209</v>
      </c>
      <c r="H2765">
        <v>209</v>
      </c>
    </row>
    <row r="2766" spans="1:8" x14ac:dyDescent="0.25">
      <c r="A2766" t="s">
        <v>2999</v>
      </c>
      <c r="B2766" t="s">
        <v>2125</v>
      </c>
      <c r="C2766" t="s">
        <v>2933</v>
      </c>
      <c r="D2766" t="s">
        <v>1763</v>
      </c>
      <c r="E2766" t="s">
        <v>2936</v>
      </c>
      <c r="F2766">
        <v>0</v>
      </c>
      <c r="G2766">
        <v>209</v>
      </c>
      <c r="H2766">
        <v>209</v>
      </c>
    </row>
    <row r="2767" spans="1:8" x14ac:dyDescent="0.25">
      <c r="A2767" t="s">
        <v>2999</v>
      </c>
      <c r="B2767" t="s">
        <v>2125</v>
      </c>
      <c r="C2767" t="s">
        <v>2933</v>
      </c>
      <c r="D2767" t="s">
        <v>1767</v>
      </c>
      <c r="E2767" t="s">
        <v>2936</v>
      </c>
      <c r="F2767">
        <v>0</v>
      </c>
      <c r="G2767">
        <v>209</v>
      </c>
      <c r="H2767">
        <v>209</v>
      </c>
    </row>
    <row r="2768" spans="1:8" x14ac:dyDescent="0.25">
      <c r="A2768" t="s">
        <v>2999</v>
      </c>
      <c r="B2768" t="s">
        <v>2125</v>
      </c>
      <c r="C2768" t="s">
        <v>2933</v>
      </c>
      <c r="D2768" t="s">
        <v>1782</v>
      </c>
      <c r="E2768" t="s">
        <v>2936</v>
      </c>
      <c r="F2768">
        <v>0</v>
      </c>
      <c r="G2768">
        <v>209</v>
      </c>
      <c r="H2768">
        <v>209</v>
      </c>
    </row>
    <row r="2769" spans="1:8" x14ac:dyDescent="0.25">
      <c r="A2769" t="s">
        <v>2999</v>
      </c>
      <c r="B2769" t="s">
        <v>2125</v>
      </c>
      <c r="C2769" t="s">
        <v>2933</v>
      </c>
      <c r="D2769" t="s">
        <v>1807</v>
      </c>
      <c r="E2769" t="s">
        <v>2936</v>
      </c>
      <c r="F2769">
        <v>0</v>
      </c>
      <c r="G2769">
        <v>209</v>
      </c>
      <c r="H2769">
        <v>209</v>
      </c>
    </row>
    <row r="2770" spans="1:8" x14ac:dyDescent="0.25">
      <c r="A2770" t="s">
        <v>2999</v>
      </c>
      <c r="B2770" t="s">
        <v>2125</v>
      </c>
      <c r="C2770" t="s">
        <v>2933</v>
      </c>
      <c r="D2770" t="s">
        <v>1858</v>
      </c>
      <c r="E2770" t="s">
        <v>2936</v>
      </c>
      <c r="F2770">
        <v>0</v>
      </c>
      <c r="G2770">
        <v>209</v>
      </c>
      <c r="H2770">
        <v>209</v>
      </c>
    </row>
    <row r="2771" spans="1:8" x14ac:dyDescent="0.25">
      <c r="A2771" t="s">
        <v>2999</v>
      </c>
      <c r="B2771" t="s">
        <v>2125</v>
      </c>
      <c r="C2771" t="s">
        <v>2933</v>
      </c>
      <c r="D2771" t="s">
        <v>1948</v>
      </c>
      <c r="E2771" t="s">
        <v>2936</v>
      </c>
      <c r="F2771">
        <v>0</v>
      </c>
      <c r="G2771">
        <v>209</v>
      </c>
      <c r="H2771">
        <v>209</v>
      </c>
    </row>
    <row r="2772" spans="1:8" x14ac:dyDescent="0.25">
      <c r="A2772" t="s">
        <v>2999</v>
      </c>
      <c r="B2772" t="s">
        <v>2125</v>
      </c>
      <c r="C2772" t="s">
        <v>2933</v>
      </c>
      <c r="D2772" t="s">
        <v>2934</v>
      </c>
      <c r="E2772" t="s">
        <v>2936</v>
      </c>
      <c r="F2772">
        <v>0</v>
      </c>
      <c r="G2772">
        <v>216</v>
      </c>
      <c r="H2772">
        <v>216</v>
      </c>
    </row>
    <row r="2773" spans="1:8" x14ac:dyDescent="0.25">
      <c r="A2773" t="s">
        <v>2999</v>
      </c>
      <c r="B2773" t="s">
        <v>2125</v>
      </c>
      <c r="C2773" t="s">
        <v>2933</v>
      </c>
      <c r="D2773" t="s">
        <v>1951</v>
      </c>
      <c r="E2773" t="s">
        <v>2936</v>
      </c>
      <c r="F2773">
        <v>0</v>
      </c>
      <c r="G2773">
        <v>216</v>
      </c>
      <c r="H2773">
        <v>216</v>
      </c>
    </row>
    <row r="2774" spans="1:8" x14ac:dyDescent="0.25">
      <c r="A2774" t="s">
        <v>2999</v>
      </c>
      <c r="B2774" t="s">
        <v>2125</v>
      </c>
      <c r="C2774" t="s">
        <v>2933</v>
      </c>
      <c r="D2774" t="s">
        <v>1956</v>
      </c>
      <c r="E2774" t="s">
        <v>2936</v>
      </c>
      <c r="F2774">
        <v>0</v>
      </c>
      <c r="G2774">
        <v>216</v>
      </c>
      <c r="H2774">
        <v>216</v>
      </c>
    </row>
    <row r="2775" spans="1:8" x14ac:dyDescent="0.25">
      <c r="A2775" t="s">
        <v>2999</v>
      </c>
      <c r="B2775" t="s">
        <v>2125</v>
      </c>
      <c r="C2775" t="s">
        <v>2933</v>
      </c>
      <c r="D2775" t="s">
        <v>2016</v>
      </c>
      <c r="E2775" t="s">
        <v>2936</v>
      </c>
      <c r="F2775">
        <v>0</v>
      </c>
      <c r="G2775">
        <v>216</v>
      </c>
      <c r="H2775">
        <v>216</v>
      </c>
    </row>
    <row r="2776" spans="1:8" x14ac:dyDescent="0.25">
      <c r="A2776" t="s">
        <v>2999</v>
      </c>
      <c r="B2776" t="s">
        <v>2125</v>
      </c>
      <c r="C2776" t="s">
        <v>2935</v>
      </c>
      <c r="D2776" t="s">
        <v>1739</v>
      </c>
      <c r="E2776" t="s">
        <v>2936</v>
      </c>
      <c r="F2776">
        <v>0</v>
      </c>
      <c r="G2776">
        <v>208</v>
      </c>
      <c r="H2776">
        <v>208</v>
      </c>
    </row>
    <row r="2777" spans="1:8" x14ac:dyDescent="0.25">
      <c r="A2777" t="s">
        <v>2999</v>
      </c>
      <c r="B2777" t="s">
        <v>2125</v>
      </c>
      <c r="C2777" t="s">
        <v>2935</v>
      </c>
      <c r="D2777" t="s">
        <v>1751</v>
      </c>
      <c r="E2777" t="s">
        <v>2936</v>
      </c>
      <c r="F2777">
        <v>0</v>
      </c>
      <c r="G2777">
        <v>192</v>
      </c>
      <c r="H2777">
        <v>192</v>
      </c>
    </row>
    <row r="2778" spans="1:8" x14ac:dyDescent="0.25">
      <c r="A2778" t="s">
        <v>2999</v>
      </c>
      <c r="B2778" t="s">
        <v>2125</v>
      </c>
      <c r="C2778" t="s">
        <v>2935</v>
      </c>
      <c r="D2778" t="s">
        <v>1763</v>
      </c>
      <c r="E2778" t="s">
        <v>2936</v>
      </c>
      <c r="F2778">
        <v>0</v>
      </c>
      <c r="G2778">
        <v>208</v>
      </c>
      <c r="H2778">
        <v>208</v>
      </c>
    </row>
    <row r="2779" spans="1:8" x14ac:dyDescent="0.25">
      <c r="A2779" t="s">
        <v>2999</v>
      </c>
      <c r="B2779" t="s">
        <v>2125</v>
      </c>
      <c r="C2779" t="s">
        <v>2935</v>
      </c>
      <c r="D2779" t="s">
        <v>1767</v>
      </c>
      <c r="E2779" t="s">
        <v>2936</v>
      </c>
      <c r="F2779">
        <v>0</v>
      </c>
      <c r="G2779">
        <v>203</v>
      </c>
      <c r="H2779">
        <v>203</v>
      </c>
    </row>
    <row r="2780" spans="1:8" x14ac:dyDescent="0.25">
      <c r="A2780" t="s">
        <v>2999</v>
      </c>
      <c r="B2780" t="s">
        <v>2125</v>
      </c>
      <c r="C2780" t="s">
        <v>2935</v>
      </c>
      <c r="D2780" t="s">
        <v>1782</v>
      </c>
      <c r="E2780" t="s">
        <v>2936</v>
      </c>
      <c r="F2780">
        <v>0</v>
      </c>
      <c r="G2780">
        <v>208</v>
      </c>
      <c r="H2780">
        <v>208</v>
      </c>
    </row>
    <row r="2781" spans="1:8" x14ac:dyDescent="0.25">
      <c r="A2781" t="s">
        <v>2999</v>
      </c>
      <c r="B2781" t="s">
        <v>2125</v>
      </c>
      <c r="C2781" t="s">
        <v>2935</v>
      </c>
      <c r="D2781" t="s">
        <v>1807</v>
      </c>
      <c r="E2781" t="s">
        <v>2936</v>
      </c>
      <c r="F2781">
        <v>0</v>
      </c>
      <c r="G2781">
        <v>203</v>
      </c>
      <c r="H2781">
        <v>203</v>
      </c>
    </row>
    <row r="2782" spans="1:8" x14ac:dyDescent="0.25">
      <c r="A2782" t="s">
        <v>2999</v>
      </c>
      <c r="B2782" t="s">
        <v>2125</v>
      </c>
      <c r="C2782" t="s">
        <v>2935</v>
      </c>
      <c r="D2782" t="s">
        <v>1858</v>
      </c>
      <c r="E2782" t="s">
        <v>2936</v>
      </c>
      <c r="F2782">
        <v>0</v>
      </c>
      <c r="G2782">
        <v>208</v>
      </c>
      <c r="H2782">
        <v>208</v>
      </c>
    </row>
    <row r="2783" spans="1:8" x14ac:dyDescent="0.25">
      <c r="A2783" t="s">
        <v>2999</v>
      </c>
      <c r="B2783" t="s">
        <v>2125</v>
      </c>
      <c r="C2783" t="s">
        <v>2935</v>
      </c>
      <c r="D2783" t="s">
        <v>1948</v>
      </c>
      <c r="E2783" t="s">
        <v>2936</v>
      </c>
      <c r="F2783">
        <v>0</v>
      </c>
      <c r="G2783">
        <v>208</v>
      </c>
      <c r="H2783">
        <v>208</v>
      </c>
    </row>
    <row r="2784" spans="1:8" x14ac:dyDescent="0.25">
      <c r="A2784" t="s">
        <v>2999</v>
      </c>
      <c r="B2784" t="s">
        <v>2125</v>
      </c>
      <c r="C2784" t="s">
        <v>2935</v>
      </c>
      <c r="D2784" t="s">
        <v>2934</v>
      </c>
      <c r="E2784" t="s">
        <v>2936</v>
      </c>
      <c r="F2784">
        <v>0</v>
      </c>
      <c r="G2784">
        <v>211</v>
      </c>
      <c r="H2784">
        <v>211</v>
      </c>
    </row>
    <row r="2785" spans="1:8" x14ac:dyDescent="0.25">
      <c r="A2785" t="s">
        <v>2999</v>
      </c>
      <c r="B2785" t="s">
        <v>2125</v>
      </c>
      <c r="C2785" t="s">
        <v>2935</v>
      </c>
      <c r="D2785" t="s">
        <v>1951</v>
      </c>
      <c r="E2785" t="s">
        <v>2936</v>
      </c>
      <c r="F2785">
        <v>0</v>
      </c>
      <c r="G2785">
        <v>217</v>
      </c>
      <c r="H2785">
        <v>217</v>
      </c>
    </row>
    <row r="2786" spans="1:8" x14ac:dyDescent="0.25">
      <c r="A2786" t="s">
        <v>2999</v>
      </c>
      <c r="B2786" t="s">
        <v>2125</v>
      </c>
      <c r="C2786" t="s">
        <v>2935</v>
      </c>
      <c r="D2786" t="s">
        <v>1956</v>
      </c>
      <c r="E2786" t="s">
        <v>2936</v>
      </c>
      <c r="F2786">
        <v>0</v>
      </c>
      <c r="G2786">
        <v>211</v>
      </c>
      <c r="H2786">
        <v>211</v>
      </c>
    </row>
    <row r="2787" spans="1:8" x14ac:dyDescent="0.25">
      <c r="A2787" t="s">
        <v>2999</v>
      </c>
      <c r="B2787" t="s">
        <v>2125</v>
      </c>
      <c r="C2787" t="s">
        <v>2935</v>
      </c>
      <c r="D2787" t="s">
        <v>2016</v>
      </c>
      <c r="E2787" t="s">
        <v>2936</v>
      </c>
      <c r="F2787">
        <v>0</v>
      </c>
      <c r="G2787">
        <v>217</v>
      </c>
      <c r="H2787">
        <v>217</v>
      </c>
    </row>
    <row r="2788" spans="1:8" x14ac:dyDescent="0.25">
      <c r="A2788" t="s">
        <v>2999</v>
      </c>
      <c r="B2788" t="s">
        <v>2126</v>
      </c>
      <c r="C2788" t="s">
        <v>3995</v>
      </c>
      <c r="D2788" t="s">
        <v>1739</v>
      </c>
      <c r="E2788" t="s">
        <v>2936</v>
      </c>
      <c r="F2788">
        <v>0</v>
      </c>
      <c r="G2788">
        <v>206</v>
      </c>
      <c r="H2788">
        <v>206</v>
      </c>
    </row>
    <row r="2789" spans="1:8" x14ac:dyDescent="0.25">
      <c r="A2789" t="s">
        <v>2999</v>
      </c>
      <c r="B2789" t="s">
        <v>2126</v>
      </c>
      <c r="C2789" t="s">
        <v>3995</v>
      </c>
      <c r="D2789" t="s">
        <v>1751</v>
      </c>
      <c r="E2789" t="s">
        <v>2936</v>
      </c>
      <c r="F2789">
        <v>0</v>
      </c>
      <c r="G2789">
        <v>203</v>
      </c>
      <c r="H2789">
        <v>203</v>
      </c>
    </row>
    <row r="2790" spans="1:8" x14ac:dyDescent="0.25">
      <c r="A2790" t="s">
        <v>2999</v>
      </c>
      <c r="B2790" t="s">
        <v>2126</v>
      </c>
      <c r="C2790" t="s">
        <v>3995</v>
      </c>
      <c r="D2790" t="s">
        <v>1763</v>
      </c>
      <c r="E2790" t="s">
        <v>2936</v>
      </c>
      <c r="F2790">
        <v>0</v>
      </c>
      <c r="G2790">
        <v>203</v>
      </c>
      <c r="H2790">
        <v>203</v>
      </c>
    </row>
    <row r="2791" spans="1:8" x14ac:dyDescent="0.25">
      <c r="A2791" t="s">
        <v>2999</v>
      </c>
      <c r="B2791" t="s">
        <v>2126</v>
      </c>
      <c r="C2791" t="s">
        <v>3995</v>
      </c>
      <c r="D2791" t="s">
        <v>1767</v>
      </c>
      <c r="E2791" t="s">
        <v>2936</v>
      </c>
      <c r="F2791">
        <v>0</v>
      </c>
      <c r="G2791">
        <v>203</v>
      </c>
      <c r="H2791">
        <v>203</v>
      </c>
    </row>
    <row r="2792" spans="1:8" x14ac:dyDescent="0.25">
      <c r="A2792" t="s">
        <v>2999</v>
      </c>
      <c r="B2792" t="s">
        <v>2126</v>
      </c>
      <c r="C2792" t="s">
        <v>3995</v>
      </c>
      <c r="D2792" t="s">
        <v>1782</v>
      </c>
      <c r="E2792" t="s">
        <v>2936</v>
      </c>
      <c r="F2792">
        <v>0</v>
      </c>
      <c r="G2792">
        <v>283</v>
      </c>
      <c r="H2792">
        <v>283</v>
      </c>
    </row>
    <row r="2793" spans="1:8" x14ac:dyDescent="0.25">
      <c r="A2793" t="s">
        <v>2999</v>
      </c>
      <c r="B2793" t="s">
        <v>2126</v>
      </c>
      <c r="C2793" t="s">
        <v>3995</v>
      </c>
      <c r="D2793" t="s">
        <v>1807</v>
      </c>
      <c r="E2793" t="s">
        <v>2936</v>
      </c>
      <c r="F2793">
        <v>0</v>
      </c>
      <c r="G2793">
        <v>290</v>
      </c>
      <c r="H2793">
        <v>290</v>
      </c>
    </row>
    <row r="2794" spans="1:8" x14ac:dyDescent="0.25">
      <c r="A2794" t="s">
        <v>2999</v>
      </c>
      <c r="B2794" t="s">
        <v>2126</v>
      </c>
      <c r="C2794" t="s">
        <v>3995</v>
      </c>
      <c r="D2794" t="s">
        <v>1858</v>
      </c>
      <c r="E2794" t="s">
        <v>2936</v>
      </c>
      <c r="F2794">
        <v>0</v>
      </c>
      <c r="G2794">
        <v>290</v>
      </c>
      <c r="H2794">
        <v>290</v>
      </c>
    </row>
    <row r="2795" spans="1:8" x14ac:dyDescent="0.25">
      <c r="A2795" t="s">
        <v>2999</v>
      </c>
      <c r="B2795" t="s">
        <v>2126</v>
      </c>
      <c r="C2795" t="s">
        <v>3995</v>
      </c>
      <c r="D2795" t="s">
        <v>1948</v>
      </c>
      <c r="E2795" t="s">
        <v>2936</v>
      </c>
      <c r="F2795">
        <v>0</v>
      </c>
      <c r="G2795">
        <v>283</v>
      </c>
      <c r="H2795">
        <v>283</v>
      </c>
    </row>
    <row r="2796" spans="1:8" x14ac:dyDescent="0.25">
      <c r="A2796" t="s">
        <v>2999</v>
      </c>
      <c r="B2796" t="s">
        <v>2126</v>
      </c>
      <c r="C2796" t="s">
        <v>3995</v>
      </c>
      <c r="D2796" t="s">
        <v>2934</v>
      </c>
      <c r="E2796" t="s">
        <v>2936</v>
      </c>
      <c r="F2796">
        <v>0</v>
      </c>
      <c r="G2796">
        <v>290</v>
      </c>
      <c r="H2796">
        <v>290</v>
      </c>
    </row>
    <row r="2797" spans="1:8" x14ac:dyDescent="0.25">
      <c r="A2797" t="s">
        <v>2999</v>
      </c>
      <c r="B2797" t="s">
        <v>2126</v>
      </c>
      <c r="C2797" t="s">
        <v>3995</v>
      </c>
      <c r="D2797" t="s">
        <v>1951</v>
      </c>
      <c r="E2797" t="s">
        <v>2936</v>
      </c>
      <c r="F2797">
        <v>0</v>
      </c>
      <c r="G2797">
        <v>283</v>
      </c>
      <c r="H2797">
        <v>283</v>
      </c>
    </row>
    <row r="2798" spans="1:8" x14ac:dyDescent="0.25">
      <c r="A2798" t="s">
        <v>2999</v>
      </c>
      <c r="B2798" t="s">
        <v>2126</v>
      </c>
      <c r="C2798" t="s">
        <v>3995</v>
      </c>
      <c r="D2798" t="s">
        <v>1956</v>
      </c>
      <c r="E2798" t="s">
        <v>2936</v>
      </c>
      <c r="F2798">
        <v>0</v>
      </c>
      <c r="G2798">
        <v>206</v>
      </c>
      <c r="H2798">
        <v>206</v>
      </c>
    </row>
    <row r="2799" spans="1:8" x14ac:dyDescent="0.25">
      <c r="A2799" t="s">
        <v>2999</v>
      </c>
      <c r="B2799" t="s">
        <v>2126</v>
      </c>
      <c r="C2799" t="s">
        <v>3995</v>
      </c>
      <c r="D2799" t="s">
        <v>2016</v>
      </c>
      <c r="E2799" t="s">
        <v>2936</v>
      </c>
      <c r="F2799">
        <v>0</v>
      </c>
      <c r="G2799">
        <v>206</v>
      </c>
      <c r="H2799">
        <v>206</v>
      </c>
    </row>
    <row r="2800" spans="1:8" x14ac:dyDescent="0.25">
      <c r="A2800" t="s">
        <v>2999</v>
      </c>
      <c r="B2800" t="s">
        <v>2126</v>
      </c>
      <c r="C2800" t="s">
        <v>2933</v>
      </c>
      <c r="D2800" t="s">
        <v>1739</v>
      </c>
      <c r="E2800" t="s">
        <v>2936</v>
      </c>
      <c r="F2800">
        <v>0</v>
      </c>
      <c r="G2800">
        <v>265</v>
      </c>
      <c r="H2800">
        <v>265</v>
      </c>
    </row>
    <row r="2801" spans="1:8" x14ac:dyDescent="0.25">
      <c r="A2801" t="s">
        <v>2999</v>
      </c>
      <c r="B2801" t="s">
        <v>2126</v>
      </c>
      <c r="C2801" t="s">
        <v>2933</v>
      </c>
      <c r="D2801" t="s">
        <v>1751</v>
      </c>
      <c r="E2801" t="s">
        <v>2936</v>
      </c>
      <c r="F2801">
        <v>0</v>
      </c>
      <c r="G2801">
        <v>253</v>
      </c>
      <c r="H2801">
        <v>253</v>
      </c>
    </row>
    <row r="2802" spans="1:8" x14ac:dyDescent="0.25">
      <c r="A2802" t="s">
        <v>2999</v>
      </c>
      <c r="B2802" t="s">
        <v>2126</v>
      </c>
      <c r="C2802" t="s">
        <v>2933</v>
      </c>
      <c r="D2802" t="s">
        <v>1763</v>
      </c>
      <c r="E2802" t="s">
        <v>2936</v>
      </c>
      <c r="F2802">
        <v>0</v>
      </c>
      <c r="G2802">
        <v>376</v>
      </c>
      <c r="H2802">
        <v>376</v>
      </c>
    </row>
    <row r="2803" spans="1:8" x14ac:dyDescent="0.25">
      <c r="A2803" t="s">
        <v>2999</v>
      </c>
      <c r="B2803" t="s">
        <v>2126</v>
      </c>
      <c r="C2803" t="s">
        <v>2933</v>
      </c>
      <c r="D2803" t="s">
        <v>1767</v>
      </c>
      <c r="E2803" t="s">
        <v>2936</v>
      </c>
      <c r="F2803">
        <v>0</v>
      </c>
      <c r="G2803">
        <v>368</v>
      </c>
      <c r="H2803">
        <v>368</v>
      </c>
    </row>
    <row r="2804" spans="1:8" x14ac:dyDescent="0.25">
      <c r="A2804" t="s">
        <v>2999</v>
      </c>
      <c r="B2804" t="s">
        <v>2126</v>
      </c>
      <c r="C2804" t="s">
        <v>2933</v>
      </c>
      <c r="D2804" t="s">
        <v>1782</v>
      </c>
      <c r="E2804" t="s">
        <v>2936</v>
      </c>
      <c r="F2804">
        <v>0</v>
      </c>
      <c r="G2804">
        <v>376</v>
      </c>
      <c r="H2804">
        <v>376</v>
      </c>
    </row>
    <row r="2805" spans="1:8" x14ac:dyDescent="0.25">
      <c r="A2805" t="s">
        <v>2999</v>
      </c>
      <c r="B2805" t="s">
        <v>2126</v>
      </c>
      <c r="C2805" t="s">
        <v>2933</v>
      </c>
      <c r="D2805" t="s">
        <v>1807</v>
      </c>
      <c r="E2805" t="s">
        <v>2936</v>
      </c>
      <c r="F2805">
        <v>0</v>
      </c>
      <c r="G2805">
        <v>368</v>
      </c>
      <c r="H2805">
        <v>368</v>
      </c>
    </row>
    <row r="2806" spans="1:8" x14ac:dyDescent="0.25">
      <c r="A2806" t="s">
        <v>2999</v>
      </c>
      <c r="B2806" t="s">
        <v>2126</v>
      </c>
      <c r="C2806" t="s">
        <v>2933</v>
      </c>
      <c r="D2806" t="s">
        <v>1858</v>
      </c>
      <c r="E2806" t="s">
        <v>2936</v>
      </c>
      <c r="F2806">
        <v>0</v>
      </c>
      <c r="G2806">
        <v>376</v>
      </c>
      <c r="H2806">
        <v>376</v>
      </c>
    </row>
    <row r="2807" spans="1:8" x14ac:dyDescent="0.25">
      <c r="A2807" t="s">
        <v>2999</v>
      </c>
      <c r="B2807" t="s">
        <v>2126</v>
      </c>
      <c r="C2807" t="s">
        <v>2933</v>
      </c>
      <c r="D2807" t="s">
        <v>1948</v>
      </c>
      <c r="E2807" t="s">
        <v>2936</v>
      </c>
      <c r="F2807">
        <v>0</v>
      </c>
      <c r="G2807">
        <v>376</v>
      </c>
      <c r="H2807">
        <v>376</v>
      </c>
    </row>
    <row r="2808" spans="1:8" x14ac:dyDescent="0.25">
      <c r="A2808" t="s">
        <v>2999</v>
      </c>
      <c r="B2808" t="s">
        <v>2126</v>
      </c>
      <c r="C2808" t="s">
        <v>2933</v>
      </c>
      <c r="D2808" t="s">
        <v>2934</v>
      </c>
      <c r="E2808" t="s">
        <v>2936</v>
      </c>
      <c r="F2808">
        <v>0</v>
      </c>
      <c r="G2808">
        <v>368</v>
      </c>
      <c r="H2808">
        <v>368</v>
      </c>
    </row>
    <row r="2809" spans="1:8" x14ac:dyDescent="0.25">
      <c r="A2809" t="s">
        <v>2999</v>
      </c>
      <c r="B2809" t="s">
        <v>2126</v>
      </c>
      <c r="C2809" t="s">
        <v>2933</v>
      </c>
      <c r="D2809" t="s">
        <v>1951</v>
      </c>
      <c r="E2809" t="s">
        <v>2936</v>
      </c>
      <c r="F2809">
        <v>0</v>
      </c>
      <c r="G2809">
        <v>376</v>
      </c>
      <c r="H2809">
        <v>376</v>
      </c>
    </row>
    <row r="2810" spans="1:8" x14ac:dyDescent="0.25">
      <c r="A2810" t="s">
        <v>2999</v>
      </c>
      <c r="B2810" t="s">
        <v>2126</v>
      </c>
      <c r="C2810" t="s">
        <v>2933</v>
      </c>
      <c r="D2810" t="s">
        <v>1956</v>
      </c>
      <c r="E2810" t="s">
        <v>2936</v>
      </c>
      <c r="F2810">
        <v>0</v>
      </c>
      <c r="G2810">
        <v>368</v>
      </c>
      <c r="H2810">
        <v>368</v>
      </c>
    </row>
    <row r="2811" spans="1:8" x14ac:dyDescent="0.25">
      <c r="A2811" t="s">
        <v>2999</v>
      </c>
      <c r="B2811" t="s">
        <v>2126</v>
      </c>
      <c r="C2811" t="s">
        <v>2933</v>
      </c>
      <c r="D2811" t="s">
        <v>2016</v>
      </c>
      <c r="E2811" t="s">
        <v>2936</v>
      </c>
      <c r="F2811">
        <v>0</v>
      </c>
      <c r="G2811">
        <v>265</v>
      </c>
      <c r="H2811">
        <v>265</v>
      </c>
    </row>
    <row r="2812" spans="1:8" x14ac:dyDescent="0.25">
      <c r="A2812" t="s">
        <v>2999</v>
      </c>
      <c r="B2812" t="s">
        <v>2126</v>
      </c>
      <c r="C2812" t="s">
        <v>2935</v>
      </c>
      <c r="D2812" t="s">
        <v>1739</v>
      </c>
      <c r="E2812" t="s">
        <v>2936</v>
      </c>
      <c r="F2812">
        <v>0</v>
      </c>
      <c r="G2812">
        <v>244</v>
      </c>
      <c r="H2812">
        <v>244</v>
      </c>
    </row>
    <row r="2813" spans="1:8" x14ac:dyDescent="0.25">
      <c r="A2813" t="s">
        <v>2999</v>
      </c>
      <c r="B2813" t="s">
        <v>2126</v>
      </c>
      <c r="C2813" t="s">
        <v>2935</v>
      </c>
      <c r="D2813" t="s">
        <v>1751</v>
      </c>
      <c r="E2813" t="s">
        <v>2936</v>
      </c>
      <c r="F2813">
        <v>0</v>
      </c>
      <c r="G2813">
        <v>240</v>
      </c>
      <c r="H2813">
        <v>240</v>
      </c>
    </row>
    <row r="2814" spans="1:8" x14ac:dyDescent="0.25">
      <c r="A2814" t="s">
        <v>2999</v>
      </c>
      <c r="B2814" t="s">
        <v>2126</v>
      </c>
      <c r="C2814" t="s">
        <v>2935</v>
      </c>
      <c r="D2814" t="s">
        <v>1763</v>
      </c>
      <c r="E2814" t="s">
        <v>2936</v>
      </c>
      <c r="F2814">
        <v>0</v>
      </c>
      <c r="G2814">
        <v>354</v>
      </c>
      <c r="H2814">
        <v>354</v>
      </c>
    </row>
    <row r="2815" spans="1:8" x14ac:dyDescent="0.25">
      <c r="A2815" t="s">
        <v>2999</v>
      </c>
      <c r="B2815" t="s">
        <v>2126</v>
      </c>
      <c r="C2815" t="s">
        <v>2935</v>
      </c>
      <c r="D2815" t="s">
        <v>1767</v>
      </c>
      <c r="E2815" t="s">
        <v>2936</v>
      </c>
      <c r="F2815">
        <v>0</v>
      </c>
      <c r="G2815">
        <v>347</v>
      </c>
      <c r="H2815">
        <v>347</v>
      </c>
    </row>
    <row r="2816" spans="1:8" x14ac:dyDescent="0.25">
      <c r="A2816" t="s">
        <v>2999</v>
      </c>
      <c r="B2816" t="s">
        <v>2126</v>
      </c>
      <c r="C2816" t="s">
        <v>2935</v>
      </c>
      <c r="D2816" t="s">
        <v>1782</v>
      </c>
      <c r="E2816" t="s">
        <v>2936</v>
      </c>
      <c r="F2816">
        <v>0</v>
      </c>
      <c r="G2816">
        <v>355</v>
      </c>
      <c r="H2816">
        <v>355</v>
      </c>
    </row>
    <row r="2817" spans="1:8" x14ac:dyDescent="0.25">
      <c r="A2817" t="s">
        <v>2999</v>
      </c>
      <c r="B2817" t="s">
        <v>2126</v>
      </c>
      <c r="C2817" t="s">
        <v>2935</v>
      </c>
      <c r="D2817" t="s">
        <v>1807</v>
      </c>
      <c r="E2817" t="s">
        <v>2936</v>
      </c>
      <c r="F2817">
        <v>0</v>
      </c>
      <c r="G2817">
        <v>347</v>
      </c>
      <c r="H2817">
        <v>347</v>
      </c>
    </row>
    <row r="2818" spans="1:8" x14ac:dyDescent="0.25">
      <c r="A2818" t="s">
        <v>2999</v>
      </c>
      <c r="B2818" t="s">
        <v>2126</v>
      </c>
      <c r="C2818" t="s">
        <v>2935</v>
      </c>
      <c r="D2818" t="s">
        <v>1858</v>
      </c>
      <c r="E2818" t="s">
        <v>2936</v>
      </c>
      <c r="F2818">
        <v>0</v>
      </c>
      <c r="G2818">
        <v>355</v>
      </c>
      <c r="H2818">
        <v>355</v>
      </c>
    </row>
    <row r="2819" spans="1:8" x14ac:dyDescent="0.25">
      <c r="A2819" t="s">
        <v>2999</v>
      </c>
      <c r="B2819" t="s">
        <v>2126</v>
      </c>
      <c r="C2819" t="s">
        <v>2935</v>
      </c>
      <c r="D2819" t="s">
        <v>1948</v>
      </c>
      <c r="E2819" t="s">
        <v>2936</v>
      </c>
      <c r="F2819">
        <v>0</v>
      </c>
      <c r="G2819">
        <v>355</v>
      </c>
      <c r="H2819">
        <v>355</v>
      </c>
    </row>
    <row r="2820" spans="1:8" x14ac:dyDescent="0.25">
      <c r="A2820" t="s">
        <v>2999</v>
      </c>
      <c r="B2820" t="s">
        <v>2126</v>
      </c>
      <c r="C2820" t="s">
        <v>2935</v>
      </c>
      <c r="D2820" t="s">
        <v>2934</v>
      </c>
      <c r="E2820" t="s">
        <v>2936</v>
      </c>
      <c r="F2820">
        <v>0</v>
      </c>
      <c r="G2820">
        <v>347</v>
      </c>
      <c r="H2820">
        <v>347</v>
      </c>
    </row>
    <row r="2821" spans="1:8" x14ac:dyDescent="0.25">
      <c r="A2821" t="s">
        <v>2999</v>
      </c>
      <c r="B2821" t="s">
        <v>2126</v>
      </c>
      <c r="C2821" t="s">
        <v>2935</v>
      </c>
      <c r="D2821" t="s">
        <v>1951</v>
      </c>
      <c r="E2821" t="s">
        <v>2936</v>
      </c>
      <c r="F2821">
        <v>0</v>
      </c>
      <c r="G2821">
        <v>355</v>
      </c>
      <c r="H2821">
        <v>355</v>
      </c>
    </row>
    <row r="2822" spans="1:8" x14ac:dyDescent="0.25">
      <c r="A2822" t="s">
        <v>2999</v>
      </c>
      <c r="B2822" t="s">
        <v>2126</v>
      </c>
      <c r="C2822" t="s">
        <v>2935</v>
      </c>
      <c r="D2822" t="s">
        <v>1956</v>
      </c>
      <c r="E2822" t="s">
        <v>2936</v>
      </c>
      <c r="F2822">
        <v>0</v>
      </c>
      <c r="G2822">
        <v>347</v>
      </c>
      <c r="H2822">
        <v>347</v>
      </c>
    </row>
    <row r="2823" spans="1:8" x14ac:dyDescent="0.25">
      <c r="A2823" t="s">
        <v>2999</v>
      </c>
      <c r="B2823" t="s">
        <v>2126</v>
      </c>
      <c r="C2823" t="s">
        <v>2935</v>
      </c>
      <c r="D2823" t="s">
        <v>2016</v>
      </c>
      <c r="E2823" t="s">
        <v>2936</v>
      </c>
      <c r="F2823">
        <v>0</v>
      </c>
      <c r="G2823">
        <v>244</v>
      </c>
      <c r="H2823">
        <v>244</v>
      </c>
    </row>
    <row r="2824" spans="1:8" x14ac:dyDescent="0.25">
      <c r="A2824" t="s">
        <v>2999</v>
      </c>
      <c r="B2824" t="s">
        <v>2127</v>
      </c>
      <c r="C2824" t="s">
        <v>3995</v>
      </c>
      <c r="D2824" t="s">
        <v>1739</v>
      </c>
      <c r="E2824" t="s">
        <v>2936</v>
      </c>
      <c r="F2824">
        <v>0</v>
      </c>
      <c r="G2824">
        <v>152</v>
      </c>
      <c r="H2824">
        <v>152</v>
      </c>
    </row>
    <row r="2825" spans="1:8" x14ac:dyDescent="0.25">
      <c r="A2825" t="s">
        <v>2999</v>
      </c>
      <c r="B2825" t="s">
        <v>2127</v>
      </c>
      <c r="C2825" t="s">
        <v>3995</v>
      </c>
      <c r="D2825" t="s">
        <v>1751</v>
      </c>
      <c r="E2825" t="s">
        <v>2936</v>
      </c>
      <c r="F2825">
        <v>0</v>
      </c>
      <c r="G2825">
        <v>144</v>
      </c>
      <c r="H2825">
        <v>144</v>
      </c>
    </row>
    <row r="2826" spans="1:8" x14ac:dyDescent="0.25">
      <c r="A2826" t="s">
        <v>2999</v>
      </c>
      <c r="B2826" t="s">
        <v>2127</v>
      </c>
      <c r="C2826" t="s">
        <v>3995</v>
      </c>
      <c r="D2826" t="s">
        <v>1763</v>
      </c>
      <c r="E2826" t="s">
        <v>2936</v>
      </c>
      <c r="F2826">
        <v>0</v>
      </c>
      <c r="G2826">
        <v>165</v>
      </c>
      <c r="H2826">
        <v>165</v>
      </c>
    </row>
    <row r="2827" spans="1:8" x14ac:dyDescent="0.25">
      <c r="A2827" t="s">
        <v>2999</v>
      </c>
      <c r="B2827" t="s">
        <v>2127</v>
      </c>
      <c r="C2827" t="s">
        <v>3995</v>
      </c>
      <c r="D2827" t="s">
        <v>1767</v>
      </c>
      <c r="E2827" t="s">
        <v>2936</v>
      </c>
      <c r="F2827">
        <v>0</v>
      </c>
      <c r="G2827">
        <v>181</v>
      </c>
      <c r="H2827">
        <v>181</v>
      </c>
    </row>
    <row r="2828" spans="1:8" x14ac:dyDescent="0.25">
      <c r="A2828" t="s">
        <v>2999</v>
      </c>
      <c r="B2828" t="s">
        <v>2127</v>
      </c>
      <c r="C2828" t="s">
        <v>3995</v>
      </c>
      <c r="D2828" t="s">
        <v>1782</v>
      </c>
      <c r="E2828" t="s">
        <v>2936</v>
      </c>
      <c r="F2828">
        <v>0</v>
      </c>
      <c r="G2828">
        <v>217</v>
      </c>
      <c r="H2828">
        <v>217</v>
      </c>
    </row>
    <row r="2829" spans="1:8" x14ac:dyDescent="0.25">
      <c r="A2829" t="s">
        <v>2999</v>
      </c>
      <c r="B2829" t="s">
        <v>2127</v>
      </c>
      <c r="C2829" t="s">
        <v>3995</v>
      </c>
      <c r="D2829" t="s">
        <v>1807</v>
      </c>
      <c r="E2829" t="s">
        <v>2936</v>
      </c>
      <c r="F2829">
        <v>0</v>
      </c>
      <c r="G2829">
        <v>234</v>
      </c>
      <c r="H2829">
        <v>234</v>
      </c>
    </row>
    <row r="2830" spans="1:8" x14ac:dyDescent="0.25">
      <c r="A2830" t="s">
        <v>2999</v>
      </c>
      <c r="B2830" t="s">
        <v>2127</v>
      </c>
      <c r="C2830" t="s">
        <v>3995</v>
      </c>
      <c r="D2830" t="s">
        <v>1858</v>
      </c>
      <c r="E2830" t="s">
        <v>2936</v>
      </c>
      <c r="F2830">
        <v>0</v>
      </c>
      <c r="G2830">
        <v>252</v>
      </c>
      <c r="H2830">
        <v>252</v>
      </c>
    </row>
    <row r="2831" spans="1:8" x14ac:dyDescent="0.25">
      <c r="A2831" t="s">
        <v>2999</v>
      </c>
      <c r="B2831" t="s">
        <v>2127</v>
      </c>
      <c r="C2831" t="s">
        <v>3995</v>
      </c>
      <c r="D2831" t="s">
        <v>1948</v>
      </c>
      <c r="E2831" t="s">
        <v>2936</v>
      </c>
      <c r="F2831">
        <v>0</v>
      </c>
      <c r="G2831">
        <v>245</v>
      </c>
      <c r="H2831">
        <v>245</v>
      </c>
    </row>
    <row r="2832" spans="1:8" x14ac:dyDescent="0.25">
      <c r="A2832" t="s">
        <v>2999</v>
      </c>
      <c r="B2832" t="s">
        <v>2127</v>
      </c>
      <c r="C2832" t="s">
        <v>3995</v>
      </c>
      <c r="D2832" t="s">
        <v>2934</v>
      </c>
      <c r="E2832" t="s">
        <v>2936</v>
      </c>
      <c r="F2832">
        <v>0</v>
      </c>
      <c r="G2832">
        <v>252</v>
      </c>
      <c r="H2832">
        <v>252</v>
      </c>
    </row>
    <row r="2833" spans="1:8" x14ac:dyDescent="0.25">
      <c r="A2833" t="s">
        <v>2999</v>
      </c>
      <c r="B2833" t="s">
        <v>2127</v>
      </c>
      <c r="C2833" t="s">
        <v>3995</v>
      </c>
      <c r="D2833" t="s">
        <v>1951</v>
      </c>
      <c r="E2833" t="s">
        <v>2936</v>
      </c>
      <c r="F2833">
        <v>0</v>
      </c>
      <c r="G2833">
        <v>243</v>
      </c>
      <c r="H2833">
        <v>243</v>
      </c>
    </row>
    <row r="2834" spans="1:8" x14ac:dyDescent="0.25">
      <c r="A2834" t="s">
        <v>2999</v>
      </c>
      <c r="B2834" t="s">
        <v>2127</v>
      </c>
      <c r="C2834" t="s">
        <v>3995</v>
      </c>
      <c r="D2834" t="s">
        <v>1956</v>
      </c>
      <c r="E2834" t="s">
        <v>2936</v>
      </c>
      <c r="F2834">
        <v>0</v>
      </c>
      <c r="G2834">
        <v>217</v>
      </c>
      <c r="H2834">
        <v>217</v>
      </c>
    </row>
    <row r="2835" spans="1:8" x14ac:dyDescent="0.25">
      <c r="A2835" t="s">
        <v>2999</v>
      </c>
      <c r="B2835" t="s">
        <v>2127</v>
      </c>
      <c r="C2835" t="s">
        <v>3995</v>
      </c>
      <c r="D2835" t="s">
        <v>2016</v>
      </c>
      <c r="E2835" t="s">
        <v>2936</v>
      </c>
      <c r="F2835">
        <v>0</v>
      </c>
      <c r="G2835">
        <v>183</v>
      </c>
      <c r="H2835">
        <v>183</v>
      </c>
    </row>
    <row r="2836" spans="1:8" x14ac:dyDescent="0.25">
      <c r="A2836" t="s">
        <v>2999</v>
      </c>
      <c r="B2836" t="s">
        <v>2127</v>
      </c>
      <c r="C2836" t="s">
        <v>2933</v>
      </c>
      <c r="D2836" t="s">
        <v>1739</v>
      </c>
      <c r="E2836" t="s">
        <v>2936</v>
      </c>
      <c r="F2836">
        <v>0</v>
      </c>
      <c r="G2836">
        <v>164</v>
      </c>
      <c r="H2836">
        <v>164</v>
      </c>
    </row>
    <row r="2837" spans="1:8" x14ac:dyDescent="0.25">
      <c r="A2837" t="s">
        <v>2999</v>
      </c>
      <c r="B2837" t="s">
        <v>2127</v>
      </c>
      <c r="C2837" t="s">
        <v>2933</v>
      </c>
      <c r="D2837" t="s">
        <v>1751</v>
      </c>
      <c r="E2837" t="s">
        <v>2936</v>
      </c>
      <c r="F2837">
        <v>0</v>
      </c>
      <c r="G2837">
        <v>150</v>
      </c>
      <c r="H2837">
        <v>150</v>
      </c>
    </row>
    <row r="2838" spans="1:8" x14ac:dyDescent="0.25">
      <c r="A2838" t="s">
        <v>2999</v>
      </c>
      <c r="B2838" t="s">
        <v>2127</v>
      </c>
      <c r="C2838" t="s">
        <v>2933</v>
      </c>
      <c r="D2838" t="s">
        <v>1763</v>
      </c>
      <c r="E2838" t="s">
        <v>2936</v>
      </c>
      <c r="F2838">
        <v>0</v>
      </c>
      <c r="G2838">
        <v>175</v>
      </c>
      <c r="H2838">
        <v>175</v>
      </c>
    </row>
    <row r="2839" spans="1:8" x14ac:dyDescent="0.25">
      <c r="A2839" t="s">
        <v>2999</v>
      </c>
      <c r="B2839" t="s">
        <v>2127</v>
      </c>
      <c r="C2839" t="s">
        <v>2933</v>
      </c>
      <c r="D2839" t="s">
        <v>1767</v>
      </c>
      <c r="E2839" t="s">
        <v>2936</v>
      </c>
      <c r="F2839">
        <v>0</v>
      </c>
      <c r="G2839">
        <v>202</v>
      </c>
      <c r="H2839">
        <v>202</v>
      </c>
    </row>
    <row r="2840" spans="1:8" x14ac:dyDescent="0.25">
      <c r="A2840" t="s">
        <v>2999</v>
      </c>
      <c r="B2840" t="s">
        <v>2127</v>
      </c>
      <c r="C2840" t="s">
        <v>2933</v>
      </c>
      <c r="D2840" t="s">
        <v>1782</v>
      </c>
      <c r="E2840" t="s">
        <v>2936</v>
      </c>
      <c r="F2840">
        <v>0</v>
      </c>
      <c r="G2840">
        <v>223</v>
      </c>
      <c r="H2840">
        <v>223</v>
      </c>
    </row>
    <row r="2841" spans="1:8" x14ac:dyDescent="0.25">
      <c r="A2841" t="s">
        <v>2999</v>
      </c>
      <c r="B2841" t="s">
        <v>2127</v>
      </c>
      <c r="C2841" t="s">
        <v>2933</v>
      </c>
      <c r="D2841" t="s">
        <v>1807</v>
      </c>
      <c r="E2841" t="s">
        <v>2936</v>
      </c>
      <c r="F2841">
        <v>0</v>
      </c>
      <c r="G2841">
        <v>221</v>
      </c>
      <c r="H2841">
        <v>221</v>
      </c>
    </row>
    <row r="2842" spans="1:8" x14ac:dyDescent="0.25">
      <c r="A2842" t="s">
        <v>2999</v>
      </c>
      <c r="B2842" t="s">
        <v>2127</v>
      </c>
      <c r="C2842" t="s">
        <v>2933</v>
      </c>
      <c r="D2842" t="s">
        <v>1858</v>
      </c>
      <c r="E2842" t="s">
        <v>2936</v>
      </c>
      <c r="F2842">
        <v>0</v>
      </c>
      <c r="G2842">
        <v>236</v>
      </c>
      <c r="H2842">
        <v>236</v>
      </c>
    </row>
    <row r="2843" spans="1:8" x14ac:dyDescent="0.25">
      <c r="A2843" t="s">
        <v>2999</v>
      </c>
      <c r="B2843" t="s">
        <v>2127</v>
      </c>
      <c r="C2843" t="s">
        <v>2933</v>
      </c>
      <c r="D2843" t="s">
        <v>1948</v>
      </c>
      <c r="E2843" t="s">
        <v>2936</v>
      </c>
      <c r="F2843">
        <v>0</v>
      </c>
      <c r="G2843">
        <v>227</v>
      </c>
      <c r="H2843">
        <v>227</v>
      </c>
    </row>
    <row r="2844" spans="1:8" x14ac:dyDescent="0.25">
      <c r="A2844" t="s">
        <v>2999</v>
      </c>
      <c r="B2844" t="s">
        <v>2127</v>
      </c>
      <c r="C2844" t="s">
        <v>2933</v>
      </c>
      <c r="D2844" t="s">
        <v>2934</v>
      </c>
      <c r="E2844" t="s">
        <v>2936</v>
      </c>
      <c r="F2844">
        <v>0</v>
      </c>
      <c r="G2844">
        <v>230</v>
      </c>
      <c r="H2844">
        <v>230</v>
      </c>
    </row>
    <row r="2845" spans="1:8" x14ac:dyDescent="0.25">
      <c r="A2845" t="s">
        <v>2999</v>
      </c>
      <c r="B2845" t="s">
        <v>2127</v>
      </c>
      <c r="C2845" t="s">
        <v>2933</v>
      </c>
      <c r="D2845" t="s">
        <v>1951</v>
      </c>
      <c r="E2845" t="s">
        <v>2936</v>
      </c>
      <c r="F2845">
        <v>0</v>
      </c>
      <c r="G2845">
        <v>231</v>
      </c>
      <c r="H2845">
        <v>231</v>
      </c>
    </row>
    <row r="2846" spans="1:8" x14ac:dyDescent="0.25">
      <c r="A2846" t="s">
        <v>2999</v>
      </c>
      <c r="B2846" t="s">
        <v>2127</v>
      </c>
      <c r="C2846" t="s">
        <v>2933</v>
      </c>
      <c r="D2846" t="s">
        <v>1956</v>
      </c>
      <c r="E2846" t="s">
        <v>2936</v>
      </c>
      <c r="F2846">
        <v>0</v>
      </c>
      <c r="G2846">
        <v>207</v>
      </c>
      <c r="H2846">
        <v>207</v>
      </c>
    </row>
    <row r="2847" spans="1:8" x14ac:dyDescent="0.25">
      <c r="A2847" t="s">
        <v>2999</v>
      </c>
      <c r="B2847" t="s">
        <v>2127</v>
      </c>
      <c r="C2847" t="s">
        <v>2933</v>
      </c>
      <c r="D2847" t="s">
        <v>2016</v>
      </c>
      <c r="E2847" t="s">
        <v>2936</v>
      </c>
      <c r="F2847">
        <v>0</v>
      </c>
      <c r="G2847">
        <v>170</v>
      </c>
      <c r="H2847">
        <v>170</v>
      </c>
    </row>
    <row r="2848" spans="1:8" x14ac:dyDescent="0.25">
      <c r="A2848" t="s">
        <v>2999</v>
      </c>
      <c r="B2848" t="s">
        <v>2127</v>
      </c>
      <c r="C2848" t="s">
        <v>2935</v>
      </c>
      <c r="D2848" t="s">
        <v>1739</v>
      </c>
      <c r="E2848" t="s">
        <v>2936</v>
      </c>
      <c r="F2848">
        <v>0</v>
      </c>
      <c r="G2848">
        <v>411</v>
      </c>
      <c r="H2848">
        <v>411</v>
      </c>
    </row>
    <row r="2849" spans="1:8" x14ac:dyDescent="0.25">
      <c r="A2849" t="s">
        <v>2999</v>
      </c>
      <c r="B2849" t="s">
        <v>2127</v>
      </c>
      <c r="C2849" t="s">
        <v>2935</v>
      </c>
      <c r="D2849" t="s">
        <v>1751</v>
      </c>
      <c r="E2849" t="s">
        <v>2936</v>
      </c>
      <c r="F2849">
        <v>0</v>
      </c>
      <c r="G2849">
        <v>431</v>
      </c>
      <c r="H2849">
        <v>431</v>
      </c>
    </row>
    <row r="2850" spans="1:8" x14ac:dyDescent="0.25">
      <c r="A2850" t="s">
        <v>2999</v>
      </c>
      <c r="B2850" t="s">
        <v>2127</v>
      </c>
      <c r="C2850" t="s">
        <v>2935</v>
      </c>
      <c r="D2850" t="s">
        <v>1763</v>
      </c>
      <c r="E2850" t="s">
        <v>2936</v>
      </c>
      <c r="F2850">
        <v>0</v>
      </c>
      <c r="G2850">
        <v>472</v>
      </c>
      <c r="H2850">
        <v>472</v>
      </c>
    </row>
    <row r="2851" spans="1:8" x14ac:dyDescent="0.25">
      <c r="A2851" t="s">
        <v>2999</v>
      </c>
      <c r="B2851" t="s">
        <v>2127</v>
      </c>
      <c r="C2851" t="s">
        <v>2935</v>
      </c>
      <c r="D2851" t="s">
        <v>1767</v>
      </c>
      <c r="E2851" t="s">
        <v>2936</v>
      </c>
      <c r="F2851">
        <v>0</v>
      </c>
      <c r="G2851">
        <v>499</v>
      </c>
      <c r="H2851">
        <v>499</v>
      </c>
    </row>
    <row r="2852" spans="1:8" x14ac:dyDescent="0.25">
      <c r="A2852" t="s">
        <v>2999</v>
      </c>
      <c r="B2852" t="s">
        <v>2127</v>
      </c>
      <c r="C2852" t="s">
        <v>2935</v>
      </c>
      <c r="D2852" t="s">
        <v>1782</v>
      </c>
      <c r="E2852" t="s">
        <v>2936</v>
      </c>
      <c r="F2852">
        <v>0</v>
      </c>
      <c r="G2852">
        <v>538</v>
      </c>
      <c r="H2852">
        <v>538</v>
      </c>
    </row>
    <row r="2853" spans="1:8" x14ac:dyDescent="0.25">
      <c r="A2853" t="s">
        <v>2999</v>
      </c>
      <c r="B2853" t="s">
        <v>2127</v>
      </c>
      <c r="C2853" t="s">
        <v>2935</v>
      </c>
      <c r="D2853" t="s">
        <v>1807</v>
      </c>
      <c r="E2853" t="s">
        <v>2936</v>
      </c>
      <c r="F2853">
        <v>0</v>
      </c>
      <c r="G2853">
        <v>537</v>
      </c>
      <c r="H2853">
        <v>537</v>
      </c>
    </row>
    <row r="2854" spans="1:8" x14ac:dyDescent="0.25">
      <c r="A2854" t="s">
        <v>2999</v>
      </c>
      <c r="B2854" t="s">
        <v>2127</v>
      </c>
      <c r="C2854" t="s">
        <v>2935</v>
      </c>
      <c r="D2854" t="s">
        <v>1858</v>
      </c>
      <c r="E2854" t="s">
        <v>2936</v>
      </c>
      <c r="F2854">
        <v>0</v>
      </c>
      <c r="G2854">
        <v>546</v>
      </c>
      <c r="H2854">
        <v>546</v>
      </c>
    </row>
    <row r="2855" spans="1:8" x14ac:dyDescent="0.25">
      <c r="A2855" t="s">
        <v>2999</v>
      </c>
      <c r="B2855" t="s">
        <v>2127</v>
      </c>
      <c r="C2855" t="s">
        <v>2935</v>
      </c>
      <c r="D2855" t="s">
        <v>1948</v>
      </c>
      <c r="E2855" t="s">
        <v>2936</v>
      </c>
      <c r="F2855">
        <v>0</v>
      </c>
      <c r="G2855">
        <v>530</v>
      </c>
      <c r="H2855">
        <v>530</v>
      </c>
    </row>
    <row r="2856" spans="1:8" x14ac:dyDescent="0.25">
      <c r="A2856" t="s">
        <v>2999</v>
      </c>
      <c r="B2856" t="s">
        <v>2127</v>
      </c>
      <c r="C2856" t="s">
        <v>2935</v>
      </c>
      <c r="D2856" t="s">
        <v>2934</v>
      </c>
      <c r="E2856" t="s">
        <v>2936</v>
      </c>
      <c r="F2856">
        <v>0</v>
      </c>
      <c r="G2856">
        <v>551</v>
      </c>
      <c r="H2856">
        <v>551</v>
      </c>
    </row>
    <row r="2857" spans="1:8" x14ac:dyDescent="0.25">
      <c r="A2857" t="s">
        <v>2999</v>
      </c>
      <c r="B2857" t="s">
        <v>2127</v>
      </c>
      <c r="C2857" t="s">
        <v>2935</v>
      </c>
      <c r="D2857" t="s">
        <v>1951</v>
      </c>
      <c r="E2857" t="s">
        <v>2936</v>
      </c>
      <c r="F2857">
        <v>0</v>
      </c>
      <c r="G2857">
        <v>548</v>
      </c>
      <c r="H2857">
        <v>548</v>
      </c>
    </row>
    <row r="2858" spans="1:8" x14ac:dyDescent="0.25">
      <c r="A2858" t="s">
        <v>2999</v>
      </c>
      <c r="B2858" t="s">
        <v>2127</v>
      </c>
      <c r="C2858" t="s">
        <v>2935</v>
      </c>
      <c r="D2858" t="s">
        <v>1956</v>
      </c>
      <c r="E2858" t="s">
        <v>2936</v>
      </c>
      <c r="F2858">
        <v>0</v>
      </c>
      <c r="G2858">
        <v>498</v>
      </c>
      <c r="H2858">
        <v>498</v>
      </c>
    </row>
    <row r="2859" spans="1:8" x14ac:dyDescent="0.25">
      <c r="A2859" t="s">
        <v>2999</v>
      </c>
      <c r="B2859" t="s">
        <v>2127</v>
      </c>
      <c r="C2859" t="s">
        <v>2935</v>
      </c>
      <c r="D2859" t="s">
        <v>2016</v>
      </c>
      <c r="E2859" t="s">
        <v>2936</v>
      </c>
      <c r="F2859">
        <v>0</v>
      </c>
      <c r="G2859">
        <v>441</v>
      </c>
      <c r="H2859">
        <v>441</v>
      </c>
    </row>
    <row r="2860" spans="1:8" x14ac:dyDescent="0.25">
      <c r="A2860" t="s">
        <v>2999</v>
      </c>
      <c r="B2860" t="s">
        <v>2128</v>
      </c>
      <c r="C2860" t="s">
        <v>3995</v>
      </c>
      <c r="D2860" t="s">
        <v>1767</v>
      </c>
      <c r="E2860" t="s">
        <v>2936</v>
      </c>
      <c r="F2860">
        <v>0</v>
      </c>
      <c r="G2860">
        <v>51</v>
      </c>
      <c r="H2860">
        <v>51</v>
      </c>
    </row>
    <row r="2861" spans="1:8" x14ac:dyDescent="0.25">
      <c r="A2861" t="s">
        <v>2999</v>
      </c>
      <c r="B2861" t="s">
        <v>2128</v>
      </c>
      <c r="C2861" t="s">
        <v>3995</v>
      </c>
      <c r="D2861" t="s">
        <v>1782</v>
      </c>
      <c r="E2861" t="s">
        <v>2936</v>
      </c>
      <c r="F2861">
        <v>0</v>
      </c>
      <c r="G2861">
        <v>51</v>
      </c>
      <c r="H2861">
        <v>51</v>
      </c>
    </row>
    <row r="2862" spans="1:8" x14ac:dyDescent="0.25">
      <c r="A2862" t="s">
        <v>2999</v>
      </c>
      <c r="B2862" t="s">
        <v>2128</v>
      </c>
      <c r="C2862" t="s">
        <v>3995</v>
      </c>
      <c r="D2862" t="s">
        <v>1807</v>
      </c>
      <c r="E2862" t="s">
        <v>2936</v>
      </c>
      <c r="F2862">
        <v>0</v>
      </c>
      <c r="G2862">
        <v>70</v>
      </c>
      <c r="H2862">
        <v>70</v>
      </c>
    </row>
    <row r="2863" spans="1:8" x14ac:dyDescent="0.25">
      <c r="A2863" t="s">
        <v>2999</v>
      </c>
      <c r="B2863" t="s">
        <v>2128</v>
      </c>
      <c r="C2863" t="s">
        <v>3995</v>
      </c>
      <c r="D2863" t="s">
        <v>1858</v>
      </c>
      <c r="E2863" t="s">
        <v>2936</v>
      </c>
      <c r="F2863">
        <v>0</v>
      </c>
      <c r="G2863">
        <v>70</v>
      </c>
      <c r="H2863">
        <v>70</v>
      </c>
    </row>
    <row r="2864" spans="1:8" x14ac:dyDescent="0.25">
      <c r="A2864" t="s">
        <v>2999</v>
      </c>
      <c r="B2864" t="s">
        <v>2128</v>
      </c>
      <c r="C2864" t="s">
        <v>3995</v>
      </c>
      <c r="D2864" t="s">
        <v>1948</v>
      </c>
      <c r="E2864" t="s">
        <v>2936</v>
      </c>
      <c r="F2864">
        <v>0</v>
      </c>
      <c r="G2864">
        <v>70</v>
      </c>
      <c r="H2864">
        <v>70</v>
      </c>
    </row>
    <row r="2865" spans="1:8" x14ac:dyDescent="0.25">
      <c r="A2865" t="s">
        <v>2999</v>
      </c>
      <c r="B2865" t="s">
        <v>2128</v>
      </c>
      <c r="C2865" t="s">
        <v>3995</v>
      </c>
      <c r="D2865" t="s">
        <v>2934</v>
      </c>
      <c r="E2865" t="s">
        <v>2936</v>
      </c>
      <c r="F2865">
        <v>0</v>
      </c>
      <c r="G2865">
        <v>70</v>
      </c>
      <c r="H2865">
        <v>70</v>
      </c>
    </row>
    <row r="2866" spans="1:8" x14ac:dyDescent="0.25">
      <c r="A2866" t="s">
        <v>2999</v>
      </c>
      <c r="B2866" t="s">
        <v>2128</v>
      </c>
      <c r="C2866" t="s">
        <v>3995</v>
      </c>
      <c r="D2866" t="s">
        <v>1951</v>
      </c>
      <c r="E2866" t="s">
        <v>2936</v>
      </c>
      <c r="F2866">
        <v>0</v>
      </c>
      <c r="G2866">
        <v>70</v>
      </c>
      <c r="H2866">
        <v>70</v>
      </c>
    </row>
    <row r="2867" spans="1:8" x14ac:dyDescent="0.25">
      <c r="A2867" t="s">
        <v>2999</v>
      </c>
      <c r="B2867" t="s">
        <v>2128</v>
      </c>
      <c r="C2867" t="s">
        <v>3995</v>
      </c>
      <c r="D2867" t="s">
        <v>1956</v>
      </c>
      <c r="E2867" t="s">
        <v>2936</v>
      </c>
      <c r="F2867">
        <v>0</v>
      </c>
      <c r="G2867">
        <v>70</v>
      </c>
      <c r="H2867">
        <v>70</v>
      </c>
    </row>
    <row r="2868" spans="1:8" x14ac:dyDescent="0.25">
      <c r="A2868" t="s">
        <v>2999</v>
      </c>
      <c r="B2868" t="s">
        <v>2128</v>
      </c>
      <c r="C2868" t="s">
        <v>3995</v>
      </c>
      <c r="D2868" t="s">
        <v>2016</v>
      </c>
      <c r="E2868" t="s">
        <v>2936</v>
      </c>
      <c r="F2868">
        <v>0</v>
      </c>
      <c r="G2868">
        <v>70</v>
      </c>
      <c r="H2868">
        <v>70</v>
      </c>
    </row>
    <row r="2869" spans="1:8" x14ac:dyDescent="0.25">
      <c r="A2869" t="s">
        <v>2999</v>
      </c>
      <c r="B2869" t="s">
        <v>2129</v>
      </c>
      <c r="C2869" t="s">
        <v>3995</v>
      </c>
      <c r="D2869" t="s">
        <v>1767</v>
      </c>
      <c r="E2869" t="s">
        <v>2936</v>
      </c>
      <c r="F2869">
        <v>0</v>
      </c>
      <c r="G2869">
        <v>28</v>
      </c>
      <c r="H2869">
        <v>28</v>
      </c>
    </row>
    <row r="2870" spans="1:8" x14ac:dyDescent="0.25">
      <c r="A2870" t="s">
        <v>2999</v>
      </c>
      <c r="B2870" t="s">
        <v>2129</v>
      </c>
      <c r="C2870" t="s">
        <v>3995</v>
      </c>
      <c r="D2870" t="s">
        <v>1782</v>
      </c>
      <c r="E2870" t="s">
        <v>2936</v>
      </c>
      <c r="F2870">
        <v>0</v>
      </c>
      <c r="G2870">
        <v>27</v>
      </c>
      <c r="H2870">
        <v>27</v>
      </c>
    </row>
    <row r="2871" spans="1:8" x14ac:dyDescent="0.25">
      <c r="A2871" t="s">
        <v>2999</v>
      </c>
      <c r="B2871" t="s">
        <v>2129</v>
      </c>
      <c r="C2871" t="s">
        <v>3995</v>
      </c>
      <c r="D2871" t="s">
        <v>1807</v>
      </c>
      <c r="E2871" t="s">
        <v>2936</v>
      </c>
      <c r="F2871">
        <v>0</v>
      </c>
      <c r="G2871">
        <v>27</v>
      </c>
      <c r="H2871">
        <v>27</v>
      </c>
    </row>
    <row r="2872" spans="1:8" x14ac:dyDescent="0.25">
      <c r="A2872" t="s">
        <v>2999</v>
      </c>
      <c r="B2872" t="s">
        <v>2129</v>
      </c>
      <c r="C2872" t="s">
        <v>3995</v>
      </c>
      <c r="D2872" t="s">
        <v>1858</v>
      </c>
      <c r="E2872" t="s">
        <v>2936</v>
      </c>
      <c r="F2872">
        <v>0</v>
      </c>
      <c r="G2872">
        <v>28</v>
      </c>
      <c r="H2872">
        <v>28</v>
      </c>
    </row>
    <row r="2873" spans="1:8" x14ac:dyDescent="0.25">
      <c r="A2873" t="s">
        <v>2999</v>
      </c>
      <c r="B2873" t="s">
        <v>2129</v>
      </c>
      <c r="C2873" t="s">
        <v>3995</v>
      </c>
      <c r="D2873" t="s">
        <v>1948</v>
      </c>
      <c r="E2873" t="s">
        <v>2936</v>
      </c>
      <c r="F2873">
        <v>0</v>
      </c>
      <c r="G2873">
        <v>27</v>
      </c>
      <c r="H2873">
        <v>27</v>
      </c>
    </row>
    <row r="2874" spans="1:8" x14ac:dyDescent="0.25">
      <c r="A2874" t="s">
        <v>2999</v>
      </c>
      <c r="B2874" t="s">
        <v>2129</v>
      </c>
      <c r="C2874" t="s">
        <v>3995</v>
      </c>
      <c r="D2874" t="s">
        <v>2934</v>
      </c>
      <c r="E2874" t="s">
        <v>2936</v>
      </c>
      <c r="F2874">
        <v>0</v>
      </c>
      <c r="G2874">
        <v>28</v>
      </c>
      <c r="H2874">
        <v>28</v>
      </c>
    </row>
    <row r="2875" spans="1:8" x14ac:dyDescent="0.25">
      <c r="A2875" t="s">
        <v>2999</v>
      </c>
      <c r="B2875" t="s">
        <v>2129</v>
      </c>
      <c r="C2875" t="s">
        <v>3995</v>
      </c>
      <c r="D2875" t="s">
        <v>1951</v>
      </c>
      <c r="E2875" t="s">
        <v>2936</v>
      </c>
      <c r="F2875">
        <v>0</v>
      </c>
      <c r="G2875">
        <v>27</v>
      </c>
      <c r="H2875">
        <v>27</v>
      </c>
    </row>
    <row r="2876" spans="1:8" x14ac:dyDescent="0.25">
      <c r="A2876" t="s">
        <v>2999</v>
      </c>
      <c r="B2876" t="s">
        <v>2129</v>
      </c>
      <c r="C2876" t="s">
        <v>3995</v>
      </c>
      <c r="D2876" t="s">
        <v>1956</v>
      </c>
      <c r="E2876" t="s">
        <v>2936</v>
      </c>
      <c r="F2876">
        <v>0</v>
      </c>
      <c r="G2876">
        <v>28</v>
      </c>
      <c r="H2876">
        <v>28</v>
      </c>
    </row>
    <row r="2877" spans="1:8" x14ac:dyDescent="0.25">
      <c r="A2877" t="s">
        <v>2999</v>
      </c>
      <c r="B2877" t="s">
        <v>2129</v>
      </c>
      <c r="C2877" t="s">
        <v>3995</v>
      </c>
      <c r="D2877" t="s">
        <v>2016</v>
      </c>
      <c r="E2877" t="s">
        <v>2936</v>
      </c>
      <c r="F2877">
        <v>0</v>
      </c>
      <c r="G2877">
        <v>28</v>
      </c>
      <c r="H2877">
        <v>28</v>
      </c>
    </row>
    <row r="2878" spans="1:8" x14ac:dyDescent="0.25">
      <c r="A2878" t="s">
        <v>2999</v>
      </c>
      <c r="B2878" t="s">
        <v>2129</v>
      </c>
      <c r="C2878" t="s">
        <v>2935</v>
      </c>
      <c r="D2878" t="s">
        <v>1739</v>
      </c>
      <c r="E2878" t="s">
        <v>2936</v>
      </c>
      <c r="F2878">
        <v>0</v>
      </c>
      <c r="G2878">
        <v>34</v>
      </c>
      <c r="H2878">
        <v>34</v>
      </c>
    </row>
    <row r="2879" spans="1:8" x14ac:dyDescent="0.25">
      <c r="A2879" t="s">
        <v>2999</v>
      </c>
      <c r="B2879" t="s">
        <v>2129</v>
      </c>
      <c r="C2879" t="s">
        <v>2935</v>
      </c>
      <c r="D2879" t="s">
        <v>1751</v>
      </c>
      <c r="E2879" t="s">
        <v>2936</v>
      </c>
      <c r="F2879">
        <v>0</v>
      </c>
      <c r="G2879">
        <v>30</v>
      </c>
      <c r="H2879">
        <v>30</v>
      </c>
    </row>
    <row r="2880" spans="1:8" x14ac:dyDescent="0.25">
      <c r="A2880" t="s">
        <v>2999</v>
      </c>
      <c r="B2880" t="s">
        <v>2129</v>
      </c>
      <c r="C2880" t="s">
        <v>2935</v>
      </c>
      <c r="D2880" t="s">
        <v>1763</v>
      </c>
      <c r="E2880" t="s">
        <v>2936</v>
      </c>
      <c r="F2880">
        <v>0</v>
      </c>
      <c r="G2880">
        <v>33</v>
      </c>
      <c r="H2880">
        <v>33</v>
      </c>
    </row>
    <row r="2881" spans="1:8" x14ac:dyDescent="0.25">
      <c r="A2881" t="s">
        <v>2999</v>
      </c>
      <c r="B2881" t="s">
        <v>2129</v>
      </c>
      <c r="C2881" t="s">
        <v>2935</v>
      </c>
      <c r="D2881" t="s">
        <v>1767</v>
      </c>
      <c r="E2881" t="s">
        <v>2936</v>
      </c>
      <c r="F2881">
        <v>0</v>
      </c>
      <c r="G2881">
        <v>32</v>
      </c>
      <c r="H2881">
        <v>32</v>
      </c>
    </row>
    <row r="2882" spans="1:8" x14ac:dyDescent="0.25">
      <c r="A2882" t="s">
        <v>2999</v>
      </c>
      <c r="B2882" t="s">
        <v>2129</v>
      </c>
      <c r="C2882" t="s">
        <v>2935</v>
      </c>
      <c r="D2882" t="s">
        <v>1782</v>
      </c>
      <c r="E2882" t="s">
        <v>2936</v>
      </c>
      <c r="F2882">
        <v>0</v>
      </c>
      <c r="G2882">
        <v>34</v>
      </c>
      <c r="H2882">
        <v>34</v>
      </c>
    </row>
    <row r="2883" spans="1:8" x14ac:dyDescent="0.25">
      <c r="A2883" t="s">
        <v>2999</v>
      </c>
      <c r="B2883" t="s">
        <v>2129</v>
      </c>
      <c r="C2883" t="s">
        <v>2935</v>
      </c>
      <c r="D2883" t="s">
        <v>1807</v>
      </c>
      <c r="E2883" t="s">
        <v>2936</v>
      </c>
      <c r="F2883">
        <v>0</v>
      </c>
      <c r="G2883">
        <v>32</v>
      </c>
      <c r="H2883">
        <v>32</v>
      </c>
    </row>
    <row r="2884" spans="1:8" x14ac:dyDescent="0.25">
      <c r="A2884" t="s">
        <v>2999</v>
      </c>
      <c r="B2884" t="s">
        <v>2129</v>
      </c>
      <c r="C2884" t="s">
        <v>2935</v>
      </c>
      <c r="D2884" t="s">
        <v>1858</v>
      </c>
      <c r="E2884" t="s">
        <v>2936</v>
      </c>
      <c r="F2884">
        <v>0</v>
      </c>
      <c r="G2884">
        <v>34</v>
      </c>
      <c r="H2884">
        <v>34</v>
      </c>
    </row>
    <row r="2885" spans="1:8" x14ac:dyDescent="0.25">
      <c r="A2885" t="s">
        <v>2999</v>
      </c>
      <c r="B2885" t="s">
        <v>2129</v>
      </c>
      <c r="C2885" t="s">
        <v>2935</v>
      </c>
      <c r="D2885" t="s">
        <v>1948</v>
      </c>
      <c r="E2885" t="s">
        <v>2936</v>
      </c>
      <c r="F2885">
        <v>0</v>
      </c>
      <c r="G2885">
        <v>33</v>
      </c>
      <c r="H2885">
        <v>33</v>
      </c>
    </row>
    <row r="2886" spans="1:8" x14ac:dyDescent="0.25">
      <c r="A2886" t="s">
        <v>2999</v>
      </c>
      <c r="B2886" t="s">
        <v>2129</v>
      </c>
      <c r="C2886" t="s">
        <v>2935</v>
      </c>
      <c r="D2886" t="s">
        <v>2934</v>
      </c>
      <c r="E2886" t="s">
        <v>2936</v>
      </c>
      <c r="F2886">
        <v>0</v>
      </c>
      <c r="G2886">
        <v>33</v>
      </c>
      <c r="H2886">
        <v>33</v>
      </c>
    </row>
    <row r="2887" spans="1:8" x14ac:dyDescent="0.25">
      <c r="A2887" t="s">
        <v>2999</v>
      </c>
      <c r="B2887" t="s">
        <v>2129</v>
      </c>
      <c r="C2887" t="s">
        <v>2935</v>
      </c>
      <c r="D2887" t="s">
        <v>1951</v>
      </c>
      <c r="E2887" t="s">
        <v>2936</v>
      </c>
      <c r="F2887">
        <v>0</v>
      </c>
      <c r="G2887">
        <v>33</v>
      </c>
      <c r="H2887">
        <v>33</v>
      </c>
    </row>
    <row r="2888" spans="1:8" x14ac:dyDescent="0.25">
      <c r="A2888" t="s">
        <v>2999</v>
      </c>
      <c r="B2888" t="s">
        <v>2129</v>
      </c>
      <c r="C2888" t="s">
        <v>2935</v>
      </c>
      <c r="D2888" t="s">
        <v>1956</v>
      </c>
      <c r="E2888" t="s">
        <v>2936</v>
      </c>
      <c r="F2888">
        <v>0</v>
      </c>
      <c r="G2888">
        <v>33</v>
      </c>
      <c r="H2888">
        <v>33</v>
      </c>
    </row>
    <row r="2889" spans="1:8" x14ac:dyDescent="0.25">
      <c r="A2889" t="s">
        <v>2999</v>
      </c>
      <c r="B2889" t="s">
        <v>2129</v>
      </c>
      <c r="C2889" t="s">
        <v>2935</v>
      </c>
      <c r="D2889" t="s">
        <v>2016</v>
      </c>
      <c r="E2889" t="s">
        <v>2936</v>
      </c>
      <c r="F2889">
        <v>0</v>
      </c>
      <c r="G2889">
        <v>34</v>
      </c>
      <c r="H2889">
        <v>34</v>
      </c>
    </row>
    <row r="2890" spans="1:8" x14ac:dyDescent="0.25">
      <c r="A2890" t="s">
        <v>2999</v>
      </c>
      <c r="B2890" t="s">
        <v>2130</v>
      </c>
      <c r="C2890" t="s">
        <v>3995</v>
      </c>
      <c r="D2890" t="s">
        <v>1739</v>
      </c>
      <c r="E2890" t="s">
        <v>2936</v>
      </c>
      <c r="F2890">
        <v>0</v>
      </c>
      <c r="G2890">
        <v>12</v>
      </c>
      <c r="H2890">
        <v>12</v>
      </c>
    </row>
    <row r="2891" spans="1:8" x14ac:dyDescent="0.25">
      <c r="A2891" t="s">
        <v>2999</v>
      </c>
      <c r="B2891" t="s">
        <v>2130</v>
      </c>
      <c r="C2891" t="s">
        <v>3995</v>
      </c>
      <c r="D2891" t="s">
        <v>1751</v>
      </c>
      <c r="E2891" t="s">
        <v>2936</v>
      </c>
      <c r="F2891">
        <v>0</v>
      </c>
      <c r="G2891">
        <v>12</v>
      </c>
      <c r="H2891">
        <v>12</v>
      </c>
    </row>
    <row r="2892" spans="1:8" x14ac:dyDescent="0.25">
      <c r="A2892" t="s">
        <v>2999</v>
      </c>
      <c r="B2892" t="s">
        <v>2130</v>
      </c>
      <c r="C2892" t="s">
        <v>3995</v>
      </c>
      <c r="D2892" t="s">
        <v>1763</v>
      </c>
      <c r="E2892" t="s">
        <v>2936</v>
      </c>
      <c r="F2892">
        <v>0</v>
      </c>
      <c r="G2892">
        <v>12</v>
      </c>
      <c r="H2892">
        <v>12</v>
      </c>
    </row>
    <row r="2893" spans="1:8" x14ac:dyDescent="0.25">
      <c r="A2893" t="s">
        <v>2999</v>
      </c>
      <c r="B2893" t="s">
        <v>2130</v>
      </c>
      <c r="C2893" t="s">
        <v>3995</v>
      </c>
      <c r="D2893" t="s">
        <v>1767</v>
      </c>
      <c r="E2893" t="s">
        <v>2936</v>
      </c>
      <c r="F2893">
        <v>0</v>
      </c>
      <c r="G2893">
        <v>12</v>
      </c>
      <c r="H2893">
        <v>12</v>
      </c>
    </row>
    <row r="2894" spans="1:8" x14ac:dyDescent="0.25">
      <c r="A2894" t="s">
        <v>2999</v>
      </c>
      <c r="B2894" t="s">
        <v>2130</v>
      </c>
      <c r="C2894" t="s">
        <v>3995</v>
      </c>
      <c r="D2894" t="s">
        <v>1782</v>
      </c>
      <c r="E2894" t="s">
        <v>2936</v>
      </c>
      <c r="F2894">
        <v>0</v>
      </c>
      <c r="G2894">
        <v>12</v>
      </c>
      <c r="H2894">
        <v>12</v>
      </c>
    </row>
    <row r="2895" spans="1:8" x14ac:dyDescent="0.25">
      <c r="A2895" t="s">
        <v>2999</v>
      </c>
      <c r="B2895" t="s">
        <v>2130</v>
      </c>
      <c r="C2895" t="s">
        <v>3995</v>
      </c>
      <c r="D2895" t="s">
        <v>1807</v>
      </c>
      <c r="E2895" t="s">
        <v>2936</v>
      </c>
      <c r="F2895">
        <v>0</v>
      </c>
      <c r="G2895">
        <v>12</v>
      </c>
      <c r="H2895">
        <v>12</v>
      </c>
    </row>
    <row r="2896" spans="1:8" x14ac:dyDescent="0.25">
      <c r="A2896" t="s">
        <v>2999</v>
      </c>
      <c r="B2896" t="s">
        <v>2130</v>
      </c>
      <c r="C2896" t="s">
        <v>3995</v>
      </c>
      <c r="D2896" t="s">
        <v>1858</v>
      </c>
      <c r="E2896" t="s">
        <v>2936</v>
      </c>
      <c r="F2896">
        <v>0</v>
      </c>
      <c r="G2896">
        <v>12</v>
      </c>
      <c r="H2896">
        <v>12</v>
      </c>
    </row>
    <row r="2897" spans="1:8" x14ac:dyDescent="0.25">
      <c r="A2897" t="s">
        <v>2999</v>
      </c>
      <c r="B2897" t="s">
        <v>2130</v>
      </c>
      <c r="C2897" t="s">
        <v>3995</v>
      </c>
      <c r="D2897" t="s">
        <v>1948</v>
      </c>
      <c r="E2897" t="s">
        <v>2936</v>
      </c>
      <c r="F2897">
        <v>0</v>
      </c>
      <c r="G2897">
        <v>98</v>
      </c>
      <c r="H2897">
        <v>98</v>
      </c>
    </row>
    <row r="2898" spans="1:8" x14ac:dyDescent="0.25">
      <c r="A2898" t="s">
        <v>2999</v>
      </c>
      <c r="B2898" t="s">
        <v>2130</v>
      </c>
      <c r="C2898" t="s">
        <v>3995</v>
      </c>
      <c r="D2898" t="s">
        <v>2934</v>
      </c>
      <c r="E2898" t="s">
        <v>2936</v>
      </c>
      <c r="F2898">
        <v>0</v>
      </c>
      <c r="G2898">
        <v>98</v>
      </c>
      <c r="H2898">
        <v>98</v>
      </c>
    </row>
    <row r="2899" spans="1:8" x14ac:dyDescent="0.25">
      <c r="A2899" t="s">
        <v>2999</v>
      </c>
      <c r="B2899" t="s">
        <v>2130</v>
      </c>
      <c r="C2899" t="s">
        <v>3995</v>
      </c>
      <c r="D2899" t="s">
        <v>1951</v>
      </c>
      <c r="E2899" t="s">
        <v>2936</v>
      </c>
      <c r="F2899">
        <v>0</v>
      </c>
      <c r="G2899">
        <v>98</v>
      </c>
      <c r="H2899">
        <v>98</v>
      </c>
    </row>
    <row r="2900" spans="1:8" x14ac:dyDescent="0.25">
      <c r="A2900" t="s">
        <v>2999</v>
      </c>
      <c r="B2900" t="s">
        <v>2130</v>
      </c>
      <c r="C2900" t="s">
        <v>3995</v>
      </c>
      <c r="D2900" t="s">
        <v>1956</v>
      </c>
      <c r="E2900" t="s">
        <v>2936</v>
      </c>
      <c r="F2900">
        <v>0</v>
      </c>
      <c r="G2900">
        <v>98</v>
      </c>
      <c r="H2900">
        <v>98</v>
      </c>
    </row>
    <row r="2901" spans="1:8" x14ac:dyDescent="0.25">
      <c r="A2901" t="s">
        <v>2999</v>
      </c>
      <c r="B2901" t="s">
        <v>2130</v>
      </c>
      <c r="C2901" t="s">
        <v>3995</v>
      </c>
      <c r="D2901" t="s">
        <v>2016</v>
      </c>
      <c r="E2901" t="s">
        <v>2936</v>
      </c>
      <c r="F2901">
        <v>0</v>
      </c>
      <c r="G2901">
        <v>98</v>
      </c>
      <c r="H2901">
        <v>98</v>
      </c>
    </row>
    <row r="2902" spans="1:8" x14ac:dyDescent="0.25">
      <c r="A2902" t="s">
        <v>2999</v>
      </c>
      <c r="B2902" t="s">
        <v>2132</v>
      </c>
      <c r="C2902" t="s">
        <v>3995</v>
      </c>
      <c r="D2902" t="s">
        <v>1739</v>
      </c>
      <c r="E2902" t="s">
        <v>2936</v>
      </c>
      <c r="F2902">
        <v>0</v>
      </c>
      <c r="G2902">
        <v>59</v>
      </c>
      <c r="H2902">
        <v>59</v>
      </c>
    </row>
    <row r="2903" spans="1:8" x14ac:dyDescent="0.25">
      <c r="A2903" t="s">
        <v>2999</v>
      </c>
      <c r="B2903" t="s">
        <v>2132</v>
      </c>
      <c r="C2903" t="s">
        <v>3995</v>
      </c>
      <c r="D2903" t="s">
        <v>1751</v>
      </c>
      <c r="E2903" t="s">
        <v>2936</v>
      </c>
      <c r="F2903">
        <v>0</v>
      </c>
      <c r="G2903">
        <v>58</v>
      </c>
      <c r="H2903">
        <v>58</v>
      </c>
    </row>
    <row r="2904" spans="1:8" x14ac:dyDescent="0.25">
      <c r="A2904" t="s">
        <v>2999</v>
      </c>
      <c r="B2904" t="s">
        <v>2132</v>
      </c>
      <c r="C2904" t="s">
        <v>3995</v>
      </c>
      <c r="D2904" t="s">
        <v>1763</v>
      </c>
      <c r="E2904" t="s">
        <v>2936</v>
      </c>
      <c r="F2904">
        <v>0</v>
      </c>
      <c r="G2904">
        <v>58</v>
      </c>
      <c r="H2904">
        <v>58</v>
      </c>
    </row>
    <row r="2905" spans="1:8" x14ac:dyDescent="0.25">
      <c r="A2905" t="s">
        <v>2999</v>
      </c>
      <c r="B2905" t="s">
        <v>2132</v>
      </c>
      <c r="C2905" t="s">
        <v>3995</v>
      </c>
      <c r="D2905" t="s">
        <v>1767</v>
      </c>
      <c r="E2905" t="s">
        <v>2936</v>
      </c>
      <c r="F2905">
        <v>0</v>
      </c>
      <c r="G2905">
        <v>58</v>
      </c>
      <c r="H2905">
        <v>58</v>
      </c>
    </row>
    <row r="2906" spans="1:8" x14ac:dyDescent="0.25">
      <c r="A2906" t="s">
        <v>2999</v>
      </c>
      <c r="B2906" t="s">
        <v>2132</v>
      </c>
      <c r="C2906" t="s">
        <v>3995</v>
      </c>
      <c r="D2906" t="s">
        <v>1782</v>
      </c>
      <c r="E2906" t="s">
        <v>2936</v>
      </c>
      <c r="F2906">
        <v>0</v>
      </c>
      <c r="G2906">
        <v>81</v>
      </c>
      <c r="H2906">
        <v>81</v>
      </c>
    </row>
    <row r="2907" spans="1:8" x14ac:dyDescent="0.25">
      <c r="A2907" t="s">
        <v>2999</v>
      </c>
      <c r="B2907" t="s">
        <v>2132</v>
      </c>
      <c r="C2907" t="s">
        <v>3995</v>
      </c>
      <c r="D2907" t="s">
        <v>1807</v>
      </c>
      <c r="E2907" t="s">
        <v>2936</v>
      </c>
      <c r="F2907">
        <v>0</v>
      </c>
      <c r="G2907">
        <v>83</v>
      </c>
      <c r="H2907">
        <v>83</v>
      </c>
    </row>
    <row r="2908" spans="1:8" x14ac:dyDescent="0.25">
      <c r="A2908" t="s">
        <v>2999</v>
      </c>
      <c r="B2908" t="s">
        <v>2132</v>
      </c>
      <c r="C2908" t="s">
        <v>3995</v>
      </c>
      <c r="D2908" t="s">
        <v>1858</v>
      </c>
      <c r="E2908" t="s">
        <v>2936</v>
      </c>
      <c r="F2908">
        <v>0</v>
      </c>
      <c r="G2908">
        <v>83</v>
      </c>
      <c r="H2908">
        <v>83</v>
      </c>
    </row>
    <row r="2909" spans="1:8" x14ac:dyDescent="0.25">
      <c r="A2909" t="s">
        <v>2999</v>
      </c>
      <c r="B2909" t="s">
        <v>2132</v>
      </c>
      <c r="C2909" t="s">
        <v>3995</v>
      </c>
      <c r="D2909" t="s">
        <v>1948</v>
      </c>
      <c r="E2909" t="s">
        <v>2936</v>
      </c>
      <c r="F2909">
        <v>0</v>
      </c>
      <c r="G2909">
        <v>81</v>
      </c>
      <c r="H2909">
        <v>81</v>
      </c>
    </row>
    <row r="2910" spans="1:8" x14ac:dyDescent="0.25">
      <c r="A2910" t="s">
        <v>2999</v>
      </c>
      <c r="B2910" t="s">
        <v>2132</v>
      </c>
      <c r="C2910" t="s">
        <v>3995</v>
      </c>
      <c r="D2910" t="s">
        <v>2934</v>
      </c>
      <c r="E2910" t="s">
        <v>2936</v>
      </c>
      <c r="F2910">
        <v>0</v>
      </c>
      <c r="G2910">
        <v>83</v>
      </c>
      <c r="H2910">
        <v>83</v>
      </c>
    </row>
    <row r="2911" spans="1:8" x14ac:dyDescent="0.25">
      <c r="A2911" t="s">
        <v>2999</v>
      </c>
      <c r="B2911" t="s">
        <v>2132</v>
      </c>
      <c r="C2911" t="s">
        <v>3995</v>
      </c>
      <c r="D2911" t="s">
        <v>1951</v>
      </c>
      <c r="E2911" t="s">
        <v>2936</v>
      </c>
      <c r="F2911">
        <v>0</v>
      </c>
      <c r="G2911">
        <v>81</v>
      </c>
      <c r="H2911">
        <v>81</v>
      </c>
    </row>
    <row r="2912" spans="1:8" x14ac:dyDescent="0.25">
      <c r="A2912" t="s">
        <v>2999</v>
      </c>
      <c r="B2912" t="s">
        <v>2132</v>
      </c>
      <c r="C2912" t="s">
        <v>3995</v>
      </c>
      <c r="D2912" t="s">
        <v>1956</v>
      </c>
      <c r="E2912" t="s">
        <v>2936</v>
      </c>
      <c r="F2912">
        <v>0</v>
      </c>
      <c r="G2912">
        <v>59</v>
      </c>
      <c r="H2912">
        <v>59</v>
      </c>
    </row>
    <row r="2913" spans="1:8" x14ac:dyDescent="0.25">
      <c r="A2913" t="s">
        <v>2999</v>
      </c>
      <c r="B2913" t="s">
        <v>2132</v>
      </c>
      <c r="C2913" t="s">
        <v>3995</v>
      </c>
      <c r="D2913" t="s">
        <v>2016</v>
      </c>
      <c r="E2913" t="s">
        <v>2936</v>
      </c>
      <c r="F2913">
        <v>0</v>
      </c>
      <c r="G2913">
        <v>59</v>
      </c>
      <c r="H2913">
        <v>59</v>
      </c>
    </row>
    <row r="2914" spans="1:8" x14ac:dyDescent="0.25">
      <c r="A2914" t="s">
        <v>2999</v>
      </c>
      <c r="B2914" t="s">
        <v>2138</v>
      </c>
      <c r="C2914" t="s">
        <v>3995</v>
      </c>
      <c r="D2914" t="s">
        <v>1739</v>
      </c>
      <c r="E2914" t="s">
        <v>2936</v>
      </c>
      <c r="F2914">
        <v>0</v>
      </c>
      <c r="G2914">
        <v>609</v>
      </c>
      <c r="H2914">
        <v>609</v>
      </c>
    </row>
    <row r="2915" spans="1:8" x14ac:dyDescent="0.25">
      <c r="A2915" t="s">
        <v>2999</v>
      </c>
      <c r="B2915" t="s">
        <v>2138</v>
      </c>
      <c r="C2915" t="s">
        <v>3995</v>
      </c>
      <c r="D2915" t="s">
        <v>1751</v>
      </c>
      <c r="E2915" t="s">
        <v>2936</v>
      </c>
      <c r="F2915">
        <v>0</v>
      </c>
      <c r="G2915">
        <v>615</v>
      </c>
      <c r="H2915">
        <v>615</v>
      </c>
    </row>
    <row r="2916" spans="1:8" x14ac:dyDescent="0.25">
      <c r="A2916" t="s">
        <v>2999</v>
      </c>
      <c r="B2916" t="s">
        <v>2138</v>
      </c>
      <c r="C2916" t="s">
        <v>3995</v>
      </c>
      <c r="D2916" t="s">
        <v>1763</v>
      </c>
      <c r="E2916" t="s">
        <v>2936</v>
      </c>
      <c r="F2916">
        <v>0</v>
      </c>
      <c r="G2916">
        <v>843</v>
      </c>
      <c r="H2916">
        <v>843</v>
      </c>
    </row>
    <row r="2917" spans="1:8" x14ac:dyDescent="0.25">
      <c r="A2917" t="s">
        <v>2999</v>
      </c>
      <c r="B2917" t="s">
        <v>2138</v>
      </c>
      <c r="C2917" t="s">
        <v>3995</v>
      </c>
      <c r="D2917" t="s">
        <v>1767</v>
      </c>
      <c r="E2917" t="s">
        <v>2936</v>
      </c>
      <c r="F2917">
        <v>0</v>
      </c>
      <c r="G2917">
        <v>939</v>
      </c>
      <c r="H2917">
        <v>939</v>
      </c>
    </row>
    <row r="2918" spans="1:8" x14ac:dyDescent="0.25">
      <c r="A2918" t="s">
        <v>2999</v>
      </c>
      <c r="B2918" t="s">
        <v>2138</v>
      </c>
      <c r="C2918" t="s">
        <v>3995</v>
      </c>
      <c r="D2918" t="s">
        <v>1782</v>
      </c>
      <c r="E2918" t="s">
        <v>2936</v>
      </c>
      <c r="F2918">
        <v>0</v>
      </c>
      <c r="G2918">
        <v>1093</v>
      </c>
      <c r="H2918">
        <v>1093</v>
      </c>
    </row>
    <row r="2919" spans="1:8" x14ac:dyDescent="0.25">
      <c r="A2919" t="s">
        <v>2999</v>
      </c>
      <c r="B2919" t="s">
        <v>2138</v>
      </c>
      <c r="C2919" t="s">
        <v>3995</v>
      </c>
      <c r="D2919" t="s">
        <v>1807</v>
      </c>
      <c r="E2919" t="s">
        <v>2936</v>
      </c>
      <c r="F2919">
        <v>0</v>
      </c>
      <c r="G2919">
        <v>1330</v>
      </c>
      <c r="H2919">
        <v>1330</v>
      </c>
    </row>
    <row r="2920" spans="1:8" x14ac:dyDescent="0.25">
      <c r="A2920" t="s">
        <v>2999</v>
      </c>
      <c r="B2920" t="s">
        <v>2138</v>
      </c>
      <c r="C2920" t="s">
        <v>3995</v>
      </c>
      <c r="D2920" t="s">
        <v>1858</v>
      </c>
      <c r="E2920" t="s">
        <v>2936</v>
      </c>
      <c r="F2920">
        <v>0</v>
      </c>
      <c r="G2920">
        <v>1436</v>
      </c>
      <c r="H2920">
        <v>1436</v>
      </c>
    </row>
    <row r="2921" spans="1:8" x14ac:dyDescent="0.25">
      <c r="A2921" t="s">
        <v>2999</v>
      </c>
      <c r="B2921" t="s">
        <v>2138</v>
      </c>
      <c r="C2921" t="s">
        <v>3995</v>
      </c>
      <c r="D2921" t="s">
        <v>1948</v>
      </c>
      <c r="E2921" t="s">
        <v>2936</v>
      </c>
      <c r="F2921">
        <v>0</v>
      </c>
      <c r="G2921">
        <v>1466</v>
      </c>
      <c r="H2921">
        <v>1466</v>
      </c>
    </row>
    <row r="2922" spans="1:8" x14ac:dyDescent="0.25">
      <c r="A2922" t="s">
        <v>2999</v>
      </c>
      <c r="B2922" t="s">
        <v>2138</v>
      </c>
      <c r="C2922" t="s">
        <v>3995</v>
      </c>
      <c r="D2922" t="s">
        <v>2934</v>
      </c>
      <c r="E2922" t="s">
        <v>2936</v>
      </c>
      <c r="F2922">
        <v>0</v>
      </c>
      <c r="G2922">
        <v>1414</v>
      </c>
      <c r="H2922">
        <v>1414</v>
      </c>
    </row>
    <row r="2923" spans="1:8" x14ac:dyDescent="0.25">
      <c r="A2923" t="s">
        <v>2999</v>
      </c>
      <c r="B2923" t="s">
        <v>2138</v>
      </c>
      <c r="C2923" t="s">
        <v>3995</v>
      </c>
      <c r="D2923" t="s">
        <v>1951</v>
      </c>
      <c r="E2923" t="s">
        <v>2936</v>
      </c>
      <c r="F2923">
        <v>0</v>
      </c>
      <c r="G2923">
        <v>1427</v>
      </c>
      <c r="H2923">
        <v>1427</v>
      </c>
    </row>
    <row r="2924" spans="1:8" x14ac:dyDescent="0.25">
      <c r="A2924" t="s">
        <v>2999</v>
      </c>
      <c r="B2924" t="s">
        <v>2138</v>
      </c>
      <c r="C2924" t="s">
        <v>3995</v>
      </c>
      <c r="D2924" t="s">
        <v>1956</v>
      </c>
      <c r="E2924" t="s">
        <v>2936</v>
      </c>
      <c r="F2924">
        <v>0</v>
      </c>
      <c r="G2924">
        <v>1191</v>
      </c>
      <c r="H2924">
        <v>1191</v>
      </c>
    </row>
    <row r="2925" spans="1:8" x14ac:dyDescent="0.25">
      <c r="A2925" t="s">
        <v>2999</v>
      </c>
      <c r="B2925" t="s">
        <v>2138</v>
      </c>
      <c r="C2925" t="s">
        <v>3995</v>
      </c>
      <c r="D2925" t="s">
        <v>2016</v>
      </c>
      <c r="E2925" t="s">
        <v>2936</v>
      </c>
      <c r="F2925">
        <v>0</v>
      </c>
      <c r="G2925">
        <v>989</v>
      </c>
      <c r="H2925">
        <v>989</v>
      </c>
    </row>
    <row r="2926" spans="1:8" x14ac:dyDescent="0.25">
      <c r="A2926" t="s">
        <v>2999</v>
      </c>
      <c r="B2926" t="s">
        <v>2138</v>
      </c>
      <c r="C2926" t="s">
        <v>2933</v>
      </c>
      <c r="D2926" t="s">
        <v>1739</v>
      </c>
      <c r="E2926" t="s">
        <v>2936</v>
      </c>
      <c r="F2926">
        <v>0</v>
      </c>
      <c r="G2926">
        <v>844</v>
      </c>
      <c r="H2926">
        <v>844</v>
      </c>
    </row>
    <row r="2927" spans="1:8" x14ac:dyDescent="0.25">
      <c r="A2927" t="s">
        <v>2999</v>
      </c>
      <c r="B2927" t="s">
        <v>2138</v>
      </c>
      <c r="C2927" t="s">
        <v>2933</v>
      </c>
      <c r="D2927" t="s">
        <v>1751</v>
      </c>
      <c r="E2927" t="s">
        <v>2936</v>
      </c>
      <c r="F2927">
        <v>0</v>
      </c>
      <c r="G2927">
        <v>803</v>
      </c>
      <c r="H2927">
        <v>803</v>
      </c>
    </row>
    <row r="2928" spans="1:8" x14ac:dyDescent="0.25">
      <c r="A2928" t="s">
        <v>2999</v>
      </c>
      <c r="B2928" t="s">
        <v>2138</v>
      </c>
      <c r="C2928" t="s">
        <v>2933</v>
      </c>
      <c r="D2928" t="s">
        <v>1763</v>
      </c>
      <c r="E2928" t="s">
        <v>2936</v>
      </c>
      <c r="F2928">
        <v>0</v>
      </c>
      <c r="G2928">
        <v>1053</v>
      </c>
      <c r="H2928">
        <v>1053</v>
      </c>
    </row>
    <row r="2929" spans="1:8" x14ac:dyDescent="0.25">
      <c r="A2929" t="s">
        <v>2999</v>
      </c>
      <c r="B2929" t="s">
        <v>2138</v>
      </c>
      <c r="C2929" t="s">
        <v>2933</v>
      </c>
      <c r="D2929" t="s">
        <v>1767</v>
      </c>
      <c r="E2929" t="s">
        <v>2936</v>
      </c>
      <c r="F2929">
        <v>0</v>
      </c>
      <c r="G2929">
        <v>1213</v>
      </c>
      <c r="H2929">
        <v>1213</v>
      </c>
    </row>
    <row r="2930" spans="1:8" x14ac:dyDescent="0.25">
      <c r="A2930" t="s">
        <v>2999</v>
      </c>
      <c r="B2930" t="s">
        <v>2138</v>
      </c>
      <c r="C2930" t="s">
        <v>2933</v>
      </c>
      <c r="D2930" t="s">
        <v>1782</v>
      </c>
      <c r="E2930" t="s">
        <v>2936</v>
      </c>
      <c r="F2930">
        <v>0</v>
      </c>
      <c r="G2930">
        <v>1435</v>
      </c>
      <c r="H2930">
        <v>1435</v>
      </c>
    </row>
    <row r="2931" spans="1:8" x14ac:dyDescent="0.25">
      <c r="A2931" t="s">
        <v>2999</v>
      </c>
      <c r="B2931" t="s">
        <v>2138</v>
      </c>
      <c r="C2931" t="s">
        <v>2933</v>
      </c>
      <c r="D2931" t="s">
        <v>1807</v>
      </c>
      <c r="E2931" t="s">
        <v>2936</v>
      </c>
      <c r="F2931">
        <v>0</v>
      </c>
      <c r="G2931">
        <v>1523</v>
      </c>
      <c r="H2931">
        <v>1523</v>
      </c>
    </row>
    <row r="2932" spans="1:8" x14ac:dyDescent="0.25">
      <c r="A2932" t="s">
        <v>2999</v>
      </c>
      <c r="B2932" t="s">
        <v>2138</v>
      </c>
      <c r="C2932" t="s">
        <v>2933</v>
      </c>
      <c r="D2932" t="s">
        <v>1858</v>
      </c>
      <c r="E2932" t="s">
        <v>2936</v>
      </c>
      <c r="F2932">
        <v>0</v>
      </c>
      <c r="G2932">
        <v>1635</v>
      </c>
      <c r="H2932">
        <v>1635</v>
      </c>
    </row>
    <row r="2933" spans="1:8" x14ac:dyDescent="0.25">
      <c r="A2933" t="s">
        <v>2999</v>
      </c>
      <c r="B2933" t="s">
        <v>2138</v>
      </c>
      <c r="C2933" t="s">
        <v>2933</v>
      </c>
      <c r="D2933" t="s">
        <v>1948</v>
      </c>
      <c r="E2933" t="s">
        <v>2936</v>
      </c>
      <c r="F2933">
        <v>0</v>
      </c>
      <c r="G2933">
        <v>1573</v>
      </c>
      <c r="H2933">
        <v>1573</v>
      </c>
    </row>
    <row r="2934" spans="1:8" x14ac:dyDescent="0.25">
      <c r="A2934" t="s">
        <v>2999</v>
      </c>
      <c r="B2934" t="s">
        <v>2138</v>
      </c>
      <c r="C2934" t="s">
        <v>2933</v>
      </c>
      <c r="D2934" t="s">
        <v>2934</v>
      </c>
      <c r="E2934" t="s">
        <v>2936</v>
      </c>
      <c r="F2934">
        <v>0</v>
      </c>
      <c r="G2934">
        <v>1587</v>
      </c>
      <c r="H2934">
        <v>1587</v>
      </c>
    </row>
    <row r="2935" spans="1:8" x14ac:dyDescent="0.25">
      <c r="A2935" t="s">
        <v>2999</v>
      </c>
      <c r="B2935" t="s">
        <v>2138</v>
      </c>
      <c r="C2935" t="s">
        <v>2933</v>
      </c>
      <c r="D2935" t="s">
        <v>1951</v>
      </c>
      <c r="E2935" t="s">
        <v>2936</v>
      </c>
      <c r="F2935">
        <v>0</v>
      </c>
      <c r="G2935">
        <v>1618</v>
      </c>
      <c r="H2935">
        <v>1618</v>
      </c>
    </row>
    <row r="2936" spans="1:8" x14ac:dyDescent="0.25">
      <c r="A2936" t="s">
        <v>2999</v>
      </c>
      <c r="B2936" t="s">
        <v>2138</v>
      </c>
      <c r="C2936" t="s">
        <v>2933</v>
      </c>
      <c r="D2936" t="s">
        <v>1956</v>
      </c>
      <c r="E2936" t="s">
        <v>2936</v>
      </c>
      <c r="F2936">
        <v>0</v>
      </c>
      <c r="G2936">
        <v>1215</v>
      </c>
      <c r="H2936">
        <v>1215</v>
      </c>
    </row>
    <row r="2937" spans="1:8" x14ac:dyDescent="0.25">
      <c r="A2937" t="s">
        <v>2999</v>
      </c>
      <c r="B2937" t="s">
        <v>2138</v>
      </c>
      <c r="C2937" t="s">
        <v>2933</v>
      </c>
      <c r="D2937" t="s">
        <v>2016</v>
      </c>
      <c r="E2937" t="s">
        <v>2936</v>
      </c>
      <c r="F2937">
        <v>0</v>
      </c>
      <c r="G2937">
        <v>919</v>
      </c>
      <c r="H2937">
        <v>919</v>
      </c>
    </row>
    <row r="2938" spans="1:8" x14ac:dyDescent="0.25">
      <c r="A2938" t="s">
        <v>2999</v>
      </c>
      <c r="B2938" t="s">
        <v>2138</v>
      </c>
      <c r="C2938" t="s">
        <v>2935</v>
      </c>
      <c r="D2938" t="s">
        <v>1739</v>
      </c>
      <c r="E2938" t="s">
        <v>2936</v>
      </c>
      <c r="F2938">
        <v>0</v>
      </c>
      <c r="G2938">
        <v>959</v>
      </c>
      <c r="H2938">
        <v>959</v>
      </c>
    </row>
    <row r="2939" spans="1:8" x14ac:dyDescent="0.25">
      <c r="A2939" t="s">
        <v>2999</v>
      </c>
      <c r="B2939" t="s">
        <v>2138</v>
      </c>
      <c r="C2939" t="s">
        <v>2935</v>
      </c>
      <c r="D2939" t="s">
        <v>1751</v>
      </c>
      <c r="E2939" t="s">
        <v>2936</v>
      </c>
      <c r="F2939">
        <v>0</v>
      </c>
      <c r="G2939">
        <v>1215</v>
      </c>
      <c r="H2939">
        <v>1215</v>
      </c>
    </row>
    <row r="2940" spans="1:8" x14ac:dyDescent="0.25">
      <c r="A2940" t="s">
        <v>2999</v>
      </c>
      <c r="B2940" t="s">
        <v>2138</v>
      </c>
      <c r="C2940" t="s">
        <v>2935</v>
      </c>
      <c r="D2940" t="s">
        <v>1763</v>
      </c>
      <c r="E2940" t="s">
        <v>2936</v>
      </c>
      <c r="F2940">
        <v>0</v>
      </c>
      <c r="G2940">
        <v>1450</v>
      </c>
      <c r="H2940">
        <v>1450</v>
      </c>
    </row>
    <row r="2941" spans="1:8" x14ac:dyDescent="0.25">
      <c r="A2941" t="s">
        <v>2999</v>
      </c>
      <c r="B2941" t="s">
        <v>2138</v>
      </c>
      <c r="C2941" t="s">
        <v>2935</v>
      </c>
      <c r="D2941" t="s">
        <v>1767</v>
      </c>
      <c r="E2941" t="s">
        <v>2936</v>
      </c>
      <c r="F2941">
        <v>0</v>
      </c>
      <c r="G2941">
        <v>1548</v>
      </c>
      <c r="H2941">
        <v>1548</v>
      </c>
    </row>
    <row r="2942" spans="1:8" x14ac:dyDescent="0.25">
      <c r="A2942" t="s">
        <v>2999</v>
      </c>
      <c r="B2942" t="s">
        <v>2138</v>
      </c>
      <c r="C2942" t="s">
        <v>2935</v>
      </c>
      <c r="D2942" t="s">
        <v>1782</v>
      </c>
      <c r="E2942" t="s">
        <v>2936</v>
      </c>
      <c r="F2942">
        <v>0</v>
      </c>
      <c r="G2942">
        <v>1694</v>
      </c>
      <c r="H2942">
        <v>1694</v>
      </c>
    </row>
    <row r="2943" spans="1:8" x14ac:dyDescent="0.25">
      <c r="A2943" t="s">
        <v>2999</v>
      </c>
      <c r="B2943" t="s">
        <v>2138</v>
      </c>
      <c r="C2943" t="s">
        <v>2935</v>
      </c>
      <c r="D2943" t="s">
        <v>1807</v>
      </c>
      <c r="E2943" t="s">
        <v>2936</v>
      </c>
      <c r="F2943">
        <v>0</v>
      </c>
      <c r="G2943">
        <v>1807</v>
      </c>
      <c r="H2943">
        <v>1807</v>
      </c>
    </row>
    <row r="2944" spans="1:8" x14ac:dyDescent="0.25">
      <c r="A2944" t="s">
        <v>2999</v>
      </c>
      <c r="B2944" t="s">
        <v>2138</v>
      </c>
      <c r="C2944" t="s">
        <v>2935</v>
      </c>
      <c r="D2944" t="s">
        <v>1858</v>
      </c>
      <c r="E2944" t="s">
        <v>2936</v>
      </c>
      <c r="F2944">
        <v>0</v>
      </c>
      <c r="G2944">
        <v>1744</v>
      </c>
      <c r="H2944">
        <v>1744</v>
      </c>
    </row>
    <row r="2945" spans="1:8" x14ac:dyDescent="0.25">
      <c r="A2945" t="s">
        <v>2999</v>
      </c>
      <c r="B2945" t="s">
        <v>2138</v>
      </c>
      <c r="C2945" t="s">
        <v>2935</v>
      </c>
      <c r="D2945" t="s">
        <v>1948</v>
      </c>
      <c r="E2945" t="s">
        <v>2936</v>
      </c>
      <c r="F2945">
        <v>0</v>
      </c>
      <c r="G2945">
        <v>1735</v>
      </c>
      <c r="H2945">
        <v>1735</v>
      </c>
    </row>
    <row r="2946" spans="1:8" x14ac:dyDescent="0.25">
      <c r="A2946" t="s">
        <v>2999</v>
      </c>
      <c r="B2946" t="s">
        <v>2138</v>
      </c>
      <c r="C2946" t="s">
        <v>2935</v>
      </c>
      <c r="D2946" t="s">
        <v>2934</v>
      </c>
      <c r="E2946" t="s">
        <v>2936</v>
      </c>
      <c r="F2946">
        <v>0</v>
      </c>
      <c r="G2946">
        <v>1782</v>
      </c>
      <c r="H2946">
        <v>1782</v>
      </c>
    </row>
    <row r="2947" spans="1:8" x14ac:dyDescent="0.25">
      <c r="A2947" t="s">
        <v>2999</v>
      </c>
      <c r="B2947" t="s">
        <v>2138</v>
      </c>
      <c r="C2947" t="s">
        <v>2935</v>
      </c>
      <c r="D2947" t="s">
        <v>1951</v>
      </c>
      <c r="E2947" t="s">
        <v>2936</v>
      </c>
      <c r="F2947">
        <v>0</v>
      </c>
      <c r="G2947">
        <v>1843</v>
      </c>
      <c r="H2947">
        <v>1843</v>
      </c>
    </row>
    <row r="2948" spans="1:8" x14ac:dyDescent="0.25">
      <c r="A2948" t="s">
        <v>2999</v>
      </c>
      <c r="B2948" t="s">
        <v>2138</v>
      </c>
      <c r="C2948" t="s">
        <v>2935</v>
      </c>
      <c r="D2948" t="s">
        <v>1956</v>
      </c>
      <c r="E2948" t="s">
        <v>2936</v>
      </c>
      <c r="F2948">
        <v>0</v>
      </c>
      <c r="G2948">
        <v>1438</v>
      </c>
      <c r="H2948">
        <v>1438</v>
      </c>
    </row>
    <row r="2949" spans="1:8" x14ac:dyDescent="0.25">
      <c r="A2949" t="s">
        <v>2999</v>
      </c>
      <c r="B2949" t="s">
        <v>2138</v>
      </c>
      <c r="C2949" t="s">
        <v>2935</v>
      </c>
      <c r="D2949" t="s">
        <v>2016</v>
      </c>
      <c r="E2949" t="s">
        <v>2936</v>
      </c>
      <c r="F2949">
        <v>0</v>
      </c>
      <c r="G2949">
        <v>1141</v>
      </c>
      <c r="H2949">
        <v>1141</v>
      </c>
    </row>
    <row r="2950" spans="1:8" x14ac:dyDescent="0.25">
      <c r="A2950" t="s">
        <v>2999</v>
      </c>
      <c r="B2950" t="s">
        <v>2140</v>
      </c>
      <c r="C2950" t="s">
        <v>3995</v>
      </c>
      <c r="D2950" t="s">
        <v>1739</v>
      </c>
      <c r="E2950" t="s">
        <v>2936</v>
      </c>
      <c r="F2950">
        <v>0</v>
      </c>
      <c r="G2950">
        <v>609</v>
      </c>
      <c r="H2950">
        <v>609</v>
      </c>
    </row>
    <row r="2951" spans="1:8" x14ac:dyDescent="0.25">
      <c r="A2951" t="s">
        <v>2999</v>
      </c>
      <c r="B2951" t="s">
        <v>2140</v>
      </c>
      <c r="C2951" t="s">
        <v>3995</v>
      </c>
      <c r="D2951" t="s">
        <v>1751</v>
      </c>
      <c r="E2951" t="s">
        <v>2936</v>
      </c>
      <c r="F2951">
        <v>0</v>
      </c>
      <c r="G2951">
        <v>615</v>
      </c>
      <c r="H2951">
        <v>615</v>
      </c>
    </row>
    <row r="2952" spans="1:8" x14ac:dyDescent="0.25">
      <c r="A2952" t="s">
        <v>2999</v>
      </c>
      <c r="B2952" t="s">
        <v>2140</v>
      </c>
      <c r="C2952" t="s">
        <v>3995</v>
      </c>
      <c r="D2952" t="s">
        <v>1763</v>
      </c>
      <c r="E2952" t="s">
        <v>2936</v>
      </c>
      <c r="F2952">
        <v>0</v>
      </c>
      <c r="G2952">
        <v>843</v>
      </c>
      <c r="H2952">
        <v>843</v>
      </c>
    </row>
    <row r="2953" spans="1:8" x14ac:dyDescent="0.25">
      <c r="A2953" t="s">
        <v>2999</v>
      </c>
      <c r="B2953" t="s">
        <v>2140</v>
      </c>
      <c r="C2953" t="s">
        <v>3995</v>
      </c>
      <c r="D2953" t="s">
        <v>1767</v>
      </c>
      <c r="E2953" t="s">
        <v>2936</v>
      </c>
      <c r="F2953">
        <v>0</v>
      </c>
      <c r="G2953">
        <v>939</v>
      </c>
      <c r="H2953">
        <v>939</v>
      </c>
    </row>
    <row r="2954" spans="1:8" x14ac:dyDescent="0.25">
      <c r="A2954" t="s">
        <v>2999</v>
      </c>
      <c r="B2954" t="s">
        <v>2140</v>
      </c>
      <c r="C2954" t="s">
        <v>3995</v>
      </c>
      <c r="D2954" t="s">
        <v>1782</v>
      </c>
      <c r="E2954" t="s">
        <v>2936</v>
      </c>
      <c r="F2954">
        <v>0</v>
      </c>
      <c r="G2954">
        <v>1093</v>
      </c>
      <c r="H2954">
        <v>1093</v>
      </c>
    </row>
    <row r="2955" spans="1:8" x14ac:dyDescent="0.25">
      <c r="A2955" t="s">
        <v>2999</v>
      </c>
      <c r="B2955" t="s">
        <v>2140</v>
      </c>
      <c r="C2955" t="s">
        <v>3995</v>
      </c>
      <c r="D2955" t="s">
        <v>1807</v>
      </c>
      <c r="E2955" t="s">
        <v>2936</v>
      </c>
      <c r="F2955">
        <v>0</v>
      </c>
      <c r="G2955">
        <v>1330</v>
      </c>
      <c r="H2955">
        <v>1330</v>
      </c>
    </row>
    <row r="2956" spans="1:8" x14ac:dyDescent="0.25">
      <c r="A2956" t="s">
        <v>2999</v>
      </c>
      <c r="B2956" t="s">
        <v>2140</v>
      </c>
      <c r="C2956" t="s">
        <v>3995</v>
      </c>
      <c r="D2956" t="s">
        <v>1858</v>
      </c>
      <c r="E2956" t="s">
        <v>2936</v>
      </c>
      <c r="F2956">
        <v>0</v>
      </c>
      <c r="G2956">
        <v>1436</v>
      </c>
      <c r="H2956">
        <v>1436</v>
      </c>
    </row>
    <row r="2957" spans="1:8" x14ac:dyDescent="0.25">
      <c r="A2957" t="s">
        <v>2999</v>
      </c>
      <c r="B2957" t="s">
        <v>2140</v>
      </c>
      <c r="C2957" t="s">
        <v>3995</v>
      </c>
      <c r="D2957" t="s">
        <v>1948</v>
      </c>
      <c r="E2957" t="s">
        <v>2936</v>
      </c>
      <c r="F2957">
        <v>0</v>
      </c>
      <c r="G2957">
        <v>1466</v>
      </c>
      <c r="H2957">
        <v>1466</v>
      </c>
    </row>
    <row r="2958" spans="1:8" x14ac:dyDescent="0.25">
      <c r="A2958" t="s">
        <v>2999</v>
      </c>
      <c r="B2958" t="s">
        <v>2140</v>
      </c>
      <c r="C2958" t="s">
        <v>3995</v>
      </c>
      <c r="D2958" t="s">
        <v>2934</v>
      </c>
      <c r="E2958" t="s">
        <v>2936</v>
      </c>
      <c r="F2958">
        <v>0</v>
      </c>
      <c r="G2958">
        <v>1414</v>
      </c>
      <c r="H2958">
        <v>1414</v>
      </c>
    </row>
    <row r="2959" spans="1:8" x14ac:dyDescent="0.25">
      <c r="A2959" t="s">
        <v>2999</v>
      </c>
      <c r="B2959" t="s">
        <v>2140</v>
      </c>
      <c r="C2959" t="s">
        <v>3995</v>
      </c>
      <c r="D2959" t="s">
        <v>1951</v>
      </c>
      <c r="E2959" t="s">
        <v>2936</v>
      </c>
      <c r="F2959">
        <v>0</v>
      </c>
      <c r="G2959">
        <v>1427</v>
      </c>
      <c r="H2959">
        <v>1427</v>
      </c>
    </row>
    <row r="2960" spans="1:8" x14ac:dyDescent="0.25">
      <c r="A2960" t="s">
        <v>2999</v>
      </c>
      <c r="B2960" t="s">
        <v>2140</v>
      </c>
      <c r="C2960" t="s">
        <v>3995</v>
      </c>
      <c r="D2960" t="s">
        <v>1956</v>
      </c>
      <c r="E2960" t="s">
        <v>2936</v>
      </c>
      <c r="F2960">
        <v>0</v>
      </c>
      <c r="G2960">
        <v>1191</v>
      </c>
      <c r="H2960">
        <v>1191</v>
      </c>
    </row>
    <row r="2961" spans="1:8" x14ac:dyDescent="0.25">
      <c r="A2961" t="s">
        <v>2999</v>
      </c>
      <c r="B2961" t="s">
        <v>2140</v>
      </c>
      <c r="C2961" t="s">
        <v>3995</v>
      </c>
      <c r="D2961" t="s">
        <v>2016</v>
      </c>
      <c r="E2961" t="s">
        <v>2936</v>
      </c>
      <c r="F2961">
        <v>0</v>
      </c>
      <c r="G2961">
        <v>989</v>
      </c>
      <c r="H2961">
        <v>989</v>
      </c>
    </row>
    <row r="2962" spans="1:8" x14ac:dyDescent="0.25">
      <c r="A2962" t="s">
        <v>2999</v>
      </c>
      <c r="B2962" t="s">
        <v>2140</v>
      </c>
      <c r="C2962" t="s">
        <v>2933</v>
      </c>
      <c r="D2962" t="s">
        <v>1739</v>
      </c>
      <c r="E2962" t="s">
        <v>2936</v>
      </c>
      <c r="F2962">
        <v>0</v>
      </c>
      <c r="G2962">
        <v>1097</v>
      </c>
      <c r="H2962">
        <v>1097</v>
      </c>
    </row>
    <row r="2963" spans="1:8" x14ac:dyDescent="0.25">
      <c r="A2963" t="s">
        <v>2999</v>
      </c>
      <c r="B2963" t="s">
        <v>2140</v>
      </c>
      <c r="C2963" t="s">
        <v>2933</v>
      </c>
      <c r="D2963" t="s">
        <v>1751</v>
      </c>
      <c r="E2963" t="s">
        <v>2936</v>
      </c>
      <c r="F2963">
        <v>0</v>
      </c>
      <c r="G2963">
        <v>1043</v>
      </c>
      <c r="H2963">
        <v>1043</v>
      </c>
    </row>
    <row r="2964" spans="1:8" x14ac:dyDescent="0.25">
      <c r="A2964" t="s">
        <v>2999</v>
      </c>
      <c r="B2964" t="s">
        <v>2140</v>
      </c>
      <c r="C2964" t="s">
        <v>2933</v>
      </c>
      <c r="D2964" t="s">
        <v>1763</v>
      </c>
      <c r="E2964" t="s">
        <v>2936</v>
      </c>
      <c r="F2964">
        <v>0</v>
      </c>
      <c r="G2964">
        <v>1368</v>
      </c>
      <c r="H2964">
        <v>1368</v>
      </c>
    </row>
    <row r="2965" spans="1:8" x14ac:dyDescent="0.25">
      <c r="A2965" t="s">
        <v>2999</v>
      </c>
      <c r="B2965" t="s">
        <v>2140</v>
      </c>
      <c r="C2965" t="s">
        <v>2933</v>
      </c>
      <c r="D2965" t="s">
        <v>1767</v>
      </c>
      <c r="E2965" t="s">
        <v>2936</v>
      </c>
      <c r="F2965">
        <v>0</v>
      </c>
      <c r="G2965">
        <v>1576</v>
      </c>
      <c r="H2965">
        <v>1576</v>
      </c>
    </row>
    <row r="2966" spans="1:8" x14ac:dyDescent="0.25">
      <c r="A2966" t="s">
        <v>2999</v>
      </c>
      <c r="B2966" t="s">
        <v>2140</v>
      </c>
      <c r="C2966" t="s">
        <v>2933</v>
      </c>
      <c r="D2966" t="s">
        <v>1782</v>
      </c>
      <c r="E2966" t="s">
        <v>2936</v>
      </c>
      <c r="F2966">
        <v>0</v>
      </c>
      <c r="G2966">
        <v>1866</v>
      </c>
      <c r="H2966">
        <v>1866</v>
      </c>
    </row>
    <row r="2967" spans="1:8" x14ac:dyDescent="0.25">
      <c r="A2967" t="s">
        <v>2999</v>
      </c>
      <c r="B2967" t="s">
        <v>2140</v>
      </c>
      <c r="C2967" t="s">
        <v>2933</v>
      </c>
      <c r="D2967" t="s">
        <v>1807</v>
      </c>
      <c r="E2967" t="s">
        <v>2936</v>
      </c>
      <c r="F2967">
        <v>0</v>
      </c>
      <c r="G2967">
        <v>1979</v>
      </c>
      <c r="H2967">
        <v>1979</v>
      </c>
    </row>
    <row r="2968" spans="1:8" x14ac:dyDescent="0.25">
      <c r="A2968" t="s">
        <v>2999</v>
      </c>
      <c r="B2968" t="s">
        <v>2140</v>
      </c>
      <c r="C2968" t="s">
        <v>2933</v>
      </c>
      <c r="D2968" t="s">
        <v>1858</v>
      </c>
      <c r="E2968" t="s">
        <v>2936</v>
      </c>
      <c r="F2968">
        <v>0</v>
      </c>
      <c r="G2968">
        <v>2126</v>
      </c>
      <c r="H2968">
        <v>2126</v>
      </c>
    </row>
    <row r="2969" spans="1:8" x14ac:dyDescent="0.25">
      <c r="A2969" t="s">
        <v>2999</v>
      </c>
      <c r="B2969" t="s">
        <v>2140</v>
      </c>
      <c r="C2969" t="s">
        <v>2933</v>
      </c>
      <c r="D2969" t="s">
        <v>1948</v>
      </c>
      <c r="E2969" t="s">
        <v>2936</v>
      </c>
      <c r="F2969">
        <v>0</v>
      </c>
      <c r="G2969">
        <v>2044</v>
      </c>
      <c r="H2969">
        <v>2044</v>
      </c>
    </row>
    <row r="2970" spans="1:8" x14ac:dyDescent="0.25">
      <c r="A2970" t="s">
        <v>2999</v>
      </c>
      <c r="B2970" t="s">
        <v>2140</v>
      </c>
      <c r="C2970" t="s">
        <v>2933</v>
      </c>
      <c r="D2970" t="s">
        <v>2934</v>
      </c>
      <c r="E2970" t="s">
        <v>2936</v>
      </c>
      <c r="F2970">
        <v>0</v>
      </c>
      <c r="G2970">
        <v>2063</v>
      </c>
      <c r="H2970">
        <v>2063</v>
      </c>
    </row>
    <row r="2971" spans="1:8" x14ac:dyDescent="0.25">
      <c r="A2971" t="s">
        <v>2999</v>
      </c>
      <c r="B2971" t="s">
        <v>2140</v>
      </c>
      <c r="C2971" t="s">
        <v>2933</v>
      </c>
      <c r="D2971" t="s">
        <v>1951</v>
      </c>
      <c r="E2971" t="s">
        <v>2936</v>
      </c>
      <c r="F2971">
        <v>0</v>
      </c>
      <c r="G2971">
        <v>2103</v>
      </c>
      <c r="H2971">
        <v>2103</v>
      </c>
    </row>
    <row r="2972" spans="1:8" x14ac:dyDescent="0.25">
      <c r="A2972" t="s">
        <v>2999</v>
      </c>
      <c r="B2972" t="s">
        <v>2140</v>
      </c>
      <c r="C2972" t="s">
        <v>2933</v>
      </c>
      <c r="D2972" t="s">
        <v>1956</v>
      </c>
      <c r="E2972" t="s">
        <v>2936</v>
      </c>
      <c r="F2972">
        <v>0</v>
      </c>
      <c r="G2972">
        <v>1580</v>
      </c>
      <c r="H2972">
        <v>1580</v>
      </c>
    </row>
    <row r="2973" spans="1:8" x14ac:dyDescent="0.25">
      <c r="A2973" t="s">
        <v>2999</v>
      </c>
      <c r="B2973" t="s">
        <v>2140</v>
      </c>
      <c r="C2973" t="s">
        <v>2933</v>
      </c>
      <c r="D2973" t="s">
        <v>2016</v>
      </c>
      <c r="E2973" t="s">
        <v>2936</v>
      </c>
      <c r="F2973">
        <v>0</v>
      </c>
      <c r="G2973">
        <v>1195</v>
      </c>
      <c r="H2973">
        <v>1195</v>
      </c>
    </row>
    <row r="2974" spans="1:8" x14ac:dyDescent="0.25">
      <c r="A2974" t="s">
        <v>2999</v>
      </c>
      <c r="B2974" t="s">
        <v>2140</v>
      </c>
      <c r="C2974" t="s">
        <v>2935</v>
      </c>
      <c r="D2974" t="s">
        <v>1739</v>
      </c>
      <c r="E2974" t="s">
        <v>2936</v>
      </c>
      <c r="F2974">
        <v>0</v>
      </c>
      <c r="G2974">
        <v>1220</v>
      </c>
      <c r="H2974">
        <v>1220</v>
      </c>
    </row>
    <row r="2975" spans="1:8" x14ac:dyDescent="0.25">
      <c r="A2975" t="s">
        <v>2999</v>
      </c>
      <c r="B2975" t="s">
        <v>2140</v>
      </c>
      <c r="C2975" t="s">
        <v>2935</v>
      </c>
      <c r="D2975" t="s">
        <v>1751</v>
      </c>
      <c r="E2975" t="s">
        <v>2936</v>
      </c>
      <c r="F2975">
        <v>0</v>
      </c>
      <c r="G2975">
        <v>1546</v>
      </c>
      <c r="H2975">
        <v>1546</v>
      </c>
    </row>
    <row r="2976" spans="1:8" x14ac:dyDescent="0.25">
      <c r="A2976" t="s">
        <v>2999</v>
      </c>
      <c r="B2976" t="s">
        <v>2140</v>
      </c>
      <c r="C2976" t="s">
        <v>2935</v>
      </c>
      <c r="D2976" t="s">
        <v>1763</v>
      </c>
      <c r="E2976" t="s">
        <v>2936</v>
      </c>
      <c r="F2976">
        <v>0</v>
      </c>
      <c r="G2976">
        <v>1846</v>
      </c>
      <c r="H2976">
        <v>1846</v>
      </c>
    </row>
    <row r="2977" spans="1:8" x14ac:dyDescent="0.25">
      <c r="A2977" t="s">
        <v>2999</v>
      </c>
      <c r="B2977" t="s">
        <v>2140</v>
      </c>
      <c r="C2977" t="s">
        <v>2935</v>
      </c>
      <c r="D2977" t="s">
        <v>1767</v>
      </c>
      <c r="E2977" t="s">
        <v>2936</v>
      </c>
      <c r="F2977">
        <v>0</v>
      </c>
      <c r="G2977">
        <v>1971</v>
      </c>
      <c r="H2977">
        <v>1971</v>
      </c>
    </row>
    <row r="2978" spans="1:8" x14ac:dyDescent="0.25">
      <c r="A2978" t="s">
        <v>2999</v>
      </c>
      <c r="B2978" t="s">
        <v>2140</v>
      </c>
      <c r="C2978" t="s">
        <v>2935</v>
      </c>
      <c r="D2978" t="s">
        <v>1782</v>
      </c>
      <c r="E2978" t="s">
        <v>2936</v>
      </c>
      <c r="F2978">
        <v>0</v>
      </c>
      <c r="G2978">
        <v>2156</v>
      </c>
      <c r="H2978">
        <v>2156</v>
      </c>
    </row>
    <row r="2979" spans="1:8" x14ac:dyDescent="0.25">
      <c r="A2979" t="s">
        <v>2999</v>
      </c>
      <c r="B2979" t="s">
        <v>2140</v>
      </c>
      <c r="C2979" t="s">
        <v>2935</v>
      </c>
      <c r="D2979" t="s">
        <v>1807</v>
      </c>
      <c r="E2979" t="s">
        <v>2936</v>
      </c>
      <c r="F2979">
        <v>0</v>
      </c>
      <c r="G2979">
        <v>2300</v>
      </c>
      <c r="H2979">
        <v>2300</v>
      </c>
    </row>
    <row r="2980" spans="1:8" x14ac:dyDescent="0.25">
      <c r="A2980" t="s">
        <v>2999</v>
      </c>
      <c r="B2980" t="s">
        <v>2140</v>
      </c>
      <c r="C2980" t="s">
        <v>2935</v>
      </c>
      <c r="D2980" t="s">
        <v>1858</v>
      </c>
      <c r="E2980" t="s">
        <v>2936</v>
      </c>
      <c r="F2980">
        <v>0</v>
      </c>
      <c r="G2980">
        <v>2219</v>
      </c>
      <c r="H2980">
        <v>2219</v>
      </c>
    </row>
    <row r="2981" spans="1:8" x14ac:dyDescent="0.25">
      <c r="A2981" t="s">
        <v>2999</v>
      </c>
      <c r="B2981" t="s">
        <v>2140</v>
      </c>
      <c r="C2981" t="s">
        <v>2935</v>
      </c>
      <c r="D2981" t="s">
        <v>1948</v>
      </c>
      <c r="E2981" t="s">
        <v>2936</v>
      </c>
      <c r="F2981">
        <v>0</v>
      </c>
      <c r="G2981">
        <v>2209</v>
      </c>
      <c r="H2981">
        <v>2209</v>
      </c>
    </row>
    <row r="2982" spans="1:8" x14ac:dyDescent="0.25">
      <c r="A2982" t="s">
        <v>2999</v>
      </c>
      <c r="B2982" t="s">
        <v>2140</v>
      </c>
      <c r="C2982" t="s">
        <v>2935</v>
      </c>
      <c r="D2982" t="s">
        <v>2934</v>
      </c>
      <c r="E2982" t="s">
        <v>2936</v>
      </c>
      <c r="F2982">
        <v>0</v>
      </c>
      <c r="G2982">
        <v>2268</v>
      </c>
      <c r="H2982">
        <v>2268</v>
      </c>
    </row>
    <row r="2983" spans="1:8" x14ac:dyDescent="0.25">
      <c r="A2983" t="s">
        <v>2999</v>
      </c>
      <c r="B2983" t="s">
        <v>2140</v>
      </c>
      <c r="C2983" t="s">
        <v>2935</v>
      </c>
      <c r="D2983" t="s">
        <v>1951</v>
      </c>
      <c r="E2983" t="s">
        <v>2936</v>
      </c>
      <c r="F2983">
        <v>0</v>
      </c>
      <c r="G2983">
        <v>2345</v>
      </c>
      <c r="H2983">
        <v>2345</v>
      </c>
    </row>
    <row r="2984" spans="1:8" x14ac:dyDescent="0.25">
      <c r="A2984" t="s">
        <v>2999</v>
      </c>
      <c r="B2984" t="s">
        <v>2140</v>
      </c>
      <c r="C2984" t="s">
        <v>2935</v>
      </c>
      <c r="D2984" t="s">
        <v>1956</v>
      </c>
      <c r="E2984" t="s">
        <v>2936</v>
      </c>
      <c r="F2984">
        <v>0</v>
      </c>
      <c r="G2984">
        <v>1831</v>
      </c>
      <c r="H2984">
        <v>1831</v>
      </c>
    </row>
    <row r="2985" spans="1:8" x14ac:dyDescent="0.25">
      <c r="A2985" t="s">
        <v>2999</v>
      </c>
      <c r="B2985" t="s">
        <v>2140</v>
      </c>
      <c r="C2985" t="s">
        <v>2935</v>
      </c>
      <c r="D2985" t="s">
        <v>2016</v>
      </c>
      <c r="E2985" t="s">
        <v>2936</v>
      </c>
      <c r="F2985">
        <v>0</v>
      </c>
      <c r="G2985">
        <v>1453</v>
      </c>
      <c r="H2985">
        <v>1453</v>
      </c>
    </row>
    <row r="2986" spans="1:8" x14ac:dyDescent="0.25">
      <c r="A2986" t="s">
        <v>2999</v>
      </c>
      <c r="B2986" t="s">
        <v>2141</v>
      </c>
      <c r="C2986" t="s">
        <v>3995</v>
      </c>
      <c r="D2986" t="s">
        <v>1782</v>
      </c>
      <c r="E2986" t="s">
        <v>2936</v>
      </c>
      <c r="F2986">
        <v>0</v>
      </c>
      <c r="G2986">
        <v>150</v>
      </c>
      <c r="H2986">
        <v>150</v>
      </c>
    </row>
    <row r="2987" spans="1:8" x14ac:dyDescent="0.25">
      <c r="A2987" t="s">
        <v>2999</v>
      </c>
      <c r="B2987" t="s">
        <v>2141</v>
      </c>
      <c r="C2987" t="s">
        <v>2933</v>
      </c>
      <c r="D2987" t="s">
        <v>1782</v>
      </c>
      <c r="E2987" t="s">
        <v>2936</v>
      </c>
      <c r="F2987">
        <v>0</v>
      </c>
      <c r="G2987">
        <v>150</v>
      </c>
      <c r="H2987">
        <v>150</v>
      </c>
    </row>
    <row r="2988" spans="1:8" x14ac:dyDescent="0.25">
      <c r="A2988" t="s">
        <v>2999</v>
      </c>
      <c r="B2988" t="s">
        <v>2142</v>
      </c>
      <c r="C2988" t="s">
        <v>3995</v>
      </c>
      <c r="D2988" t="s">
        <v>1782</v>
      </c>
      <c r="E2988" t="s">
        <v>2936</v>
      </c>
      <c r="F2988">
        <v>0</v>
      </c>
      <c r="G2988">
        <v>250</v>
      </c>
      <c r="H2988">
        <v>250</v>
      </c>
    </row>
    <row r="2989" spans="1:8" x14ac:dyDescent="0.25">
      <c r="A2989" t="s">
        <v>2999</v>
      </c>
      <c r="B2989" t="s">
        <v>2142</v>
      </c>
      <c r="C2989" t="s">
        <v>2933</v>
      </c>
      <c r="D2989" t="s">
        <v>1767</v>
      </c>
      <c r="E2989" t="s">
        <v>2936</v>
      </c>
      <c r="F2989">
        <v>0</v>
      </c>
      <c r="G2989">
        <v>154</v>
      </c>
      <c r="H2989">
        <v>154</v>
      </c>
    </row>
    <row r="2990" spans="1:8" x14ac:dyDescent="0.25">
      <c r="A2990" t="s">
        <v>2999</v>
      </c>
      <c r="B2990" t="s">
        <v>2142</v>
      </c>
      <c r="C2990" t="s">
        <v>2933</v>
      </c>
      <c r="D2990" t="s">
        <v>2934</v>
      </c>
      <c r="E2990" t="s">
        <v>2936</v>
      </c>
      <c r="F2990">
        <v>0</v>
      </c>
      <c r="G2990">
        <v>187</v>
      </c>
      <c r="H2990">
        <v>187</v>
      </c>
    </row>
    <row r="2991" spans="1:8" x14ac:dyDescent="0.25">
      <c r="A2991" t="s">
        <v>2999</v>
      </c>
      <c r="B2991" t="s">
        <v>2142</v>
      </c>
      <c r="C2991" t="s">
        <v>2935</v>
      </c>
      <c r="D2991" t="s">
        <v>1739</v>
      </c>
      <c r="E2991" t="s">
        <v>2936</v>
      </c>
      <c r="F2991">
        <v>0</v>
      </c>
      <c r="G2991">
        <v>60</v>
      </c>
      <c r="H2991">
        <v>60</v>
      </c>
    </row>
    <row r="2992" spans="1:8" x14ac:dyDescent="0.25">
      <c r="A2992" t="s">
        <v>2999</v>
      </c>
      <c r="B2992" t="s">
        <v>2142</v>
      </c>
      <c r="C2992" t="s">
        <v>2935</v>
      </c>
      <c r="D2992" t="s">
        <v>1767</v>
      </c>
      <c r="E2992" t="s">
        <v>2936</v>
      </c>
      <c r="F2992">
        <v>0</v>
      </c>
      <c r="G2992">
        <v>50</v>
      </c>
      <c r="H2992">
        <v>50</v>
      </c>
    </row>
    <row r="2993" spans="1:8" x14ac:dyDescent="0.25">
      <c r="A2993" t="s">
        <v>2999</v>
      </c>
      <c r="B2993" t="s">
        <v>2142</v>
      </c>
      <c r="C2993" t="s">
        <v>2935</v>
      </c>
      <c r="D2993" t="s">
        <v>1858</v>
      </c>
      <c r="E2993" t="s">
        <v>2936</v>
      </c>
      <c r="F2993">
        <v>0</v>
      </c>
      <c r="G2993">
        <v>55</v>
      </c>
      <c r="H2993">
        <v>55</v>
      </c>
    </row>
    <row r="2994" spans="1:8" x14ac:dyDescent="0.25">
      <c r="A2994" t="s">
        <v>2999</v>
      </c>
      <c r="B2994" t="s">
        <v>2142</v>
      </c>
      <c r="C2994" t="s">
        <v>2935</v>
      </c>
      <c r="D2994" t="s">
        <v>1951</v>
      </c>
      <c r="E2994" t="s">
        <v>2936</v>
      </c>
      <c r="F2994">
        <v>0</v>
      </c>
      <c r="G2994">
        <v>67</v>
      </c>
      <c r="H2994">
        <v>67</v>
      </c>
    </row>
    <row r="2995" spans="1:8" x14ac:dyDescent="0.25">
      <c r="A2995" t="s">
        <v>2999</v>
      </c>
      <c r="B2995" t="s">
        <v>2145</v>
      </c>
      <c r="C2995" t="s">
        <v>3995</v>
      </c>
      <c r="D2995" t="s">
        <v>1739</v>
      </c>
      <c r="E2995" t="s">
        <v>2936</v>
      </c>
      <c r="F2995">
        <v>0</v>
      </c>
      <c r="G2995">
        <v>2370</v>
      </c>
      <c r="H2995">
        <v>2370</v>
      </c>
    </row>
    <row r="2996" spans="1:8" x14ac:dyDescent="0.25">
      <c r="A2996" t="s">
        <v>2999</v>
      </c>
      <c r="B2996" t="s">
        <v>2145</v>
      </c>
      <c r="C2996" t="s">
        <v>3995</v>
      </c>
      <c r="D2996" t="s">
        <v>1751</v>
      </c>
      <c r="E2996" t="s">
        <v>2936</v>
      </c>
      <c r="F2996">
        <v>0</v>
      </c>
      <c r="G2996">
        <v>2437</v>
      </c>
      <c r="H2996">
        <v>2437</v>
      </c>
    </row>
    <row r="2997" spans="1:8" x14ac:dyDescent="0.25">
      <c r="A2997" t="s">
        <v>2999</v>
      </c>
      <c r="B2997" t="s">
        <v>2145</v>
      </c>
      <c r="C2997" t="s">
        <v>3995</v>
      </c>
      <c r="D2997" t="s">
        <v>1763</v>
      </c>
      <c r="E2997" t="s">
        <v>2936</v>
      </c>
      <c r="F2997">
        <v>0</v>
      </c>
      <c r="G2997">
        <v>3367</v>
      </c>
      <c r="H2997">
        <v>3367</v>
      </c>
    </row>
    <row r="2998" spans="1:8" x14ac:dyDescent="0.25">
      <c r="A2998" t="s">
        <v>2999</v>
      </c>
      <c r="B2998" t="s">
        <v>2145</v>
      </c>
      <c r="C2998" t="s">
        <v>3995</v>
      </c>
      <c r="D2998" t="s">
        <v>1767</v>
      </c>
      <c r="E2998" t="s">
        <v>2936</v>
      </c>
      <c r="F2998">
        <v>0</v>
      </c>
      <c r="G2998">
        <v>4307</v>
      </c>
      <c r="H2998">
        <v>4307</v>
      </c>
    </row>
    <row r="2999" spans="1:8" x14ac:dyDescent="0.25">
      <c r="A2999" t="s">
        <v>2999</v>
      </c>
      <c r="B2999" t="s">
        <v>2145</v>
      </c>
      <c r="C2999" t="s">
        <v>3995</v>
      </c>
      <c r="D2999" t="s">
        <v>1782</v>
      </c>
      <c r="E2999" t="s">
        <v>2936</v>
      </c>
      <c r="F2999">
        <v>0</v>
      </c>
      <c r="G2999">
        <v>5236</v>
      </c>
      <c r="H2999">
        <v>5236</v>
      </c>
    </row>
    <row r="3000" spans="1:8" x14ac:dyDescent="0.25">
      <c r="A3000" t="s">
        <v>2999</v>
      </c>
      <c r="B3000" t="s">
        <v>2145</v>
      </c>
      <c r="C3000" t="s">
        <v>3995</v>
      </c>
      <c r="D3000" t="s">
        <v>1807</v>
      </c>
      <c r="E3000" t="s">
        <v>2936</v>
      </c>
      <c r="F3000">
        <v>0</v>
      </c>
      <c r="G3000">
        <v>6691</v>
      </c>
      <c r="H3000">
        <v>6691</v>
      </c>
    </row>
    <row r="3001" spans="1:8" x14ac:dyDescent="0.25">
      <c r="A3001" t="s">
        <v>2999</v>
      </c>
      <c r="B3001" t="s">
        <v>2145</v>
      </c>
      <c r="C3001" t="s">
        <v>3995</v>
      </c>
      <c r="D3001" t="s">
        <v>1858</v>
      </c>
      <c r="E3001" t="s">
        <v>2936</v>
      </c>
      <c r="F3001">
        <v>0</v>
      </c>
      <c r="G3001">
        <v>7726</v>
      </c>
      <c r="H3001">
        <v>7726</v>
      </c>
    </row>
    <row r="3002" spans="1:8" x14ac:dyDescent="0.25">
      <c r="A3002" t="s">
        <v>2999</v>
      </c>
      <c r="B3002" t="s">
        <v>2145</v>
      </c>
      <c r="C3002" t="s">
        <v>3995</v>
      </c>
      <c r="D3002" t="s">
        <v>1948</v>
      </c>
      <c r="E3002" t="s">
        <v>2936</v>
      </c>
      <c r="F3002">
        <v>0</v>
      </c>
      <c r="G3002">
        <v>7866</v>
      </c>
      <c r="H3002">
        <v>7866</v>
      </c>
    </row>
    <row r="3003" spans="1:8" x14ac:dyDescent="0.25">
      <c r="A3003" t="s">
        <v>2999</v>
      </c>
      <c r="B3003" t="s">
        <v>2145</v>
      </c>
      <c r="C3003" t="s">
        <v>3995</v>
      </c>
      <c r="D3003" t="s">
        <v>2934</v>
      </c>
      <c r="E3003" t="s">
        <v>2936</v>
      </c>
      <c r="F3003">
        <v>0</v>
      </c>
      <c r="G3003">
        <v>7561</v>
      </c>
      <c r="H3003">
        <v>7561</v>
      </c>
    </row>
    <row r="3004" spans="1:8" x14ac:dyDescent="0.25">
      <c r="A3004" t="s">
        <v>2999</v>
      </c>
      <c r="B3004" t="s">
        <v>2145</v>
      </c>
      <c r="C3004" t="s">
        <v>3995</v>
      </c>
      <c r="D3004" t="s">
        <v>1951</v>
      </c>
      <c r="E3004" t="s">
        <v>2936</v>
      </c>
      <c r="F3004">
        <v>0</v>
      </c>
      <c r="G3004">
        <v>7419</v>
      </c>
      <c r="H3004">
        <v>7419</v>
      </c>
    </row>
    <row r="3005" spans="1:8" x14ac:dyDescent="0.25">
      <c r="A3005" t="s">
        <v>2999</v>
      </c>
      <c r="B3005" t="s">
        <v>2145</v>
      </c>
      <c r="C3005" t="s">
        <v>3995</v>
      </c>
      <c r="D3005" t="s">
        <v>1956</v>
      </c>
      <c r="E3005" t="s">
        <v>2936</v>
      </c>
      <c r="F3005">
        <v>0</v>
      </c>
      <c r="G3005">
        <v>5971</v>
      </c>
      <c r="H3005">
        <v>5971</v>
      </c>
    </row>
    <row r="3006" spans="1:8" x14ac:dyDescent="0.25">
      <c r="A3006" t="s">
        <v>2999</v>
      </c>
      <c r="B3006" t="s">
        <v>2145</v>
      </c>
      <c r="C3006" t="s">
        <v>3995</v>
      </c>
      <c r="D3006" t="s">
        <v>2016</v>
      </c>
      <c r="E3006" t="s">
        <v>2936</v>
      </c>
      <c r="F3006">
        <v>0</v>
      </c>
      <c r="G3006">
        <v>4668</v>
      </c>
      <c r="H3006">
        <v>4668</v>
      </c>
    </row>
    <row r="3007" spans="1:8" x14ac:dyDescent="0.25">
      <c r="A3007" t="s">
        <v>2999</v>
      </c>
      <c r="B3007" t="s">
        <v>2145</v>
      </c>
      <c r="C3007" t="s">
        <v>2933</v>
      </c>
      <c r="D3007" t="s">
        <v>1739</v>
      </c>
      <c r="E3007" t="s">
        <v>2936</v>
      </c>
      <c r="F3007">
        <v>0</v>
      </c>
      <c r="G3007">
        <v>4238</v>
      </c>
      <c r="H3007">
        <v>4238</v>
      </c>
    </row>
    <row r="3008" spans="1:8" x14ac:dyDescent="0.25">
      <c r="A3008" t="s">
        <v>2999</v>
      </c>
      <c r="B3008" t="s">
        <v>2145</v>
      </c>
      <c r="C3008" t="s">
        <v>2933</v>
      </c>
      <c r="D3008" t="s">
        <v>1751</v>
      </c>
      <c r="E3008" t="s">
        <v>2936</v>
      </c>
      <c r="F3008">
        <v>0</v>
      </c>
      <c r="G3008">
        <v>4061</v>
      </c>
      <c r="H3008">
        <v>4061</v>
      </c>
    </row>
    <row r="3009" spans="1:8" x14ac:dyDescent="0.25">
      <c r="A3009" t="s">
        <v>2999</v>
      </c>
      <c r="B3009" t="s">
        <v>2145</v>
      </c>
      <c r="C3009" t="s">
        <v>2933</v>
      </c>
      <c r="D3009" t="s">
        <v>1763</v>
      </c>
      <c r="E3009" t="s">
        <v>2936</v>
      </c>
      <c r="F3009">
        <v>0</v>
      </c>
      <c r="G3009">
        <v>5385</v>
      </c>
      <c r="H3009">
        <v>5385</v>
      </c>
    </row>
    <row r="3010" spans="1:8" x14ac:dyDescent="0.25">
      <c r="A3010" t="s">
        <v>2999</v>
      </c>
      <c r="B3010" t="s">
        <v>2145</v>
      </c>
      <c r="C3010" t="s">
        <v>2933</v>
      </c>
      <c r="D3010" t="s">
        <v>1767</v>
      </c>
      <c r="E3010" t="s">
        <v>2936</v>
      </c>
      <c r="F3010">
        <v>0</v>
      </c>
      <c r="G3010">
        <v>6349</v>
      </c>
      <c r="H3010">
        <v>6349</v>
      </c>
    </row>
    <row r="3011" spans="1:8" x14ac:dyDescent="0.25">
      <c r="A3011" t="s">
        <v>2999</v>
      </c>
      <c r="B3011" t="s">
        <v>2145</v>
      </c>
      <c r="C3011" t="s">
        <v>2933</v>
      </c>
      <c r="D3011" t="s">
        <v>1782</v>
      </c>
      <c r="E3011" t="s">
        <v>2936</v>
      </c>
      <c r="F3011">
        <v>0</v>
      </c>
      <c r="G3011">
        <v>7861</v>
      </c>
      <c r="H3011">
        <v>7861</v>
      </c>
    </row>
    <row r="3012" spans="1:8" x14ac:dyDescent="0.25">
      <c r="A3012" t="s">
        <v>2999</v>
      </c>
      <c r="B3012" t="s">
        <v>2145</v>
      </c>
      <c r="C3012" t="s">
        <v>2933</v>
      </c>
      <c r="D3012" t="s">
        <v>1807</v>
      </c>
      <c r="E3012" t="s">
        <v>2936</v>
      </c>
      <c r="F3012">
        <v>0</v>
      </c>
      <c r="G3012">
        <v>8420</v>
      </c>
      <c r="H3012">
        <v>8420</v>
      </c>
    </row>
    <row r="3013" spans="1:8" x14ac:dyDescent="0.25">
      <c r="A3013" t="s">
        <v>2999</v>
      </c>
      <c r="B3013" t="s">
        <v>2145</v>
      </c>
      <c r="C3013" t="s">
        <v>2933</v>
      </c>
      <c r="D3013" t="s">
        <v>1858</v>
      </c>
      <c r="E3013" t="s">
        <v>2936</v>
      </c>
      <c r="F3013">
        <v>0</v>
      </c>
      <c r="G3013">
        <v>9267</v>
      </c>
      <c r="H3013">
        <v>9267</v>
      </c>
    </row>
    <row r="3014" spans="1:8" x14ac:dyDescent="0.25">
      <c r="A3014" t="s">
        <v>2999</v>
      </c>
      <c r="B3014" t="s">
        <v>2145</v>
      </c>
      <c r="C3014" t="s">
        <v>2933</v>
      </c>
      <c r="D3014" t="s">
        <v>1948</v>
      </c>
      <c r="E3014" t="s">
        <v>2936</v>
      </c>
      <c r="F3014">
        <v>0</v>
      </c>
      <c r="G3014">
        <v>8858</v>
      </c>
      <c r="H3014">
        <v>8858</v>
      </c>
    </row>
    <row r="3015" spans="1:8" x14ac:dyDescent="0.25">
      <c r="A3015" t="s">
        <v>2999</v>
      </c>
      <c r="B3015" t="s">
        <v>2145</v>
      </c>
      <c r="C3015" t="s">
        <v>2933</v>
      </c>
      <c r="D3015" t="s">
        <v>2934</v>
      </c>
      <c r="E3015" t="s">
        <v>2936</v>
      </c>
      <c r="F3015">
        <v>0</v>
      </c>
      <c r="G3015">
        <v>9017</v>
      </c>
      <c r="H3015">
        <v>9017</v>
      </c>
    </row>
    <row r="3016" spans="1:8" x14ac:dyDescent="0.25">
      <c r="A3016" t="s">
        <v>2999</v>
      </c>
      <c r="B3016" t="s">
        <v>2145</v>
      </c>
      <c r="C3016" t="s">
        <v>2933</v>
      </c>
      <c r="D3016" t="s">
        <v>1951</v>
      </c>
      <c r="E3016" t="s">
        <v>2936</v>
      </c>
      <c r="F3016">
        <v>0</v>
      </c>
      <c r="G3016">
        <v>9127</v>
      </c>
      <c r="H3016">
        <v>9127</v>
      </c>
    </row>
    <row r="3017" spans="1:8" x14ac:dyDescent="0.25">
      <c r="A3017" t="s">
        <v>2999</v>
      </c>
      <c r="B3017" t="s">
        <v>2145</v>
      </c>
      <c r="C3017" t="s">
        <v>2933</v>
      </c>
      <c r="D3017" t="s">
        <v>1956</v>
      </c>
      <c r="E3017" t="s">
        <v>2936</v>
      </c>
      <c r="F3017">
        <v>0</v>
      </c>
      <c r="G3017">
        <v>6624</v>
      </c>
      <c r="H3017">
        <v>6624</v>
      </c>
    </row>
    <row r="3018" spans="1:8" x14ac:dyDescent="0.25">
      <c r="A3018" t="s">
        <v>2999</v>
      </c>
      <c r="B3018" t="s">
        <v>2145</v>
      </c>
      <c r="C3018" t="s">
        <v>2933</v>
      </c>
      <c r="D3018" t="s">
        <v>2016</v>
      </c>
      <c r="E3018" t="s">
        <v>2936</v>
      </c>
      <c r="F3018">
        <v>0</v>
      </c>
      <c r="G3018">
        <v>4731</v>
      </c>
      <c r="H3018">
        <v>4731</v>
      </c>
    </row>
    <row r="3019" spans="1:8" x14ac:dyDescent="0.25">
      <c r="A3019" t="s">
        <v>2999</v>
      </c>
      <c r="B3019" t="s">
        <v>2145</v>
      </c>
      <c r="C3019" t="s">
        <v>2935</v>
      </c>
      <c r="D3019" t="s">
        <v>1739</v>
      </c>
      <c r="E3019" t="s">
        <v>2936</v>
      </c>
      <c r="F3019">
        <v>0</v>
      </c>
      <c r="G3019">
        <v>5083</v>
      </c>
      <c r="H3019">
        <v>5083</v>
      </c>
    </row>
    <row r="3020" spans="1:8" x14ac:dyDescent="0.25">
      <c r="A3020" t="s">
        <v>2999</v>
      </c>
      <c r="B3020" t="s">
        <v>2145</v>
      </c>
      <c r="C3020" t="s">
        <v>2935</v>
      </c>
      <c r="D3020" t="s">
        <v>1751</v>
      </c>
      <c r="E3020" t="s">
        <v>2936</v>
      </c>
      <c r="F3020">
        <v>0</v>
      </c>
      <c r="G3020">
        <v>6608</v>
      </c>
      <c r="H3020">
        <v>6608</v>
      </c>
    </row>
    <row r="3021" spans="1:8" x14ac:dyDescent="0.25">
      <c r="A3021" t="s">
        <v>2999</v>
      </c>
      <c r="B3021" t="s">
        <v>2145</v>
      </c>
      <c r="C3021" t="s">
        <v>2935</v>
      </c>
      <c r="D3021" t="s">
        <v>1763</v>
      </c>
      <c r="E3021" t="s">
        <v>2936</v>
      </c>
      <c r="F3021">
        <v>0</v>
      </c>
      <c r="G3021">
        <v>8217</v>
      </c>
      <c r="H3021">
        <v>8217</v>
      </c>
    </row>
    <row r="3022" spans="1:8" x14ac:dyDescent="0.25">
      <c r="A3022" t="s">
        <v>2999</v>
      </c>
      <c r="B3022" t="s">
        <v>2145</v>
      </c>
      <c r="C3022" t="s">
        <v>2935</v>
      </c>
      <c r="D3022" t="s">
        <v>1767</v>
      </c>
      <c r="E3022" t="s">
        <v>2936</v>
      </c>
      <c r="F3022">
        <v>0</v>
      </c>
      <c r="G3022">
        <v>9269</v>
      </c>
      <c r="H3022">
        <v>9269</v>
      </c>
    </row>
    <row r="3023" spans="1:8" x14ac:dyDescent="0.25">
      <c r="A3023" t="s">
        <v>2999</v>
      </c>
      <c r="B3023" t="s">
        <v>2145</v>
      </c>
      <c r="C3023" t="s">
        <v>2935</v>
      </c>
      <c r="D3023" t="s">
        <v>1782</v>
      </c>
      <c r="E3023" t="s">
        <v>2936</v>
      </c>
      <c r="F3023">
        <v>0</v>
      </c>
      <c r="G3023">
        <v>10491</v>
      </c>
      <c r="H3023">
        <v>10491</v>
      </c>
    </row>
    <row r="3024" spans="1:8" x14ac:dyDescent="0.25">
      <c r="A3024" t="s">
        <v>2999</v>
      </c>
      <c r="B3024" t="s">
        <v>2145</v>
      </c>
      <c r="C3024" t="s">
        <v>2935</v>
      </c>
      <c r="D3024" t="s">
        <v>1807</v>
      </c>
      <c r="E3024" t="s">
        <v>2936</v>
      </c>
      <c r="F3024">
        <v>0</v>
      </c>
      <c r="G3024">
        <v>11734</v>
      </c>
      <c r="H3024">
        <v>11734</v>
      </c>
    </row>
    <row r="3025" spans="1:8" x14ac:dyDescent="0.25">
      <c r="A3025" t="s">
        <v>2999</v>
      </c>
      <c r="B3025" t="s">
        <v>2145</v>
      </c>
      <c r="C3025" t="s">
        <v>2935</v>
      </c>
      <c r="D3025" t="s">
        <v>1858</v>
      </c>
      <c r="E3025" t="s">
        <v>2936</v>
      </c>
      <c r="F3025">
        <v>0</v>
      </c>
      <c r="G3025">
        <v>11754</v>
      </c>
      <c r="H3025">
        <v>11754</v>
      </c>
    </row>
    <row r="3026" spans="1:8" x14ac:dyDescent="0.25">
      <c r="A3026" t="s">
        <v>2999</v>
      </c>
      <c r="B3026" t="s">
        <v>2145</v>
      </c>
      <c r="C3026" t="s">
        <v>2935</v>
      </c>
      <c r="D3026" t="s">
        <v>1948</v>
      </c>
      <c r="E3026" t="s">
        <v>2936</v>
      </c>
      <c r="F3026">
        <v>0</v>
      </c>
      <c r="G3026">
        <v>11350</v>
      </c>
      <c r="H3026">
        <v>11350</v>
      </c>
    </row>
    <row r="3027" spans="1:8" x14ac:dyDescent="0.25">
      <c r="A3027" t="s">
        <v>2999</v>
      </c>
      <c r="B3027" t="s">
        <v>2145</v>
      </c>
      <c r="C3027" t="s">
        <v>2935</v>
      </c>
      <c r="D3027" t="s">
        <v>2934</v>
      </c>
      <c r="E3027" t="s">
        <v>2936</v>
      </c>
      <c r="F3027">
        <v>0</v>
      </c>
      <c r="G3027">
        <v>11921</v>
      </c>
      <c r="H3027">
        <v>11921</v>
      </c>
    </row>
    <row r="3028" spans="1:8" x14ac:dyDescent="0.25">
      <c r="A3028" t="s">
        <v>2999</v>
      </c>
      <c r="B3028" t="s">
        <v>2145</v>
      </c>
      <c r="C3028" t="s">
        <v>2935</v>
      </c>
      <c r="D3028" t="s">
        <v>1951</v>
      </c>
      <c r="E3028" t="s">
        <v>2936</v>
      </c>
      <c r="F3028">
        <v>0</v>
      </c>
      <c r="G3028">
        <v>11662</v>
      </c>
      <c r="H3028">
        <v>11662</v>
      </c>
    </row>
    <row r="3029" spans="1:8" x14ac:dyDescent="0.25">
      <c r="A3029" t="s">
        <v>2999</v>
      </c>
      <c r="B3029" t="s">
        <v>2145</v>
      </c>
      <c r="C3029" t="s">
        <v>2935</v>
      </c>
      <c r="D3029" t="s">
        <v>1956</v>
      </c>
      <c r="E3029" t="s">
        <v>2936</v>
      </c>
      <c r="F3029">
        <v>0</v>
      </c>
      <c r="G3029">
        <v>8451</v>
      </c>
      <c r="H3029">
        <v>8451</v>
      </c>
    </row>
    <row r="3030" spans="1:8" x14ac:dyDescent="0.25">
      <c r="A3030" t="s">
        <v>2999</v>
      </c>
      <c r="B3030" t="s">
        <v>2145</v>
      </c>
      <c r="C3030" t="s">
        <v>2935</v>
      </c>
      <c r="D3030" t="s">
        <v>2016</v>
      </c>
      <c r="E3030" t="s">
        <v>2936</v>
      </c>
      <c r="F3030">
        <v>0</v>
      </c>
      <c r="G3030">
        <v>6316</v>
      </c>
      <c r="H3030">
        <v>6316</v>
      </c>
    </row>
    <row r="3031" spans="1:8" x14ac:dyDescent="0.25">
      <c r="A3031" t="s">
        <v>2999</v>
      </c>
      <c r="B3031" t="s">
        <v>2148</v>
      </c>
      <c r="C3031" t="s">
        <v>3995</v>
      </c>
      <c r="D3031" t="s">
        <v>1767</v>
      </c>
      <c r="E3031" t="s">
        <v>2936</v>
      </c>
      <c r="F3031">
        <v>0</v>
      </c>
      <c r="G3031">
        <v>401</v>
      </c>
      <c r="H3031">
        <v>401</v>
      </c>
    </row>
    <row r="3032" spans="1:8" x14ac:dyDescent="0.25">
      <c r="A3032" t="s">
        <v>2999</v>
      </c>
      <c r="B3032" t="s">
        <v>2148</v>
      </c>
      <c r="C3032" t="s">
        <v>3995</v>
      </c>
      <c r="D3032" t="s">
        <v>1782</v>
      </c>
      <c r="E3032" t="s">
        <v>2936</v>
      </c>
      <c r="F3032">
        <v>0</v>
      </c>
      <c r="G3032">
        <v>487</v>
      </c>
      <c r="H3032">
        <v>487</v>
      </c>
    </row>
    <row r="3033" spans="1:8" x14ac:dyDescent="0.25">
      <c r="A3033" t="s">
        <v>2999</v>
      </c>
      <c r="B3033" t="s">
        <v>2148</v>
      </c>
      <c r="C3033" t="s">
        <v>3995</v>
      </c>
      <c r="D3033" t="s">
        <v>1807</v>
      </c>
      <c r="E3033" t="s">
        <v>2936</v>
      </c>
      <c r="F3033">
        <v>0</v>
      </c>
      <c r="G3033">
        <v>585</v>
      </c>
      <c r="H3033">
        <v>585</v>
      </c>
    </row>
    <row r="3034" spans="1:8" x14ac:dyDescent="0.25">
      <c r="A3034" t="s">
        <v>2999</v>
      </c>
      <c r="B3034" t="s">
        <v>2148</v>
      </c>
      <c r="C3034" t="s">
        <v>3995</v>
      </c>
      <c r="D3034" t="s">
        <v>1858</v>
      </c>
      <c r="E3034" t="s">
        <v>2936</v>
      </c>
      <c r="F3034">
        <v>0</v>
      </c>
      <c r="G3034">
        <v>658</v>
      </c>
      <c r="H3034">
        <v>658</v>
      </c>
    </row>
    <row r="3035" spans="1:8" x14ac:dyDescent="0.25">
      <c r="A3035" t="s">
        <v>2999</v>
      </c>
      <c r="B3035" t="s">
        <v>2148</v>
      </c>
      <c r="C3035" t="s">
        <v>3995</v>
      </c>
      <c r="D3035" t="s">
        <v>1948</v>
      </c>
      <c r="E3035" t="s">
        <v>2936</v>
      </c>
      <c r="F3035">
        <v>0</v>
      </c>
      <c r="G3035">
        <v>671</v>
      </c>
      <c r="H3035">
        <v>671</v>
      </c>
    </row>
    <row r="3036" spans="1:8" x14ac:dyDescent="0.25">
      <c r="A3036" t="s">
        <v>2999</v>
      </c>
      <c r="B3036" t="s">
        <v>2148</v>
      </c>
      <c r="C3036" t="s">
        <v>3995</v>
      </c>
      <c r="D3036" t="s">
        <v>2934</v>
      </c>
      <c r="E3036" t="s">
        <v>2936</v>
      </c>
      <c r="F3036">
        <v>0</v>
      </c>
      <c r="G3036">
        <v>651</v>
      </c>
      <c r="H3036">
        <v>651</v>
      </c>
    </row>
    <row r="3037" spans="1:8" x14ac:dyDescent="0.25">
      <c r="A3037" t="s">
        <v>2999</v>
      </c>
      <c r="B3037" t="s">
        <v>2148</v>
      </c>
      <c r="C3037" t="s">
        <v>3995</v>
      </c>
      <c r="D3037" t="s">
        <v>1951</v>
      </c>
      <c r="E3037" t="s">
        <v>2936</v>
      </c>
      <c r="F3037">
        <v>0</v>
      </c>
      <c r="G3037">
        <v>590</v>
      </c>
      <c r="H3037">
        <v>590</v>
      </c>
    </row>
    <row r="3038" spans="1:8" x14ac:dyDescent="0.25">
      <c r="A3038" t="s">
        <v>2999</v>
      </c>
      <c r="B3038" t="s">
        <v>2148</v>
      </c>
      <c r="C3038" t="s">
        <v>3995</v>
      </c>
      <c r="D3038" t="s">
        <v>1956</v>
      </c>
      <c r="E3038" t="s">
        <v>2936</v>
      </c>
      <c r="F3038">
        <v>0</v>
      </c>
      <c r="G3038">
        <v>482</v>
      </c>
      <c r="H3038">
        <v>482</v>
      </c>
    </row>
    <row r="3039" spans="1:8" x14ac:dyDescent="0.25">
      <c r="A3039" t="s">
        <v>2999</v>
      </c>
      <c r="B3039" t="s">
        <v>2148</v>
      </c>
      <c r="C3039" t="s">
        <v>3995</v>
      </c>
      <c r="D3039" t="s">
        <v>2016</v>
      </c>
      <c r="E3039" t="s">
        <v>2936</v>
      </c>
      <c r="F3039">
        <v>0</v>
      </c>
      <c r="G3039">
        <v>404</v>
      </c>
      <c r="H3039">
        <v>404</v>
      </c>
    </row>
    <row r="3040" spans="1:8" x14ac:dyDescent="0.25">
      <c r="A3040" t="s">
        <v>2999</v>
      </c>
      <c r="B3040" t="s">
        <v>2148</v>
      </c>
      <c r="C3040" t="s">
        <v>2933</v>
      </c>
      <c r="D3040" t="s">
        <v>1739</v>
      </c>
      <c r="E3040" t="s">
        <v>2936</v>
      </c>
      <c r="F3040">
        <v>0</v>
      </c>
      <c r="G3040">
        <v>368</v>
      </c>
      <c r="H3040">
        <v>368</v>
      </c>
    </row>
    <row r="3041" spans="1:8" x14ac:dyDescent="0.25">
      <c r="A3041" t="s">
        <v>2999</v>
      </c>
      <c r="B3041" t="s">
        <v>2148</v>
      </c>
      <c r="C3041" t="s">
        <v>2933</v>
      </c>
      <c r="D3041" t="s">
        <v>1751</v>
      </c>
      <c r="E3041" t="s">
        <v>2936</v>
      </c>
      <c r="F3041">
        <v>0</v>
      </c>
      <c r="G3041">
        <v>361</v>
      </c>
      <c r="H3041">
        <v>361</v>
      </c>
    </row>
    <row r="3042" spans="1:8" x14ac:dyDescent="0.25">
      <c r="A3042" t="s">
        <v>2999</v>
      </c>
      <c r="B3042" t="s">
        <v>2148</v>
      </c>
      <c r="C3042" t="s">
        <v>2933</v>
      </c>
      <c r="D3042" t="s">
        <v>1763</v>
      </c>
      <c r="E3042" t="s">
        <v>2936</v>
      </c>
      <c r="F3042">
        <v>0</v>
      </c>
      <c r="G3042">
        <v>461</v>
      </c>
      <c r="H3042">
        <v>461</v>
      </c>
    </row>
    <row r="3043" spans="1:8" x14ac:dyDescent="0.25">
      <c r="A3043" t="s">
        <v>2999</v>
      </c>
      <c r="B3043" t="s">
        <v>2148</v>
      </c>
      <c r="C3043" t="s">
        <v>2933</v>
      </c>
      <c r="D3043" t="s">
        <v>1767</v>
      </c>
      <c r="E3043" t="s">
        <v>2936</v>
      </c>
      <c r="F3043">
        <v>0</v>
      </c>
      <c r="G3043">
        <v>549</v>
      </c>
      <c r="H3043">
        <v>549</v>
      </c>
    </row>
    <row r="3044" spans="1:8" x14ac:dyDescent="0.25">
      <c r="A3044" t="s">
        <v>2999</v>
      </c>
      <c r="B3044" t="s">
        <v>2148</v>
      </c>
      <c r="C3044" t="s">
        <v>2933</v>
      </c>
      <c r="D3044" t="s">
        <v>1782</v>
      </c>
      <c r="E3044" t="s">
        <v>2936</v>
      </c>
      <c r="F3044">
        <v>0</v>
      </c>
      <c r="G3044">
        <v>691</v>
      </c>
      <c r="H3044">
        <v>691</v>
      </c>
    </row>
    <row r="3045" spans="1:8" x14ac:dyDescent="0.25">
      <c r="A3045" t="s">
        <v>2999</v>
      </c>
      <c r="B3045" t="s">
        <v>2148</v>
      </c>
      <c r="C3045" t="s">
        <v>2933</v>
      </c>
      <c r="D3045" t="s">
        <v>1807</v>
      </c>
      <c r="E3045" t="s">
        <v>2936</v>
      </c>
      <c r="F3045">
        <v>0</v>
      </c>
      <c r="G3045">
        <v>735</v>
      </c>
      <c r="H3045">
        <v>735</v>
      </c>
    </row>
    <row r="3046" spans="1:8" x14ac:dyDescent="0.25">
      <c r="A3046" t="s">
        <v>2999</v>
      </c>
      <c r="B3046" t="s">
        <v>2148</v>
      </c>
      <c r="C3046" t="s">
        <v>2933</v>
      </c>
      <c r="D3046" t="s">
        <v>1858</v>
      </c>
      <c r="E3046" t="s">
        <v>2936</v>
      </c>
      <c r="F3046">
        <v>0</v>
      </c>
      <c r="G3046">
        <v>817</v>
      </c>
      <c r="H3046">
        <v>817</v>
      </c>
    </row>
    <row r="3047" spans="1:8" x14ac:dyDescent="0.25">
      <c r="A3047" t="s">
        <v>2999</v>
      </c>
      <c r="B3047" t="s">
        <v>2148</v>
      </c>
      <c r="C3047" t="s">
        <v>2933</v>
      </c>
      <c r="D3047" t="s">
        <v>1948</v>
      </c>
      <c r="E3047" t="s">
        <v>2936</v>
      </c>
      <c r="F3047">
        <v>0</v>
      </c>
      <c r="G3047">
        <v>782</v>
      </c>
      <c r="H3047">
        <v>782</v>
      </c>
    </row>
    <row r="3048" spans="1:8" x14ac:dyDescent="0.25">
      <c r="A3048" t="s">
        <v>2999</v>
      </c>
      <c r="B3048" t="s">
        <v>2148</v>
      </c>
      <c r="C3048" t="s">
        <v>2933</v>
      </c>
      <c r="D3048" t="s">
        <v>2934</v>
      </c>
      <c r="E3048" t="s">
        <v>2936</v>
      </c>
      <c r="F3048">
        <v>0</v>
      </c>
      <c r="G3048">
        <v>787</v>
      </c>
      <c r="H3048">
        <v>787</v>
      </c>
    </row>
    <row r="3049" spans="1:8" x14ac:dyDescent="0.25">
      <c r="A3049" t="s">
        <v>2999</v>
      </c>
      <c r="B3049" t="s">
        <v>2148</v>
      </c>
      <c r="C3049" t="s">
        <v>2933</v>
      </c>
      <c r="D3049" t="s">
        <v>1951</v>
      </c>
      <c r="E3049" t="s">
        <v>2936</v>
      </c>
      <c r="F3049">
        <v>0</v>
      </c>
      <c r="G3049">
        <v>739</v>
      </c>
      <c r="H3049">
        <v>739</v>
      </c>
    </row>
    <row r="3050" spans="1:8" x14ac:dyDescent="0.25">
      <c r="A3050" t="s">
        <v>2999</v>
      </c>
      <c r="B3050" t="s">
        <v>2148</v>
      </c>
      <c r="C3050" t="s">
        <v>2933</v>
      </c>
      <c r="D3050" t="s">
        <v>1956</v>
      </c>
      <c r="E3050" t="s">
        <v>2936</v>
      </c>
      <c r="F3050">
        <v>0</v>
      </c>
      <c r="G3050">
        <v>590</v>
      </c>
      <c r="H3050">
        <v>590</v>
      </c>
    </row>
    <row r="3051" spans="1:8" x14ac:dyDescent="0.25">
      <c r="A3051" t="s">
        <v>2999</v>
      </c>
      <c r="B3051" t="s">
        <v>2148</v>
      </c>
      <c r="C3051" t="s">
        <v>2933</v>
      </c>
      <c r="D3051" t="s">
        <v>2016</v>
      </c>
      <c r="E3051" t="s">
        <v>2936</v>
      </c>
      <c r="F3051">
        <v>0</v>
      </c>
      <c r="G3051">
        <v>476</v>
      </c>
      <c r="H3051">
        <v>476</v>
      </c>
    </row>
    <row r="3052" spans="1:8" x14ac:dyDescent="0.25">
      <c r="A3052" t="s">
        <v>2999</v>
      </c>
      <c r="B3052" t="s">
        <v>2148</v>
      </c>
      <c r="C3052" t="s">
        <v>2935</v>
      </c>
      <c r="D3052" t="s">
        <v>1739</v>
      </c>
      <c r="E3052" t="s">
        <v>2936</v>
      </c>
      <c r="F3052">
        <v>0</v>
      </c>
      <c r="G3052">
        <v>534</v>
      </c>
      <c r="H3052">
        <v>534</v>
      </c>
    </row>
    <row r="3053" spans="1:8" x14ac:dyDescent="0.25">
      <c r="A3053" t="s">
        <v>2999</v>
      </c>
      <c r="B3053" t="s">
        <v>2148</v>
      </c>
      <c r="C3053" t="s">
        <v>2935</v>
      </c>
      <c r="D3053" t="s">
        <v>1751</v>
      </c>
      <c r="E3053" t="s">
        <v>2936</v>
      </c>
      <c r="F3053">
        <v>0</v>
      </c>
      <c r="G3053">
        <v>701</v>
      </c>
      <c r="H3053">
        <v>701</v>
      </c>
    </row>
    <row r="3054" spans="1:8" x14ac:dyDescent="0.25">
      <c r="A3054" t="s">
        <v>2999</v>
      </c>
      <c r="B3054" t="s">
        <v>2148</v>
      </c>
      <c r="C3054" t="s">
        <v>2935</v>
      </c>
      <c r="D3054" t="s">
        <v>1763</v>
      </c>
      <c r="E3054" t="s">
        <v>2936</v>
      </c>
      <c r="F3054">
        <v>0</v>
      </c>
      <c r="G3054">
        <v>827</v>
      </c>
      <c r="H3054">
        <v>827</v>
      </c>
    </row>
    <row r="3055" spans="1:8" x14ac:dyDescent="0.25">
      <c r="A3055" t="s">
        <v>2999</v>
      </c>
      <c r="B3055" t="s">
        <v>2148</v>
      </c>
      <c r="C3055" t="s">
        <v>2935</v>
      </c>
      <c r="D3055" t="s">
        <v>1767</v>
      </c>
      <c r="E3055" t="s">
        <v>2936</v>
      </c>
      <c r="F3055">
        <v>0</v>
      </c>
      <c r="G3055">
        <v>871</v>
      </c>
      <c r="H3055">
        <v>871</v>
      </c>
    </row>
    <row r="3056" spans="1:8" x14ac:dyDescent="0.25">
      <c r="A3056" t="s">
        <v>2999</v>
      </c>
      <c r="B3056" t="s">
        <v>2148</v>
      </c>
      <c r="C3056" t="s">
        <v>2935</v>
      </c>
      <c r="D3056" t="s">
        <v>1782</v>
      </c>
      <c r="E3056" t="s">
        <v>2936</v>
      </c>
      <c r="F3056">
        <v>0</v>
      </c>
      <c r="G3056">
        <v>995</v>
      </c>
      <c r="H3056">
        <v>995</v>
      </c>
    </row>
    <row r="3057" spans="1:8" x14ac:dyDescent="0.25">
      <c r="A3057" t="s">
        <v>2999</v>
      </c>
      <c r="B3057" t="s">
        <v>2148</v>
      </c>
      <c r="C3057" t="s">
        <v>2935</v>
      </c>
      <c r="D3057" t="s">
        <v>1807</v>
      </c>
      <c r="E3057" t="s">
        <v>2936</v>
      </c>
      <c r="F3057">
        <v>0</v>
      </c>
      <c r="G3057">
        <v>1046</v>
      </c>
      <c r="H3057">
        <v>1046</v>
      </c>
    </row>
    <row r="3058" spans="1:8" x14ac:dyDescent="0.25">
      <c r="A3058" t="s">
        <v>2999</v>
      </c>
      <c r="B3058" t="s">
        <v>2148</v>
      </c>
      <c r="C3058" t="s">
        <v>2935</v>
      </c>
      <c r="D3058" t="s">
        <v>1858</v>
      </c>
      <c r="E3058" t="s">
        <v>2936</v>
      </c>
      <c r="F3058">
        <v>0</v>
      </c>
      <c r="G3058">
        <v>1097</v>
      </c>
      <c r="H3058">
        <v>1097</v>
      </c>
    </row>
    <row r="3059" spans="1:8" x14ac:dyDescent="0.25">
      <c r="A3059" t="s">
        <v>2999</v>
      </c>
      <c r="B3059" t="s">
        <v>2148</v>
      </c>
      <c r="C3059" t="s">
        <v>2935</v>
      </c>
      <c r="D3059" t="s">
        <v>1948</v>
      </c>
      <c r="E3059" t="s">
        <v>2936</v>
      </c>
      <c r="F3059">
        <v>0</v>
      </c>
      <c r="G3059">
        <v>1053</v>
      </c>
      <c r="H3059">
        <v>1053</v>
      </c>
    </row>
    <row r="3060" spans="1:8" x14ac:dyDescent="0.25">
      <c r="A3060" t="s">
        <v>2999</v>
      </c>
      <c r="B3060" t="s">
        <v>2148</v>
      </c>
      <c r="C3060" t="s">
        <v>2935</v>
      </c>
      <c r="D3060" t="s">
        <v>2934</v>
      </c>
      <c r="E3060" t="s">
        <v>2936</v>
      </c>
      <c r="F3060">
        <v>0</v>
      </c>
      <c r="G3060">
        <v>1074</v>
      </c>
      <c r="H3060">
        <v>1074</v>
      </c>
    </row>
    <row r="3061" spans="1:8" x14ac:dyDescent="0.25">
      <c r="A3061" t="s">
        <v>2999</v>
      </c>
      <c r="B3061" t="s">
        <v>2148</v>
      </c>
      <c r="C3061" t="s">
        <v>2935</v>
      </c>
      <c r="D3061" t="s">
        <v>1951</v>
      </c>
      <c r="E3061" t="s">
        <v>2936</v>
      </c>
      <c r="F3061">
        <v>0</v>
      </c>
      <c r="G3061">
        <v>1034</v>
      </c>
      <c r="H3061">
        <v>1034</v>
      </c>
    </row>
    <row r="3062" spans="1:8" x14ac:dyDescent="0.25">
      <c r="A3062" t="s">
        <v>2999</v>
      </c>
      <c r="B3062" t="s">
        <v>2148</v>
      </c>
      <c r="C3062" t="s">
        <v>2935</v>
      </c>
      <c r="D3062" t="s">
        <v>1956</v>
      </c>
      <c r="E3062" t="s">
        <v>2936</v>
      </c>
      <c r="F3062">
        <v>0</v>
      </c>
      <c r="G3062">
        <v>761</v>
      </c>
      <c r="H3062">
        <v>761</v>
      </c>
    </row>
    <row r="3063" spans="1:8" x14ac:dyDescent="0.25">
      <c r="A3063" t="s">
        <v>2999</v>
      </c>
      <c r="B3063" t="s">
        <v>2148</v>
      </c>
      <c r="C3063" t="s">
        <v>2935</v>
      </c>
      <c r="D3063" t="s">
        <v>2016</v>
      </c>
      <c r="E3063" t="s">
        <v>2936</v>
      </c>
      <c r="F3063">
        <v>0</v>
      </c>
      <c r="G3063">
        <v>616</v>
      </c>
      <c r="H3063">
        <v>616</v>
      </c>
    </row>
    <row r="3064" spans="1:8" x14ac:dyDescent="0.25">
      <c r="A3064" t="s">
        <v>2999</v>
      </c>
      <c r="B3064" t="s">
        <v>2150</v>
      </c>
      <c r="C3064" t="s">
        <v>3995</v>
      </c>
      <c r="D3064" t="s">
        <v>1739</v>
      </c>
      <c r="E3064" t="s">
        <v>2936</v>
      </c>
      <c r="F3064">
        <v>0</v>
      </c>
      <c r="G3064">
        <v>150</v>
      </c>
      <c r="H3064">
        <v>150</v>
      </c>
    </row>
    <row r="3065" spans="1:8" x14ac:dyDescent="0.25">
      <c r="A3065" t="s">
        <v>2999</v>
      </c>
      <c r="B3065" t="s">
        <v>2150</v>
      </c>
      <c r="C3065" t="s">
        <v>3995</v>
      </c>
      <c r="D3065" t="s">
        <v>1751</v>
      </c>
      <c r="E3065" t="s">
        <v>2936</v>
      </c>
      <c r="F3065">
        <v>0</v>
      </c>
      <c r="G3065">
        <v>150</v>
      </c>
      <c r="H3065">
        <v>150</v>
      </c>
    </row>
    <row r="3066" spans="1:8" x14ac:dyDescent="0.25">
      <c r="A3066" t="s">
        <v>2999</v>
      </c>
      <c r="B3066" t="s">
        <v>2150</v>
      </c>
      <c r="C3066" t="s">
        <v>3995</v>
      </c>
      <c r="D3066" t="s">
        <v>1763</v>
      </c>
      <c r="E3066" t="s">
        <v>2936</v>
      </c>
      <c r="F3066">
        <v>0</v>
      </c>
      <c r="G3066">
        <v>150</v>
      </c>
      <c r="H3066">
        <v>150</v>
      </c>
    </row>
    <row r="3067" spans="1:8" x14ac:dyDescent="0.25">
      <c r="A3067" t="s">
        <v>2999</v>
      </c>
      <c r="B3067" t="s">
        <v>2150</v>
      </c>
      <c r="C3067" t="s">
        <v>3995</v>
      </c>
      <c r="D3067" t="s">
        <v>1767</v>
      </c>
      <c r="E3067" t="s">
        <v>2936</v>
      </c>
      <c r="F3067">
        <v>0</v>
      </c>
      <c r="G3067">
        <v>150</v>
      </c>
      <c r="H3067">
        <v>150</v>
      </c>
    </row>
    <row r="3068" spans="1:8" x14ac:dyDescent="0.25">
      <c r="A3068" t="s">
        <v>2999</v>
      </c>
      <c r="B3068" t="s">
        <v>2150</v>
      </c>
      <c r="C3068" t="s">
        <v>3995</v>
      </c>
      <c r="D3068" t="s">
        <v>1782</v>
      </c>
      <c r="E3068" t="s">
        <v>2936</v>
      </c>
      <c r="F3068">
        <v>0</v>
      </c>
      <c r="G3068">
        <v>150</v>
      </c>
      <c r="H3068">
        <v>150</v>
      </c>
    </row>
    <row r="3069" spans="1:8" x14ac:dyDescent="0.25">
      <c r="A3069" t="s">
        <v>2999</v>
      </c>
      <c r="B3069" t="s">
        <v>2150</v>
      </c>
      <c r="C3069" t="s">
        <v>3995</v>
      </c>
      <c r="D3069" t="s">
        <v>1807</v>
      </c>
      <c r="E3069" t="s">
        <v>2936</v>
      </c>
      <c r="F3069">
        <v>0</v>
      </c>
      <c r="G3069">
        <v>150</v>
      </c>
      <c r="H3069">
        <v>150</v>
      </c>
    </row>
    <row r="3070" spans="1:8" x14ac:dyDescent="0.25">
      <c r="A3070" t="s">
        <v>2999</v>
      </c>
      <c r="B3070" t="s">
        <v>2150</v>
      </c>
      <c r="C3070" t="s">
        <v>3995</v>
      </c>
      <c r="D3070" t="s">
        <v>1858</v>
      </c>
      <c r="E3070" t="s">
        <v>2936</v>
      </c>
      <c r="F3070">
        <v>0</v>
      </c>
      <c r="G3070">
        <v>150</v>
      </c>
      <c r="H3070">
        <v>150</v>
      </c>
    </row>
    <row r="3071" spans="1:8" x14ac:dyDescent="0.25">
      <c r="A3071" t="s">
        <v>2999</v>
      </c>
      <c r="B3071" t="s">
        <v>2150</v>
      </c>
      <c r="C3071" t="s">
        <v>3995</v>
      </c>
      <c r="D3071" t="s">
        <v>1948</v>
      </c>
      <c r="E3071" t="s">
        <v>2936</v>
      </c>
      <c r="F3071">
        <v>0</v>
      </c>
      <c r="G3071">
        <v>150</v>
      </c>
      <c r="H3071">
        <v>150</v>
      </c>
    </row>
    <row r="3072" spans="1:8" x14ac:dyDescent="0.25">
      <c r="A3072" t="s">
        <v>2999</v>
      </c>
      <c r="B3072" t="s">
        <v>2150</v>
      </c>
      <c r="C3072" t="s">
        <v>3995</v>
      </c>
      <c r="D3072" t="s">
        <v>2934</v>
      </c>
      <c r="E3072" t="s">
        <v>2936</v>
      </c>
      <c r="F3072">
        <v>0</v>
      </c>
      <c r="G3072">
        <v>150</v>
      </c>
      <c r="H3072">
        <v>150</v>
      </c>
    </row>
    <row r="3073" spans="1:8" x14ac:dyDescent="0.25">
      <c r="A3073" t="s">
        <v>2999</v>
      </c>
      <c r="B3073" t="s">
        <v>2150</v>
      </c>
      <c r="C3073" t="s">
        <v>3995</v>
      </c>
      <c r="D3073" t="s">
        <v>1951</v>
      </c>
      <c r="E3073" t="s">
        <v>2936</v>
      </c>
      <c r="F3073">
        <v>0</v>
      </c>
      <c r="G3073">
        <v>150</v>
      </c>
      <c r="H3073">
        <v>150</v>
      </c>
    </row>
    <row r="3074" spans="1:8" x14ac:dyDescent="0.25">
      <c r="A3074" t="s">
        <v>2999</v>
      </c>
      <c r="B3074" t="s">
        <v>2150</v>
      </c>
      <c r="C3074" t="s">
        <v>3995</v>
      </c>
      <c r="D3074" t="s">
        <v>1956</v>
      </c>
      <c r="E3074" t="s">
        <v>2936</v>
      </c>
      <c r="F3074">
        <v>0</v>
      </c>
      <c r="G3074">
        <v>150</v>
      </c>
      <c r="H3074">
        <v>150</v>
      </c>
    </row>
    <row r="3075" spans="1:8" x14ac:dyDescent="0.25">
      <c r="A3075" t="s">
        <v>2999</v>
      </c>
      <c r="B3075" t="s">
        <v>2150</v>
      </c>
      <c r="C3075" t="s">
        <v>3995</v>
      </c>
      <c r="D3075" t="s">
        <v>2016</v>
      </c>
      <c r="E3075" t="s">
        <v>2936</v>
      </c>
      <c r="F3075">
        <v>0</v>
      </c>
      <c r="G3075">
        <v>150</v>
      </c>
      <c r="H3075">
        <v>150</v>
      </c>
    </row>
    <row r="3076" spans="1:8" x14ac:dyDescent="0.25">
      <c r="A3076" t="s">
        <v>2999</v>
      </c>
      <c r="B3076" t="s">
        <v>2150</v>
      </c>
      <c r="C3076" t="s">
        <v>2933</v>
      </c>
      <c r="D3076" t="s">
        <v>1739</v>
      </c>
      <c r="E3076" t="s">
        <v>2936</v>
      </c>
      <c r="F3076">
        <v>0</v>
      </c>
      <c r="G3076">
        <v>150</v>
      </c>
      <c r="H3076">
        <v>150</v>
      </c>
    </row>
    <row r="3077" spans="1:8" x14ac:dyDescent="0.25">
      <c r="A3077" t="s">
        <v>2999</v>
      </c>
      <c r="B3077" t="s">
        <v>2150</v>
      </c>
      <c r="C3077" t="s">
        <v>2933</v>
      </c>
      <c r="D3077" t="s">
        <v>1751</v>
      </c>
      <c r="E3077" t="s">
        <v>2936</v>
      </c>
      <c r="F3077">
        <v>0</v>
      </c>
      <c r="G3077">
        <v>150</v>
      </c>
      <c r="H3077">
        <v>150</v>
      </c>
    </row>
    <row r="3078" spans="1:8" x14ac:dyDescent="0.25">
      <c r="A3078" t="s">
        <v>2999</v>
      </c>
      <c r="B3078" t="s">
        <v>2150</v>
      </c>
      <c r="C3078" t="s">
        <v>2933</v>
      </c>
      <c r="D3078" t="s">
        <v>1763</v>
      </c>
      <c r="E3078" t="s">
        <v>2936</v>
      </c>
      <c r="F3078">
        <v>0</v>
      </c>
      <c r="G3078">
        <v>150</v>
      </c>
      <c r="H3078">
        <v>150</v>
      </c>
    </row>
    <row r="3079" spans="1:8" x14ac:dyDescent="0.25">
      <c r="A3079" t="s">
        <v>2999</v>
      </c>
      <c r="B3079" t="s">
        <v>2150</v>
      </c>
      <c r="C3079" t="s">
        <v>2933</v>
      </c>
      <c r="D3079" t="s">
        <v>1767</v>
      </c>
      <c r="E3079" t="s">
        <v>2936</v>
      </c>
      <c r="F3079">
        <v>0</v>
      </c>
      <c r="G3079">
        <v>150</v>
      </c>
      <c r="H3079">
        <v>150</v>
      </c>
    </row>
    <row r="3080" spans="1:8" x14ac:dyDescent="0.25">
      <c r="A3080" t="s">
        <v>2999</v>
      </c>
      <c r="B3080" t="s">
        <v>2150</v>
      </c>
      <c r="C3080" t="s">
        <v>2933</v>
      </c>
      <c r="D3080" t="s">
        <v>1782</v>
      </c>
      <c r="E3080" t="s">
        <v>2936</v>
      </c>
      <c r="F3080">
        <v>0</v>
      </c>
      <c r="G3080">
        <v>150</v>
      </c>
      <c r="H3080">
        <v>150</v>
      </c>
    </row>
    <row r="3081" spans="1:8" x14ac:dyDescent="0.25">
      <c r="A3081" t="s">
        <v>2999</v>
      </c>
      <c r="B3081" t="s">
        <v>2150</v>
      </c>
      <c r="C3081" t="s">
        <v>2933</v>
      </c>
      <c r="D3081" t="s">
        <v>1807</v>
      </c>
      <c r="E3081" t="s">
        <v>2936</v>
      </c>
      <c r="F3081">
        <v>0</v>
      </c>
      <c r="G3081">
        <v>150</v>
      </c>
      <c r="H3081">
        <v>150</v>
      </c>
    </row>
    <row r="3082" spans="1:8" x14ac:dyDescent="0.25">
      <c r="A3082" t="s">
        <v>2999</v>
      </c>
      <c r="B3082" t="s">
        <v>2150</v>
      </c>
      <c r="C3082" t="s">
        <v>2933</v>
      </c>
      <c r="D3082" t="s">
        <v>1858</v>
      </c>
      <c r="E3082" t="s">
        <v>2936</v>
      </c>
      <c r="F3082">
        <v>0</v>
      </c>
      <c r="G3082">
        <v>150</v>
      </c>
      <c r="H3082">
        <v>150</v>
      </c>
    </row>
    <row r="3083" spans="1:8" x14ac:dyDescent="0.25">
      <c r="A3083" t="s">
        <v>2999</v>
      </c>
      <c r="B3083" t="s">
        <v>2150</v>
      </c>
      <c r="C3083" t="s">
        <v>2933</v>
      </c>
      <c r="D3083" t="s">
        <v>1948</v>
      </c>
      <c r="E3083" t="s">
        <v>2936</v>
      </c>
      <c r="F3083">
        <v>0</v>
      </c>
      <c r="G3083">
        <v>150</v>
      </c>
      <c r="H3083">
        <v>150</v>
      </c>
    </row>
    <row r="3084" spans="1:8" x14ac:dyDescent="0.25">
      <c r="A3084" t="s">
        <v>2999</v>
      </c>
      <c r="B3084" t="s">
        <v>2150</v>
      </c>
      <c r="C3084" t="s">
        <v>2933</v>
      </c>
      <c r="D3084" t="s">
        <v>2934</v>
      </c>
      <c r="E3084" t="s">
        <v>2936</v>
      </c>
      <c r="F3084">
        <v>0</v>
      </c>
      <c r="G3084">
        <v>150</v>
      </c>
      <c r="H3084">
        <v>150</v>
      </c>
    </row>
    <row r="3085" spans="1:8" x14ac:dyDescent="0.25">
      <c r="A3085" t="s">
        <v>2999</v>
      </c>
      <c r="B3085" t="s">
        <v>2150</v>
      </c>
      <c r="C3085" t="s">
        <v>2933</v>
      </c>
      <c r="D3085" t="s">
        <v>1951</v>
      </c>
      <c r="E3085" t="s">
        <v>2936</v>
      </c>
      <c r="F3085">
        <v>0</v>
      </c>
      <c r="G3085">
        <v>150</v>
      </c>
      <c r="H3085">
        <v>150</v>
      </c>
    </row>
    <row r="3086" spans="1:8" x14ac:dyDescent="0.25">
      <c r="A3086" t="s">
        <v>2999</v>
      </c>
      <c r="B3086" t="s">
        <v>2150</v>
      </c>
      <c r="C3086" t="s">
        <v>2933</v>
      </c>
      <c r="D3086" t="s">
        <v>1956</v>
      </c>
      <c r="E3086" t="s">
        <v>2936</v>
      </c>
      <c r="F3086">
        <v>0</v>
      </c>
      <c r="G3086">
        <v>150</v>
      </c>
      <c r="H3086">
        <v>150</v>
      </c>
    </row>
    <row r="3087" spans="1:8" x14ac:dyDescent="0.25">
      <c r="A3087" t="s">
        <v>2999</v>
      </c>
      <c r="B3087" t="s">
        <v>2150</v>
      </c>
      <c r="C3087" t="s">
        <v>2933</v>
      </c>
      <c r="D3087" t="s">
        <v>2016</v>
      </c>
      <c r="E3087" t="s">
        <v>2936</v>
      </c>
      <c r="F3087">
        <v>0</v>
      </c>
      <c r="G3087">
        <v>150</v>
      </c>
      <c r="H3087">
        <v>150</v>
      </c>
    </row>
    <row r="3088" spans="1:8" x14ac:dyDescent="0.25">
      <c r="A3088" t="s">
        <v>2999</v>
      </c>
      <c r="B3088" t="s">
        <v>2150</v>
      </c>
      <c r="C3088" t="s">
        <v>2935</v>
      </c>
      <c r="D3088" t="s">
        <v>1739</v>
      </c>
      <c r="E3088" t="s">
        <v>2936</v>
      </c>
      <c r="F3088">
        <v>0</v>
      </c>
      <c r="G3088">
        <v>150</v>
      </c>
      <c r="H3088">
        <v>150</v>
      </c>
    </row>
    <row r="3089" spans="1:8" x14ac:dyDescent="0.25">
      <c r="A3089" t="s">
        <v>2999</v>
      </c>
      <c r="B3089" t="s">
        <v>2150</v>
      </c>
      <c r="C3089" t="s">
        <v>2935</v>
      </c>
      <c r="D3089" t="s">
        <v>1751</v>
      </c>
      <c r="E3089" t="s">
        <v>2936</v>
      </c>
      <c r="F3089">
        <v>0</v>
      </c>
      <c r="G3089">
        <v>150</v>
      </c>
      <c r="H3089">
        <v>150</v>
      </c>
    </row>
    <row r="3090" spans="1:8" x14ac:dyDescent="0.25">
      <c r="A3090" t="s">
        <v>2999</v>
      </c>
      <c r="B3090" t="s">
        <v>2150</v>
      </c>
      <c r="C3090" t="s">
        <v>2935</v>
      </c>
      <c r="D3090" t="s">
        <v>1763</v>
      </c>
      <c r="E3090" t="s">
        <v>2936</v>
      </c>
      <c r="F3090">
        <v>0</v>
      </c>
      <c r="G3090">
        <v>150</v>
      </c>
      <c r="H3090">
        <v>150</v>
      </c>
    </row>
    <row r="3091" spans="1:8" x14ac:dyDescent="0.25">
      <c r="A3091" t="s">
        <v>2999</v>
      </c>
      <c r="B3091" t="s">
        <v>2150</v>
      </c>
      <c r="C3091" t="s">
        <v>2935</v>
      </c>
      <c r="D3091" t="s">
        <v>1767</v>
      </c>
      <c r="E3091" t="s">
        <v>2936</v>
      </c>
      <c r="F3091">
        <v>0</v>
      </c>
      <c r="G3091">
        <v>150</v>
      </c>
      <c r="H3091">
        <v>150</v>
      </c>
    </row>
    <row r="3092" spans="1:8" x14ac:dyDescent="0.25">
      <c r="A3092" t="s">
        <v>2999</v>
      </c>
      <c r="B3092" t="s">
        <v>2150</v>
      </c>
      <c r="C3092" t="s">
        <v>2935</v>
      </c>
      <c r="D3092" t="s">
        <v>1782</v>
      </c>
      <c r="E3092" t="s">
        <v>2936</v>
      </c>
      <c r="F3092">
        <v>0</v>
      </c>
      <c r="G3092">
        <v>150</v>
      </c>
      <c r="H3092">
        <v>150</v>
      </c>
    </row>
    <row r="3093" spans="1:8" x14ac:dyDescent="0.25">
      <c r="A3093" t="s">
        <v>2999</v>
      </c>
      <c r="B3093" t="s">
        <v>2150</v>
      </c>
      <c r="C3093" t="s">
        <v>2935</v>
      </c>
      <c r="D3093" t="s">
        <v>1807</v>
      </c>
      <c r="E3093" t="s">
        <v>2936</v>
      </c>
      <c r="F3093">
        <v>0</v>
      </c>
      <c r="G3093">
        <v>150</v>
      </c>
      <c r="H3093">
        <v>150</v>
      </c>
    </row>
    <row r="3094" spans="1:8" x14ac:dyDescent="0.25">
      <c r="A3094" t="s">
        <v>2999</v>
      </c>
      <c r="B3094" t="s">
        <v>2150</v>
      </c>
      <c r="C3094" t="s">
        <v>2935</v>
      </c>
      <c r="D3094" t="s">
        <v>1858</v>
      </c>
      <c r="E3094" t="s">
        <v>2936</v>
      </c>
      <c r="F3094">
        <v>0</v>
      </c>
      <c r="G3094">
        <v>150</v>
      </c>
      <c r="H3094">
        <v>150</v>
      </c>
    </row>
    <row r="3095" spans="1:8" x14ac:dyDescent="0.25">
      <c r="A3095" t="s">
        <v>2999</v>
      </c>
      <c r="B3095" t="s">
        <v>2150</v>
      </c>
      <c r="C3095" t="s">
        <v>2935</v>
      </c>
      <c r="D3095" t="s">
        <v>1948</v>
      </c>
      <c r="E3095" t="s">
        <v>2936</v>
      </c>
      <c r="F3095">
        <v>0</v>
      </c>
      <c r="G3095">
        <v>150</v>
      </c>
      <c r="H3095">
        <v>150</v>
      </c>
    </row>
    <row r="3096" spans="1:8" x14ac:dyDescent="0.25">
      <c r="A3096" t="s">
        <v>2999</v>
      </c>
      <c r="B3096" t="s">
        <v>2150</v>
      </c>
      <c r="C3096" t="s">
        <v>2935</v>
      </c>
      <c r="D3096" t="s">
        <v>2934</v>
      </c>
      <c r="E3096" t="s">
        <v>2936</v>
      </c>
      <c r="F3096">
        <v>0</v>
      </c>
      <c r="G3096">
        <v>150</v>
      </c>
      <c r="H3096">
        <v>150</v>
      </c>
    </row>
    <row r="3097" spans="1:8" x14ac:dyDescent="0.25">
      <c r="A3097" t="s">
        <v>2999</v>
      </c>
      <c r="B3097" t="s">
        <v>2150</v>
      </c>
      <c r="C3097" t="s">
        <v>2935</v>
      </c>
      <c r="D3097" t="s">
        <v>1951</v>
      </c>
      <c r="E3097" t="s">
        <v>2936</v>
      </c>
      <c r="F3097">
        <v>0</v>
      </c>
      <c r="G3097">
        <v>150</v>
      </c>
      <c r="H3097">
        <v>150</v>
      </c>
    </row>
    <row r="3098" spans="1:8" x14ac:dyDescent="0.25">
      <c r="A3098" t="s">
        <v>2999</v>
      </c>
      <c r="B3098" t="s">
        <v>2150</v>
      </c>
      <c r="C3098" t="s">
        <v>2935</v>
      </c>
      <c r="D3098" t="s">
        <v>1956</v>
      </c>
      <c r="E3098" t="s">
        <v>2936</v>
      </c>
      <c r="F3098">
        <v>0</v>
      </c>
      <c r="G3098">
        <v>150</v>
      </c>
      <c r="H3098">
        <v>150</v>
      </c>
    </row>
    <row r="3099" spans="1:8" x14ac:dyDescent="0.25">
      <c r="A3099" t="s">
        <v>2999</v>
      </c>
      <c r="B3099" t="s">
        <v>2150</v>
      </c>
      <c r="C3099" t="s">
        <v>2935</v>
      </c>
      <c r="D3099" t="s">
        <v>2016</v>
      </c>
      <c r="E3099" t="s">
        <v>2936</v>
      </c>
      <c r="F3099">
        <v>0</v>
      </c>
      <c r="G3099">
        <v>150</v>
      </c>
      <c r="H3099">
        <v>150</v>
      </c>
    </row>
    <row r="3100" spans="1:8" x14ac:dyDescent="0.25">
      <c r="A3100" t="s">
        <v>2999</v>
      </c>
      <c r="B3100" t="s">
        <v>2152</v>
      </c>
      <c r="C3100" t="s">
        <v>3995</v>
      </c>
      <c r="D3100" t="s">
        <v>1767</v>
      </c>
      <c r="E3100" t="s">
        <v>2936</v>
      </c>
      <c r="F3100">
        <v>0</v>
      </c>
      <c r="G3100">
        <v>100</v>
      </c>
      <c r="H3100">
        <v>100</v>
      </c>
    </row>
    <row r="3101" spans="1:8" x14ac:dyDescent="0.25">
      <c r="A3101" t="s">
        <v>2999</v>
      </c>
      <c r="B3101" t="s">
        <v>2152</v>
      </c>
      <c r="C3101" t="s">
        <v>3995</v>
      </c>
      <c r="D3101" t="s">
        <v>1782</v>
      </c>
      <c r="E3101" t="s">
        <v>2936</v>
      </c>
      <c r="F3101">
        <v>0</v>
      </c>
      <c r="G3101">
        <v>122</v>
      </c>
      <c r="H3101">
        <v>122</v>
      </c>
    </row>
    <row r="3102" spans="1:8" x14ac:dyDescent="0.25">
      <c r="A3102" t="s">
        <v>2999</v>
      </c>
      <c r="B3102" t="s">
        <v>2152</v>
      </c>
      <c r="C3102" t="s">
        <v>3995</v>
      </c>
      <c r="D3102" t="s">
        <v>1807</v>
      </c>
      <c r="E3102" t="s">
        <v>2936</v>
      </c>
      <c r="F3102">
        <v>0</v>
      </c>
      <c r="G3102">
        <v>146</v>
      </c>
      <c r="H3102">
        <v>146</v>
      </c>
    </row>
    <row r="3103" spans="1:8" x14ac:dyDescent="0.25">
      <c r="A3103" t="s">
        <v>2999</v>
      </c>
      <c r="B3103" t="s">
        <v>2152</v>
      </c>
      <c r="C3103" t="s">
        <v>3995</v>
      </c>
      <c r="D3103" t="s">
        <v>1858</v>
      </c>
      <c r="E3103" t="s">
        <v>2936</v>
      </c>
      <c r="F3103">
        <v>0</v>
      </c>
      <c r="G3103">
        <v>164</v>
      </c>
      <c r="H3103">
        <v>164</v>
      </c>
    </row>
    <row r="3104" spans="1:8" x14ac:dyDescent="0.25">
      <c r="A3104" t="s">
        <v>2999</v>
      </c>
      <c r="B3104" t="s">
        <v>2152</v>
      </c>
      <c r="C3104" t="s">
        <v>3995</v>
      </c>
      <c r="D3104" t="s">
        <v>1948</v>
      </c>
      <c r="E3104" t="s">
        <v>2936</v>
      </c>
      <c r="F3104">
        <v>0</v>
      </c>
      <c r="G3104">
        <v>168</v>
      </c>
      <c r="H3104">
        <v>168</v>
      </c>
    </row>
    <row r="3105" spans="1:8" x14ac:dyDescent="0.25">
      <c r="A3105" t="s">
        <v>2999</v>
      </c>
      <c r="B3105" t="s">
        <v>2152</v>
      </c>
      <c r="C3105" t="s">
        <v>3995</v>
      </c>
      <c r="D3105" t="s">
        <v>2934</v>
      </c>
      <c r="E3105" t="s">
        <v>2936</v>
      </c>
      <c r="F3105">
        <v>0</v>
      </c>
      <c r="G3105">
        <v>163</v>
      </c>
      <c r="H3105">
        <v>163</v>
      </c>
    </row>
    <row r="3106" spans="1:8" x14ac:dyDescent="0.25">
      <c r="A3106" t="s">
        <v>2999</v>
      </c>
      <c r="B3106" t="s">
        <v>2152</v>
      </c>
      <c r="C3106" t="s">
        <v>3995</v>
      </c>
      <c r="D3106" t="s">
        <v>1951</v>
      </c>
      <c r="E3106" t="s">
        <v>2936</v>
      </c>
      <c r="F3106">
        <v>0</v>
      </c>
      <c r="G3106">
        <v>148</v>
      </c>
      <c r="H3106">
        <v>148</v>
      </c>
    </row>
    <row r="3107" spans="1:8" x14ac:dyDescent="0.25">
      <c r="A3107" t="s">
        <v>2999</v>
      </c>
      <c r="B3107" t="s">
        <v>2152</v>
      </c>
      <c r="C3107" t="s">
        <v>3995</v>
      </c>
      <c r="D3107" t="s">
        <v>1956</v>
      </c>
      <c r="E3107" t="s">
        <v>2936</v>
      </c>
      <c r="F3107">
        <v>0</v>
      </c>
      <c r="G3107">
        <v>121</v>
      </c>
      <c r="H3107">
        <v>121</v>
      </c>
    </row>
    <row r="3108" spans="1:8" x14ac:dyDescent="0.25">
      <c r="A3108" t="s">
        <v>2999</v>
      </c>
      <c r="B3108" t="s">
        <v>2152</v>
      </c>
      <c r="C3108" t="s">
        <v>3995</v>
      </c>
      <c r="D3108" t="s">
        <v>2016</v>
      </c>
      <c r="E3108" t="s">
        <v>2936</v>
      </c>
      <c r="F3108">
        <v>0</v>
      </c>
      <c r="G3108">
        <v>101</v>
      </c>
      <c r="H3108">
        <v>101</v>
      </c>
    </row>
    <row r="3109" spans="1:8" x14ac:dyDescent="0.25">
      <c r="A3109" t="s">
        <v>2999</v>
      </c>
      <c r="B3109" t="s">
        <v>2152</v>
      </c>
      <c r="C3109" t="s">
        <v>2933</v>
      </c>
      <c r="D3109" t="s">
        <v>1739</v>
      </c>
      <c r="E3109" t="s">
        <v>2936</v>
      </c>
      <c r="F3109">
        <v>0</v>
      </c>
      <c r="G3109">
        <v>92</v>
      </c>
      <c r="H3109">
        <v>92</v>
      </c>
    </row>
    <row r="3110" spans="1:8" x14ac:dyDescent="0.25">
      <c r="A3110" t="s">
        <v>2999</v>
      </c>
      <c r="B3110" t="s">
        <v>2152</v>
      </c>
      <c r="C3110" t="s">
        <v>2933</v>
      </c>
      <c r="D3110" t="s">
        <v>1751</v>
      </c>
      <c r="E3110" t="s">
        <v>2936</v>
      </c>
      <c r="F3110">
        <v>0</v>
      </c>
      <c r="G3110">
        <v>90</v>
      </c>
      <c r="H3110">
        <v>90</v>
      </c>
    </row>
    <row r="3111" spans="1:8" x14ac:dyDescent="0.25">
      <c r="A3111" t="s">
        <v>2999</v>
      </c>
      <c r="B3111" t="s">
        <v>2152</v>
      </c>
      <c r="C3111" t="s">
        <v>2933</v>
      </c>
      <c r="D3111" t="s">
        <v>1763</v>
      </c>
      <c r="E3111" t="s">
        <v>2936</v>
      </c>
      <c r="F3111">
        <v>0</v>
      </c>
      <c r="G3111">
        <v>115</v>
      </c>
      <c r="H3111">
        <v>115</v>
      </c>
    </row>
    <row r="3112" spans="1:8" x14ac:dyDescent="0.25">
      <c r="A3112" t="s">
        <v>2999</v>
      </c>
      <c r="B3112" t="s">
        <v>2152</v>
      </c>
      <c r="C3112" t="s">
        <v>2933</v>
      </c>
      <c r="D3112" t="s">
        <v>1767</v>
      </c>
      <c r="E3112" t="s">
        <v>2936</v>
      </c>
      <c r="F3112">
        <v>0</v>
      </c>
      <c r="G3112">
        <v>137</v>
      </c>
      <c r="H3112">
        <v>137</v>
      </c>
    </row>
    <row r="3113" spans="1:8" x14ac:dyDescent="0.25">
      <c r="A3113" t="s">
        <v>2999</v>
      </c>
      <c r="B3113" t="s">
        <v>2152</v>
      </c>
      <c r="C3113" t="s">
        <v>2933</v>
      </c>
      <c r="D3113" t="s">
        <v>1782</v>
      </c>
      <c r="E3113" t="s">
        <v>2936</v>
      </c>
      <c r="F3113">
        <v>0</v>
      </c>
      <c r="G3113">
        <v>173</v>
      </c>
      <c r="H3113">
        <v>173</v>
      </c>
    </row>
    <row r="3114" spans="1:8" x14ac:dyDescent="0.25">
      <c r="A3114" t="s">
        <v>2999</v>
      </c>
      <c r="B3114" t="s">
        <v>2152</v>
      </c>
      <c r="C3114" t="s">
        <v>2933</v>
      </c>
      <c r="D3114" t="s">
        <v>1807</v>
      </c>
      <c r="E3114" t="s">
        <v>2936</v>
      </c>
      <c r="F3114">
        <v>0</v>
      </c>
      <c r="G3114">
        <v>184</v>
      </c>
      <c r="H3114">
        <v>184</v>
      </c>
    </row>
    <row r="3115" spans="1:8" x14ac:dyDescent="0.25">
      <c r="A3115" t="s">
        <v>2999</v>
      </c>
      <c r="B3115" t="s">
        <v>2152</v>
      </c>
      <c r="C3115" t="s">
        <v>2933</v>
      </c>
      <c r="D3115" t="s">
        <v>1858</v>
      </c>
      <c r="E3115" t="s">
        <v>2936</v>
      </c>
      <c r="F3115">
        <v>0</v>
      </c>
      <c r="G3115">
        <v>204</v>
      </c>
      <c r="H3115">
        <v>204</v>
      </c>
    </row>
    <row r="3116" spans="1:8" x14ac:dyDescent="0.25">
      <c r="A3116" t="s">
        <v>2999</v>
      </c>
      <c r="B3116" t="s">
        <v>2152</v>
      </c>
      <c r="C3116" t="s">
        <v>2933</v>
      </c>
      <c r="D3116" t="s">
        <v>1948</v>
      </c>
      <c r="E3116" t="s">
        <v>2936</v>
      </c>
      <c r="F3116">
        <v>0</v>
      </c>
      <c r="G3116">
        <v>195</v>
      </c>
      <c r="H3116">
        <v>195</v>
      </c>
    </row>
    <row r="3117" spans="1:8" x14ac:dyDescent="0.25">
      <c r="A3117" t="s">
        <v>2999</v>
      </c>
      <c r="B3117" t="s">
        <v>2152</v>
      </c>
      <c r="C3117" t="s">
        <v>2933</v>
      </c>
      <c r="D3117" t="s">
        <v>2934</v>
      </c>
      <c r="E3117" t="s">
        <v>2936</v>
      </c>
      <c r="F3117">
        <v>0</v>
      </c>
      <c r="G3117">
        <v>197</v>
      </c>
      <c r="H3117">
        <v>197</v>
      </c>
    </row>
    <row r="3118" spans="1:8" x14ac:dyDescent="0.25">
      <c r="A3118" t="s">
        <v>2999</v>
      </c>
      <c r="B3118" t="s">
        <v>2152</v>
      </c>
      <c r="C3118" t="s">
        <v>2933</v>
      </c>
      <c r="D3118" t="s">
        <v>1951</v>
      </c>
      <c r="E3118" t="s">
        <v>2936</v>
      </c>
      <c r="F3118">
        <v>0</v>
      </c>
      <c r="G3118">
        <v>185</v>
      </c>
      <c r="H3118">
        <v>185</v>
      </c>
    </row>
    <row r="3119" spans="1:8" x14ac:dyDescent="0.25">
      <c r="A3119" t="s">
        <v>2999</v>
      </c>
      <c r="B3119" t="s">
        <v>2152</v>
      </c>
      <c r="C3119" t="s">
        <v>2933</v>
      </c>
      <c r="D3119" t="s">
        <v>1956</v>
      </c>
      <c r="E3119" t="s">
        <v>2936</v>
      </c>
      <c r="F3119">
        <v>0</v>
      </c>
      <c r="G3119">
        <v>147</v>
      </c>
      <c r="H3119">
        <v>147</v>
      </c>
    </row>
    <row r="3120" spans="1:8" x14ac:dyDescent="0.25">
      <c r="A3120" t="s">
        <v>2999</v>
      </c>
      <c r="B3120" t="s">
        <v>2152</v>
      </c>
      <c r="C3120" t="s">
        <v>2933</v>
      </c>
      <c r="D3120" t="s">
        <v>2016</v>
      </c>
      <c r="E3120" t="s">
        <v>2936</v>
      </c>
      <c r="F3120">
        <v>0</v>
      </c>
      <c r="G3120">
        <v>119</v>
      </c>
      <c r="H3120">
        <v>119</v>
      </c>
    </row>
    <row r="3121" spans="1:8" x14ac:dyDescent="0.25">
      <c r="A3121" t="s">
        <v>2999</v>
      </c>
      <c r="B3121" t="s">
        <v>2152</v>
      </c>
      <c r="C3121" t="s">
        <v>2935</v>
      </c>
      <c r="D3121" t="s">
        <v>1739</v>
      </c>
      <c r="E3121" t="s">
        <v>2936</v>
      </c>
      <c r="F3121">
        <v>0</v>
      </c>
      <c r="G3121">
        <v>334</v>
      </c>
      <c r="H3121">
        <v>334</v>
      </c>
    </row>
    <row r="3122" spans="1:8" x14ac:dyDescent="0.25">
      <c r="A3122" t="s">
        <v>2999</v>
      </c>
      <c r="B3122" t="s">
        <v>2152</v>
      </c>
      <c r="C3122" t="s">
        <v>2935</v>
      </c>
      <c r="D3122" t="s">
        <v>1751</v>
      </c>
      <c r="E3122" t="s">
        <v>2936</v>
      </c>
      <c r="F3122">
        <v>0</v>
      </c>
      <c r="G3122">
        <v>438</v>
      </c>
      <c r="H3122">
        <v>438</v>
      </c>
    </row>
    <row r="3123" spans="1:8" x14ac:dyDescent="0.25">
      <c r="A3123" t="s">
        <v>2999</v>
      </c>
      <c r="B3123" t="s">
        <v>2152</v>
      </c>
      <c r="C3123" t="s">
        <v>2935</v>
      </c>
      <c r="D3123" t="s">
        <v>1763</v>
      </c>
      <c r="E3123" t="s">
        <v>2936</v>
      </c>
      <c r="F3123">
        <v>0</v>
      </c>
      <c r="G3123">
        <v>517</v>
      </c>
      <c r="H3123">
        <v>517</v>
      </c>
    </row>
    <row r="3124" spans="1:8" x14ac:dyDescent="0.25">
      <c r="A3124" t="s">
        <v>2999</v>
      </c>
      <c r="B3124" t="s">
        <v>2152</v>
      </c>
      <c r="C3124" t="s">
        <v>2935</v>
      </c>
      <c r="D3124" t="s">
        <v>1767</v>
      </c>
      <c r="E3124" t="s">
        <v>2936</v>
      </c>
      <c r="F3124">
        <v>0</v>
      </c>
      <c r="G3124">
        <v>544</v>
      </c>
      <c r="H3124">
        <v>544</v>
      </c>
    </row>
    <row r="3125" spans="1:8" x14ac:dyDescent="0.25">
      <c r="A3125" t="s">
        <v>2999</v>
      </c>
      <c r="B3125" t="s">
        <v>2152</v>
      </c>
      <c r="C3125" t="s">
        <v>2935</v>
      </c>
      <c r="D3125" t="s">
        <v>1782</v>
      </c>
      <c r="E3125" t="s">
        <v>2936</v>
      </c>
      <c r="F3125">
        <v>0</v>
      </c>
      <c r="G3125">
        <v>622</v>
      </c>
      <c r="H3125">
        <v>622</v>
      </c>
    </row>
    <row r="3126" spans="1:8" x14ac:dyDescent="0.25">
      <c r="A3126" t="s">
        <v>2999</v>
      </c>
      <c r="B3126" t="s">
        <v>2152</v>
      </c>
      <c r="C3126" t="s">
        <v>2935</v>
      </c>
      <c r="D3126" t="s">
        <v>1807</v>
      </c>
      <c r="E3126" t="s">
        <v>2936</v>
      </c>
      <c r="F3126">
        <v>0</v>
      </c>
      <c r="G3126">
        <v>654</v>
      </c>
      <c r="H3126">
        <v>654</v>
      </c>
    </row>
    <row r="3127" spans="1:8" x14ac:dyDescent="0.25">
      <c r="A3127" t="s">
        <v>2999</v>
      </c>
      <c r="B3127" t="s">
        <v>2152</v>
      </c>
      <c r="C3127" t="s">
        <v>2935</v>
      </c>
      <c r="D3127" t="s">
        <v>1858</v>
      </c>
      <c r="E3127" t="s">
        <v>2936</v>
      </c>
      <c r="F3127">
        <v>0</v>
      </c>
      <c r="G3127">
        <v>686</v>
      </c>
      <c r="H3127">
        <v>686</v>
      </c>
    </row>
    <row r="3128" spans="1:8" x14ac:dyDescent="0.25">
      <c r="A3128" t="s">
        <v>2999</v>
      </c>
      <c r="B3128" t="s">
        <v>2152</v>
      </c>
      <c r="C3128" t="s">
        <v>2935</v>
      </c>
      <c r="D3128" t="s">
        <v>1948</v>
      </c>
      <c r="E3128" t="s">
        <v>2936</v>
      </c>
      <c r="F3128">
        <v>0</v>
      </c>
      <c r="G3128">
        <v>658</v>
      </c>
      <c r="H3128">
        <v>658</v>
      </c>
    </row>
    <row r="3129" spans="1:8" x14ac:dyDescent="0.25">
      <c r="A3129" t="s">
        <v>2999</v>
      </c>
      <c r="B3129" t="s">
        <v>2152</v>
      </c>
      <c r="C3129" t="s">
        <v>2935</v>
      </c>
      <c r="D3129" t="s">
        <v>2934</v>
      </c>
      <c r="E3129" t="s">
        <v>2936</v>
      </c>
      <c r="F3129">
        <v>0</v>
      </c>
      <c r="G3129">
        <v>671</v>
      </c>
      <c r="H3129">
        <v>671</v>
      </c>
    </row>
    <row r="3130" spans="1:8" x14ac:dyDescent="0.25">
      <c r="A3130" t="s">
        <v>2999</v>
      </c>
      <c r="B3130" t="s">
        <v>2152</v>
      </c>
      <c r="C3130" t="s">
        <v>2935</v>
      </c>
      <c r="D3130" t="s">
        <v>1951</v>
      </c>
      <c r="E3130" t="s">
        <v>2936</v>
      </c>
      <c r="F3130">
        <v>0</v>
      </c>
      <c r="G3130">
        <v>646</v>
      </c>
      <c r="H3130">
        <v>646</v>
      </c>
    </row>
    <row r="3131" spans="1:8" x14ac:dyDescent="0.25">
      <c r="A3131" t="s">
        <v>2999</v>
      </c>
      <c r="B3131" t="s">
        <v>2152</v>
      </c>
      <c r="C3131" t="s">
        <v>2935</v>
      </c>
      <c r="D3131" t="s">
        <v>1956</v>
      </c>
      <c r="E3131" t="s">
        <v>2936</v>
      </c>
      <c r="F3131">
        <v>0</v>
      </c>
      <c r="G3131">
        <v>476</v>
      </c>
      <c r="H3131">
        <v>476</v>
      </c>
    </row>
    <row r="3132" spans="1:8" x14ac:dyDescent="0.25">
      <c r="A3132" t="s">
        <v>2999</v>
      </c>
      <c r="B3132" t="s">
        <v>2152</v>
      </c>
      <c r="C3132" t="s">
        <v>2935</v>
      </c>
      <c r="D3132" t="s">
        <v>2016</v>
      </c>
      <c r="E3132" t="s">
        <v>2936</v>
      </c>
      <c r="F3132">
        <v>0</v>
      </c>
      <c r="G3132">
        <v>385</v>
      </c>
      <c r="H3132">
        <v>385</v>
      </c>
    </row>
    <row r="3133" spans="1:8" x14ac:dyDescent="0.25">
      <c r="A3133" t="s">
        <v>2999</v>
      </c>
      <c r="B3133" t="s">
        <v>2153</v>
      </c>
      <c r="C3133" t="s">
        <v>3995</v>
      </c>
      <c r="D3133" t="s">
        <v>1739</v>
      </c>
      <c r="E3133" t="s">
        <v>2936</v>
      </c>
      <c r="F3133">
        <v>0</v>
      </c>
      <c r="G3133">
        <v>150</v>
      </c>
      <c r="H3133">
        <v>150</v>
      </c>
    </row>
    <row r="3134" spans="1:8" x14ac:dyDescent="0.25">
      <c r="A3134" t="s">
        <v>2999</v>
      </c>
      <c r="B3134" t="s">
        <v>2153</v>
      </c>
      <c r="C3134" t="s">
        <v>3995</v>
      </c>
      <c r="D3134" t="s">
        <v>1767</v>
      </c>
      <c r="E3134" t="s">
        <v>2936</v>
      </c>
      <c r="F3134">
        <v>0</v>
      </c>
      <c r="G3134">
        <v>150</v>
      </c>
      <c r="H3134">
        <v>150</v>
      </c>
    </row>
    <row r="3135" spans="1:8" x14ac:dyDescent="0.25">
      <c r="A3135" t="s">
        <v>2999</v>
      </c>
      <c r="B3135" t="s">
        <v>2153</v>
      </c>
      <c r="C3135" t="s">
        <v>3995</v>
      </c>
      <c r="D3135" t="s">
        <v>1858</v>
      </c>
      <c r="E3135" t="s">
        <v>2936</v>
      </c>
      <c r="F3135">
        <v>0</v>
      </c>
      <c r="G3135">
        <v>150</v>
      </c>
      <c r="H3135">
        <v>150</v>
      </c>
    </row>
    <row r="3136" spans="1:8" x14ac:dyDescent="0.25">
      <c r="A3136" t="s">
        <v>2999</v>
      </c>
      <c r="B3136" t="s">
        <v>2153</v>
      </c>
      <c r="C3136" t="s">
        <v>3995</v>
      </c>
      <c r="D3136" t="s">
        <v>1951</v>
      </c>
      <c r="E3136" t="s">
        <v>2936</v>
      </c>
      <c r="F3136">
        <v>0</v>
      </c>
      <c r="G3136">
        <v>150</v>
      </c>
      <c r="H3136">
        <v>150</v>
      </c>
    </row>
    <row r="3137" spans="1:8" x14ac:dyDescent="0.25">
      <c r="A3137" t="s">
        <v>2999</v>
      </c>
      <c r="B3137" t="s">
        <v>2153</v>
      </c>
      <c r="C3137" t="s">
        <v>2933</v>
      </c>
      <c r="D3137" t="s">
        <v>1739</v>
      </c>
      <c r="E3137" t="s">
        <v>2936</v>
      </c>
      <c r="F3137">
        <v>0</v>
      </c>
      <c r="G3137">
        <v>250</v>
      </c>
      <c r="H3137">
        <v>250</v>
      </c>
    </row>
    <row r="3138" spans="1:8" x14ac:dyDescent="0.25">
      <c r="A3138" t="s">
        <v>2999</v>
      </c>
      <c r="B3138" t="s">
        <v>2153</v>
      </c>
      <c r="C3138" t="s">
        <v>2933</v>
      </c>
      <c r="D3138" t="s">
        <v>1767</v>
      </c>
      <c r="E3138" t="s">
        <v>2936</v>
      </c>
      <c r="F3138">
        <v>0</v>
      </c>
      <c r="G3138">
        <v>250</v>
      </c>
      <c r="H3138">
        <v>250</v>
      </c>
    </row>
    <row r="3139" spans="1:8" x14ac:dyDescent="0.25">
      <c r="A3139" t="s">
        <v>2999</v>
      </c>
      <c r="B3139" t="s">
        <v>2153</v>
      </c>
      <c r="C3139" t="s">
        <v>2933</v>
      </c>
      <c r="D3139" t="s">
        <v>1858</v>
      </c>
      <c r="E3139" t="s">
        <v>2936</v>
      </c>
      <c r="F3139">
        <v>0</v>
      </c>
      <c r="G3139">
        <v>250</v>
      </c>
      <c r="H3139">
        <v>250</v>
      </c>
    </row>
    <row r="3140" spans="1:8" x14ac:dyDescent="0.25">
      <c r="A3140" t="s">
        <v>2999</v>
      </c>
      <c r="B3140" t="s">
        <v>2153</v>
      </c>
      <c r="C3140" t="s">
        <v>2933</v>
      </c>
      <c r="D3140" t="s">
        <v>1951</v>
      </c>
      <c r="E3140" t="s">
        <v>2936</v>
      </c>
      <c r="F3140">
        <v>0</v>
      </c>
      <c r="G3140">
        <v>250</v>
      </c>
      <c r="H3140">
        <v>250</v>
      </c>
    </row>
    <row r="3141" spans="1:8" x14ac:dyDescent="0.25">
      <c r="A3141" t="s">
        <v>2999</v>
      </c>
      <c r="B3141" t="s">
        <v>2153</v>
      </c>
      <c r="C3141" t="s">
        <v>2935</v>
      </c>
      <c r="D3141" t="s">
        <v>1739</v>
      </c>
      <c r="E3141" t="s">
        <v>2936</v>
      </c>
      <c r="F3141">
        <v>0</v>
      </c>
      <c r="G3141">
        <v>150</v>
      </c>
      <c r="H3141">
        <v>150</v>
      </c>
    </row>
    <row r="3142" spans="1:8" x14ac:dyDescent="0.25">
      <c r="A3142" t="s">
        <v>2999</v>
      </c>
      <c r="B3142" t="s">
        <v>2153</v>
      </c>
      <c r="C3142" t="s">
        <v>2935</v>
      </c>
      <c r="D3142" t="s">
        <v>1767</v>
      </c>
      <c r="E3142" t="s">
        <v>2936</v>
      </c>
      <c r="F3142">
        <v>0</v>
      </c>
      <c r="G3142">
        <v>150</v>
      </c>
      <c r="H3142">
        <v>150</v>
      </c>
    </row>
    <row r="3143" spans="1:8" x14ac:dyDescent="0.25">
      <c r="A3143" t="s">
        <v>2999</v>
      </c>
      <c r="B3143" t="s">
        <v>2153</v>
      </c>
      <c r="C3143" t="s">
        <v>2935</v>
      </c>
      <c r="D3143" t="s">
        <v>1858</v>
      </c>
      <c r="E3143" t="s">
        <v>2936</v>
      </c>
      <c r="F3143">
        <v>0</v>
      </c>
      <c r="G3143">
        <v>150</v>
      </c>
      <c r="H3143">
        <v>150</v>
      </c>
    </row>
    <row r="3144" spans="1:8" x14ac:dyDescent="0.25">
      <c r="A3144" t="s">
        <v>2999</v>
      </c>
      <c r="B3144" t="s">
        <v>2153</v>
      </c>
      <c r="C3144" t="s">
        <v>2935</v>
      </c>
      <c r="D3144" t="s">
        <v>1951</v>
      </c>
      <c r="E3144" t="s">
        <v>2936</v>
      </c>
      <c r="F3144">
        <v>0</v>
      </c>
      <c r="G3144">
        <v>150</v>
      </c>
      <c r="H3144">
        <v>150</v>
      </c>
    </row>
    <row r="3145" spans="1:8" x14ac:dyDescent="0.25">
      <c r="A3145" t="s">
        <v>2999</v>
      </c>
      <c r="B3145" t="s">
        <v>2156</v>
      </c>
      <c r="C3145" t="s">
        <v>3995</v>
      </c>
      <c r="D3145" t="s">
        <v>1767</v>
      </c>
      <c r="E3145" t="s">
        <v>2936</v>
      </c>
      <c r="F3145">
        <v>0</v>
      </c>
      <c r="G3145">
        <v>30</v>
      </c>
      <c r="H3145">
        <v>30</v>
      </c>
    </row>
    <row r="3146" spans="1:8" x14ac:dyDescent="0.25">
      <c r="A3146" t="s">
        <v>2999</v>
      </c>
      <c r="B3146" t="s">
        <v>2156</v>
      </c>
      <c r="C3146" t="s">
        <v>3995</v>
      </c>
      <c r="D3146" t="s">
        <v>1782</v>
      </c>
      <c r="E3146" t="s">
        <v>2936</v>
      </c>
      <c r="F3146">
        <v>0</v>
      </c>
      <c r="G3146">
        <v>37</v>
      </c>
      <c r="H3146">
        <v>37</v>
      </c>
    </row>
    <row r="3147" spans="1:8" x14ac:dyDescent="0.25">
      <c r="A3147" t="s">
        <v>2999</v>
      </c>
      <c r="B3147" t="s">
        <v>2156</v>
      </c>
      <c r="C3147" t="s">
        <v>3995</v>
      </c>
      <c r="D3147" t="s">
        <v>1807</v>
      </c>
      <c r="E3147" t="s">
        <v>2936</v>
      </c>
      <c r="F3147">
        <v>0</v>
      </c>
      <c r="G3147">
        <v>44</v>
      </c>
      <c r="H3147">
        <v>44</v>
      </c>
    </row>
    <row r="3148" spans="1:8" x14ac:dyDescent="0.25">
      <c r="A3148" t="s">
        <v>2999</v>
      </c>
      <c r="B3148" t="s">
        <v>2156</v>
      </c>
      <c r="C3148" t="s">
        <v>3995</v>
      </c>
      <c r="D3148" t="s">
        <v>1858</v>
      </c>
      <c r="E3148" t="s">
        <v>2936</v>
      </c>
      <c r="F3148">
        <v>0</v>
      </c>
      <c r="G3148">
        <v>49</v>
      </c>
      <c r="H3148">
        <v>49</v>
      </c>
    </row>
    <row r="3149" spans="1:8" x14ac:dyDescent="0.25">
      <c r="A3149" t="s">
        <v>2999</v>
      </c>
      <c r="B3149" t="s">
        <v>2156</v>
      </c>
      <c r="C3149" t="s">
        <v>3995</v>
      </c>
      <c r="D3149" t="s">
        <v>1948</v>
      </c>
      <c r="E3149" t="s">
        <v>2936</v>
      </c>
      <c r="F3149">
        <v>0</v>
      </c>
      <c r="G3149">
        <v>50</v>
      </c>
      <c r="H3149">
        <v>50</v>
      </c>
    </row>
    <row r="3150" spans="1:8" x14ac:dyDescent="0.25">
      <c r="A3150" t="s">
        <v>2999</v>
      </c>
      <c r="B3150" t="s">
        <v>2156</v>
      </c>
      <c r="C3150" t="s">
        <v>3995</v>
      </c>
      <c r="D3150" t="s">
        <v>2934</v>
      </c>
      <c r="E3150" t="s">
        <v>2936</v>
      </c>
      <c r="F3150">
        <v>0</v>
      </c>
      <c r="G3150">
        <v>49</v>
      </c>
      <c r="H3150">
        <v>49</v>
      </c>
    </row>
    <row r="3151" spans="1:8" x14ac:dyDescent="0.25">
      <c r="A3151" t="s">
        <v>2999</v>
      </c>
      <c r="B3151" t="s">
        <v>2156</v>
      </c>
      <c r="C3151" t="s">
        <v>3995</v>
      </c>
      <c r="D3151" t="s">
        <v>1951</v>
      </c>
      <c r="E3151" t="s">
        <v>2936</v>
      </c>
      <c r="F3151">
        <v>0</v>
      </c>
      <c r="G3151">
        <v>44</v>
      </c>
      <c r="H3151">
        <v>44</v>
      </c>
    </row>
    <row r="3152" spans="1:8" x14ac:dyDescent="0.25">
      <c r="A3152" t="s">
        <v>2999</v>
      </c>
      <c r="B3152" t="s">
        <v>2156</v>
      </c>
      <c r="C3152" t="s">
        <v>3995</v>
      </c>
      <c r="D3152" t="s">
        <v>1956</v>
      </c>
      <c r="E3152" t="s">
        <v>2936</v>
      </c>
      <c r="F3152">
        <v>0</v>
      </c>
      <c r="G3152">
        <v>36</v>
      </c>
      <c r="H3152">
        <v>36</v>
      </c>
    </row>
    <row r="3153" spans="1:8" x14ac:dyDescent="0.25">
      <c r="A3153" t="s">
        <v>2999</v>
      </c>
      <c r="B3153" t="s">
        <v>2156</v>
      </c>
      <c r="C3153" t="s">
        <v>3995</v>
      </c>
      <c r="D3153" t="s">
        <v>2016</v>
      </c>
      <c r="E3153" t="s">
        <v>2936</v>
      </c>
      <c r="F3153">
        <v>0</v>
      </c>
      <c r="G3153">
        <v>30</v>
      </c>
      <c r="H3153">
        <v>30</v>
      </c>
    </row>
    <row r="3154" spans="1:8" x14ac:dyDescent="0.25">
      <c r="A3154" t="s">
        <v>2999</v>
      </c>
      <c r="B3154" t="s">
        <v>2156</v>
      </c>
      <c r="C3154" t="s">
        <v>2933</v>
      </c>
      <c r="D3154" t="s">
        <v>1739</v>
      </c>
      <c r="E3154" t="s">
        <v>2936</v>
      </c>
      <c r="F3154">
        <v>0</v>
      </c>
      <c r="G3154">
        <v>46</v>
      </c>
      <c r="H3154">
        <v>46</v>
      </c>
    </row>
    <row r="3155" spans="1:8" x14ac:dyDescent="0.25">
      <c r="A3155" t="s">
        <v>2999</v>
      </c>
      <c r="B3155" t="s">
        <v>2156</v>
      </c>
      <c r="C3155" t="s">
        <v>2933</v>
      </c>
      <c r="D3155" t="s">
        <v>1751</v>
      </c>
      <c r="E3155" t="s">
        <v>2936</v>
      </c>
      <c r="F3155">
        <v>0</v>
      </c>
      <c r="G3155">
        <v>45</v>
      </c>
      <c r="H3155">
        <v>45</v>
      </c>
    </row>
    <row r="3156" spans="1:8" x14ac:dyDescent="0.25">
      <c r="A3156" t="s">
        <v>2999</v>
      </c>
      <c r="B3156" t="s">
        <v>2156</v>
      </c>
      <c r="C3156" t="s">
        <v>2933</v>
      </c>
      <c r="D3156" t="s">
        <v>1763</v>
      </c>
      <c r="E3156" t="s">
        <v>2936</v>
      </c>
      <c r="F3156">
        <v>0</v>
      </c>
      <c r="G3156">
        <v>58</v>
      </c>
      <c r="H3156">
        <v>58</v>
      </c>
    </row>
    <row r="3157" spans="1:8" x14ac:dyDescent="0.25">
      <c r="A3157" t="s">
        <v>2999</v>
      </c>
      <c r="B3157" t="s">
        <v>2156</v>
      </c>
      <c r="C3157" t="s">
        <v>2933</v>
      </c>
      <c r="D3157" t="s">
        <v>1767</v>
      </c>
      <c r="E3157" t="s">
        <v>2936</v>
      </c>
      <c r="F3157">
        <v>0</v>
      </c>
      <c r="G3157">
        <v>69</v>
      </c>
      <c r="H3157">
        <v>69</v>
      </c>
    </row>
    <row r="3158" spans="1:8" x14ac:dyDescent="0.25">
      <c r="A3158" t="s">
        <v>2999</v>
      </c>
      <c r="B3158" t="s">
        <v>2156</v>
      </c>
      <c r="C3158" t="s">
        <v>2933</v>
      </c>
      <c r="D3158" t="s">
        <v>1782</v>
      </c>
      <c r="E3158" t="s">
        <v>2936</v>
      </c>
      <c r="F3158">
        <v>0</v>
      </c>
      <c r="G3158">
        <v>86</v>
      </c>
      <c r="H3158">
        <v>86</v>
      </c>
    </row>
    <row r="3159" spans="1:8" x14ac:dyDescent="0.25">
      <c r="A3159" t="s">
        <v>2999</v>
      </c>
      <c r="B3159" t="s">
        <v>2156</v>
      </c>
      <c r="C3159" t="s">
        <v>2933</v>
      </c>
      <c r="D3159" t="s">
        <v>1807</v>
      </c>
      <c r="E3159" t="s">
        <v>2936</v>
      </c>
      <c r="F3159">
        <v>0</v>
      </c>
      <c r="G3159">
        <v>92</v>
      </c>
      <c r="H3159">
        <v>92</v>
      </c>
    </row>
    <row r="3160" spans="1:8" x14ac:dyDescent="0.25">
      <c r="A3160" t="s">
        <v>2999</v>
      </c>
      <c r="B3160" t="s">
        <v>2156</v>
      </c>
      <c r="C3160" t="s">
        <v>2933</v>
      </c>
      <c r="D3160" t="s">
        <v>1858</v>
      </c>
      <c r="E3160" t="s">
        <v>2936</v>
      </c>
      <c r="F3160">
        <v>0</v>
      </c>
      <c r="G3160">
        <v>102</v>
      </c>
      <c r="H3160">
        <v>102</v>
      </c>
    </row>
    <row r="3161" spans="1:8" x14ac:dyDescent="0.25">
      <c r="A3161" t="s">
        <v>2999</v>
      </c>
      <c r="B3161" t="s">
        <v>2156</v>
      </c>
      <c r="C3161" t="s">
        <v>2933</v>
      </c>
      <c r="D3161" t="s">
        <v>1948</v>
      </c>
      <c r="E3161" t="s">
        <v>2936</v>
      </c>
      <c r="F3161">
        <v>0</v>
      </c>
      <c r="G3161">
        <v>98</v>
      </c>
      <c r="H3161">
        <v>98</v>
      </c>
    </row>
    <row r="3162" spans="1:8" x14ac:dyDescent="0.25">
      <c r="A3162" t="s">
        <v>2999</v>
      </c>
      <c r="B3162" t="s">
        <v>2156</v>
      </c>
      <c r="C3162" t="s">
        <v>2933</v>
      </c>
      <c r="D3162" t="s">
        <v>2934</v>
      </c>
      <c r="E3162" t="s">
        <v>2936</v>
      </c>
      <c r="F3162">
        <v>0</v>
      </c>
      <c r="G3162">
        <v>98</v>
      </c>
      <c r="H3162">
        <v>98</v>
      </c>
    </row>
    <row r="3163" spans="1:8" x14ac:dyDescent="0.25">
      <c r="A3163" t="s">
        <v>2999</v>
      </c>
      <c r="B3163" t="s">
        <v>2156</v>
      </c>
      <c r="C3163" t="s">
        <v>2933</v>
      </c>
      <c r="D3163" t="s">
        <v>1951</v>
      </c>
      <c r="E3163" t="s">
        <v>2936</v>
      </c>
      <c r="F3163">
        <v>0</v>
      </c>
      <c r="G3163">
        <v>92</v>
      </c>
      <c r="H3163">
        <v>92</v>
      </c>
    </row>
    <row r="3164" spans="1:8" x14ac:dyDescent="0.25">
      <c r="A3164" t="s">
        <v>2999</v>
      </c>
      <c r="B3164" t="s">
        <v>2156</v>
      </c>
      <c r="C3164" t="s">
        <v>2933</v>
      </c>
      <c r="D3164" t="s">
        <v>1956</v>
      </c>
      <c r="E3164" t="s">
        <v>2936</v>
      </c>
      <c r="F3164">
        <v>0</v>
      </c>
      <c r="G3164">
        <v>74</v>
      </c>
      <c r="H3164">
        <v>74</v>
      </c>
    </row>
    <row r="3165" spans="1:8" x14ac:dyDescent="0.25">
      <c r="A3165" t="s">
        <v>2999</v>
      </c>
      <c r="B3165" t="s">
        <v>2156</v>
      </c>
      <c r="C3165" t="s">
        <v>2933</v>
      </c>
      <c r="D3165" t="s">
        <v>2016</v>
      </c>
      <c r="E3165" t="s">
        <v>2936</v>
      </c>
      <c r="F3165">
        <v>0</v>
      </c>
      <c r="G3165">
        <v>60</v>
      </c>
      <c r="H3165">
        <v>60</v>
      </c>
    </row>
    <row r="3166" spans="1:8" x14ac:dyDescent="0.25">
      <c r="A3166" t="s">
        <v>2999</v>
      </c>
      <c r="B3166" t="s">
        <v>2156</v>
      </c>
      <c r="C3166" t="s">
        <v>2935</v>
      </c>
      <c r="D3166" t="s">
        <v>1739</v>
      </c>
      <c r="E3166" t="s">
        <v>2936</v>
      </c>
      <c r="F3166">
        <v>0</v>
      </c>
      <c r="G3166">
        <v>67</v>
      </c>
      <c r="H3166">
        <v>67</v>
      </c>
    </row>
    <row r="3167" spans="1:8" x14ac:dyDescent="0.25">
      <c r="A3167" t="s">
        <v>2999</v>
      </c>
      <c r="B3167" t="s">
        <v>2156</v>
      </c>
      <c r="C3167" t="s">
        <v>2935</v>
      </c>
      <c r="D3167" t="s">
        <v>1751</v>
      </c>
      <c r="E3167" t="s">
        <v>2936</v>
      </c>
      <c r="F3167">
        <v>0</v>
      </c>
      <c r="G3167">
        <v>88</v>
      </c>
      <c r="H3167">
        <v>88</v>
      </c>
    </row>
    <row r="3168" spans="1:8" x14ac:dyDescent="0.25">
      <c r="A3168" t="s">
        <v>2999</v>
      </c>
      <c r="B3168" t="s">
        <v>2156</v>
      </c>
      <c r="C3168" t="s">
        <v>2935</v>
      </c>
      <c r="D3168" t="s">
        <v>1763</v>
      </c>
      <c r="E3168" t="s">
        <v>2936</v>
      </c>
      <c r="F3168">
        <v>0</v>
      </c>
      <c r="G3168">
        <v>103</v>
      </c>
      <c r="H3168">
        <v>103</v>
      </c>
    </row>
    <row r="3169" spans="1:8" x14ac:dyDescent="0.25">
      <c r="A3169" t="s">
        <v>2999</v>
      </c>
      <c r="B3169" t="s">
        <v>2156</v>
      </c>
      <c r="C3169" t="s">
        <v>2935</v>
      </c>
      <c r="D3169" t="s">
        <v>1767</v>
      </c>
      <c r="E3169" t="s">
        <v>2936</v>
      </c>
      <c r="F3169">
        <v>0</v>
      </c>
      <c r="G3169">
        <v>109</v>
      </c>
      <c r="H3169">
        <v>109</v>
      </c>
    </row>
    <row r="3170" spans="1:8" x14ac:dyDescent="0.25">
      <c r="A3170" t="s">
        <v>2999</v>
      </c>
      <c r="B3170" t="s">
        <v>2156</v>
      </c>
      <c r="C3170" t="s">
        <v>2935</v>
      </c>
      <c r="D3170" t="s">
        <v>1782</v>
      </c>
      <c r="E3170" t="s">
        <v>2936</v>
      </c>
      <c r="F3170">
        <v>0</v>
      </c>
      <c r="G3170">
        <v>124</v>
      </c>
      <c r="H3170">
        <v>124</v>
      </c>
    </row>
    <row r="3171" spans="1:8" x14ac:dyDescent="0.25">
      <c r="A3171" t="s">
        <v>2999</v>
      </c>
      <c r="B3171" t="s">
        <v>2156</v>
      </c>
      <c r="C3171" t="s">
        <v>2935</v>
      </c>
      <c r="D3171" t="s">
        <v>1807</v>
      </c>
      <c r="E3171" t="s">
        <v>2936</v>
      </c>
      <c r="F3171">
        <v>0</v>
      </c>
      <c r="G3171">
        <v>131</v>
      </c>
      <c r="H3171">
        <v>131</v>
      </c>
    </row>
    <row r="3172" spans="1:8" x14ac:dyDescent="0.25">
      <c r="A3172" t="s">
        <v>2999</v>
      </c>
      <c r="B3172" t="s">
        <v>2156</v>
      </c>
      <c r="C3172" t="s">
        <v>2935</v>
      </c>
      <c r="D3172" t="s">
        <v>1858</v>
      </c>
      <c r="E3172" t="s">
        <v>2936</v>
      </c>
      <c r="F3172">
        <v>0</v>
      </c>
      <c r="G3172">
        <v>137</v>
      </c>
      <c r="H3172">
        <v>137</v>
      </c>
    </row>
    <row r="3173" spans="1:8" x14ac:dyDescent="0.25">
      <c r="A3173" t="s">
        <v>2999</v>
      </c>
      <c r="B3173" t="s">
        <v>2156</v>
      </c>
      <c r="C3173" t="s">
        <v>2935</v>
      </c>
      <c r="D3173" t="s">
        <v>1948</v>
      </c>
      <c r="E3173" t="s">
        <v>2936</v>
      </c>
      <c r="F3173">
        <v>0</v>
      </c>
      <c r="G3173">
        <v>132</v>
      </c>
      <c r="H3173">
        <v>132</v>
      </c>
    </row>
    <row r="3174" spans="1:8" x14ac:dyDescent="0.25">
      <c r="A3174" t="s">
        <v>2999</v>
      </c>
      <c r="B3174" t="s">
        <v>2156</v>
      </c>
      <c r="C3174" t="s">
        <v>2935</v>
      </c>
      <c r="D3174" t="s">
        <v>2934</v>
      </c>
      <c r="E3174" t="s">
        <v>2936</v>
      </c>
      <c r="F3174">
        <v>0</v>
      </c>
      <c r="G3174">
        <v>134</v>
      </c>
      <c r="H3174">
        <v>134</v>
      </c>
    </row>
    <row r="3175" spans="1:8" x14ac:dyDescent="0.25">
      <c r="A3175" t="s">
        <v>2999</v>
      </c>
      <c r="B3175" t="s">
        <v>2156</v>
      </c>
      <c r="C3175" t="s">
        <v>2935</v>
      </c>
      <c r="D3175" t="s">
        <v>1951</v>
      </c>
      <c r="E3175" t="s">
        <v>2936</v>
      </c>
      <c r="F3175">
        <v>0</v>
      </c>
      <c r="G3175">
        <v>129</v>
      </c>
      <c r="H3175">
        <v>129</v>
      </c>
    </row>
    <row r="3176" spans="1:8" x14ac:dyDescent="0.25">
      <c r="A3176" t="s">
        <v>2999</v>
      </c>
      <c r="B3176" t="s">
        <v>2156</v>
      </c>
      <c r="C3176" t="s">
        <v>2935</v>
      </c>
      <c r="D3176" t="s">
        <v>1956</v>
      </c>
      <c r="E3176" t="s">
        <v>2936</v>
      </c>
      <c r="F3176">
        <v>0</v>
      </c>
      <c r="G3176">
        <v>95</v>
      </c>
      <c r="H3176">
        <v>95</v>
      </c>
    </row>
    <row r="3177" spans="1:8" x14ac:dyDescent="0.25">
      <c r="A3177" t="s">
        <v>2999</v>
      </c>
      <c r="B3177" t="s">
        <v>2156</v>
      </c>
      <c r="C3177" t="s">
        <v>2935</v>
      </c>
      <c r="D3177" t="s">
        <v>2016</v>
      </c>
      <c r="E3177" t="s">
        <v>2936</v>
      </c>
      <c r="F3177">
        <v>0</v>
      </c>
      <c r="G3177">
        <v>77</v>
      </c>
      <c r="H3177">
        <v>77</v>
      </c>
    </row>
    <row r="3178" spans="1:8" x14ac:dyDescent="0.25">
      <c r="A3178" t="s">
        <v>2999</v>
      </c>
      <c r="B3178" t="s">
        <v>2157</v>
      </c>
      <c r="C3178" t="s">
        <v>3995</v>
      </c>
      <c r="D3178" t="s">
        <v>1767</v>
      </c>
      <c r="E3178" t="s">
        <v>2936</v>
      </c>
      <c r="F3178">
        <v>0</v>
      </c>
      <c r="G3178">
        <v>113</v>
      </c>
      <c r="H3178">
        <v>113</v>
      </c>
    </row>
    <row r="3179" spans="1:8" x14ac:dyDescent="0.25">
      <c r="A3179" t="s">
        <v>2999</v>
      </c>
      <c r="B3179" t="s">
        <v>2157</v>
      </c>
      <c r="C3179" t="s">
        <v>3995</v>
      </c>
      <c r="D3179" t="s">
        <v>1782</v>
      </c>
      <c r="E3179" t="s">
        <v>2936</v>
      </c>
      <c r="F3179">
        <v>0</v>
      </c>
      <c r="G3179">
        <v>136</v>
      </c>
      <c r="H3179">
        <v>136</v>
      </c>
    </row>
    <row r="3180" spans="1:8" x14ac:dyDescent="0.25">
      <c r="A3180" t="s">
        <v>2999</v>
      </c>
      <c r="B3180" t="s">
        <v>2157</v>
      </c>
      <c r="C3180" t="s">
        <v>3995</v>
      </c>
      <c r="D3180" t="s">
        <v>1807</v>
      </c>
      <c r="E3180" t="s">
        <v>2936</v>
      </c>
      <c r="F3180">
        <v>0</v>
      </c>
      <c r="G3180">
        <v>152</v>
      </c>
      <c r="H3180">
        <v>152</v>
      </c>
    </row>
    <row r="3181" spans="1:8" x14ac:dyDescent="0.25">
      <c r="A3181" t="s">
        <v>2999</v>
      </c>
      <c r="B3181" t="s">
        <v>2157</v>
      </c>
      <c r="C3181" t="s">
        <v>3995</v>
      </c>
      <c r="D3181" t="s">
        <v>1858</v>
      </c>
      <c r="E3181" t="s">
        <v>2936</v>
      </c>
      <c r="F3181">
        <v>0</v>
      </c>
      <c r="G3181">
        <v>184</v>
      </c>
      <c r="H3181">
        <v>184</v>
      </c>
    </row>
    <row r="3182" spans="1:8" x14ac:dyDescent="0.25">
      <c r="A3182" t="s">
        <v>2999</v>
      </c>
      <c r="B3182" t="s">
        <v>2157</v>
      </c>
      <c r="C3182" t="s">
        <v>3995</v>
      </c>
      <c r="D3182" t="s">
        <v>1948</v>
      </c>
      <c r="E3182" t="s">
        <v>2936</v>
      </c>
      <c r="F3182">
        <v>0</v>
      </c>
      <c r="G3182">
        <v>198</v>
      </c>
      <c r="H3182">
        <v>198</v>
      </c>
    </row>
    <row r="3183" spans="1:8" x14ac:dyDescent="0.25">
      <c r="A3183" t="s">
        <v>2999</v>
      </c>
      <c r="B3183" t="s">
        <v>2157</v>
      </c>
      <c r="C3183" t="s">
        <v>3995</v>
      </c>
      <c r="D3183" t="s">
        <v>2934</v>
      </c>
      <c r="E3183" t="s">
        <v>2936</v>
      </c>
      <c r="F3183">
        <v>0</v>
      </c>
      <c r="G3183">
        <v>150</v>
      </c>
      <c r="H3183">
        <v>150</v>
      </c>
    </row>
    <row r="3184" spans="1:8" x14ac:dyDescent="0.25">
      <c r="A3184" t="s">
        <v>2999</v>
      </c>
      <c r="B3184" t="s">
        <v>2157</v>
      </c>
      <c r="C3184" t="s">
        <v>3995</v>
      </c>
      <c r="D3184" t="s">
        <v>1951</v>
      </c>
      <c r="E3184" t="s">
        <v>2936</v>
      </c>
      <c r="F3184">
        <v>0</v>
      </c>
      <c r="G3184">
        <v>123</v>
      </c>
      <c r="H3184">
        <v>123</v>
      </c>
    </row>
    <row r="3185" spans="1:8" x14ac:dyDescent="0.25">
      <c r="A3185" t="s">
        <v>2999</v>
      </c>
      <c r="B3185" t="s">
        <v>2157</v>
      </c>
      <c r="C3185" t="s">
        <v>3995</v>
      </c>
      <c r="D3185" t="s">
        <v>1956</v>
      </c>
      <c r="E3185" t="s">
        <v>2936</v>
      </c>
      <c r="F3185">
        <v>0</v>
      </c>
      <c r="G3185">
        <v>99</v>
      </c>
      <c r="H3185">
        <v>99</v>
      </c>
    </row>
    <row r="3186" spans="1:8" x14ac:dyDescent="0.25">
      <c r="A3186" t="s">
        <v>2999</v>
      </c>
      <c r="B3186" t="s">
        <v>2157</v>
      </c>
      <c r="C3186" t="s">
        <v>3995</v>
      </c>
      <c r="D3186" t="s">
        <v>2016</v>
      </c>
      <c r="E3186" t="s">
        <v>2936</v>
      </c>
      <c r="F3186">
        <v>0</v>
      </c>
      <c r="G3186">
        <v>59</v>
      </c>
      <c r="H3186">
        <v>59</v>
      </c>
    </row>
    <row r="3187" spans="1:8" x14ac:dyDescent="0.25">
      <c r="A3187" t="s">
        <v>2999</v>
      </c>
      <c r="B3187" t="s">
        <v>2157</v>
      </c>
      <c r="C3187" t="s">
        <v>2933</v>
      </c>
      <c r="D3187" t="s">
        <v>1739</v>
      </c>
      <c r="E3187" t="s">
        <v>2936</v>
      </c>
      <c r="F3187">
        <v>0</v>
      </c>
      <c r="G3187">
        <v>38</v>
      </c>
      <c r="H3187">
        <v>38</v>
      </c>
    </row>
    <row r="3188" spans="1:8" x14ac:dyDescent="0.25">
      <c r="A3188" t="s">
        <v>2999</v>
      </c>
      <c r="B3188" t="s">
        <v>2157</v>
      </c>
      <c r="C3188" t="s">
        <v>2933</v>
      </c>
      <c r="D3188" t="s">
        <v>1751</v>
      </c>
      <c r="E3188" t="s">
        <v>2936</v>
      </c>
      <c r="F3188">
        <v>0</v>
      </c>
      <c r="G3188">
        <v>31</v>
      </c>
      <c r="H3188">
        <v>31</v>
      </c>
    </row>
    <row r="3189" spans="1:8" x14ac:dyDescent="0.25">
      <c r="A3189" t="s">
        <v>2999</v>
      </c>
      <c r="B3189" t="s">
        <v>2157</v>
      </c>
      <c r="C3189" t="s">
        <v>2933</v>
      </c>
      <c r="D3189" t="s">
        <v>1763</v>
      </c>
      <c r="E3189" t="s">
        <v>2936</v>
      </c>
      <c r="F3189">
        <v>0</v>
      </c>
      <c r="G3189">
        <v>42</v>
      </c>
      <c r="H3189">
        <v>42</v>
      </c>
    </row>
    <row r="3190" spans="1:8" x14ac:dyDescent="0.25">
      <c r="A3190" t="s">
        <v>2999</v>
      </c>
      <c r="B3190" t="s">
        <v>2157</v>
      </c>
      <c r="C3190" t="s">
        <v>2933</v>
      </c>
      <c r="D3190" t="s">
        <v>1767</v>
      </c>
      <c r="E3190" t="s">
        <v>2936</v>
      </c>
      <c r="F3190">
        <v>0</v>
      </c>
      <c r="G3190">
        <v>63</v>
      </c>
      <c r="H3190">
        <v>63</v>
      </c>
    </row>
    <row r="3191" spans="1:8" x14ac:dyDescent="0.25">
      <c r="A3191" t="s">
        <v>2999</v>
      </c>
      <c r="B3191" t="s">
        <v>2157</v>
      </c>
      <c r="C3191" t="s">
        <v>2933</v>
      </c>
      <c r="D3191" t="s">
        <v>1782</v>
      </c>
      <c r="E3191" t="s">
        <v>2936</v>
      </c>
      <c r="F3191">
        <v>0</v>
      </c>
      <c r="G3191">
        <v>72</v>
      </c>
      <c r="H3191">
        <v>72</v>
      </c>
    </row>
    <row r="3192" spans="1:8" x14ac:dyDescent="0.25">
      <c r="A3192" t="s">
        <v>2999</v>
      </c>
      <c r="B3192" t="s">
        <v>2157</v>
      </c>
      <c r="C3192" t="s">
        <v>2933</v>
      </c>
      <c r="D3192" t="s">
        <v>1807</v>
      </c>
      <c r="E3192" t="s">
        <v>2936</v>
      </c>
      <c r="F3192">
        <v>0</v>
      </c>
      <c r="G3192">
        <v>77</v>
      </c>
      <c r="H3192">
        <v>77</v>
      </c>
    </row>
    <row r="3193" spans="1:8" x14ac:dyDescent="0.25">
      <c r="A3193" t="s">
        <v>2999</v>
      </c>
      <c r="B3193" t="s">
        <v>2157</v>
      </c>
      <c r="C3193" t="s">
        <v>2933</v>
      </c>
      <c r="D3193" t="s">
        <v>1858</v>
      </c>
      <c r="E3193" t="s">
        <v>2936</v>
      </c>
      <c r="F3193">
        <v>0</v>
      </c>
      <c r="G3193">
        <v>82</v>
      </c>
      <c r="H3193">
        <v>82</v>
      </c>
    </row>
    <row r="3194" spans="1:8" x14ac:dyDescent="0.25">
      <c r="A3194" t="s">
        <v>2999</v>
      </c>
      <c r="B3194" t="s">
        <v>2157</v>
      </c>
      <c r="C3194" t="s">
        <v>2933</v>
      </c>
      <c r="D3194" t="s">
        <v>1948</v>
      </c>
      <c r="E3194" t="s">
        <v>2936</v>
      </c>
      <c r="F3194">
        <v>0</v>
      </c>
      <c r="G3194">
        <v>84</v>
      </c>
      <c r="H3194">
        <v>84</v>
      </c>
    </row>
    <row r="3195" spans="1:8" x14ac:dyDescent="0.25">
      <c r="A3195" t="s">
        <v>2999</v>
      </c>
      <c r="B3195" t="s">
        <v>2157</v>
      </c>
      <c r="C3195" t="s">
        <v>2933</v>
      </c>
      <c r="D3195" t="s">
        <v>2934</v>
      </c>
      <c r="E3195" t="s">
        <v>2936</v>
      </c>
      <c r="F3195">
        <v>0</v>
      </c>
      <c r="G3195">
        <v>85</v>
      </c>
      <c r="H3195">
        <v>85</v>
      </c>
    </row>
    <row r="3196" spans="1:8" x14ac:dyDescent="0.25">
      <c r="A3196" t="s">
        <v>2999</v>
      </c>
      <c r="B3196" t="s">
        <v>2157</v>
      </c>
      <c r="C3196" t="s">
        <v>2933</v>
      </c>
      <c r="D3196" t="s">
        <v>1951</v>
      </c>
      <c r="E3196" t="s">
        <v>2936</v>
      </c>
      <c r="F3196">
        <v>0</v>
      </c>
      <c r="G3196">
        <v>69</v>
      </c>
      <c r="H3196">
        <v>69</v>
      </c>
    </row>
    <row r="3197" spans="1:8" x14ac:dyDescent="0.25">
      <c r="A3197" t="s">
        <v>2999</v>
      </c>
      <c r="B3197" t="s">
        <v>2157</v>
      </c>
      <c r="C3197" t="s">
        <v>2933</v>
      </c>
      <c r="D3197" t="s">
        <v>1956</v>
      </c>
      <c r="E3197" t="s">
        <v>2936</v>
      </c>
      <c r="F3197">
        <v>0</v>
      </c>
      <c r="G3197">
        <v>58</v>
      </c>
      <c r="H3197">
        <v>58</v>
      </c>
    </row>
    <row r="3198" spans="1:8" x14ac:dyDescent="0.25">
      <c r="A3198" t="s">
        <v>2999</v>
      </c>
      <c r="B3198" t="s">
        <v>2157</v>
      </c>
      <c r="C3198" t="s">
        <v>2933</v>
      </c>
      <c r="D3198" t="s">
        <v>2016</v>
      </c>
      <c r="E3198" t="s">
        <v>2936</v>
      </c>
      <c r="F3198">
        <v>0</v>
      </c>
      <c r="G3198">
        <v>39</v>
      </c>
      <c r="H3198">
        <v>39</v>
      </c>
    </row>
    <row r="3199" spans="1:8" x14ac:dyDescent="0.25">
      <c r="A3199" t="s">
        <v>2999</v>
      </c>
      <c r="B3199" t="s">
        <v>2158</v>
      </c>
      <c r="C3199" t="s">
        <v>3995</v>
      </c>
      <c r="D3199" t="s">
        <v>1767</v>
      </c>
      <c r="E3199" t="s">
        <v>2936</v>
      </c>
      <c r="F3199">
        <v>0</v>
      </c>
      <c r="G3199">
        <v>50</v>
      </c>
      <c r="H3199">
        <v>50</v>
      </c>
    </row>
    <row r="3200" spans="1:8" x14ac:dyDescent="0.25">
      <c r="A3200" t="s">
        <v>2999</v>
      </c>
      <c r="B3200" t="s">
        <v>2158</v>
      </c>
      <c r="C3200" t="s">
        <v>3995</v>
      </c>
      <c r="D3200" t="s">
        <v>1782</v>
      </c>
      <c r="E3200" t="s">
        <v>2936</v>
      </c>
      <c r="F3200">
        <v>0</v>
      </c>
      <c r="G3200">
        <v>50</v>
      </c>
      <c r="H3200">
        <v>50</v>
      </c>
    </row>
    <row r="3201" spans="1:8" x14ac:dyDescent="0.25">
      <c r="A3201" t="s">
        <v>2999</v>
      </c>
      <c r="B3201" t="s">
        <v>2158</v>
      </c>
      <c r="C3201" t="s">
        <v>3995</v>
      </c>
      <c r="D3201" t="s">
        <v>1807</v>
      </c>
      <c r="E3201" t="s">
        <v>2936</v>
      </c>
      <c r="F3201">
        <v>0</v>
      </c>
      <c r="G3201">
        <v>50</v>
      </c>
      <c r="H3201">
        <v>50</v>
      </c>
    </row>
    <row r="3202" spans="1:8" x14ac:dyDescent="0.25">
      <c r="A3202" t="s">
        <v>2999</v>
      </c>
      <c r="B3202" t="s">
        <v>2158</v>
      </c>
      <c r="C3202" t="s">
        <v>3995</v>
      </c>
      <c r="D3202" t="s">
        <v>1858</v>
      </c>
      <c r="E3202" t="s">
        <v>2936</v>
      </c>
      <c r="F3202">
        <v>0</v>
      </c>
      <c r="G3202">
        <v>50</v>
      </c>
      <c r="H3202">
        <v>50</v>
      </c>
    </row>
    <row r="3203" spans="1:8" x14ac:dyDescent="0.25">
      <c r="A3203" t="s">
        <v>2999</v>
      </c>
      <c r="B3203" t="s">
        <v>2158</v>
      </c>
      <c r="C3203" t="s">
        <v>3995</v>
      </c>
      <c r="D3203" t="s">
        <v>1948</v>
      </c>
      <c r="E3203" t="s">
        <v>2936</v>
      </c>
      <c r="F3203">
        <v>0</v>
      </c>
      <c r="G3203">
        <v>50</v>
      </c>
      <c r="H3203">
        <v>50</v>
      </c>
    </row>
    <row r="3204" spans="1:8" x14ac:dyDescent="0.25">
      <c r="A3204" t="s">
        <v>2999</v>
      </c>
      <c r="B3204" t="s">
        <v>2158</v>
      </c>
      <c r="C3204" t="s">
        <v>3995</v>
      </c>
      <c r="D3204" t="s">
        <v>2934</v>
      </c>
      <c r="E3204" t="s">
        <v>2936</v>
      </c>
      <c r="F3204">
        <v>0</v>
      </c>
      <c r="G3204">
        <v>50</v>
      </c>
      <c r="H3204">
        <v>50</v>
      </c>
    </row>
    <row r="3205" spans="1:8" x14ac:dyDescent="0.25">
      <c r="A3205" t="s">
        <v>2999</v>
      </c>
      <c r="B3205" t="s">
        <v>2158</v>
      </c>
      <c r="C3205" t="s">
        <v>3995</v>
      </c>
      <c r="D3205" t="s">
        <v>1951</v>
      </c>
      <c r="E3205" t="s">
        <v>2936</v>
      </c>
      <c r="F3205">
        <v>0</v>
      </c>
      <c r="G3205">
        <v>50</v>
      </c>
      <c r="H3205">
        <v>50</v>
      </c>
    </row>
    <row r="3206" spans="1:8" x14ac:dyDescent="0.25">
      <c r="A3206" t="s">
        <v>2999</v>
      </c>
      <c r="B3206" t="s">
        <v>2158</v>
      </c>
      <c r="C3206" t="s">
        <v>3995</v>
      </c>
      <c r="D3206" t="s">
        <v>1956</v>
      </c>
      <c r="E3206" t="s">
        <v>2936</v>
      </c>
      <c r="F3206">
        <v>0</v>
      </c>
      <c r="G3206">
        <v>50</v>
      </c>
      <c r="H3206">
        <v>50</v>
      </c>
    </row>
    <row r="3207" spans="1:8" x14ac:dyDescent="0.25">
      <c r="A3207" t="s">
        <v>2999</v>
      </c>
      <c r="B3207" t="s">
        <v>2158</v>
      </c>
      <c r="C3207" t="s">
        <v>3995</v>
      </c>
      <c r="D3207" t="s">
        <v>2016</v>
      </c>
      <c r="E3207" t="s">
        <v>2936</v>
      </c>
      <c r="F3207">
        <v>0</v>
      </c>
      <c r="G3207">
        <v>50</v>
      </c>
      <c r="H3207">
        <v>50</v>
      </c>
    </row>
    <row r="3208" spans="1:8" x14ac:dyDescent="0.25">
      <c r="A3208" t="s">
        <v>2999</v>
      </c>
      <c r="B3208" t="s">
        <v>2158</v>
      </c>
      <c r="C3208" t="s">
        <v>2933</v>
      </c>
      <c r="D3208" t="s">
        <v>1739</v>
      </c>
      <c r="E3208" t="s">
        <v>2936</v>
      </c>
      <c r="F3208">
        <v>0</v>
      </c>
      <c r="G3208">
        <v>366</v>
      </c>
      <c r="H3208">
        <v>366</v>
      </c>
    </row>
    <row r="3209" spans="1:8" x14ac:dyDescent="0.25">
      <c r="A3209" t="s">
        <v>2999</v>
      </c>
      <c r="B3209" t="s">
        <v>2158</v>
      </c>
      <c r="C3209" t="s">
        <v>2933</v>
      </c>
      <c r="D3209" t="s">
        <v>1767</v>
      </c>
      <c r="E3209" t="s">
        <v>2936</v>
      </c>
      <c r="F3209">
        <v>0</v>
      </c>
      <c r="G3209">
        <v>306</v>
      </c>
      <c r="H3209">
        <v>306</v>
      </c>
    </row>
    <row r="3210" spans="1:8" x14ac:dyDescent="0.25">
      <c r="A3210" t="s">
        <v>2999</v>
      </c>
      <c r="B3210" t="s">
        <v>2158</v>
      </c>
      <c r="C3210" t="s">
        <v>2933</v>
      </c>
      <c r="D3210" t="s">
        <v>1858</v>
      </c>
      <c r="E3210" t="s">
        <v>2936</v>
      </c>
      <c r="F3210">
        <v>0</v>
      </c>
      <c r="G3210">
        <v>362</v>
      </c>
      <c r="H3210">
        <v>362</v>
      </c>
    </row>
    <row r="3211" spans="1:8" x14ac:dyDescent="0.25">
      <c r="A3211" t="s">
        <v>2999</v>
      </c>
      <c r="B3211" t="s">
        <v>2158</v>
      </c>
      <c r="C3211" t="s">
        <v>2933</v>
      </c>
      <c r="D3211" t="s">
        <v>1951</v>
      </c>
      <c r="E3211" t="s">
        <v>2936</v>
      </c>
      <c r="F3211">
        <v>0</v>
      </c>
      <c r="G3211">
        <v>417</v>
      </c>
      <c r="H3211">
        <v>417</v>
      </c>
    </row>
    <row r="3212" spans="1:8" x14ac:dyDescent="0.25">
      <c r="A3212" t="s">
        <v>2999</v>
      </c>
      <c r="B3212" t="s">
        <v>2158</v>
      </c>
      <c r="C3212" t="s">
        <v>2935</v>
      </c>
      <c r="D3212" t="s">
        <v>1739</v>
      </c>
      <c r="E3212" t="s">
        <v>2936</v>
      </c>
      <c r="F3212">
        <v>0</v>
      </c>
      <c r="G3212">
        <v>478</v>
      </c>
      <c r="H3212">
        <v>478</v>
      </c>
    </row>
    <row r="3213" spans="1:8" x14ac:dyDescent="0.25">
      <c r="A3213" t="s">
        <v>2999</v>
      </c>
      <c r="B3213" t="s">
        <v>2158</v>
      </c>
      <c r="C3213" t="s">
        <v>2935</v>
      </c>
      <c r="D3213" t="s">
        <v>1767</v>
      </c>
      <c r="E3213" t="s">
        <v>2936</v>
      </c>
      <c r="F3213">
        <v>0</v>
      </c>
      <c r="G3213">
        <v>409</v>
      </c>
      <c r="H3213">
        <v>409</v>
      </c>
    </row>
    <row r="3214" spans="1:8" x14ac:dyDescent="0.25">
      <c r="A3214" t="s">
        <v>2999</v>
      </c>
      <c r="B3214" t="s">
        <v>2158</v>
      </c>
      <c r="C3214" t="s">
        <v>2935</v>
      </c>
      <c r="D3214" t="s">
        <v>1858</v>
      </c>
      <c r="E3214" t="s">
        <v>2936</v>
      </c>
      <c r="F3214">
        <v>0</v>
      </c>
      <c r="G3214">
        <v>436</v>
      </c>
      <c r="H3214">
        <v>436</v>
      </c>
    </row>
    <row r="3215" spans="1:8" x14ac:dyDescent="0.25">
      <c r="A3215" t="s">
        <v>2999</v>
      </c>
      <c r="B3215" t="s">
        <v>2158</v>
      </c>
      <c r="C3215" t="s">
        <v>2935</v>
      </c>
      <c r="D3215" t="s">
        <v>1951</v>
      </c>
      <c r="E3215" t="s">
        <v>2936</v>
      </c>
      <c r="F3215">
        <v>0</v>
      </c>
      <c r="G3215">
        <v>546</v>
      </c>
      <c r="H3215">
        <v>546</v>
      </c>
    </row>
    <row r="3216" spans="1:8" x14ac:dyDescent="0.25">
      <c r="A3216" t="s">
        <v>2999</v>
      </c>
      <c r="B3216" t="s">
        <v>2164</v>
      </c>
      <c r="C3216" t="s">
        <v>3995</v>
      </c>
      <c r="D3216" t="s">
        <v>1739</v>
      </c>
      <c r="E3216" t="s">
        <v>2936</v>
      </c>
      <c r="F3216">
        <v>0</v>
      </c>
      <c r="G3216">
        <v>1460</v>
      </c>
      <c r="H3216">
        <v>1460</v>
      </c>
    </row>
    <row r="3217" spans="1:8" x14ac:dyDescent="0.25">
      <c r="A3217" t="s">
        <v>2999</v>
      </c>
      <c r="B3217" t="s">
        <v>2164</v>
      </c>
      <c r="C3217" t="s">
        <v>3995</v>
      </c>
      <c r="D3217" t="s">
        <v>1751</v>
      </c>
      <c r="E3217" t="s">
        <v>2936</v>
      </c>
      <c r="F3217">
        <v>0</v>
      </c>
      <c r="G3217">
        <v>1476</v>
      </c>
      <c r="H3217">
        <v>1476</v>
      </c>
    </row>
    <row r="3218" spans="1:8" x14ac:dyDescent="0.25">
      <c r="A3218" t="s">
        <v>2999</v>
      </c>
      <c r="B3218" t="s">
        <v>2164</v>
      </c>
      <c r="C3218" t="s">
        <v>3995</v>
      </c>
      <c r="D3218" t="s">
        <v>1763</v>
      </c>
      <c r="E3218" t="s">
        <v>2936</v>
      </c>
      <c r="F3218">
        <v>0</v>
      </c>
      <c r="G3218">
        <v>2023</v>
      </c>
      <c r="H3218">
        <v>2023</v>
      </c>
    </row>
    <row r="3219" spans="1:8" x14ac:dyDescent="0.25">
      <c r="A3219" t="s">
        <v>2999</v>
      </c>
      <c r="B3219" t="s">
        <v>2164</v>
      </c>
      <c r="C3219" t="s">
        <v>3995</v>
      </c>
      <c r="D3219" t="s">
        <v>1767</v>
      </c>
      <c r="E3219" t="s">
        <v>2936</v>
      </c>
      <c r="F3219">
        <v>0</v>
      </c>
      <c r="G3219">
        <v>2252</v>
      </c>
      <c r="H3219">
        <v>2252</v>
      </c>
    </row>
    <row r="3220" spans="1:8" x14ac:dyDescent="0.25">
      <c r="A3220" t="s">
        <v>2999</v>
      </c>
      <c r="B3220" t="s">
        <v>2164</v>
      </c>
      <c r="C3220" t="s">
        <v>3995</v>
      </c>
      <c r="D3220" t="s">
        <v>1782</v>
      </c>
      <c r="E3220" t="s">
        <v>2936</v>
      </c>
      <c r="F3220">
        <v>0</v>
      </c>
      <c r="G3220">
        <v>2622</v>
      </c>
      <c r="H3220">
        <v>2622</v>
      </c>
    </row>
    <row r="3221" spans="1:8" x14ac:dyDescent="0.25">
      <c r="A3221" t="s">
        <v>2999</v>
      </c>
      <c r="B3221" t="s">
        <v>2164</v>
      </c>
      <c r="C3221" t="s">
        <v>3995</v>
      </c>
      <c r="D3221" t="s">
        <v>1807</v>
      </c>
      <c r="E3221" t="s">
        <v>2936</v>
      </c>
      <c r="F3221">
        <v>0</v>
      </c>
      <c r="G3221">
        <v>3458</v>
      </c>
      <c r="H3221">
        <v>3458</v>
      </c>
    </row>
    <row r="3222" spans="1:8" x14ac:dyDescent="0.25">
      <c r="A3222" t="s">
        <v>2999</v>
      </c>
      <c r="B3222" t="s">
        <v>2164</v>
      </c>
      <c r="C3222" t="s">
        <v>3995</v>
      </c>
      <c r="D3222" t="s">
        <v>1858</v>
      </c>
      <c r="E3222" t="s">
        <v>2936</v>
      </c>
      <c r="F3222">
        <v>0</v>
      </c>
      <c r="G3222">
        <v>3734</v>
      </c>
      <c r="H3222">
        <v>3734</v>
      </c>
    </row>
    <row r="3223" spans="1:8" x14ac:dyDescent="0.25">
      <c r="A3223" t="s">
        <v>2999</v>
      </c>
      <c r="B3223" t="s">
        <v>2164</v>
      </c>
      <c r="C3223" t="s">
        <v>3995</v>
      </c>
      <c r="D3223" t="s">
        <v>1948</v>
      </c>
      <c r="E3223" t="s">
        <v>2936</v>
      </c>
      <c r="F3223">
        <v>0</v>
      </c>
      <c r="G3223">
        <v>3810</v>
      </c>
      <c r="H3223">
        <v>3810</v>
      </c>
    </row>
    <row r="3224" spans="1:8" x14ac:dyDescent="0.25">
      <c r="A3224" t="s">
        <v>2999</v>
      </c>
      <c r="B3224" t="s">
        <v>2164</v>
      </c>
      <c r="C3224" t="s">
        <v>3995</v>
      </c>
      <c r="D3224" t="s">
        <v>2934</v>
      </c>
      <c r="E3224" t="s">
        <v>2936</v>
      </c>
      <c r="F3224">
        <v>0</v>
      </c>
      <c r="G3224">
        <v>3676</v>
      </c>
      <c r="H3224">
        <v>3676</v>
      </c>
    </row>
    <row r="3225" spans="1:8" x14ac:dyDescent="0.25">
      <c r="A3225" t="s">
        <v>2999</v>
      </c>
      <c r="B3225" t="s">
        <v>2164</v>
      </c>
      <c r="C3225" t="s">
        <v>3995</v>
      </c>
      <c r="D3225" t="s">
        <v>1951</v>
      </c>
      <c r="E3225" t="s">
        <v>2936</v>
      </c>
      <c r="F3225">
        <v>0</v>
      </c>
      <c r="G3225">
        <v>3710</v>
      </c>
      <c r="H3225">
        <v>3710</v>
      </c>
    </row>
    <row r="3226" spans="1:8" x14ac:dyDescent="0.25">
      <c r="A3226" t="s">
        <v>2999</v>
      </c>
      <c r="B3226" t="s">
        <v>2164</v>
      </c>
      <c r="C3226" t="s">
        <v>3995</v>
      </c>
      <c r="D3226" t="s">
        <v>1956</v>
      </c>
      <c r="E3226" t="s">
        <v>2936</v>
      </c>
      <c r="F3226">
        <v>0</v>
      </c>
      <c r="G3226">
        <v>2857</v>
      </c>
      <c r="H3226">
        <v>2857</v>
      </c>
    </row>
    <row r="3227" spans="1:8" x14ac:dyDescent="0.25">
      <c r="A3227" t="s">
        <v>2999</v>
      </c>
      <c r="B3227" t="s">
        <v>2164</v>
      </c>
      <c r="C3227" t="s">
        <v>3995</v>
      </c>
      <c r="D3227" t="s">
        <v>2016</v>
      </c>
      <c r="E3227" t="s">
        <v>2936</v>
      </c>
      <c r="F3227">
        <v>0</v>
      </c>
      <c r="G3227">
        <v>2374</v>
      </c>
      <c r="H3227">
        <v>2374</v>
      </c>
    </row>
    <row r="3228" spans="1:8" x14ac:dyDescent="0.25">
      <c r="A3228" t="s">
        <v>2999</v>
      </c>
      <c r="B3228" t="s">
        <v>2164</v>
      </c>
      <c r="C3228" t="s">
        <v>2933</v>
      </c>
      <c r="D3228" t="s">
        <v>1739</v>
      </c>
      <c r="E3228" t="s">
        <v>2936</v>
      </c>
      <c r="F3228">
        <v>0</v>
      </c>
      <c r="G3228">
        <v>1940</v>
      </c>
      <c r="H3228">
        <v>1940</v>
      </c>
    </row>
    <row r="3229" spans="1:8" x14ac:dyDescent="0.25">
      <c r="A3229" t="s">
        <v>2999</v>
      </c>
      <c r="B3229" t="s">
        <v>2164</v>
      </c>
      <c r="C3229" t="s">
        <v>2933</v>
      </c>
      <c r="D3229" t="s">
        <v>1751</v>
      </c>
      <c r="E3229" t="s">
        <v>2936</v>
      </c>
      <c r="F3229">
        <v>0</v>
      </c>
      <c r="G3229">
        <v>1846</v>
      </c>
      <c r="H3229">
        <v>1846</v>
      </c>
    </row>
    <row r="3230" spans="1:8" x14ac:dyDescent="0.25">
      <c r="A3230" t="s">
        <v>2999</v>
      </c>
      <c r="B3230" t="s">
        <v>2164</v>
      </c>
      <c r="C3230" t="s">
        <v>2933</v>
      </c>
      <c r="D3230" t="s">
        <v>1763</v>
      </c>
      <c r="E3230" t="s">
        <v>2936</v>
      </c>
      <c r="F3230">
        <v>0</v>
      </c>
      <c r="G3230">
        <v>2421</v>
      </c>
      <c r="H3230">
        <v>2421</v>
      </c>
    </row>
    <row r="3231" spans="1:8" x14ac:dyDescent="0.25">
      <c r="A3231" t="s">
        <v>2999</v>
      </c>
      <c r="B3231" t="s">
        <v>2164</v>
      </c>
      <c r="C3231" t="s">
        <v>2933</v>
      </c>
      <c r="D3231" t="s">
        <v>1767</v>
      </c>
      <c r="E3231" t="s">
        <v>2936</v>
      </c>
      <c r="F3231">
        <v>0</v>
      </c>
      <c r="G3231">
        <v>2789</v>
      </c>
      <c r="H3231">
        <v>2789</v>
      </c>
    </row>
    <row r="3232" spans="1:8" x14ac:dyDescent="0.25">
      <c r="A3232" t="s">
        <v>2999</v>
      </c>
      <c r="B3232" t="s">
        <v>2164</v>
      </c>
      <c r="C3232" t="s">
        <v>2933</v>
      </c>
      <c r="D3232" t="s">
        <v>1782</v>
      </c>
      <c r="E3232" t="s">
        <v>2936</v>
      </c>
      <c r="F3232">
        <v>0</v>
      </c>
      <c r="G3232">
        <v>3301</v>
      </c>
      <c r="H3232">
        <v>3301</v>
      </c>
    </row>
    <row r="3233" spans="1:8" x14ac:dyDescent="0.25">
      <c r="A3233" t="s">
        <v>2999</v>
      </c>
      <c r="B3233" t="s">
        <v>2164</v>
      </c>
      <c r="C3233" t="s">
        <v>2933</v>
      </c>
      <c r="D3233" t="s">
        <v>1807</v>
      </c>
      <c r="E3233" t="s">
        <v>2936</v>
      </c>
      <c r="F3233">
        <v>0</v>
      </c>
      <c r="G3233">
        <v>3502</v>
      </c>
      <c r="H3233">
        <v>3502</v>
      </c>
    </row>
    <row r="3234" spans="1:8" x14ac:dyDescent="0.25">
      <c r="A3234" t="s">
        <v>2999</v>
      </c>
      <c r="B3234" t="s">
        <v>2164</v>
      </c>
      <c r="C3234" t="s">
        <v>2933</v>
      </c>
      <c r="D3234" t="s">
        <v>1858</v>
      </c>
      <c r="E3234" t="s">
        <v>2936</v>
      </c>
      <c r="F3234">
        <v>0</v>
      </c>
      <c r="G3234">
        <v>3761</v>
      </c>
      <c r="H3234">
        <v>3761</v>
      </c>
    </row>
    <row r="3235" spans="1:8" x14ac:dyDescent="0.25">
      <c r="A3235" t="s">
        <v>2999</v>
      </c>
      <c r="B3235" t="s">
        <v>2164</v>
      </c>
      <c r="C3235" t="s">
        <v>2933</v>
      </c>
      <c r="D3235" t="s">
        <v>1948</v>
      </c>
      <c r="E3235" t="s">
        <v>2936</v>
      </c>
      <c r="F3235">
        <v>0</v>
      </c>
      <c r="G3235">
        <v>3617</v>
      </c>
      <c r="H3235">
        <v>3617</v>
      </c>
    </row>
    <row r="3236" spans="1:8" x14ac:dyDescent="0.25">
      <c r="A3236" t="s">
        <v>2999</v>
      </c>
      <c r="B3236" t="s">
        <v>2164</v>
      </c>
      <c r="C3236" t="s">
        <v>2933</v>
      </c>
      <c r="D3236" t="s">
        <v>2934</v>
      </c>
      <c r="E3236" t="s">
        <v>2936</v>
      </c>
      <c r="F3236">
        <v>0</v>
      </c>
      <c r="G3236">
        <v>3650</v>
      </c>
      <c r="H3236">
        <v>3650</v>
      </c>
    </row>
    <row r="3237" spans="1:8" x14ac:dyDescent="0.25">
      <c r="A3237" t="s">
        <v>2999</v>
      </c>
      <c r="B3237" t="s">
        <v>2164</v>
      </c>
      <c r="C3237" t="s">
        <v>2933</v>
      </c>
      <c r="D3237" t="s">
        <v>1951</v>
      </c>
      <c r="E3237" t="s">
        <v>2936</v>
      </c>
      <c r="F3237">
        <v>0</v>
      </c>
      <c r="G3237">
        <v>3721</v>
      </c>
      <c r="H3237">
        <v>3721</v>
      </c>
    </row>
    <row r="3238" spans="1:8" x14ac:dyDescent="0.25">
      <c r="A3238" t="s">
        <v>2999</v>
      </c>
      <c r="B3238" t="s">
        <v>2164</v>
      </c>
      <c r="C3238" t="s">
        <v>2933</v>
      </c>
      <c r="D3238" t="s">
        <v>1956</v>
      </c>
      <c r="E3238" t="s">
        <v>2936</v>
      </c>
      <c r="F3238">
        <v>0</v>
      </c>
      <c r="G3238">
        <v>2795</v>
      </c>
      <c r="H3238">
        <v>2795</v>
      </c>
    </row>
    <row r="3239" spans="1:8" x14ac:dyDescent="0.25">
      <c r="A3239" t="s">
        <v>2999</v>
      </c>
      <c r="B3239" t="s">
        <v>2164</v>
      </c>
      <c r="C3239" t="s">
        <v>2933</v>
      </c>
      <c r="D3239" t="s">
        <v>2016</v>
      </c>
      <c r="E3239" t="s">
        <v>2936</v>
      </c>
      <c r="F3239">
        <v>0</v>
      </c>
      <c r="G3239">
        <v>2114</v>
      </c>
      <c r="H3239">
        <v>2114</v>
      </c>
    </row>
    <row r="3240" spans="1:8" x14ac:dyDescent="0.25">
      <c r="A3240" t="s">
        <v>2999</v>
      </c>
      <c r="B3240" t="s">
        <v>2164</v>
      </c>
      <c r="C3240" t="s">
        <v>2935</v>
      </c>
      <c r="D3240" t="s">
        <v>1739</v>
      </c>
      <c r="E3240" t="s">
        <v>2936</v>
      </c>
      <c r="F3240">
        <v>0</v>
      </c>
      <c r="G3240">
        <v>2057</v>
      </c>
      <c r="H3240">
        <v>2057</v>
      </c>
    </row>
    <row r="3241" spans="1:8" x14ac:dyDescent="0.25">
      <c r="A3241" t="s">
        <v>2999</v>
      </c>
      <c r="B3241" t="s">
        <v>2164</v>
      </c>
      <c r="C3241" t="s">
        <v>2935</v>
      </c>
      <c r="D3241" t="s">
        <v>1751</v>
      </c>
      <c r="E3241" t="s">
        <v>2936</v>
      </c>
      <c r="F3241">
        <v>0</v>
      </c>
      <c r="G3241">
        <v>2607</v>
      </c>
      <c r="H3241">
        <v>2607</v>
      </c>
    </row>
    <row r="3242" spans="1:8" x14ac:dyDescent="0.25">
      <c r="A3242" t="s">
        <v>2999</v>
      </c>
      <c r="B3242" t="s">
        <v>2164</v>
      </c>
      <c r="C3242" t="s">
        <v>2935</v>
      </c>
      <c r="D3242" t="s">
        <v>1763</v>
      </c>
      <c r="E3242" t="s">
        <v>2936</v>
      </c>
      <c r="F3242">
        <v>0</v>
      </c>
      <c r="G3242">
        <v>3112</v>
      </c>
      <c r="H3242">
        <v>3112</v>
      </c>
    </row>
    <row r="3243" spans="1:8" x14ac:dyDescent="0.25">
      <c r="A3243" t="s">
        <v>2999</v>
      </c>
      <c r="B3243" t="s">
        <v>2164</v>
      </c>
      <c r="C3243" t="s">
        <v>2935</v>
      </c>
      <c r="D3243" t="s">
        <v>1767</v>
      </c>
      <c r="E3243" t="s">
        <v>2936</v>
      </c>
      <c r="F3243">
        <v>0</v>
      </c>
      <c r="G3243">
        <v>3322</v>
      </c>
      <c r="H3243">
        <v>3322</v>
      </c>
    </row>
    <row r="3244" spans="1:8" x14ac:dyDescent="0.25">
      <c r="A3244" t="s">
        <v>2999</v>
      </c>
      <c r="B3244" t="s">
        <v>2164</v>
      </c>
      <c r="C3244" t="s">
        <v>2935</v>
      </c>
      <c r="D3244" t="s">
        <v>1782</v>
      </c>
      <c r="E3244" t="s">
        <v>2936</v>
      </c>
      <c r="F3244">
        <v>0</v>
      </c>
      <c r="G3244">
        <v>3634</v>
      </c>
      <c r="H3244">
        <v>3634</v>
      </c>
    </row>
    <row r="3245" spans="1:8" x14ac:dyDescent="0.25">
      <c r="A3245" t="s">
        <v>2999</v>
      </c>
      <c r="B3245" t="s">
        <v>2164</v>
      </c>
      <c r="C3245" t="s">
        <v>2935</v>
      </c>
      <c r="D3245" t="s">
        <v>1807</v>
      </c>
      <c r="E3245" t="s">
        <v>2936</v>
      </c>
      <c r="F3245">
        <v>0</v>
      </c>
      <c r="G3245">
        <v>3876</v>
      </c>
      <c r="H3245">
        <v>3876</v>
      </c>
    </row>
    <row r="3246" spans="1:8" x14ac:dyDescent="0.25">
      <c r="A3246" t="s">
        <v>2999</v>
      </c>
      <c r="B3246" t="s">
        <v>2164</v>
      </c>
      <c r="C3246" t="s">
        <v>2935</v>
      </c>
      <c r="D3246" t="s">
        <v>1858</v>
      </c>
      <c r="E3246" t="s">
        <v>2936</v>
      </c>
      <c r="F3246">
        <v>0</v>
      </c>
      <c r="G3246">
        <v>3741</v>
      </c>
      <c r="H3246">
        <v>3741</v>
      </c>
    </row>
    <row r="3247" spans="1:8" x14ac:dyDescent="0.25">
      <c r="A3247" t="s">
        <v>2999</v>
      </c>
      <c r="B3247" t="s">
        <v>2164</v>
      </c>
      <c r="C3247" t="s">
        <v>2935</v>
      </c>
      <c r="D3247" t="s">
        <v>1948</v>
      </c>
      <c r="E3247" t="s">
        <v>2936</v>
      </c>
      <c r="F3247">
        <v>0</v>
      </c>
      <c r="G3247">
        <v>3723</v>
      </c>
      <c r="H3247">
        <v>3723</v>
      </c>
    </row>
    <row r="3248" spans="1:8" x14ac:dyDescent="0.25">
      <c r="A3248" t="s">
        <v>2999</v>
      </c>
      <c r="B3248" t="s">
        <v>2164</v>
      </c>
      <c r="C3248" t="s">
        <v>2935</v>
      </c>
      <c r="D3248" t="s">
        <v>2934</v>
      </c>
      <c r="E3248" t="s">
        <v>2936</v>
      </c>
      <c r="F3248">
        <v>0</v>
      </c>
      <c r="G3248">
        <v>3823</v>
      </c>
      <c r="H3248">
        <v>3823</v>
      </c>
    </row>
    <row r="3249" spans="1:8" x14ac:dyDescent="0.25">
      <c r="A3249" t="s">
        <v>2999</v>
      </c>
      <c r="B3249" t="s">
        <v>2164</v>
      </c>
      <c r="C3249" t="s">
        <v>2935</v>
      </c>
      <c r="D3249" t="s">
        <v>1951</v>
      </c>
      <c r="E3249" t="s">
        <v>2936</v>
      </c>
      <c r="F3249">
        <v>0</v>
      </c>
      <c r="G3249">
        <v>3953</v>
      </c>
      <c r="H3249">
        <v>3953</v>
      </c>
    </row>
    <row r="3250" spans="1:8" x14ac:dyDescent="0.25">
      <c r="A3250" t="s">
        <v>2999</v>
      </c>
      <c r="B3250" t="s">
        <v>2164</v>
      </c>
      <c r="C3250" t="s">
        <v>2935</v>
      </c>
      <c r="D3250" t="s">
        <v>1956</v>
      </c>
      <c r="E3250" t="s">
        <v>2936</v>
      </c>
      <c r="F3250">
        <v>0</v>
      </c>
      <c r="G3250">
        <v>3086</v>
      </c>
      <c r="H3250">
        <v>3086</v>
      </c>
    </row>
    <row r="3251" spans="1:8" x14ac:dyDescent="0.25">
      <c r="A3251" t="s">
        <v>2999</v>
      </c>
      <c r="B3251" t="s">
        <v>2164</v>
      </c>
      <c r="C3251" t="s">
        <v>2935</v>
      </c>
      <c r="D3251" t="s">
        <v>2016</v>
      </c>
      <c r="E3251" t="s">
        <v>2936</v>
      </c>
      <c r="F3251">
        <v>0</v>
      </c>
      <c r="G3251">
        <v>2449</v>
      </c>
      <c r="H3251">
        <v>2449</v>
      </c>
    </row>
    <row r="3252" spans="1:8" x14ac:dyDescent="0.25">
      <c r="A3252" t="s">
        <v>2999</v>
      </c>
      <c r="B3252" t="s">
        <v>2165</v>
      </c>
      <c r="C3252" t="s">
        <v>3995</v>
      </c>
      <c r="D3252" t="s">
        <v>1767</v>
      </c>
      <c r="E3252" t="s">
        <v>2936</v>
      </c>
      <c r="F3252">
        <v>0</v>
      </c>
      <c r="G3252">
        <v>150</v>
      </c>
      <c r="H3252">
        <v>150</v>
      </c>
    </row>
    <row r="3253" spans="1:8" x14ac:dyDescent="0.25">
      <c r="A3253" t="s">
        <v>2999</v>
      </c>
      <c r="B3253" t="s">
        <v>2165</v>
      </c>
      <c r="C3253" t="s">
        <v>3995</v>
      </c>
      <c r="D3253" t="s">
        <v>1858</v>
      </c>
      <c r="E3253" t="s">
        <v>2936</v>
      </c>
      <c r="F3253">
        <v>0</v>
      </c>
      <c r="G3253">
        <v>150</v>
      </c>
      <c r="H3253">
        <v>150</v>
      </c>
    </row>
    <row r="3254" spans="1:8" x14ac:dyDescent="0.25">
      <c r="A3254" t="s">
        <v>2999</v>
      </c>
      <c r="B3254" t="s">
        <v>2165</v>
      </c>
      <c r="C3254" t="s">
        <v>3995</v>
      </c>
      <c r="D3254" t="s">
        <v>1951</v>
      </c>
      <c r="E3254" t="s">
        <v>2936</v>
      </c>
      <c r="F3254">
        <v>0</v>
      </c>
      <c r="G3254">
        <v>150</v>
      </c>
      <c r="H3254">
        <v>150</v>
      </c>
    </row>
    <row r="3255" spans="1:8" x14ac:dyDescent="0.25">
      <c r="A3255" t="s">
        <v>2999</v>
      </c>
      <c r="B3255" t="s">
        <v>2165</v>
      </c>
      <c r="C3255" t="s">
        <v>2933</v>
      </c>
      <c r="D3255" t="s">
        <v>1739</v>
      </c>
      <c r="E3255" t="s">
        <v>2936</v>
      </c>
      <c r="F3255">
        <v>0</v>
      </c>
      <c r="G3255">
        <v>150</v>
      </c>
      <c r="H3255">
        <v>150</v>
      </c>
    </row>
    <row r="3256" spans="1:8" x14ac:dyDescent="0.25">
      <c r="A3256" t="s">
        <v>2999</v>
      </c>
      <c r="B3256" t="s">
        <v>2165</v>
      </c>
      <c r="C3256" t="s">
        <v>2933</v>
      </c>
      <c r="D3256" t="s">
        <v>1767</v>
      </c>
      <c r="E3256" t="s">
        <v>2936</v>
      </c>
      <c r="F3256">
        <v>0</v>
      </c>
      <c r="G3256">
        <v>150</v>
      </c>
      <c r="H3256">
        <v>150</v>
      </c>
    </row>
    <row r="3257" spans="1:8" x14ac:dyDescent="0.25">
      <c r="A3257" t="s">
        <v>2999</v>
      </c>
      <c r="B3257" t="s">
        <v>2165</v>
      </c>
      <c r="C3257" t="s">
        <v>2933</v>
      </c>
      <c r="D3257" t="s">
        <v>1858</v>
      </c>
      <c r="E3257" t="s">
        <v>2936</v>
      </c>
      <c r="F3257">
        <v>0</v>
      </c>
      <c r="G3257">
        <v>150</v>
      </c>
      <c r="H3257">
        <v>150</v>
      </c>
    </row>
    <row r="3258" spans="1:8" x14ac:dyDescent="0.25">
      <c r="A3258" t="s">
        <v>2999</v>
      </c>
      <c r="B3258" t="s">
        <v>2165</v>
      </c>
      <c r="C3258" t="s">
        <v>2933</v>
      </c>
      <c r="D3258" t="s">
        <v>1951</v>
      </c>
      <c r="E3258" t="s">
        <v>2936</v>
      </c>
      <c r="F3258">
        <v>0</v>
      </c>
      <c r="G3258">
        <v>150</v>
      </c>
      <c r="H3258">
        <v>150</v>
      </c>
    </row>
    <row r="3259" spans="1:8" x14ac:dyDescent="0.25">
      <c r="A3259" t="s">
        <v>2999</v>
      </c>
      <c r="B3259" t="s">
        <v>2165</v>
      </c>
      <c r="C3259" t="s">
        <v>2935</v>
      </c>
      <c r="D3259" t="s">
        <v>1739</v>
      </c>
      <c r="E3259" t="s">
        <v>2936</v>
      </c>
      <c r="F3259">
        <v>0</v>
      </c>
      <c r="G3259">
        <v>200</v>
      </c>
      <c r="H3259">
        <v>200</v>
      </c>
    </row>
    <row r="3260" spans="1:8" x14ac:dyDescent="0.25">
      <c r="A3260" t="s">
        <v>2999</v>
      </c>
      <c r="B3260" t="s">
        <v>2165</v>
      </c>
      <c r="C3260" t="s">
        <v>2935</v>
      </c>
      <c r="D3260" t="s">
        <v>1767</v>
      </c>
      <c r="E3260" t="s">
        <v>2936</v>
      </c>
      <c r="F3260">
        <v>0</v>
      </c>
      <c r="G3260">
        <v>200</v>
      </c>
      <c r="H3260">
        <v>200</v>
      </c>
    </row>
    <row r="3261" spans="1:8" x14ac:dyDescent="0.25">
      <c r="A3261" t="s">
        <v>2999</v>
      </c>
      <c r="B3261" t="s">
        <v>2165</v>
      </c>
      <c r="C3261" t="s">
        <v>2935</v>
      </c>
      <c r="D3261" t="s">
        <v>1858</v>
      </c>
      <c r="E3261" t="s">
        <v>2936</v>
      </c>
      <c r="F3261">
        <v>0</v>
      </c>
      <c r="G3261">
        <v>200</v>
      </c>
      <c r="H3261">
        <v>200</v>
      </c>
    </row>
    <row r="3262" spans="1:8" x14ac:dyDescent="0.25">
      <c r="A3262" t="s">
        <v>2999</v>
      </c>
      <c r="B3262" t="s">
        <v>2165</v>
      </c>
      <c r="C3262" t="s">
        <v>2935</v>
      </c>
      <c r="D3262" t="s">
        <v>1951</v>
      </c>
      <c r="E3262" t="s">
        <v>2936</v>
      </c>
      <c r="F3262">
        <v>0</v>
      </c>
      <c r="G3262">
        <v>200</v>
      </c>
      <c r="H3262">
        <v>200</v>
      </c>
    </row>
    <row r="3263" spans="1:8" x14ac:dyDescent="0.25">
      <c r="A3263" t="s">
        <v>2999</v>
      </c>
      <c r="B3263" t="s">
        <v>2166</v>
      </c>
      <c r="C3263" t="s">
        <v>3995</v>
      </c>
      <c r="D3263" t="s">
        <v>1858</v>
      </c>
      <c r="E3263" t="s">
        <v>2936</v>
      </c>
      <c r="F3263">
        <v>0</v>
      </c>
      <c r="G3263">
        <v>1500</v>
      </c>
      <c r="H3263">
        <v>1500</v>
      </c>
    </row>
    <row r="3264" spans="1:8" x14ac:dyDescent="0.25">
      <c r="A3264" t="s">
        <v>2999</v>
      </c>
      <c r="B3264" t="s">
        <v>2166</v>
      </c>
      <c r="C3264" t="s">
        <v>3995</v>
      </c>
      <c r="D3264" t="s">
        <v>1956</v>
      </c>
      <c r="E3264" t="s">
        <v>2936</v>
      </c>
      <c r="F3264">
        <v>0</v>
      </c>
      <c r="G3264">
        <v>500</v>
      </c>
      <c r="H3264">
        <v>500</v>
      </c>
    </row>
    <row r="3265" spans="1:8" x14ac:dyDescent="0.25">
      <c r="A3265" t="s">
        <v>2999</v>
      </c>
      <c r="B3265" t="s">
        <v>2166</v>
      </c>
      <c r="C3265" t="s">
        <v>2933</v>
      </c>
      <c r="D3265" t="s">
        <v>1858</v>
      </c>
      <c r="E3265" t="s">
        <v>2936</v>
      </c>
      <c r="F3265">
        <v>0</v>
      </c>
      <c r="G3265">
        <v>1500</v>
      </c>
      <c r="H3265">
        <v>1500</v>
      </c>
    </row>
    <row r="3266" spans="1:8" x14ac:dyDescent="0.25">
      <c r="A3266" t="s">
        <v>2999</v>
      </c>
      <c r="B3266" t="s">
        <v>2166</v>
      </c>
      <c r="C3266" t="s">
        <v>2933</v>
      </c>
      <c r="D3266" t="s">
        <v>1956</v>
      </c>
      <c r="E3266" t="s">
        <v>2936</v>
      </c>
      <c r="F3266">
        <v>0</v>
      </c>
      <c r="G3266">
        <v>500</v>
      </c>
      <c r="H3266">
        <v>500</v>
      </c>
    </row>
    <row r="3267" spans="1:8" x14ac:dyDescent="0.25">
      <c r="A3267" t="s">
        <v>2999</v>
      </c>
      <c r="B3267" t="s">
        <v>2166</v>
      </c>
      <c r="C3267" t="s">
        <v>2935</v>
      </c>
      <c r="D3267" t="s">
        <v>1858</v>
      </c>
      <c r="E3267" t="s">
        <v>2936</v>
      </c>
      <c r="F3267">
        <v>0</v>
      </c>
      <c r="G3267">
        <v>4000</v>
      </c>
      <c r="H3267">
        <v>4000</v>
      </c>
    </row>
    <row r="3268" spans="1:8" x14ac:dyDescent="0.25">
      <c r="A3268" t="s">
        <v>2999</v>
      </c>
      <c r="B3268" t="s">
        <v>2166</v>
      </c>
      <c r="C3268" t="s">
        <v>2935</v>
      </c>
      <c r="D3268" t="s">
        <v>1951</v>
      </c>
      <c r="E3268" t="s">
        <v>2936</v>
      </c>
      <c r="F3268">
        <v>0</v>
      </c>
      <c r="G3268">
        <v>500</v>
      </c>
      <c r="H3268">
        <v>500</v>
      </c>
    </row>
    <row r="3269" spans="1:8" x14ac:dyDescent="0.25">
      <c r="A3269" t="s">
        <v>2999</v>
      </c>
      <c r="B3269" t="s">
        <v>2172</v>
      </c>
      <c r="C3269" t="s">
        <v>3995</v>
      </c>
      <c r="D3269" t="s">
        <v>1739</v>
      </c>
      <c r="E3269" t="s">
        <v>2936</v>
      </c>
      <c r="F3269">
        <v>0</v>
      </c>
      <c r="G3269">
        <v>165</v>
      </c>
      <c r="H3269">
        <v>165</v>
      </c>
    </row>
    <row r="3270" spans="1:8" x14ac:dyDescent="0.25">
      <c r="A3270" t="s">
        <v>2999</v>
      </c>
      <c r="B3270" t="s">
        <v>2172</v>
      </c>
      <c r="C3270" t="s">
        <v>3995</v>
      </c>
      <c r="D3270" t="s">
        <v>1751</v>
      </c>
      <c r="E3270" t="s">
        <v>2936</v>
      </c>
      <c r="F3270">
        <v>0</v>
      </c>
      <c r="G3270">
        <v>165</v>
      </c>
      <c r="H3270">
        <v>165</v>
      </c>
    </row>
    <row r="3271" spans="1:8" x14ac:dyDescent="0.25">
      <c r="A3271" t="s">
        <v>2999</v>
      </c>
      <c r="B3271" t="s">
        <v>2172</v>
      </c>
      <c r="C3271" t="s">
        <v>3995</v>
      </c>
      <c r="D3271" t="s">
        <v>1763</v>
      </c>
      <c r="E3271" t="s">
        <v>2936</v>
      </c>
      <c r="F3271">
        <v>0</v>
      </c>
      <c r="G3271">
        <v>165</v>
      </c>
      <c r="H3271">
        <v>165</v>
      </c>
    </row>
    <row r="3272" spans="1:8" x14ac:dyDescent="0.25">
      <c r="A3272" t="s">
        <v>2999</v>
      </c>
      <c r="B3272" t="s">
        <v>2172</v>
      </c>
      <c r="C3272" t="s">
        <v>3995</v>
      </c>
      <c r="D3272" t="s">
        <v>1767</v>
      </c>
      <c r="E3272" t="s">
        <v>2936</v>
      </c>
      <c r="F3272">
        <v>0</v>
      </c>
      <c r="G3272">
        <v>165</v>
      </c>
      <c r="H3272">
        <v>165</v>
      </c>
    </row>
    <row r="3273" spans="1:8" x14ac:dyDescent="0.25">
      <c r="A3273" t="s">
        <v>2999</v>
      </c>
      <c r="B3273" t="s">
        <v>2172</v>
      </c>
      <c r="C3273" t="s">
        <v>3995</v>
      </c>
      <c r="D3273" t="s">
        <v>1782</v>
      </c>
      <c r="E3273" t="s">
        <v>2936</v>
      </c>
      <c r="F3273">
        <v>0</v>
      </c>
      <c r="G3273">
        <v>165</v>
      </c>
      <c r="H3273">
        <v>165</v>
      </c>
    </row>
    <row r="3274" spans="1:8" x14ac:dyDescent="0.25">
      <c r="A3274" t="s">
        <v>2999</v>
      </c>
      <c r="B3274" t="s">
        <v>2172</v>
      </c>
      <c r="C3274" t="s">
        <v>3995</v>
      </c>
      <c r="D3274" t="s">
        <v>1807</v>
      </c>
      <c r="E3274" t="s">
        <v>2936</v>
      </c>
      <c r="F3274">
        <v>0</v>
      </c>
      <c r="G3274">
        <v>165</v>
      </c>
      <c r="H3274">
        <v>165</v>
      </c>
    </row>
    <row r="3275" spans="1:8" x14ac:dyDescent="0.25">
      <c r="A3275" t="s">
        <v>2999</v>
      </c>
      <c r="B3275" t="s">
        <v>2172</v>
      </c>
      <c r="C3275" t="s">
        <v>3995</v>
      </c>
      <c r="D3275" t="s">
        <v>1858</v>
      </c>
      <c r="E3275" t="s">
        <v>2936</v>
      </c>
      <c r="F3275">
        <v>0</v>
      </c>
      <c r="G3275">
        <v>165</v>
      </c>
      <c r="H3275">
        <v>165</v>
      </c>
    </row>
    <row r="3276" spans="1:8" x14ac:dyDescent="0.25">
      <c r="A3276" t="s">
        <v>2999</v>
      </c>
      <c r="B3276" t="s">
        <v>2172</v>
      </c>
      <c r="C3276" t="s">
        <v>3995</v>
      </c>
      <c r="D3276" t="s">
        <v>1948</v>
      </c>
      <c r="E3276" t="s">
        <v>2936</v>
      </c>
      <c r="F3276">
        <v>0</v>
      </c>
      <c r="G3276">
        <v>165</v>
      </c>
      <c r="H3276">
        <v>165</v>
      </c>
    </row>
    <row r="3277" spans="1:8" x14ac:dyDescent="0.25">
      <c r="A3277" t="s">
        <v>2999</v>
      </c>
      <c r="B3277" t="s">
        <v>2172</v>
      </c>
      <c r="C3277" t="s">
        <v>3995</v>
      </c>
      <c r="D3277" t="s">
        <v>2934</v>
      </c>
      <c r="E3277" t="s">
        <v>2936</v>
      </c>
      <c r="F3277">
        <v>0</v>
      </c>
      <c r="G3277">
        <v>165</v>
      </c>
      <c r="H3277">
        <v>165</v>
      </c>
    </row>
    <row r="3278" spans="1:8" x14ac:dyDescent="0.25">
      <c r="A3278" t="s">
        <v>2999</v>
      </c>
      <c r="B3278" t="s">
        <v>2172</v>
      </c>
      <c r="C3278" t="s">
        <v>3995</v>
      </c>
      <c r="D3278" t="s">
        <v>1951</v>
      </c>
      <c r="E3278" t="s">
        <v>2936</v>
      </c>
      <c r="F3278">
        <v>0</v>
      </c>
      <c r="G3278">
        <v>165</v>
      </c>
      <c r="H3278">
        <v>165</v>
      </c>
    </row>
    <row r="3279" spans="1:8" x14ac:dyDescent="0.25">
      <c r="A3279" t="s">
        <v>2999</v>
      </c>
      <c r="B3279" t="s">
        <v>2172</v>
      </c>
      <c r="C3279" t="s">
        <v>3995</v>
      </c>
      <c r="D3279" t="s">
        <v>1956</v>
      </c>
      <c r="E3279" t="s">
        <v>2936</v>
      </c>
      <c r="F3279">
        <v>0</v>
      </c>
      <c r="G3279">
        <v>165</v>
      </c>
      <c r="H3279">
        <v>165</v>
      </c>
    </row>
    <row r="3280" spans="1:8" x14ac:dyDescent="0.25">
      <c r="A3280" t="s">
        <v>2999</v>
      </c>
      <c r="B3280" t="s">
        <v>2172</v>
      </c>
      <c r="C3280" t="s">
        <v>3995</v>
      </c>
      <c r="D3280" t="s">
        <v>2016</v>
      </c>
      <c r="E3280" t="s">
        <v>2936</v>
      </c>
      <c r="F3280">
        <v>0</v>
      </c>
      <c r="G3280">
        <v>165</v>
      </c>
      <c r="H3280">
        <v>165</v>
      </c>
    </row>
    <row r="3281" spans="1:8" x14ac:dyDescent="0.25">
      <c r="A3281" t="s">
        <v>2999</v>
      </c>
      <c r="B3281" t="s">
        <v>2172</v>
      </c>
      <c r="C3281" t="s">
        <v>2933</v>
      </c>
      <c r="D3281" t="s">
        <v>1739</v>
      </c>
      <c r="E3281" t="s">
        <v>2936</v>
      </c>
      <c r="F3281">
        <v>0</v>
      </c>
      <c r="G3281">
        <v>220</v>
      </c>
      <c r="H3281">
        <v>220</v>
      </c>
    </row>
    <row r="3282" spans="1:8" x14ac:dyDescent="0.25">
      <c r="A3282" t="s">
        <v>2999</v>
      </c>
      <c r="B3282" t="s">
        <v>2172</v>
      </c>
      <c r="C3282" t="s">
        <v>2933</v>
      </c>
      <c r="D3282" t="s">
        <v>1751</v>
      </c>
      <c r="E3282" t="s">
        <v>2936</v>
      </c>
      <c r="F3282">
        <v>0</v>
      </c>
      <c r="G3282">
        <v>220</v>
      </c>
      <c r="H3282">
        <v>220</v>
      </c>
    </row>
    <row r="3283" spans="1:8" x14ac:dyDescent="0.25">
      <c r="A3283" t="s">
        <v>2999</v>
      </c>
      <c r="B3283" t="s">
        <v>2172</v>
      </c>
      <c r="C3283" t="s">
        <v>2933</v>
      </c>
      <c r="D3283" t="s">
        <v>1763</v>
      </c>
      <c r="E3283" t="s">
        <v>2936</v>
      </c>
      <c r="F3283">
        <v>0</v>
      </c>
      <c r="G3283">
        <v>220</v>
      </c>
      <c r="H3283">
        <v>220</v>
      </c>
    </row>
    <row r="3284" spans="1:8" x14ac:dyDescent="0.25">
      <c r="A3284" t="s">
        <v>2999</v>
      </c>
      <c r="B3284" t="s">
        <v>2172</v>
      </c>
      <c r="C3284" t="s">
        <v>2933</v>
      </c>
      <c r="D3284" t="s">
        <v>1767</v>
      </c>
      <c r="E3284" t="s">
        <v>2936</v>
      </c>
      <c r="F3284">
        <v>0</v>
      </c>
      <c r="G3284">
        <v>220</v>
      </c>
      <c r="H3284">
        <v>220</v>
      </c>
    </row>
    <row r="3285" spans="1:8" x14ac:dyDescent="0.25">
      <c r="A3285" t="s">
        <v>2999</v>
      </c>
      <c r="B3285" t="s">
        <v>2172</v>
      </c>
      <c r="C3285" t="s">
        <v>2933</v>
      </c>
      <c r="D3285" t="s">
        <v>1782</v>
      </c>
      <c r="E3285" t="s">
        <v>2936</v>
      </c>
      <c r="F3285">
        <v>0</v>
      </c>
      <c r="G3285">
        <v>220</v>
      </c>
      <c r="H3285">
        <v>220</v>
      </c>
    </row>
    <row r="3286" spans="1:8" x14ac:dyDescent="0.25">
      <c r="A3286" t="s">
        <v>2999</v>
      </c>
      <c r="B3286" t="s">
        <v>2172</v>
      </c>
      <c r="C3286" t="s">
        <v>2933</v>
      </c>
      <c r="D3286" t="s">
        <v>1807</v>
      </c>
      <c r="E3286" t="s">
        <v>2936</v>
      </c>
      <c r="F3286">
        <v>0</v>
      </c>
      <c r="G3286">
        <v>220</v>
      </c>
      <c r="H3286">
        <v>220</v>
      </c>
    </row>
    <row r="3287" spans="1:8" x14ac:dyDescent="0.25">
      <c r="A3287" t="s">
        <v>2999</v>
      </c>
      <c r="B3287" t="s">
        <v>2172</v>
      </c>
      <c r="C3287" t="s">
        <v>2933</v>
      </c>
      <c r="D3287" t="s">
        <v>1858</v>
      </c>
      <c r="E3287" t="s">
        <v>2936</v>
      </c>
      <c r="F3287">
        <v>0</v>
      </c>
      <c r="G3287">
        <v>220</v>
      </c>
      <c r="H3287">
        <v>220</v>
      </c>
    </row>
    <row r="3288" spans="1:8" x14ac:dyDescent="0.25">
      <c r="A3288" t="s">
        <v>2999</v>
      </c>
      <c r="B3288" t="s">
        <v>2172</v>
      </c>
      <c r="C3288" t="s">
        <v>2933</v>
      </c>
      <c r="D3288" t="s">
        <v>1948</v>
      </c>
      <c r="E3288" t="s">
        <v>2936</v>
      </c>
      <c r="F3288">
        <v>0</v>
      </c>
      <c r="G3288">
        <v>220</v>
      </c>
      <c r="H3288">
        <v>220</v>
      </c>
    </row>
    <row r="3289" spans="1:8" x14ac:dyDescent="0.25">
      <c r="A3289" t="s">
        <v>2999</v>
      </c>
      <c r="B3289" t="s">
        <v>2172</v>
      </c>
      <c r="C3289" t="s">
        <v>2933</v>
      </c>
      <c r="D3289" t="s">
        <v>2934</v>
      </c>
      <c r="E3289" t="s">
        <v>2936</v>
      </c>
      <c r="F3289">
        <v>0</v>
      </c>
      <c r="G3289">
        <v>220</v>
      </c>
      <c r="H3289">
        <v>220</v>
      </c>
    </row>
    <row r="3290" spans="1:8" x14ac:dyDescent="0.25">
      <c r="A3290" t="s">
        <v>2999</v>
      </c>
      <c r="B3290" t="s">
        <v>2172</v>
      </c>
      <c r="C3290" t="s">
        <v>2933</v>
      </c>
      <c r="D3290" t="s">
        <v>1951</v>
      </c>
      <c r="E3290" t="s">
        <v>2936</v>
      </c>
      <c r="F3290">
        <v>0</v>
      </c>
      <c r="G3290">
        <v>220</v>
      </c>
      <c r="H3290">
        <v>220</v>
      </c>
    </row>
    <row r="3291" spans="1:8" x14ac:dyDescent="0.25">
      <c r="A3291" t="s">
        <v>2999</v>
      </c>
      <c r="B3291" t="s">
        <v>2172</v>
      </c>
      <c r="C3291" t="s">
        <v>2933</v>
      </c>
      <c r="D3291" t="s">
        <v>1956</v>
      </c>
      <c r="E3291" t="s">
        <v>2936</v>
      </c>
      <c r="F3291">
        <v>0</v>
      </c>
      <c r="G3291">
        <v>220</v>
      </c>
      <c r="H3291">
        <v>220</v>
      </c>
    </row>
    <row r="3292" spans="1:8" x14ac:dyDescent="0.25">
      <c r="A3292" t="s">
        <v>2999</v>
      </c>
      <c r="B3292" t="s">
        <v>2172</v>
      </c>
      <c r="C3292" t="s">
        <v>2933</v>
      </c>
      <c r="D3292" t="s">
        <v>2016</v>
      </c>
      <c r="E3292" t="s">
        <v>2936</v>
      </c>
      <c r="F3292">
        <v>0</v>
      </c>
      <c r="G3292">
        <v>220</v>
      </c>
      <c r="H3292">
        <v>220</v>
      </c>
    </row>
    <row r="3293" spans="1:8" x14ac:dyDescent="0.25">
      <c r="A3293" t="s">
        <v>2999</v>
      </c>
      <c r="B3293" t="s">
        <v>2172</v>
      </c>
      <c r="C3293" t="s">
        <v>2935</v>
      </c>
      <c r="D3293" t="s">
        <v>1739</v>
      </c>
      <c r="E3293" t="s">
        <v>2936</v>
      </c>
      <c r="F3293">
        <v>0</v>
      </c>
      <c r="G3293">
        <v>184</v>
      </c>
      <c r="H3293">
        <v>184</v>
      </c>
    </row>
    <row r="3294" spans="1:8" x14ac:dyDescent="0.25">
      <c r="A3294" t="s">
        <v>2999</v>
      </c>
      <c r="B3294" t="s">
        <v>2172</v>
      </c>
      <c r="C3294" t="s">
        <v>2935</v>
      </c>
      <c r="D3294" t="s">
        <v>1751</v>
      </c>
      <c r="E3294" t="s">
        <v>2936</v>
      </c>
      <c r="F3294">
        <v>0</v>
      </c>
      <c r="G3294">
        <v>184</v>
      </c>
      <c r="H3294">
        <v>184</v>
      </c>
    </row>
    <row r="3295" spans="1:8" x14ac:dyDescent="0.25">
      <c r="A3295" t="s">
        <v>2999</v>
      </c>
      <c r="B3295" t="s">
        <v>2172</v>
      </c>
      <c r="C3295" t="s">
        <v>2935</v>
      </c>
      <c r="D3295" t="s">
        <v>1763</v>
      </c>
      <c r="E3295" t="s">
        <v>2936</v>
      </c>
      <c r="F3295">
        <v>0</v>
      </c>
      <c r="G3295">
        <v>184</v>
      </c>
      <c r="H3295">
        <v>184</v>
      </c>
    </row>
    <row r="3296" spans="1:8" x14ac:dyDescent="0.25">
      <c r="A3296" t="s">
        <v>2999</v>
      </c>
      <c r="B3296" t="s">
        <v>2172</v>
      </c>
      <c r="C3296" t="s">
        <v>2935</v>
      </c>
      <c r="D3296" t="s">
        <v>1767</v>
      </c>
      <c r="E3296" t="s">
        <v>2936</v>
      </c>
      <c r="F3296">
        <v>0</v>
      </c>
      <c r="G3296">
        <v>184</v>
      </c>
      <c r="H3296">
        <v>184</v>
      </c>
    </row>
    <row r="3297" spans="1:8" x14ac:dyDescent="0.25">
      <c r="A3297" t="s">
        <v>2999</v>
      </c>
      <c r="B3297" t="s">
        <v>2172</v>
      </c>
      <c r="C3297" t="s">
        <v>2935</v>
      </c>
      <c r="D3297" t="s">
        <v>1782</v>
      </c>
      <c r="E3297" t="s">
        <v>2936</v>
      </c>
      <c r="F3297">
        <v>0</v>
      </c>
      <c r="G3297">
        <v>184</v>
      </c>
      <c r="H3297">
        <v>184</v>
      </c>
    </row>
    <row r="3298" spans="1:8" x14ac:dyDescent="0.25">
      <c r="A3298" t="s">
        <v>2999</v>
      </c>
      <c r="B3298" t="s">
        <v>2172</v>
      </c>
      <c r="C3298" t="s">
        <v>2935</v>
      </c>
      <c r="D3298" t="s">
        <v>1807</v>
      </c>
      <c r="E3298" t="s">
        <v>2936</v>
      </c>
      <c r="F3298">
        <v>0</v>
      </c>
      <c r="G3298">
        <v>184</v>
      </c>
      <c r="H3298">
        <v>184</v>
      </c>
    </row>
    <row r="3299" spans="1:8" x14ac:dyDescent="0.25">
      <c r="A3299" t="s">
        <v>2999</v>
      </c>
      <c r="B3299" t="s">
        <v>2172</v>
      </c>
      <c r="C3299" t="s">
        <v>2935</v>
      </c>
      <c r="D3299" t="s">
        <v>1858</v>
      </c>
      <c r="E3299" t="s">
        <v>2936</v>
      </c>
      <c r="F3299">
        <v>0</v>
      </c>
      <c r="G3299">
        <v>184</v>
      </c>
      <c r="H3299">
        <v>184</v>
      </c>
    </row>
    <row r="3300" spans="1:8" x14ac:dyDescent="0.25">
      <c r="A3300" t="s">
        <v>2999</v>
      </c>
      <c r="B3300" t="s">
        <v>2172</v>
      </c>
      <c r="C3300" t="s">
        <v>2935</v>
      </c>
      <c r="D3300" t="s">
        <v>1948</v>
      </c>
      <c r="E3300" t="s">
        <v>2936</v>
      </c>
      <c r="F3300">
        <v>0</v>
      </c>
      <c r="G3300">
        <v>184</v>
      </c>
      <c r="H3300">
        <v>184</v>
      </c>
    </row>
    <row r="3301" spans="1:8" x14ac:dyDescent="0.25">
      <c r="A3301" t="s">
        <v>2999</v>
      </c>
      <c r="B3301" t="s">
        <v>2172</v>
      </c>
      <c r="C3301" t="s">
        <v>2935</v>
      </c>
      <c r="D3301" t="s">
        <v>2934</v>
      </c>
      <c r="E3301" t="s">
        <v>2936</v>
      </c>
      <c r="F3301">
        <v>0</v>
      </c>
      <c r="G3301">
        <v>184</v>
      </c>
      <c r="H3301">
        <v>184</v>
      </c>
    </row>
    <row r="3302" spans="1:8" x14ac:dyDescent="0.25">
      <c r="A3302" t="s">
        <v>2999</v>
      </c>
      <c r="B3302" t="s">
        <v>2172</v>
      </c>
      <c r="C3302" t="s">
        <v>2935</v>
      </c>
      <c r="D3302" t="s">
        <v>1951</v>
      </c>
      <c r="E3302" t="s">
        <v>2936</v>
      </c>
      <c r="F3302">
        <v>0</v>
      </c>
      <c r="G3302">
        <v>184</v>
      </c>
      <c r="H3302">
        <v>184</v>
      </c>
    </row>
    <row r="3303" spans="1:8" x14ac:dyDescent="0.25">
      <c r="A3303" t="s">
        <v>2999</v>
      </c>
      <c r="B3303" t="s">
        <v>2172</v>
      </c>
      <c r="C3303" t="s">
        <v>2935</v>
      </c>
      <c r="D3303" t="s">
        <v>1956</v>
      </c>
      <c r="E3303" t="s">
        <v>2936</v>
      </c>
      <c r="F3303">
        <v>0</v>
      </c>
      <c r="G3303">
        <v>184</v>
      </c>
      <c r="H3303">
        <v>184</v>
      </c>
    </row>
    <row r="3304" spans="1:8" x14ac:dyDescent="0.25">
      <c r="A3304" t="s">
        <v>2999</v>
      </c>
      <c r="B3304" t="s">
        <v>2172</v>
      </c>
      <c r="C3304" t="s">
        <v>2935</v>
      </c>
      <c r="D3304" t="s">
        <v>2016</v>
      </c>
      <c r="E3304" t="s">
        <v>2936</v>
      </c>
      <c r="F3304">
        <v>0</v>
      </c>
      <c r="G3304">
        <v>184</v>
      </c>
      <c r="H3304">
        <v>184</v>
      </c>
    </row>
    <row r="3305" spans="1:8" x14ac:dyDescent="0.25">
      <c r="A3305" t="s">
        <v>2999</v>
      </c>
      <c r="B3305" t="s">
        <v>2176</v>
      </c>
      <c r="C3305" t="s">
        <v>3995</v>
      </c>
      <c r="D3305" t="s">
        <v>1739</v>
      </c>
      <c r="E3305" t="s">
        <v>2936</v>
      </c>
      <c r="F3305">
        <v>0</v>
      </c>
      <c r="G3305">
        <v>918</v>
      </c>
      <c r="H3305">
        <v>918</v>
      </c>
    </row>
    <row r="3306" spans="1:8" x14ac:dyDescent="0.25">
      <c r="A3306" t="s">
        <v>2999</v>
      </c>
      <c r="B3306" t="s">
        <v>2176</v>
      </c>
      <c r="C3306" t="s">
        <v>3995</v>
      </c>
      <c r="D3306" t="s">
        <v>1751</v>
      </c>
      <c r="E3306" t="s">
        <v>2936</v>
      </c>
      <c r="F3306">
        <v>0</v>
      </c>
      <c r="G3306">
        <v>943</v>
      </c>
      <c r="H3306">
        <v>943</v>
      </c>
    </row>
    <row r="3307" spans="1:8" x14ac:dyDescent="0.25">
      <c r="A3307" t="s">
        <v>2999</v>
      </c>
      <c r="B3307" t="s">
        <v>2176</v>
      </c>
      <c r="C3307" t="s">
        <v>3995</v>
      </c>
      <c r="D3307" t="s">
        <v>1763</v>
      </c>
      <c r="E3307" t="s">
        <v>2936</v>
      </c>
      <c r="F3307">
        <v>0</v>
      </c>
      <c r="G3307">
        <v>1307</v>
      </c>
      <c r="H3307">
        <v>1307</v>
      </c>
    </row>
    <row r="3308" spans="1:8" x14ac:dyDescent="0.25">
      <c r="A3308" t="s">
        <v>2999</v>
      </c>
      <c r="B3308" t="s">
        <v>2176</v>
      </c>
      <c r="C3308" t="s">
        <v>3995</v>
      </c>
      <c r="D3308" t="s">
        <v>1767</v>
      </c>
      <c r="E3308" t="s">
        <v>2936</v>
      </c>
      <c r="F3308">
        <v>0</v>
      </c>
      <c r="G3308">
        <v>1528</v>
      </c>
      <c r="H3308">
        <v>1528</v>
      </c>
    </row>
    <row r="3309" spans="1:8" x14ac:dyDescent="0.25">
      <c r="A3309" t="s">
        <v>2999</v>
      </c>
      <c r="B3309" t="s">
        <v>2176</v>
      </c>
      <c r="C3309" t="s">
        <v>3995</v>
      </c>
      <c r="D3309" t="s">
        <v>1782</v>
      </c>
      <c r="E3309" t="s">
        <v>2936</v>
      </c>
      <c r="F3309">
        <v>0</v>
      </c>
      <c r="G3309">
        <v>1861</v>
      </c>
      <c r="H3309">
        <v>1861</v>
      </c>
    </row>
    <row r="3310" spans="1:8" x14ac:dyDescent="0.25">
      <c r="A3310" t="s">
        <v>2999</v>
      </c>
      <c r="B3310" t="s">
        <v>2176</v>
      </c>
      <c r="C3310" t="s">
        <v>3995</v>
      </c>
      <c r="D3310" t="s">
        <v>1807</v>
      </c>
      <c r="E3310" t="s">
        <v>2936</v>
      </c>
      <c r="F3310">
        <v>0</v>
      </c>
      <c r="G3310">
        <v>2402</v>
      </c>
      <c r="H3310">
        <v>2402</v>
      </c>
    </row>
    <row r="3311" spans="1:8" x14ac:dyDescent="0.25">
      <c r="A3311" t="s">
        <v>2999</v>
      </c>
      <c r="B3311" t="s">
        <v>2176</v>
      </c>
      <c r="C3311" t="s">
        <v>3995</v>
      </c>
      <c r="D3311" t="s">
        <v>1858</v>
      </c>
      <c r="E3311" t="s">
        <v>2936</v>
      </c>
      <c r="F3311">
        <v>0</v>
      </c>
      <c r="G3311">
        <v>2777</v>
      </c>
      <c r="H3311">
        <v>2777</v>
      </c>
    </row>
    <row r="3312" spans="1:8" x14ac:dyDescent="0.25">
      <c r="A3312" t="s">
        <v>2999</v>
      </c>
      <c r="B3312" t="s">
        <v>2176</v>
      </c>
      <c r="C3312" t="s">
        <v>3995</v>
      </c>
      <c r="D3312" t="s">
        <v>1948</v>
      </c>
      <c r="E3312" t="s">
        <v>2936</v>
      </c>
      <c r="F3312">
        <v>0</v>
      </c>
      <c r="G3312">
        <v>2822</v>
      </c>
      <c r="H3312">
        <v>2822</v>
      </c>
    </row>
    <row r="3313" spans="1:8" x14ac:dyDescent="0.25">
      <c r="A3313" t="s">
        <v>2999</v>
      </c>
      <c r="B3313" t="s">
        <v>2176</v>
      </c>
      <c r="C3313" t="s">
        <v>3995</v>
      </c>
      <c r="D3313" t="s">
        <v>2934</v>
      </c>
      <c r="E3313" t="s">
        <v>2936</v>
      </c>
      <c r="F3313">
        <v>0</v>
      </c>
      <c r="G3313">
        <v>2732</v>
      </c>
      <c r="H3313">
        <v>2732</v>
      </c>
    </row>
    <row r="3314" spans="1:8" x14ac:dyDescent="0.25">
      <c r="A3314" t="s">
        <v>2999</v>
      </c>
      <c r="B3314" t="s">
        <v>2176</v>
      </c>
      <c r="C3314" t="s">
        <v>3995</v>
      </c>
      <c r="D3314" t="s">
        <v>1951</v>
      </c>
      <c r="E3314" t="s">
        <v>2936</v>
      </c>
      <c r="F3314">
        <v>0</v>
      </c>
      <c r="G3314">
        <v>2704</v>
      </c>
      <c r="H3314">
        <v>2704</v>
      </c>
    </row>
    <row r="3315" spans="1:8" x14ac:dyDescent="0.25">
      <c r="A3315" t="s">
        <v>2999</v>
      </c>
      <c r="B3315" t="s">
        <v>2176</v>
      </c>
      <c r="C3315" t="s">
        <v>3995</v>
      </c>
      <c r="D3315" t="s">
        <v>1956</v>
      </c>
      <c r="E3315" t="s">
        <v>2936</v>
      </c>
      <c r="F3315">
        <v>0</v>
      </c>
      <c r="G3315">
        <v>2173</v>
      </c>
      <c r="H3315">
        <v>2173</v>
      </c>
    </row>
    <row r="3316" spans="1:8" x14ac:dyDescent="0.25">
      <c r="A3316" t="s">
        <v>2999</v>
      </c>
      <c r="B3316" t="s">
        <v>2176</v>
      </c>
      <c r="C3316" t="s">
        <v>3995</v>
      </c>
      <c r="D3316" t="s">
        <v>2016</v>
      </c>
      <c r="E3316" t="s">
        <v>2936</v>
      </c>
      <c r="F3316">
        <v>0</v>
      </c>
      <c r="G3316">
        <v>1699</v>
      </c>
      <c r="H3316">
        <v>1699</v>
      </c>
    </row>
    <row r="3317" spans="1:8" x14ac:dyDescent="0.25">
      <c r="A3317" t="s">
        <v>2999</v>
      </c>
      <c r="B3317" t="s">
        <v>2176</v>
      </c>
      <c r="C3317" t="s">
        <v>2933</v>
      </c>
      <c r="D3317" t="s">
        <v>1739</v>
      </c>
      <c r="E3317" t="s">
        <v>2936</v>
      </c>
      <c r="F3317">
        <v>0</v>
      </c>
      <c r="G3317">
        <v>1922</v>
      </c>
      <c r="H3317">
        <v>1922</v>
      </c>
    </row>
    <row r="3318" spans="1:8" x14ac:dyDescent="0.25">
      <c r="A3318" t="s">
        <v>2999</v>
      </c>
      <c r="B3318" t="s">
        <v>2176</v>
      </c>
      <c r="C3318" t="s">
        <v>2933</v>
      </c>
      <c r="D3318" t="s">
        <v>1751</v>
      </c>
      <c r="E3318" t="s">
        <v>2936</v>
      </c>
      <c r="F3318">
        <v>0</v>
      </c>
      <c r="G3318">
        <v>1847</v>
      </c>
      <c r="H3318">
        <v>1847</v>
      </c>
    </row>
    <row r="3319" spans="1:8" x14ac:dyDescent="0.25">
      <c r="A3319" t="s">
        <v>2999</v>
      </c>
      <c r="B3319" t="s">
        <v>2176</v>
      </c>
      <c r="C3319" t="s">
        <v>2933</v>
      </c>
      <c r="D3319" t="s">
        <v>1763</v>
      </c>
      <c r="E3319" t="s">
        <v>2936</v>
      </c>
      <c r="F3319">
        <v>0</v>
      </c>
      <c r="G3319">
        <v>2455</v>
      </c>
      <c r="H3319">
        <v>2455</v>
      </c>
    </row>
    <row r="3320" spans="1:8" x14ac:dyDescent="0.25">
      <c r="A3320" t="s">
        <v>2999</v>
      </c>
      <c r="B3320" t="s">
        <v>2176</v>
      </c>
      <c r="C3320" t="s">
        <v>2933</v>
      </c>
      <c r="D3320" t="s">
        <v>1767</v>
      </c>
      <c r="E3320" t="s">
        <v>2936</v>
      </c>
      <c r="F3320">
        <v>0</v>
      </c>
      <c r="G3320">
        <v>2880</v>
      </c>
      <c r="H3320">
        <v>2880</v>
      </c>
    </row>
    <row r="3321" spans="1:8" x14ac:dyDescent="0.25">
      <c r="A3321" t="s">
        <v>2999</v>
      </c>
      <c r="B3321" t="s">
        <v>2176</v>
      </c>
      <c r="C3321" t="s">
        <v>2933</v>
      </c>
      <c r="D3321" t="s">
        <v>1782</v>
      </c>
      <c r="E3321" t="s">
        <v>2936</v>
      </c>
      <c r="F3321">
        <v>0</v>
      </c>
      <c r="G3321">
        <v>3582</v>
      </c>
      <c r="H3321">
        <v>3582</v>
      </c>
    </row>
    <row r="3322" spans="1:8" x14ac:dyDescent="0.25">
      <c r="A3322" t="s">
        <v>2999</v>
      </c>
      <c r="B3322" t="s">
        <v>2176</v>
      </c>
      <c r="C3322" t="s">
        <v>2933</v>
      </c>
      <c r="D3322" t="s">
        <v>1807</v>
      </c>
      <c r="E3322" t="s">
        <v>2936</v>
      </c>
      <c r="F3322">
        <v>0</v>
      </c>
      <c r="G3322">
        <v>3839</v>
      </c>
      <c r="H3322">
        <v>3839</v>
      </c>
    </row>
    <row r="3323" spans="1:8" x14ac:dyDescent="0.25">
      <c r="A3323" t="s">
        <v>2999</v>
      </c>
      <c r="B3323" t="s">
        <v>2176</v>
      </c>
      <c r="C3323" t="s">
        <v>2933</v>
      </c>
      <c r="D3323" t="s">
        <v>1858</v>
      </c>
      <c r="E3323" t="s">
        <v>2936</v>
      </c>
      <c r="F3323">
        <v>0</v>
      </c>
      <c r="G3323">
        <v>4232</v>
      </c>
      <c r="H3323">
        <v>4232</v>
      </c>
    </row>
    <row r="3324" spans="1:8" x14ac:dyDescent="0.25">
      <c r="A3324" t="s">
        <v>2999</v>
      </c>
      <c r="B3324" t="s">
        <v>2176</v>
      </c>
      <c r="C3324" t="s">
        <v>2933</v>
      </c>
      <c r="D3324" t="s">
        <v>1948</v>
      </c>
      <c r="E3324" t="s">
        <v>2936</v>
      </c>
      <c r="F3324">
        <v>0</v>
      </c>
      <c r="G3324">
        <v>4037</v>
      </c>
      <c r="H3324">
        <v>4037</v>
      </c>
    </row>
    <row r="3325" spans="1:8" x14ac:dyDescent="0.25">
      <c r="A3325" t="s">
        <v>2999</v>
      </c>
      <c r="B3325" t="s">
        <v>2176</v>
      </c>
      <c r="C3325" t="s">
        <v>2933</v>
      </c>
      <c r="D3325" t="s">
        <v>2934</v>
      </c>
      <c r="E3325" t="s">
        <v>2936</v>
      </c>
      <c r="F3325">
        <v>0</v>
      </c>
      <c r="G3325">
        <v>4116</v>
      </c>
      <c r="H3325">
        <v>4116</v>
      </c>
    </row>
    <row r="3326" spans="1:8" x14ac:dyDescent="0.25">
      <c r="A3326" t="s">
        <v>2999</v>
      </c>
      <c r="B3326" t="s">
        <v>2176</v>
      </c>
      <c r="C3326" t="s">
        <v>2933</v>
      </c>
      <c r="D3326" t="s">
        <v>1951</v>
      </c>
      <c r="E3326" t="s">
        <v>2936</v>
      </c>
      <c r="F3326">
        <v>0</v>
      </c>
      <c r="G3326">
        <v>4203</v>
      </c>
      <c r="H3326">
        <v>4203</v>
      </c>
    </row>
    <row r="3327" spans="1:8" x14ac:dyDescent="0.25">
      <c r="A3327" t="s">
        <v>2999</v>
      </c>
      <c r="B3327" t="s">
        <v>2176</v>
      </c>
      <c r="C3327" t="s">
        <v>2933</v>
      </c>
      <c r="D3327" t="s">
        <v>1956</v>
      </c>
      <c r="E3327" t="s">
        <v>2936</v>
      </c>
      <c r="F3327">
        <v>0</v>
      </c>
      <c r="G3327">
        <v>3019</v>
      </c>
      <c r="H3327">
        <v>3019</v>
      </c>
    </row>
    <row r="3328" spans="1:8" x14ac:dyDescent="0.25">
      <c r="A3328" t="s">
        <v>2999</v>
      </c>
      <c r="B3328" t="s">
        <v>2176</v>
      </c>
      <c r="C3328" t="s">
        <v>2933</v>
      </c>
      <c r="D3328" t="s">
        <v>2016</v>
      </c>
      <c r="E3328" t="s">
        <v>2936</v>
      </c>
      <c r="F3328">
        <v>0</v>
      </c>
      <c r="G3328">
        <v>2135</v>
      </c>
      <c r="H3328">
        <v>2135</v>
      </c>
    </row>
    <row r="3329" spans="1:8" x14ac:dyDescent="0.25">
      <c r="A3329" t="s">
        <v>2999</v>
      </c>
      <c r="B3329" t="s">
        <v>2176</v>
      </c>
      <c r="C3329" t="s">
        <v>2935</v>
      </c>
      <c r="D3329" t="s">
        <v>1739</v>
      </c>
      <c r="E3329" t="s">
        <v>2936</v>
      </c>
      <c r="F3329">
        <v>0</v>
      </c>
      <c r="G3329">
        <v>1993</v>
      </c>
      <c r="H3329">
        <v>1993</v>
      </c>
    </row>
    <row r="3330" spans="1:8" x14ac:dyDescent="0.25">
      <c r="A3330" t="s">
        <v>2999</v>
      </c>
      <c r="B3330" t="s">
        <v>2176</v>
      </c>
      <c r="C3330" t="s">
        <v>2935</v>
      </c>
      <c r="D3330" t="s">
        <v>1751</v>
      </c>
      <c r="E3330" t="s">
        <v>2936</v>
      </c>
      <c r="F3330">
        <v>0</v>
      </c>
      <c r="G3330">
        <v>2602</v>
      </c>
      <c r="H3330">
        <v>2602</v>
      </c>
    </row>
    <row r="3331" spans="1:8" x14ac:dyDescent="0.25">
      <c r="A3331" t="s">
        <v>2999</v>
      </c>
      <c r="B3331" t="s">
        <v>2176</v>
      </c>
      <c r="C3331" t="s">
        <v>2935</v>
      </c>
      <c r="D3331" t="s">
        <v>1763</v>
      </c>
      <c r="E3331" t="s">
        <v>2936</v>
      </c>
      <c r="F3331">
        <v>0</v>
      </c>
      <c r="G3331">
        <v>3259</v>
      </c>
      <c r="H3331">
        <v>3259</v>
      </c>
    </row>
    <row r="3332" spans="1:8" x14ac:dyDescent="0.25">
      <c r="A3332" t="s">
        <v>2999</v>
      </c>
      <c r="B3332" t="s">
        <v>2176</v>
      </c>
      <c r="C3332" t="s">
        <v>2935</v>
      </c>
      <c r="D3332" t="s">
        <v>1767</v>
      </c>
      <c r="E3332" t="s">
        <v>2936</v>
      </c>
      <c r="F3332">
        <v>0</v>
      </c>
      <c r="G3332">
        <v>3711</v>
      </c>
      <c r="H3332">
        <v>3711</v>
      </c>
    </row>
    <row r="3333" spans="1:8" x14ac:dyDescent="0.25">
      <c r="A3333" t="s">
        <v>2999</v>
      </c>
      <c r="B3333" t="s">
        <v>2176</v>
      </c>
      <c r="C3333" t="s">
        <v>2935</v>
      </c>
      <c r="D3333" t="s">
        <v>1782</v>
      </c>
      <c r="E3333" t="s">
        <v>2936</v>
      </c>
      <c r="F3333">
        <v>0</v>
      </c>
      <c r="G3333">
        <v>4208</v>
      </c>
      <c r="H3333">
        <v>4208</v>
      </c>
    </row>
    <row r="3334" spans="1:8" x14ac:dyDescent="0.25">
      <c r="A3334" t="s">
        <v>2999</v>
      </c>
      <c r="B3334" t="s">
        <v>2176</v>
      </c>
      <c r="C3334" t="s">
        <v>2935</v>
      </c>
      <c r="D3334" t="s">
        <v>1807</v>
      </c>
      <c r="E3334" t="s">
        <v>2936</v>
      </c>
      <c r="F3334">
        <v>0</v>
      </c>
      <c r="G3334">
        <v>4745</v>
      </c>
      <c r="H3334">
        <v>4745</v>
      </c>
    </row>
    <row r="3335" spans="1:8" x14ac:dyDescent="0.25">
      <c r="A3335" t="s">
        <v>2999</v>
      </c>
      <c r="B3335" t="s">
        <v>2176</v>
      </c>
      <c r="C3335" t="s">
        <v>2935</v>
      </c>
      <c r="D3335" t="s">
        <v>1858</v>
      </c>
      <c r="E3335" t="s">
        <v>2936</v>
      </c>
      <c r="F3335">
        <v>0</v>
      </c>
      <c r="G3335">
        <v>4748</v>
      </c>
      <c r="H3335">
        <v>4748</v>
      </c>
    </row>
    <row r="3336" spans="1:8" x14ac:dyDescent="0.25">
      <c r="A3336" t="s">
        <v>2999</v>
      </c>
      <c r="B3336" t="s">
        <v>2176</v>
      </c>
      <c r="C3336" t="s">
        <v>2935</v>
      </c>
      <c r="D3336" t="s">
        <v>1948</v>
      </c>
      <c r="E3336" t="s">
        <v>2936</v>
      </c>
      <c r="F3336">
        <v>0</v>
      </c>
      <c r="G3336">
        <v>4578</v>
      </c>
      <c r="H3336">
        <v>4578</v>
      </c>
    </row>
    <row r="3337" spans="1:8" x14ac:dyDescent="0.25">
      <c r="A3337" t="s">
        <v>2999</v>
      </c>
      <c r="B3337" t="s">
        <v>2176</v>
      </c>
      <c r="C3337" t="s">
        <v>2935</v>
      </c>
      <c r="D3337" t="s">
        <v>2934</v>
      </c>
      <c r="E3337" t="s">
        <v>2936</v>
      </c>
      <c r="F3337">
        <v>0</v>
      </c>
      <c r="G3337">
        <v>4826</v>
      </c>
      <c r="H3337">
        <v>4826</v>
      </c>
    </row>
    <row r="3338" spans="1:8" x14ac:dyDescent="0.25">
      <c r="A3338" t="s">
        <v>2999</v>
      </c>
      <c r="B3338" t="s">
        <v>2176</v>
      </c>
      <c r="C3338" t="s">
        <v>2935</v>
      </c>
      <c r="D3338" t="s">
        <v>1951</v>
      </c>
      <c r="E3338" t="s">
        <v>2936</v>
      </c>
      <c r="F3338">
        <v>0</v>
      </c>
      <c r="G3338">
        <v>4707</v>
      </c>
      <c r="H3338">
        <v>4707</v>
      </c>
    </row>
    <row r="3339" spans="1:8" x14ac:dyDescent="0.25">
      <c r="A3339" t="s">
        <v>2999</v>
      </c>
      <c r="B3339" t="s">
        <v>2176</v>
      </c>
      <c r="C3339" t="s">
        <v>2935</v>
      </c>
      <c r="D3339" t="s">
        <v>1956</v>
      </c>
      <c r="E3339" t="s">
        <v>2936</v>
      </c>
      <c r="F3339">
        <v>0</v>
      </c>
      <c r="G3339">
        <v>3387</v>
      </c>
      <c r="H3339">
        <v>3387</v>
      </c>
    </row>
    <row r="3340" spans="1:8" x14ac:dyDescent="0.25">
      <c r="A3340" t="s">
        <v>2999</v>
      </c>
      <c r="B3340" t="s">
        <v>2176</v>
      </c>
      <c r="C3340" t="s">
        <v>2935</v>
      </c>
      <c r="D3340" t="s">
        <v>2016</v>
      </c>
      <c r="E3340" t="s">
        <v>2936</v>
      </c>
      <c r="F3340">
        <v>0</v>
      </c>
      <c r="G3340">
        <v>2505</v>
      </c>
      <c r="H3340">
        <v>2505</v>
      </c>
    </row>
    <row r="3341" spans="1:8" x14ac:dyDescent="0.25">
      <c r="A3341" t="s">
        <v>2999</v>
      </c>
      <c r="B3341" t="s">
        <v>2179</v>
      </c>
      <c r="C3341" t="s">
        <v>3995</v>
      </c>
      <c r="D3341" t="s">
        <v>1739</v>
      </c>
      <c r="E3341" t="s">
        <v>2936</v>
      </c>
      <c r="F3341">
        <v>0</v>
      </c>
      <c r="G3341">
        <v>2019</v>
      </c>
      <c r="H3341">
        <v>2019</v>
      </c>
    </row>
    <row r="3342" spans="1:8" x14ac:dyDescent="0.25">
      <c r="A3342" t="s">
        <v>2999</v>
      </c>
      <c r="B3342" t="s">
        <v>2179</v>
      </c>
      <c r="C3342" t="s">
        <v>3995</v>
      </c>
      <c r="D3342" t="s">
        <v>1751</v>
      </c>
      <c r="E3342" t="s">
        <v>2936</v>
      </c>
      <c r="F3342">
        <v>0</v>
      </c>
      <c r="G3342">
        <v>2076</v>
      </c>
      <c r="H3342">
        <v>2076</v>
      </c>
    </row>
    <row r="3343" spans="1:8" x14ac:dyDescent="0.25">
      <c r="A3343" t="s">
        <v>2999</v>
      </c>
      <c r="B3343" t="s">
        <v>2179</v>
      </c>
      <c r="C3343" t="s">
        <v>3995</v>
      </c>
      <c r="D3343" t="s">
        <v>1763</v>
      </c>
      <c r="E3343" t="s">
        <v>2936</v>
      </c>
      <c r="F3343">
        <v>0</v>
      </c>
      <c r="G3343">
        <v>2874</v>
      </c>
      <c r="H3343">
        <v>2874</v>
      </c>
    </row>
    <row r="3344" spans="1:8" x14ac:dyDescent="0.25">
      <c r="A3344" t="s">
        <v>2999</v>
      </c>
      <c r="B3344" t="s">
        <v>2179</v>
      </c>
      <c r="C3344" t="s">
        <v>3995</v>
      </c>
      <c r="D3344" t="s">
        <v>1767</v>
      </c>
      <c r="E3344" t="s">
        <v>2936</v>
      </c>
      <c r="F3344">
        <v>0</v>
      </c>
      <c r="G3344">
        <v>3361</v>
      </c>
      <c r="H3344">
        <v>3361</v>
      </c>
    </row>
    <row r="3345" spans="1:8" x14ac:dyDescent="0.25">
      <c r="A3345" t="s">
        <v>2999</v>
      </c>
      <c r="B3345" t="s">
        <v>2179</v>
      </c>
      <c r="C3345" t="s">
        <v>3995</v>
      </c>
      <c r="D3345" t="s">
        <v>1782</v>
      </c>
      <c r="E3345" t="s">
        <v>2936</v>
      </c>
      <c r="F3345">
        <v>0</v>
      </c>
      <c r="G3345">
        <v>4094</v>
      </c>
      <c r="H3345">
        <v>4094</v>
      </c>
    </row>
    <row r="3346" spans="1:8" x14ac:dyDescent="0.25">
      <c r="A3346" t="s">
        <v>2999</v>
      </c>
      <c r="B3346" t="s">
        <v>2179</v>
      </c>
      <c r="C3346" t="s">
        <v>3995</v>
      </c>
      <c r="D3346" t="s">
        <v>1807</v>
      </c>
      <c r="E3346" t="s">
        <v>2936</v>
      </c>
      <c r="F3346">
        <v>0</v>
      </c>
      <c r="G3346">
        <v>5284</v>
      </c>
      <c r="H3346">
        <v>5284</v>
      </c>
    </row>
    <row r="3347" spans="1:8" x14ac:dyDescent="0.25">
      <c r="A3347" t="s">
        <v>2999</v>
      </c>
      <c r="B3347" t="s">
        <v>2179</v>
      </c>
      <c r="C3347" t="s">
        <v>3995</v>
      </c>
      <c r="D3347" t="s">
        <v>1858</v>
      </c>
      <c r="E3347" t="s">
        <v>2936</v>
      </c>
      <c r="F3347">
        <v>0</v>
      </c>
      <c r="G3347">
        <v>6110</v>
      </c>
      <c r="H3347">
        <v>6110</v>
      </c>
    </row>
    <row r="3348" spans="1:8" x14ac:dyDescent="0.25">
      <c r="A3348" t="s">
        <v>2999</v>
      </c>
      <c r="B3348" t="s">
        <v>2179</v>
      </c>
      <c r="C3348" t="s">
        <v>3995</v>
      </c>
      <c r="D3348" t="s">
        <v>1948</v>
      </c>
      <c r="E3348" t="s">
        <v>2936</v>
      </c>
      <c r="F3348">
        <v>0</v>
      </c>
      <c r="G3348">
        <v>6209</v>
      </c>
      <c r="H3348">
        <v>6209</v>
      </c>
    </row>
    <row r="3349" spans="1:8" x14ac:dyDescent="0.25">
      <c r="A3349" t="s">
        <v>2999</v>
      </c>
      <c r="B3349" t="s">
        <v>2179</v>
      </c>
      <c r="C3349" t="s">
        <v>3995</v>
      </c>
      <c r="D3349" t="s">
        <v>2934</v>
      </c>
      <c r="E3349" t="s">
        <v>2936</v>
      </c>
      <c r="F3349">
        <v>0</v>
      </c>
      <c r="G3349">
        <v>6010</v>
      </c>
      <c r="H3349">
        <v>6010</v>
      </c>
    </row>
    <row r="3350" spans="1:8" x14ac:dyDescent="0.25">
      <c r="A3350" t="s">
        <v>2999</v>
      </c>
      <c r="B3350" t="s">
        <v>2179</v>
      </c>
      <c r="C3350" t="s">
        <v>3995</v>
      </c>
      <c r="D3350" t="s">
        <v>1951</v>
      </c>
      <c r="E3350" t="s">
        <v>2936</v>
      </c>
      <c r="F3350">
        <v>0</v>
      </c>
      <c r="G3350">
        <v>5948</v>
      </c>
      <c r="H3350">
        <v>5948</v>
      </c>
    </row>
    <row r="3351" spans="1:8" x14ac:dyDescent="0.25">
      <c r="A3351" t="s">
        <v>2999</v>
      </c>
      <c r="B3351" t="s">
        <v>2179</v>
      </c>
      <c r="C3351" t="s">
        <v>3995</v>
      </c>
      <c r="D3351" t="s">
        <v>1956</v>
      </c>
      <c r="E3351" t="s">
        <v>2936</v>
      </c>
      <c r="F3351">
        <v>0</v>
      </c>
      <c r="G3351">
        <v>4780</v>
      </c>
      <c r="H3351">
        <v>4780</v>
      </c>
    </row>
    <row r="3352" spans="1:8" x14ac:dyDescent="0.25">
      <c r="A3352" t="s">
        <v>2999</v>
      </c>
      <c r="B3352" t="s">
        <v>2179</v>
      </c>
      <c r="C3352" t="s">
        <v>3995</v>
      </c>
      <c r="D3352" t="s">
        <v>2016</v>
      </c>
      <c r="E3352" t="s">
        <v>2936</v>
      </c>
      <c r="F3352">
        <v>0</v>
      </c>
      <c r="G3352">
        <v>3737</v>
      </c>
      <c r="H3352">
        <v>3737</v>
      </c>
    </row>
    <row r="3353" spans="1:8" x14ac:dyDescent="0.25">
      <c r="A3353" t="s">
        <v>2999</v>
      </c>
      <c r="B3353" t="s">
        <v>2179</v>
      </c>
      <c r="C3353" t="s">
        <v>2933</v>
      </c>
      <c r="D3353" t="s">
        <v>1739</v>
      </c>
      <c r="E3353" t="s">
        <v>2936</v>
      </c>
      <c r="F3353">
        <v>0</v>
      </c>
      <c r="G3353">
        <v>3204</v>
      </c>
      <c r="H3353">
        <v>3204</v>
      </c>
    </row>
    <row r="3354" spans="1:8" x14ac:dyDescent="0.25">
      <c r="A3354" t="s">
        <v>2999</v>
      </c>
      <c r="B3354" t="s">
        <v>2179</v>
      </c>
      <c r="C3354" t="s">
        <v>2933</v>
      </c>
      <c r="D3354" t="s">
        <v>1751</v>
      </c>
      <c r="E3354" t="s">
        <v>2936</v>
      </c>
      <c r="F3354">
        <v>0</v>
      </c>
      <c r="G3354">
        <v>3078</v>
      </c>
      <c r="H3354">
        <v>3078</v>
      </c>
    </row>
    <row r="3355" spans="1:8" x14ac:dyDescent="0.25">
      <c r="A3355" t="s">
        <v>2999</v>
      </c>
      <c r="B3355" t="s">
        <v>2179</v>
      </c>
      <c r="C3355" t="s">
        <v>2933</v>
      </c>
      <c r="D3355" t="s">
        <v>1763</v>
      </c>
      <c r="E3355" t="s">
        <v>2936</v>
      </c>
      <c r="F3355">
        <v>0</v>
      </c>
      <c r="G3355">
        <v>4092</v>
      </c>
      <c r="H3355">
        <v>4092</v>
      </c>
    </row>
    <row r="3356" spans="1:8" x14ac:dyDescent="0.25">
      <c r="A3356" t="s">
        <v>2999</v>
      </c>
      <c r="B3356" t="s">
        <v>2179</v>
      </c>
      <c r="C3356" t="s">
        <v>2933</v>
      </c>
      <c r="D3356" t="s">
        <v>1767</v>
      </c>
      <c r="E3356" t="s">
        <v>2936</v>
      </c>
      <c r="F3356">
        <v>0</v>
      </c>
      <c r="G3356">
        <v>4800</v>
      </c>
      <c r="H3356">
        <v>4800</v>
      </c>
    </row>
    <row r="3357" spans="1:8" x14ac:dyDescent="0.25">
      <c r="A3357" t="s">
        <v>2999</v>
      </c>
      <c r="B3357" t="s">
        <v>2179</v>
      </c>
      <c r="C3357" t="s">
        <v>2933</v>
      </c>
      <c r="D3357" t="s">
        <v>1782</v>
      </c>
      <c r="E3357" t="s">
        <v>2936</v>
      </c>
      <c r="F3357">
        <v>0</v>
      </c>
      <c r="G3357">
        <v>5969</v>
      </c>
      <c r="H3357">
        <v>5969</v>
      </c>
    </row>
    <row r="3358" spans="1:8" x14ac:dyDescent="0.25">
      <c r="A3358" t="s">
        <v>2999</v>
      </c>
      <c r="B3358" t="s">
        <v>2179</v>
      </c>
      <c r="C3358" t="s">
        <v>2933</v>
      </c>
      <c r="D3358" t="s">
        <v>1807</v>
      </c>
      <c r="E3358" t="s">
        <v>2936</v>
      </c>
      <c r="F3358">
        <v>0</v>
      </c>
      <c r="G3358">
        <v>6398</v>
      </c>
      <c r="H3358">
        <v>6398</v>
      </c>
    </row>
    <row r="3359" spans="1:8" x14ac:dyDescent="0.25">
      <c r="A3359" t="s">
        <v>2999</v>
      </c>
      <c r="B3359" t="s">
        <v>2179</v>
      </c>
      <c r="C3359" t="s">
        <v>2933</v>
      </c>
      <c r="D3359" t="s">
        <v>1858</v>
      </c>
      <c r="E3359" t="s">
        <v>2936</v>
      </c>
      <c r="F3359">
        <v>0</v>
      </c>
      <c r="G3359">
        <v>7054</v>
      </c>
      <c r="H3359">
        <v>7054</v>
      </c>
    </row>
    <row r="3360" spans="1:8" x14ac:dyDescent="0.25">
      <c r="A3360" t="s">
        <v>2999</v>
      </c>
      <c r="B3360" t="s">
        <v>2179</v>
      </c>
      <c r="C3360" t="s">
        <v>2933</v>
      </c>
      <c r="D3360" t="s">
        <v>1948</v>
      </c>
      <c r="E3360" t="s">
        <v>2936</v>
      </c>
      <c r="F3360">
        <v>0</v>
      </c>
      <c r="G3360">
        <v>6728</v>
      </c>
      <c r="H3360">
        <v>6728</v>
      </c>
    </row>
    <row r="3361" spans="1:8" x14ac:dyDescent="0.25">
      <c r="A3361" t="s">
        <v>2999</v>
      </c>
      <c r="B3361" t="s">
        <v>2179</v>
      </c>
      <c r="C3361" t="s">
        <v>2933</v>
      </c>
      <c r="D3361" t="s">
        <v>2934</v>
      </c>
      <c r="E3361" t="s">
        <v>2936</v>
      </c>
      <c r="F3361">
        <v>0</v>
      </c>
      <c r="G3361">
        <v>6860</v>
      </c>
      <c r="H3361">
        <v>6860</v>
      </c>
    </row>
    <row r="3362" spans="1:8" x14ac:dyDescent="0.25">
      <c r="A3362" t="s">
        <v>2999</v>
      </c>
      <c r="B3362" t="s">
        <v>2179</v>
      </c>
      <c r="C3362" t="s">
        <v>2933</v>
      </c>
      <c r="D3362" t="s">
        <v>1951</v>
      </c>
      <c r="E3362" t="s">
        <v>2936</v>
      </c>
      <c r="F3362">
        <v>0</v>
      </c>
      <c r="G3362">
        <v>7005</v>
      </c>
      <c r="H3362">
        <v>7005</v>
      </c>
    </row>
    <row r="3363" spans="1:8" x14ac:dyDescent="0.25">
      <c r="A3363" t="s">
        <v>2999</v>
      </c>
      <c r="B3363" t="s">
        <v>2179</v>
      </c>
      <c r="C3363" t="s">
        <v>2933</v>
      </c>
      <c r="D3363" t="s">
        <v>1956</v>
      </c>
      <c r="E3363" t="s">
        <v>2936</v>
      </c>
      <c r="F3363">
        <v>0</v>
      </c>
      <c r="G3363">
        <v>5032</v>
      </c>
      <c r="H3363">
        <v>5032</v>
      </c>
    </row>
    <row r="3364" spans="1:8" x14ac:dyDescent="0.25">
      <c r="A3364" t="s">
        <v>2999</v>
      </c>
      <c r="B3364" t="s">
        <v>2179</v>
      </c>
      <c r="C3364" t="s">
        <v>2933</v>
      </c>
      <c r="D3364" t="s">
        <v>2016</v>
      </c>
      <c r="E3364" t="s">
        <v>2936</v>
      </c>
      <c r="F3364">
        <v>0</v>
      </c>
      <c r="G3364">
        <v>3558</v>
      </c>
      <c r="H3364">
        <v>3558</v>
      </c>
    </row>
    <row r="3365" spans="1:8" x14ac:dyDescent="0.25">
      <c r="A3365" t="s">
        <v>2999</v>
      </c>
      <c r="B3365" t="s">
        <v>2179</v>
      </c>
      <c r="C3365" t="s">
        <v>2935</v>
      </c>
      <c r="D3365" t="s">
        <v>1739</v>
      </c>
      <c r="E3365" t="s">
        <v>2936</v>
      </c>
      <c r="F3365">
        <v>0</v>
      </c>
      <c r="G3365">
        <v>5813</v>
      </c>
      <c r="H3365">
        <v>5813</v>
      </c>
    </row>
    <row r="3366" spans="1:8" x14ac:dyDescent="0.25">
      <c r="A3366" t="s">
        <v>2999</v>
      </c>
      <c r="B3366" t="s">
        <v>2179</v>
      </c>
      <c r="C3366" t="s">
        <v>2935</v>
      </c>
      <c r="D3366" t="s">
        <v>1751</v>
      </c>
      <c r="E3366" t="s">
        <v>2936</v>
      </c>
      <c r="F3366">
        <v>0</v>
      </c>
      <c r="G3366">
        <v>7589</v>
      </c>
      <c r="H3366">
        <v>7589</v>
      </c>
    </row>
    <row r="3367" spans="1:8" x14ac:dyDescent="0.25">
      <c r="A3367" t="s">
        <v>2999</v>
      </c>
      <c r="B3367" t="s">
        <v>2179</v>
      </c>
      <c r="C3367" t="s">
        <v>2935</v>
      </c>
      <c r="D3367" t="s">
        <v>1763</v>
      </c>
      <c r="E3367" t="s">
        <v>2936</v>
      </c>
      <c r="F3367">
        <v>0</v>
      </c>
      <c r="G3367">
        <v>9506</v>
      </c>
      <c r="H3367">
        <v>9506</v>
      </c>
    </row>
    <row r="3368" spans="1:8" x14ac:dyDescent="0.25">
      <c r="A3368" t="s">
        <v>2999</v>
      </c>
      <c r="B3368" t="s">
        <v>2179</v>
      </c>
      <c r="C3368" t="s">
        <v>2935</v>
      </c>
      <c r="D3368" t="s">
        <v>1767</v>
      </c>
      <c r="E3368" t="s">
        <v>2936</v>
      </c>
      <c r="F3368">
        <v>0</v>
      </c>
      <c r="G3368">
        <v>10824</v>
      </c>
      <c r="H3368">
        <v>10824</v>
      </c>
    </row>
    <row r="3369" spans="1:8" x14ac:dyDescent="0.25">
      <c r="A3369" t="s">
        <v>2999</v>
      </c>
      <c r="B3369" t="s">
        <v>2179</v>
      </c>
      <c r="C3369" t="s">
        <v>2935</v>
      </c>
      <c r="D3369" t="s">
        <v>1782</v>
      </c>
      <c r="E3369" t="s">
        <v>2936</v>
      </c>
      <c r="F3369">
        <v>0</v>
      </c>
      <c r="G3369">
        <v>12274</v>
      </c>
      <c r="H3369">
        <v>12274</v>
      </c>
    </row>
    <row r="3370" spans="1:8" x14ac:dyDescent="0.25">
      <c r="A3370" t="s">
        <v>2999</v>
      </c>
      <c r="B3370" t="s">
        <v>2179</v>
      </c>
      <c r="C3370" t="s">
        <v>2935</v>
      </c>
      <c r="D3370" t="s">
        <v>1807</v>
      </c>
      <c r="E3370" t="s">
        <v>2936</v>
      </c>
      <c r="F3370">
        <v>0</v>
      </c>
      <c r="G3370">
        <v>13839</v>
      </c>
      <c r="H3370">
        <v>13839</v>
      </c>
    </row>
    <row r="3371" spans="1:8" x14ac:dyDescent="0.25">
      <c r="A3371" t="s">
        <v>2999</v>
      </c>
      <c r="B3371" t="s">
        <v>2179</v>
      </c>
      <c r="C3371" t="s">
        <v>2935</v>
      </c>
      <c r="D3371" t="s">
        <v>1858</v>
      </c>
      <c r="E3371" t="s">
        <v>2936</v>
      </c>
      <c r="F3371">
        <v>0</v>
      </c>
      <c r="G3371">
        <v>13848</v>
      </c>
      <c r="H3371">
        <v>13848</v>
      </c>
    </row>
    <row r="3372" spans="1:8" x14ac:dyDescent="0.25">
      <c r="A3372" t="s">
        <v>2999</v>
      </c>
      <c r="B3372" t="s">
        <v>2179</v>
      </c>
      <c r="C3372" t="s">
        <v>2935</v>
      </c>
      <c r="D3372" t="s">
        <v>1948</v>
      </c>
      <c r="E3372" t="s">
        <v>2936</v>
      </c>
      <c r="F3372">
        <v>0</v>
      </c>
      <c r="G3372">
        <v>13351</v>
      </c>
      <c r="H3372">
        <v>13351</v>
      </c>
    </row>
    <row r="3373" spans="1:8" x14ac:dyDescent="0.25">
      <c r="A3373" t="s">
        <v>2999</v>
      </c>
      <c r="B3373" t="s">
        <v>2179</v>
      </c>
      <c r="C3373" t="s">
        <v>2935</v>
      </c>
      <c r="D3373" t="s">
        <v>2934</v>
      </c>
      <c r="E3373" t="s">
        <v>2936</v>
      </c>
      <c r="F3373">
        <v>0</v>
      </c>
      <c r="G3373">
        <v>14075</v>
      </c>
      <c r="H3373">
        <v>14075</v>
      </c>
    </row>
    <row r="3374" spans="1:8" x14ac:dyDescent="0.25">
      <c r="A3374" t="s">
        <v>2999</v>
      </c>
      <c r="B3374" t="s">
        <v>2179</v>
      </c>
      <c r="C3374" t="s">
        <v>2935</v>
      </c>
      <c r="D3374" t="s">
        <v>1951</v>
      </c>
      <c r="E3374" t="s">
        <v>2936</v>
      </c>
      <c r="F3374">
        <v>0</v>
      </c>
      <c r="G3374">
        <v>13729</v>
      </c>
      <c r="H3374">
        <v>13729</v>
      </c>
    </row>
    <row r="3375" spans="1:8" x14ac:dyDescent="0.25">
      <c r="A3375" t="s">
        <v>2999</v>
      </c>
      <c r="B3375" t="s">
        <v>2179</v>
      </c>
      <c r="C3375" t="s">
        <v>2935</v>
      </c>
      <c r="D3375" t="s">
        <v>1956</v>
      </c>
      <c r="E3375" t="s">
        <v>2936</v>
      </c>
      <c r="F3375">
        <v>0</v>
      </c>
      <c r="G3375">
        <v>9879</v>
      </c>
      <c r="H3375">
        <v>9879</v>
      </c>
    </row>
    <row r="3376" spans="1:8" x14ac:dyDescent="0.25">
      <c r="A3376" t="s">
        <v>2999</v>
      </c>
      <c r="B3376" t="s">
        <v>2179</v>
      </c>
      <c r="C3376" t="s">
        <v>2935</v>
      </c>
      <c r="D3376" t="s">
        <v>2016</v>
      </c>
      <c r="E3376" t="s">
        <v>2936</v>
      </c>
      <c r="F3376">
        <v>0</v>
      </c>
      <c r="G3376">
        <v>7305</v>
      </c>
      <c r="H3376">
        <v>7305</v>
      </c>
    </row>
    <row r="3377" spans="1:8" x14ac:dyDescent="0.25">
      <c r="A3377" t="s">
        <v>2999</v>
      </c>
      <c r="B3377" t="s">
        <v>2180</v>
      </c>
      <c r="C3377" t="s">
        <v>3995</v>
      </c>
      <c r="D3377" t="s">
        <v>1739</v>
      </c>
      <c r="E3377" t="s">
        <v>2936</v>
      </c>
      <c r="F3377">
        <v>0</v>
      </c>
      <c r="G3377">
        <v>2035</v>
      </c>
      <c r="H3377">
        <v>2035</v>
      </c>
    </row>
    <row r="3378" spans="1:8" x14ac:dyDescent="0.25">
      <c r="A3378" t="s">
        <v>2999</v>
      </c>
      <c r="B3378" t="s">
        <v>2180</v>
      </c>
      <c r="C3378" t="s">
        <v>3995</v>
      </c>
      <c r="D3378" t="s">
        <v>1751</v>
      </c>
      <c r="E3378" t="s">
        <v>2936</v>
      </c>
      <c r="F3378">
        <v>0</v>
      </c>
      <c r="G3378">
        <v>2035</v>
      </c>
      <c r="H3378">
        <v>2035</v>
      </c>
    </row>
    <row r="3379" spans="1:8" x14ac:dyDescent="0.25">
      <c r="A3379" t="s">
        <v>2999</v>
      </c>
      <c r="B3379" t="s">
        <v>2180</v>
      </c>
      <c r="C3379" t="s">
        <v>3995</v>
      </c>
      <c r="D3379" t="s">
        <v>1763</v>
      </c>
      <c r="E3379" t="s">
        <v>2936</v>
      </c>
      <c r="F3379">
        <v>0</v>
      </c>
      <c r="G3379">
        <v>2035</v>
      </c>
      <c r="H3379">
        <v>2035</v>
      </c>
    </row>
    <row r="3380" spans="1:8" x14ac:dyDescent="0.25">
      <c r="A3380" t="s">
        <v>2999</v>
      </c>
      <c r="B3380" t="s">
        <v>2180</v>
      </c>
      <c r="C3380" t="s">
        <v>3995</v>
      </c>
      <c r="D3380" t="s">
        <v>1767</v>
      </c>
      <c r="E3380" t="s">
        <v>2936</v>
      </c>
      <c r="F3380">
        <v>0</v>
      </c>
      <c r="G3380">
        <v>2035</v>
      </c>
      <c r="H3380">
        <v>2035</v>
      </c>
    </row>
    <row r="3381" spans="1:8" x14ac:dyDescent="0.25">
      <c r="A3381" t="s">
        <v>2999</v>
      </c>
      <c r="B3381" t="s">
        <v>2180</v>
      </c>
      <c r="C3381" t="s">
        <v>3995</v>
      </c>
      <c r="D3381" t="s">
        <v>1782</v>
      </c>
      <c r="E3381" t="s">
        <v>2936</v>
      </c>
      <c r="F3381">
        <v>0</v>
      </c>
      <c r="G3381">
        <v>2035</v>
      </c>
      <c r="H3381">
        <v>2035</v>
      </c>
    </row>
    <row r="3382" spans="1:8" x14ac:dyDescent="0.25">
      <c r="A3382" t="s">
        <v>2999</v>
      </c>
      <c r="B3382" t="s">
        <v>2180</v>
      </c>
      <c r="C3382" t="s">
        <v>3995</v>
      </c>
      <c r="D3382" t="s">
        <v>1807</v>
      </c>
      <c r="E3382" t="s">
        <v>2936</v>
      </c>
      <c r="F3382">
        <v>0</v>
      </c>
      <c r="G3382">
        <v>2035</v>
      </c>
      <c r="H3382">
        <v>2035</v>
      </c>
    </row>
    <row r="3383" spans="1:8" x14ac:dyDescent="0.25">
      <c r="A3383" t="s">
        <v>2999</v>
      </c>
      <c r="B3383" t="s">
        <v>2180</v>
      </c>
      <c r="C3383" t="s">
        <v>3995</v>
      </c>
      <c r="D3383" t="s">
        <v>1858</v>
      </c>
      <c r="E3383" t="s">
        <v>2936</v>
      </c>
      <c r="F3383">
        <v>0</v>
      </c>
      <c r="G3383">
        <v>2035</v>
      </c>
      <c r="H3383">
        <v>2035</v>
      </c>
    </row>
    <row r="3384" spans="1:8" x14ac:dyDescent="0.25">
      <c r="A3384" t="s">
        <v>2999</v>
      </c>
      <c r="B3384" t="s">
        <v>2180</v>
      </c>
      <c r="C3384" t="s">
        <v>3995</v>
      </c>
      <c r="D3384" t="s">
        <v>1948</v>
      </c>
      <c r="E3384" t="s">
        <v>2936</v>
      </c>
      <c r="F3384">
        <v>0</v>
      </c>
      <c r="G3384">
        <v>2035</v>
      </c>
      <c r="H3384">
        <v>2035</v>
      </c>
    </row>
    <row r="3385" spans="1:8" x14ac:dyDescent="0.25">
      <c r="A3385" t="s">
        <v>2999</v>
      </c>
      <c r="B3385" t="s">
        <v>2180</v>
      </c>
      <c r="C3385" t="s">
        <v>3995</v>
      </c>
      <c r="D3385" t="s">
        <v>2934</v>
      </c>
      <c r="E3385" t="s">
        <v>2936</v>
      </c>
      <c r="F3385">
        <v>0</v>
      </c>
      <c r="G3385">
        <v>2035</v>
      </c>
      <c r="H3385">
        <v>2035</v>
      </c>
    </row>
    <row r="3386" spans="1:8" x14ac:dyDescent="0.25">
      <c r="A3386" t="s">
        <v>2999</v>
      </c>
      <c r="B3386" t="s">
        <v>2180</v>
      </c>
      <c r="C3386" t="s">
        <v>3995</v>
      </c>
      <c r="D3386" t="s">
        <v>1951</v>
      </c>
      <c r="E3386" t="s">
        <v>2936</v>
      </c>
      <c r="F3386">
        <v>0</v>
      </c>
      <c r="G3386">
        <v>2035</v>
      </c>
      <c r="H3386">
        <v>2035</v>
      </c>
    </row>
    <row r="3387" spans="1:8" x14ac:dyDescent="0.25">
      <c r="A3387" t="s">
        <v>2999</v>
      </c>
      <c r="B3387" t="s">
        <v>2180</v>
      </c>
      <c r="C3387" t="s">
        <v>3995</v>
      </c>
      <c r="D3387" t="s">
        <v>1956</v>
      </c>
      <c r="E3387" t="s">
        <v>2936</v>
      </c>
      <c r="F3387">
        <v>0</v>
      </c>
      <c r="G3387">
        <v>2035</v>
      </c>
      <c r="H3387">
        <v>2035</v>
      </c>
    </row>
    <row r="3388" spans="1:8" x14ac:dyDescent="0.25">
      <c r="A3388" t="s">
        <v>2999</v>
      </c>
      <c r="B3388" t="s">
        <v>2180</v>
      </c>
      <c r="C3388" t="s">
        <v>3995</v>
      </c>
      <c r="D3388" t="s">
        <v>2016</v>
      </c>
      <c r="E3388" t="s">
        <v>2936</v>
      </c>
      <c r="F3388">
        <v>0</v>
      </c>
      <c r="G3388">
        <v>2035</v>
      </c>
      <c r="H3388">
        <v>2035</v>
      </c>
    </row>
    <row r="3389" spans="1:8" x14ac:dyDescent="0.25">
      <c r="A3389" t="s">
        <v>2999</v>
      </c>
      <c r="B3389" t="s">
        <v>2180</v>
      </c>
      <c r="C3389" t="s">
        <v>2933</v>
      </c>
      <c r="D3389" t="s">
        <v>1739</v>
      </c>
      <c r="E3389" t="s">
        <v>2936</v>
      </c>
      <c r="F3389">
        <v>0</v>
      </c>
      <c r="G3389">
        <v>2035</v>
      </c>
      <c r="H3389">
        <v>2035</v>
      </c>
    </row>
    <row r="3390" spans="1:8" x14ac:dyDescent="0.25">
      <c r="A3390" t="s">
        <v>2999</v>
      </c>
      <c r="B3390" t="s">
        <v>2180</v>
      </c>
      <c r="C3390" t="s">
        <v>2933</v>
      </c>
      <c r="D3390" t="s">
        <v>1751</v>
      </c>
      <c r="E3390" t="s">
        <v>2936</v>
      </c>
      <c r="F3390">
        <v>0</v>
      </c>
      <c r="G3390">
        <v>2035</v>
      </c>
      <c r="H3390">
        <v>2035</v>
      </c>
    </row>
    <row r="3391" spans="1:8" x14ac:dyDescent="0.25">
      <c r="A3391" t="s">
        <v>2999</v>
      </c>
      <c r="B3391" t="s">
        <v>2180</v>
      </c>
      <c r="C3391" t="s">
        <v>2933</v>
      </c>
      <c r="D3391" t="s">
        <v>1763</v>
      </c>
      <c r="E3391" t="s">
        <v>2936</v>
      </c>
      <c r="F3391">
        <v>0</v>
      </c>
      <c r="G3391">
        <v>2035</v>
      </c>
      <c r="H3391">
        <v>2035</v>
      </c>
    </row>
    <row r="3392" spans="1:8" x14ac:dyDescent="0.25">
      <c r="A3392" t="s">
        <v>2999</v>
      </c>
      <c r="B3392" t="s">
        <v>2180</v>
      </c>
      <c r="C3392" t="s">
        <v>2933</v>
      </c>
      <c r="D3392" t="s">
        <v>1767</v>
      </c>
      <c r="E3392" t="s">
        <v>2936</v>
      </c>
      <c r="F3392">
        <v>0</v>
      </c>
      <c r="G3392">
        <v>2035</v>
      </c>
      <c r="H3392">
        <v>2035</v>
      </c>
    </row>
    <row r="3393" spans="1:8" x14ac:dyDescent="0.25">
      <c r="A3393" t="s">
        <v>2999</v>
      </c>
      <c r="B3393" t="s">
        <v>2180</v>
      </c>
      <c r="C3393" t="s">
        <v>2933</v>
      </c>
      <c r="D3393" t="s">
        <v>1782</v>
      </c>
      <c r="E3393" t="s">
        <v>2936</v>
      </c>
      <c r="F3393">
        <v>0</v>
      </c>
      <c r="G3393">
        <v>2035</v>
      </c>
      <c r="H3393">
        <v>2035</v>
      </c>
    </row>
    <row r="3394" spans="1:8" x14ac:dyDescent="0.25">
      <c r="A3394" t="s">
        <v>2999</v>
      </c>
      <c r="B3394" t="s">
        <v>2180</v>
      </c>
      <c r="C3394" t="s">
        <v>2933</v>
      </c>
      <c r="D3394" t="s">
        <v>1807</v>
      </c>
      <c r="E3394" t="s">
        <v>2936</v>
      </c>
      <c r="F3394">
        <v>0</v>
      </c>
      <c r="G3394">
        <v>2035</v>
      </c>
      <c r="H3394">
        <v>2035</v>
      </c>
    </row>
    <row r="3395" spans="1:8" x14ac:dyDescent="0.25">
      <c r="A3395" t="s">
        <v>2999</v>
      </c>
      <c r="B3395" t="s">
        <v>2180</v>
      </c>
      <c r="C3395" t="s">
        <v>2933</v>
      </c>
      <c r="D3395" t="s">
        <v>1858</v>
      </c>
      <c r="E3395" t="s">
        <v>2936</v>
      </c>
      <c r="F3395">
        <v>0</v>
      </c>
      <c r="G3395">
        <v>2035</v>
      </c>
      <c r="H3395">
        <v>2035</v>
      </c>
    </row>
    <row r="3396" spans="1:8" x14ac:dyDescent="0.25">
      <c r="A3396" t="s">
        <v>2999</v>
      </c>
      <c r="B3396" t="s">
        <v>2180</v>
      </c>
      <c r="C3396" t="s">
        <v>2933</v>
      </c>
      <c r="D3396" t="s">
        <v>1948</v>
      </c>
      <c r="E3396" t="s">
        <v>2936</v>
      </c>
      <c r="F3396">
        <v>0</v>
      </c>
      <c r="G3396">
        <v>2035</v>
      </c>
      <c r="H3396">
        <v>2035</v>
      </c>
    </row>
    <row r="3397" spans="1:8" x14ac:dyDescent="0.25">
      <c r="A3397" t="s">
        <v>2999</v>
      </c>
      <c r="B3397" t="s">
        <v>2180</v>
      </c>
      <c r="C3397" t="s">
        <v>2933</v>
      </c>
      <c r="D3397" t="s">
        <v>2934</v>
      </c>
      <c r="E3397" t="s">
        <v>2936</v>
      </c>
      <c r="F3397">
        <v>0</v>
      </c>
      <c r="G3397">
        <v>2035</v>
      </c>
      <c r="H3397">
        <v>2035</v>
      </c>
    </row>
    <row r="3398" spans="1:8" x14ac:dyDescent="0.25">
      <c r="A3398" t="s">
        <v>2999</v>
      </c>
      <c r="B3398" t="s">
        <v>2180</v>
      </c>
      <c r="C3398" t="s">
        <v>2933</v>
      </c>
      <c r="D3398" t="s">
        <v>1951</v>
      </c>
      <c r="E3398" t="s">
        <v>2936</v>
      </c>
      <c r="F3398">
        <v>0</v>
      </c>
      <c r="G3398">
        <v>2035</v>
      </c>
      <c r="H3398">
        <v>2035</v>
      </c>
    </row>
    <row r="3399" spans="1:8" x14ac:dyDescent="0.25">
      <c r="A3399" t="s">
        <v>2999</v>
      </c>
      <c r="B3399" t="s">
        <v>2180</v>
      </c>
      <c r="C3399" t="s">
        <v>2933</v>
      </c>
      <c r="D3399" t="s">
        <v>1956</v>
      </c>
      <c r="E3399" t="s">
        <v>2936</v>
      </c>
      <c r="F3399">
        <v>0</v>
      </c>
      <c r="G3399">
        <v>2035</v>
      </c>
      <c r="H3399">
        <v>2035</v>
      </c>
    </row>
    <row r="3400" spans="1:8" x14ac:dyDescent="0.25">
      <c r="A3400" t="s">
        <v>2999</v>
      </c>
      <c r="B3400" t="s">
        <v>2180</v>
      </c>
      <c r="C3400" t="s">
        <v>2933</v>
      </c>
      <c r="D3400" t="s">
        <v>2016</v>
      </c>
      <c r="E3400" t="s">
        <v>2936</v>
      </c>
      <c r="F3400">
        <v>0</v>
      </c>
      <c r="G3400">
        <v>2035</v>
      </c>
      <c r="H3400">
        <v>2035</v>
      </c>
    </row>
    <row r="3401" spans="1:8" x14ac:dyDescent="0.25">
      <c r="A3401" t="s">
        <v>2999</v>
      </c>
      <c r="B3401" t="s">
        <v>2180</v>
      </c>
      <c r="C3401" t="s">
        <v>2935</v>
      </c>
      <c r="D3401" t="s">
        <v>1739</v>
      </c>
      <c r="E3401" t="s">
        <v>2936</v>
      </c>
      <c r="F3401">
        <v>0</v>
      </c>
      <c r="G3401">
        <v>2066</v>
      </c>
      <c r="H3401">
        <v>2066</v>
      </c>
    </row>
    <row r="3402" spans="1:8" x14ac:dyDescent="0.25">
      <c r="A3402" t="s">
        <v>2999</v>
      </c>
      <c r="B3402" t="s">
        <v>2180</v>
      </c>
      <c r="C3402" t="s">
        <v>2935</v>
      </c>
      <c r="D3402" t="s">
        <v>1751</v>
      </c>
      <c r="E3402" t="s">
        <v>2936</v>
      </c>
      <c r="F3402">
        <v>0</v>
      </c>
      <c r="G3402">
        <v>2066</v>
      </c>
      <c r="H3402">
        <v>2066</v>
      </c>
    </row>
    <row r="3403" spans="1:8" x14ac:dyDescent="0.25">
      <c r="A3403" t="s">
        <v>2999</v>
      </c>
      <c r="B3403" t="s">
        <v>2180</v>
      </c>
      <c r="C3403" t="s">
        <v>2935</v>
      </c>
      <c r="D3403" t="s">
        <v>1763</v>
      </c>
      <c r="E3403" t="s">
        <v>2936</v>
      </c>
      <c r="F3403">
        <v>0</v>
      </c>
      <c r="G3403">
        <v>2066</v>
      </c>
      <c r="H3403">
        <v>2066</v>
      </c>
    </row>
    <row r="3404" spans="1:8" x14ac:dyDescent="0.25">
      <c r="A3404" t="s">
        <v>2999</v>
      </c>
      <c r="B3404" t="s">
        <v>2180</v>
      </c>
      <c r="C3404" t="s">
        <v>2935</v>
      </c>
      <c r="D3404" t="s">
        <v>1767</v>
      </c>
      <c r="E3404" t="s">
        <v>2936</v>
      </c>
      <c r="F3404">
        <v>0</v>
      </c>
      <c r="G3404">
        <v>2066</v>
      </c>
      <c r="H3404">
        <v>2066</v>
      </c>
    </row>
    <row r="3405" spans="1:8" x14ac:dyDescent="0.25">
      <c r="A3405" t="s">
        <v>2999</v>
      </c>
      <c r="B3405" t="s">
        <v>2180</v>
      </c>
      <c r="C3405" t="s">
        <v>2935</v>
      </c>
      <c r="D3405" t="s">
        <v>1782</v>
      </c>
      <c r="E3405" t="s">
        <v>2936</v>
      </c>
      <c r="F3405">
        <v>0</v>
      </c>
      <c r="G3405">
        <v>2066</v>
      </c>
      <c r="H3405">
        <v>2066</v>
      </c>
    </row>
    <row r="3406" spans="1:8" x14ac:dyDescent="0.25">
      <c r="A3406" t="s">
        <v>2999</v>
      </c>
      <c r="B3406" t="s">
        <v>2180</v>
      </c>
      <c r="C3406" t="s">
        <v>2935</v>
      </c>
      <c r="D3406" t="s">
        <v>1807</v>
      </c>
      <c r="E3406" t="s">
        <v>2936</v>
      </c>
      <c r="F3406">
        <v>0</v>
      </c>
      <c r="G3406">
        <v>2066</v>
      </c>
      <c r="H3406">
        <v>2066</v>
      </c>
    </row>
    <row r="3407" spans="1:8" x14ac:dyDescent="0.25">
      <c r="A3407" t="s">
        <v>2999</v>
      </c>
      <c r="B3407" t="s">
        <v>2180</v>
      </c>
      <c r="C3407" t="s">
        <v>2935</v>
      </c>
      <c r="D3407" t="s">
        <v>1858</v>
      </c>
      <c r="E3407" t="s">
        <v>2936</v>
      </c>
      <c r="F3407">
        <v>0</v>
      </c>
      <c r="G3407">
        <v>2066</v>
      </c>
      <c r="H3407">
        <v>2066</v>
      </c>
    </row>
    <row r="3408" spans="1:8" x14ac:dyDescent="0.25">
      <c r="A3408" t="s">
        <v>2999</v>
      </c>
      <c r="B3408" t="s">
        <v>2180</v>
      </c>
      <c r="C3408" t="s">
        <v>2935</v>
      </c>
      <c r="D3408" t="s">
        <v>1948</v>
      </c>
      <c r="E3408" t="s">
        <v>2936</v>
      </c>
      <c r="F3408">
        <v>0</v>
      </c>
      <c r="G3408">
        <v>2066</v>
      </c>
      <c r="H3408">
        <v>2066</v>
      </c>
    </row>
    <row r="3409" spans="1:8" x14ac:dyDescent="0.25">
      <c r="A3409" t="s">
        <v>2999</v>
      </c>
      <c r="B3409" t="s">
        <v>2180</v>
      </c>
      <c r="C3409" t="s">
        <v>2935</v>
      </c>
      <c r="D3409" t="s">
        <v>2934</v>
      </c>
      <c r="E3409" t="s">
        <v>2936</v>
      </c>
      <c r="F3409">
        <v>0</v>
      </c>
      <c r="G3409">
        <v>2066</v>
      </c>
      <c r="H3409">
        <v>2066</v>
      </c>
    </row>
    <row r="3410" spans="1:8" x14ac:dyDescent="0.25">
      <c r="A3410" t="s">
        <v>2999</v>
      </c>
      <c r="B3410" t="s">
        <v>2180</v>
      </c>
      <c r="C3410" t="s">
        <v>2935</v>
      </c>
      <c r="D3410" t="s">
        <v>1951</v>
      </c>
      <c r="E3410" t="s">
        <v>2936</v>
      </c>
      <c r="F3410">
        <v>0</v>
      </c>
      <c r="G3410">
        <v>2066</v>
      </c>
      <c r="H3410">
        <v>2066</v>
      </c>
    </row>
    <row r="3411" spans="1:8" x14ac:dyDescent="0.25">
      <c r="A3411" t="s">
        <v>2999</v>
      </c>
      <c r="B3411" t="s">
        <v>2180</v>
      </c>
      <c r="C3411" t="s">
        <v>2935</v>
      </c>
      <c r="D3411" t="s">
        <v>1956</v>
      </c>
      <c r="E3411" t="s">
        <v>2936</v>
      </c>
      <c r="F3411">
        <v>0</v>
      </c>
      <c r="G3411">
        <v>2066</v>
      </c>
      <c r="H3411">
        <v>2066</v>
      </c>
    </row>
    <row r="3412" spans="1:8" x14ac:dyDescent="0.25">
      <c r="A3412" t="s">
        <v>2999</v>
      </c>
      <c r="B3412" t="s">
        <v>2180</v>
      </c>
      <c r="C3412" t="s">
        <v>2935</v>
      </c>
      <c r="D3412" t="s">
        <v>2016</v>
      </c>
      <c r="E3412" t="s">
        <v>2936</v>
      </c>
      <c r="F3412">
        <v>0</v>
      </c>
      <c r="G3412">
        <v>2066</v>
      </c>
      <c r="H3412">
        <v>2066</v>
      </c>
    </row>
    <row r="3413" spans="1:8" x14ac:dyDescent="0.25">
      <c r="A3413" t="s">
        <v>2999</v>
      </c>
      <c r="B3413" t="s">
        <v>2181</v>
      </c>
      <c r="C3413" t="s">
        <v>3995</v>
      </c>
      <c r="D3413" t="s">
        <v>1739</v>
      </c>
      <c r="E3413" t="s">
        <v>2936</v>
      </c>
      <c r="F3413">
        <v>0</v>
      </c>
      <c r="G3413">
        <v>122</v>
      </c>
      <c r="H3413">
        <v>122</v>
      </c>
    </row>
    <row r="3414" spans="1:8" x14ac:dyDescent="0.25">
      <c r="A3414" t="s">
        <v>2999</v>
      </c>
      <c r="B3414" t="s">
        <v>2181</v>
      </c>
      <c r="C3414" t="s">
        <v>3995</v>
      </c>
      <c r="D3414" t="s">
        <v>1751</v>
      </c>
      <c r="E3414" t="s">
        <v>2936</v>
      </c>
      <c r="F3414">
        <v>0</v>
      </c>
      <c r="G3414">
        <v>123</v>
      </c>
      <c r="H3414">
        <v>123</v>
      </c>
    </row>
    <row r="3415" spans="1:8" x14ac:dyDescent="0.25">
      <c r="A3415" t="s">
        <v>2999</v>
      </c>
      <c r="B3415" t="s">
        <v>2181</v>
      </c>
      <c r="C3415" t="s">
        <v>3995</v>
      </c>
      <c r="D3415" t="s">
        <v>1763</v>
      </c>
      <c r="E3415" t="s">
        <v>2936</v>
      </c>
      <c r="F3415">
        <v>0</v>
      </c>
      <c r="G3415">
        <v>169</v>
      </c>
      <c r="H3415">
        <v>169</v>
      </c>
    </row>
    <row r="3416" spans="1:8" x14ac:dyDescent="0.25">
      <c r="A3416" t="s">
        <v>2999</v>
      </c>
      <c r="B3416" t="s">
        <v>2181</v>
      </c>
      <c r="C3416" t="s">
        <v>3995</v>
      </c>
      <c r="D3416" t="s">
        <v>1767</v>
      </c>
      <c r="E3416" t="s">
        <v>2936</v>
      </c>
      <c r="F3416">
        <v>0</v>
      </c>
      <c r="G3416">
        <v>188</v>
      </c>
      <c r="H3416">
        <v>188</v>
      </c>
    </row>
    <row r="3417" spans="1:8" x14ac:dyDescent="0.25">
      <c r="A3417" t="s">
        <v>2999</v>
      </c>
      <c r="B3417" t="s">
        <v>2181</v>
      </c>
      <c r="C3417" t="s">
        <v>3995</v>
      </c>
      <c r="D3417" t="s">
        <v>1782</v>
      </c>
      <c r="E3417" t="s">
        <v>2936</v>
      </c>
      <c r="F3417">
        <v>0</v>
      </c>
      <c r="G3417">
        <v>219</v>
      </c>
      <c r="H3417">
        <v>219</v>
      </c>
    </row>
    <row r="3418" spans="1:8" x14ac:dyDescent="0.25">
      <c r="A3418" t="s">
        <v>2999</v>
      </c>
      <c r="B3418" t="s">
        <v>2181</v>
      </c>
      <c r="C3418" t="s">
        <v>3995</v>
      </c>
      <c r="D3418" t="s">
        <v>1807</v>
      </c>
      <c r="E3418" t="s">
        <v>2936</v>
      </c>
      <c r="F3418">
        <v>0</v>
      </c>
      <c r="G3418">
        <v>266</v>
      </c>
      <c r="H3418">
        <v>266</v>
      </c>
    </row>
    <row r="3419" spans="1:8" x14ac:dyDescent="0.25">
      <c r="A3419" t="s">
        <v>2999</v>
      </c>
      <c r="B3419" t="s">
        <v>2181</v>
      </c>
      <c r="C3419" t="s">
        <v>3995</v>
      </c>
      <c r="D3419" t="s">
        <v>1858</v>
      </c>
      <c r="E3419" t="s">
        <v>2936</v>
      </c>
      <c r="F3419">
        <v>0</v>
      </c>
      <c r="G3419">
        <v>287</v>
      </c>
      <c r="H3419">
        <v>287</v>
      </c>
    </row>
    <row r="3420" spans="1:8" x14ac:dyDescent="0.25">
      <c r="A3420" t="s">
        <v>2999</v>
      </c>
      <c r="B3420" t="s">
        <v>2181</v>
      </c>
      <c r="C3420" t="s">
        <v>3995</v>
      </c>
      <c r="D3420" t="s">
        <v>1948</v>
      </c>
      <c r="E3420" t="s">
        <v>2936</v>
      </c>
      <c r="F3420">
        <v>0</v>
      </c>
      <c r="G3420">
        <v>293</v>
      </c>
      <c r="H3420">
        <v>293</v>
      </c>
    </row>
    <row r="3421" spans="1:8" x14ac:dyDescent="0.25">
      <c r="A3421" t="s">
        <v>2999</v>
      </c>
      <c r="B3421" t="s">
        <v>2181</v>
      </c>
      <c r="C3421" t="s">
        <v>3995</v>
      </c>
      <c r="D3421" t="s">
        <v>2934</v>
      </c>
      <c r="E3421" t="s">
        <v>2936</v>
      </c>
      <c r="F3421">
        <v>0</v>
      </c>
      <c r="G3421">
        <v>283</v>
      </c>
      <c r="H3421">
        <v>283</v>
      </c>
    </row>
    <row r="3422" spans="1:8" x14ac:dyDescent="0.25">
      <c r="A3422" t="s">
        <v>2999</v>
      </c>
      <c r="B3422" t="s">
        <v>2181</v>
      </c>
      <c r="C3422" t="s">
        <v>3995</v>
      </c>
      <c r="D3422" t="s">
        <v>1951</v>
      </c>
      <c r="E3422" t="s">
        <v>2936</v>
      </c>
      <c r="F3422">
        <v>0</v>
      </c>
      <c r="G3422">
        <v>285</v>
      </c>
      <c r="H3422">
        <v>285</v>
      </c>
    </row>
    <row r="3423" spans="1:8" x14ac:dyDescent="0.25">
      <c r="A3423" t="s">
        <v>2999</v>
      </c>
      <c r="B3423" t="s">
        <v>2181</v>
      </c>
      <c r="C3423" t="s">
        <v>3995</v>
      </c>
      <c r="D3423" t="s">
        <v>1956</v>
      </c>
      <c r="E3423" t="s">
        <v>2936</v>
      </c>
      <c r="F3423">
        <v>0</v>
      </c>
      <c r="G3423">
        <v>238</v>
      </c>
      <c r="H3423">
        <v>238</v>
      </c>
    </row>
    <row r="3424" spans="1:8" x14ac:dyDescent="0.25">
      <c r="A3424" t="s">
        <v>2999</v>
      </c>
      <c r="B3424" t="s">
        <v>2181</v>
      </c>
      <c r="C3424" t="s">
        <v>3995</v>
      </c>
      <c r="D3424" t="s">
        <v>2016</v>
      </c>
      <c r="E3424" t="s">
        <v>2936</v>
      </c>
      <c r="F3424">
        <v>0</v>
      </c>
      <c r="G3424">
        <v>198</v>
      </c>
      <c r="H3424">
        <v>198</v>
      </c>
    </row>
    <row r="3425" spans="1:8" x14ac:dyDescent="0.25">
      <c r="A3425" t="s">
        <v>2999</v>
      </c>
      <c r="B3425" t="s">
        <v>2181</v>
      </c>
      <c r="C3425" t="s">
        <v>2933</v>
      </c>
      <c r="D3425" t="s">
        <v>1739</v>
      </c>
      <c r="E3425" t="s">
        <v>2936</v>
      </c>
      <c r="F3425">
        <v>0</v>
      </c>
      <c r="G3425">
        <v>169</v>
      </c>
      <c r="H3425">
        <v>169</v>
      </c>
    </row>
    <row r="3426" spans="1:8" x14ac:dyDescent="0.25">
      <c r="A3426" t="s">
        <v>2999</v>
      </c>
      <c r="B3426" t="s">
        <v>2181</v>
      </c>
      <c r="C3426" t="s">
        <v>2933</v>
      </c>
      <c r="D3426" t="s">
        <v>1751</v>
      </c>
      <c r="E3426" t="s">
        <v>2936</v>
      </c>
      <c r="F3426">
        <v>0</v>
      </c>
      <c r="G3426">
        <v>161</v>
      </c>
      <c r="H3426">
        <v>161</v>
      </c>
    </row>
    <row r="3427" spans="1:8" x14ac:dyDescent="0.25">
      <c r="A3427" t="s">
        <v>2999</v>
      </c>
      <c r="B3427" t="s">
        <v>2181</v>
      </c>
      <c r="C3427" t="s">
        <v>2933</v>
      </c>
      <c r="D3427" t="s">
        <v>1763</v>
      </c>
      <c r="E3427" t="s">
        <v>2936</v>
      </c>
      <c r="F3427">
        <v>0</v>
      </c>
      <c r="G3427">
        <v>211</v>
      </c>
      <c r="H3427">
        <v>211</v>
      </c>
    </row>
    <row r="3428" spans="1:8" x14ac:dyDescent="0.25">
      <c r="A3428" t="s">
        <v>2999</v>
      </c>
      <c r="B3428" t="s">
        <v>2181</v>
      </c>
      <c r="C3428" t="s">
        <v>2933</v>
      </c>
      <c r="D3428" t="s">
        <v>1767</v>
      </c>
      <c r="E3428" t="s">
        <v>2936</v>
      </c>
      <c r="F3428">
        <v>0</v>
      </c>
      <c r="G3428">
        <v>243</v>
      </c>
      <c r="H3428">
        <v>243</v>
      </c>
    </row>
    <row r="3429" spans="1:8" x14ac:dyDescent="0.25">
      <c r="A3429" t="s">
        <v>2999</v>
      </c>
      <c r="B3429" t="s">
        <v>2181</v>
      </c>
      <c r="C3429" t="s">
        <v>2933</v>
      </c>
      <c r="D3429" t="s">
        <v>1782</v>
      </c>
      <c r="E3429" t="s">
        <v>2936</v>
      </c>
      <c r="F3429">
        <v>0</v>
      </c>
      <c r="G3429">
        <v>287</v>
      </c>
      <c r="H3429">
        <v>287</v>
      </c>
    </row>
    <row r="3430" spans="1:8" x14ac:dyDescent="0.25">
      <c r="A3430" t="s">
        <v>2999</v>
      </c>
      <c r="B3430" t="s">
        <v>2181</v>
      </c>
      <c r="C3430" t="s">
        <v>2933</v>
      </c>
      <c r="D3430" t="s">
        <v>1807</v>
      </c>
      <c r="E3430" t="s">
        <v>2936</v>
      </c>
      <c r="F3430">
        <v>0</v>
      </c>
      <c r="G3430">
        <v>305</v>
      </c>
      <c r="H3430">
        <v>305</v>
      </c>
    </row>
    <row r="3431" spans="1:8" x14ac:dyDescent="0.25">
      <c r="A3431" t="s">
        <v>2999</v>
      </c>
      <c r="B3431" t="s">
        <v>2181</v>
      </c>
      <c r="C3431" t="s">
        <v>2933</v>
      </c>
      <c r="D3431" t="s">
        <v>1858</v>
      </c>
      <c r="E3431" t="s">
        <v>2936</v>
      </c>
      <c r="F3431">
        <v>0</v>
      </c>
      <c r="G3431">
        <v>327</v>
      </c>
      <c r="H3431">
        <v>327</v>
      </c>
    </row>
    <row r="3432" spans="1:8" x14ac:dyDescent="0.25">
      <c r="A3432" t="s">
        <v>2999</v>
      </c>
      <c r="B3432" t="s">
        <v>2181</v>
      </c>
      <c r="C3432" t="s">
        <v>2933</v>
      </c>
      <c r="D3432" t="s">
        <v>1948</v>
      </c>
      <c r="E3432" t="s">
        <v>2936</v>
      </c>
      <c r="F3432">
        <v>0</v>
      </c>
      <c r="G3432">
        <v>315</v>
      </c>
      <c r="H3432">
        <v>315</v>
      </c>
    </row>
    <row r="3433" spans="1:8" x14ac:dyDescent="0.25">
      <c r="A3433" t="s">
        <v>2999</v>
      </c>
      <c r="B3433" t="s">
        <v>2181</v>
      </c>
      <c r="C3433" t="s">
        <v>2933</v>
      </c>
      <c r="D3433" t="s">
        <v>2934</v>
      </c>
      <c r="E3433" t="s">
        <v>2936</v>
      </c>
      <c r="F3433">
        <v>0</v>
      </c>
      <c r="G3433">
        <v>317</v>
      </c>
      <c r="H3433">
        <v>317</v>
      </c>
    </row>
    <row r="3434" spans="1:8" x14ac:dyDescent="0.25">
      <c r="A3434" t="s">
        <v>2999</v>
      </c>
      <c r="B3434" t="s">
        <v>2181</v>
      </c>
      <c r="C3434" t="s">
        <v>2933</v>
      </c>
      <c r="D3434" t="s">
        <v>1951</v>
      </c>
      <c r="E3434" t="s">
        <v>2936</v>
      </c>
      <c r="F3434">
        <v>0</v>
      </c>
      <c r="G3434">
        <v>324</v>
      </c>
      <c r="H3434">
        <v>324</v>
      </c>
    </row>
    <row r="3435" spans="1:8" x14ac:dyDescent="0.25">
      <c r="A3435" t="s">
        <v>2999</v>
      </c>
      <c r="B3435" t="s">
        <v>2181</v>
      </c>
      <c r="C3435" t="s">
        <v>2933</v>
      </c>
      <c r="D3435" t="s">
        <v>1956</v>
      </c>
      <c r="E3435" t="s">
        <v>2936</v>
      </c>
      <c r="F3435">
        <v>0</v>
      </c>
      <c r="G3435">
        <v>243</v>
      </c>
      <c r="H3435">
        <v>243</v>
      </c>
    </row>
    <row r="3436" spans="1:8" x14ac:dyDescent="0.25">
      <c r="A3436" t="s">
        <v>2999</v>
      </c>
      <c r="B3436" t="s">
        <v>2181</v>
      </c>
      <c r="C3436" t="s">
        <v>2933</v>
      </c>
      <c r="D3436" t="s">
        <v>2016</v>
      </c>
      <c r="E3436" t="s">
        <v>2936</v>
      </c>
      <c r="F3436">
        <v>0</v>
      </c>
      <c r="G3436">
        <v>184</v>
      </c>
      <c r="H3436">
        <v>184</v>
      </c>
    </row>
    <row r="3437" spans="1:8" x14ac:dyDescent="0.25">
      <c r="A3437" t="s">
        <v>2999</v>
      </c>
      <c r="B3437" t="s">
        <v>2181</v>
      </c>
      <c r="C3437" t="s">
        <v>2935</v>
      </c>
      <c r="D3437" t="s">
        <v>1739</v>
      </c>
      <c r="E3437" t="s">
        <v>2936</v>
      </c>
      <c r="F3437">
        <v>0</v>
      </c>
      <c r="G3437">
        <v>174</v>
      </c>
      <c r="H3437">
        <v>174</v>
      </c>
    </row>
    <row r="3438" spans="1:8" x14ac:dyDescent="0.25">
      <c r="A3438" t="s">
        <v>2999</v>
      </c>
      <c r="B3438" t="s">
        <v>2181</v>
      </c>
      <c r="C3438" t="s">
        <v>2935</v>
      </c>
      <c r="D3438" t="s">
        <v>1751</v>
      </c>
      <c r="E3438" t="s">
        <v>2936</v>
      </c>
      <c r="F3438">
        <v>0</v>
      </c>
      <c r="G3438">
        <v>221</v>
      </c>
      <c r="H3438">
        <v>221</v>
      </c>
    </row>
    <row r="3439" spans="1:8" x14ac:dyDescent="0.25">
      <c r="A3439" t="s">
        <v>2999</v>
      </c>
      <c r="B3439" t="s">
        <v>2181</v>
      </c>
      <c r="C3439" t="s">
        <v>2935</v>
      </c>
      <c r="D3439" t="s">
        <v>1763</v>
      </c>
      <c r="E3439" t="s">
        <v>2936</v>
      </c>
      <c r="F3439">
        <v>0</v>
      </c>
      <c r="G3439">
        <v>264</v>
      </c>
      <c r="H3439">
        <v>264</v>
      </c>
    </row>
    <row r="3440" spans="1:8" x14ac:dyDescent="0.25">
      <c r="A3440" t="s">
        <v>2999</v>
      </c>
      <c r="B3440" t="s">
        <v>2181</v>
      </c>
      <c r="C3440" t="s">
        <v>2935</v>
      </c>
      <c r="D3440" t="s">
        <v>1767</v>
      </c>
      <c r="E3440" t="s">
        <v>2936</v>
      </c>
      <c r="F3440">
        <v>0</v>
      </c>
      <c r="G3440">
        <v>282</v>
      </c>
      <c r="H3440">
        <v>282</v>
      </c>
    </row>
    <row r="3441" spans="1:8" x14ac:dyDescent="0.25">
      <c r="A3441" t="s">
        <v>2999</v>
      </c>
      <c r="B3441" t="s">
        <v>2181</v>
      </c>
      <c r="C3441" t="s">
        <v>2935</v>
      </c>
      <c r="D3441" t="s">
        <v>1782</v>
      </c>
      <c r="E3441" t="s">
        <v>2936</v>
      </c>
      <c r="F3441">
        <v>0</v>
      </c>
      <c r="G3441">
        <v>308</v>
      </c>
      <c r="H3441">
        <v>308</v>
      </c>
    </row>
    <row r="3442" spans="1:8" x14ac:dyDescent="0.25">
      <c r="A3442" t="s">
        <v>2999</v>
      </c>
      <c r="B3442" t="s">
        <v>2181</v>
      </c>
      <c r="C3442" t="s">
        <v>2935</v>
      </c>
      <c r="D3442" t="s">
        <v>1807</v>
      </c>
      <c r="E3442" t="s">
        <v>2936</v>
      </c>
      <c r="F3442">
        <v>0</v>
      </c>
      <c r="G3442">
        <v>329</v>
      </c>
      <c r="H3442">
        <v>329</v>
      </c>
    </row>
    <row r="3443" spans="1:8" x14ac:dyDescent="0.25">
      <c r="A3443" t="s">
        <v>2999</v>
      </c>
      <c r="B3443" t="s">
        <v>2181</v>
      </c>
      <c r="C3443" t="s">
        <v>2935</v>
      </c>
      <c r="D3443" t="s">
        <v>1858</v>
      </c>
      <c r="E3443" t="s">
        <v>2936</v>
      </c>
      <c r="F3443">
        <v>0</v>
      </c>
      <c r="G3443">
        <v>317</v>
      </c>
      <c r="H3443">
        <v>317</v>
      </c>
    </row>
    <row r="3444" spans="1:8" x14ac:dyDescent="0.25">
      <c r="A3444" t="s">
        <v>2999</v>
      </c>
      <c r="B3444" t="s">
        <v>2181</v>
      </c>
      <c r="C3444" t="s">
        <v>2935</v>
      </c>
      <c r="D3444" t="s">
        <v>1948</v>
      </c>
      <c r="E3444" t="s">
        <v>2936</v>
      </c>
      <c r="F3444">
        <v>0</v>
      </c>
      <c r="G3444">
        <v>316</v>
      </c>
      <c r="H3444">
        <v>316</v>
      </c>
    </row>
    <row r="3445" spans="1:8" x14ac:dyDescent="0.25">
      <c r="A3445" t="s">
        <v>2999</v>
      </c>
      <c r="B3445" t="s">
        <v>2181</v>
      </c>
      <c r="C3445" t="s">
        <v>2935</v>
      </c>
      <c r="D3445" t="s">
        <v>2934</v>
      </c>
      <c r="E3445" t="s">
        <v>2936</v>
      </c>
      <c r="F3445">
        <v>0</v>
      </c>
      <c r="G3445">
        <v>324</v>
      </c>
      <c r="H3445">
        <v>324</v>
      </c>
    </row>
    <row r="3446" spans="1:8" x14ac:dyDescent="0.25">
      <c r="A3446" t="s">
        <v>2999</v>
      </c>
      <c r="B3446" t="s">
        <v>2181</v>
      </c>
      <c r="C3446" t="s">
        <v>2935</v>
      </c>
      <c r="D3446" t="s">
        <v>1951</v>
      </c>
      <c r="E3446" t="s">
        <v>2936</v>
      </c>
      <c r="F3446">
        <v>0</v>
      </c>
      <c r="G3446">
        <v>335</v>
      </c>
      <c r="H3446">
        <v>335</v>
      </c>
    </row>
    <row r="3447" spans="1:8" x14ac:dyDescent="0.25">
      <c r="A3447" t="s">
        <v>2999</v>
      </c>
      <c r="B3447" t="s">
        <v>2181</v>
      </c>
      <c r="C3447" t="s">
        <v>2935</v>
      </c>
      <c r="D3447" t="s">
        <v>1956</v>
      </c>
      <c r="E3447" t="s">
        <v>2936</v>
      </c>
      <c r="F3447">
        <v>0</v>
      </c>
      <c r="G3447">
        <v>262</v>
      </c>
      <c r="H3447">
        <v>262</v>
      </c>
    </row>
    <row r="3448" spans="1:8" x14ac:dyDescent="0.25">
      <c r="A3448" t="s">
        <v>2999</v>
      </c>
      <c r="B3448" t="s">
        <v>2181</v>
      </c>
      <c r="C3448" t="s">
        <v>2935</v>
      </c>
      <c r="D3448" t="s">
        <v>2016</v>
      </c>
      <c r="E3448" t="s">
        <v>2936</v>
      </c>
      <c r="F3448">
        <v>0</v>
      </c>
      <c r="G3448">
        <v>208</v>
      </c>
      <c r="H3448">
        <v>208</v>
      </c>
    </row>
    <row r="3449" spans="1:8" x14ac:dyDescent="0.25">
      <c r="A3449" t="s">
        <v>2999</v>
      </c>
      <c r="B3449" t="s">
        <v>2182</v>
      </c>
      <c r="C3449" t="s">
        <v>3995</v>
      </c>
      <c r="D3449" t="s">
        <v>1739</v>
      </c>
      <c r="E3449" t="s">
        <v>2936</v>
      </c>
      <c r="F3449">
        <v>0</v>
      </c>
      <c r="G3449">
        <v>50</v>
      </c>
      <c r="H3449">
        <v>50</v>
      </c>
    </row>
    <row r="3450" spans="1:8" x14ac:dyDescent="0.25">
      <c r="A3450" t="s">
        <v>2999</v>
      </c>
      <c r="B3450" t="s">
        <v>2182</v>
      </c>
      <c r="C3450" t="s">
        <v>3995</v>
      </c>
      <c r="D3450" t="s">
        <v>1751</v>
      </c>
      <c r="E3450" t="s">
        <v>2936</v>
      </c>
      <c r="F3450">
        <v>0</v>
      </c>
      <c r="G3450">
        <v>50</v>
      </c>
      <c r="H3450">
        <v>50</v>
      </c>
    </row>
    <row r="3451" spans="1:8" x14ac:dyDescent="0.25">
      <c r="A3451" t="s">
        <v>2999</v>
      </c>
      <c r="B3451" t="s">
        <v>2182</v>
      </c>
      <c r="C3451" t="s">
        <v>3995</v>
      </c>
      <c r="D3451" t="s">
        <v>1763</v>
      </c>
      <c r="E3451" t="s">
        <v>2936</v>
      </c>
      <c r="F3451">
        <v>0</v>
      </c>
      <c r="G3451">
        <v>50</v>
      </c>
      <c r="H3451">
        <v>50</v>
      </c>
    </row>
    <row r="3452" spans="1:8" x14ac:dyDescent="0.25">
      <c r="A3452" t="s">
        <v>2999</v>
      </c>
      <c r="B3452" t="s">
        <v>2182</v>
      </c>
      <c r="C3452" t="s">
        <v>3995</v>
      </c>
      <c r="D3452" t="s">
        <v>1767</v>
      </c>
      <c r="E3452" t="s">
        <v>2936</v>
      </c>
      <c r="F3452">
        <v>0</v>
      </c>
      <c r="G3452">
        <v>50</v>
      </c>
      <c r="H3452">
        <v>50</v>
      </c>
    </row>
    <row r="3453" spans="1:8" x14ac:dyDescent="0.25">
      <c r="A3453" t="s">
        <v>2999</v>
      </c>
      <c r="B3453" t="s">
        <v>2182</v>
      </c>
      <c r="C3453" t="s">
        <v>3995</v>
      </c>
      <c r="D3453" t="s">
        <v>1782</v>
      </c>
      <c r="E3453" t="s">
        <v>2936</v>
      </c>
      <c r="F3453">
        <v>0</v>
      </c>
      <c r="G3453">
        <v>50</v>
      </c>
      <c r="H3453">
        <v>50</v>
      </c>
    </row>
    <row r="3454" spans="1:8" x14ac:dyDescent="0.25">
      <c r="A3454" t="s">
        <v>2999</v>
      </c>
      <c r="B3454" t="s">
        <v>2182</v>
      </c>
      <c r="C3454" t="s">
        <v>3995</v>
      </c>
      <c r="D3454" t="s">
        <v>1807</v>
      </c>
      <c r="E3454" t="s">
        <v>2936</v>
      </c>
      <c r="F3454">
        <v>0</v>
      </c>
      <c r="G3454">
        <v>50</v>
      </c>
      <c r="H3454">
        <v>50</v>
      </c>
    </row>
    <row r="3455" spans="1:8" x14ac:dyDescent="0.25">
      <c r="A3455" t="s">
        <v>2999</v>
      </c>
      <c r="B3455" t="s">
        <v>2182</v>
      </c>
      <c r="C3455" t="s">
        <v>3995</v>
      </c>
      <c r="D3455" t="s">
        <v>1858</v>
      </c>
      <c r="E3455" t="s">
        <v>2936</v>
      </c>
      <c r="F3455">
        <v>0</v>
      </c>
      <c r="G3455">
        <v>50</v>
      </c>
      <c r="H3455">
        <v>50</v>
      </c>
    </row>
    <row r="3456" spans="1:8" x14ac:dyDescent="0.25">
      <c r="A3456" t="s">
        <v>2999</v>
      </c>
      <c r="B3456" t="s">
        <v>2182</v>
      </c>
      <c r="C3456" t="s">
        <v>3995</v>
      </c>
      <c r="D3456" t="s">
        <v>1948</v>
      </c>
      <c r="E3456" t="s">
        <v>2936</v>
      </c>
      <c r="F3456">
        <v>0</v>
      </c>
      <c r="G3456">
        <v>50</v>
      </c>
      <c r="H3456">
        <v>50</v>
      </c>
    </row>
    <row r="3457" spans="1:8" x14ac:dyDescent="0.25">
      <c r="A3457" t="s">
        <v>2999</v>
      </c>
      <c r="B3457" t="s">
        <v>2182</v>
      </c>
      <c r="C3457" t="s">
        <v>3995</v>
      </c>
      <c r="D3457" t="s">
        <v>2934</v>
      </c>
      <c r="E3457" t="s">
        <v>2936</v>
      </c>
      <c r="F3457">
        <v>0</v>
      </c>
      <c r="G3457">
        <v>50</v>
      </c>
      <c r="H3457">
        <v>50</v>
      </c>
    </row>
    <row r="3458" spans="1:8" x14ac:dyDescent="0.25">
      <c r="A3458" t="s">
        <v>2999</v>
      </c>
      <c r="B3458" t="s">
        <v>2182</v>
      </c>
      <c r="C3458" t="s">
        <v>3995</v>
      </c>
      <c r="D3458" t="s">
        <v>1951</v>
      </c>
      <c r="E3458" t="s">
        <v>2936</v>
      </c>
      <c r="F3458">
        <v>0</v>
      </c>
      <c r="G3458">
        <v>50</v>
      </c>
      <c r="H3458">
        <v>50</v>
      </c>
    </row>
    <row r="3459" spans="1:8" x14ac:dyDescent="0.25">
      <c r="A3459" t="s">
        <v>2999</v>
      </c>
      <c r="B3459" t="s">
        <v>2182</v>
      </c>
      <c r="C3459" t="s">
        <v>3995</v>
      </c>
      <c r="D3459" t="s">
        <v>1956</v>
      </c>
      <c r="E3459" t="s">
        <v>2936</v>
      </c>
      <c r="F3459">
        <v>0</v>
      </c>
      <c r="G3459">
        <v>50</v>
      </c>
      <c r="H3459">
        <v>50</v>
      </c>
    </row>
    <row r="3460" spans="1:8" x14ac:dyDescent="0.25">
      <c r="A3460" t="s">
        <v>2999</v>
      </c>
      <c r="B3460" t="s">
        <v>2182</v>
      </c>
      <c r="C3460" t="s">
        <v>3995</v>
      </c>
      <c r="D3460" t="s">
        <v>2016</v>
      </c>
      <c r="E3460" t="s">
        <v>2936</v>
      </c>
      <c r="F3460">
        <v>0</v>
      </c>
      <c r="G3460">
        <v>50</v>
      </c>
      <c r="H3460">
        <v>50</v>
      </c>
    </row>
    <row r="3461" spans="1:8" x14ac:dyDescent="0.25">
      <c r="A3461" t="s">
        <v>2999</v>
      </c>
      <c r="B3461" t="s">
        <v>2182</v>
      </c>
      <c r="C3461" t="s">
        <v>2933</v>
      </c>
      <c r="D3461" t="s">
        <v>1739</v>
      </c>
      <c r="E3461" t="s">
        <v>2936</v>
      </c>
      <c r="F3461">
        <v>0</v>
      </c>
      <c r="G3461">
        <v>75</v>
      </c>
      <c r="H3461">
        <v>75</v>
      </c>
    </row>
    <row r="3462" spans="1:8" x14ac:dyDescent="0.25">
      <c r="A3462" t="s">
        <v>2999</v>
      </c>
      <c r="B3462" t="s">
        <v>2182</v>
      </c>
      <c r="C3462" t="s">
        <v>2933</v>
      </c>
      <c r="D3462" t="s">
        <v>1751</v>
      </c>
      <c r="E3462" t="s">
        <v>2936</v>
      </c>
      <c r="F3462">
        <v>0</v>
      </c>
      <c r="G3462">
        <v>75</v>
      </c>
      <c r="H3462">
        <v>75</v>
      </c>
    </row>
    <row r="3463" spans="1:8" x14ac:dyDescent="0.25">
      <c r="A3463" t="s">
        <v>2999</v>
      </c>
      <c r="B3463" t="s">
        <v>2182</v>
      </c>
      <c r="C3463" t="s">
        <v>2933</v>
      </c>
      <c r="D3463" t="s">
        <v>1763</v>
      </c>
      <c r="E3463" t="s">
        <v>2936</v>
      </c>
      <c r="F3463">
        <v>0</v>
      </c>
      <c r="G3463">
        <v>75</v>
      </c>
      <c r="H3463">
        <v>75</v>
      </c>
    </row>
    <row r="3464" spans="1:8" x14ac:dyDescent="0.25">
      <c r="A3464" t="s">
        <v>2999</v>
      </c>
      <c r="B3464" t="s">
        <v>2182</v>
      </c>
      <c r="C3464" t="s">
        <v>2933</v>
      </c>
      <c r="D3464" t="s">
        <v>1767</v>
      </c>
      <c r="E3464" t="s">
        <v>2936</v>
      </c>
      <c r="F3464">
        <v>0</v>
      </c>
      <c r="G3464">
        <v>75</v>
      </c>
      <c r="H3464">
        <v>75</v>
      </c>
    </row>
    <row r="3465" spans="1:8" x14ac:dyDescent="0.25">
      <c r="A3465" t="s">
        <v>2999</v>
      </c>
      <c r="B3465" t="s">
        <v>2182</v>
      </c>
      <c r="C3465" t="s">
        <v>2933</v>
      </c>
      <c r="D3465" t="s">
        <v>1782</v>
      </c>
      <c r="E3465" t="s">
        <v>2936</v>
      </c>
      <c r="F3465">
        <v>0</v>
      </c>
      <c r="G3465">
        <v>75</v>
      </c>
      <c r="H3465">
        <v>75</v>
      </c>
    </row>
    <row r="3466" spans="1:8" x14ac:dyDescent="0.25">
      <c r="A3466" t="s">
        <v>2999</v>
      </c>
      <c r="B3466" t="s">
        <v>2182</v>
      </c>
      <c r="C3466" t="s">
        <v>2933</v>
      </c>
      <c r="D3466" t="s">
        <v>1807</v>
      </c>
      <c r="E3466" t="s">
        <v>2936</v>
      </c>
      <c r="F3466">
        <v>0</v>
      </c>
      <c r="G3466">
        <v>75</v>
      </c>
      <c r="H3466">
        <v>75</v>
      </c>
    </row>
    <row r="3467" spans="1:8" x14ac:dyDescent="0.25">
      <c r="A3467" t="s">
        <v>2999</v>
      </c>
      <c r="B3467" t="s">
        <v>2182</v>
      </c>
      <c r="C3467" t="s">
        <v>2933</v>
      </c>
      <c r="D3467" t="s">
        <v>1858</v>
      </c>
      <c r="E3467" t="s">
        <v>2936</v>
      </c>
      <c r="F3467">
        <v>0</v>
      </c>
      <c r="G3467">
        <v>75</v>
      </c>
      <c r="H3467">
        <v>75</v>
      </c>
    </row>
    <row r="3468" spans="1:8" x14ac:dyDescent="0.25">
      <c r="A3468" t="s">
        <v>2999</v>
      </c>
      <c r="B3468" t="s">
        <v>2182</v>
      </c>
      <c r="C3468" t="s">
        <v>2933</v>
      </c>
      <c r="D3468" t="s">
        <v>1948</v>
      </c>
      <c r="E3468" t="s">
        <v>2936</v>
      </c>
      <c r="F3468">
        <v>0</v>
      </c>
      <c r="G3468">
        <v>75</v>
      </c>
      <c r="H3468">
        <v>75</v>
      </c>
    </row>
    <row r="3469" spans="1:8" x14ac:dyDescent="0.25">
      <c r="A3469" t="s">
        <v>2999</v>
      </c>
      <c r="B3469" t="s">
        <v>2182</v>
      </c>
      <c r="C3469" t="s">
        <v>2933</v>
      </c>
      <c r="D3469" t="s">
        <v>2934</v>
      </c>
      <c r="E3469" t="s">
        <v>2936</v>
      </c>
      <c r="F3469">
        <v>0</v>
      </c>
      <c r="G3469">
        <v>75</v>
      </c>
      <c r="H3469">
        <v>75</v>
      </c>
    </row>
    <row r="3470" spans="1:8" x14ac:dyDescent="0.25">
      <c r="A3470" t="s">
        <v>2999</v>
      </c>
      <c r="B3470" t="s">
        <v>2182</v>
      </c>
      <c r="C3470" t="s">
        <v>2933</v>
      </c>
      <c r="D3470" t="s">
        <v>1951</v>
      </c>
      <c r="E3470" t="s">
        <v>2936</v>
      </c>
      <c r="F3470">
        <v>0</v>
      </c>
      <c r="G3470">
        <v>75</v>
      </c>
      <c r="H3470">
        <v>75</v>
      </c>
    </row>
    <row r="3471" spans="1:8" x14ac:dyDescent="0.25">
      <c r="A3471" t="s">
        <v>2999</v>
      </c>
      <c r="B3471" t="s">
        <v>2182</v>
      </c>
      <c r="C3471" t="s">
        <v>2933</v>
      </c>
      <c r="D3471" t="s">
        <v>1956</v>
      </c>
      <c r="E3471" t="s">
        <v>2936</v>
      </c>
      <c r="F3471">
        <v>0</v>
      </c>
      <c r="G3471">
        <v>75</v>
      </c>
      <c r="H3471">
        <v>75</v>
      </c>
    </row>
    <row r="3472" spans="1:8" x14ac:dyDescent="0.25">
      <c r="A3472" t="s">
        <v>2999</v>
      </c>
      <c r="B3472" t="s">
        <v>2182</v>
      </c>
      <c r="C3472" t="s">
        <v>2933</v>
      </c>
      <c r="D3472" t="s">
        <v>2016</v>
      </c>
      <c r="E3472" t="s">
        <v>2936</v>
      </c>
      <c r="F3472">
        <v>0</v>
      </c>
      <c r="G3472">
        <v>75</v>
      </c>
      <c r="H3472">
        <v>75</v>
      </c>
    </row>
    <row r="3473" spans="1:8" x14ac:dyDescent="0.25">
      <c r="A3473" t="s">
        <v>2999</v>
      </c>
      <c r="B3473" t="s">
        <v>2182</v>
      </c>
      <c r="C3473" t="s">
        <v>2935</v>
      </c>
      <c r="D3473" t="s">
        <v>1739</v>
      </c>
      <c r="E3473" t="s">
        <v>2936</v>
      </c>
      <c r="F3473">
        <v>0</v>
      </c>
      <c r="G3473">
        <v>75</v>
      </c>
      <c r="H3473">
        <v>75</v>
      </c>
    </row>
    <row r="3474" spans="1:8" x14ac:dyDescent="0.25">
      <c r="A3474" t="s">
        <v>2999</v>
      </c>
      <c r="B3474" t="s">
        <v>2182</v>
      </c>
      <c r="C3474" t="s">
        <v>2935</v>
      </c>
      <c r="D3474" t="s">
        <v>1751</v>
      </c>
      <c r="E3474" t="s">
        <v>2936</v>
      </c>
      <c r="F3474">
        <v>0</v>
      </c>
      <c r="G3474">
        <v>75</v>
      </c>
      <c r="H3474">
        <v>75</v>
      </c>
    </row>
    <row r="3475" spans="1:8" x14ac:dyDescent="0.25">
      <c r="A3475" t="s">
        <v>2999</v>
      </c>
      <c r="B3475" t="s">
        <v>2182</v>
      </c>
      <c r="C3475" t="s">
        <v>2935</v>
      </c>
      <c r="D3475" t="s">
        <v>1763</v>
      </c>
      <c r="E3475" t="s">
        <v>2936</v>
      </c>
      <c r="F3475">
        <v>0</v>
      </c>
      <c r="G3475">
        <v>75</v>
      </c>
      <c r="H3475">
        <v>75</v>
      </c>
    </row>
    <row r="3476" spans="1:8" x14ac:dyDescent="0.25">
      <c r="A3476" t="s">
        <v>2999</v>
      </c>
      <c r="B3476" t="s">
        <v>2182</v>
      </c>
      <c r="C3476" t="s">
        <v>2935</v>
      </c>
      <c r="D3476" t="s">
        <v>1767</v>
      </c>
      <c r="E3476" t="s">
        <v>2936</v>
      </c>
      <c r="F3476">
        <v>0</v>
      </c>
      <c r="G3476">
        <v>75</v>
      </c>
      <c r="H3476">
        <v>75</v>
      </c>
    </row>
    <row r="3477" spans="1:8" x14ac:dyDescent="0.25">
      <c r="A3477" t="s">
        <v>2999</v>
      </c>
      <c r="B3477" t="s">
        <v>2182</v>
      </c>
      <c r="C3477" t="s">
        <v>2935</v>
      </c>
      <c r="D3477" t="s">
        <v>1782</v>
      </c>
      <c r="E3477" t="s">
        <v>2936</v>
      </c>
      <c r="F3477">
        <v>0</v>
      </c>
      <c r="G3477">
        <v>75</v>
      </c>
      <c r="H3477">
        <v>75</v>
      </c>
    </row>
    <row r="3478" spans="1:8" x14ac:dyDescent="0.25">
      <c r="A3478" t="s">
        <v>2999</v>
      </c>
      <c r="B3478" t="s">
        <v>2182</v>
      </c>
      <c r="C3478" t="s">
        <v>2935</v>
      </c>
      <c r="D3478" t="s">
        <v>1807</v>
      </c>
      <c r="E3478" t="s">
        <v>2936</v>
      </c>
      <c r="F3478">
        <v>0</v>
      </c>
      <c r="G3478">
        <v>75</v>
      </c>
      <c r="H3478">
        <v>75</v>
      </c>
    </row>
    <row r="3479" spans="1:8" x14ac:dyDescent="0.25">
      <c r="A3479" t="s">
        <v>2999</v>
      </c>
      <c r="B3479" t="s">
        <v>2182</v>
      </c>
      <c r="C3479" t="s">
        <v>2935</v>
      </c>
      <c r="D3479" t="s">
        <v>1858</v>
      </c>
      <c r="E3479" t="s">
        <v>2936</v>
      </c>
      <c r="F3479">
        <v>0</v>
      </c>
      <c r="G3479">
        <v>75</v>
      </c>
      <c r="H3479">
        <v>75</v>
      </c>
    </row>
    <row r="3480" spans="1:8" x14ac:dyDescent="0.25">
      <c r="A3480" t="s">
        <v>2999</v>
      </c>
      <c r="B3480" t="s">
        <v>2182</v>
      </c>
      <c r="C3480" t="s">
        <v>2935</v>
      </c>
      <c r="D3480" t="s">
        <v>1948</v>
      </c>
      <c r="E3480" t="s">
        <v>2936</v>
      </c>
      <c r="F3480">
        <v>0</v>
      </c>
      <c r="G3480">
        <v>76</v>
      </c>
      <c r="H3480">
        <v>76</v>
      </c>
    </row>
    <row r="3481" spans="1:8" x14ac:dyDescent="0.25">
      <c r="A3481" t="s">
        <v>2999</v>
      </c>
      <c r="B3481" t="s">
        <v>2182</v>
      </c>
      <c r="C3481" t="s">
        <v>2935</v>
      </c>
      <c r="D3481" t="s">
        <v>2934</v>
      </c>
      <c r="E3481" t="s">
        <v>2936</v>
      </c>
      <c r="F3481">
        <v>0</v>
      </c>
      <c r="G3481">
        <v>76</v>
      </c>
      <c r="H3481">
        <v>76</v>
      </c>
    </row>
    <row r="3482" spans="1:8" x14ac:dyDescent="0.25">
      <c r="A3482" t="s">
        <v>2999</v>
      </c>
      <c r="B3482" t="s">
        <v>2182</v>
      </c>
      <c r="C3482" t="s">
        <v>2935</v>
      </c>
      <c r="D3482" t="s">
        <v>1951</v>
      </c>
      <c r="E3482" t="s">
        <v>2936</v>
      </c>
      <c r="F3482">
        <v>0</v>
      </c>
      <c r="G3482">
        <v>75</v>
      </c>
      <c r="H3482">
        <v>75</v>
      </c>
    </row>
    <row r="3483" spans="1:8" x14ac:dyDescent="0.25">
      <c r="A3483" t="s">
        <v>2999</v>
      </c>
      <c r="B3483" t="s">
        <v>2182</v>
      </c>
      <c r="C3483" t="s">
        <v>2935</v>
      </c>
      <c r="D3483" t="s">
        <v>1956</v>
      </c>
      <c r="E3483" t="s">
        <v>2936</v>
      </c>
      <c r="F3483">
        <v>0</v>
      </c>
      <c r="G3483">
        <v>75</v>
      </c>
      <c r="H3483">
        <v>75</v>
      </c>
    </row>
    <row r="3484" spans="1:8" x14ac:dyDescent="0.25">
      <c r="A3484" t="s">
        <v>2999</v>
      </c>
      <c r="B3484" t="s">
        <v>2182</v>
      </c>
      <c r="C3484" t="s">
        <v>2935</v>
      </c>
      <c r="D3484" t="s">
        <v>2016</v>
      </c>
      <c r="E3484" t="s">
        <v>2936</v>
      </c>
      <c r="F3484">
        <v>0</v>
      </c>
      <c r="G3484">
        <v>75</v>
      </c>
      <c r="H3484">
        <v>75</v>
      </c>
    </row>
    <row r="3485" spans="1:8" x14ac:dyDescent="0.25">
      <c r="A3485" t="s">
        <v>2999</v>
      </c>
      <c r="B3485" t="s">
        <v>2184</v>
      </c>
      <c r="C3485" t="s">
        <v>3995</v>
      </c>
      <c r="D3485" t="s">
        <v>1782</v>
      </c>
      <c r="E3485" t="s">
        <v>2936</v>
      </c>
      <c r="F3485">
        <v>0</v>
      </c>
      <c r="G3485">
        <v>1018</v>
      </c>
      <c r="H3485">
        <v>1018</v>
      </c>
    </row>
    <row r="3486" spans="1:8" x14ac:dyDescent="0.25">
      <c r="A3486" t="s">
        <v>2999</v>
      </c>
      <c r="B3486" t="s">
        <v>2184</v>
      </c>
      <c r="C3486" t="s">
        <v>3995</v>
      </c>
      <c r="D3486" t="s">
        <v>1807</v>
      </c>
      <c r="E3486" t="s">
        <v>2936</v>
      </c>
      <c r="F3486">
        <v>0</v>
      </c>
      <c r="G3486">
        <v>148</v>
      </c>
      <c r="H3486">
        <v>148</v>
      </c>
    </row>
    <row r="3487" spans="1:8" x14ac:dyDescent="0.25">
      <c r="A3487" t="s">
        <v>2999</v>
      </c>
      <c r="B3487" t="s">
        <v>2184</v>
      </c>
      <c r="C3487" t="s">
        <v>3995</v>
      </c>
      <c r="D3487" t="s">
        <v>1858</v>
      </c>
      <c r="E3487" t="s">
        <v>2936</v>
      </c>
      <c r="F3487">
        <v>0</v>
      </c>
      <c r="G3487">
        <v>316</v>
      </c>
      <c r="H3487">
        <v>316</v>
      </c>
    </row>
    <row r="3488" spans="1:8" x14ac:dyDescent="0.25">
      <c r="A3488" t="s">
        <v>2999</v>
      </c>
      <c r="B3488" t="s">
        <v>2184</v>
      </c>
      <c r="C3488" t="s">
        <v>3995</v>
      </c>
      <c r="D3488" t="s">
        <v>2934</v>
      </c>
      <c r="E3488" t="s">
        <v>2936</v>
      </c>
      <c r="F3488">
        <v>0</v>
      </c>
      <c r="G3488">
        <v>210</v>
      </c>
      <c r="H3488">
        <v>210</v>
      </c>
    </row>
    <row r="3489" spans="1:8" x14ac:dyDescent="0.25">
      <c r="A3489" t="s">
        <v>2999</v>
      </c>
      <c r="B3489" t="s">
        <v>2184</v>
      </c>
      <c r="C3489" t="s">
        <v>3995</v>
      </c>
      <c r="D3489" t="s">
        <v>1951</v>
      </c>
      <c r="E3489" t="s">
        <v>2936</v>
      </c>
      <c r="F3489">
        <v>0</v>
      </c>
      <c r="G3489">
        <v>640</v>
      </c>
      <c r="H3489">
        <v>640</v>
      </c>
    </row>
    <row r="3490" spans="1:8" x14ac:dyDescent="0.25">
      <c r="A3490" t="s">
        <v>2999</v>
      </c>
      <c r="B3490" t="s">
        <v>2184</v>
      </c>
      <c r="C3490" t="s">
        <v>2933</v>
      </c>
      <c r="D3490" t="s">
        <v>1767</v>
      </c>
      <c r="E3490" t="s">
        <v>2936</v>
      </c>
      <c r="F3490">
        <v>0</v>
      </c>
      <c r="G3490">
        <v>1107</v>
      </c>
      <c r="H3490">
        <v>1107</v>
      </c>
    </row>
    <row r="3491" spans="1:8" x14ac:dyDescent="0.25">
      <c r="A3491" t="s">
        <v>2999</v>
      </c>
      <c r="B3491" t="s">
        <v>2184</v>
      </c>
      <c r="C3491" t="s">
        <v>2933</v>
      </c>
      <c r="D3491" t="s">
        <v>1807</v>
      </c>
      <c r="E3491" t="s">
        <v>2936</v>
      </c>
      <c r="F3491">
        <v>0</v>
      </c>
      <c r="G3491">
        <v>268</v>
      </c>
      <c r="H3491">
        <v>268</v>
      </c>
    </row>
    <row r="3492" spans="1:8" x14ac:dyDescent="0.25">
      <c r="A3492" t="s">
        <v>2999</v>
      </c>
      <c r="B3492" t="s">
        <v>2184</v>
      </c>
      <c r="C3492" t="s">
        <v>2933</v>
      </c>
      <c r="D3492" t="s">
        <v>2934</v>
      </c>
      <c r="E3492" t="s">
        <v>2936</v>
      </c>
      <c r="F3492">
        <v>0</v>
      </c>
      <c r="G3492">
        <v>70</v>
      </c>
      <c r="H3492">
        <v>70</v>
      </c>
    </row>
    <row r="3493" spans="1:8" x14ac:dyDescent="0.25">
      <c r="A3493" t="s">
        <v>2999</v>
      </c>
      <c r="B3493" t="s">
        <v>2184</v>
      </c>
      <c r="C3493" t="s">
        <v>2933</v>
      </c>
      <c r="D3493" t="s">
        <v>1951</v>
      </c>
      <c r="E3493" t="s">
        <v>2936</v>
      </c>
      <c r="F3493">
        <v>0</v>
      </c>
      <c r="G3493">
        <v>640</v>
      </c>
      <c r="H3493">
        <v>640</v>
      </c>
    </row>
    <row r="3494" spans="1:8" x14ac:dyDescent="0.25">
      <c r="A3494" t="s">
        <v>2999</v>
      </c>
      <c r="B3494" t="s">
        <v>2184</v>
      </c>
      <c r="C3494" t="s">
        <v>2935</v>
      </c>
      <c r="D3494" t="s">
        <v>1751</v>
      </c>
      <c r="E3494" t="s">
        <v>2936</v>
      </c>
      <c r="F3494">
        <v>0</v>
      </c>
      <c r="G3494">
        <v>758</v>
      </c>
      <c r="H3494">
        <v>758</v>
      </c>
    </row>
    <row r="3495" spans="1:8" x14ac:dyDescent="0.25">
      <c r="A3495" t="s">
        <v>2999</v>
      </c>
      <c r="B3495" t="s">
        <v>2184</v>
      </c>
      <c r="C3495" t="s">
        <v>2935</v>
      </c>
      <c r="D3495" t="s">
        <v>1763</v>
      </c>
      <c r="E3495" t="s">
        <v>2936</v>
      </c>
      <c r="F3495">
        <v>0</v>
      </c>
      <c r="G3495">
        <v>578</v>
      </c>
      <c r="H3495">
        <v>578</v>
      </c>
    </row>
    <row r="3496" spans="1:8" x14ac:dyDescent="0.25">
      <c r="A3496" t="s">
        <v>2999</v>
      </c>
      <c r="B3496" t="s">
        <v>2184</v>
      </c>
      <c r="C3496" t="s">
        <v>2935</v>
      </c>
      <c r="D3496" t="s">
        <v>1767</v>
      </c>
      <c r="E3496" t="s">
        <v>2936</v>
      </c>
      <c r="F3496">
        <v>0</v>
      </c>
      <c r="G3496">
        <v>860</v>
      </c>
      <c r="H3496">
        <v>860</v>
      </c>
    </row>
    <row r="3497" spans="1:8" x14ac:dyDescent="0.25">
      <c r="A3497" t="s">
        <v>2999</v>
      </c>
      <c r="B3497" t="s">
        <v>2184</v>
      </c>
      <c r="C3497" t="s">
        <v>2935</v>
      </c>
      <c r="D3497" t="s">
        <v>1807</v>
      </c>
      <c r="E3497" t="s">
        <v>2936</v>
      </c>
      <c r="F3497">
        <v>0</v>
      </c>
      <c r="G3497">
        <v>268</v>
      </c>
      <c r="H3497">
        <v>268</v>
      </c>
    </row>
    <row r="3498" spans="1:8" x14ac:dyDescent="0.25">
      <c r="A3498" t="s">
        <v>2999</v>
      </c>
      <c r="B3498" t="s">
        <v>2184</v>
      </c>
      <c r="C3498" t="s">
        <v>2935</v>
      </c>
      <c r="D3498" t="s">
        <v>2934</v>
      </c>
      <c r="E3498" t="s">
        <v>2936</v>
      </c>
      <c r="F3498">
        <v>0</v>
      </c>
      <c r="G3498">
        <v>100</v>
      </c>
      <c r="H3498">
        <v>100</v>
      </c>
    </row>
    <row r="3499" spans="1:8" x14ac:dyDescent="0.25">
      <c r="A3499" t="s">
        <v>2999</v>
      </c>
      <c r="B3499" t="s">
        <v>2184</v>
      </c>
      <c r="C3499" t="s">
        <v>2935</v>
      </c>
      <c r="D3499" t="s">
        <v>1951</v>
      </c>
      <c r="E3499" t="s">
        <v>2936</v>
      </c>
      <c r="F3499">
        <v>0</v>
      </c>
      <c r="G3499">
        <v>670</v>
      </c>
      <c r="H3499">
        <v>670</v>
      </c>
    </row>
    <row r="3500" spans="1:8" x14ac:dyDescent="0.25">
      <c r="A3500" t="s">
        <v>2999</v>
      </c>
      <c r="B3500" t="s">
        <v>2185</v>
      </c>
      <c r="C3500" t="s">
        <v>2935</v>
      </c>
      <c r="D3500" t="s">
        <v>1739</v>
      </c>
      <c r="E3500" t="s">
        <v>2936</v>
      </c>
      <c r="F3500">
        <v>250</v>
      </c>
      <c r="G3500">
        <v>0</v>
      </c>
      <c r="H3500">
        <v>-250</v>
      </c>
    </row>
    <row r="3501" spans="1:8" x14ac:dyDescent="0.25">
      <c r="A3501" t="s">
        <v>2999</v>
      </c>
      <c r="B3501" t="s">
        <v>2185</v>
      </c>
      <c r="C3501" t="s">
        <v>2935</v>
      </c>
      <c r="D3501" t="s">
        <v>1751</v>
      </c>
      <c r="E3501" t="s">
        <v>2936</v>
      </c>
      <c r="F3501">
        <v>250</v>
      </c>
      <c r="G3501">
        <v>0</v>
      </c>
      <c r="H3501">
        <v>-250</v>
      </c>
    </row>
    <row r="3502" spans="1:8" x14ac:dyDescent="0.25">
      <c r="A3502" t="s">
        <v>2999</v>
      </c>
      <c r="B3502" t="s">
        <v>2185</v>
      </c>
      <c r="C3502" t="s">
        <v>2935</v>
      </c>
      <c r="D3502" t="s">
        <v>1763</v>
      </c>
      <c r="E3502" t="s">
        <v>2936</v>
      </c>
      <c r="F3502">
        <v>250</v>
      </c>
      <c r="G3502">
        <v>0</v>
      </c>
      <c r="H3502">
        <v>-250</v>
      </c>
    </row>
    <row r="3503" spans="1:8" x14ac:dyDescent="0.25">
      <c r="A3503" t="s">
        <v>2999</v>
      </c>
      <c r="B3503" t="s">
        <v>2185</v>
      </c>
      <c r="C3503" t="s">
        <v>2935</v>
      </c>
      <c r="D3503" t="s">
        <v>1767</v>
      </c>
      <c r="E3503" t="s">
        <v>2936</v>
      </c>
      <c r="F3503">
        <v>250</v>
      </c>
      <c r="G3503">
        <v>0</v>
      </c>
      <c r="H3503">
        <v>-250</v>
      </c>
    </row>
    <row r="3504" spans="1:8" x14ac:dyDescent="0.25">
      <c r="A3504" t="s">
        <v>2999</v>
      </c>
      <c r="B3504" t="s">
        <v>2185</v>
      </c>
      <c r="C3504" t="s">
        <v>2935</v>
      </c>
      <c r="D3504" t="s">
        <v>1782</v>
      </c>
      <c r="E3504" t="s">
        <v>2936</v>
      </c>
      <c r="F3504">
        <v>250</v>
      </c>
      <c r="G3504">
        <v>0</v>
      </c>
      <c r="H3504">
        <v>-250</v>
      </c>
    </row>
    <row r="3505" spans="1:8" x14ac:dyDescent="0.25">
      <c r="A3505" t="s">
        <v>2999</v>
      </c>
      <c r="B3505" t="s">
        <v>2185</v>
      </c>
      <c r="C3505" t="s">
        <v>2935</v>
      </c>
      <c r="D3505" t="s">
        <v>1807</v>
      </c>
      <c r="E3505" t="s">
        <v>2936</v>
      </c>
      <c r="F3505">
        <v>250</v>
      </c>
      <c r="G3505">
        <v>0</v>
      </c>
      <c r="H3505">
        <v>-250</v>
      </c>
    </row>
    <row r="3506" spans="1:8" x14ac:dyDescent="0.25">
      <c r="A3506" t="s">
        <v>2999</v>
      </c>
      <c r="B3506" t="s">
        <v>2185</v>
      </c>
      <c r="C3506" t="s">
        <v>2935</v>
      </c>
      <c r="D3506" t="s">
        <v>1858</v>
      </c>
      <c r="E3506" t="s">
        <v>2936</v>
      </c>
      <c r="F3506">
        <v>250</v>
      </c>
      <c r="G3506">
        <v>0</v>
      </c>
      <c r="H3506">
        <v>-250</v>
      </c>
    </row>
    <row r="3507" spans="1:8" x14ac:dyDescent="0.25">
      <c r="A3507" t="s">
        <v>2999</v>
      </c>
      <c r="B3507" t="s">
        <v>2185</v>
      </c>
      <c r="C3507" t="s">
        <v>2935</v>
      </c>
      <c r="D3507" t="s">
        <v>1948</v>
      </c>
      <c r="E3507" t="s">
        <v>2936</v>
      </c>
      <c r="F3507">
        <v>250</v>
      </c>
      <c r="G3507">
        <v>0</v>
      </c>
      <c r="H3507">
        <v>-250</v>
      </c>
    </row>
    <row r="3508" spans="1:8" x14ac:dyDescent="0.25">
      <c r="A3508" t="s">
        <v>2999</v>
      </c>
      <c r="B3508" t="s">
        <v>2185</v>
      </c>
      <c r="C3508" t="s">
        <v>2935</v>
      </c>
      <c r="D3508" t="s">
        <v>2934</v>
      </c>
      <c r="E3508" t="s">
        <v>2936</v>
      </c>
      <c r="F3508">
        <v>250</v>
      </c>
      <c r="G3508">
        <v>0</v>
      </c>
      <c r="H3508">
        <v>-250</v>
      </c>
    </row>
    <row r="3509" spans="1:8" x14ac:dyDescent="0.25">
      <c r="A3509" t="s">
        <v>2999</v>
      </c>
      <c r="B3509" t="s">
        <v>2185</v>
      </c>
      <c r="C3509" t="s">
        <v>2935</v>
      </c>
      <c r="D3509" t="s">
        <v>1951</v>
      </c>
      <c r="E3509" t="s">
        <v>2936</v>
      </c>
      <c r="F3509">
        <v>250</v>
      </c>
      <c r="G3509">
        <v>0</v>
      </c>
      <c r="H3509">
        <v>-250</v>
      </c>
    </row>
    <row r="3510" spans="1:8" x14ac:dyDescent="0.25">
      <c r="A3510" t="s">
        <v>2999</v>
      </c>
      <c r="B3510" t="s">
        <v>2185</v>
      </c>
      <c r="C3510" t="s">
        <v>2935</v>
      </c>
      <c r="D3510" t="s">
        <v>1956</v>
      </c>
      <c r="E3510" t="s">
        <v>2936</v>
      </c>
      <c r="F3510">
        <v>250</v>
      </c>
      <c r="G3510">
        <v>0</v>
      </c>
      <c r="H3510">
        <v>-250</v>
      </c>
    </row>
    <row r="3511" spans="1:8" x14ac:dyDescent="0.25">
      <c r="A3511" t="s">
        <v>2999</v>
      </c>
      <c r="B3511" t="s">
        <v>2185</v>
      </c>
      <c r="C3511" t="s">
        <v>2935</v>
      </c>
      <c r="D3511" t="s">
        <v>2016</v>
      </c>
      <c r="E3511" t="s">
        <v>2936</v>
      </c>
      <c r="F3511">
        <v>250</v>
      </c>
      <c r="G3511">
        <v>0</v>
      </c>
      <c r="H3511">
        <v>-250</v>
      </c>
    </row>
    <row r="3512" spans="1:8" x14ac:dyDescent="0.25">
      <c r="A3512" t="s">
        <v>2999</v>
      </c>
      <c r="B3512" t="s">
        <v>2186</v>
      </c>
      <c r="C3512" t="s">
        <v>2933</v>
      </c>
      <c r="D3512" t="s">
        <v>1739</v>
      </c>
      <c r="E3512" t="s">
        <v>2936</v>
      </c>
      <c r="F3512">
        <v>0</v>
      </c>
      <c r="G3512">
        <v>17</v>
      </c>
      <c r="H3512">
        <v>17</v>
      </c>
    </row>
    <row r="3513" spans="1:8" x14ac:dyDescent="0.25">
      <c r="A3513" t="s">
        <v>2999</v>
      </c>
      <c r="B3513" t="s">
        <v>2186</v>
      </c>
      <c r="C3513" t="s">
        <v>2933</v>
      </c>
      <c r="D3513" t="s">
        <v>1751</v>
      </c>
      <c r="E3513" t="s">
        <v>2936</v>
      </c>
      <c r="F3513">
        <v>0</v>
      </c>
      <c r="G3513">
        <v>16</v>
      </c>
      <c r="H3513">
        <v>16</v>
      </c>
    </row>
    <row r="3514" spans="1:8" x14ac:dyDescent="0.25">
      <c r="A3514" t="s">
        <v>2999</v>
      </c>
      <c r="B3514" t="s">
        <v>2186</v>
      </c>
      <c r="C3514" t="s">
        <v>2933</v>
      </c>
      <c r="D3514" t="s">
        <v>1763</v>
      </c>
      <c r="E3514" t="s">
        <v>2936</v>
      </c>
      <c r="F3514">
        <v>0</v>
      </c>
      <c r="G3514">
        <v>21</v>
      </c>
      <c r="H3514">
        <v>21</v>
      </c>
    </row>
    <row r="3515" spans="1:8" x14ac:dyDescent="0.25">
      <c r="A3515" t="s">
        <v>2999</v>
      </c>
      <c r="B3515" t="s">
        <v>2186</v>
      </c>
      <c r="C3515" t="s">
        <v>2933</v>
      </c>
      <c r="D3515" t="s">
        <v>1767</v>
      </c>
      <c r="E3515" t="s">
        <v>2936</v>
      </c>
      <c r="F3515">
        <v>0</v>
      </c>
      <c r="G3515">
        <v>24</v>
      </c>
      <c r="H3515">
        <v>24</v>
      </c>
    </row>
    <row r="3516" spans="1:8" x14ac:dyDescent="0.25">
      <c r="A3516" t="s">
        <v>2999</v>
      </c>
      <c r="B3516" t="s">
        <v>2186</v>
      </c>
      <c r="C3516" t="s">
        <v>2933</v>
      </c>
      <c r="D3516" t="s">
        <v>1782</v>
      </c>
      <c r="E3516" t="s">
        <v>2936</v>
      </c>
      <c r="F3516">
        <v>0</v>
      </c>
      <c r="G3516">
        <v>29</v>
      </c>
      <c r="H3516">
        <v>29</v>
      </c>
    </row>
    <row r="3517" spans="1:8" x14ac:dyDescent="0.25">
      <c r="A3517" t="s">
        <v>2999</v>
      </c>
      <c r="B3517" t="s">
        <v>2186</v>
      </c>
      <c r="C3517" t="s">
        <v>2933</v>
      </c>
      <c r="D3517" t="s">
        <v>1807</v>
      </c>
      <c r="E3517" t="s">
        <v>2936</v>
      </c>
      <c r="F3517">
        <v>0</v>
      </c>
      <c r="G3517">
        <v>30</v>
      </c>
      <c r="H3517">
        <v>30</v>
      </c>
    </row>
    <row r="3518" spans="1:8" x14ac:dyDescent="0.25">
      <c r="A3518" t="s">
        <v>2999</v>
      </c>
      <c r="B3518" t="s">
        <v>2186</v>
      </c>
      <c r="C3518" t="s">
        <v>2933</v>
      </c>
      <c r="D3518" t="s">
        <v>1858</v>
      </c>
      <c r="E3518" t="s">
        <v>2936</v>
      </c>
      <c r="F3518">
        <v>0</v>
      </c>
      <c r="G3518">
        <v>33</v>
      </c>
      <c r="H3518">
        <v>33</v>
      </c>
    </row>
    <row r="3519" spans="1:8" x14ac:dyDescent="0.25">
      <c r="A3519" t="s">
        <v>2999</v>
      </c>
      <c r="B3519" t="s">
        <v>2186</v>
      </c>
      <c r="C3519" t="s">
        <v>2933</v>
      </c>
      <c r="D3519" t="s">
        <v>1948</v>
      </c>
      <c r="E3519" t="s">
        <v>2936</v>
      </c>
      <c r="F3519">
        <v>0</v>
      </c>
      <c r="G3519">
        <v>31</v>
      </c>
      <c r="H3519">
        <v>31</v>
      </c>
    </row>
    <row r="3520" spans="1:8" x14ac:dyDescent="0.25">
      <c r="A3520" t="s">
        <v>2999</v>
      </c>
      <c r="B3520" t="s">
        <v>2186</v>
      </c>
      <c r="C3520" t="s">
        <v>2933</v>
      </c>
      <c r="D3520" t="s">
        <v>2934</v>
      </c>
      <c r="E3520" t="s">
        <v>2936</v>
      </c>
      <c r="F3520">
        <v>0</v>
      </c>
      <c r="G3520">
        <v>32</v>
      </c>
      <c r="H3520">
        <v>32</v>
      </c>
    </row>
    <row r="3521" spans="1:8" x14ac:dyDescent="0.25">
      <c r="A3521" t="s">
        <v>2999</v>
      </c>
      <c r="B3521" t="s">
        <v>2186</v>
      </c>
      <c r="C3521" t="s">
        <v>2933</v>
      </c>
      <c r="D3521" t="s">
        <v>1951</v>
      </c>
      <c r="E3521" t="s">
        <v>2936</v>
      </c>
      <c r="F3521">
        <v>0</v>
      </c>
      <c r="G3521">
        <v>32</v>
      </c>
      <c r="H3521">
        <v>32</v>
      </c>
    </row>
    <row r="3522" spans="1:8" x14ac:dyDescent="0.25">
      <c r="A3522" t="s">
        <v>2999</v>
      </c>
      <c r="B3522" t="s">
        <v>2186</v>
      </c>
      <c r="C3522" t="s">
        <v>2933</v>
      </c>
      <c r="D3522" t="s">
        <v>1956</v>
      </c>
      <c r="E3522" t="s">
        <v>2936</v>
      </c>
      <c r="F3522">
        <v>0</v>
      </c>
      <c r="G3522">
        <v>24</v>
      </c>
      <c r="H3522">
        <v>24</v>
      </c>
    </row>
    <row r="3523" spans="1:8" x14ac:dyDescent="0.25">
      <c r="A3523" t="s">
        <v>2999</v>
      </c>
      <c r="B3523" t="s">
        <v>2186</v>
      </c>
      <c r="C3523" t="s">
        <v>2933</v>
      </c>
      <c r="D3523" t="s">
        <v>2016</v>
      </c>
      <c r="E3523" t="s">
        <v>2936</v>
      </c>
      <c r="F3523">
        <v>0</v>
      </c>
      <c r="G3523">
        <v>18</v>
      </c>
      <c r="H3523">
        <v>18</v>
      </c>
    </row>
    <row r="3524" spans="1:8" x14ac:dyDescent="0.25">
      <c r="A3524" t="s">
        <v>2999</v>
      </c>
      <c r="B3524" t="s">
        <v>2186</v>
      </c>
      <c r="C3524" t="s">
        <v>2935</v>
      </c>
      <c r="D3524" t="s">
        <v>1739</v>
      </c>
      <c r="E3524" t="s">
        <v>2936</v>
      </c>
      <c r="F3524">
        <v>0</v>
      </c>
      <c r="G3524">
        <v>17</v>
      </c>
      <c r="H3524">
        <v>17</v>
      </c>
    </row>
    <row r="3525" spans="1:8" x14ac:dyDescent="0.25">
      <c r="A3525" t="s">
        <v>2999</v>
      </c>
      <c r="B3525" t="s">
        <v>2186</v>
      </c>
      <c r="C3525" t="s">
        <v>2935</v>
      </c>
      <c r="D3525" t="s">
        <v>1751</v>
      </c>
      <c r="E3525" t="s">
        <v>2936</v>
      </c>
      <c r="F3525">
        <v>0</v>
      </c>
      <c r="G3525">
        <v>22</v>
      </c>
      <c r="H3525">
        <v>22</v>
      </c>
    </row>
    <row r="3526" spans="1:8" x14ac:dyDescent="0.25">
      <c r="A3526" t="s">
        <v>2999</v>
      </c>
      <c r="B3526" t="s">
        <v>2186</v>
      </c>
      <c r="C3526" t="s">
        <v>2935</v>
      </c>
      <c r="D3526" t="s">
        <v>1763</v>
      </c>
      <c r="E3526" t="s">
        <v>2936</v>
      </c>
      <c r="F3526">
        <v>0</v>
      </c>
      <c r="G3526">
        <v>26</v>
      </c>
      <c r="H3526">
        <v>26</v>
      </c>
    </row>
    <row r="3527" spans="1:8" x14ac:dyDescent="0.25">
      <c r="A3527" t="s">
        <v>2999</v>
      </c>
      <c r="B3527" t="s">
        <v>2186</v>
      </c>
      <c r="C3527" t="s">
        <v>2935</v>
      </c>
      <c r="D3527" t="s">
        <v>1767</v>
      </c>
      <c r="E3527" t="s">
        <v>2936</v>
      </c>
      <c r="F3527">
        <v>0</v>
      </c>
      <c r="G3527">
        <v>28</v>
      </c>
      <c r="H3527">
        <v>28</v>
      </c>
    </row>
    <row r="3528" spans="1:8" x14ac:dyDescent="0.25">
      <c r="A3528" t="s">
        <v>2999</v>
      </c>
      <c r="B3528" t="s">
        <v>2186</v>
      </c>
      <c r="C3528" t="s">
        <v>2935</v>
      </c>
      <c r="D3528" t="s">
        <v>1782</v>
      </c>
      <c r="E3528" t="s">
        <v>2936</v>
      </c>
      <c r="F3528">
        <v>0</v>
      </c>
      <c r="G3528">
        <v>31</v>
      </c>
      <c r="H3528">
        <v>31</v>
      </c>
    </row>
    <row r="3529" spans="1:8" x14ac:dyDescent="0.25">
      <c r="A3529" t="s">
        <v>2999</v>
      </c>
      <c r="B3529" t="s">
        <v>2186</v>
      </c>
      <c r="C3529" t="s">
        <v>2935</v>
      </c>
      <c r="D3529" t="s">
        <v>1807</v>
      </c>
      <c r="E3529" t="s">
        <v>2936</v>
      </c>
      <c r="F3529">
        <v>0</v>
      </c>
      <c r="G3529">
        <v>33</v>
      </c>
      <c r="H3529">
        <v>33</v>
      </c>
    </row>
    <row r="3530" spans="1:8" x14ac:dyDescent="0.25">
      <c r="A3530" t="s">
        <v>2999</v>
      </c>
      <c r="B3530" t="s">
        <v>2186</v>
      </c>
      <c r="C3530" t="s">
        <v>2935</v>
      </c>
      <c r="D3530" t="s">
        <v>1858</v>
      </c>
      <c r="E3530" t="s">
        <v>2936</v>
      </c>
      <c r="F3530">
        <v>0</v>
      </c>
      <c r="G3530">
        <v>32</v>
      </c>
      <c r="H3530">
        <v>32</v>
      </c>
    </row>
    <row r="3531" spans="1:8" x14ac:dyDescent="0.25">
      <c r="A3531" t="s">
        <v>2999</v>
      </c>
      <c r="B3531" t="s">
        <v>2186</v>
      </c>
      <c r="C3531" t="s">
        <v>2935</v>
      </c>
      <c r="D3531" t="s">
        <v>1948</v>
      </c>
      <c r="E3531" t="s">
        <v>2936</v>
      </c>
      <c r="F3531">
        <v>0</v>
      </c>
      <c r="G3531">
        <v>32</v>
      </c>
      <c r="H3531">
        <v>32</v>
      </c>
    </row>
    <row r="3532" spans="1:8" x14ac:dyDescent="0.25">
      <c r="A3532" t="s">
        <v>2999</v>
      </c>
      <c r="B3532" t="s">
        <v>2186</v>
      </c>
      <c r="C3532" t="s">
        <v>2935</v>
      </c>
      <c r="D3532" t="s">
        <v>2934</v>
      </c>
      <c r="E3532" t="s">
        <v>2936</v>
      </c>
      <c r="F3532">
        <v>0</v>
      </c>
      <c r="G3532">
        <v>32</v>
      </c>
      <c r="H3532">
        <v>32</v>
      </c>
    </row>
    <row r="3533" spans="1:8" x14ac:dyDescent="0.25">
      <c r="A3533" t="s">
        <v>2999</v>
      </c>
      <c r="B3533" t="s">
        <v>2186</v>
      </c>
      <c r="C3533" t="s">
        <v>2935</v>
      </c>
      <c r="D3533" t="s">
        <v>1951</v>
      </c>
      <c r="E3533" t="s">
        <v>2936</v>
      </c>
      <c r="F3533">
        <v>0</v>
      </c>
      <c r="G3533">
        <v>34</v>
      </c>
      <c r="H3533">
        <v>34</v>
      </c>
    </row>
    <row r="3534" spans="1:8" x14ac:dyDescent="0.25">
      <c r="A3534" t="s">
        <v>2999</v>
      </c>
      <c r="B3534" t="s">
        <v>2186</v>
      </c>
      <c r="C3534" t="s">
        <v>2935</v>
      </c>
      <c r="D3534" t="s">
        <v>1956</v>
      </c>
      <c r="E3534" t="s">
        <v>2936</v>
      </c>
      <c r="F3534">
        <v>0</v>
      </c>
      <c r="G3534">
        <v>26</v>
      </c>
      <c r="H3534">
        <v>26</v>
      </c>
    </row>
    <row r="3535" spans="1:8" x14ac:dyDescent="0.25">
      <c r="A3535" t="s">
        <v>2999</v>
      </c>
      <c r="B3535" t="s">
        <v>2186</v>
      </c>
      <c r="C3535" t="s">
        <v>2935</v>
      </c>
      <c r="D3535" t="s">
        <v>2016</v>
      </c>
      <c r="E3535" t="s">
        <v>2936</v>
      </c>
      <c r="F3535">
        <v>0</v>
      </c>
      <c r="G3535">
        <v>21</v>
      </c>
      <c r="H3535">
        <v>21</v>
      </c>
    </row>
    <row r="3536" spans="1:8" x14ac:dyDescent="0.25">
      <c r="A3536" t="s">
        <v>2999</v>
      </c>
      <c r="B3536" t="s">
        <v>2188</v>
      </c>
      <c r="C3536" t="s">
        <v>3995</v>
      </c>
      <c r="D3536" t="s">
        <v>1739</v>
      </c>
      <c r="E3536" t="s">
        <v>2936</v>
      </c>
      <c r="F3536">
        <v>0</v>
      </c>
      <c r="G3536">
        <v>24</v>
      </c>
      <c r="H3536">
        <v>24</v>
      </c>
    </row>
    <row r="3537" spans="1:8" x14ac:dyDescent="0.25">
      <c r="A3537" t="s">
        <v>2999</v>
      </c>
      <c r="B3537" t="s">
        <v>2188</v>
      </c>
      <c r="C3537" t="s">
        <v>3995</v>
      </c>
      <c r="D3537" t="s">
        <v>1751</v>
      </c>
      <c r="E3537" t="s">
        <v>2936</v>
      </c>
      <c r="F3537">
        <v>0</v>
      </c>
      <c r="G3537">
        <v>25</v>
      </c>
      <c r="H3537">
        <v>25</v>
      </c>
    </row>
    <row r="3538" spans="1:8" x14ac:dyDescent="0.25">
      <c r="A3538" t="s">
        <v>2999</v>
      </c>
      <c r="B3538" t="s">
        <v>2188</v>
      </c>
      <c r="C3538" t="s">
        <v>3995</v>
      </c>
      <c r="D3538" t="s">
        <v>1763</v>
      </c>
      <c r="E3538" t="s">
        <v>2936</v>
      </c>
      <c r="F3538">
        <v>0</v>
      </c>
      <c r="G3538">
        <v>34</v>
      </c>
      <c r="H3538">
        <v>34</v>
      </c>
    </row>
    <row r="3539" spans="1:8" x14ac:dyDescent="0.25">
      <c r="A3539" t="s">
        <v>2999</v>
      </c>
      <c r="B3539" t="s">
        <v>2188</v>
      </c>
      <c r="C3539" t="s">
        <v>3995</v>
      </c>
      <c r="D3539" t="s">
        <v>1767</v>
      </c>
      <c r="E3539" t="s">
        <v>2936</v>
      </c>
      <c r="F3539">
        <v>0</v>
      </c>
      <c r="G3539">
        <v>38</v>
      </c>
      <c r="H3539">
        <v>38</v>
      </c>
    </row>
    <row r="3540" spans="1:8" x14ac:dyDescent="0.25">
      <c r="A3540" t="s">
        <v>2999</v>
      </c>
      <c r="B3540" t="s">
        <v>2188</v>
      </c>
      <c r="C3540" t="s">
        <v>3995</v>
      </c>
      <c r="D3540" t="s">
        <v>1782</v>
      </c>
      <c r="E3540" t="s">
        <v>2936</v>
      </c>
      <c r="F3540">
        <v>0</v>
      </c>
      <c r="G3540">
        <v>44</v>
      </c>
      <c r="H3540">
        <v>44</v>
      </c>
    </row>
    <row r="3541" spans="1:8" x14ac:dyDescent="0.25">
      <c r="A3541" t="s">
        <v>2999</v>
      </c>
      <c r="B3541" t="s">
        <v>2188</v>
      </c>
      <c r="C3541" t="s">
        <v>3995</v>
      </c>
      <c r="D3541" t="s">
        <v>1807</v>
      </c>
      <c r="E3541" t="s">
        <v>2936</v>
      </c>
      <c r="F3541">
        <v>0</v>
      </c>
      <c r="G3541">
        <v>53</v>
      </c>
      <c r="H3541">
        <v>53</v>
      </c>
    </row>
    <row r="3542" spans="1:8" x14ac:dyDescent="0.25">
      <c r="A3542" t="s">
        <v>2999</v>
      </c>
      <c r="B3542" t="s">
        <v>2188</v>
      </c>
      <c r="C3542" t="s">
        <v>3995</v>
      </c>
      <c r="D3542" t="s">
        <v>1858</v>
      </c>
      <c r="E3542" t="s">
        <v>2936</v>
      </c>
      <c r="F3542">
        <v>0</v>
      </c>
      <c r="G3542">
        <v>57</v>
      </c>
      <c r="H3542">
        <v>57</v>
      </c>
    </row>
    <row r="3543" spans="1:8" x14ac:dyDescent="0.25">
      <c r="A3543" t="s">
        <v>2999</v>
      </c>
      <c r="B3543" t="s">
        <v>2188</v>
      </c>
      <c r="C3543" t="s">
        <v>3995</v>
      </c>
      <c r="D3543" t="s">
        <v>1948</v>
      </c>
      <c r="E3543" t="s">
        <v>2936</v>
      </c>
      <c r="F3543">
        <v>0</v>
      </c>
      <c r="G3543">
        <v>59</v>
      </c>
      <c r="H3543">
        <v>59</v>
      </c>
    </row>
    <row r="3544" spans="1:8" x14ac:dyDescent="0.25">
      <c r="A3544" t="s">
        <v>2999</v>
      </c>
      <c r="B3544" t="s">
        <v>2188</v>
      </c>
      <c r="C3544" t="s">
        <v>3995</v>
      </c>
      <c r="D3544" t="s">
        <v>2934</v>
      </c>
      <c r="E3544" t="s">
        <v>2936</v>
      </c>
      <c r="F3544">
        <v>0</v>
      </c>
      <c r="G3544">
        <v>57</v>
      </c>
      <c r="H3544">
        <v>57</v>
      </c>
    </row>
    <row r="3545" spans="1:8" x14ac:dyDescent="0.25">
      <c r="A3545" t="s">
        <v>2999</v>
      </c>
      <c r="B3545" t="s">
        <v>2188</v>
      </c>
      <c r="C3545" t="s">
        <v>3995</v>
      </c>
      <c r="D3545" t="s">
        <v>1951</v>
      </c>
      <c r="E3545" t="s">
        <v>2936</v>
      </c>
      <c r="F3545">
        <v>0</v>
      </c>
      <c r="G3545">
        <v>57</v>
      </c>
      <c r="H3545">
        <v>57</v>
      </c>
    </row>
    <row r="3546" spans="1:8" x14ac:dyDescent="0.25">
      <c r="A3546" t="s">
        <v>2999</v>
      </c>
      <c r="B3546" t="s">
        <v>2188</v>
      </c>
      <c r="C3546" t="s">
        <v>3995</v>
      </c>
      <c r="D3546" t="s">
        <v>1956</v>
      </c>
      <c r="E3546" t="s">
        <v>2936</v>
      </c>
      <c r="F3546">
        <v>0</v>
      </c>
      <c r="G3546">
        <v>48</v>
      </c>
      <c r="H3546">
        <v>48</v>
      </c>
    </row>
    <row r="3547" spans="1:8" x14ac:dyDescent="0.25">
      <c r="A3547" t="s">
        <v>2999</v>
      </c>
      <c r="B3547" t="s">
        <v>2188</v>
      </c>
      <c r="C3547" t="s">
        <v>3995</v>
      </c>
      <c r="D3547" t="s">
        <v>2016</v>
      </c>
      <c r="E3547" t="s">
        <v>2936</v>
      </c>
      <c r="F3547">
        <v>0</v>
      </c>
      <c r="G3547">
        <v>40</v>
      </c>
      <c r="H3547">
        <v>40</v>
      </c>
    </row>
    <row r="3548" spans="1:8" x14ac:dyDescent="0.25">
      <c r="A3548" t="s">
        <v>2999</v>
      </c>
      <c r="B3548" t="s">
        <v>2188</v>
      </c>
      <c r="C3548" t="s">
        <v>2933</v>
      </c>
      <c r="D3548" t="s">
        <v>1739</v>
      </c>
      <c r="E3548" t="s">
        <v>2936</v>
      </c>
      <c r="F3548">
        <v>0</v>
      </c>
      <c r="G3548">
        <v>34</v>
      </c>
      <c r="H3548">
        <v>34</v>
      </c>
    </row>
    <row r="3549" spans="1:8" x14ac:dyDescent="0.25">
      <c r="A3549" t="s">
        <v>2999</v>
      </c>
      <c r="B3549" t="s">
        <v>2188</v>
      </c>
      <c r="C3549" t="s">
        <v>2933</v>
      </c>
      <c r="D3549" t="s">
        <v>1751</v>
      </c>
      <c r="E3549" t="s">
        <v>2936</v>
      </c>
      <c r="F3549">
        <v>0</v>
      </c>
      <c r="G3549">
        <v>32</v>
      </c>
      <c r="H3549">
        <v>32</v>
      </c>
    </row>
    <row r="3550" spans="1:8" x14ac:dyDescent="0.25">
      <c r="A3550" t="s">
        <v>2999</v>
      </c>
      <c r="B3550" t="s">
        <v>2188</v>
      </c>
      <c r="C3550" t="s">
        <v>2933</v>
      </c>
      <c r="D3550" t="s">
        <v>1763</v>
      </c>
      <c r="E3550" t="s">
        <v>2936</v>
      </c>
      <c r="F3550">
        <v>0</v>
      </c>
      <c r="G3550">
        <v>42</v>
      </c>
      <c r="H3550">
        <v>42</v>
      </c>
    </row>
    <row r="3551" spans="1:8" x14ac:dyDescent="0.25">
      <c r="A3551" t="s">
        <v>2999</v>
      </c>
      <c r="B3551" t="s">
        <v>2188</v>
      </c>
      <c r="C3551" t="s">
        <v>2933</v>
      </c>
      <c r="D3551" t="s">
        <v>1767</v>
      </c>
      <c r="E3551" t="s">
        <v>2936</v>
      </c>
      <c r="F3551">
        <v>0</v>
      </c>
      <c r="G3551">
        <v>49</v>
      </c>
      <c r="H3551">
        <v>49</v>
      </c>
    </row>
    <row r="3552" spans="1:8" x14ac:dyDescent="0.25">
      <c r="A3552" t="s">
        <v>2999</v>
      </c>
      <c r="B3552" t="s">
        <v>2188</v>
      </c>
      <c r="C3552" t="s">
        <v>2933</v>
      </c>
      <c r="D3552" t="s">
        <v>1782</v>
      </c>
      <c r="E3552" t="s">
        <v>2936</v>
      </c>
      <c r="F3552">
        <v>0</v>
      </c>
      <c r="G3552">
        <v>57</v>
      </c>
      <c r="H3552">
        <v>57</v>
      </c>
    </row>
    <row r="3553" spans="1:8" x14ac:dyDescent="0.25">
      <c r="A3553" t="s">
        <v>2999</v>
      </c>
      <c r="B3553" t="s">
        <v>2188</v>
      </c>
      <c r="C3553" t="s">
        <v>2933</v>
      </c>
      <c r="D3553" t="s">
        <v>1807</v>
      </c>
      <c r="E3553" t="s">
        <v>2936</v>
      </c>
      <c r="F3553">
        <v>0</v>
      </c>
      <c r="G3553">
        <v>61</v>
      </c>
      <c r="H3553">
        <v>61</v>
      </c>
    </row>
    <row r="3554" spans="1:8" x14ac:dyDescent="0.25">
      <c r="A3554" t="s">
        <v>2999</v>
      </c>
      <c r="B3554" t="s">
        <v>2188</v>
      </c>
      <c r="C3554" t="s">
        <v>2933</v>
      </c>
      <c r="D3554" t="s">
        <v>1858</v>
      </c>
      <c r="E3554" t="s">
        <v>2936</v>
      </c>
      <c r="F3554">
        <v>0</v>
      </c>
      <c r="G3554">
        <v>65</v>
      </c>
      <c r="H3554">
        <v>65</v>
      </c>
    </row>
    <row r="3555" spans="1:8" x14ac:dyDescent="0.25">
      <c r="A3555" t="s">
        <v>2999</v>
      </c>
      <c r="B3555" t="s">
        <v>2188</v>
      </c>
      <c r="C3555" t="s">
        <v>2933</v>
      </c>
      <c r="D3555" t="s">
        <v>1948</v>
      </c>
      <c r="E3555" t="s">
        <v>2936</v>
      </c>
      <c r="F3555">
        <v>0</v>
      </c>
      <c r="G3555">
        <v>63</v>
      </c>
      <c r="H3555">
        <v>63</v>
      </c>
    </row>
    <row r="3556" spans="1:8" x14ac:dyDescent="0.25">
      <c r="A3556" t="s">
        <v>2999</v>
      </c>
      <c r="B3556" t="s">
        <v>2188</v>
      </c>
      <c r="C3556" t="s">
        <v>2933</v>
      </c>
      <c r="D3556" t="s">
        <v>2934</v>
      </c>
      <c r="E3556" t="s">
        <v>2936</v>
      </c>
      <c r="F3556">
        <v>0</v>
      </c>
      <c r="G3556">
        <v>63</v>
      </c>
      <c r="H3556">
        <v>63</v>
      </c>
    </row>
    <row r="3557" spans="1:8" x14ac:dyDescent="0.25">
      <c r="A3557" t="s">
        <v>2999</v>
      </c>
      <c r="B3557" t="s">
        <v>2188</v>
      </c>
      <c r="C3557" t="s">
        <v>2933</v>
      </c>
      <c r="D3557" t="s">
        <v>1951</v>
      </c>
      <c r="E3557" t="s">
        <v>2936</v>
      </c>
      <c r="F3557">
        <v>0</v>
      </c>
      <c r="G3557">
        <v>65</v>
      </c>
      <c r="H3557">
        <v>65</v>
      </c>
    </row>
    <row r="3558" spans="1:8" x14ac:dyDescent="0.25">
      <c r="A3558" t="s">
        <v>2999</v>
      </c>
      <c r="B3558" t="s">
        <v>2188</v>
      </c>
      <c r="C3558" t="s">
        <v>2933</v>
      </c>
      <c r="D3558" t="s">
        <v>1956</v>
      </c>
      <c r="E3558" t="s">
        <v>2936</v>
      </c>
      <c r="F3558">
        <v>0</v>
      </c>
      <c r="G3558">
        <v>49</v>
      </c>
      <c r="H3558">
        <v>49</v>
      </c>
    </row>
    <row r="3559" spans="1:8" x14ac:dyDescent="0.25">
      <c r="A3559" t="s">
        <v>2999</v>
      </c>
      <c r="B3559" t="s">
        <v>2188</v>
      </c>
      <c r="C3559" t="s">
        <v>2933</v>
      </c>
      <c r="D3559" t="s">
        <v>2016</v>
      </c>
      <c r="E3559" t="s">
        <v>2936</v>
      </c>
      <c r="F3559">
        <v>0</v>
      </c>
      <c r="G3559">
        <v>37</v>
      </c>
      <c r="H3559">
        <v>37</v>
      </c>
    </row>
    <row r="3560" spans="1:8" x14ac:dyDescent="0.25">
      <c r="A3560" t="s">
        <v>2999</v>
      </c>
      <c r="B3560" t="s">
        <v>2188</v>
      </c>
      <c r="C3560" t="s">
        <v>2935</v>
      </c>
      <c r="D3560" t="s">
        <v>1739</v>
      </c>
      <c r="E3560" t="s">
        <v>2936</v>
      </c>
      <c r="F3560">
        <v>0</v>
      </c>
      <c r="G3560">
        <v>35</v>
      </c>
      <c r="H3560">
        <v>35</v>
      </c>
    </row>
    <row r="3561" spans="1:8" x14ac:dyDescent="0.25">
      <c r="A3561" t="s">
        <v>2999</v>
      </c>
      <c r="B3561" t="s">
        <v>2188</v>
      </c>
      <c r="C3561" t="s">
        <v>2935</v>
      </c>
      <c r="D3561" t="s">
        <v>1751</v>
      </c>
      <c r="E3561" t="s">
        <v>2936</v>
      </c>
      <c r="F3561">
        <v>0</v>
      </c>
      <c r="G3561">
        <v>44</v>
      </c>
      <c r="H3561">
        <v>44</v>
      </c>
    </row>
    <row r="3562" spans="1:8" x14ac:dyDescent="0.25">
      <c r="A3562" t="s">
        <v>2999</v>
      </c>
      <c r="B3562" t="s">
        <v>2188</v>
      </c>
      <c r="C3562" t="s">
        <v>2935</v>
      </c>
      <c r="D3562" t="s">
        <v>1763</v>
      </c>
      <c r="E3562" t="s">
        <v>2936</v>
      </c>
      <c r="F3562">
        <v>0</v>
      </c>
      <c r="G3562">
        <v>53</v>
      </c>
      <c r="H3562">
        <v>53</v>
      </c>
    </row>
    <row r="3563" spans="1:8" x14ac:dyDescent="0.25">
      <c r="A3563" t="s">
        <v>2999</v>
      </c>
      <c r="B3563" t="s">
        <v>2188</v>
      </c>
      <c r="C3563" t="s">
        <v>2935</v>
      </c>
      <c r="D3563" t="s">
        <v>1767</v>
      </c>
      <c r="E3563" t="s">
        <v>2936</v>
      </c>
      <c r="F3563">
        <v>0</v>
      </c>
      <c r="G3563">
        <v>56</v>
      </c>
      <c r="H3563">
        <v>56</v>
      </c>
    </row>
    <row r="3564" spans="1:8" x14ac:dyDescent="0.25">
      <c r="A3564" t="s">
        <v>2999</v>
      </c>
      <c r="B3564" t="s">
        <v>2188</v>
      </c>
      <c r="C3564" t="s">
        <v>2935</v>
      </c>
      <c r="D3564" t="s">
        <v>1782</v>
      </c>
      <c r="E3564" t="s">
        <v>2936</v>
      </c>
      <c r="F3564">
        <v>0</v>
      </c>
      <c r="G3564">
        <v>62</v>
      </c>
      <c r="H3564">
        <v>62</v>
      </c>
    </row>
    <row r="3565" spans="1:8" x14ac:dyDescent="0.25">
      <c r="A3565" t="s">
        <v>2999</v>
      </c>
      <c r="B3565" t="s">
        <v>2188</v>
      </c>
      <c r="C3565" t="s">
        <v>2935</v>
      </c>
      <c r="D3565" t="s">
        <v>1807</v>
      </c>
      <c r="E3565" t="s">
        <v>2936</v>
      </c>
      <c r="F3565">
        <v>0</v>
      </c>
      <c r="G3565">
        <v>66</v>
      </c>
      <c r="H3565">
        <v>66</v>
      </c>
    </row>
    <row r="3566" spans="1:8" x14ac:dyDescent="0.25">
      <c r="A3566" t="s">
        <v>2999</v>
      </c>
      <c r="B3566" t="s">
        <v>2188</v>
      </c>
      <c r="C3566" t="s">
        <v>2935</v>
      </c>
      <c r="D3566" t="s">
        <v>1858</v>
      </c>
      <c r="E3566" t="s">
        <v>2936</v>
      </c>
      <c r="F3566">
        <v>0</v>
      </c>
      <c r="G3566">
        <v>63</v>
      </c>
      <c r="H3566">
        <v>63</v>
      </c>
    </row>
    <row r="3567" spans="1:8" x14ac:dyDescent="0.25">
      <c r="A3567" t="s">
        <v>2999</v>
      </c>
      <c r="B3567" t="s">
        <v>2188</v>
      </c>
      <c r="C3567" t="s">
        <v>2935</v>
      </c>
      <c r="D3567" t="s">
        <v>1948</v>
      </c>
      <c r="E3567" t="s">
        <v>2936</v>
      </c>
      <c r="F3567">
        <v>0</v>
      </c>
      <c r="G3567">
        <v>63</v>
      </c>
      <c r="H3567">
        <v>63</v>
      </c>
    </row>
    <row r="3568" spans="1:8" x14ac:dyDescent="0.25">
      <c r="A3568" t="s">
        <v>2999</v>
      </c>
      <c r="B3568" t="s">
        <v>2188</v>
      </c>
      <c r="C3568" t="s">
        <v>2935</v>
      </c>
      <c r="D3568" t="s">
        <v>2934</v>
      </c>
      <c r="E3568" t="s">
        <v>2936</v>
      </c>
      <c r="F3568">
        <v>0</v>
      </c>
      <c r="G3568">
        <v>65</v>
      </c>
      <c r="H3568">
        <v>65</v>
      </c>
    </row>
    <row r="3569" spans="1:8" x14ac:dyDescent="0.25">
      <c r="A3569" t="s">
        <v>2999</v>
      </c>
      <c r="B3569" t="s">
        <v>2188</v>
      </c>
      <c r="C3569" t="s">
        <v>2935</v>
      </c>
      <c r="D3569" t="s">
        <v>1951</v>
      </c>
      <c r="E3569" t="s">
        <v>2936</v>
      </c>
      <c r="F3569">
        <v>0</v>
      </c>
      <c r="G3569">
        <v>67</v>
      </c>
      <c r="H3569">
        <v>67</v>
      </c>
    </row>
    <row r="3570" spans="1:8" x14ac:dyDescent="0.25">
      <c r="A3570" t="s">
        <v>2999</v>
      </c>
      <c r="B3570" t="s">
        <v>2188</v>
      </c>
      <c r="C3570" t="s">
        <v>2935</v>
      </c>
      <c r="D3570" t="s">
        <v>1956</v>
      </c>
      <c r="E3570" t="s">
        <v>2936</v>
      </c>
      <c r="F3570">
        <v>0</v>
      </c>
      <c r="G3570">
        <v>52</v>
      </c>
      <c r="H3570">
        <v>52</v>
      </c>
    </row>
    <row r="3571" spans="1:8" x14ac:dyDescent="0.25">
      <c r="A3571" t="s">
        <v>2999</v>
      </c>
      <c r="B3571" t="s">
        <v>2188</v>
      </c>
      <c r="C3571" t="s">
        <v>2935</v>
      </c>
      <c r="D3571" t="s">
        <v>2016</v>
      </c>
      <c r="E3571" t="s">
        <v>2936</v>
      </c>
      <c r="F3571">
        <v>0</v>
      </c>
      <c r="G3571">
        <v>42</v>
      </c>
      <c r="H3571">
        <v>42</v>
      </c>
    </row>
    <row r="3572" spans="1:8" x14ac:dyDescent="0.25">
      <c r="A3572" t="s">
        <v>2999</v>
      </c>
      <c r="B3572" t="s">
        <v>2189</v>
      </c>
      <c r="C3572" t="s">
        <v>3995</v>
      </c>
      <c r="D3572" t="s">
        <v>1739</v>
      </c>
      <c r="E3572" t="s">
        <v>2936</v>
      </c>
      <c r="F3572">
        <v>0</v>
      </c>
      <c r="G3572">
        <v>25</v>
      </c>
      <c r="H3572">
        <v>25</v>
      </c>
    </row>
    <row r="3573" spans="1:8" x14ac:dyDescent="0.25">
      <c r="A3573" t="s">
        <v>2999</v>
      </c>
      <c r="B3573" t="s">
        <v>2189</v>
      </c>
      <c r="C3573" t="s">
        <v>3995</v>
      </c>
      <c r="D3573" t="s">
        <v>1751</v>
      </c>
      <c r="E3573" t="s">
        <v>2936</v>
      </c>
      <c r="F3573">
        <v>0</v>
      </c>
      <c r="G3573">
        <v>25</v>
      </c>
      <c r="H3573">
        <v>25</v>
      </c>
    </row>
    <row r="3574" spans="1:8" x14ac:dyDescent="0.25">
      <c r="A3574" t="s">
        <v>2999</v>
      </c>
      <c r="B3574" t="s">
        <v>2189</v>
      </c>
      <c r="C3574" t="s">
        <v>3995</v>
      </c>
      <c r="D3574" t="s">
        <v>1763</v>
      </c>
      <c r="E3574" t="s">
        <v>2936</v>
      </c>
      <c r="F3574">
        <v>0</v>
      </c>
      <c r="G3574">
        <v>25</v>
      </c>
      <c r="H3574">
        <v>25</v>
      </c>
    </row>
    <row r="3575" spans="1:8" x14ac:dyDescent="0.25">
      <c r="A3575" t="s">
        <v>2999</v>
      </c>
      <c r="B3575" t="s">
        <v>2189</v>
      </c>
      <c r="C3575" t="s">
        <v>3995</v>
      </c>
      <c r="D3575" t="s">
        <v>1767</v>
      </c>
      <c r="E3575" t="s">
        <v>2936</v>
      </c>
      <c r="F3575">
        <v>0</v>
      </c>
      <c r="G3575">
        <v>25</v>
      </c>
      <c r="H3575">
        <v>25</v>
      </c>
    </row>
    <row r="3576" spans="1:8" x14ac:dyDescent="0.25">
      <c r="A3576" t="s">
        <v>2999</v>
      </c>
      <c r="B3576" t="s">
        <v>2189</v>
      </c>
      <c r="C3576" t="s">
        <v>3995</v>
      </c>
      <c r="D3576" t="s">
        <v>1782</v>
      </c>
      <c r="E3576" t="s">
        <v>2936</v>
      </c>
      <c r="F3576">
        <v>0</v>
      </c>
      <c r="G3576">
        <v>25</v>
      </c>
      <c r="H3576">
        <v>25</v>
      </c>
    </row>
    <row r="3577" spans="1:8" x14ac:dyDescent="0.25">
      <c r="A3577" t="s">
        <v>2999</v>
      </c>
      <c r="B3577" t="s">
        <v>2189</v>
      </c>
      <c r="C3577" t="s">
        <v>3995</v>
      </c>
      <c r="D3577" t="s">
        <v>1807</v>
      </c>
      <c r="E3577" t="s">
        <v>2936</v>
      </c>
      <c r="F3577">
        <v>0</v>
      </c>
      <c r="G3577">
        <v>25</v>
      </c>
      <c r="H3577">
        <v>25</v>
      </c>
    </row>
    <row r="3578" spans="1:8" x14ac:dyDescent="0.25">
      <c r="A3578" t="s">
        <v>2999</v>
      </c>
      <c r="B3578" t="s">
        <v>2189</v>
      </c>
      <c r="C3578" t="s">
        <v>3995</v>
      </c>
      <c r="D3578" t="s">
        <v>1858</v>
      </c>
      <c r="E3578" t="s">
        <v>2936</v>
      </c>
      <c r="F3578">
        <v>0</v>
      </c>
      <c r="G3578">
        <v>25</v>
      </c>
      <c r="H3578">
        <v>25</v>
      </c>
    </row>
    <row r="3579" spans="1:8" x14ac:dyDescent="0.25">
      <c r="A3579" t="s">
        <v>2999</v>
      </c>
      <c r="B3579" t="s">
        <v>2189</v>
      </c>
      <c r="C3579" t="s">
        <v>3995</v>
      </c>
      <c r="D3579" t="s">
        <v>1948</v>
      </c>
      <c r="E3579" t="s">
        <v>2936</v>
      </c>
      <c r="F3579">
        <v>0</v>
      </c>
      <c r="G3579">
        <v>25</v>
      </c>
      <c r="H3579">
        <v>25</v>
      </c>
    </row>
    <row r="3580" spans="1:8" x14ac:dyDescent="0.25">
      <c r="A3580" t="s">
        <v>2999</v>
      </c>
      <c r="B3580" t="s">
        <v>2189</v>
      </c>
      <c r="C3580" t="s">
        <v>3995</v>
      </c>
      <c r="D3580" t="s">
        <v>2934</v>
      </c>
      <c r="E3580" t="s">
        <v>2936</v>
      </c>
      <c r="F3580">
        <v>0</v>
      </c>
      <c r="G3580">
        <v>25</v>
      </c>
      <c r="H3580">
        <v>25</v>
      </c>
    </row>
    <row r="3581" spans="1:8" x14ac:dyDescent="0.25">
      <c r="A3581" t="s">
        <v>2999</v>
      </c>
      <c r="B3581" t="s">
        <v>2189</v>
      </c>
      <c r="C3581" t="s">
        <v>3995</v>
      </c>
      <c r="D3581" t="s">
        <v>1951</v>
      </c>
      <c r="E3581" t="s">
        <v>2936</v>
      </c>
      <c r="F3581">
        <v>0</v>
      </c>
      <c r="G3581">
        <v>25</v>
      </c>
      <c r="H3581">
        <v>25</v>
      </c>
    </row>
    <row r="3582" spans="1:8" x14ac:dyDescent="0.25">
      <c r="A3582" t="s">
        <v>2999</v>
      </c>
      <c r="B3582" t="s">
        <v>2189</v>
      </c>
      <c r="C3582" t="s">
        <v>3995</v>
      </c>
      <c r="D3582" t="s">
        <v>1956</v>
      </c>
      <c r="E3582" t="s">
        <v>2936</v>
      </c>
      <c r="F3582">
        <v>0</v>
      </c>
      <c r="G3582">
        <v>25</v>
      </c>
      <c r="H3582">
        <v>25</v>
      </c>
    </row>
    <row r="3583" spans="1:8" x14ac:dyDescent="0.25">
      <c r="A3583" t="s">
        <v>2999</v>
      </c>
      <c r="B3583" t="s">
        <v>2189</v>
      </c>
      <c r="C3583" t="s">
        <v>3995</v>
      </c>
      <c r="D3583" t="s">
        <v>2016</v>
      </c>
      <c r="E3583" t="s">
        <v>2936</v>
      </c>
      <c r="F3583">
        <v>0</v>
      </c>
      <c r="G3583">
        <v>25</v>
      </c>
      <c r="H3583">
        <v>25</v>
      </c>
    </row>
    <row r="3584" spans="1:8" x14ac:dyDescent="0.25">
      <c r="A3584" t="s">
        <v>2999</v>
      </c>
      <c r="B3584" t="s">
        <v>2189</v>
      </c>
      <c r="C3584" t="s">
        <v>2933</v>
      </c>
      <c r="D3584" t="s">
        <v>1739</v>
      </c>
      <c r="E3584" t="s">
        <v>2936</v>
      </c>
      <c r="F3584">
        <v>0</v>
      </c>
      <c r="G3584">
        <v>100</v>
      </c>
      <c r="H3584">
        <v>100</v>
      </c>
    </row>
    <row r="3585" spans="1:8" x14ac:dyDescent="0.25">
      <c r="A3585" t="s">
        <v>2999</v>
      </c>
      <c r="B3585" t="s">
        <v>2189</v>
      </c>
      <c r="C3585" t="s">
        <v>2933</v>
      </c>
      <c r="D3585" t="s">
        <v>1751</v>
      </c>
      <c r="E3585" t="s">
        <v>2936</v>
      </c>
      <c r="F3585">
        <v>0</v>
      </c>
      <c r="G3585">
        <v>100</v>
      </c>
      <c r="H3585">
        <v>100</v>
      </c>
    </row>
    <row r="3586" spans="1:8" x14ac:dyDescent="0.25">
      <c r="A3586" t="s">
        <v>2999</v>
      </c>
      <c r="B3586" t="s">
        <v>2189</v>
      </c>
      <c r="C3586" t="s">
        <v>2933</v>
      </c>
      <c r="D3586" t="s">
        <v>1763</v>
      </c>
      <c r="E3586" t="s">
        <v>2936</v>
      </c>
      <c r="F3586">
        <v>0</v>
      </c>
      <c r="G3586">
        <v>100</v>
      </c>
      <c r="H3586">
        <v>100</v>
      </c>
    </row>
    <row r="3587" spans="1:8" x14ac:dyDescent="0.25">
      <c r="A3587" t="s">
        <v>2999</v>
      </c>
      <c r="B3587" t="s">
        <v>2189</v>
      </c>
      <c r="C3587" t="s">
        <v>2933</v>
      </c>
      <c r="D3587" t="s">
        <v>1767</v>
      </c>
      <c r="E3587" t="s">
        <v>2936</v>
      </c>
      <c r="F3587">
        <v>0</v>
      </c>
      <c r="G3587">
        <v>100</v>
      </c>
      <c r="H3587">
        <v>100</v>
      </c>
    </row>
    <row r="3588" spans="1:8" x14ac:dyDescent="0.25">
      <c r="A3588" t="s">
        <v>2999</v>
      </c>
      <c r="B3588" t="s">
        <v>2189</v>
      </c>
      <c r="C3588" t="s">
        <v>2933</v>
      </c>
      <c r="D3588" t="s">
        <v>1782</v>
      </c>
      <c r="E3588" t="s">
        <v>2936</v>
      </c>
      <c r="F3588">
        <v>0</v>
      </c>
      <c r="G3588">
        <v>100</v>
      </c>
      <c r="H3588">
        <v>100</v>
      </c>
    </row>
    <row r="3589" spans="1:8" x14ac:dyDescent="0.25">
      <c r="A3589" t="s">
        <v>2999</v>
      </c>
      <c r="B3589" t="s">
        <v>2189</v>
      </c>
      <c r="C3589" t="s">
        <v>2933</v>
      </c>
      <c r="D3589" t="s">
        <v>1807</v>
      </c>
      <c r="E3589" t="s">
        <v>2936</v>
      </c>
      <c r="F3589">
        <v>0</v>
      </c>
      <c r="G3589">
        <v>100</v>
      </c>
      <c r="H3589">
        <v>100</v>
      </c>
    </row>
    <row r="3590" spans="1:8" x14ac:dyDescent="0.25">
      <c r="A3590" t="s">
        <v>2999</v>
      </c>
      <c r="B3590" t="s">
        <v>2189</v>
      </c>
      <c r="C3590" t="s">
        <v>2933</v>
      </c>
      <c r="D3590" t="s">
        <v>1858</v>
      </c>
      <c r="E3590" t="s">
        <v>2936</v>
      </c>
      <c r="F3590">
        <v>0</v>
      </c>
      <c r="G3590">
        <v>100</v>
      </c>
      <c r="H3590">
        <v>100</v>
      </c>
    </row>
    <row r="3591" spans="1:8" x14ac:dyDescent="0.25">
      <c r="A3591" t="s">
        <v>2999</v>
      </c>
      <c r="B3591" t="s">
        <v>2189</v>
      </c>
      <c r="C3591" t="s">
        <v>2933</v>
      </c>
      <c r="D3591" t="s">
        <v>1948</v>
      </c>
      <c r="E3591" t="s">
        <v>2936</v>
      </c>
      <c r="F3591">
        <v>0</v>
      </c>
      <c r="G3591">
        <v>100</v>
      </c>
      <c r="H3591">
        <v>100</v>
      </c>
    </row>
    <row r="3592" spans="1:8" x14ac:dyDescent="0.25">
      <c r="A3592" t="s">
        <v>2999</v>
      </c>
      <c r="B3592" t="s">
        <v>2189</v>
      </c>
      <c r="C3592" t="s">
        <v>2933</v>
      </c>
      <c r="D3592" t="s">
        <v>2934</v>
      </c>
      <c r="E3592" t="s">
        <v>2936</v>
      </c>
      <c r="F3592">
        <v>0</v>
      </c>
      <c r="G3592">
        <v>100</v>
      </c>
      <c r="H3592">
        <v>100</v>
      </c>
    </row>
    <row r="3593" spans="1:8" x14ac:dyDescent="0.25">
      <c r="A3593" t="s">
        <v>2999</v>
      </c>
      <c r="B3593" t="s">
        <v>2189</v>
      </c>
      <c r="C3593" t="s">
        <v>2933</v>
      </c>
      <c r="D3593" t="s">
        <v>1951</v>
      </c>
      <c r="E3593" t="s">
        <v>2936</v>
      </c>
      <c r="F3593">
        <v>0</v>
      </c>
      <c r="G3593">
        <v>100</v>
      </c>
      <c r="H3593">
        <v>100</v>
      </c>
    </row>
    <row r="3594" spans="1:8" x14ac:dyDescent="0.25">
      <c r="A3594" t="s">
        <v>2999</v>
      </c>
      <c r="B3594" t="s">
        <v>2189</v>
      </c>
      <c r="C3594" t="s">
        <v>2933</v>
      </c>
      <c r="D3594" t="s">
        <v>1956</v>
      </c>
      <c r="E3594" t="s">
        <v>2936</v>
      </c>
      <c r="F3594">
        <v>0</v>
      </c>
      <c r="G3594">
        <v>100</v>
      </c>
      <c r="H3594">
        <v>100</v>
      </c>
    </row>
    <row r="3595" spans="1:8" x14ac:dyDescent="0.25">
      <c r="A3595" t="s">
        <v>2999</v>
      </c>
      <c r="B3595" t="s">
        <v>2189</v>
      </c>
      <c r="C3595" t="s">
        <v>2933</v>
      </c>
      <c r="D3595" t="s">
        <v>2016</v>
      </c>
      <c r="E3595" t="s">
        <v>2936</v>
      </c>
      <c r="F3595">
        <v>0</v>
      </c>
      <c r="G3595">
        <v>100</v>
      </c>
      <c r="H3595">
        <v>100</v>
      </c>
    </row>
    <row r="3596" spans="1:8" x14ac:dyDescent="0.25">
      <c r="A3596" t="s">
        <v>2999</v>
      </c>
      <c r="B3596" t="s">
        <v>2189</v>
      </c>
      <c r="C3596" t="s">
        <v>2935</v>
      </c>
      <c r="D3596" t="s">
        <v>1739</v>
      </c>
      <c r="E3596" t="s">
        <v>2936</v>
      </c>
      <c r="F3596">
        <v>0</v>
      </c>
      <c r="G3596">
        <v>100</v>
      </c>
      <c r="H3596">
        <v>100</v>
      </c>
    </row>
    <row r="3597" spans="1:8" x14ac:dyDescent="0.25">
      <c r="A3597" t="s">
        <v>2999</v>
      </c>
      <c r="B3597" t="s">
        <v>2189</v>
      </c>
      <c r="C3597" t="s">
        <v>2935</v>
      </c>
      <c r="D3597" t="s">
        <v>1751</v>
      </c>
      <c r="E3597" t="s">
        <v>2936</v>
      </c>
      <c r="F3597">
        <v>0</v>
      </c>
      <c r="G3597">
        <v>100</v>
      </c>
      <c r="H3597">
        <v>100</v>
      </c>
    </row>
    <row r="3598" spans="1:8" x14ac:dyDescent="0.25">
      <c r="A3598" t="s">
        <v>2999</v>
      </c>
      <c r="B3598" t="s">
        <v>2189</v>
      </c>
      <c r="C3598" t="s">
        <v>2935</v>
      </c>
      <c r="D3598" t="s">
        <v>1763</v>
      </c>
      <c r="E3598" t="s">
        <v>2936</v>
      </c>
      <c r="F3598">
        <v>0</v>
      </c>
      <c r="G3598">
        <v>100</v>
      </c>
      <c r="H3598">
        <v>100</v>
      </c>
    </row>
    <row r="3599" spans="1:8" x14ac:dyDescent="0.25">
      <c r="A3599" t="s">
        <v>2999</v>
      </c>
      <c r="B3599" t="s">
        <v>2189</v>
      </c>
      <c r="C3599" t="s">
        <v>2935</v>
      </c>
      <c r="D3599" t="s">
        <v>1767</v>
      </c>
      <c r="E3599" t="s">
        <v>2936</v>
      </c>
      <c r="F3599">
        <v>0</v>
      </c>
      <c r="G3599">
        <v>100</v>
      </c>
      <c r="H3599">
        <v>100</v>
      </c>
    </row>
    <row r="3600" spans="1:8" x14ac:dyDescent="0.25">
      <c r="A3600" t="s">
        <v>2999</v>
      </c>
      <c r="B3600" t="s">
        <v>2189</v>
      </c>
      <c r="C3600" t="s">
        <v>2935</v>
      </c>
      <c r="D3600" t="s">
        <v>1782</v>
      </c>
      <c r="E3600" t="s">
        <v>2936</v>
      </c>
      <c r="F3600">
        <v>0</v>
      </c>
      <c r="G3600">
        <v>100</v>
      </c>
      <c r="H3600">
        <v>100</v>
      </c>
    </row>
    <row r="3601" spans="1:8" x14ac:dyDescent="0.25">
      <c r="A3601" t="s">
        <v>2999</v>
      </c>
      <c r="B3601" t="s">
        <v>2189</v>
      </c>
      <c r="C3601" t="s">
        <v>2935</v>
      </c>
      <c r="D3601" t="s">
        <v>1807</v>
      </c>
      <c r="E3601" t="s">
        <v>2936</v>
      </c>
      <c r="F3601">
        <v>0</v>
      </c>
      <c r="G3601">
        <v>100</v>
      </c>
      <c r="H3601">
        <v>100</v>
      </c>
    </row>
    <row r="3602" spans="1:8" x14ac:dyDescent="0.25">
      <c r="A3602" t="s">
        <v>2999</v>
      </c>
      <c r="B3602" t="s">
        <v>2189</v>
      </c>
      <c r="C3602" t="s">
        <v>2935</v>
      </c>
      <c r="D3602" t="s">
        <v>1858</v>
      </c>
      <c r="E3602" t="s">
        <v>2936</v>
      </c>
      <c r="F3602">
        <v>0</v>
      </c>
      <c r="G3602">
        <v>100</v>
      </c>
      <c r="H3602">
        <v>100</v>
      </c>
    </row>
    <row r="3603" spans="1:8" x14ac:dyDescent="0.25">
      <c r="A3603" t="s">
        <v>2999</v>
      </c>
      <c r="B3603" t="s">
        <v>2189</v>
      </c>
      <c r="C3603" t="s">
        <v>2935</v>
      </c>
      <c r="D3603" t="s">
        <v>1948</v>
      </c>
      <c r="E3603" t="s">
        <v>2936</v>
      </c>
      <c r="F3603">
        <v>0</v>
      </c>
      <c r="G3603">
        <v>100</v>
      </c>
      <c r="H3603">
        <v>100</v>
      </c>
    </row>
    <row r="3604" spans="1:8" x14ac:dyDescent="0.25">
      <c r="A3604" t="s">
        <v>2999</v>
      </c>
      <c r="B3604" t="s">
        <v>2189</v>
      </c>
      <c r="C3604" t="s">
        <v>2935</v>
      </c>
      <c r="D3604" t="s">
        <v>2934</v>
      </c>
      <c r="E3604" t="s">
        <v>2936</v>
      </c>
      <c r="F3604">
        <v>0</v>
      </c>
      <c r="G3604">
        <v>100</v>
      </c>
      <c r="H3604">
        <v>100</v>
      </c>
    </row>
    <row r="3605" spans="1:8" x14ac:dyDescent="0.25">
      <c r="A3605" t="s">
        <v>2999</v>
      </c>
      <c r="B3605" t="s">
        <v>2189</v>
      </c>
      <c r="C3605" t="s">
        <v>2935</v>
      </c>
      <c r="D3605" t="s">
        <v>1951</v>
      </c>
      <c r="E3605" t="s">
        <v>2936</v>
      </c>
      <c r="F3605">
        <v>0</v>
      </c>
      <c r="G3605">
        <v>100</v>
      </c>
      <c r="H3605">
        <v>100</v>
      </c>
    </row>
    <row r="3606" spans="1:8" x14ac:dyDescent="0.25">
      <c r="A3606" t="s">
        <v>2999</v>
      </c>
      <c r="B3606" t="s">
        <v>2189</v>
      </c>
      <c r="C3606" t="s">
        <v>2935</v>
      </c>
      <c r="D3606" t="s">
        <v>1956</v>
      </c>
      <c r="E3606" t="s">
        <v>2936</v>
      </c>
      <c r="F3606">
        <v>0</v>
      </c>
      <c r="G3606">
        <v>100</v>
      </c>
      <c r="H3606">
        <v>100</v>
      </c>
    </row>
    <row r="3607" spans="1:8" x14ac:dyDescent="0.25">
      <c r="A3607" t="s">
        <v>2999</v>
      </c>
      <c r="B3607" t="s">
        <v>2189</v>
      </c>
      <c r="C3607" t="s">
        <v>2935</v>
      </c>
      <c r="D3607" t="s">
        <v>2016</v>
      </c>
      <c r="E3607" t="s">
        <v>2936</v>
      </c>
      <c r="F3607">
        <v>0</v>
      </c>
      <c r="G3607">
        <v>100</v>
      </c>
      <c r="H3607">
        <v>100</v>
      </c>
    </row>
    <row r="3608" spans="1:8" x14ac:dyDescent="0.25">
      <c r="A3608" t="s">
        <v>2999</v>
      </c>
      <c r="B3608" t="s">
        <v>2190</v>
      </c>
      <c r="C3608" t="s">
        <v>3995</v>
      </c>
      <c r="D3608" t="s">
        <v>1739</v>
      </c>
      <c r="E3608" t="s">
        <v>2936</v>
      </c>
      <c r="F3608">
        <v>0</v>
      </c>
      <c r="G3608">
        <v>75</v>
      </c>
      <c r="H3608">
        <v>75</v>
      </c>
    </row>
    <row r="3609" spans="1:8" x14ac:dyDescent="0.25">
      <c r="A3609" t="s">
        <v>2999</v>
      </c>
      <c r="B3609" t="s">
        <v>2190</v>
      </c>
      <c r="C3609" t="s">
        <v>3995</v>
      </c>
      <c r="D3609" t="s">
        <v>1751</v>
      </c>
      <c r="E3609" t="s">
        <v>2936</v>
      </c>
      <c r="F3609">
        <v>0</v>
      </c>
      <c r="G3609">
        <v>75</v>
      </c>
      <c r="H3609">
        <v>75</v>
      </c>
    </row>
    <row r="3610" spans="1:8" x14ac:dyDescent="0.25">
      <c r="A3610" t="s">
        <v>2999</v>
      </c>
      <c r="B3610" t="s">
        <v>2190</v>
      </c>
      <c r="C3610" t="s">
        <v>3995</v>
      </c>
      <c r="D3610" t="s">
        <v>1763</v>
      </c>
      <c r="E3610" t="s">
        <v>2936</v>
      </c>
      <c r="F3610">
        <v>0</v>
      </c>
      <c r="G3610">
        <v>75</v>
      </c>
      <c r="H3610">
        <v>75</v>
      </c>
    </row>
    <row r="3611" spans="1:8" x14ac:dyDescent="0.25">
      <c r="A3611" t="s">
        <v>2999</v>
      </c>
      <c r="B3611" t="s">
        <v>2190</v>
      </c>
      <c r="C3611" t="s">
        <v>3995</v>
      </c>
      <c r="D3611" t="s">
        <v>1767</v>
      </c>
      <c r="E3611" t="s">
        <v>2936</v>
      </c>
      <c r="F3611">
        <v>0</v>
      </c>
      <c r="G3611">
        <v>75</v>
      </c>
      <c r="H3611">
        <v>75</v>
      </c>
    </row>
    <row r="3612" spans="1:8" x14ac:dyDescent="0.25">
      <c r="A3612" t="s">
        <v>2999</v>
      </c>
      <c r="B3612" t="s">
        <v>2190</v>
      </c>
      <c r="C3612" t="s">
        <v>3995</v>
      </c>
      <c r="D3612" t="s">
        <v>1782</v>
      </c>
      <c r="E3612" t="s">
        <v>2936</v>
      </c>
      <c r="F3612">
        <v>0</v>
      </c>
      <c r="G3612">
        <v>75</v>
      </c>
      <c r="H3612">
        <v>75</v>
      </c>
    </row>
    <row r="3613" spans="1:8" x14ac:dyDescent="0.25">
      <c r="A3613" t="s">
        <v>2999</v>
      </c>
      <c r="B3613" t="s">
        <v>2190</v>
      </c>
      <c r="C3613" t="s">
        <v>3995</v>
      </c>
      <c r="D3613" t="s">
        <v>1807</v>
      </c>
      <c r="E3613" t="s">
        <v>2936</v>
      </c>
      <c r="F3613">
        <v>0</v>
      </c>
      <c r="G3613">
        <v>75</v>
      </c>
      <c r="H3613">
        <v>75</v>
      </c>
    </row>
    <row r="3614" spans="1:8" x14ac:dyDescent="0.25">
      <c r="A3614" t="s">
        <v>2999</v>
      </c>
      <c r="B3614" t="s">
        <v>2190</v>
      </c>
      <c r="C3614" t="s">
        <v>3995</v>
      </c>
      <c r="D3614" t="s">
        <v>1858</v>
      </c>
      <c r="E3614" t="s">
        <v>2936</v>
      </c>
      <c r="F3614">
        <v>0</v>
      </c>
      <c r="G3614">
        <v>75</v>
      </c>
      <c r="H3614">
        <v>75</v>
      </c>
    </row>
    <row r="3615" spans="1:8" x14ac:dyDescent="0.25">
      <c r="A3615" t="s">
        <v>2999</v>
      </c>
      <c r="B3615" t="s">
        <v>2190</v>
      </c>
      <c r="C3615" t="s">
        <v>3995</v>
      </c>
      <c r="D3615" t="s">
        <v>1948</v>
      </c>
      <c r="E3615" t="s">
        <v>2936</v>
      </c>
      <c r="F3615">
        <v>0</v>
      </c>
      <c r="G3615">
        <v>75</v>
      </c>
      <c r="H3615">
        <v>75</v>
      </c>
    </row>
    <row r="3616" spans="1:8" x14ac:dyDescent="0.25">
      <c r="A3616" t="s">
        <v>2999</v>
      </c>
      <c r="B3616" t="s">
        <v>2190</v>
      </c>
      <c r="C3616" t="s">
        <v>3995</v>
      </c>
      <c r="D3616" t="s">
        <v>2934</v>
      </c>
      <c r="E3616" t="s">
        <v>2936</v>
      </c>
      <c r="F3616">
        <v>0</v>
      </c>
      <c r="G3616">
        <v>75</v>
      </c>
      <c r="H3616">
        <v>75</v>
      </c>
    </row>
    <row r="3617" spans="1:8" x14ac:dyDescent="0.25">
      <c r="A3617" t="s">
        <v>2999</v>
      </c>
      <c r="B3617" t="s">
        <v>2190</v>
      </c>
      <c r="C3617" t="s">
        <v>3995</v>
      </c>
      <c r="D3617" t="s">
        <v>1951</v>
      </c>
      <c r="E3617" t="s">
        <v>2936</v>
      </c>
      <c r="F3617">
        <v>0</v>
      </c>
      <c r="G3617">
        <v>75</v>
      </c>
      <c r="H3617">
        <v>75</v>
      </c>
    </row>
    <row r="3618" spans="1:8" x14ac:dyDescent="0.25">
      <c r="A3618" t="s">
        <v>2999</v>
      </c>
      <c r="B3618" t="s">
        <v>2190</v>
      </c>
      <c r="C3618" t="s">
        <v>3995</v>
      </c>
      <c r="D3618" t="s">
        <v>1956</v>
      </c>
      <c r="E3618" t="s">
        <v>2936</v>
      </c>
      <c r="F3618">
        <v>0</v>
      </c>
      <c r="G3618">
        <v>75</v>
      </c>
      <c r="H3618">
        <v>75</v>
      </c>
    </row>
    <row r="3619" spans="1:8" x14ac:dyDescent="0.25">
      <c r="A3619" t="s">
        <v>2999</v>
      </c>
      <c r="B3619" t="s">
        <v>2190</v>
      </c>
      <c r="C3619" t="s">
        <v>3995</v>
      </c>
      <c r="D3619" t="s">
        <v>2016</v>
      </c>
      <c r="E3619" t="s">
        <v>2936</v>
      </c>
      <c r="F3619">
        <v>0</v>
      </c>
      <c r="G3619">
        <v>75</v>
      </c>
      <c r="H3619">
        <v>75</v>
      </c>
    </row>
    <row r="3620" spans="1:8" x14ac:dyDescent="0.25">
      <c r="A3620" t="s">
        <v>2999</v>
      </c>
      <c r="B3620" t="s">
        <v>2190</v>
      </c>
      <c r="C3620" t="s">
        <v>2933</v>
      </c>
      <c r="D3620" t="s">
        <v>1739</v>
      </c>
      <c r="E3620" t="s">
        <v>2936</v>
      </c>
      <c r="F3620">
        <v>0</v>
      </c>
      <c r="G3620">
        <v>177</v>
      </c>
      <c r="H3620">
        <v>177</v>
      </c>
    </row>
    <row r="3621" spans="1:8" x14ac:dyDescent="0.25">
      <c r="A3621" t="s">
        <v>2999</v>
      </c>
      <c r="B3621" t="s">
        <v>2190</v>
      </c>
      <c r="C3621" t="s">
        <v>2933</v>
      </c>
      <c r="D3621" t="s">
        <v>1751</v>
      </c>
      <c r="E3621" t="s">
        <v>2936</v>
      </c>
      <c r="F3621">
        <v>0</v>
      </c>
      <c r="G3621">
        <v>177</v>
      </c>
      <c r="H3621">
        <v>177</v>
      </c>
    </row>
    <row r="3622" spans="1:8" x14ac:dyDescent="0.25">
      <c r="A3622" t="s">
        <v>2999</v>
      </c>
      <c r="B3622" t="s">
        <v>2190</v>
      </c>
      <c r="C3622" t="s">
        <v>2933</v>
      </c>
      <c r="D3622" t="s">
        <v>1763</v>
      </c>
      <c r="E3622" t="s">
        <v>2936</v>
      </c>
      <c r="F3622">
        <v>0</v>
      </c>
      <c r="G3622">
        <v>177</v>
      </c>
      <c r="H3622">
        <v>177</v>
      </c>
    </row>
    <row r="3623" spans="1:8" x14ac:dyDescent="0.25">
      <c r="A3623" t="s">
        <v>2999</v>
      </c>
      <c r="B3623" t="s">
        <v>2190</v>
      </c>
      <c r="C3623" t="s">
        <v>2933</v>
      </c>
      <c r="D3623" t="s">
        <v>1767</v>
      </c>
      <c r="E3623" t="s">
        <v>2936</v>
      </c>
      <c r="F3623">
        <v>0</v>
      </c>
      <c r="G3623">
        <v>177</v>
      </c>
      <c r="H3623">
        <v>177</v>
      </c>
    </row>
    <row r="3624" spans="1:8" x14ac:dyDescent="0.25">
      <c r="A3624" t="s">
        <v>2999</v>
      </c>
      <c r="B3624" t="s">
        <v>2190</v>
      </c>
      <c r="C3624" t="s">
        <v>2933</v>
      </c>
      <c r="D3624" t="s">
        <v>1782</v>
      </c>
      <c r="E3624" t="s">
        <v>2936</v>
      </c>
      <c r="F3624">
        <v>0</v>
      </c>
      <c r="G3624">
        <v>177</v>
      </c>
      <c r="H3624">
        <v>177</v>
      </c>
    </row>
    <row r="3625" spans="1:8" x14ac:dyDescent="0.25">
      <c r="A3625" t="s">
        <v>2999</v>
      </c>
      <c r="B3625" t="s">
        <v>2190</v>
      </c>
      <c r="C3625" t="s">
        <v>2933</v>
      </c>
      <c r="D3625" t="s">
        <v>1807</v>
      </c>
      <c r="E3625" t="s">
        <v>2936</v>
      </c>
      <c r="F3625">
        <v>0</v>
      </c>
      <c r="G3625">
        <v>177</v>
      </c>
      <c r="H3625">
        <v>177</v>
      </c>
    </row>
    <row r="3626" spans="1:8" x14ac:dyDescent="0.25">
      <c r="A3626" t="s">
        <v>2999</v>
      </c>
      <c r="B3626" t="s">
        <v>2190</v>
      </c>
      <c r="C3626" t="s">
        <v>2933</v>
      </c>
      <c r="D3626" t="s">
        <v>1858</v>
      </c>
      <c r="E3626" t="s">
        <v>2936</v>
      </c>
      <c r="F3626">
        <v>0</v>
      </c>
      <c r="G3626">
        <v>177</v>
      </c>
      <c r="H3626">
        <v>177</v>
      </c>
    </row>
    <row r="3627" spans="1:8" x14ac:dyDescent="0.25">
      <c r="A3627" t="s">
        <v>2999</v>
      </c>
      <c r="B3627" t="s">
        <v>2190</v>
      </c>
      <c r="C3627" t="s">
        <v>2933</v>
      </c>
      <c r="D3627" t="s">
        <v>1948</v>
      </c>
      <c r="E3627" t="s">
        <v>2936</v>
      </c>
      <c r="F3627">
        <v>0</v>
      </c>
      <c r="G3627">
        <v>177</v>
      </c>
      <c r="H3627">
        <v>177</v>
      </c>
    </row>
    <row r="3628" spans="1:8" x14ac:dyDescent="0.25">
      <c r="A3628" t="s">
        <v>2999</v>
      </c>
      <c r="B3628" t="s">
        <v>2190</v>
      </c>
      <c r="C3628" t="s">
        <v>2933</v>
      </c>
      <c r="D3628" t="s">
        <v>2934</v>
      </c>
      <c r="E3628" t="s">
        <v>2936</v>
      </c>
      <c r="F3628">
        <v>0</v>
      </c>
      <c r="G3628">
        <v>177</v>
      </c>
      <c r="H3628">
        <v>177</v>
      </c>
    </row>
    <row r="3629" spans="1:8" x14ac:dyDescent="0.25">
      <c r="A3629" t="s">
        <v>2999</v>
      </c>
      <c r="B3629" t="s">
        <v>2190</v>
      </c>
      <c r="C3629" t="s">
        <v>2933</v>
      </c>
      <c r="D3629" t="s">
        <v>1951</v>
      </c>
      <c r="E3629" t="s">
        <v>2936</v>
      </c>
      <c r="F3629">
        <v>0</v>
      </c>
      <c r="G3629">
        <v>177</v>
      </c>
      <c r="H3629">
        <v>177</v>
      </c>
    </row>
    <row r="3630" spans="1:8" x14ac:dyDescent="0.25">
      <c r="A3630" t="s">
        <v>2999</v>
      </c>
      <c r="B3630" t="s">
        <v>2190</v>
      </c>
      <c r="C3630" t="s">
        <v>2933</v>
      </c>
      <c r="D3630" t="s">
        <v>1956</v>
      </c>
      <c r="E3630" t="s">
        <v>2936</v>
      </c>
      <c r="F3630">
        <v>0</v>
      </c>
      <c r="G3630">
        <v>177</v>
      </c>
      <c r="H3630">
        <v>177</v>
      </c>
    </row>
    <row r="3631" spans="1:8" x14ac:dyDescent="0.25">
      <c r="A3631" t="s">
        <v>2999</v>
      </c>
      <c r="B3631" t="s">
        <v>2190</v>
      </c>
      <c r="C3631" t="s">
        <v>2933</v>
      </c>
      <c r="D3631" t="s">
        <v>2016</v>
      </c>
      <c r="E3631" t="s">
        <v>2936</v>
      </c>
      <c r="F3631">
        <v>0</v>
      </c>
      <c r="G3631">
        <v>177</v>
      </c>
      <c r="H3631">
        <v>177</v>
      </c>
    </row>
    <row r="3632" spans="1:8" x14ac:dyDescent="0.25">
      <c r="A3632" t="s">
        <v>2999</v>
      </c>
      <c r="B3632" t="s">
        <v>2190</v>
      </c>
      <c r="C3632" t="s">
        <v>2935</v>
      </c>
      <c r="D3632" t="s">
        <v>1739</v>
      </c>
      <c r="E3632" t="s">
        <v>2936</v>
      </c>
      <c r="F3632">
        <v>0</v>
      </c>
      <c r="G3632">
        <v>85</v>
      </c>
      <c r="H3632">
        <v>85</v>
      </c>
    </row>
    <row r="3633" spans="1:8" x14ac:dyDescent="0.25">
      <c r="A3633" t="s">
        <v>2999</v>
      </c>
      <c r="B3633" t="s">
        <v>2190</v>
      </c>
      <c r="C3633" t="s">
        <v>2935</v>
      </c>
      <c r="D3633" t="s">
        <v>1751</v>
      </c>
      <c r="E3633" t="s">
        <v>2936</v>
      </c>
      <c r="F3633">
        <v>0</v>
      </c>
      <c r="G3633">
        <v>85</v>
      </c>
      <c r="H3633">
        <v>85</v>
      </c>
    </row>
    <row r="3634" spans="1:8" x14ac:dyDescent="0.25">
      <c r="A3634" t="s">
        <v>2999</v>
      </c>
      <c r="B3634" t="s">
        <v>2190</v>
      </c>
      <c r="C3634" t="s">
        <v>2935</v>
      </c>
      <c r="D3634" t="s">
        <v>1763</v>
      </c>
      <c r="E3634" t="s">
        <v>2936</v>
      </c>
      <c r="F3634">
        <v>0</v>
      </c>
      <c r="G3634">
        <v>85</v>
      </c>
      <c r="H3634">
        <v>85</v>
      </c>
    </row>
    <row r="3635" spans="1:8" x14ac:dyDescent="0.25">
      <c r="A3635" t="s">
        <v>2999</v>
      </c>
      <c r="B3635" t="s">
        <v>2190</v>
      </c>
      <c r="C3635" t="s">
        <v>2935</v>
      </c>
      <c r="D3635" t="s">
        <v>1767</v>
      </c>
      <c r="E3635" t="s">
        <v>2936</v>
      </c>
      <c r="F3635">
        <v>0</v>
      </c>
      <c r="G3635">
        <v>85</v>
      </c>
      <c r="H3635">
        <v>85</v>
      </c>
    </row>
    <row r="3636" spans="1:8" x14ac:dyDescent="0.25">
      <c r="A3636" t="s">
        <v>2999</v>
      </c>
      <c r="B3636" t="s">
        <v>2190</v>
      </c>
      <c r="C3636" t="s">
        <v>2935</v>
      </c>
      <c r="D3636" t="s">
        <v>1782</v>
      </c>
      <c r="E3636" t="s">
        <v>2936</v>
      </c>
      <c r="F3636">
        <v>0</v>
      </c>
      <c r="G3636">
        <v>85</v>
      </c>
      <c r="H3636">
        <v>85</v>
      </c>
    </row>
    <row r="3637" spans="1:8" x14ac:dyDescent="0.25">
      <c r="A3637" t="s">
        <v>2999</v>
      </c>
      <c r="B3637" t="s">
        <v>2190</v>
      </c>
      <c r="C3637" t="s">
        <v>2935</v>
      </c>
      <c r="D3637" t="s">
        <v>1807</v>
      </c>
      <c r="E3637" t="s">
        <v>2936</v>
      </c>
      <c r="F3637">
        <v>0</v>
      </c>
      <c r="G3637">
        <v>85</v>
      </c>
      <c r="H3637">
        <v>85</v>
      </c>
    </row>
    <row r="3638" spans="1:8" x14ac:dyDescent="0.25">
      <c r="A3638" t="s">
        <v>2999</v>
      </c>
      <c r="B3638" t="s">
        <v>2190</v>
      </c>
      <c r="C3638" t="s">
        <v>2935</v>
      </c>
      <c r="D3638" t="s">
        <v>1858</v>
      </c>
      <c r="E3638" t="s">
        <v>2936</v>
      </c>
      <c r="F3638">
        <v>0</v>
      </c>
      <c r="G3638">
        <v>85</v>
      </c>
      <c r="H3638">
        <v>85</v>
      </c>
    </row>
    <row r="3639" spans="1:8" x14ac:dyDescent="0.25">
      <c r="A3639" t="s">
        <v>2999</v>
      </c>
      <c r="B3639" t="s">
        <v>2190</v>
      </c>
      <c r="C3639" t="s">
        <v>2935</v>
      </c>
      <c r="D3639" t="s">
        <v>1948</v>
      </c>
      <c r="E3639" t="s">
        <v>2936</v>
      </c>
      <c r="F3639">
        <v>0</v>
      </c>
      <c r="G3639">
        <v>85</v>
      </c>
      <c r="H3639">
        <v>85</v>
      </c>
    </row>
    <row r="3640" spans="1:8" x14ac:dyDescent="0.25">
      <c r="A3640" t="s">
        <v>2999</v>
      </c>
      <c r="B3640" t="s">
        <v>2190</v>
      </c>
      <c r="C3640" t="s">
        <v>2935</v>
      </c>
      <c r="D3640" t="s">
        <v>2934</v>
      </c>
      <c r="E3640" t="s">
        <v>2936</v>
      </c>
      <c r="F3640">
        <v>0</v>
      </c>
      <c r="G3640">
        <v>85</v>
      </c>
      <c r="H3640">
        <v>85</v>
      </c>
    </row>
    <row r="3641" spans="1:8" x14ac:dyDescent="0.25">
      <c r="A3641" t="s">
        <v>2999</v>
      </c>
      <c r="B3641" t="s">
        <v>2190</v>
      </c>
      <c r="C3641" t="s">
        <v>2935</v>
      </c>
      <c r="D3641" t="s">
        <v>1951</v>
      </c>
      <c r="E3641" t="s">
        <v>2936</v>
      </c>
      <c r="F3641">
        <v>0</v>
      </c>
      <c r="G3641">
        <v>85</v>
      </c>
      <c r="H3641">
        <v>85</v>
      </c>
    </row>
    <row r="3642" spans="1:8" x14ac:dyDescent="0.25">
      <c r="A3642" t="s">
        <v>2999</v>
      </c>
      <c r="B3642" t="s">
        <v>2190</v>
      </c>
      <c r="C3642" t="s">
        <v>2935</v>
      </c>
      <c r="D3642" t="s">
        <v>1956</v>
      </c>
      <c r="E3642" t="s">
        <v>2936</v>
      </c>
      <c r="F3642">
        <v>0</v>
      </c>
      <c r="G3642">
        <v>85</v>
      </c>
      <c r="H3642">
        <v>85</v>
      </c>
    </row>
    <row r="3643" spans="1:8" x14ac:dyDescent="0.25">
      <c r="A3643" t="s">
        <v>2999</v>
      </c>
      <c r="B3643" t="s">
        <v>2190</v>
      </c>
      <c r="C3643" t="s">
        <v>2935</v>
      </c>
      <c r="D3643" t="s">
        <v>2016</v>
      </c>
      <c r="E3643" t="s">
        <v>2936</v>
      </c>
      <c r="F3643">
        <v>0</v>
      </c>
      <c r="G3643">
        <v>85</v>
      </c>
      <c r="H3643">
        <v>85</v>
      </c>
    </row>
    <row r="3644" spans="1:8" x14ac:dyDescent="0.25">
      <c r="A3644" t="s">
        <v>2999</v>
      </c>
      <c r="B3644" t="s">
        <v>2191</v>
      </c>
      <c r="C3644" t="s">
        <v>3995</v>
      </c>
      <c r="D3644" t="s">
        <v>1739</v>
      </c>
      <c r="E3644" t="s">
        <v>2936</v>
      </c>
      <c r="F3644">
        <v>0</v>
      </c>
      <c r="G3644">
        <v>940</v>
      </c>
      <c r="H3644">
        <v>940</v>
      </c>
    </row>
    <row r="3645" spans="1:8" x14ac:dyDescent="0.25">
      <c r="A3645" t="s">
        <v>2999</v>
      </c>
      <c r="B3645" t="s">
        <v>2191</v>
      </c>
      <c r="C3645" t="s">
        <v>3995</v>
      </c>
      <c r="D3645" t="s">
        <v>1751</v>
      </c>
      <c r="E3645" t="s">
        <v>2936</v>
      </c>
      <c r="F3645">
        <v>0</v>
      </c>
      <c r="G3645">
        <v>379</v>
      </c>
      <c r="H3645">
        <v>379</v>
      </c>
    </row>
    <row r="3646" spans="1:8" x14ac:dyDescent="0.25">
      <c r="A3646" t="s">
        <v>2999</v>
      </c>
      <c r="B3646" t="s">
        <v>2191</v>
      </c>
      <c r="C3646" t="s">
        <v>3995</v>
      </c>
      <c r="D3646" t="s">
        <v>1763</v>
      </c>
      <c r="E3646" t="s">
        <v>2936</v>
      </c>
      <c r="F3646">
        <v>0</v>
      </c>
      <c r="G3646">
        <v>379</v>
      </c>
      <c r="H3646">
        <v>379</v>
      </c>
    </row>
    <row r="3647" spans="1:8" x14ac:dyDescent="0.25">
      <c r="A3647" t="s">
        <v>2999</v>
      </c>
      <c r="B3647" t="s">
        <v>2191</v>
      </c>
      <c r="C3647" t="s">
        <v>3995</v>
      </c>
      <c r="D3647" t="s">
        <v>1767</v>
      </c>
      <c r="E3647" t="s">
        <v>2936</v>
      </c>
      <c r="F3647">
        <v>0</v>
      </c>
      <c r="G3647">
        <v>955</v>
      </c>
      <c r="H3647">
        <v>955</v>
      </c>
    </row>
    <row r="3648" spans="1:8" x14ac:dyDescent="0.25">
      <c r="A3648" t="s">
        <v>2999</v>
      </c>
      <c r="B3648" t="s">
        <v>2191</v>
      </c>
      <c r="C3648" t="s">
        <v>3995</v>
      </c>
      <c r="D3648" t="s">
        <v>1782</v>
      </c>
      <c r="E3648" t="s">
        <v>2936</v>
      </c>
      <c r="F3648">
        <v>0</v>
      </c>
      <c r="G3648">
        <v>1255</v>
      </c>
      <c r="H3648">
        <v>1255</v>
      </c>
    </row>
    <row r="3649" spans="1:8" x14ac:dyDescent="0.25">
      <c r="A3649" t="s">
        <v>2999</v>
      </c>
      <c r="B3649" t="s">
        <v>2191</v>
      </c>
      <c r="C3649" t="s">
        <v>3995</v>
      </c>
      <c r="D3649" t="s">
        <v>1807</v>
      </c>
      <c r="E3649" t="s">
        <v>2936</v>
      </c>
      <c r="F3649">
        <v>0</v>
      </c>
      <c r="G3649">
        <v>955</v>
      </c>
      <c r="H3649">
        <v>955</v>
      </c>
    </row>
    <row r="3650" spans="1:8" x14ac:dyDescent="0.25">
      <c r="A3650" t="s">
        <v>2999</v>
      </c>
      <c r="B3650" t="s">
        <v>2191</v>
      </c>
      <c r="C3650" t="s">
        <v>3995</v>
      </c>
      <c r="D3650" t="s">
        <v>1858</v>
      </c>
      <c r="E3650" t="s">
        <v>2936</v>
      </c>
      <c r="F3650">
        <v>0</v>
      </c>
      <c r="G3650">
        <v>955</v>
      </c>
      <c r="H3650">
        <v>955</v>
      </c>
    </row>
    <row r="3651" spans="1:8" x14ac:dyDescent="0.25">
      <c r="A3651" t="s">
        <v>2999</v>
      </c>
      <c r="B3651" t="s">
        <v>2191</v>
      </c>
      <c r="C3651" t="s">
        <v>3995</v>
      </c>
      <c r="D3651" t="s">
        <v>1948</v>
      </c>
      <c r="E3651" t="s">
        <v>2936</v>
      </c>
      <c r="F3651">
        <v>0</v>
      </c>
      <c r="G3651">
        <v>955</v>
      </c>
      <c r="H3651">
        <v>955</v>
      </c>
    </row>
    <row r="3652" spans="1:8" x14ac:dyDescent="0.25">
      <c r="A3652" t="s">
        <v>2999</v>
      </c>
      <c r="B3652" t="s">
        <v>2191</v>
      </c>
      <c r="C3652" t="s">
        <v>3995</v>
      </c>
      <c r="D3652" t="s">
        <v>2934</v>
      </c>
      <c r="E3652" t="s">
        <v>2936</v>
      </c>
      <c r="F3652">
        <v>0</v>
      </c>
      <c r="G3652">
        <v>955</v>
      </c>
      <c r="H3652">
        <v>955</v>
      </c>
    </row>
    <row r="3653" spans="1:8" x14ac:dyDescent="0.25">
      <c r="A3653" t="s">
        <v>2999</v>
      </c>
      <c r="B3653" t="s">
        <v>2191</v>
      </c>
      <c r="C3653" t="s">
        <v>3995</v>
      </c>
      <c r="D3653" t="s">
        <v>1951</v>
      </c>
      <c r="E3653" t="s">
        <v>2936</v>
      </c>
      <c r="F3653">
        <v>0</v>
      </c>
      <c r="G3653">
        <v>955</v>
      </c>
      <c r="H3653">
        <v>955</v>
      </c>
    </row>
    <row r="3654" spans="1:8" x14ac:dyDescent="0.25">
      <c r="A3654" t="s">
        <v>2999</v>
      </c>
      <c r="B3654" t="s">
        <v>2191</v>
      </c>
      <c r="C3654" t="s">
        <v>3995</v>
      </c>
      <c r="D3654" t="s">
        <v>1956</v>
      </c>
      <c r="E3654" t="s">
        <v>2936</v>
      </c>
      <c r="F3654">
        <v>0</v>
      </c>
      <c r="G3654">
        <v>1205</v>
      </c>
      <c r="H3654">
        <v>1205</v>
      </c>
    </row>
    <row r="3655" spans="1:8" x14ac:dyDescent="0.25">
      <c r="A3655" t="s">
        <v>2999</v>
      </c>
      <c r="B3655" t="s">
        <v>2191</v>
      </c>
      <c r="C3655" t="s">
        <v>3995</v>
      </c>
      <c r="D3655" t="s">
        <v>2016</v>
      </c>
      <c r="E3655" t="s">
        <v>2936</v>
      </c>
      <c r="F3655">
        <v>0</v>
      </c>
      <c r="G3655">
        <v>955</v>
      </c>
      <c r="H3655">
        <v>955</v>
      </c>
    </row>
    <row r="3656" spans="1:8" x14ac:dyDescent="0.25">
      <c r="A3656" t="s">
        <v>2999</v>
      </c>
      <c r="B3656" t="s">
        <v>2191</v>
      </c>
      <c r="C3656" t="s">
        <v>2933</v>
      </c>
      <c r="D3656" t="s">
        <v>1739</v>
      </c>
      <c r="E3656" t="s">
        <v>2936</v>
      </c>
      <c r="F3656">
        <v>0</v>
      </c>
      <c r="G3656">
        <v>1435</v>
      </c>
      <c r="H3656">
        <v>1435</v>
      </c>
    </row>
    <row r="3657" spans="1:8" x14ac:dyDescent="0.25">
      <c r="A3657" t="s">
        <v>2999</v>
      </c>
      <c r="B3657" t="s">
        <v>2191</v>
      </c>
      <c r="C3657" t="s">
        <v>2933</v>
      </c>
      <c r="D3657" t="s">
        <v>1751</v>
      </c>
      <c r="E3657" t="s">
        <v>2936</v>
      </c>
      <c r="F3657">
        <v>0</v>
      </c>
      <c r="G3657">
        <v>484</v>
      </c>
      <c r="H3657">
        <v>484</v>
      </c>
    </row>
    <row r="3658" spans="1:8" x14ac:dyDescent="0.25">
      <c r="A3658" t="s">
        <v>2999</v>
      </c>
      <c r="B3658" t="s">
        <v>2191</v>
      </c>
      <c r="C3658" t="s">
        <v>2933</v>
      </c>
      <c r="D3658" t="s">
        <v>1763</v>
      </c>
      <c r="E3658" t="s">
        <v>2936</v>
      </c>
      <c r="F3658">
        <v>0</v>
      </c>
      <c r="G3658">
        <v>484</v>
      </c>
      <c r="H3658">
        <v>484</v>
      </c>
    </row>
    <row r="3659" spans="1:8" x14ac:dyDescent="0.25">
      <c r="A3659" t="s">
        <v>2999</v>
      </c>
      <c r="B3659" t="s">
        <v>2191</v>
      </c>
      <c r="C3659" t="s">
        <v>2933</v>
      </c>
      <c r="D3659" t="s">
        <v>1767</v>
      </c>
      <c r="E3659" t="s">
        <v>2936</v>
      </c>
      <c r="F3659">
        <v>0</v>
      </c>
      <c r="G3659">
        <v>925</v>
      </c>
      <c r="H3659">
        <v>925</v>
      </c>
    </row>
    <row r="3660" spans="1:8" x14ac:dyDescent="0.25">
      <c r="A3660" t="s">
        <v>2999</v>
      </c>
      <c r="B3660" t="s">
        <v>2191</v>
      </c>
      <c r="C3660" t="s">
        <v>2933</v>
      </c>
      <c r="D3660" t="s">
        <v>1782</v>
      </c>
      <c r="E3660" t="s">
        <v>2936</v>
      </c>
      <c r="F3660">
        <v>0</v>
      </c>
      <c r="G3660">
        <v>784</v>
      </c>
      <c r="H3660">
        <v>784</v>
      </c>
    </row>
    <row r="3661" spans="1:8" x14ac:dyDescent="0.25">
      <c r="A3661" t="s">
        <v>2999</v>
      </c>
      <c r="B3661" t="s">
        <v>2191</v>
      </c>
      <c r="C3661" t="s">
        <v>2933</v>
      </c>
      <c r="D3661" t="s">
        <v>1807</v>
      </c>
      <c r="E3661" t="s">
        <v>2936</v>
      </c>
      <c r="F3661">
        <v>0</v>
      </c>
      <c r="G3661">
        <v>1427</v>
      </c>
      <c r="H3661">
        <v>1427</v>
      </c>
    </row>
    <row r="3662" spans="1:8" x14ac:dyDescent="0.25">
      <c r="A3662" t="s">
        <v>2999</v>
      </c>
      <c r="B3662" t="s">
        <v>2191</v>
      </c>
      <c r="C3662" t="s">
        <v>2933</v>
      </c>
      <c r="D3662" t="s">
        <v>1858</v>
      </c>
      <c r="E3662" t="s">
        <v>2936</v>
      </c>
      <c r="F3662">
        <v>0</v>
      </c>
      <c r="G3662">
        <v>925</v>
      </c>
      <c r="H3662">
        <v>925</v>
      </c>
    </row>
    <row r="3663" spans="1:8" x14ac:dyDescent="0.25">
      <c r="A3663" t="s">
        <v>2999</v>
      </c>
      <c r="B3663" t="s">
        <v>2191</v>
      </c>
      <c r="C3663" t="s">
        <v>2933</v>
      </c>
      <c r="D3663" t="s">
        <v>1948</v>
      </c>
      <c r="E3663" t="s">
        <v>2936</v>
      </c>
      <c r="F3663">
        <v>0</v>
      </c>
      <c r="G3663">
        <v>484</v>
      </c>
      <c r="H3663">
        <v>484</v>
      </c>
    </row>
    <row r="3664" spans="1:8" x14ac:dyDescent="0.25">
      <c r="A3664" t="s">
        <v>2999</v>
      </c>
      <c r="B3664" t="s">
        <v>2191</v>
      </c>
      <c r="C3664" t="s">
        <v>2933</v>
      </c>
      <c r="D3664" t="s">
        <v>2934</v>
      </c>
      <c r="E3664" t="s">
        <v>2936</v>
      </c>
      <c r="F3664">
        <v>0</v>
      </c>
      <c r="G3664">
        <v>484</v>
      </c>
      <c r="H3664">
        <v>484</v>
      </c>
    </row>
    <row r="3665" spans="1:8" x14ac:dyDescent="0.25">
      <c r="A3665" t="s">
        <v>2999</v>
      </c>
      <c r="B3665" t="s">
        <v>2191</v>
      </c>
      <c r="C3665" t="s">
        <v>2933</v>
      </c>
      <c r="D3665" t="s">
        <v>1951</v>
      </c>
      <c r="E3665" t="s">
        <v>2936</v>
      </c>
      <c r="F3665">
        <v>0</v>
      </c>
      <c r="G3665">
        <v>925</v>
      </c>
      <c r="H3665">
        <v>925</v>
      </c>
    </row>
    <row r="3666" spans="1:8" x14ac:dyDescent="0.25">
      <c r="A3666" t="s">
        <v>2999</v>
      </c>
      <c r="B3666" t="s">
        <v>2191</v>
      </c>
      <c r="C3666" t="s">
        <v>2933</v>
      </c>
      <c r="D3666" t="s">
        <v>1956</v>
      </c>
      <c r="E3666" t="s">
        <v>2936</v>
      </c>
      <c r="F3666">
        <v>0</v>
      </c>
      <c r="G3666">
        <v>734</v>
      </c>
      <c r="H3666">
        <v>734</v>
      </c>
    </row>
    <row r="3667" spans="1:8" x14ac:dyDescent="0.25">
      <c r="A3667" t="s">
        <v>2999</v>
      </c>
      <c r="B3667" t="s">
        <v>2191</v>
      </c>
      <c r="C3667" t="s">
        <v>2933</v>
      </c>
      <c r="D3667" t="s">
        <v>2016</v>
      </c>
      <c r="E3667" t="s">
        <v>2936</v>
      </c>
      <c r="F3667">
        <v>0</v>
      </c>
      <c r="G3667">
        <v>484</v>
      </c>
      <c r="H3667">
        <v>484</v>
      </c>
    </row>
    <row r="3668" spans="1:8" x14ac:dyDescent="0.25">
      <c r="A3668" t="s">
        <v>2999</v>
      </c>
      <c r="B3668" t="s">
        <v>2191</v>
      </c>
      <c r="C3668" t="s">
        <v>2935</v>
      </c>
      <c r="D3668" t="s">
        <v>1739</v>
      </c>
      <c r="E3668" t="s">
        <v>2936</v>
      </c>
      <c r="F3668">
        <v>0</v>
      </c>
      <c r="G3668">
        <v>1945</v>
      </c>
      <c r="H3668">
        <v>1945</v>
      </c>
    </row>
    <row r="3669" spans="1:8" x14ac:dyDescent="0.25">
      <c r="A3669" t="s">
        <v>2999</v>
      </c>
      <c r="B3669" t="s">
        <v>2191</v>
      </c>
      <c r="C3669" t="s">
        <v>2935</v>
      </c>
      <c r="D3669" t="s">
        <v>1751</v>
      </c>
      <c r="E3669" t="s">
        <v>2936</v>
      </c>
      <c r="F3669">
        <v>0</v>
      </c>
      <c r="G3669">
        <v>945</v>
      </c>
      <c r="H3669">
        <v>945</v>
      </c>
    </row>
    <row r="3670" spans="1:8" x14ac:dyDescent="0.25">
      <c r="A3670" t="s">
        <v>2999</v>
      </c>
      <c r="B3670" t="s">
        <v>2191</v>
      </c>
      <c r="C3670" t="s">
        <v>2935</v>
      </c>
      <c r="D3670" t="s">
        <v>1763</v>
      </c>
      <c r="E3670" t="s">
        <v>2936</v>
      </c>
      <c r="F3670">
        <v>0</v>
      </c>
      <c r="G3670">
        <v>945</v>
      </c>
      <c r="H3670">
        <v>945</v>
      </c>
    </row>
    <row r="3671" spans="1:8" x14ac:dyDescent="0.25">
      <c r="A3671" t="s">
        <v>2999</v>
      </c>
      <c r="B3671" t="s">
        <v>2191</v>
      </c>
      <c r="C3671" t="s">
        <v>2935</v>
      </c>
      <c r="D3671" t="s">
        <v>1767</v>
      </c>
      <c r="E3671" t="s">
        <v>2936</v>
      </c>
      <c r="F3671">
        <v>0</v>
      </c>
      <c r="G3671">
        <v>1395</v>
      </c>
      <c r="H3671">
        <v>1395</v>
      </c>
    </row>
    <row r="3672" spans="1:8" x14ac:dyDescent="0.25">
      <c r="A3672" t="s">
        <v>2999</v>
      </c>
      <c r="B3672" t="s">
        <v>2191</v>
      </c>
      <c r="C3672" t="s">
        <v>2935</v>
      </c>
      <c r="D3672" t="s">
        <v>1782</v>
      </c>
      <c r="E3672" t="s">
        <v>2936</v>
      </c>
      <c r="F3672">
        <v>0</v>
      </c>
      <c r="G3672">
        <v>1295</v>
      </c>
      <c r="H3672">
        <v>1295</v>
      </c>
    </row>
    <row r="3673" spans="1:8" x14ac:dyDescent="0.25">
      <c r="A3673" t="s">
        <v>2999</v>
      </c>
      <c r="B3673" t="s">
        <v>2191</v>
      </c>
      <c r="C3673" t="s">
        <v>2935</v>
      </c>
      <c r="D3673" t="s">
        <v>1807</v>
      </c>
      <c r="E3673" t="s">
        <v>2936</v>
      </c>
      <c r="F3673">
        <v>0</v>
      </c>
      <c r="G3673">
        <v>945</v>
      </c>
      <c r="H3673">
        <v>945</v>
      </c>
    </row>
    <row r="3674" spans="1:8" x14ac:dyDescent="0.25">
      <c r="A3674" t="s">
        <v>2999</v>
      </c>
      <c r="B3674" t="s">
        <v>2191</v>
      </c>
      <c r="C3674" t="s">
        <v>2935</v>
      </c>
      <c r="D3674" t="s">
        <v>1858</v>
      </c>
      <c r="E3674" t="s">
        <v>2936</v>
      </c>
      <c r="F3674">
        <v>0</v>
      </c>
      <c r="G3674">
        <v>1395</v>
      </c>
      <c r="H3674">
        <v>1395</v>
      </c>
    </row>
    <row r="3675" spans="1:8" x14ac:dyDescent="0.25">
      <c r="A3675" t="s">
        <v>2999</v>
      </c>
      <c r="B3675" t="s">
        <v>2191</v>
      </c>
      <c r="C3675" t="s">
        <v>2935</v>
      </c>
      <c r="D3675" t="s">
        <v>1948</v>
      </c>
      <c r="E3675" t="s">
        <v>2936</v>
      </c>
      <c r="F3675">
        <v>0</v>
      </c>
      <c r="G3675">
        <v>945</v>
      </c>
      <c r="H3675">
        <v>945</v>
      </c>
    </row>
    <row r="3676" spans="1:8" x14ac:dyDescent="0.25">
      <c r="A3676" t="s">
        <v>2999</v>
      </c>
      <c r="B3676" t="s">
        <v>2191</v>
      </c>
      <c r="C3676" t="s">
        <v>2935</v>
      </c>
      <c r="D3676" t="s">
        <v>2934</v>
      </c>
      <c r="E3676" t="s">
        <v>2936</v>
      </c>
      <c r="F3676">
        <v>0</v>
      </c>
      <c r="G3676">
        <v>945</v>
      </c>
      <c r="H3676">
        <v>945</v>
      </c>
    </row>
    <row r="3677" spans="1:8" x14ac:dyDescent="0.25">
      <c r="A3677" t="s">
        <v>2999</v>
      </c>
      <c r="B3677" t="s">
        <v>2191</v>
      </c>
      <c r="C3677" t="s">
        <v>2935</v>
      </c>
      <c r="D3677" t="s">
        <v>1951</v>
      </c>
      <c r="E3677" t="s">
        <v>2936</v>
      </c>
      <c r="F3677">
        <v>0</v>
      </c>
      <c r="G3677">
        <v>1395</v>
      </c>
      <c r="H3677">
        <v>1395</v>
      </c>
    </row>
    <row r="3678" spans="1:8" x14ac:dyDescent="0.25">
      <c r="A3678" t="s">
        <v>2999</v>
      </c>
      <c r="B3678" t="s">
        <v>2191</v>
      </c>
      <c r="C3678" t="s">
        <v>2935</v>
      </c>
      <c r="D3678" t="s">
        <v>1956</v>
      </c>
      <c r="E3678" t="s">
        <v>2936</v>
      </c>
      <c r="F3678">
        <v>0</v>
      </c>
      <c r="G3678">
        <v>1245</v>
      </c>
      <c r="H3678">
        <v>1245</v>
      </c>
    </row>
    <row r="3679" spans="1:8" x14ac:dyDescent="0.25">
      <c r="A3679" t="s">
        <v>2999</v>
      </c>
      <c r="B3679" t="s">
        <v>2191</v>
      </c>
      <c r="C3679" t="s">
        <v>2935</v>
      </c>
      <c r="D3679" t="s">
        <v>2016</v>
      </c>
      <c r="E3679" t="s">
        <v>2936</v>
      </c>
      <c r="F3679">
        <v>0</v>
      </c>
      <c r="G3679">
        <v>945</v>
      </c>
      <c r="H3679">
        <v>945</v>
      </c>
    </row>
    <row r="3680" spans="1:8" x14ac:dyDescent="0.25">
      <c r="A3680" t="s">
        <v>2999</v>
      </c>
      <c r="B3680" t="s">
        <v>2192</v>
      </c>
      <c r="C3680" t="s">
        <v>3995</v>
      </c>
      <c r="D3680" t="s">
        <v>1739</v>
      </c>
      <c r="E3680" t="s">
        <v>2936</v>
      </c>
      <c r="F3680">
        <v>0</v>
      </c>
      <c r="G3680">
        <v>122</v>
      </c>
      <c r="H3680">
        <v>122</v>
      </c>
    </row>
    <row r="3681" spans="1:8" x14ac:dyDescent="0.25">
      <c r="A3681" t="s">
        <v>2999</v>
      </c>
      <c r="B3681" t="s">
        <v>2192</v>
      </c>
      <c r="C3681" t="s">
        <v>3995</v>
      </c>
      <c r="D3681" t="s">
        <v>1751</v>
      </c>
      <c r="E3681" t="s">
        <v>2936</v>
      </c>
      <c r="F3681">
        <v>0</v>
      </c>
      <c r="G3681">
        <v>123</v>
      </c>
      <c r="H3681">
        <v>123</v>
      </c>
    </row>
    <row r="3682" spans="1:8" x14ac:dyDescent="0.25">
      <c r="A3682" t="s">
        <v>2999</v>
      </c>
      <c r="B3682" t="s">
        <v>2192</v>
      </c>
      <c r="C3682" t="s">
        <v>3995</v>
      </c>
      <c r="D3682" t="s">
        <v>1763</v>
      </c>
      <c r="E3682" t="s">
        <v>2936</v>
      </c>
      <c r="F3682">
        <v>0</v>
      </c>
      <c r="G3682">
        <v>169</v>
      </c>
      <c r="H3682">
        <v>169</v>
      </c>
    </row>
    <row r="3683" spans="1:8" x14ac:dyDescent="0.25">
      <c r="A3683" t="s">
        <v>2999</v>
      </c>
      <c r="B3683" t="s">
        <v>2192</v>
      </c>
      <c r="C3683" t="s">
        <v>3995</v>
      </c>
      <c r="D3683" t="s">
        <v>1767</v>
      </c>
      <c r="E3683" t="s">
        <v>2936</v>
      </c>
      <c r="F3683">
        <v>0</v>
      </c>
      <c r="G3683">
        <v>188</v>
      </c>
      <c r="H3683">
        <v>188</v>
      </c>
    </row>
    <row r="3684" spans="1:8" x14ac:dyDescent="0.25">
      <c r="A3684" t="s">
        <v>2999</v>
      </c>
      <c r="B3684" t="s">
        <v>2192</v>
      </c>
      <c r="C3684" t="s">
        <v>3995</v>
      </c>
      <c r="D3684" t="s">
        <v>1782</v>
      </c>
      <c r="E3684" t="s">
        <v>2936</v>
      </c>
      <c r="F3684">
        <v>0</v>
      </c>
      <c r="G3684">
        <v>219</v>
      </c>
      <c r="H3684">
        <v>219</v>
      </c>
    </row>
    <row r="3685" spans="1:8" x14ac:dyDescent="0.25">
      <c r="A3685" t="s">
        <v>2999</v>
      </c>
      <c r="B3685" t="s">
        <v>2192</v>
      </c>
      <c r="C3685" t="s">
        <v>3995</v>
      </c>
      <c r="D3685" t="s">
        <v>1807</v>
      </c>
      <c r="E3685" t="s">
        <v>2936</v>
      </c>
      <c r="F3685">
        <v>0</v>
      </c>
      <c r="G3685">
        <v>266</v>
      </c>
      <c r="H3685">
        <v>266</v>
      </c>
    </row>
    <row r="3686" spans="1:8" x14ac:dyDescent="0.25">
      <c r="A3686" t="s">
        <v>2999</v>
      </c>
      <c r="B3686" t="s">
        <v>2192</v>
      </c>
      <c r="C3686" t="s">
        <v>3995</v>
      </c>
      <c r="D3686" t="s">
        <v>1858</v>
      </c>
      <c r="E3686" t="s">
        <v>2936</v>
      </c>
      <c r="F3686">
        <v>0</v>
      </c>
      <c r="G3686">
        <v>287</v>
      </c>
      <c r="H3686">
        <v>287</v>
      </c>
    </row>
    <row r="3687" spans="1:8" x14ac:dyDescent="0.25">
      <c r="A3687" t="s">
        <v>2999</v>
      </c>
      <c r="B3687" t="s">
        <v>2192</v>
      </c>
      <c r="C3687" t="s">
        <v>3995</v>
      </c>
      <c r="D3687" t="s">
        <v>1948</v>
      </c>
      <c r="E3687" t="s">
        <v>2936</v>
      </c>
      <c r="F3687">
        <v>0</v>
      </c>
      <c r="G3687">
        <v>293</v>
      </c>
      <c r="H3687">
        <v>293</v>
      </c>
    </row>
    <row r="3688" spans="1:8" x14ac:dyDescent="0.25">
      <c r="A3688" t="s">
        <v>2999</v>
      </c>
      <c r="B3688" t="s">
        <v>2192</v>
      </c>
      <c r="C3688" t="s">
        <v>3995</v>
      </c>
      <c r="D3688" t="s">
        <v>2934</v>
      </c>
      <c r="E3688" t="s">
        <v>2936</v>
      </c>
      <c r="F3688">
        <v>0</v>
      </c>
      <c r="G3688">
        <v>283</v>
      </c>
      <c r="H3688">
        <v>283</v>
      </c>
    </row>
    <row r="3689" spans="1:8" x14ac:dyDescent="0.25">
      <c r="A3689" t="s">
        <v>2999</v>
      </c>
      <c r="B3689" t="s">
        <v>2192</v>
      </c>
      <c r="C3689" t="s">
        <v>3995</v>
      </c>
      <c r="D3689" t="s">
        <v>1951</v>
      </c>
      <c r="E3689" t="s">
        <v>2936</v>
      </c>
      <c r="F3689">
        <v>0</v>
      </c>
      <c r="G3689">
        <v>285</v>
      </c>
      <c r="H3689">
        <v>285</v>
      </c>
    </row>
    <row r="3690" spans="1:8" x14ac:dyDescent="0.25">
      <c r="A3690" t="s">
        <v>2999</v>
      </c>
      <c r="B3690" t="s">
        <v>2192</v>
      </c>
      <c r="C3690" t="s">
        <v>3995</v>
      </c>
      <c r="D3690" t="s">
        <v>1956</v>
      </c>
      <c r="E3690" t="s">
        <v>2936</v>
      </c>
      <c r="F3690">
        <v>0</v>
      </c>
      <c r="G3690">
        <v>238</v>
      </c>
      <c r="H3690">
        <v>238</v>
      </c>
    </row>
    <row r="3691" spans="1:8" x14ac:dyDescent="0.25">
      <c r="A3691" t="s">
        <v>2999</v>
      </c>
      <c r="B3691" t="s">
        <v>2192</v>
      </c>
      <c r="C3691" t="s">
        <v>3995</v>
      </c>
      <c r="D3691" t="s">
        <v>2016</v>
      </c>
      <c r="E3691" t="s">
        <v>2936</v>
      </c>
      <c r="F3691">
        <v>0</v>
      </c>
      <c r="G3691">
        <v>198</v>
      </c>
      <c r="H3691">
        <v>198</v>
      </c>
    </row>
    <row r="3692" spans="1:8" x14ac:dyDescent="0.25">
      <c r="A3692" t="s">
        <v>2999</v>
      </c>
      <c r="B3692" t="s">
        <v>2193</v>
      </c>
      <c r="C3692" t="s">
        <v>3995</v>
      </c>
      <c r="D3692" t="s">
        <v>1739</v>
      </c>
      <c r="E3692" t="s">
        <v>2936</v>
      </c>
      <c r="F3692">
        <v>0</v>
      </c>
      <c r="G3692">
        <v>277</v>
      </c>
      <c r="H3692">
        <v>277</v>
      </c>
    </row>
    <row r="3693" spans="1:8" x14ac:dyDescent="0.25">
      <c r="A3693" t="s">
        <v>2999</v>
      </c>
      <c r="B3693" t="s">
        <v>2193</v>
      </c>
      <c r="C3693" t="s">
        <v>3995</v>
      </c>
      <c r="D3693" t="s">
        <v>1751</v>
      </c>
      <c r="E3693" t="s">
        <v>2936</v>
      </c>
      <c r="F3693">
        <v>0</v>
      </c>
      <c r="G3693">
        <v>295</v>
      </c>
      <c r="H3693">
        <v>295</v>
      </c>
    </row>
    <row r="3694" spans="1:8" x14ac:dyDescent="0.25">
      <c r="A3694" t="s">
        <v>2999</v>
      </c>
      <c r="B3694" t="s">
        <v>2193</v>
      </c>
      <c r="C3694" t="s">
        <v>3995</v>
      </c>
      <c r="D3694" t="s">
        <v>1763</v>
      </c>
      <c r="E3694" t="s">
        <v>2936</v>
      </c>
      <c r="F3694">
        <v>0</v>
      </c>
      <c r="G3694">
        <v>305</v>
      </c>
      <c r="H3694">
        <v>305</v>
      </c>
    </row>
    <row r="3695" spans="1:8" x14ac:dyDescent="0.25">
      <c r="A3695" t="s">
        <v>2999</v>
      </c>
      <c r="B3695" t="s">
        <v>2193</v>
      </c>
      <c r="C3695" t="s">
        <v>3995</v>
      </c>
      <c r="D3695" t="s">
        <v>1767</v>
      </c>
      <c r="E3695" t="s">
        <v>2936</v>
      </c>
      <c r="F3695">
        <v>0</v>
      </c>
      <c r="G3695">
        <v>335</v>
      </c>
      <c r="H3695">
        <v>335</v>
      </c>
    </row>
    <row r="3696" spans="1:8" x14ac:dyDescent="0.25">
      <c r="A3696" t="s">
        <v>2999</v>
      </c>
      <c r="B3696" t="s">
        <v>2193</v>
      </c>
      <c r="C3696" t="s">
        <v>3995</v>
      </c>
      <c r="D3696" t="s">
        <v>1782</v>
      </c>
      <c r="E3696" t="s">
        <v>2936</v>
      </c>
      <c r="F3696">
        <v>0</v>
      </c>
      <c r="G3696">
        <v>348</v>
      </c>
      <c r="H3696">
        <v>348</v>
      </c>
    </row>
    <row r="3697" spans="1:8" x14ac:dyDescent="0.25">
      <c r="A3697" t="s">
        <v>2999</v>
      </c>
      <c r="B3697" t="s">
        <v>2193</v>
      </c>
      <c r="C3697" t="s">
        <v>3995</v>
      </c>
      <c r="D3697" t="s">
        <v>1807</v>
      </c>
      <c r="E3697" t="s">
        <v>2936</v>
      </c>
      <c r="F3697">
        <v>0</v>
      </c>
      <c r="G3697">
        <v>350</v>
      </c>
      <c r="H3697">
        <v>350</v>
      </c>
    </row>
    <row r="3698" spans="1:8" x14ac:dyDescent="0.25">
      <c r="A3698" t="s">
        <v>2999</v>
      </c>
      <c r="B3698" t="s">
        <v>2193</v>
      </c>
      <c r="C3698" t="s">
        <v>3995</v>
      </c>
      <c r="D3698" t="s">
        <v>1858</v>
      </c>
      <c r="E3698" t="s">
        <v>2936</v>
      </c>
      <c r="F3698">
        <v>0</v>
      </c>
      <c r="G3698">
        <v>338</v>
      </c>
      <c r="H3698">
        <v>338</v>
      </c>
    </row>
    <row r="3699" spans="1:8" x14ac:dyDescent="0.25">
      <c r="A3699" t="s">
        <v>2999</v>
      </c>
      <c r="B3699" t="s">
        <v>2193</v>
      </c>
      <c r="C3699" t="s">
        <v>3995</v>
      </c>
      <c r="D3699" t="s">
        <v>1948</v>
      </c>
      <c r="E3699" t="s">
        <v>2936</v>
      </c>
      <c r="F3699">
        <v>0</v>
      </c>
      <c r="G3699">
        <v>365</v>
      </c>
      <c r="H3699">
        <v>365</v>
      </c>
    </row>
    <row r="3700" spans="1:8" x14ac:dyDescent="0.25">
      <c r="A3700" t="s">
        <v>2999</v>
      </c>
      <c r="B3700" t="s">
        <v>2193</v>
      </c>
      <c r="C3700" t="s">
        <v>3995</v>
      </c>
      <c r="D3700" t="s">
        <v>2934</v>
      </c>
      <c r="E3700" t="s">
        <v>2936</v>
      </c>
      <c r="F3700">
        <v>0</v>
      </c>
      <c r="G3700">
        <v>325</v>
      </c>
      <c r="H3700">
        <v>325</v>
      </c>
    </row>
    <row r="3701" spans="1:8" x14ac:dyDescent="0.25">
      <c r="A3701" t="s">
        <v>2999</v>
      </c>
      <c r="B3701" t="s">
        <v>2193</v>
      </c>
      <c r="C3701" t="s">
        <v>3995</v>
      </c>
      <c r="D3701" t="s">
        <v>1951</v>
      </c>
      <c r="E3701" t="s">
        <v>2936</v>
      </c>
      <c r="F3701">
        <v>0</v>
      </c>
      <c r="G3701">
        <v>1400</v>
      </c>
      <c r="H3701">
        <v>1400</v>
      </c>
    </row>
    <row r="3702" spans="1:8" x14ac:dyDescent="0.25">
      <c r="A3702" t="s">
        <v>2999</v>
      </c>
      <c r="B3702" t="s">
        <v>2193</v>
      </c>
      <c r="C3702" t="s">
        <v>3995</v>
      </c>
      <c r="D3702" t="s">
        <v>1956</v>
      </c>
      <c r="E3702" t="s">
        <v>2936</v>
      </c>
      <c r="F3702">
        <v>0</v>
      </c>
      <c r="G3702">
        <v>305</v>
      </c>
      <c r="H3702">
        <v>305</v>
      </c>
    </row>
    <row r="3703" spans="1:8" x14ac:dyDescent="0.25">
      <c r="A3703" t="s">
        <v>2999</v>
      </c>
      <c r="B3703" t="s">
        <v>2193</v>
      </c>
      <c r="C3703" t="s">
        <v>3995</v>
      </c>
      <c r="D3703" t="s">
        <v>2016</v>
      </c>
      <c r="E3703" t="s">
        <v>2936</v>
      </c>
      <c r="F3703">
        <v>0</v>
      </c>
      <c r="G3703">
        <v>2750</v>
      </c>
      <c r="H3703">
        <v>2750</v>
      </c>
    </row>
    <row r="3704" spans="1:8" x14ac:dyDescent="0.25">
      <c r="A3704" t="s">
        <v>2999</v>
      </c>
      <c r="B3704" t="s">
        <v>2193</v>
      </c>
      <c r="C3704" t="s">
        <v>2933</v>
      </c>
      <c r="D3704" t="s">
        <v>1739</v>
      </c>
      <c r="E3704" t="s">
        <v>2936</v>
      </c>
      <c r="F3704">
        <v>0</v>
      </c>
      <c r="G3704">
        <v>350</v>
      </c>
      <c r="H3704">
        <v>350</v>
      </c>
    </row>
    <row r="3705" spans="1:8" x14ac:dyDescent="0.25">
      <c r="A3705" t="s">
        <v>2999</v>
      </c>
      <c r="B3705" t="s">
        <v>2193</v>
      </c>
      <c r="C3705" t="s">
        <v>2933</v>
      </c>
      <c r="D3705" t="s">
        <v>1751</v>
      </c>
      <c r="E3705" t="s">
        <v>2936</v>
      </c>
      <c r="F3705">
        <v>0</v>
      </c>
      <c r="G3705">
        <v>350</v>
      </c>
      <c r="H3705">
        <v>350</v>
      </c>
    </row>
    <row r="3706" spans="1:8" x14ac:dyDescent="0.25">
      <c r="A3706" t="s">
        <v>2999</v>
      </c>
      <c r="B3706" t="s">
        <v>2193</v>
      </c>
      <c r="C3706" t="s">
        <v>2933</v>
      </c>
      <c r="D3706" t="s">
        <v>1763</v>
      </c>
      <c r="E3706" t="s">
        <v>2936</v>
      </c>
      <c r="F3706">
        <v>0</v>
      </c>
      <c r="G3706">
        <v>350</v>
      </c>
      <c r="H3706">
        <v>350</v>
      </c>
    </row>
    <row r="3707" spans="1:8" x14ac:dyDescent="0.25">
      <c r="A3707" t="s">
        <v>2999</v>
      </c>
      <c r="B3707" t="s">
        <v>2193</v>
      </c>
      <c r="C3707" t="s">
        <v>2933</v>
      </c>
      <c r="D3707" t="s">
        <v>1767</v>
      </c>
      <c r="E3707" t="s">
        <v>2936</v>
      </c>
      <c r="F3707">
        <v>0</v>
      </c>
      <c r="G3707">
        <v>350</v>
      </c>
      <c r="H3707">
        <v>350</v>
      </c>
    </row>
    <row r="3708" spans="1:8" x14ac:dyDescent="0.25">
      <c r="A3708" t="s">
        <v>2999</v>
      </c>
      <c r="B3708" t="s">
        <v>2193</v>
      </c>
      <c r="C3708" t="s">
        <v>2933</v>
      </c>
      <c r="D3708" t="s">
        <v>1782</v>
      </c>
      <c r="E3708" t="s">
        <v>2936</v>
      </c>
      <c r="F3708">
        <v>0</v>
      </c>
      <c r="G3708">
        <v>350</v>
      </c>
      <c r="H3708">
        <v>350</v>
      </c>
    </row>
    <row r="3709" spans="1:8" x14ac:dyDescent="0.25">
      <c r="A3709" t="s">
        <v>2999</v>
      </c>
      <c r="B3709" t="s">
        <v>2193</v>
      </c>
      <c r="C3709" t="s">
        <v>2933</v>
      </c>
      <c r="D3709" t="s">
        <v>1807</v>
      </c>
      <c r="E3709" t="s">
        <v>2936</v>
      </c>
      <c r="F3709">
        <v>0</v>
      </c>
      <c r="G3709">
        <v>3511</v>
      </c>
      <c r="H3709">
        <v>3511</v>
      </c>
    </row>
    <row r="3710" spans="1:8" x14ac:dyDescent="0.25">
      <c r="A3710" t="s">
        <v>2999</v>
      </c>
      <c r="B3710" t="s">
        <v>2193</v>
      </c>
      <c r="C3710" t="s">
        <v>2933</v>
      </c>
      <c r="D3710" t="s">
        <v>1858</v>
      </c>
      <c r="E3710" t="s">
        <v>2936</v>
      </c>
      <c r="F3710">
        <v>0</v>
      </c>
      <c r="G3710">
        <v>350</v>
      </c>
      <c r="H3710">
        <v>350</v>
      </c>
    </row>
    <row r="3711" spans="1:8" x14ac:dyDescent="0.25">
      <c r="A3711" t="s">
        <v>2999</v>
      </c>
      <c r="B3711" t="s">
        <v>2193</v>
      </c>
      <c r="C3711" t="s">
        <v>2933</v>
      </c>
      <c r="D3711" t="s">
        <v>1948</v>
      </c>
      <c r="E3711" t="s">
        <v>2936</v>
      </c>
      <c r="F3711">
        <v>0</v>
      </c>
      <c r="G3711">
        <v>350</v>
      </c>
      <c r="H3711">
        <v>350</v>
      </c>
    </row>
    <row r="3712" spans="1:8" x14ac:dyDescent="0.25">
      <c r="A3712" t="s">
        <v>2999</v>
      </c>
      <c r="B3712" t="s">
        <v>2193</v>
      </c>
      <c r="C3712" t="s">
        <v>2933</v>
      </c>
      <c r="D3712" t="s">
        <v>2934</v>
      </c>
      <c r="E3712" t="s">
        <v>2936</v>
      </c>
      <c r="F3712">
        <v>0</v>
      </c>
      <c r="G3712">
        <v>350</v>
      </c>
      <c r="H3712">
        <v>350</v>
      </c>
    </row>
    <row r="3713" spans="1:8" x14ac:dyDescent="0.25">
      <c r="A3713" t="s">
        <v>2999</v>
      </c>
      <c r="B3713" t="s">
        <v>2193</v>
      </c>
      <c r="C3713" t="s">
        <v>2933</v>
      </c>
      <c r="D3713" t="s">
        <v>1951</v>
      </c>
      <c r="E3713" t="s">
        <v>2936</v>
      </c>
      <c r="F3713">
        <v>0</v>
      </c>
      <c r="G3713">
        <v>1400</v>
      </c>
      <c r="H3713">
        <v>1400</v>
      </c>
    </row>
    <row r="3714" spans="1:8" x14ac:dyDescent="0.25">
      <c r="A3714" t="s">
        <v>2999</v>
      </c>
      <c r="B3714" t="s">
        <v>2193</v>
      </c>
      <c r="C3714" t="s">
        <v>2933</v>
      </c>
      <c r="D3714" t="s">
        <v>1956</v>
      </c>
      <c r="E3714" t="s">
        <v>2936</v>
      </c>
      <c r="F3714">
        <v>0</v>
      </c>
      <c r="G3714">
        <v>350</v>
      </c>
      <c r="H3714">
        <v>350</v>
      </c>
    </row>
    <row r="3715" spans="1:8" x14ac:dyDescent="0.25">
      <c r="A3715" t="s">
        <v>2999</v>
      </c>
      <c r="B3715" t="s">
        <v>2193</v>
      </c>
      <c r="C3715" t="s">
        <v>2933</v>
      </c>
      <c r="D3715" t="s">
        <v>2016</v>
      </c>
      <c r="E3715" t="s">
        <v>2936</v>
      </c>
      <c r="F3715">
        <v>0</v>
      </c>
      <c r="G3715">
        <v>350</v>
      </c>
      <c r="H3715">
        <v>350</v>
      </c>
    </row>
    <row r="3716" spans="1:8" x14ac:dyDescent="0.25">
      <c r="A3716" t="s">
        <v>2999</v>
      </c>
      <c r="B3716" t="s">
        <v>2193</v>
      </c>
      <c r="C3716" t="s">
        <v>2935</v>
      </c>
      <c r="D3716" t="s">
        <v>1739</v>
      </c>
      <c r="E3716" t="s">
        <v>2936</v>
      </c>
      <c r="F3716">
        <v>0</v>
      </c>
      <c r="G3716">
        <v>350</v>
      </c>
      <c r="H3716">
        <v>350</v>
      </c>
    </row>
    <row r="3717" spans="1:8" x14ac:dyDescent="0.25">
      <c r="A3717" t="s">
        <v>2999</v>
      </c>
      <c r="B3717" t="s">
        <v>2193</v>
      </c>
      <c r="C3717" t="s">
        <v>2935</v>
      </c>
      <c r="D3717" t="s">
        <v>1751</v>
      </c>
      <c r="E3717" t="s">
        <v>2936</v>
      </c>
      <c r="F3717">
        <v>0</v>
      </c>
      <c r="G3717">
        <v>350</v>
      </c>
      <c r="H3717">
        <v>350</v>
      </c>
    </row>
    <row r="3718" spans="1:8" x14ac:dyDescent="0.25">
      <c r="A3718" t="s">
        <v>2999</v>
      </c>
      <c r="B3718" t="s">
        <v>2193</v>
      </c>
      <c r="C3718" t="s">
        <v>2935</v>
      </c>
      <c r="D3718" t="s">
        <v>1763</v>
      </c>
      <c r="E3718" t="s">
        <v>2936</v>
      </c>
      <c r="F3718">
        <v>0</v>
      </c>
      <c r="G3718">
        <v>350</v>
      </c>
      <c r="H3718">
        <v>350</v>
      </c>
    </row>
    <row r="3719" spans="1:8" x14ac:dyDescent="0.25">
      <c r="A3719" t="s">
        <v>2999</v>
      </c>
      <c r="B3719" t="s">
        <v>2193</v>
      </c>
      <c r="C3719" t="s">
        <v>2935</v>
      </c>
      <c r="D3719" t="s">
        <v>1767</v>
      </c>
      <c r="E3719" t="s">
        <v>2936</v>
      </c>
      <c r="F3719">
        <v>0</v>
      </c>
      <c r="G3719">
        <v>350</v>
      </c>
      <c r="H3719">
        <v>350</v>
      </c>
    </row>
    <row r="3720" spans="1:8" x14ac:dyDescent="0.25">
      <c r="A3720" t="s">
        <v>2999</v>
      </c>
      <c r="B3720" t="s">
        <v>2193</v>
      </c>
      <c r="C3720" t="s">
        <v>2935</v>
      </c>
      <c r="D3720" t="s">
        <v>1782</v>
      </c>
      <c r="E3720" t="s">
        <v>2936</v>
      </c>
      <c r="F3720">
        <v>0</v>
      </c>
      <c r="G3720">
        <v>350</v>
      </c>
      <c r="H3720">
        <v>350</v>
      </c>
    </row>
    <row r="3721" spans="1:8" x14ac:dyDescent="0.25">
      <c r="A3721" t="s">
        <v>2999</v>
      </c>
      <c r="B3721" t="s">
        <v>2193</v>
      </c>
      <c r="C3721" t="s">
        <v>2935</v>
      </c>
      <c r="D3721" t="s">
        <v>1807</v>
      </c>
      <c r="E3721" t="s">
        <v>2936</v>
      </c>
      <c r="F3721">
        <v>0</v>
      </c>
      <c r="G3721">
        <v>350</v>
      </c>
      <c r="H3721">
        <v>350</v>
      </c>
    </row>
    <row r="3722" spans="1:8" x14ac:dyDescent="0.25">
      <c r="A3722" t="s">
        <v>2999</v>
      </c>
      <c r="B3722" t="s">
        <v>2193</v>
      </c>
      <c r="C3722" t="s">
        <v>2935</v>
      </c>
      <c r="D3722" t="s">
        <v>1858</v>
      </c>
      <c r="E3722" t="s">
        <v>2936</v>
      </c>
      <c r="F3722">
        <v>0</v>
      </c>
      <c r="G3722">
        <v>350</v>
      </c>
      <c r="H3722">
        <v>350</v>
      </c>
    </row>
    <row r="3723" spans="1:8" x14ac:dyDescent="0.25">
      <c r="A3723" t="s">
        <v>2999</v>
      </c>
      <c r="B3723" t="s">
        <v>2193</v>
      </c>
      <c r="C3723" t="s">
        <v>2935</v>
      </c>
      <c r="D3723" t="s">
        <v>1948</v>
      </c>
      <c r="E3723" t="s">
        <v>2936</v>
      </c>
      <c r="F3723">
        <v>0</v>
      </c>
      <c r="G3723">
        <v>352</v>
      </c>
      <c r="H3723">
        <v>352</v>
      </c>
    </row>
    <row r="3724" spans="1:8" x14ac:dyDescent="0.25">
      <c r="A3724" t="s">
        <v>2999</v>
      </c>
      <c r="B3724" t="s">
        <v>2193</v>
      </c>
      <c r="C3724" t="s">
        <v>2935</v>
      </c>
      <c r="D3724" t="s">
        <v>2934</v>
      </c>
      <c r="E3724" t="s">
        <v>2936</v>
      </c>
      <c r="F3724">
        <v>0</v>
      </c>
      <c r="G3724">
        <v>343</v>
      </c>
      <c r="H3724">
        <v>343</v>
      </c>
    </row>
    <row r="3725" spans="1:8" x14ac:dyDescent="0.25">
      <c r="A3725" t="s">
        <v>2999</v>
      </c>
      <c r="B3725" t="s">
        <v>2193</v>
      </c>
      <c r="C3725" t="s">
        <v>2935</v>
      </c>
      <c r="D3725" t="s">
        <v>1951</v>
      </c>
      <c r="E3725" t="s">
        <v>2936</v>
      </c>
      <c r="F3725">
        <v>0</v>
      </c>
      <c r="G3725">
        <v>349</v>
      </c>
      <c r="H3725">
        <v>349</v>
      </c>
    </row>
    <row r="3726" spans="1:8" x14ac:dyDescent="0.25">
      <c r="A3726" t="s">
        <v>2999</v>
      </c>
      <c r="B3726" t="s">
        <v>2193</v>
      </c>
      <c r="C3726" t="s">
        <v>2935</v>
      </c>
      <c r="D3726" t="s">
        <v>1956</v>
      </c>
      <c r="E3726" t="s">
        <v>2936</v>
      </c>
      <c r="F3726">
        <v>0</v>
      </c>
      <c r="G3726">
        <v>350</v>
      </c>
      <c r="H3726">
        <v>350</v>
      </c>
    </row>
    <row r="3727" spans="1:8" x14ac:dyDescent="0.25">
      <c r="A3727" t="s">
        <v>2999</v>
      </c>
      <c r="B3727" t="s">
        <v>2193</v>
      </c>
      <c r="C3727" t="s">
        <v>2935</v>
      </c>
      <c r="D3727" t="s">
        <v>2016</v>
      </c>
      <c r="E3727" t="s">
        <v>2936</v>
      </c>
      <c r="F3727">
        <v>0</v>
      </c>
      <c r="G3727">
        <v>350</v>
      </c>
      <c r="H3727">
        <v>350</v>
      </c>
    </row>
    <row r="3728" spans="1:8" x14ac:dyDescent="0.25">
      <c r="A3728" t="s">
        <v>2999</v>
      </c>
      <c r="B3728" t="s">
        <v>2194</v>
      </c>
      <c r="C3728" t="s">
        <v>3995</v>
      </c>
      <c r="D3728" t="s">
        <v>1739</v>
      </c>
      <c r="E3728" t="s">
        <v>2936</v>
      </c>
      <c r="F3728">
        <v>0</v>
      </c>
      <c r="G3728">
        <v>40</v>
      </c>
      <c r="H3728">
        <v>40</v>
      </c>
    </row>
    <row r="3729" spans="1:8" x14ac:dyDescent="0.25">
      <c r="A3729" t="s">
        <v>2999</v>
      </c>
      <c r="B3729" t="s">
        <v>2194</v>
      </c>
      <c r="C3729" t="s">
        <v>3995</v>
      </c>
      <c r="D3729" t="s">
        <v>1751</v>
      </c>
      <c r="E3729" t="s">
        <v>2936</v>
      </c>
      <c r="F3729">
        <v>0</v>
      </c>
      <c r="G3729">
        <v>40</v>
      </c>
      <c r="H3729">
        <v>40</v>
      </c>
    </row>
    <row r="3730" spans="1:8" x14ac:dyDescent="0.25">
      <c r="A3730" t="s">
        <v>2999</v>
      </c>
      <c r="B3730" t="s">
        <v>2194</v>
      </c>
      <c r="C3730" t="s">
        <v>3995</v>
      </c>
      <c r="D3730" t="s">
        <v>1763</v>
      </c>
      <c r="E3730" t="s">
        <v>2936</v>
      </c>
      <c r="F3730">
        <v>0</v>
      </c>
      <c r="G3730">
        <v>50</v>
      </c>
      <c r="H3730">
        <v>50</v>
      </c>
    </row>
    <row r="3731" spans="1:8" x14ac:dyDescent="0.25">
      <c r="A3731" t="s">
        <v>2999</v>
      </c>
      <c r="B3731" t="s">
        <v>2194</v>
      </c>
      <c r="C3731" t="s">
        <v>3995</v>
      </c>
      <c r="D3731" t="s">
        <v>1767</v>
      </c>
      <c r="E3731" t="s">
        <v>2936</v>
      </c>
      <c r="F3731">
        <v>0</v>
      </c>
      <c r="G3731">
        <v>75</v>
      </c>
      <c r="H3731">
        <v>75</v>
      </c>
    </row>
    <row r="3732" spans="1:8" x14ac:dyDescent="0.25">
      <c r="A3732" t="s">
        <v>2999</v>
      </c>
      <c r="B3732" t="s">
        <v>2194</v>
      </c>
      <c r="C3732" t="s">
        <v>3995</v>
      </c>
      <c r="D3732" t="s">
        <v>1782</v>
      </c>
      <c r="E3732" t="s">
        <v>2936</v>
      </c>
      <c r="F3732">
        <v>0</v>
      </c>
      <c r="G3732">
        <v>50</v>
      </c>
      <c r="H3732">
        <v>50</v>
      </c>
    </row>
    <row r="3733" spans="1:8" x14ac:dyDescent="0.25">
      <c r="A3733" t="s">
        <v>2999</v>
      </c>
      <c r="B3733" t="s">
        <v>2194</v>
      </c>
      <c r="C3733" t="s">
        <v>3995</v>
      </c>
      <c r="D3733" t="s">
        <v>1807</v>
      </c>
      <c r="E3733" t="s">
        <v>2936</v>
      </c>
      <c r="F3733">
        <v>0</v>
      </c>
      <c r="G3733">
        <v>50</v>
      </c>
      <c r="H3733">
        <v>50</v>
      </c>
    </row>
    <row r="3734" spans="1:8" x14ac:dyDescent="0.25">
      <c r="A3734" t="s">
        <v>2999</v>
      </c>
      <c r="B3734" t="s">
        <v>2194</v>
      </c>
      <c r="C3734" t="s">
        <v>3995</v>
      </c>
      <c r="D3734" t="s">
        <v>1858</v>
      </c>
      <c r="E3734" t="s">
        <v>2936</v>
      </c>
      <c r="F3734">
        <v>0</v>
      </c>
      <c r="G3734">
        <v>50</v>
      </c>
      <c r="H3734">
        <v>50</v>
      </c>
    </row>
    <row r="3735" spans="1:8" x14ac:dyDescent="0.25">
      <c r="A3735" t="s">
        <v>2999</v>
      </c>
      <c r="B3735" t="s">
        <v>2194</v>
      </c>
      <c r="C3735" t="s">
        <v>3995</v>
      </c>
      <c r="D3735" t="s">
        <v>1948</v>
      </c>
      <c r="E3735" t="s">
        <v>2936</v>
      </c>
      <c r="F3735">
        <v>0</v>
      </c>
      <c r="G3735">
        <v>75</v>
      </c>
      <c r="H3735">
        <v>75</v>
      </c>
    </row>
    <row r="3736" spans="1:8" x14ac:dyDescent="0.25">
      <c r="A3736" t="s">
        <v>2999</v>
      </c>
      <c r="B3736" t="s">
        <v>2194</v>
      </c>
      <c r="C3736" t="s">
        <v>3995</v>
      </c>
      <c r="D3736" t="s">
        <v>2934</v>
      </c>
      <c r="E3736" t="s">
        <v>2936</v>
      </c>
      <c r="F3736">
        <v>0</v>
      </c>
      <c r="G3736">
        <v>75</v>
      </c>
      <c r="H3736">
        <v>75</v>
      </c>
    </row>
    <row r="3737" spans="1:8" x14ac:dyDescent="0.25">
      <c r="A3737" t="s">
        <v>2999</v>
      </c>
      <c r="B3737" t="s">
        <v>2194</v>
      </c>
      <c r="C3737" t="s">
        <v>3995</v>
      </c>
      <c r="D3737" t="s">
        <v>1951</v>
      </c>
      <c r="E3737" t="s">
        <v>2936</v>
      </c>
      <c r="F3737">
        <v>0</v>
      </c>
      <c r="G3737">
        <v>950</v>
      </c>
      <c r="H3737">
        <v>950</v>
      </c>
    </row>
    <row r="3738" spans="1:8" x14ac:dyDescent="0.25">
      <c r="A3738" t="s">
        <v>2999</v>
      </c>
      <c r="B3738" t="s">
        <v>2194</v>
      </c>
      <c r="C3738" t="s">
        <v>3995</v>
      </c>
      <c r="D3738" t="s">
        <v>1956</v>
      </c>
      <c r="E3738" t="s">
        <v>2936</v>
      </c>
      <c r="F3738">
        <v>0</v>
      </c>
      <c r="G3738">
        <v>50</v>
      </c>
      <c r="H3738">
        <v>50</v>
      </c>
    </row>
    <row r="3739" spans="1:8" x14ac:dyDescent="0.25">
      <c r="A3739" t="s">
        <v>2999</v>
      </c>
      <c r="B3739" t="s">
        <v>2194</v>
      </c>
      <c r="C3739" t="s">
        <v>3995</v>
      </c>
      <c r="D3739" t="s">
        <v>2016</v>
      </c>
      <c r="E3739" t="s">
        <v>2936</v>
      </c>
      <c r="F3739">
        <v>0</v>
      </c>
      <c r="G3739">
        <v>100</v>
      </c>
      <c r="H3739">
        <v>100</v>
      </c>
    </row>
    <row r="3740" spans="1:8" x14ac:dyDescent="0.25">
      <c r="A3740" t="s">
        <v>2999</v>
      </c>
      <c r="B3740" t="s">
        <v>2194</v>
      </c>
      <c r="C3740" t="s">
        <v>2933</v>
      </c>
      <c r="D3740" t="s">
        <v>1739</v>
      </c>
      <c r="E3740" t="s">
        <v>2936</v>
      </c>
      <c r="F3740">
        <v>0</v>
      </c>
      <c r="G3740">
        <v>75</v>
      </c>
      <c r="H3740">
        <v>75</v>
      </c>
    </row>
    <row r="3741" spans="1:8" x14ac:dyDescent="0.25">
      <c r="A3741" t="s">
        <v>2999</v>
      </c>
      <c r="B3741" t="s">
        <v>2194</v>
      </c>
      <c r="C3741" t="s">
        <v>2933</v>
      </c>
      <c r="D3741" t="s">
        <v>1751</v>
      </c>
      <c r="E3741" t="s">
        <v>2936</v>
      </c>
      <c r="F3741">
        <v>0</v>
      </c>
      <c r="G3741">
        <v>50</v>
      </c>
      <c r="H3741">
        <v>50</v>
      </c>
    </row>
    <row r="3742" spans="1:8" x14ac:dyDescent="0.25">
      <c r="A3742" t="s">
        <v>2999</v>
      </c>
      <c r="B3742" t="s">
        <v>2194</v>
      </c>
      <c r="C3742" t="s">
        <v>2933</v>
      </c>
      <c r="D3742" t="s">
        <v>1763</v>
      </c>
      <c r="E3742" t="s">
        <v>2936</v>
      </c>
      <c r="F3742">
        <v>0</v>
      </c>
      <c r="G3742">
        <v>50</v>
      </c>
      <c r="H3742">
        <v>50</v>
      </c>
    </row>
    <row r="3743" spans="1:8" x14ac:dyDescent="0.25">
      <c r="A3743" t="s">
        <v>2999</v>
      </c>
      <c r="B3743" t="s">
        <v>2194</v>
      </c>
      <c r="C3743" t="s">
        <v>2933</v>
      </c>
      <c r="D3743" t="s">
        <v>1767</v>
      </c>
      <c r="E3743" t="s">
        <v>2936</v>
      </c>
      <c r="F3743">
        <v>0</v>
      </c>
      <c r="G3743">
        <v>75</v>
      </c>
      <c r="H3743">
        <v>75</v>
      </c>
    </row>
    <row r="3744" spans="1:8" x14ac:dyDescent="0.25">
      <c r="A3744" t="s">
        <v>2999</v>
      </c>
      <c r="B3744" t="s">
        <v>2194</v>
      </c>
      <c r="C3744" t="s">
        <v>2933</v>
      </c>
      <c r="D3744" t="s">
        <v>1782</v>
      </c>
      <c r="E3744" t="s">
        <v>2936</v>
      </c>
      <c r="F3744">
        <v>0</v>
      </c>
      <c r="G3744">
        <v>50</v>
      </c>
      <c r="H3744">
        <v>50</v>
      </c>
    </row>
    <row r="3745" spans="1:8" x14ac:dyDescent="0.25">
      <c r="A3745" t="s">
        <v>2999</v>
      </c>
      <c r="B3745" t="s">
        <v>2194</v>
      </c>
      <c r="C3745" t="s">
        <v>2933</v>
      </c>
      <c r="D3745" t="s">
        <v>1807</v>
      </c>
      <c r="E3745" t="s">
        <v>2936</v>
      </c>
      <c r="F3745">
        <v>0</v>
      </c>
      <c r="G3745">
        <v>1250</v>
      </c>
      <c r="H3745">
        <v>1250</v>
      </c>
    </row>
    <row r="3746" spans="1:8" x14ac:dyDescent="0.25">
      <c r="A3746" t="s">
        <v>2999</v>
      </c>
      <c r="B3746" t="s">
        <v>2194</v>
      </c>
      <c r="C3746" t="s">
        <v>2933</v>
      </c>
      <c r="D3746" t="s">
        <v>1858</v>
      </c>
      <c r="E3746" t="s">
        <v>2936</v>
      </c>
      <c r="F3746">
        <v>0</v>
      </c>
      <c r="G3746">
        <v>75</v>
      </c>
      <c r="H3746">
        <v>75</v>
      </c>
    </row>
    <row r="3747" spans="1:8" x14ac:dyDescent="0.25">
      <c r="A3747" t="s">
        <v>2999</v>
      </c>
      <c r="B3747" t="s">
        <v>2194</v>
      </c>
      <c r="C3747" t="s">
        <v>2933</v>
      </c>
      <c r="D3747" t="s">
        <v>1948</v>
      </c>
      <c r="E3747" t="s">
        <v>2936</v>
      </c>
      <c r="F3747">
        <v>0</v>
      </c>
      <c r="G3747">
        <v>50</v>
      </c>
      <c r="H3747">
        <v>50</v>
      </c>
    </row>
    <row r="3748" spans="1:8" x14ac:dyDescent="0.25">
      <c r="A3748" t="s">
        <v>2999</v>
      </c>
      <c r="B3748" t="s">
        <v>2194</v>
      </c>
      <c r="C3748" t="s">
        <v>2933</v>
      </c>
      <c r="D3748" t="s">
        <v>2934</v>
      </c>
      <c r="E3748" t="s">
        <v>2936</v>
      </c>
      <c r="F3748">
        <v>0</v>
      </c>
      <c r="G3748">
        <v>50</v>
      </c>
      <c r="H3748">
        <v>50</v>
      </c>
    </row>
    <row r="3749" spans="1:8" x14ac:dyDescent="0.25">
      <c r="A3749" t="s">
        <v>2999</v>
      </c>
      <c r="B3749" t="s">
        <v>2194</v>
      </c>
      <c r="C3749" t="s">
        <v>2933</v>
      </c>
      <c r="D3749" t="s">
        <v>1951</v>
      </c>
      <c r="E3749" t="s">
        <v>2936</v>
      </c>
      <c r="F3749">
        <v>0</v>
      </c>
      <c r="G3749">
        <v>950</v>
      </c>
      <c r="H3749">
        <v>950</v>
      </c>
    </row>
    <row r="3750" spans="1:8" x14ac:dyDescent="0.25">
      <c r="A3750" t="s">
        <v>2999</v>
      </c>
      <c r="B3750" t="s">
        <v>2194</v>
      </c>
      <c r="C3750" t="s">
        <v>2933</v>
      </c>
      <c r="D3750" t="s">
        <v>1956</v>
      </c>
      <c r="E3750" t="s">
        <v>2936</v>
      </c>
      <c r="F3750">
        <v>0</v>
      </c>
      <c r="G3750">
        <v>50</v>
      </c>
      <c r="H3750">
        <v>50</v>
      </c>
    </row>
    <row r="3751" spans="1:8" x14ac:dyDescent="0.25">
      <c r="A3751" t="s">
        <v>2999</v>
      </c>
      <c r="B3751" t="s">
        <v>2194</v>
      </c>
      <c r="C3751" t="s">
        <v>2933</v>
      </c>
      <c r="D3751" t="s">
        <v>2016</v>
      </c>
      <c r="E3751" t="s">
        <v>2936</v>
      </c>
      <c r="F3751">
        <v>0</v>
      </c>
      <c r="G3751">
        <v>100</v>
      </c>
      <c r="H3751">
        <v>100</v>
      </c>
    </row>
    <row r="3752" spans="1:8" x14ac:dyDescent="0.25">
      <c r="A3752" t="s">
        <v>2999</v>
      </c>
      <c r="B3752" t="s">
        <v>2194</v>
      </c>
      <c r="C3752" t="s">
        <v>2935</v>
      </c>
      <c r="D3752" t="s">
        <v>1739</v>
      </c>
      <c r="E3752" t="s">
        <v>2936</v>
      </c>
      <c r="F3752">
        <v>0</v>
      </c>
      <c r="G3752">
        <v>75</v>
      </c>
      <c r="H3752">
        <v>75</v>
      </c>
    </row>
    <row r="3753" spans="1:8" x14ac:dyDescent="0.25">
      <c r="A3753" t="s">
        <v>2999</v>
      </c>
      <c r="B3753" t="s">
        <v>2194</v>
      </c>
      <c r="C3753" t="s">
        <v>2935</v>
      </c>
      <c r="D3753" t="s">
        <v>1751</v>
      </c>
      <c r="E3753" t="s">
        <v>2936</v>
      </c>
      <c r="F3753">
        <v>0</v>
      </c>
      <c r="G3753">
        <v>50</v>
      </c>
      <c r="H3753">
        <v>50</v>
      </c>
    </row>
    <row r="3754" spans="1:8" x14ac:dyDescent="0.25">
      <c r="A3754" t="s">
        <v>2999</v>
      </c>
      <c r="B3754" t="s">
        <v>2194</v>
      </c>
      <c r="C3754" t="s">
        <v>2935</v>
      </c>
      <c r="D3754" t="s">
        <v>1763</v>
      </c>
      <c r="E3754" t="s">
        <v>2936</v>
      </c>
      <c r="F3754">
        <v>0</v>
      </c>
      <c r="G3754">
        <v>50</v>
      </c>
      <c r="H3754">
        <v>50</v>
      </c>
    </row>
    <row r="3755" spans="1:8" x14ac:dyDescent="0.25">
      <c r="A3755" t="s">
        <v>2999</v>
      </c>
      <c r="B3755" t="s">
        <v>2194</v>
      </c>
      <c r="C3755" t="s">
        <v>2935</v>
      </c>
      <c r="D3755" t="s">
        <v>1767</v>
      </c>
      <c r="E3755" t="s">
        <v>2936</v>
      </c>
      <c r="F3755">
        <v>0</v>
      </c>
      <c r="G3755">
        <v>75</v>
      </c>
      <c r="H3755">
        <v>75</v>
      </c>
    </row>
    <row r="3756" spans="1:8" x14ac:dyDescent="0.25">
      <c r="A3756" t="s">
        <v>2999</v>
      </c>
      <c r="B3756" t="s">
        <v>2194</v>
      </c>
      <c r="C3756" t="s">
        <v>2935</v>
      </c>
      <c r="D3756" t="s">
        <v>1782</v>
      </c>
      <c r="E3756" t="s">
        <v>2936</v>
      </c>
      <c r="F3756">
        <v>0</v>
      </c>
      <c r="G3756">
        <v>50</v>
      </c>
      <c r="H3756">
        <v>50</v>
      </c>
    </row>
    <row r="3757" spans="1:8" x14ac:dyDescent="0.25">
      <c r="A3757" t="s">
        <v>2999</v>
      </c>
      <c r="B3757" t="s">
        <v>2194</v>
      </c>
      <c r="C3757" t="s">
        <v>2935</v>
      </c>
      <c r="D3757" t="s">
        <v>1807</v>
      </c>
      <c r="E3757" t="s">
        <v>2936</v>
      </c>
      <c r="F3757">
        <v>0</v>
      </c>
      <c r="G3757">
        <v>50</v>
      </c>
      <c r="H3757">
        <v>50</v>
      </c>
    </row>
    <row r="3758" spans="1:8" x14ac:dyDescent="0.25">
      <c r="A3758" t="s">
        <v>2999</v>
      </c>
      <c r="B3758" t="s">
        <v>2194</v>
      </c>
      <c r="C3758" t="s">
        <v>2935</v>
      </c>
      <c r="D3758" t="s">
        <v>1858</v>
      </c>
      <c r="E3758" t="s">
        <v>2936</v>
      </c>
      <c r="F3758">
        <v>0</v>
      </c>
      <c r="G3758">
        <v>75</v>
      </c>
      <c r="H3758">
        <v>75</v>
      </c>
    </row>
    <row r="3759" spans="1:8" x14ac:dyDescent="0.25">
      <c r="A3759" t="s">
        <v>2999</v>
      </c>
      <c r="B3759" t="s">
        <v>2194</v>
      </c>
      <c r="C3759" t="s">
        <v>2935</v>
      </c>
      <c r="D3759" t="s">
        <v>1948</v>
      </c>
      <c r="E3759" t="s">
        <v>2936</v>
      </c>
      <c r="F3759">
        <v>0</v>
      </c>
      <c r="G3759">
        <v>50</v>
      </c>
      <c r="H3759">
        <v>50</v>
      </c>
    </row>
    <row r="3760" spans="1:8" x14ac:dyDescent="0.25">
      <c r="A3760" t="s">
        <v>2999</v>
      </c>
      <c r="B3760" t="s">
        <v>2194</v>
      </c>
      <c r="C3760" t="s">
        <v>2935</v>
      </c>
      <c r="D3760" t="s">
        <v>2934</v>
      </c>
      <c r="E3760" t="s">
        <v>2936</v>
      </c>
      <c r="F3760">
        <v>0</v>
      </c>
      <c r="G3760">
        <v>50</v>
      </c>
      <c r="H3760">
        <v>50</v>
      </c>
    </row>
    <row r="3761" spans="1:8" x14ac:dyDescent="0.25">
      <c r="A3761" t="s">
        <v>2999</v>
      </c>
      <c r="B3761" t="s">
        <v>2194</v>
      </c>
      <c r="C3761" t="s">
        <v>2935</v>
      </c>
      <c r="D3761" t="s">
        <v>1951</v>
      </c>
      <c r="E3761" t="s">
        <v>2936</v>
      </c>
      <c r="F3761">
        <v>0</v>
      </c>
      <c r="G3761">
        <v>75</v>
      </c>
      <c r="H3761">
        <v>75</v>
      </c>
    </row>
    <row r="3762" spans="1:8" x14ac:dyDescent="0.25">
      <c r="A3762" t="s">
        <v>2999</v>
      </c>
      <c r="B3762" t="s">
        <v>2194</v>
      </c>
      <c r="C3762" t="s">
        <v>2935</v>
      </c>
      <c r="D3762" t="s">
        <v>1956</v>
      </c>
      <c r="E3762" t="s">
        <v>2936</v>
      </c>
      <c r="F3762">
        <v>0</v>
      </c>
      <c r="G3762">
        <v>50</v>
      </c>
      <c r="H3762">
        <v>50</v>
      </c>
    </row>
    <row r="3763" spans="1:8" x14ac:dyDescent="0.25">
      <c r="A3763" t="s">
        <v>2999</v>
      </c>
      <c r="B3763" t="s">
        <v>2194</v>
      </c>
      <c r="C3763" t="s">
        <v>2935</v>
      </c>
      <c r="D3763" t="s">
        <v>2016</v>
      </c>
      <c r="E3763" t="s">
        <v>2936</v>
      </c>
      <c r="F3763">
        <v>0</v>
      </c>
      <c r="G3763">
        <v>75</v>
      </c>
      <c r="H3763">
        <v>75</v>
      </c>
    </row>
    <row r="3764" spans="1:8" x14ac:dyDescent="0.25">
      <c r="A3764" t="s">
        <v>2999</v>
      </c>
      <c r="B3764" t="s">
        <v>2195</v>
      </c>
      <c r="C3764" t="s">
        <v>3995</v>
      </c>
      <c r="D3764" t="s">
        <v>1739</v>
      </c>
      <c r="E3764" t="s">
        <v>2936</v>
      </c>
      <c r="F3764">
        <v>0</v>
      </c>
      <c r="G3764">
        <v>1224</v>
      </c>
      <c r="H3764">
        <v>1224</v>
      </c>
    </row>
    <row r="3765" spans="1:8" x14ac:dyDescent="0.25">
      <c r="A3765" t="s">
        <v>2999</v>
      </c>
      <c r="B3765" t="s">
        <v>2195</v>
      </c>
      <c r="C3765" t="s">
        <v>3995</v>
      </c>
      <c r="D3765" t="s">
        <v>1751</v>
      </c>
      <c r="E3765" t="s">
        <v>2936</v>
      </c>
      <c r="F3765">
        <v>0</v>
      </c>
      <c r="G3765">
        <v>1224</v>
      </c>
      <c r="H3765">
        <v>1224</v>
      </c>
    </row>
    <row r="3766" spans="1:8" x14ac:dyDescent="0.25">
      <c r="A3766" t="s">
        <v>2999</v>
      </c>
      <c r="B3766" t="s">
        <v>2195</v>
      </c>
      <c r="C3766" t="s">
        <v>3995</v>
      </c>
      <c r="D3766" t="s">
        <v>1763</v>
      </c>
      <c r="E3766" t="s">
        <v>2936</v>
      </c>
      <c r="F3766">
        <v>0</v>
      </c>
      <c r="G3766">
        <v>1224</v>
      </c>
      <c r="H3766">
        <v>1224</v>
      </c>
    </row>
    <row r="3767" spans="1:8" x14ac:dyDescent="0.25">
      <c r="A3767" t="s">
        <v>2999</v>
      </c>
      <c r="B3767" t="s">
        <v>2195</v>
      </c>
      <c r="C3767" t="s">
        <v>3995</v>
      </c>
      <c r="D3767" t="s">
        <v>1767</v>
      </c>
      <c r="E3767" t="s">
        <v>2936</v>
      </c>
      <c r="F3767">
        <v>0</v>
      </c>
      <c r="G3767">
        <v>1224</v>
      </c>
      <c r="H3767">
        <v>1224</v>
      </c>
    </row>
    <row r="3768" spans="1:8" x14ac:dyDescent="0.25">
      <c r="A3768" t="s">
        <v>2999</v>
      </c>
      <c r="B3768" t="s">
        <v>2195</v>
      </c>
      <c r="C3768" t="s">
        <v>3995</v>
      </c>
      <c r="D3768" t="s">
        <v>1782</v>
      </c>
      <c r="E3768" t="s">
        <v>2936</v>
      </c>
      <c r="F3768">
        <v>0</v>
      </c>
      <c r="G3768">
        <v>1224</v>
      </c>
      <c r="H3768">
        <v>1224</v>
      </c>
    </row>
    <row r="3769" spans="1:8" x14ac:dyDescent="0.25">
      <c r="A3769" t="s">
        <v>2999</v>
      </c>
      <c r="B3769" t="s">
        <v>2195</v>
      </c>
      <c r="C3769" t="s">
        <v>3995</v>
      </c>
      <c r="D3769" t="s">
        <v>1807</v>
      </c>
      <c r="E3769" t="s">
        <v>2936</v>
      </c>
      <c r="F3769">
        <v>0</v>
      </c>
      <c r="G3769">
        <v>1224</v>
      </c>
      <c r="H3769">
        <v>1224</v>
      </c>
    </row>
    <row r="3770" spans="1:8" x14ac:dyDescent="0.25">
      <c r="A3770" t="s">
        <v>2999</v>
      </c>
      <c r="B3770" t="s">
        <v>2195</v>
      </c>
      <c r="C3770" t="s">
        <v>3995</v>
      </c>
      <c r="D3770" t="s">
        <v>1858</v>
      </c>
      <c r="E3770" t="s">
        <v>2936</v>
      </c>
      <c r="F3770">
        <v>0</v>
      </c>
      <c r="G3770">
        <v>1224</v>
      </c>
      <c r="H3770">
        <v>1224</v>
      </c>
    </row>
    <row r="3771" spans="1:8" x14ac:dyDescent="0.25">
      <c r="A3771" t="s">
        <v>2999</v>
      </c>
      <c r="B3771" t="s">
        <v>2195</v>
      </c>
      <c r="C3771" t="s">
        <v>3995</v>
      </c>
      <c r="D3771" t="s">
        <v>1948</v>
      </c>
      <c r="E3771" t="s">
        <v>2936</v>
      </c>
      <c r="F3771">
        <v>0</v>
      </c>
      <c r="G3771">
        <v>1224</v>
      </c>
      <c r="H3771">
        <v>1224</v>
      </c>
    </row>
    <row r="3772" spans="1:8" x14ac:dyDescent="0.25">
      <c r="A3772" t="s">
        <v>2999</v>
      </c>
      <c r="B3772" t="s">
        <v>2195</v>
      </c>
      <c r="C3772" t="s">
        <v>3995</v>
      </c>
      <c r="D3772" t="s">
        <v>2934</v>
      </c>
      <c r="E3772" t="s">
        <v>2936</v>
      </c>
      <c r="F3772">
        <v>0</v>
      </c>
      <c r="G3772">
        <v>1224</v>
      </c>
      <c r="H3772">
        <v>1224</v>
      </c>
    </row>
    <row r="3773" spans="1:8" x14ac:dyDescent="0.25">
      <c r="A3773" t="s">
        <v>2999</v>
      </c>
      <c r="B3773" t="s">
        <v>2195</v>
      </c>
      <c r="C3773" t="s">
        <v>3995</v>
      </c>
      <c r="D3773" t="s">
        <v>1951</v>
      </c>
      <c r="E3773" t="s">
        <v>2936</v>
      </c>
      <c r="F3773">
        <v>0</v>
      </c>
      <c r="G3773">
        <v>1224</v>
      </c>
      <c r="H3773">
        <v>1224</v>
      </c>
    </row>
    <row r="3774" spans="1:8" x14ac:dyDescent="0.25">
      <c r="A3774" t="s">
        <v>2999</v>
      </c>
      <c r="B3774" t="s">
        <v>2195</v>
      </c>
      <c r="C3774" t="s">
        <v>3995</v>
      </c>
      <c r="D3774" t="s">
        <v>1956</v>
      </c>
      <c r="E3774" t="s">
        <v>2936</v>
      </c>
      <c r="F3774">
        <v>0</v>
      </c>
      <c r="G3774">
        <v>1224</v>
      </c>
      <c r="H3774">
        <v>1224</v>
      </c>
    </row>
    <row r="3775" spans="1:8" x14ac:dyDescent="0.25">
      <c r="A3775" t="s">
        <v>2999</v>
      </c>
      <c r="B3775" t="s">
        <v>2195</v>
      </c>
      <c r="C3775" t="s">
        <v>3995</v>
      </c>
      <c r="D3775" t="s">
        <v>2016</v>
      </c>
      <c r="E3775" t="s">
        <v>2936</v>
      </c>
      <c r="F3775">
        <v>0</v>
      </c>
      <c r="G3775">
        <v>1224</v>
      </c>
      <c r="H3775">
        <v>1224</v>
      </c>
    </row>
    <row r="3776" spans="1:8" x14ac:dyDescent="0.25">
      <c r="A3776" t="s">
        <v>2999</v>
      </c>
      <c r="B3776" t="s">
        <v>2195</v>
      </c>
      <c r="C3776" t="s">
        <v>2933</v>
      </c>
      <c r="D3776" t="s">
        <v>1739</v>
      </c>
      <c r="E3776" t="s">
        <v>2936</v>
      </c>
      <c r="F3776">
        <v>0</v>
      </c>
      <c r="G3776">
        <v>1000</v>
      </c>
      <c r="H3776">
        <v>1000</v>
      </c>
    </row>
    <row r="3777" spans="1:8" x14ac:dyDescent="0.25">
      <c r="A3777" t="s">
        <v>2999</v>
      </c>
      <c r="B3777" t="s">
        <v>2195</v>
      </c>
      <c r="C3777" t="s">
        <v>2933</v>
      </c>
      <c r="D3777" t="s">
        <v>1751</v>
      </c>
      <c r="E3777" t="s">
        <v>2936</v>
      </c>
      <c r="F3777">
        <v>0</v>
      </c>
      <c r="G3777">
        <v>1000</v>
      </c>
      <c r="H3777">
        <v>1000</v>
      </c>
    </row>
    <row r="3778" spans="1:8" x14ac:dyDescent="0.25">
      <c r="A3778" t="s">
        <v>2999</v>
      </c>
      <c r="B3778" t="s">
        <v>2195</v>
      </c>
      <c r="C3778" t="s">
        <v>2933</v>
      </c>
      <c r="D3778" t="s">
        <v>1763</v>
      </c>
      <c r="E3778" t="s">
        <v>2936</v>
      </c>
      <c r="F3778">
        <v>0</v>
      </c>
      <c r="G3778">
        <v>1000</v>
      </c>
      <c r="H3778">
        <v>1000</v>
      </c>
    </row>
    <row r="3779" spans="1:8" x14ac:dyDescent="0.25">
      <c r="A3779" t="s">
        <v>2999</v>
      </c>
      <c r="B3779" t="s">
        <v>2195</v>
      </c>
      <c r="C3779" t="s">
        <v>2933</v>
      </c>
      <c r="D3779" t="s">
        <v>1767</v>
      </c>
      <c r="E3779" t="s">
        <v>2936</v>
      </c>
      <c r="F3779">
        <v>0</v>
      </c>
      <c r="G3779">
        <v>1000</v>
      </c>
      <c r="H3779">
        <v>1000</v>
      </c>
    </row>
    <row r="3780" spans="1:8" x14ac:dyDescent="0.25">
      <c r="A3780" t="s">
        <v>2999</v>
      </c>
      <c r="B3780" t="s">
        <v>2195</v>
      </c>
      <c r="C3780" t="s">
        <v>2933</v>
      </c>
      <c r="D3780" t="s">
        <v>1782</v>
      </c>
      <c r="E3780" t="s">
        <v>2936</v>
      </c>
      <c r="F3780">
        <v>0</v>
      </c>
      <c r="G3780">
        <v>1000</v>
      </c>
      <c r="H3780">
        <v>1000</v>
      </c>
    </row>
    <row r="3781" spans="1:8" x14ac:dyDescent="0.25">
      <c r="A3781" t="s">
        <v>2999</v>
      </c>
      <c r="B3781" t="s">
        <v>2195</v>
      </c>
      <c r="C3781" t="s">
        <v>2933</v>
      </c>
      <c r="D3781" t="s">
        <v>1807</v>
      </c>
      <c r="E3781" t="s">
        <v>2936</v>
      </c>
      <c r="F3781">
        <v>0</v>
      </c>
      <c r="G3781">
        <v>1000</v>
      </c>
      <c r="H3781">
        <v>1000</v>
      </c>
    </row>
    <row r="3782" spans="1:8" x14ac:dyDescent="0.25">
      <c r="A3782" t="s">
        <v>2999</v>
      </c>
      <c r="B3782" t="s">
        <v>2195</v>
      </c>
      <c r="C3782" t="s">
        <v>2933</v>
      </c>
      <c r="D3782" t="s">
        <v>1858</v>
      </c>
      <c r="E3782" t="s">
        <v>2936</v>
      </c>
      <c r="F3782">
        <v>0</v>
      </c>
      <c r="G3782">
        <v>1000</v>
      </c>
      <c r="H3782">
        <v>1000</v>
      </c>
    </row>
    <row r="3783" spans="1:8" x14ac:dyDescent="0.25">
      <c r="A3783" t="s">
        <v>2999</v>
      </c>
      <c r="B3783" t="s">
        <v>2195</v>
      </c>
      <c r="C3783" t="s">
        <v>2933</v>
      </c>
      <c r="D3783" t="s">
        <v>1948</v>
      </c>
      <c r="E3783" t="s">
        <v>2936</v>
      </c>
      <c r="F3783">
        <v>0</v>
      </c>
      <c r="G3783">
        <v>1000</v>
      </c>
      <c r="H3783">
        <v>1000</v>
      </c>
    </row>
    <row r="3784" spans="1:8" x14ac:dyDescent="0.25">
      <c r="A3784" t="s">
        <v>2999</v>
      </c>
      <c r="B3784" t="s">
        <v>2195</v>
      </c>
      <c r="C3784" t="s">
        <v>2933</v>
      </c>
      <c r="D3784" t="s">
        <v>2934</v>
      </c>
      <c r="E3784" t="s">
        <v>2936</v>
      </c>
      <c r="F3784">
        <v>0</v>
      </c>
      <c r="G3784">
        <v>1000</v>
      </c>
      <c r="H3784">
        <v>1000</v>
      </c>
    </row>
    <row r="3785" spans="1:8" x14ac:dyDescent="0.25">
      <c r="A3785" t="s">
        <v>2999</v>
      </c>
      <c r="B3785" t="s">
        <v>2195</v>
      </c>
      <c r="C3785" t="s">
        <v>2933</v>
      </c>
      <c r="D3785" t="s">
        <v>1951</v>
      </c>
      <c r="E3785" t="s">
        <v>2936</v>
      </c>
      <c r="F3785">
        <v>0</v>
      </c>
      <c r="G3785">
        <v>1000</v>
      </c>
      <c r="H3785">
        <v>1000</v>
      </c>
    </row>
    <row r="3786" spans="1:8" x14ac:dyDescent="0.25">
      <c r="A3786" t="s">
        <v>2999</v>
      </c>
      <c r="B3786" t="s">
        <v>2195</v>
      </c>
      <c r="C3786" t="s">
        <v>2933</v>
      </c>
      <c r="D3786" t="s">
        <v>1956</v>
      </c>
      <c r="E3786" t="s">
        <v>2936</v>
      </c>
      <c r="F3786">
        <v>0</v>
      </c>
      <c r="G3786">
        <v>1000</v>
      </c>
      <c r="H3786">
        <v>1000</v>
      </c>
    </row>
    <row r="3787" spans="1:8" x14ac:dyDescent="0.25">
      <c r="A3787" t="s">
        <v>2999</v>
      </c>
      <c r="B3787" t="s">
        <v>2195</v>
      </c>
      <c r="C3787" t="s">
        <v>2933</v>
      </c>
      <c r="D3787" t="s">
        <v>2016</v>
      </c>
      <c r="E3787" t="s">
        <v>2936</v>
      </c>
      <c r="F3787">
        <v>0</v>
      </c>
      <c r="G3787">
        <v>1000</v>
      </c>
      <c r="H3787">
        <v>1000</v>
      </c>
    </row>
    <row r="3788" spans="1:8" x14ac:dyDescent="0.25">
      <c r="A3788" t="s">
        <v>2999</v>
      </c>
      <c r="B3788" t="s">
        <v>2195</v>
      </c>
      <c r="C3788" t="s">
        <v>2935</v>
      </c>
      <c r="D3788" t="s">
        <v>1739</v>
      </c>
      <c r="E3788" t="s">
        <v>2936</v>
      </c>
      <c r="F3788">
        <v>0</v>
      </c>
      <c r="G3788">
        <v>1500</v>
      </c>
      <c r="H3788">
        <v>1500</v>
      </c>
    </row>
    <row r="3789" spans="1:8" x14ac:dyDescent="0.25">
      <c r="A3789" t="s">
        <v>2999</v>
      </c>
      <c r="B3789" t="s">
        <v>2195</v>
      </c>
      <c r="C3789" t="s">
        <v>2935</v>
      </c>
      <c r="D3789" t="s">
        <v>1751</v>
      </c>
      <c r="E3789" t="s">
        <v>2936</v>
      </c>
      <c r="F3789">
        <v>0</v>
      </c>
      <c r="G3789">
        <v>1500</v>
      </c>
      <c r="H3789">
        <v>1500</v>
      </c>
    </row>
    <row r="3790" spans="1:8" x14ac:dyDescent="0.25">
      <c r="A3790" t="s">
        <v>2999</v>
      </c>
      <c r="B3790" t="s">
        <v>2195</v>
      </c>
      <c r="C3790" t="s">
        <v>2935</v>
      </c>
      <c r="D3790" t="s">
        <v>1763</v>
      </c>
      <c r="E3790" t="s">
        <v>2936</v>
      </c>
      <c r="F3790">
        <v>0</v>
      </c>
      <c r="G3790">
        <v>1500</v>
      </c>
      <c r="H3790">
        <v>1500</v>
      </c>
    </row>
    <row r="3791" spans="1:8" x14ac:dyDescent="0.25">
      <c r="A3791" t="s">
        <v>2999</v>
      </c>
      <c r="B3791" t="s">
        <v>2195</v>
      </c>
      <c r="C3791" t="s">
        <v>2935</v>
      </c>
      <c r="D3791" t="s">
        <v>1767</v>
      </c>
      <c r="E3791" t="s">
        <v>2936</v>
      </c>
      <c r="F3791">
        <v>0</v>
      </c>
      <c r="G3791">
        <v>1500</v>
      </c>
      <c r="H3791">
        <v>1500</v>
      </c>
    </row>
    <row r="3792" spans="1:8" x14ac:dyDescent="0.25">
      <c r="A3792" t="s">
        <v>2999</v>
      </c>
      <c r="B3792" t="s">
        <v>2195</v>
      </c>
      <c r="C3792" t="s">
        <v>2935</v>
      </c>
      <c r="D3792" t="s">
        <v>1782</v>
      </c>
      <c r="E3792" t="s">
        <v>2936</v>
      </c>
      <c r="F3792">
        <v>0</v>
      </c>
      <c r="G3792">
        <v>1500</v>
      </c>
      <c r="H3792">
        <v>1500</v>
      </c>
    </row>
    <row r="3793" spans="1:8" x14ac:dyDescent="0.25">
      <c r="A3793" t="s">
        <v>2999</v>
      </c>
      <c r="B3793" t="s">
        <v>2195</v>
      </c>
      <c r="C3793" t="s">
        <v>2935</v>
      </c>
      <c r="D3793" t="s">
        <v>1807</v>
      </c>
      <c r="E3793" t="s">
        <v>2936</v>
      </c>
      <c r="F3793">
        <v>0</v>
      </c>
      <c r="G3793">
        <v>1500</v>
      </c>
      <c r="H3793">
        <v>1500</v>
      </c>
    </row>
    <row r="3794" spans="1:8" x14ac:dyDescent="0.25">
      <c r="A3794" t="s">
        <v>2999</v>
      </c>
      <c r="B3794" t="s">
        <v>2195</v>
      </c>
      <c r="C3794" t="s">
        <v>2935</v>
      </c>
      <c r="D3794" t="s">
        <v>1858</v>
      </c>
      <c r="E3794" t="s">
        <v>2936</v>
      </c>
      <c r="F3794">
        <v>0</v>
      </c>
      <c r="G3794">
        <v>1500</v>
      </c>
      <c r="H3794">
        <v>1500</v>
      </c>
    </row>
    <row r="3795" spans="1:8" x14ac:dyDescent="0.25">
      <c r="A3795" t="s">
        <v>2999</v>
      </c>
      <c r="B3795" t="s">
        <v>2195</v>
      </c>
      <c r="C3795" t="s">
        <v>2935</v>
      </c>
      <c r="D3795" t="s">
        <v>1948</v>
      </c>
      <c r="E3795" t="s">
        <v>2936</v>
      </c>
      <c r="F3795">
        <v>0</v>
      </c>
      <c r="G3795">
        <v>1500</v>
      </c>
      <c r="H3795">
        <v>1500</v>
      </c>
    </row>
    <row r="3796" spans="1:8" x14ac:dyDescent="0.25">
      <c r="A3796" t="s">
        <v>2999</v>
      </c>
      <c r="B3796" t="s">
        <v>2195</v>
      </c>
      <c r="C3796" t="s">
        <v>2935</v>
      </c>
      <c r="D3796" t="s">
        <v>2934</v>
      </c>
      <c r="E3796" t="s">
        <v>2936</v>
      </c>
      <c r="F3796">
        <v>0</v>
      </c>
      <c r="G3796">
        <v>1500</v>
      </c>
      <c r="H3796">
        <v>1500</v>
      </c>
    </row>
    <row r="3797" spans="1:8" x14ac:dyDescent="0.25">
      <c r="A3797" t="s">
        <v>2999</v>
      </c>
      <c r="B3797" t="s">
        <v>2195</v>
      </c>
      <c r="C3797" t="s">
        <v>2935</v>
      </c>
      <c r="D3797" t="s">
        <v>1951</v>
      </c>
      <c r="E3797" t="s">
        <v>2936</v>
      </c>
      <c r="F3797">
        <v>0</v>
      </c>
      <c r="G3797">
        <v>1500</v>
      </c>
      <c r="H3797">
        <v>1500</v>
      </c>
    </row>
    <row r="3798" spans="1:8" x14ac:dyDescent="0.25">
      <c r="A3798" t="s">
        <v>2999</v>
      </c>
      <c r="B3798" t="s">
        <v>2195</v>
      </c>
      <c r="C3798" t="s">
        <v>2935</v>
      </c>
      <c r="D3798" t="s">
        <v>1956</v>
      </c>
      <c r="E3798" t="s">
        <v>2936</v>
      </c>
      <c r="F3798">
        <v>0</v>
      </c>
      <c r="G3798">
        <v>1500</v>
      </c>
      <c r="H3798">
        <v>1500</v>
      </c>
    </row>
    <row r="3799" spans="1:8" x14ac:dyDescent="0.25">
      <c r="A3799" t="s">
        <v>2999</v>
      </c>
      <c r="B3799" t="s">
        <v>2195</v>
      </c>
      <c r="C3799" t="s">
        <v>2935</v>
      </c>
      <c r="D3799" t="s">
        <v>2016</v>
      </c>
      <c r="E3799" t="s">
        <v>2936</v>
      </c>
      <c r="F3799">
        <v>0</v>
      </c>
      <c r="G3799">
        <v>1500</v>
      </c>
      <c r="H3799">
        <v>1500</v>
      </c>
    </row>
    <row r="3800" spans="1:8" x14ac:dyDescent="0.25">
      <c r="A3800" t="s">
        <v>2999</v>
      </c>
      <c r="B3800" t="s">
        <v>2197</v>
      </c>
      <c r="C3800" t="s">
        <v>3995</v>
      </c>
      <c r="D3800" t="s">
        <v>1739</v>
      </c>
      <c r="E3800" t="s">
        <v>2936</v>
      </c>
      <c r="F3800">
        <v>0</v>
      </c>
      <c r="G3800">
        <v>190</v>
      </c>
      <c r="H3800">
        <v>190</v>
      </c>
    </row>
    <row r="3801" spans="1:8" x14ac:dyDescent="0.25">
      <c r="A3801" t="s">
        <v>2999</v>
      </c>
      <c r="B3801" t="s">
        <v>2197</v>
      </c>
      <c r="C3801" t="s">
        <v>3995</v>
      </c>
      <c r="D3801" t="s">
        <v>1751</v>
      </c>
      <c r="E3801" t="s">
        <v>2936</v>
      </c>
      <c r="F3801">
        <v>0</v>
      </c>
      <c r="G3801">
        <v>195</v>
      </c>
      <c r="H3801">
        <v>195</v>
      </c>
    </row>
    <row r="3802" spans="1:8" x14ac:dyDescent="0.25">
      <c r="A3802" t="s">
        <v>2999</v>
      </c>
      <c r="B3802" t="s">
        <v>2197</v>
      </c>
      <c r="C3802" t="s">
        <v>3995</v>
      </c>
      <c r="D3802" t="s">
        <v>1763</v>
      </c>
      <c r="E3802" t="s">
        <v>2936</v>
      </c>
      <c r="F3802">
        <v>0</v>
      </c>
      <c r="G3802">
        <v>269</v>
      </c>
      <c r="H3802">
        <v>269</v>
      </c>
    </row>
    <row r="3803" spans="1:8" x14ac:dyDescent="0.25">
      <c r="A3803" t="s">
        <v>2999</v>
      </c>
      <c r="B3803" t="s">
        <v>2197</v>
      </c>
      <c r="C3803" t="s">
        <v>3995</v>
      </c>
      <c r="D3803" t="s">
        <v>1767</v>
      </c>
      <c r="E3803" t="s">
        <v>2936</v>
      </c>
      <c r="F3803">
        <v>0</v>
      </c>
      <c r="G3803">
        <v>345</v>
      </c>
      <c r="H3803">
        <v>345</v>
      </c>
    </row>
    <row r="3804" spans="1:8" x14ac:dyDescent="0.25">
      <c r="A3804" t="s">
        <v>2999</v>
      </c>
      <c r="B3804" t="s">
        <v>2197</v>
      </c>
      <c r="C3804" t="s">
        <v>3995</v>
      </c>
      <c r="D3804" t="s">
        <v>1782</v>
      </c>
      <c r="E3804" t="s">
        <v>2936</v>
      </c>
      <c r="F3804">
        <v>0</v>
      </c>
      <c r="G3804">
        <v>419</v>
      </c>
      <c r="H3804">
        <v>419</v>
      </c>
    </row>
    <row r="3805" spans="1:8" x14ac:dyDescent="0.25">
      <c r="A3805" t="s">
        <v>2999</v>
      </c>
      <c r="B3805" t="s">
        <v>2197</v>
      </c>
      <c r="C3805" t="s">
        <v>3995</v>
      </c>
      <c r="D3805" t="s">
        <v>1807</v>
      </c>
      <c r="E3805" t="s">
        <v>2936</v>
      </c>
      <c r="F3805">
        <v>0</v>
      </c>
      <c r="G3805">
        <v>535</v>
      </c>
      <c r="H3805">
        <v>535</v>
      </c>
    </row>
    <row r="3806" spans="1:8" x14ac:dyDescent="0.25">
      <c r="A3806" t="s">
        <v>2999</v>
      </c>
      <c r="B3806" t="s">
        <v>2197</v>
      </c>
      <c r="C3806" t="s">
        <v>3995</v>
      </c>
      <c r="D3806" t="s">
        <v>1858</v>
      </c>
      <c r="E3806" t="s">
        <v>2936</v>
      </c>
      <c r="F3806">
        <v>0</v>
      </c>
      <c r="G3806">
        <v>618</v>
      </c>
      <c r="H3806">
        <v>618</v>
      </c>
    </row>
    <row r="3807" spans="1:8" x14ac:dyDescent="0.25">
      <c r="A3807" t="s">
        <v>2999</v>
      </c>
      <c r="B3807" t="s">
        <v>2197</v>
      </c>
      <c r="C3807" t="s">
        <v>3995</v>
      </c>
      <c r="D3807" t="s">
        <v>1948</v>
      </c>
      <c r="E3807" t="s">
        <v>2936</v>
      </c>
      <c r="F3807">
        <v>0</v>
      </c>
      <c r="G3807">
        <v>629</v>
      </c>
      <c r="H3807">
        <v>629</v>
      </c>
    </row>
    <row r="3808" spans="1:8" x14ac:dyDescent="0.25">
      <c r="A3808" t="s">
        <v>2999</v>
      </c>
      <c r="B3808" t="s">
        <v>2197</v>
      </c>
      <c r="C3808" t="s">
        <v>3995</v>
      </c>
      <c r="D3808" t="s">
        <v>2934</v>
      </c>
      <c r="E3808" t="s">
        <v>2936</v>
      </c>
      <c r="F3808">
        <v>0</v>
      </c>
      <c r="G3808">
        <v>605</v>
      </c>
      <c r="H3808">
        <v>605</v>
      </c>
    </row>
    <row r="3809" spans="1:8" x14ac:dyDescent="0.25">
      <c r="A3809" t="s">
        <v>2999</v>
      </c>
      <c r="B3809" t="s">
        <v>2197</v>
      </c>
      <c r="C3809" t="s">
        <v>3995</v>
      </c>
      <c r="D3809" t="s">
        <v>1951</v>
      </c>
      <c r="E3809" t="s">
        <v>2936</v>
      </c>
      <c r="F3809">
        <v>0</v>
      </c>
      <c r="G3809">
        <v>594</v>
      </c>
      <c r="H3809">
        <v>594</v>
      </c>
    </row>
    <row r="3810" spans="1:8" x14ac:dyDescent="0.25">
      <c r="A3810" t="s">
        <v>2999</v>
      </c>
      <c r="B3810" t="s">
        <v>2197</v>
      </c>
      <c r="C3810" t="s">
        <v>3995</v>
      </c>
      <c r="D3810" t="s">
        <v>1956</v>
      </c>
      <c r="E3810" t="s">
        <v>2936</v>
      </c>
      <c r="F3810">
        <v>0</v>
      </c>
      <c r="G3810">
        <v>478</v>
      </c>
      <c r="H3810">
        <v>478</v>
      </c>
    </row>
    <row r="3811" spans="1:8" x14ac:dyDescent="0.25">
      <c r="A3811" t="s">
        <v>2999</v>
      </c>
      <c r="B3811" t="s">
        <v>2197</v>
      </c>
      <c r="C3811" t="s">
        <v>3995</v>
      </c>
      <c r="D3811" t="s">
        <v>2016</v>
      </c>
      <c r="E3811" t="s">
        <v>2936</v>
      </c>
      <c r="F3811">
        <v>0</v>
      </c>
      <c r="G3811">
        <v>373</v>
      </c>
      <c r="H3811">
        <v>373</v>
      </c>
    </row>
    <row r="3812" spans="1:8" x14ac:dyDescent="0.25">
      <c r="A3812" t="s">
        <v>2999</v>
      </c>
      <c r="B3812" t="s">
        <v>2197</v>
      </c>
      <c r="C3812" t="s">
        <v>2933</v>
      </c>
      <c r="D3812" t="s">
        <v>1739</v>
      </c>
      <c r="E3812" t="s">
        <v>2936</v>
      </c>
      <c r="F3812">
        <v>0</v>
      </c>
      <c r="G3812">
        <v>369</v>
      </c>
      <c r="H3812">
        <v>369</v>
      </c>
    </row>
    <row r="3813" spans="1:8" x14ac:dyDescent="0.25">
      <c r="A3813" t="s">
        <v>2999</v>
      </c>
      <c r="B3813" t="s">
        <v>2197</v>
      </c>
      <c r="C3813" t="s">
        <v>2933</v>
      </c>
      <c r="D3813" t="s">
        <v>1751</v>
      </c>
      <c r="E3813" t="s">
        <v>2936</v>
      </c>
      <c r="F3813">
        <v>0</v>
      </c>
      <c r="G3813">
        <v>353</v>
      </c>
      <c r="H3813">
        <v>353</v>
      </c>
    </row>
    <row r="3814" spans="1:8" x14ac:dyDescent="0.25">
      <c r="A3814" t="s">
        <v>2999</v>
      </c>
      <c r="B3814" t="s">
        <v>2197</v>
      </c>
      <c r="C3814" t="s">
        <v>2933</v>
      </c>
      <c r="D3814" t="s">
        <v>1763</v>
      </c>
      <c r="E3814" t="s">
        <v>2936</v>
      </c>
      <c r="F3814">
        <v>0</v>
      </c>
      <c r="G3814">
        <v>468</v>
      </c>
      <c r="H3814">
        <v>468</v>
      </c>
    </row>
    <row r="3815" spans="1:8" x14ac:dyDescent="0.25">
      <c r="A3815" t="s">
        <v>2999</v>
      </c>
      <c r="B3815" t="s">
        <v>2197</v>
      </c>
      <c r="C3815" t="s">
        <v>2933</v>
      </c>
      <c r="D3815" t="s">
        <v>1767</v>
      </c>
      <c r="E3815" t="s">
        <v>2936</v>
      </c>
      <c r="F3815">
        <v>0</v>
      </c>
      <c r="G3815">
        <v>552</v>
      </c>
      <c r="H3815">
        <v>552</v>
      </c>
    </row>
    <row r="3816" spans="1:8" x14ac:dyDescent="0.25">
      <c r="A3816" t="s">
        <v>2999</v>
      </c>
      <c r="B3816" t="s">
        <v>2197</v>
      </c>
      <c r="C3816" t="s">
        <v>2933</v>
      </c>
      <c r="D3816" t="s">
        <v>1782</v>
      </c>
      <c r="E3816" t="s">
        <v>2936</v>
      </c>
      <c r="F3816">
        <v>0</v>
      </c>
      <c r="G3816">
        <v>684</v>
      </c>
      <c r="H3816">
        <v>684</v>
      </c>
    </row>
    <row r="3817" spans="1:8" x14ac:dyDescent="0.25">
      <c r="A3817" t="s">
        <v>2999</v>
      </c>
      <c r="B3817" t="s">
        <v>2197</v>
      </c>
      <c r="C3817" t="s">
        <v>2933</v>
      </c>
      <c r="D3817" t="s">
        <v>1807</v>
      </c>
      <c r="E3817" t="s">
        <v>2936</v>
      </c>
      <c r="F3817">
        <v>0</v>
      </c>
      <c r="G3817">
        <v>732</v>
      </c>
      <c r="H3817">
        <v>732</v>
      </c>
    </row>
    <row r="3818" spans="1:8" x14ac:dyDescent="0.25">
      <c r="A3818" t="s">
        <v>2999</v>
      </c>
      <c r="B3818" t="s">
        <v>2197</v>
      </c>
      <c r="C3818" t="s">
        <v>2933</v>
      </c>
      <c r="D3818" t="s">
        <v>1858</v>
      </c>
      <c r="E3818" t="s">
        <v>2936</v>
      </c>
      <c r="F3818">
        <v>0</v>
      </c>
      <c r="G3818">
        <v>806</v>
      </c>
      <c r="H3818">
        <v>806</v>
      </c>
    </row>
    <row r="3819" spans="1:8" x14ac:dyDescent="0.25">
      <c r="A3819" t="s">
        <v>2999</v>
      </c>
      <c r="B3819" t="s">
        <v>2197</v>
      </c>
      <c r="C3819" t="s">
        <v>2933</v>
      </c>
      <c r="D3819" t="s">
        <v>1948</v>
      </c>
      <c r="E3819" t="s">
        <v>2936</v>
      </c>
      <c r="F3819">
        <v>0</v>
      </c>
      <c r="G3819">
        <v>770</v>
      </c>
      <c r="H3819">
        <v>770</v>
      </c>
    </row>
    <row r="3820" spans="1:8" x14ac:dyDescent="0.25">
      <c r="A3820" t="s">
        <v>2999</v>
      </c>
      <c r="B3820" t="s">
        <v>2197</v>
      </c>
      <c r="C3820" t="s">
        <v>2933</v>
      </c>
      <c r="D3820" t="s">
        <v>2934</v>
      </c>
      <c r="E3820" t="s">
        <v>2936</v>
      </c>
      <c r="F3820">
        <v>0</v>
      </c>
      <c r="G3820">
        <v>784</v>
      </c>
      <c r="H3820">
        <v>784</v>
      </c>
    </row>
    <row r="3821" spans="1:8" x14ac:dyDescent="0.25">
      <c r="A3821" t="s">
        <v>2999</v>
      </c>
      <c r="B3821" t="s">
        <v>2197</v>
      </c>
      <c r="C3821" t="s">
        <v>2933</v>
      </c>
      <c r="D3821" t="s">
        <v>1951</v>
      </c>
      <c r="E3821" t="s">
        <v>2936</v>
      </c>
      <c r="F3821">
        <v>0</v>
      </c>
      <c r="G3821">
        <v>794</v>
      </c>
      <c r="H3821">
        <v>794</v>
      </c>
    </row>
    <row r="3822" spans="1:8" x14ac:dyDescent="0.25">
      <c r="A3822" t="s">
        <v>2999</v>
      </c>
      <c r="B3822" t="s">
        <v>2197</v>
      </c>
      <c r="C3822" t="s">
        <v>2933</v>
      </c>
      <c r="D3822" t="s">
        <v>1956</v>
      </c>
      <c r="E3822" t="s">
        <v>2936</v>
      </c>
      <c r="F3822">
        <v>0</v>
      </c>
      <c r="G3822">
        <v>576</v>
      </c>
      <c r="H3822">
        <v>576</v>
      </c>
    </row>
    <row r="3823" spans="1:8" x14ac:dyDescent="0.25">
      <c r="A3823" t="s">
        <v>2999</v>
      </c>
      <c r="B3823" t="s">
        <v>2197</v>
      </c>
      <c r="C3823" t="s">
        <v>2933</v>
      </c>
      <c r="D3823" t="s">
        <v>2016</v>
      </c>
      <c r="E3823" t="s">
        <v>2936</v>
      </c>
      <c r="F3823">
        <v>0</v>
      </c>
      <c r="G3823">
        <v>411</v>
      </c>
      <c r="H3823">
        <v>411</v>
      </c>
    </row>
    <row r="3824" spans="1:8" x14ac:dyDescent="0.25">
      <c r="A3824" t="s">
        <v>2999</v>
      </c>
      <c r="B3824" t="s">
        <v>2197</v>
      </c>
      <c r="C3824" t="s">
        <v>2935</v>
      </c>
      <c r="D3824" t="s">
        <v>1739</v>
      </c>
      <c r="E3824" t="s">
        <v>2936</v>
      </c>
      <c r="F3824">
        <v>0</v>
      </c>
      <c r="G3824">
        <v>391</v>
      </c>
      <c r="H3824">
        <v>391</v>
      </c>
    </row>
    <row r="3825" spans="1:8" x14ac:dyDescent="0.25">
      <c r="A3825" t="s">
        <v>2999</v>
      </c>
      <c r="B3825" t="s">
        <v>2197</v>
      </c>
      <c r="C3825" t="s">
        <v>2935</v>
      </c>
      <c r="D3825" t="s">
        <v>1751</v>
      </c>
      <c r="E3825" t="s">
        <v>2936</v>
      </c>
      <c r="F3825">
        <v>0</v>
      </c>
      <c r="G3825">
        <v>508</v>
      </c>
      <c r="H3825">
        <v>508</v>
      </c>
    </row>
    <row r="3826" spans="1:8" x14ac:dyDescent="0.25">
      <c r="A3826" t="s">
        <v>2999</v>
      </c>
      <c r="B3826" t="s">
        <v>2197</v>
      </c>
      <c r="C3826" t="s">
        <v>2935</v>
      </c>
      <c r="D3826" t="s">
        <v>1763</v>
      </c>
      <c r="E3826" t="s">
        <v>2936</v>
      </c>
      <c r="F3826">
        <v>0</v>
      </c>
      <c r="G3826">
        <v>632</v>
      </c>
      <c r="H3826">
        <v>632</v>
      </c>
    </row>
    <row r="3827" spans="1:8" x14ac:dyDescent="0.25">
      <c r="A3827" t="s">
        <v>2999</v>
      </c>
      <c r="B3827" t="s">
        <v>2197</v>
      </c>
      <c r="C3827" t="s">
        <v>2935</v>
      </c>
      <c r="D3827" t="s">
        <v>1767</v>
      </c>
      <c r="E3827" t="s">
        <v>2936</v>
      </c>
      <c r="F3827">
        <v>0</v>
      </c>
      <c r="G3827">
        <v>713</v>
      </c>
      <c r="H3827">
        <v>713</v>
      </c>
    </row>
    <row r="3828" spans="1:8" x14ac:dyDescent="0.25">
      <c r="A3828" t="s">
        <v>2999</v>
      </c>
      <c r="B3828" t="s">
        <v>2197</v>
      </c>
      <c r="C3828" t="s">
        <v>2935</v>
      </c>
      <c r="D3828" t="s">
        <v>1782</v>
      </c>
      <c r="E3828" t="s">
        <v>2936</v>
      </c>
      <c r="F3828">
        <v>0</v>
      </c>
      <c r="G3828">
        <v>807</v>
      </c>
      <c r="H3828">
        <v>807</v>
      </c>
    </row>
    <row r="3829" spans="1:8" x14ac:dyDescent="0.25">
      <c r="A3829" t="s">
        <v>2999</v>
      </c>
      <c r="B3829" t="s">
        <v>2197</v>
      </c>
      <c r="C3829" t="s">
        <v>2935</v>
      </c>
      <c r="D3829" t="s">
        <v>1807</v>
      </c>
      <c r="E3829" t="s">
        <v>2936</v>
      </c>
      <c r="F3829">
        <v>0</v>
      </c>
      <c r="G3829">
        <v>903</v>
      </c>
      <c r="H3829">
        <v>903</v>
      </c>
    </row>
    <row r="3830" spans="1:8" x14ac:dyDescent="0.25">
      <c r="A3830" t="s">
        <v>2999</v>
      </c>
      <c r="B3830" t="s">
        <v>2197</v>
      </c>
      <c r="C3830" t="s">
        <v>2935</v>
      </c>
      <c r="D3830" t="s">
        <v>1858</v>
      </c>
      <c r="E3830" t="s">
        <v>2936</v>
      </c>
      <c r="F3830">
        <v>0</v>
      </c>
      <c r="G3830">
        <v>904</v>
      </c>
      <c r="H3830">
        <v>904</v>
      </c>
    </row>
    <row r="3831" spans="1:8" x14ac:dyDescent="0.25">
      <c r="A3831" t="s">
        <v>2999</v>
      </c>
      <c r="B3831" t="s">
        <v>2197</v>
      </c>
      <c r="C3831" t="s">
        <v>2935</v>
      </c>
      <c r="D3831" t="s">
        <v>1948</v>
      </c>
      <c r="E3831" t="s">
        <v>2936</v>
      </c>
      <c r="F3831">
        <v>0</v>
      </c>
      <c r="G3831">
        <v>873</v>
      </c>
      <c r="H3831">
        <v>873</v>
      </c>
    </row>
    <row r="3832" spans="1:8" x14ac:dyDescent="0.25">
      <c r="A3832" t="s">
        <v>2999</v>
      </c>
      <c r="B3832" t="s">
        <v>2197</v>
      </c>
      <c r="C3832" t="s">
        <v>2935</v>
      </c>
      <c r="D3832" t="s">
        <v>2934</v>
      </c>
      <c r="E3832" t="s">
        <v>2936</v>
      </c>
      <c r="F3832">
        <v>0</v>
      </c>
      <c r="G3832">
        <v>917</v>
      </c>
      <c r="H3832">
        <v>917</v>
      </c>
    </row>
    <row r="3833" spans="1:8" x14ac:dyDescent="0.25">
      <c r="A3833" t="s">
        <v>2999</v>
      </c>
      <c r="B3833" t="s">
        <v>2197</v>
      </c>
      <c r="C3833" t="s">
        <v>2935</v>
      </c>
      <c r="D3833" t="s">
        <v>1951</v>
      </c>
      <c r="E3833" t="s">
        <v>2936</v>
      </c>
      <c r="F3833">
        <v>0</v>
      </c>
      <c r="G3833">
        <v>897</v>
      </c>
      <c r="H3833">
        <v>897</v>
      </c>
    </row>
    <row r="3834" spans="1:8" x14ac:dyDescent="0.25">
      <c r="A3834" t="s">
        <v>2999</v>
      </c>
      <c r="B3834" t="s">
        <v>2197</v>
      </c>
      <c r="C3834" t="s">
        <v>2935</v>
      </c>
      <c r="D3834" t="s">
        <v>1956</v>
      </c>
      <c r="E3834" t="s">
        <v>2936</v>
      </c>
      <c r="F3834">
        <v>0</v>
      </c>
      <c r="G3834">
        <v>650</v>
      </c>
      <c r="H3834">
        <v>650</v>
      </c>
    </row>
    <row r="3835" spans="1:8" x14ac:dyDescent="0.25">
      <c r="A3835" t="s">
        <v>2999</v>
      </c>
      <c r="B3835" t="s">
        <v>2197</v>
      </c>
      <c r="C3835" t="s">
        <v>2935</v>
      </c>
      <c r="D3835" t="s">
        <v>2016</v>
      </c>
      <c r="E3835" t="s">
        <v>2936</v>
      </c>
      <c r="F3835">
        <v>0</v>
      </c>
      <c r="G3835">
        <v>486</v>
      </c>
      <c r="H3835">
        <v>486</v>
      </c>
    </row>
    <row r="3836" spans="1:8" x14ac:dyDescent="0.25">
      <c r="A3836" t="s">
        <v>2999</v>
      </c>
      <c r="B3836" t="s">
        <v>2198</v>
      </c>
      <c r="C3836" t="s">
        <v>3995</v>
      </c>
      <c r="D3836" t="s">
        <v>1739</v>
      </c>
      <c r="E3836" t="s">
        <v>2936</v>
      </c>
      <c r="F3836">
        <v>0</v>
      </c>
      <c r="G3836">
        <v>5049</v>
      </c>
      <c r="H3836">
        <v>5049</v>
      </c>
    </row>
    <row r="3837" spans="1:8" x14ac:dyDescent="0.25">
      <c r="A3837" t="s">
        <v>2999</v>
      </c>
      <c r="B3837" t="s">
        <v>2198</v>
      </c>
      <c r="C3837" t="s">
        <v>3995</v>
      </c>
      <c r="D3837" t="s">
        <v>1751</v>
      </c>
      <c r="E3837" t="s">
        <v>2936</v>
      </c>
      <c r="F3837">
        <v>0</v>
      </c>
      <c r="G3837">
        <v>5189</v>
      </c>
      <c r="H3837">
        <v>5189</v>
      </c>
    </row>
    <row r="3838" spans="1:8" x14ac:dyDescent="0.25">
      <c r="A3838" t="s">
        <v>2999</v>
      </c>
      <c r="B3838" t="s">
        <v>2198</v>
      </c>
      <c r="C3838" t="s">
        <v>3995</v>
      </c>
      <c r="D3838" t="s">
        <v>1763</v>
      </c>
      <c r="E3838" t="s">
        <v>2936</v>
      </c>
      <c r="F3838">
        <v>0</v>
      </c>
      <c r="G3838">
        <v>7186</v>
      </c>
      <c r="H3838">
        <v>7186</v>
      </c>
    </row>
    <row r="3839" spans="1:8" x14ac:dyDescent="0.25">
      <c r="A3839" t="s">
        <v>2999</v>
      </c>
      <c r="B3839" t="s">
        <v>2198</v>
      </c>
      <c r="C3839" t="s">
        <v>3995</v>
      </c>
      <c r="D3839" t="s">
        <v>1767</v>
      </c>
      <c r="E3839" t="s">
        <v>2936</v>
      </c>
      <c r="F3839">
        <v>0</v>
      </c>
      <c r="G3839">
        <v>8402</v>
      </c>
      <c r="H3839">
        <v>8402</v>
      </c>
    </row>
    <row r="3840" spans="1:8" x14ac:dyDescent="0.25">
      <c r="A3840" t="s">
        <v>2999</v>
      </c>
      <c r="B3840" t="s">
        <v>2198</v>
      </c>
      <c r="C3840" t="s">
        <v>3995</v>
      </c>
      <c r="D3840" t="s">
        <v>1782</v>
      </c>
      <c r="E3840" t="s">
        <v>2936</v>
      </c>
      <c r="F3840">
        <v>0</v>
      </c>
      <c r="G3840">
        <v>10235</v>
      </c>
      <c r="H3840">
        <v>10235</v>
      </c>
    </row>
    <row r="3841" spans="1:8" x14ac:dyDescent="0.25">
      <c r="A3841" t="s">
        <v>2999</v>
      </c>
      <c r="B3841" t="s">
        <v>2198</v>
      </c>
      <c r="C3841" t="s">
        <v>3995</v>
      </c>
      <c r="D3841" t="s">
        <v>1807</v>
      </c>
      <c r="E3841" t="s">
        <v>2936</v>
      </c>
      <c r="F3841">
        <v>0</v>
      </c>
      <c r="G3841">
        <v>13210</v>
      </c>
      <c r="H3841">
        <v>13210</v>
      </c>
    </row>
    <row r="3842" spans="1:8" x14ac:dyDescent="0.25">
      <c r="A3842" t="s">
        <v>2999</v>
      </c>
      <c r="B3842" t="s">
        <v>2198</v>
      </c>
      <c r="C3842" t="s">
        <v>3995</v>
      </c>
      <c r="D3842" t="s">
        <v>1858</v>
      </c>
      <c r="E3842" t="s">
        <v>2936</v>
      </c>
      <c r="F3842">
        <v>0</v>
      </c>
      <c r="G3842">
        <v>15274</v>
      </c>
      <c r="H3842">
        <v>15274</v>
      </c>
    </row>
    <row r="3843" spans="1:8" x14ac:dyDescent="0.25">
      <c r="A3843" t="s">
        <v>2999</v>
      </c>
      <c r="B3843" t="s">
        <v>2198</v>
      </c>
      <c r="C3843" t="s">
        <v>3995</v>
      </c>
      <c r="D3843" t="s">
        <v>1948</v>
      </c>
      <c r="E3843" t="s">
        <v>2936</v>
      </c>
      <c r="F3843">
        <v>0</v>
      </c>
      <c r="G3843">
        <v>15522</v>
      </c>
      <c r="H3843">
        <v>15522</v>
      </c>
    </row>
    <row r="3844" spans="1:8" x14ac:dyDescent="0.25">
      <c r="A3844" t="s">
        <v>2999</v>
      </c>
      <c r="B3844" t="s">
        <v>2198</v>
      </c>
      <c r="C3844" t="s">
        <v>3995</v>
      </c>
      <c r="D3844" t="s">
        <v>2934</v>
      </c>
      <c r="E3844" t="s">
        <v>2936</v>
      </c>
      <c r="F3844">
        <v>0</v>
      </c>
      <c r="G3844">
        <v>15025</v>
      </c>
      <c r="H3844">
        <v>15025</v>
      </c>
    </row>
    <row r="3845" spans="1:8" x14ac:dyDescent="0.25">
      <c r="A3845" t="s">
        <v>2999</v>
      </c>
      <c r="B3845" t="s">
        <v>2198</v>
      </c>
      <c r="C3845" t="s">
        <v>3995</v>
      </c>
      <c r="D3845" t="s">
        <v>1951</v>
      </c>
      <c r="E3845" t="s">
        <v>2936</v>
      </c>
      <c r="F3845">
        <v>0</v>
      </c>
      <c r="G3845">
        <v>14870</v>
      </c>
      <c r="H3845">
        <v>14870</v>
      </c>
    </row>
    <row r="3846" spans="1:8" x14ac:dyDescent="0.25">
      <c r="A3846" t="s">
        <v>2999</v>
      </c>
      <c r="B3846" t="s">
        <v>2198</v>
      </c>
      <c r="C3846" t="s">
        <v>3995</v>
      </c>
      <c r="D3846" t="s">
        <v>1956</v>
      </c>
      <c r="E3846" t="s">
        <v>2936</v>
      </c>
      <c r="F3846">
        <v>0</v>
      </c>
      <c r="G3846">
        <v>11950</v>
      </c>
      <c r="H3846">
        <v>11950</v>
      </c>
    </row>
    <row r="3847" spans="1:8" x14ac:dyDescent="0.25">
      <c r="A3847" t="s">
        <v>2999</v>
      </c>
      <c r="B3847" t="s">
        <v>2198</v>
      </c>
      <c r="C3847" t="s">
        <v>3995</v>
      </c>
      <c r="D3847" t="s">
        <v>2016</v>
      </c>
      <c r="E3847" t="s">
        <v>2936</v>
      </c>
      <c r="F3847">
        <v>0</v>
      </c>
      <c r="G3847">
        <v>9343</v>
      </c>
      <c r="H3847">
        <v>9343</v>
      </c>
    </row>
    <row r="3848" spans="1:8" x14ac:dyDescent="0.25">
      <c r="A3848" t="s">
        <v>2999</v>
      </c>
      <c r="B3848" t="s">
        <v>2198</v>
      </c>
      <c r="C3848" t="s">
        <v>2933</v>
      </c>
      <c r="D3848" t="s">
        <v>1739</v>
      </c>
      <c r="E3848" t="s">
        <v>2936</v>
      </c>
      <c r="F3848">
        <v>0</v>
      </c>
      <c r="G3848">
        <v>8810</v>
      </c>
      <c r="H3848">
        <v>8810</v>
      </c>
    </row>
    <row r="3849" spans="1:8" x14ac:dyDescent="0.25">
      <c r="A3849" t="s">
        <v>2999</v>
      </c>
      <c r="B3849" t="s">
        <v>2198</v>
      </c>
      <c r="C3849" t="s">
        <v>2933</v>
      </c>
      <c r="D3849" t="s">
        <v>1751</v>
      </c>
      <c r="E3849" t="s">
        <v>2936</v>
      </c>
      <c r="F3849">
        <v>0</v>
      </c>
      <c r="G3849">
        <v>8465</v>
      </c>
      <c r="H3849">
        <v>8465</v>
      </c>
    </row>
    <row r="3850" spans="1:8" x14ac:dyDescent="0.25">
      <c r="A3850" t="s">
        <v>2999</v>
      </c>
      <c r="B3850" t="s">
        <v>2198</v>
      </c>
      <c r="C3850" t="s">
        <v>2933</v>
      </c>
      <c r="D3850" t="s">
        <v>1763</v>
      </c>
      <c r="E3850" t="s">
        <v>2936</v>
      </c>
      <c r="F3850">
        <v>0</v>
      </c>
      <c r="G3850">
        <v>11254</v>
      </c>
      <c r="H3850">
        <v>11254</v>
      </c>
    </row>
    <row r="3851" spans="1:8" x14ac:dyDescent="0.25">
      <c r="A3851" t="s">
        <v>2999</v>
      </c>
      <c r="B3851" t="s">
        <v>2198</v>
      </c>
      <c r="C3851" t="s">
        <v>2933</v>
      </c>
      <c r="D3851" t="s">
        <v>1767</v>
      </c>
      <c r="E3851" t="s">
        <v>2936</v>
      </c>
      <c r="F3851">
        <v>0</v>
      </c>
      <c r="G3851">
        <v>13200</v>
      </c>
      <c r="H3851">
        <v>13200</v>
      </c>
    </row>
    <row r="3852" spans="1:8" x14ac:dyDescent="0.25">
      <c r="A3852" t="s">
        <v>2999</v>
      </c>
      <c r="B3852" t="s">
        <v>2198</v>
      </c>
      <c r="C3852" t="s">
        <v>2933</v>
      </c>
      <c r="D3852" t="s">
        <v>1782</v>
      </c>
      <c r="E3852" t="s">
        <v>2936</v>
      </c>
      <c r="F3852">
        <v>0</v>
      </c>
      <c r="G3852">
        <v>16416</v>
      </c>
      <c r="H3852">
        <v>16416</v>
      </c>
    </row>
    <row r="3853" spans="1:8" x14ac:dyDescent="0.25">
      <c r="A3853" t="s">
        <v>2999</v>
      </c>
      <c r="B3853" t="s">
        <v>2198</v>
      </c>
      <c r="C3853" t="s">
        <v>2933</v>
      </c>
      <c r="D3853" t="s">
        <v>1807</v>
      </c>
      <c r="E3853" t="s">
        <v>2936</v>
      </c>
      <c r="F3853">
        <v>0</v>
      </c>
      <c r="G3853">
        <v>17595</v>
      </c>
      <c r="H3853">
        <v>17595</v>
      </c>
    </row>
    <row r="3854" spans="1:8" x14ac:dyDescent="0.25">
      <c r="A3854" t="s">
        <v>2999</v>
      </c>
      <c r="B3854" t="s">
        <v>2198</v>
      </c>
      <c r="C3854" t="s">
        <v>2933</v>
      </c>
      <c r="D3854" t="s">
        <v>1858</v>
      </c>
      <c r="E3854" t="s">
        <v>2936</v>
      </c>
      <c r="F3854">
        <v>0</v>
      </c>
      <c r="G3854">
        <v>19398</v>
      </c>
      <c r="H3854">
        <v>19398</v>
      </c>
    </row>
    <row r="3855" spans="1:8" x14ac:dyDescent="0.25">
      <c r="A3855" t="s">
        <v>2999</v>
      </c>
      <c r="B3855" t="s">
        <v>2198</v>
      </c>
      <c r="C3855" t="s">
        <v>2933</v>
      </c>
      <c r="D3855" t="s">
        <v>1948</v>
      </c>
      <c r="E3855" t="s">
        <v>2936</v>
      </c>
      <c r="F3855">
        <v>0</v>
      </c>
      <c r="G3855">
        <v>18501</v>
      </c>
      <c r="H3855">
        <v>18501</v>
      </c>
    </row>
    <row r="3856" spans="1:8" x14ac:dyDescent="0.25">
      <c r="A3856" t="s">
        <v>2999</v>
      </c>
      <c r="B3856" t="s">
        <v>2198</v>
      </c>
      <c r="C3856" t="s">
        <v>2933</v>
      </c>
      <c r="D3856" t="s">
        <v>2934</v>
      </c>
      <c r="E3856" t="s">
        <v>2936</v>
      </c>
      <c r="F3856">
        <v>0</v>
      </c>
      <c r="G3856">
        <v>18866</v>
      </c>
      <c r="H3856">
        <v>18866</v>
      </c>
    </row>
    <row r="3857" spans="1:8" x14ac:dyDescent="0.25">
      <c r="A3857" t="s">
        <v>2999</v>
      </c>
      <c r="B3857" t="s">
        <v>2198</v>
      </c>
      <c r="C3857" t="s">
        <v>2933</v>
      </c>
      <c r="D3857" t="s">
        <v>1951</v>
      </c>
      <c r="E3857" t="s">
        <v>2936</v>
      </c>
      <c r="F3857">
        <v>0</v>
      </c>
      <c r="G3857">
        <v>19264</v>
      </c>
      <c r="H3857">
        <v>19264</v>
      </c>
    </row>
    <row r="3858" spans="1:8" x14ac:dyDescent="0.25">
      <c r="A3858" t="s">
        <v>2999</v>
      </c>
      <c r="B3858" t="s">
        <v>2198</v>
      </c>
      <c r="C3858" t="s">
        <v>2933</v>
      </c>
      <c r="D3858" t="s">
        <v>1956</v>
      </c>
      <c r="E3858" t="s">
        <v>2936</v>
      </c>
      <c r="F3858">
        <v>0</v>
      </c>
      <c r="G3858">
        <v>13838</v>
      </c>
      <c r="H3858">
        <v>13838</v>
      </c>
    </row>
    <row r="3859" spans="1:8" x14ac:dyDescent="0.25">
      <c r="A3859" t="s">
        <v>2999</v>
      </c>
      <c r="B3859" t="s">
        <v>2198</v>
      </c>
      <c r="C3859" t="s">
        <v>2933</v>
      </c>
      <c r="D3859" t="s">
        <v>2016</v>
      </c>
      <c r="E3859" t="s">
        <v>2936</v>
      </c>
      <c r="F3859">
        <v>0</v>
      </c>
      <c r="G3859">
        <v>9785</v>
      </c>
      <c r="H3859">
        <v>9785</v>
      </c>
    </row>
    <row r="3860" spans="1:8" x14ac:dyDescent="0.25">
      <c r="A3860" t="s">
        <v>2999</v>
      </c>
      <c r="B3860" t="s">
        <v>2198</v>
      </c>
      <c r="C3860" t="s">
        <v>2935</v>
      </c>
      <c r="D3860" t="s">
        <v>1739</v>
      </c>
      <c r="E3860" t="s">
        <v>2936</v>
      </c>
      <c r="F3860">
        <v>0</v>
      </c>
      <c r="G3860">
        <v>9135</v>
      </c>
      <c r="H3860">
        <v>9135</v>
      </c>
    </row>
    <row r="3861" spans="1:8" x14ac:dyDescent="0.25">
      <c r="A3861" t="s">
        <v>2999</v>
      </c>
      <c r="B3861" t="s">
        <v>2198</v>
      </c>
      <c r="C3861" t="s">
        <v>2935</v>
      </c>
      <c r="D3861" t="s">
        <v>1751</v>
      </c>
      <c r="E3861" t="s">
        <v>2936</v>
      </c>
      <c r="F3861">
        <v>0</v>
      </c>
      <c r="G3861">
        <v>11925</v>
      </c>
      <c r="H3861">
        <v>11925</v>
      </c>
    </row>
    <row r="3862" spans="1:8" x14ac:dyDescent="0.25">
      <c r="A3862" t="s">
        <v>2999</v>
      </c>
      <c r="B3862" t="s">
        <v>2198</v>
      </c>
      <c r="C3862" t="s">
        <v>2935</v>
      </c>
      <c r="D3862" t="s">
        <v>1763</v>
      </c>
      <c r="E3862" t="s">
        <v>2936</v>
      </c>
      <c r="F3862">
        <v>0</v>
      </c>
      <c r="G3862">
        <v>14938</v>
      </c>
      <c r="H3862">
        <v>14938</v>
      </c>
    </row>
    <row r="3863" spans="1:8" x14ac:dyDescent="0.25">
      <c r="A3863" t="s">
        <v>2999</v>
      </c>
      <c r="B3863" t="s">
        <v>2198</v>
      </c>
      <c r="C3863" t="s">
        <v>2935</v>
      </c>
      <c r="D3863" t="s">
        <v>1767</v>
      </c>
      <c r="E3863" t="s">
        <v>2936</v>
      </c>
      <c r="F3863">
        <v>0</v>
      </c>
      <c r="G3863">
        <v>17009</v>
      </c>
      <c r="H3863">
        <v>17009</v>
      </c>
    </row>
    <row r="3864" spans="1:8" x14ac:dyDescent="0.25">
      <c r="A3864" t="s">
        <v>2999</v>
      </c>
      <c r="B3864" t="s">
        <v>2198</v>
      </c>
      <c r="C3864" t="s">
        <v>2935</v>
      </c>
      <c r="D3864" t="s">
        <v>1782</v>
      </c>
      <c r="E3864" t="s">
        <v>2936</v>
      </c>
      <c r="F3864">
        <v>0</v>
      </c>
      <c r="G3864">
        <v>19288</v>
      </c>
      <c r="H3864">
        <v>19288</v>
      </c>
    </row>
    <row r="3865" spans="1:8" x14ac:dyDescent="0.25">
      <c r="A3865" t="s">
        <v>2999</v>
      </c>
      <c r="B3865" t="s">
        <v>2198</v>
      </c>
      <c r="C3865" t="s">
        <v>2935</v>
      </c>
      <c r="D3865" t="s">
        <v>1807</v>
      </c>
      <c r="E3865" t="s">
        <v>2936</v>
      </c>
      <c r="F3865">
        <v>0</v>
      </c>
      <c r="G3865">
        <v>21747</v>
      </c>
      <c r="H3865">
        <v>21747</v>
      </c>
    </row>
    <row r="3866" spans="1:8" x14ac:dyDescent="0.25">
      <c r="A3866" t="s">
        <v>2999</v>
      </c>
      <c r="B3866" t="s">
        <v>2198</v>
      </c>
      <c r="C3866" t="s">
        <v>2935</v>
      </c>
      <c r="D3866" t="s">
        <v>1858</v>
      </c>
      <c r="E3866" t="s">
        <v>2936</v>
      </c>
      <c r="F3866">
        <v>0</v>
      </c>
      <c r="G3866">
        <v>21761</v>
      </c>
      <c r="H3866">
        <v>21761</v>
      </c>
    </row>
    <row r="3867" spans="1:8" x14ac:dyDescent="0.25">
      <c r="A3867" t="s">
        <v>2999</v>
      </c>
      <c r="B3867" t="s">
        <v>2198</v>
      </c>
      <c r="C3867" t="s">
        <v>2935</v>
      </c>
      <c r="D3867" t="s">
        <v>1948</v>
      </c>
      <c r="E3867" t="s">
        <v>2936</v>
      </c>
      <c r="F3867">
        <v>0</v>
      </c>
      <c r="G3867">
        <v>20980</v>
      </c>
      <c r="H3867">
        <v>20980</v>
      </c>
    </row>
    <row r="3868" spans="1:8" x14ac:dyDescent="0.25">
      <c r="A3868" t="s">
        <v>2999</v>
      </c>
      <c r="B3868" t="s">
        <v>2198</v>
      </c>
      <c r="C3868" t="s">
        <v>2935</v>
      </c>
      <c r="D3868" t="s">
        <v>2934</v>
      </c>
      <c r="E3868" t="s">
        <v>2936</v>
      </c>
      <c r="F3868">
        <v>0</v>
      </c>
      <c r="G3868">
        <v>22118</v>
      </c>
      <c r="H3868">
        <v>22118</v>
      </c>
    </row>
    <row r="3869" spans="1:8" x14ac:dyDescent="0.25">
      <c r="A3869" t="s">
        <v>2999</v>
      </c>
      <c r="B3869" t="s">
        <v>2198</v>
      </c>
      <c r="C3869" t="s">
        <v>2935</v>
      </c>
      <c r="D3869" t="s">
        <v>1951</v>
      </c>
      <c r="E3869" t="s">
        <v>2936</v>
      </c>
      <c r="F3869">
        <v>0</v>
      </c>
      <c r="G3869">
        <v>21574</v>
      </c>
      <c r="H3869">
        <v>21574</v>
      </c>
    </row>
    <row r="3870" spans="1:8" x14ac:dyDescent="0.25">
      <c r="A3870" t="s">
        <v>2999</v>
      </c>
      <c r="B3870" t="s">
        <v>2198</v>
      </c>
      <c r="C3870" t="s">
        <v>2935</v>
      </c>
      <c r="D3870" t="s">
        <v>1956</v>
      </c>
      <c r="E3870" t="s">
        <v>2936</v>
      </c>
      <c r="F3870">
        <v>0</v>
      </c>
      <c r="G3870">
        <v>15524</v>
      </c>
      <c r="H3870">
        <v>15524</v>
      </c>
    </row>
    <row r="3871" spans="1:8" x14ac:dyDescent="0.25">
      <c r="A3871" t="s">
        <v>2999</v>
      </c>
      <c r="B3871" t="s">
        <v>2198</v>
      </c>
      <c r="C3871" t="s">
        <v>2935</v>
      </c>
      <c r="D3871" t="s">
        <v>2016</v>
      </c>
      <c r="E3871" t="s">
        <v>2936</v>
      </c>
      <c r="F3871">
        <v>0</v>
      </c>
      <c r="G3871">
        <v>11479</v>
      </c>
      <c r="H3871">
        <v>11479</v>
      </c>
    </row>
    <row r="3872" spans="1:8" x14ac:dyDescent="0.25">
      <c r="A3872" t="s">
        <v>2999</v>
      </c>
      <c r="B3872" t="s">
        <v>2199</v>
      </c>
      <c r="C3872" t="s">
        <v>2933</v>
      </c>
      <c r="D3872" t="s">
        <v>1739</v>
      </c>
      <c r="E3872" t="s">
        <v>2936</v>
      </c>
      <c r="F3872">
        <v>0</v>
      </c>
      <c r="G3872">
        <v>200</v>
      </c>
      <c r="H3872">
        <v>200</v>
      </c>
    </row>
    <row r="3873" spans="1:8" x14ac:dyDescent="0.25">
      <c r="A3873" t="s">
        <v>2999</v>
      </c>
      <c r="B3873" t="s">
        <v>2199</v>
      </c>
      <c r="C3873" t="s">
        <v>2933</v>
      </c>
      <c r="D3873" t="s">
        <v>1751</v>
      </c>
      <c r="E3873" t="s">
        <v>2936</v>
      </c>
      <c r="F3873">
        <v>0</v>
      </c>
      <c r="G3873">
        <v>200</v>
      </c>
      <c r="H3873">
        <v>200</v>
      </c>
    </row>
    <row r="3874" spans="1:8" x14ac:dyDescent="0.25">
      <c r="A3874" t="s">
        <v>2999</v>
      </c>
      <c r="B3874" t="s">
        <v>2199</v>
      </c>
      <c r="C3874" t="s">
        <v>2933</v>
      </c>
      <c r="D3874" t="s">
        <v>1763</v>
      </c>
      <c r="E3874" t="s">
        <v>2936</v>
      </c>
      <c r="F3874">
        <v>0</v>
      </c>
      <c r="G3874">
        <v>200</v>
      </c>
      <c r="H3874">
        <v>200</v>
      </c>
    </row>
    <row r="3875" spans="1:8" x14ac:dyDescent="0.25">
      <c r="A3875" t="s">
        <v>2999</v>
      </c>
      <c r="B3875" t="s">
        <v>2199</v>
      </c>
      <c r="C3875" t="s">
        <v>2933</v>
      </c>
      <c r="D3875" t="s">
        <v>1767</v>
      </c>
      <c r="E3875" t="s">
        <v>2936</v>
      </c>
      <c r="F3875">
        <v>0</v>
      </c>
      <c r="G3875">
        <v>200</v>
      </c>
      <c r="H3875">
        <v>200</v>
      </c>
    </row>
    <row r="3876" spans="1:8" x14ac:dyDescent="0.25">
      <c r="A3876" t="s">
        <v>2999</v>
      </c>
      <c r="B3876" t="s">
        <v>2199</v>
      </c>
      <c r="C3876" t="s">
        <v>2933</v>
      </c>
      <c r="D3876" t="s">
        <v>1782</v>
      </c>
      <c r="E3876" t="s">
        <v>2936</v>
      </c>
      <c r="F3876">
        <v>0</v>
      </c>
      <c r="G3876">
        <v>200</v>
      </c>
      <c r="H3876">
        <v>200</v>
      </c>
    </row>
    <row r="3877" spans="1:8" x14ac:dyDescent="0.25">
      <c r="A3877" t="s">
        <v>2999</v>
      </c>
      <c r="B3877" t="s">
        <v>2199</v>
      </c>
      <c r="C3877" t="s">
        <v>2933</v>
      </c>
      <c r="D3877" t="s">
        <v>1807</v>
      </c>
      <c r="E3877" t="s">
        <v>2936</v>
      </c>
      <c r="F3877">
        <v>0</v>
      </c>
      <c r="G3877">
        <v>200</v>
      </c>
      <c r="H3877">
        <v>200</v>
      </c>
    </row>
    <row r="3878" spans="1:8" x14ac:dyDescent="0.25">
      <c r="A3878" t="s">
        <v>2999</v>
      </c>
      <c r="B3878" t="s">
        <v>2199</v>
      </c>
      <c r="C3878" t="s">
        <v>2933</v>
      </c>
      <c r="D3878" t="s">
        <v>1858</v>
      </c>
      <c r="E3878" t="s">
        <v>2936</v>
      </c>
      <c r="F3878">
        <v>0</v>
      </c>
      <c r="G3878">
        <v>200</v>
      </c>
      <c r="H3878">
        <v>200</v>
      </c>
    </row>
    <row r="3879" spans="1:8" x14ac:dyDescent="0.25">
      <c r="A3879" t="s">
        <v>2999</v>
      </c>
      <c r="B3879" t="s">
        <v>2199</v>
      </c>
      <c r="C3879" t="s">
        <v>2933</v>
      </c>
      <c r="D3879" t="s">
        <v>1948</v>
      </c>
      <c r="E3879" t="s">
        <v>2936</v>
      </c>
      <c r="F3879">
        <v>0</v>
      </c>
      <c r="G3879">
        <v>200</v>
      </c>
      <c r="H3879">
        <v>200</v>
      </c>
    </row>
    <row r="3880" spans="1:8" x14ac:dyDescent="0.25">
      <c r="A3880" t="s">
        <v>2999</v>
      </c>
      <c r="B3880" t="s">
        <v>2199</v>
      </c>
      <c r="C3880" t="s">
        <v>2933</v>
      </c>
      <c r="D3880" t="s">
        <v>2934</v>
      </c>
      <c r="E3880" t="s">
        <v>2936</v>
      </c>
      <c r="F3880">
        <v>0</v>
      </c>
      <c r="G3880">
        <v>200</v>
      </c>
      <c r="H3880">
        <v>200</v>
      </c>
    </row>
    <row r="3881" spans="1:8" x14ac:dyDescent="0.25">
      <c r="A3881" t="s">
        <v>2999</v>
      </c>
      <c r="B3881" t="s">
        <v>2199</v>
      </c>
      <c r="C3881" t="s">
        <v>2933</v>
      </c>
      <c r="D3881" t="s">
        <v>1951</v>
      </c>
      <c r="E3881" t="s">
        <v>2936</v>
      </c>
      <c r="F3881">
        <v>0</v>
      </c>
      <c r="G3881">
        <v>200</v>
      </c>
      <c r="H3881">
        <v>200</v>
      </c>
    </row>
    <row r="3882" spans="1:8" x14ac:dyDescent="0.25">
      <c r="A3882" t="s">
        <v>2999</v>
      </c>
      <c r="B3882" t="s">
        <v>2199</v>
      </c>
      <c r="C3882" t="s">
        <v>2933</v>
      </c>
      <c r="D3882" t="s">
        <v>1956</v>
      </c>
      <c r="E3882" t="s">
        <v>2936</v>
      </c>
      <c r="F3882">
        <v>0</v>
      </c>
      <c r="G3882">
        <v>200</v>
      </c>
      <c r="H3882">
        <v>200</v>
      </c>
    </row>
    <row r="3883" spans="1:8" x14ac:dyDescent="0.25">
      <c r="A3883" t="s">
        <v>2999</v>
      </c>
      <c r="B3883" t="s">
        <v>2199</v>
      </c>
      <c r="C3883" t="s">
        <v>2933</v>
      </c>
      <c r="D3883" t="s">
        <v>2016</v>
      </c>
      <c r="E3883" t="s">
        <v>2936</v>
      </c>
      <c r="F3883">
        <v>0</v>
      </c>
      <c r="G3883">
        <v>200</v>
      </c>
      <c r="H3883">
        <v>200</v>
      </c>
    </row>
    <row r="3884" spans="1:8" x14ac:dyDescent="0.25">
      <c r="A3884" t="s">
        <v>2999</v>
      </c>
      <c r="B3884" t="s">
        <v>2199</v>
      </c>
      <c r="C3884" t="s">
        <v>2935</v>
      </c>
      <c r="D3884" t="s">
        <v>1739</v>
      </c>
      <c r="E3884" t="s">
        <v>2936</v>
      </c>
      <c r="F3884">
        <v>0</v>
      </c>
      <c r="G3884">
        <v>200</v>
      </c>
      <c r="H3884">
        <v>200</v>
      </c>
    </row>
    <row r="3885" spans="1:8" x14ac:dyDescent="0.25">
      <c r="A3885" t="s">
        <v>2999</v>
      </c>
      <c r="B3885" t="s">
        <v>2199</v>
      </c>
      <c r="C3885" t="s">
        <v>2935</v>
      </c>
      <c r="D3885" t="s">
        <v>1751</v>
      </c>
      <c r="E3885" t="s">
        <v>2936</v>
      </c>
      <c r="F3885">
        <v>0</v>
      </c>
      <c r="G3885">
        <v>200</v>
      </c>
      <c r="H3885">
        <v>200</v>
      </c>
    </row>
    <row r="3886" spans="1:8" x14ac:dyDescent="0.25">
      <c r="A3886" t="s">
        <v>2999</v>
      </c>
      <c r="B3886" t="s">
        <v>2199</v>
      </c>
      <c r="C3886" t="s">
        <v>2935</v>
      </c>
      <c r="D3886" t="s">
        <v>1763</v>
      </c>
      <c r="E3886" t="s">
        <v>2936</v>
      </c>
      <c r="F3886">
        <v>0</v>
      </c>
      <c r="G3886">
        <v>200</v>
      </c>
      <c r="H3886">
        <v>200</v>
      </c>
    </row>
    <row r="3887" spans="1:8" x14ac:dyDescent="0.25">
      <c r="A3887" t="s">
        <v>2999</v>
      </c>
      <c r="B3887" t="s">
        <v>2199</v>
      </c>
      <c r="C3887" t="s">
        <v>2935</v>
      </c>
      <c r="D3887" t="s">
        <v>1767</v>
      </c>
      <c r="E3887" t="s">
        <v>2936</v>
      </c>
      <c r="F3887">
        <v>0</v>
      </c>
      <c r="G3887">
        <v>200</v>
      </c>
      <c r="H3887">
        <v>200</v>
      </c>
    </row>
    <row r="3888" spans="1:8" x14ac:dyDescent="0.25">
      <c r="A3888" t="s">
        <v>2999</v>
      </c>
      <c r="B3888" t="s">
        <v>2199</v>
      </c>
      <c r="C3888" t="s">
        <v>2935</v>
      </c>
      <c r="D3888" t="s">
        <v>1782</v>
      </c>
      <c r="E3888" t="s">
        <v>2936</v>
      </c>
      <c r="F3888">
        <v>0</v>
      </c>
      <c r="G3888">
        <v>200</v>
      </c>
      <c r="H3888">
        <v>200</v>
      </c>
    </row>
    <row r="3889" spans="1:8" x14ac:dyDescent="0.25">
      <c r="A3889" t="s">
        <v>2999</v>
      </c>
      <c r="B3889" t="s">
        <v>2199</v>
      </c>
      <c r="C3889" t="s">
        <v>2935</v>
      </c>
      <c r="D3889" t="s">
        <v>1807</v>
      </c>
      <c r="E3889" t="s">
        <v>2936</v>
      </c>
      <c r="F3889">
        <v>0</v>
      </c>
      <c r="G3889">
        <v>200</v>
      </c>
      <c r="H3889">
        <v>200</v>
      </c>
    </row>
    <row r="3890" spans="1:8" x14ac:dyDescent="0.25">
      <c r="A3890" t="s">
        <v>2999</v>
      </c>
      <c r="B3890" t="s">
        <v>2199</v>
      </c>
      <c r="C3890" t="s">
        <v>2935</v>
      </c>
      <c r="D3890" t="s">
        <v>1858</v>
      </c>
      <c r="E3890" t="s">
        <v>2936</v>
      </c>
      <c r="F3890">
        <v>0</v>
      </c>
      <c r="G3890">
        <v>200</v>
      </c>
      <c r="H3890">
        <v>200</v>
      </c>
    </row>
    <row r="3891" spans="1:8" x14ac:dyDescent="0.25">
      <c r="A3891" t="s">
        <v>2999</v>
      </c>
      <c r="B3891" t="s">
        <v>2199</v>
      </c>
      <c r="C3891" t="s">
        <v>2935</v>
      </c>
      <c r="D3891" t="s">
        <v>1948</v>
      </c>
      <c r="E3891" t="s">
        <v>2936</v>
      </c>
      <c r="F3891">
        <v>0</v>
      </c>
      <c r="G3891">
        <v>200</v>
      </c>
      <c r="H3891">
        <v>200</v>
      </c>
    </row>
    <row r="3892" spans="1:8" x14ac:dyDescent="0.25">
      <c r="A3892" t="s">
        <v>2999</v>
      </c>
      <c r="B3892" t="s">
        <v>2199</v>
      </c>
      <c r="C3892" t="s">
        <v>2935</v>
      </c>
      <c r="D3892" t="s">
        <v>2934</v>
      </c>
      <c r="E3892" t="s">
        <v>2936</v>
      </c>
      <c r="F3892">
        <v>0</v>
      </c>
      <c r="G3892">
        <v>200</v>
      </c>
      <c r="H3892">
        <v>200</v>
      </c>
    </row>
    <row r="3893" spans="1:8" x14ac:dyDescent="0.25">
      <c r="A3893" t="s">
        <v>2999</v>
      </c>
      <c r="B3893" t="s">
        <v>2199</v>
      </c>
      <c r="C3893" t="s">
        <v>2935</v>
      </c>
      <c r="D3893" t="s">
        <v>1951</v>
      </c>
      <c r="E3893" t="s">
        <v>2936</v>
      </c>
      <c r="F3893">
        <v>0</v>
      </c>
      <c r="G3893">
        <v>200</v>
      </c>
      <c r="H3893">
        <v>200</v>
      </c>
    </row>
    <row r="3894" spans="1:8" x14ac:dyDescent="0.25">
      <c r="A3894" t="s">
        <v>2999</v>
      </c>
      <c r="B3894" t="s">
        <v>2199</v>
      </c>
      <c r="C3894" t="s">
        <v>2935</v>
      </c>
      <c r="D3894" t="s">
        <v>1956</v>
      </c>
      <c r="E3894" t="s">
        <v>2936</v>
      </c>
      <c r="F3894">
        <v>0</v>
      </c>
      <c r="G3894">
        <v>200</v>
      </c>
      <c r="H3894">
        <v>200</v>
      </c>
    </row>
    <row r="3895" spans="1:8" x14ac:dyDescent="0.25">
      <c r="A3895" t="s">
        <v>2999</v>
      </c>
      <c r="B3895" t="s">
        <v>2199</v>
      </c>
      <c r="C3895" t="s">
        <v>2935</v>
      </c>
      <c r="D3895" t="s">
        <v>2016</v>
      </c>
      <c r="E3895" t="s">
        <v>2936</v>
      </c>
      <c r="F3895">
        <v>0</v>
      </c>
      <c r="G3895">
        <v>200</v>
      </c>
      <c r="H3895">
        <v>200</v>
      </c>
    </row>
    <row r="3896" spans="1:8" x14ac:dyDescent="0.25">
      <c r="A3896" t="s">
        <v>2999</v>
      </c>
      <c r="B3896" t="s">
        <v>2202</v>
      </c>
      <c r="C3896" t="s">
        <v>2933</v>
      </c>
      <c r="D3896" t="s">
        <v>1739</v>
      </c>
      <c r="E3896" t="s">
        <v>2936</v>
      </c>
      <c r="F3896">
        <v>0</v>
      </c>
      <c r="G3896">
        <v>171</v>
      </c>
      <c r="H3896">
        <v>171</v>
      </c>
    </row>
    <row r="3897" spans="1:8" x14ac:dyDescent="0.25">
      <c r="A3897" t="s">
        <v>2999</v>
      </c>
      <c r="B3897" t="s">
        <v>2202</v>
      </c>
      <c r="C3897" t="s">
        <v>2933</v>
      </c>
      <c r="D3897" t="s">
        <v>1751</v>
      </c>
      <c r="E3897" t="s">
        <v>2936</v>
      </c>
      <c r="F3897">
        <v>0</v>
      </c>
      <c r="G3897">
        <v>171</v>
      </c>
      <c r="H3897">
        <v>171</v>
      </c>
    </row>
    <row r="3898" spans="1:8" x14ac:dyDescent="0.25">
      <c r="A3898" t="s">
        <v>2999</v>
      </c>
      <c r="B3898" t="s">
        <v>2202</v>
      </c>
      <c r="C3898" t="s">
        <v>2933</v>
      </c>
      <c r="D3898" t="s">
        <v>1763</v>
      </c>
      <c r="E3898" t="s">
        <v>2936</v>
      </c>
      <c r="F3898">
        <v>0</v>
      </c>
      <c r="G3898">
        <v>171</v>
      </c>
      <c r="H3898">
        <v>171</v>
      </c>
    </row>
    <row r="3899" spans="1:8" x14ac:dyDescent="0.25">
      <c r="A3899" t="s">
        <v>2999</v>
      </c>
      <c r="B3899" t="s">
        <v>2202</v>
      </c>
      <c r="C3899" t="s">
        <v>2933</v>
      </c>
      <c r="D3899" t="s">
        <v>1767</v>
      </c>
      <c r="E3899" t="s">
        <v>2936</v>
      </c>
      <c r="F3899">
        <v>0</v>
      </c>
      <c r="G3899">
        <v>171</v>
      </c>
      <c r="H3899">
        <v>171</v>
      </c>
    </row>
    <row r="3900" spans="1:8" x14ac:dyDescent="0.25">
      <c r="A3900" t="s">
        <v>2999</v>
      </c>
      <c r="B3900" t="s">
        <v>2202</v>
      </c>
      <c r="C3900" t="s">
        <v>2933</v>
      </c>
      <c r="D3900" t="s">
        <v>1782</v>
      </c>
      <c r="E3900" t="s">
        <v>2936</v>
      </c>
      <c r="F3900">
        <v>0</v>
      </c>
      <c r="G3900">
        <v>171</v>
      </c>
      <c r="H3900">
        <v>171</v>
      </c>
    </row>
    <row r="3901" spans="1:8" x14ac:dyDescent="0.25">
      <c r="A3901" t="s">
        <v>2999</v>
      </c>
      <c r="B3901" t="s">
        <v>2202</v>
      </c>
      <c r="C3901" t="s">
        <v>2933</v>
      </c>
      <c r="D3901" t="s">
        <v>1807</v>
      </c>
      <c r="E3901" t="s">
        <v>2936</v>
      </c>
      <c r="F3901">
        <v>0</v>
      </c>
      <c r="G3901">
        <v>171</v>
      </c>
      <c r="H3901">
        <v>171</v>
      </c>
    </row>
    <row r="3902" spans="1:8" x14ac:dyDescent="0.25">
      <c r="A3902" t="s">
        <v>2999</v>
      </c>
      <c r="B3902" t="s">
        <v>2202</v>
      </c>
      <c r="C3902" t="s">
        <v>2933</v>
      </c>
      <c r="D3902" t="s">
        <v>1858</v>
      </c>
      <c r="E3902" t="s">
        <v>2936</v>
      </c>
      <c r="F3902">
        <v>0</v>
      </c>
      <c r="G3902">
        <v>171</v>
      </c>
      <c r="H3902">
        <v>171</v>
      </c>
    </row>
    <row r="3903" spans="1:8" x14ac:dyDescent="0.25">
      <c r="A3903" t="s">
        <v>2999</v>
      </c>
      <c r="B3903" t="s">
        <v>2202</v>
      </c>
      <c r="C3903" t="s">
        <v>2933</v>
      </c>
      <c r="D3903" t="s">
        <v>1948</v>
      </c>
      <c r="E3903" t="s">
        <v>2936</v>
      </c>
      <c r="F3903">
        <v>0</v>
      </c>
      <c r="G3903">
        <v>171</v>
      </c>
      <c r="H3903">
        <v>171</v>
      </c>
    </row>
    <row r="3904" spans="1:8" x14ac:dyDescent="0.25">
      <c r="A3904" t="s">
        <v>2999</v>
      </c>
      <c r="B3904" t="s">
        <v>2202</v>
      </c>
      <c r="C3904" t="s">
        <v>2933</v>
      </c>
      <c r="D3904" t="s">
        <v>2934</v>
      </c>
      <c r="E3904" t="s">
        <v>2936</v>
      </c>
      <c r="F3904">
        <v>0</v>
      </c>
      <c r="G3904">
        <v>171</v>
      </c>
      <c r="H3904">
        <v>171</v>
      </c>
    </row>
    <row r="3905" spans="1:8" x14ac:dyDescent="0.25">
      <c r="A3905" t="s">
        <v>2999</v>
      </c>
      <c r="B3905" t="s">
        <v>2202</v>
      </c>
      <c r="C3905" t="s">
        <v>2933</v>
      </c>
      <c r="D3905" t="s">
        <v>1951</v>
      </c>
      <c r="E3905" t="s">
        <v>2936</v>
      </c>
      <c r="F3905">
        <v>0</v>
      </c>
      <c r="G3905">
        <v>171</v>
      </c>
      <c r="H3905">
        <v>171</v>
      </c>
    </row>
    <row r="3906" spans="1:8" x14ac:dyDescent="0.25">
      <c r="A3906" t="s">
        <v>2999</v>
      </c>
      <c r="B3906" t="s">
        <v>2202</v>
      </c>
      <c r="C3906" t="s">
        <v>2933</v>
      </c>
      <c r="D3906" t="s">
        <v>1956</v>
      </c>
      <c r="E3906" t="s">
        <v>2936</v>
      </c>
      <c r="F3906">
        <v>0</v>
      </c>
      <c r="G3906">
        <v>171</v>
      </c>
      <c r="H3906">
        <v>171</v>
      </c>
    </row>
    <row r="3907" spans="1:8" x14ac:dyDescent="0.25">
      <c r="A3907" t="s">
        <v>2999</v>
      </c>
      <c r="B3907" t="s">
        <v>2202</v>
      </c>
      <c r="C3907" t="s">
        <v>2933</v>
      </c>
      <c r="D3907" t="s">
        <v>2016</v>
      </c>
      <c r="E3907" t="s">
        <v>2936</v>
      </c>
      <c r="F3907">
        <v>0</v>
      </c>
      <c r="G3907">
        <v>171</v>
      </c>
      <c r="H3907">
        <v>171</v>
      </c>
    </row>
    <row r="3908" spans="1:8" x14ac:dyDescent="0.25">
      <c r="A3908" t="s">
        <v>2999</v>
      </c>
      <c r="B3908" t="s">
        <v>2202</v>
      </c>
      <c r="C3908" t="s">
        <v>2935</v>
      </c>
      <c r="D3908" t="s">
        <v>1739</v>
      </c>
      <c r="E3908" t="s">
        <v>2936</v>
      </c>
      <c r="F3908">
        <v>0</v>
      </c>
      <c r="G3908">
        <v>206</v>
      </c>
      <c r="H3908">
        <v>206</v>
      </c>
    </row>
    <row r="3909" spans="1:8" x14ac:dyDescent="0.25">
      <c r="A3909" t="s">
        <v>2999</v>
      </c>
      <c r="B3909" t="s">
        <v>2202</v>
      </c>
      <c r="C3909" t="s">
        <v>2935</v>
      </c>
      <c r="D3909" t="s">
        <v>1751</v>
      </c>
      <c r="E3909" t="s">
        <v>2936</v>
      </c>
      <c r="F3909">
        <v>0</v>
      </c>
      <c r="G3909">
        <v>206</v>
      </c>
      <c r="H3909">
        <v>206</v>
      </c>
    </row>
    <row r="3910" spans="1:8" x14ac:dyDescent="0.25">
      <c r="A3910" t="s">
        <v>2999</v>
      </c>
      <c r="B3910" t="s">
        <v>2202</v>
      </c>
      <c r="C3910" t="s">
        <v>2935</v>
      </c>
      <c r="D3910" t="s">
        <v>1763</v>
      </c>
      <c r="E3910" t="s">
        <v>2936</v>
      </c>
      <c r="F3910">
        <v>0</v>
      </c>
      <c r="G3910">
        <v>206</v>
      </c>
      <c r="H3910">
        <v>206</v>
      </c>
    </row>
    <row r="3911" spans="1:8" x14ac:dyDescent="0.25">
      <c r="A3911" t="s">
        <v>2999</v>
      </c>
      <c r="B3911" t="s">
        <v>2202</v>
      </c>
      <c r="C3911" t="s">
        <v>2935</v>
      </c>
      <c r="D3911" t="s">
        <v>1767</v>
      </c>
      <c r="E3911" t="s">
        <v>2936</v>
      </c>
      <c r="F3911">
        <v>0</v>
      </c>
      <c r="G3911">
        <v>206</v>
      </c>
      <c r="H3911">
        <v>206</v>
      </c>
    </row>
    <row r="3912" spans="1:8" x14ac:dyDescent="0.25">
      <c r="A3912" t="s">
        <v>2999</v>
      </c>
      <c r="B3912" t="s">
        <v>2202</v>
      </c>
      <c r="C3912" t="s">
        <v>2935</v>
      </c>
      <c r="D3912" t="s">
        <v>1782</v>
      </c>
      <c r="E3912" t="s">
        <v>2936</v>
      </c>
      <c r="F3912">
        <v>0</v>
      </c>
      <c r="G3912">
        <v>206</v>
      </c>
      <c r="H3912">
        <v>206</v>
      </c>
    </row>
    <row r="3913" spans="1:8" x14ac:dyDescent="0.25">
      <c r="A3913" t="s">
        <v>2999</v>
      </c>
      <c r="B3913" t="s">
        <v>2202</v>
      </c>
      <c r="C3913" t="s">
        <v>2935</v>
      </c>
      <c r="D3913" t="s">
        <v>1807</v>
      </c>
      <c r="E3913" t="s">
        <v>2936</v>
      </c>
      <c r="F3913">
        <v>0</v>
      </c>
      <c r="G3913">
        <v>206</v>
      </c>
      <c r="H3913">
        <v>206</v>
      </c>
    </row>
    <row r="3914" spans="1:8" x14ac:dyDescent="0.25">
      <c r="A3914" t="s">
        <v>2999</v>
      </c>
      <c r="B3914" t="s">
        <v>2202</v>
      </c>
      <c r="C3914" t="s">
        <v>2935</v>
      </c>
      <c r="D3914" t="s">
        <v>1858</v>
      </c>
      <c r="E3914" t="s">
        <v>2936</v>
      </c>
      <c r="F3914">
        <v>0</v>
      </c>
      <c r="G3914">
        <v>206</v>
      </c>
      <c r="H3914">
        <v>206</v>
      </c>
    </row>
    <row r="3915" spans="1:8" x14ac:dyDescent="0.25">
      <c r="A3915" t="s">
        <v>2999</v>
      </c>
      <c r="B3915" t="s">
        <v>2202</v>
      </c>
      <c r="C3915" t="s">
        <v>2935</v>
      </c>
      <c r="D3915" t="s">
        <v>1948</v>
      </c>
      <c r="E3915" t="s">
        <v>2936</v>
      </c>
      <c r="F3915">
        <v>0</v>
      </c>
      <c r="G3915">
        <v>206</v>
      </c>
      <c r="H3915">
        <v>206</v>
      </c>
    </row>
    <row r="3916" spans="1:8" x14ac:dyDescent="0.25">
      <c r="A3916" t="s">
        <v>2999</v>
      </c>
      <c r="B3916" t="s">
        <v>2202</v>
      </c>
      <c r="C3916" t="s">
        <v>2935</v>
      </c>
      <c r="D3916" t="s">
        <v>2934</v>
      </c>
      <c r="E3916" t="s">
        <v>2936</v>
      </c>
      <c r="F3916">
        <v>0</v>
      </c>
      <c r="G3916">
        <v>206</v>
      </c>
      <c r="H3916">
        <v>206</v>
      </c>
    </row>
    <row r="3917" spans="1:8" x14ac:dyDescent="0.25">
      <c r="A3917" t="s">
        <v>2999</v>
      </c>
      <c r="B3917" t="s">
        <v>2202</v>
      </c>
      <c r="C3917" t="s">
        <v>2935</v>
      </c>
      <c r="D3917" t="s">
        <v>1951</v>
      </c>
      <c r="E3917" t="s">
        <v>2936</v>
      </c>
      <c r="F3917">
        <v>0</v>
      </c>
      <c r="G3917">
        <v>206</v>
      </c>
      <c r="H3917">
        <v>206</v>
      </c>
    </row>
    <row r="3918" spans="1:8" x14ac:dyDescent="0.25">
      <c r="A3918" t="s">
        <v>2999</v>
      </c>
      <c r="B3918" t="s">
        <v>2202</v>
      </c>
      <c r="C3918" t="s">
        <v>2935</v>
      </c>
      <c r="D3918" t="s">
        <v>1956</v>
      </c>
      <c r="E3918" t="s">
        <v>2936</v>
      </c>
      <c r="F3918">
        <v>0</v>
      </c>
      <c r="G3918">
        <v>206</v>
      </c>
      <c r="H3918">
        <v>206</v>
      </c>
    </row>
    <row r="3919" spans="1:8" x14ac:dyDescent="0.25">
      <c r="A3919" t="s">
        <v>2999</v>
      </c>
      <c r="B3919" t="s">
        <v>2202</v>
      </c>
      <c r="C3919" t="s">
        <v>2935</v>
      </c>
      <c r="D3919" t="s">
        <v>2016</v>
      </c>
      <c r="E3919" t="s">
        <v>2936</v>
      </c>
      <c r="F3919">
        <v>0</v>
      </c>
      <c r="G3919">
        <v>206</v>
      </c>
      <c r="H3919">
        <v>206</v>
      </c>
    </row>
    <row r="3920" spans="1:8" x14ac:dyDescent="0.25">
      <c r="A3920" t="s">
        <v>2999</v>
      </c>
      <c r="B3920" t="s">
        <v>2203</v>
      </c>
      <c r="C3920" t="s">
        <v>3995</v>
      </c>
      <c r="D3920" t="s">
        <v>1739</v>
      </c>
      <c r="E3920" t="s">
        <v>2936</v>
      </c>
      <c r="F3920">
        <v>0</v>
      </c>
      <c r="G3920">
        <v>1472</v>
      </c>
      <c r="H3920">
        <v>1472</v>
      </c>
    </row>
    <row r="3921" spans="1:8" x14ac:dyDescent="0.25">
      <c r="A3921" t="s">
        <v>2999</v>
      </c>
      <c r="B3921" t="s">
        <v>2203</v>
      </c>
      <c r="C3921" t="s">
        <v>3995</v>
      </c>
      <c r="D3921" t="s">
        <v>1751</v>
      </c>
      <c r="E3921" t="s">
        <v>2936</v>
      </c>
      <c r="F3921">
        <v>0</v>
      </c>
      <c r="G3921">
        <v>1472</v>
      </c>
      <c r="H3921">
        <v>1472</v>
      </c>
    </row>
    <row r="3922" spans="1:8" x14ac:dyDescent="0.25">
      <c r="A3922" t="s">
        <v>2999</v>
      </c>
      <c r="B3922" t="s">
        <v>2203</v>
      </c>
      <c r="C3922" t="s">
        <v>3995</v>
      </c>
      <c r="D3922" t="s">
        <v>1763</v>
      </c>
      <c r="E3922" t="s">
        <v>2936</v>
      </c>
      <c r="F3922">
        <v>0</v>
      </c>
      <c r="G3922">
        <v>1472</v>
      </c>
      <c r="H3922">
        <v>1472</v>
      </c>
    </row>
    <row r="3923" spans="1:8" x14ac:dyDescent="0.25">
      <c r="A3923" t="s">
        <v>2999</v>
      </c>
      <c r="B3923" t="s">
        <v>2203</v>
      </c>
      <c r="C3923" t="s">
        <v>3995</v>
      </c>
      <c r="D3923" t="s">
        <v>1767</v>
      </c>
      <c r="E3923" t="s">
        <v>2936</v>
      </c>
      <c r="F3923">
        <v>0</v>
      </c>
      <c r="G3923">
        <v>1472</v>
      </c>
      <c r="H3923">
        <v>1472</v>
      </c>
    </row>
    <row r="3924" spans="1:8" x14ac:dyDescent="0.25">
      <c r="A3924" t="s">
        <v>2999</v>
      </c>
      <c r="B3924" t="s">
        <v>2203</v>
      </c>
      <c r="C3924" t="s">
        <v>3995</v>
      </c>
      <c r="D3924" t="s">
        <v>1782</v>
      </c>
      <c r="E3924" t="s">
        <v>2936</v>
      </c>
      <c r="F3924">
        <v>0</v>
      </c>
      <c r="G3924">
        <v>1472</v>
      </c>
      <c r="H3924">
        <v>1472</v>
      </c>
    </row>
    <row r="3925" spans="1:8" x14ac:dyDescent="0.25">
      <c r="A3925" t="s">
        <v>2999</v>
      </c>
      <c r="B3925" t="s">
        <v>2203</v>
      </c>
      <c r="C3925" t="s">
        <v>3995</v>
      </c>
      <c r="D3925" t="s">
        <v>1807</v>
      </c>
      <c r="E3925" t="s">
        <v>2936</v>
      </c>
      <c r="F3925">
        <v>0</v>
      </c>
      <c r="G3925">
        <v>1472</v>
      </c>
      <c r="H3925">
        <v>1472</v>
      </c>
    </row>
    <row r="3926" spans="1:8" x14ac:dyDescent="0.25">
      <c r="A3926" t="s">
        <v>2999</v>
      </c>
      <c r="B3926" t="s">
        <v>2203</v>
      </c>
      <c r="C3926" t="s">
        <v>3995</v>
      </c>
      <c r="D3926" t="s">
        <v>1858</v>
      </c>
      <c r="E3926" t="s">
        <v>2936</v>
      </c>
      <c r="F3926">
        <v>0</v>
      </c>
      <c r="G3926">
        <v>1472</v>
      </c>
      <c r="H3926">
        <v>1472</v>
      </c>
    </row>
    <row r="3927" spans="1:8" x14ac:dyDescent="0.25">
      <c r="A3927" t="s">
        <v>2999</v>
      </c>
      <c r="B3927" t="s">
        <v>2203</v>
      </c>
      <c r="C3927" t="s">
        <v>3995</v>
      </c>
      <c r="D3927" t="s">
        <v>1948</v>
      </c>
      <c r="E3927" t="s">
        <v>2936</v>
      </c>
      <c r="F3927">
        <v>0</v>
      </c>
      <c r="G3927">
        <v>1472</v>
      </c>
      <c r="H3927">
        <v>1472</v>
      </c>
    </row>
    <row r="3928" spans="1:8" x14ac:dyDescent="0.25">
      <c r="A3928" t="s">
        <v>2999</v>
      </c>
      <c r="B3928" t="s">
        <v>2203</v>
      </c>
      <c r="C3928" t="s">
        <v>3995</v>
      </c>
      <c r="D3928" t="s">
        <v>2934</v>
      </c>
      <c r="E3928" t="s">
        <v>2936</v>
      </c>
      <c r="F3928">
        <v>0</v>
      </c>
      <c r="G3928">
        <v>1472</v>
      </c>
      <c r="H3928">
        <v>1472</v>
      </c>
    </row>
    <row r="3929" spans="1:8" x14ac:dyDescent="0.25">
      <c r="A3929" t="s">
        <v>2999</v>
      </c>
      <c r="B3929" t="s">
        <v>2203</v>
      </c>
      <c r="C3929" t="s">
        <v>3995</v>
      </c>
      <c r="D3929" t="s">
        <v>1951</v>
      </c>
      <c r="E3929" t="s">
        <v>2936</v>
      </c>
      <c r="F3929">
        <v>0</v>
      </c>
      <c r="G3929">
        <v>1472</v>
      </c>
      <c r="H3929">
        <v>1472</v>
      </c>
    </row>
    <row r="3930" spans="1:8" x14ac:dyDescent="0.25">
      <c r="A3930" t="s">
        <v>2999</v>
      </c>
      <c r="B3930" t="s">
        <v>2203</v>
      </c>
      <c r="C3930" t="s">
        <v>3995</v>
      </c>
      <c r="D3930" t="s">
        <v>1956</v>
      </c>
      <c r="E3930" t="s">
        <v>2936</v>
      </c>
      <c r="F3930">
        <v>0</v>
      </c>
      <c r="G3930">
        <v>1472</v>
      </c>
      <c r="H3930">
        <v>1472</v>
      </c>
    </row>
    <row r="3931" spans="1:8" x14ac:dyDescent="0.25">
      <c r="A3931" t="s">
        <v>2999</v>
      </c>
      <c r="B3931" t="s">
        <v>2203</v>
      </c>
      <c r="C3931" t="s">
        <v>3995</v>
      </c>
      <c r="D3931" t="s">
        <v>2016</v>
      </c>
      <c r="E3931" t="s">
        <v>2936</v>
      </c>
      <c r="F3931">
        <v>0</v>
      </c>
      <c r="G3931">
        <v>1472</v>
      </c>
      <c r="H3931">
        <v>1472</v>
      </c>
    </row>
    <row r="3932" spans="1:8" x14ac:dyDescent="0.25">
      <c r="A3932" t="s">
        <v>2999</v>
      </c>
      <c r="B3932" t="s">
        <v>2203</v>
      </c>
      <c r="C3932" t="s">
        <v>2933</v>
      </c>
      <c r="D3932" t="s">
        <v>1739</v>
      </c>
      <c r="E3932" t="s">
        <v>2936</v>
      </c>
      <c r="F3932">
        <v>0</v>
      </c>
      <c r="G3932">
        <v>1557</v>
      </c>
      <c r="H3932">
        <v>1557</v>
      </c>
    </row>
    <row r="3933" spans="1:8" x14ac:dyDescent="0.25">
      <c r="A3933" t="s">
        <v>2999</v>
      </c>
      <c r="B3933" t="s">
        <v>2203</v>
      </c>
      <c r="C3933" t="s">
        <v>2933</v>
      </c>
      <c r="D3933" t="s">
        <v>1751</v>
      </c>
      <c r="E3933" t="s">
        <v>2936</v>
      </c>
      <c r="F3933">
        <v>0</v>
      </c>
      <c r="G3933">
        <v>1557</v>
      </c>
      <c r="H3933">
        <v>1557</v>
      </c>
    </row>
    <row r="3934" spans="1:8" x14ac:dyDescent="0.25">
      <c r="A3934" t="s">
        <v>2999</v>
      </c>
      <c r="B3934" t="s">
        <v>2203</v>
      </c>
      <c r="C3934" t="s">
        <v>2933</v>
      </c>
      <c r="D3934" t="s">
        <v>1763</v>
      </c>
      <c r="E3934" t="s">
        <v>2936</v>
      </c>
      <c r="F3934">
        <v>0</v>
      </c>
      <c r="G3934">
        <v>1557</v>
      </c>
      <c r="H3934">
        <v>1557</v>
      </c>
    </row>
    <row r="3935" spans="1:8" x14ac:dyDescent="0.25">
      <c r="A3935" t="s">
        <v>2999</v>
      </c>
      <c r="B3935" t="s">
        <v>2203</v>
      </c>
      <c r="C3935" t="s">
        <v>2933</v>
      </c>
      <c r="D3935" t="s">
        <v>1767</v>
      </c>
      <c r="E3935" t="s">
        <v>2936</v>
      </c>
      <c r="F3935">
        <v>0</v>
      </c>
      <c r="G3935">
        <v>1557</v>
      </c>
      <c r="H3935">
        <v>1557</v>
      </c>
    </row>
    <row r="3936" spans="1:8" x14ac:dyDescent="0.25">
      <c r="A3936" t="s">
        <v>2999</v>
      </c>
      <c r="B3936" t="s">
        <v>2203</v>
      </c>
      <c r="C3936" t="s">
        <v>2933</v>
      </c>
      <c r="D3936" t="s">
        <v>1782</v>
      </c>
      <c r="E3936" t="s">
        <v>2936</v>
      </c>
      <c r="F3936">
        <v>0</v>
      </c>
      <c r="G3936">
        <v>1557</v>
      </c>
      <c r="H3936">
        <v>1557</v>
      </c>
    </row>
    <row r="3937" spans="1:8" x14ac:dyDescent="0.25">
      <c r="A3937" t="s">
        <v>2999</v>
      </c>
      <c r="B3937" t="s">
        <v>2203</v>
      </c>
      <c r="C3937" t="s">
        <v>2933</v>
      </c>
      <c r="D3937" t="s">
        <v>1807</v>
      </c>
      <c r="E3937" t="s">
        <v>2936</v>
      </c>
      <c r="F3937">
        <v>0</v>
      </c>
      <c r="G3937">
        <v>1557</v>
      </c>
      <c r="H3937">
        <v>1557</v>
      </c>
    </row>
    <row r="3938" spans="1:8" x14ac:dyDescent="0.25">
      <c r="A3938" t="s">
        <v>2999</v>
      </c>
      <c r="B3938" t="s">
        <v>2203</v>
      </c>
      <c r="C3938" t="s">
        <v>2933</v>
      </c>
      <c r="D3938" t="s">
        <v>1858</v>
      </c>
      <c r="E3938" t="s">
        <v>2936</v>
      </c>
      <c r="F3938">
        <v>0</v>
      </c>
      <c r="G3938">
        <v>1557</v>
      </c>
      <c r="H3938">
        <v>1557</v>
      </c>
    </row>
    <row r="3939" spans="1:8" x14ac:dyDescent="0.25">
      <c r="A3939" t="s">
        <v>2999</v>
      </c>
      <c r="B3939" t="s">
        <v>2203</v>
      </c>
      <c r="C3939" t="s">
        <v>2933</v>
      </c>
      <c r="D3939" t="s">
        <v>1948</v>
      </c>
      <c r="E3939" t="s">
        <v>2936</v>
      </c>
      <c r="F3939">
        <v>0</v>
      </c>
      <c r="G3939">
        <v>1557</v>
      </c>
      <c r="H3939">
        <v>1557</v>
      </c>
    </row>
    <row r="3940" spans="1:8" x14ac:dyDescent="0.25">
      <c r="A3940" t="s">
        <v>2999</v>
      </c>
      <c r="B3940" t="s">
        <v>2203</v>
      </c>
      <c r="C3940" t="s">
        <v>2933</v>
      </c>
      <c r="D3940" t="s">
        <v>2934</v>
      </c>
      <c r="E3940" t="s">
        <v>2936</v>
      </c>
      <c r="F3940">
        <v>0</v>
      </c>
      <c r="G3940">
        <v>1557</v>
      </c>
      <c r="H3940">
        <v>1557</v>
      </c>
    </row>
    <row r="3941" spans="1:8" x14ac:dyDescent="0.25">
      <c r="A3941" t="s">
        <v>2999</v>
      </c>
      <c r="B3941" t="s">
        <v>2203</v>
      </c>
      <c r="C3941" t="s">
        <v>2933</v>
      </c>
      <c r="D3941" t="s">
        <v>1951</v>
      </c>
      <c r="E3941" t="s">
        <v>2936</v>
      </c>
      <c r="F3941">
        <v>0</v>
      </c>
      <c r="G3941">
        <v>1557</v>
      </c>
      <c r="H3941">
        <v>1557</v>
      </c>
    </row>
    <row r="3942" spans="1:8" x14ac:dyDescent="0.25">
      <c r="A3942" t="s">
        <v>2999</v>
      </c>
      <c r="B3942" t="s">
        <v>2203</v>
      </c>
      <c r="C3942" t="s">
        <v>2933</v>
      </c>
      <c r="D3942" t="s">
        <v>1956</v>
      </c>
      <c r="E3942" t="s">
        <v>2936</v>
      </c>
      <c r="F3942">
        <v>0</v>
      </c>
      <c r="G3942">
        <v>1557</v>
      </c>
      <c r="H3942">
        <v>1557</v>
      </c>
    </row>
    <row r="3943" spans="1:8" x14ac:dyDescent="0.25">
      <c r="A3943" t="s">
        <v>2999</v>
      </c>
      <c r="B3943" t="s">
        <v>2203</v>
      </c>
      <c r="C3943" t="s">
        <v>2933</v>
      </c>
      <c r="D3943" t="s">
        <v>2016</v>
      </c>
      <c r="E3943" t="s">
        <v>2936</v>
      </c>
      <c r="F3943">
        <v>0</v>
      </c>
      <c r="G3943">
        <v>1557</v>
      </c>
      <c r="H3943">
        <v>1557</v>
      </c>
    </row>
    <row r="3944" spans="1:8" x14ac:dyDescent="0.25">
      <c r="A3944" t="s">
        <v>2999</v>
      </c>
      <c r="B3944" t="s">
        <v>2203</v>
      </c>
      <c r="C3944" t="s">
        <v>2935</v>
      </c>
      <c r="D3944" t="s">
        <v>1739</v>
      </c>
      <c r="E3944" t="s">
        <v>2936</v>
      </c>
      <c r="F3944">
        <v>0</v>
      </c>
      <c r="G3944">
        <v>1852</v>
      </c>
      <c r="H3944">
        <v>1852</v>
      </c>
    </row>
    <row r="3945" spans="1:8" x14ac:dyDescent="0.25">
      <c r="A3945" t="s">
        <v>2999</v>
      </c>
      <c r="B3945" t="s">
        <v>2203</v>
      </c>
      <c r="C3945" t="s">
        <v>2935</v>
      </c>
      <c r="D3945" t="s">
        <v>1751</v>
      </c>
      <c r="E3945" t="s">
        <v>2936</v>
      </c>
      <c r="F3945">
        <v>0</v>
      </c>
      <c r="G3945">
        <v>1602</v>
      </c>
      <c r="H3945">
        <v>1602</v>
      </c>
    </row>
    <row r="3946" spans="1:8" x14ac:dyDescent="0.25">
      <c r="A3946" t="s">
        <v>2999</v>
      </c>
      <c r="B3946" t="s">
        <v>2203</v>
      </c>
      <c r="C3946" t="s">
        <v>2935</v>
      </c>
      <c r="D3946" t="s">
        <v>1763</v>
      </c>
      <c r="E3946" t="s">
        <v>2936</v>
      </c>
      <c r="F3946">
        <v>0</v>
      </c>
      <c r="G3946">
        <v>1602</v>
      </c>
      <c r="H3946">
        <v>1602</v>
      </c>
    </row>
    <row r="3947" spans="1:8" x14ac:dyDescent="0.25">
      <c r="A3947" t="s">
        <v>2999</v>
      </c>
      <c r="B3947" t="s">
        <v>2203</v>
      </c>
      <c r="C3947" t="s">
        <v>2935</v>
      </c>
      <c r="D3947" t="s">
        <v>1767</v>
      </c>
      <c r="E3947" t="s">
        <v>2936</v>
      </c>
      <c r="F3947">
        <v>0</v>
      </c>
      <c r="G3947">
        <v>1602</v>
      </c>
      <c r="H3947">
        <v>1602</v>
      </c>
    </row>
    <row r="3948" spans="1:8" x14ac:dyDescent="0.25">
      <c r="A3948" t="s">
        <v>2999</v>
      </c>
      <c r="B3948" t="s">
        <v>2203</v>
      </c>
      <c r="C3948" t="s">
        <v>2935</v>
      </c>
      <c r="D3948" t="s">
        <v>1782</v>
      </c>
      <c r="E3948" t="s">
        <v>2936</v>
      </c>
      <c r="F3948">
        <v>0</v>
      </c>
      <c r="G3948">
        <v>1602</v>
      </c>
      <c r="H3948">
        <v>1602</v>
      </c>
    </row>
    <row r="3949" spans="1:8" x14ac:dyDescent="0.25">
      <c r="A3949" t="s">
        <v>2999</v>
      </c>
      <c r="B3949" t="s">
        <v>2203</v>
      </c>
      <c r="C3949" t="s">
        <v>2935</v>
      </c>
      <c r="D3949" t="s">
        <v>1807</v>
      </c>
      <c r="E3949" t="s">
        <v>2936</v>
      </c>
      <c r="F3949">
        <v>0</v>
      </c>
      <c r="G3949">
        <v>1602</v>
      </c>
      <c r="H3949">
        <v>1602</v>
      </c>
    </row>
    <row r="3950" spans="1:8" x14ac:dyDescent="0.25">
      <c r="A3950" t="s">
        <v>2999</v>
      </c>
      <c r="B3950" t="s">
        <v>2203</v>
      </c>
      <c r="C3950" t="s">
        <v>2935</v>
      </c>
      <c r="D3950" t="s">
        <v>1858</v>
      </c>
      <c r="E3950" t="s">
        <v>2936</v>
      </c>
      <c r="F3950">
        <v>0</v>
      </c>
      <c r="G3950">
        <v>1602</v>
      </c>
      <c r="H3950">
        <v>1602</v>
      </c>
    </row>
    <row r="3951" spans="1:8" x14ac:dyDescent="0.25">
      <c r="A3951" t="s">
        <v>2999</v>
      </c>
      <c r="B3951" t="s">
        <v>2203</v>
      </c>
      <c r="C3951" t="s">
        <v>2935</v>
      </c>
      <c r="D3951" t="s">
        <v>1948</v>
      </c>
      <c r="E3951" t="s">
        <v>2936</v>
      </c>
      <c r="F3951">
        <v>0</v>
      </c>
      <c r="G3951">
        <v>1602</v>
      </c>
      <c r="H3951">
        <v>1602</v>
      </c>
    </row>
    <row r="3952" spans="1:8" x14ac:dyDescent="0.25">
      <c r="A3952" t="s">
        <v>2999</v>
      </c>
      <c r="B3952" t="s">
        <v>2203</v>
      </c>
      <c r="C3952" t="s">
        <v>2935</v>
      </c>
      <c r="D3952" t="s">
        <v>2934</v>
      </c>
      <c r="E3952" t="s">
        <v>2936</v>
      </c>
      <c r="F3952">
        <v>0</v>
      </c>
      <c r="G3952">
        <v>1602</v>
      </c>
      <c r="H3952">
        <v>1602</v>
      </c>
    </row>
    <row r="3953" spans="1:8" x14ac:dyDescent="0.25">
      <c r="A3953" t="s">
        <v>2999</v>
      </c>
      <c r="B3953" t="s">
        <v>2203</v>
      </c>
      <c r="C3953" t="s">
        <v>2935</v>
      </c>
      <c r="D3953" t="s">
        <v>1951</v>
      </c>
      <c r="E3953" t="s">
        <v>2936</v>
      </c>
      <c r="F3953">
        <v>0</v>
      </c>
      <c r="G3953">
        <v>1602</v>
      </c>
      <c r="H3953">
        <v>1602</v>
      </c>
    </row>
    <row r="3954" spans="1:8" x14ac:dyDescent="0.25">
      <c r="A3954" t="s">
        <v>2999</v>
      </c>
      <c r="B3954" t="s">
        <v>2203</v>
      </c>
      <c r="C3954" t="s">
        <v>2935</v>
      </c>
      <c r="D3954" t="s">
        <v>1956</v>
      </c>
      <c r="E3954" t="s">
        <v>2936</v>
      </c>
      <c r="F3954">
        <v>0</v>
      </c>
      <c r="G3954">
        <v>1602</v>
      </c>
      <c r="H3954">
        <v>1602</v>
      </c>
    </row>
    <row r="3955" spans="1:8" x14ac:dyDescent="0.25">
      <c r="A3955" t="s">
        <v>2999</v>
      </c>
      <c r="B3955" t="s">
        <v>2203</v>
      </c>
      <c r="C3955" t="s">
        <v>2935</v>
      </c>
      <c r="D3955" t="s">
        <v>2016</v>
      </c>
      <c r="E3955" t="s">
        <v>2936</v>
      </c>
      <c r="F3955">
        <v>0</v>
      </c>
      <c r="G3955">
        <v>1602</v>
      </c>
      <c r="H3955">
        <v>1602</v>
      </c>
    </row>
    <row r="3956" spans="1:8" x14ac:dyDescent="0.25">
      <c r="A3956" t="s">
        <v>2999</v>
      </c>
      <c r="B3956" t="s">
        <v>2204</v>
      </c>
      <c r="C3956" t="s">
        <v>3995</v>
      </c>
      <c r="D3956" t="s">
        <v>1739</v>
      </c>
      <c r="E3956" t="s">
        <v>2936</v>
      </c>
      <c r="F3956">
        <v>0</v>
      </c>
      <c r="G3956">
        <v>1000</v>
      </c>
      <c r="H3956">
        <v>1000</v>
      </c>
    </row>
    <row r="3957" spans="1:8" x14ac:dyDescent="0.25">
      <c r="A3957" t="s">
        <v>2999</v>
      </c>
      <c r="B3957" t="s">
        <v>2204</v>
      </c>
      <c r="C3957" t="s">
        <v>3995</v>
      </c>
      <c r="D3957" t="s">
        <v>1751</v>
      </c>
      <c r="E3957" t="s">
        <v>2936</v>
      </c>
      <c r="F3957">
        <v>0</v>
      </c>
      <c r="G3957">
        <v>615</v>
      </c>
      <c r="H3957">
        <v>615</v>
      </c>
    </row>
    <row r="3958" spans="1:8" x14ac:dyDescent="0.25">
      <c r="A3958" t="s">
        <v>2999</v>
      </c>
      <c r="B3958" t="s">
        <v>2204</v>
      </c>
      <c r="C3958" t="s">
        <v>3995</v>
      </c>
      <c r="D3958" t="s">
        <v>1763</v>
      </c>
      <c r="E3958" t="s">
        <v>2936</v>
      </c>
      <c r="F3958">
        <v>0</v>
      </c>
      <c r="G3958">
        <v>615</v>
      </c>
      <c r="H3958">
        <v>615</v>
      </c>
    </row>
    <row r="3959" spans="1:8" x14ac:dyDescent="0.25">
      <c r="A3959" t="s">
        <v>2999</v>
      </c>
      <c r="B3959" t="s">
        <v>2204</v>
      </c>
      <c r="C3959" t="s">
        <v>3995</v>
      </c>
      <c r="D3959" t="s">
        <v>1767</v>
      </c>
      <c r="E3959" t="s">
        <v>2936</v>
      </c>
      <c r="F3959">
        <v>0</v>
      </c>
      <c r="G3959">
        <v>615</v>
      </c>
      <c r="H3959">
        <v>615</v>
      </c>
    </row>
    <row r="3960" spans="1:8" x14ac:dyDescent="0.25">
      <c r="A3960" t="s">
        <v>2999</v>
      </c>
      <c r="B3960" t="s">
        <v>2204</v>
      </c>
      <c r="C3960" t="s">
        <v>3995</v>
      </c>
      <c r="D3960" t="s">
        <v>1782</v>
      </c>
      <c r="E3960" t="s">
        <v>2936</v>
      </c>
      <c r="F3960">
        <v>0</v>
      </c>
      <c r="G3960">
        <v>615</v>
      </c>
      <c r="H3960">
        <v>615</v>
      </c>
    </row>
    <row r="3961" spans="1:8" x14ac:dyDescent="0.25">
      <c r="A3961" t="s">
        <v>2999</v>
      </c>
      <c r="B3961" t="s">
        <v>2204</v>
      </c>
      <c r="C3961" t="s">
        <v>3995</v>
      </c>
      <c r="D3961" t="s">
        <v>1807</v>
      </c>
      <c r="E3961" t="s">
        <v>2936</v>
      </c>
      <c r="F3961">
        <v>0</v>
      </c>
      <c r="G3961">
        <v>615</v>
      </c>
      <c r="H3961">
        <v>615</v>
      </c>
    </row>
    <row r="3962" spans="1:8" x14ac:dyDescent="0.25">
      <c r="A3962" t="s">
        <v>2999</v>
      </c>
      <c r="B3962" t="s">
        <v>2204</v>
      </c>
      <c r="C3962" t="s">
        <v>3995</v>
      </c>
      <c r="D3962" t="s">
        <v>1858</v>
      </c>
      <c r="E3962" t="s">
        <v>2936</v>
      </c>
      <c r="F3962">
        <v>0</v>
      </c>
      <c r="G3962">
        <v>615</v>
      </c>
      <c r="H3962">
        <v>615</v>
      </c>
    </row>
    <row r="3963" spans="1:8" x14ac:dyDescent="0.25">
      <c r="A3963" t="s">
        <v>2999</v>
      </c>
      <c r="B3963" t="s">
        <v>2204</v>
      </c>
      <c r="C3963" t="s">
        <v>3995</v>
      </c>
      <c r="D3963" t="s">
        <v>1948</v>
      </c>
      <c r="E3963" t="s">
        <v>2936</v>
      </c>
      <c r="F3963">
        <v>0</v>
      </c>
      <c r="G3963">
        <v>615</v>
      </c>
      <c r="H3963">
        <v>615</v>
      </c>
    </row>
    <row r="3964" spans="1:8" x14ac:dyDescent="0.25">
      <c r="A3964" t="s">
        <v>2999</v>
      </c>
      <c r="B3964" t="s">
        <v>2204</v>
      </c>
      <c r="C3964" t="s">
        <v>3995</v>
      </c>
      <c r="D3964" t="s">
        <v>2934</v>
      </c>
      <c r="E3964" t="s">
        <v>2936</v>
      </c>
      <c r="F3964">
        <v>0</v>
      </c>
      <c r="G3964">
        <v>615</v>
      </c>
      <c r="H3964">
        <v>615</v>
      </c>
    </row>
    <row r="3965" spans="1:8" x14ac:dyDescent="0.25">
      <c r="A3965" t="s">
        <v>2999</v>
      </c>
      <c r="B3965" t="s">
        <v>2204</v>
      </c>
      <c r="C3965" t="s">
        <v>3995</v>
      </c>
      <c r="D3965" t="s">
        <v>1951</v>
      </c>
      <c r="E3965" t="s">
        <v>2936</v>
      </c>
      <c r="F3965">
        <v>0</v>
      </c>
      <c r="G3965">
        <v>615</v>
      </c>
      <c r="H3965">
        <v>615</v>
      </c>
    </row>
    <row r="3966" spans="1:8" x14ac:dyDescent="0.25">
      <c r="A3966" t="s">
        <v>2999</v>
      </c>
      <c r="B3966" t="s">
        <v>2204</v>
      </c>
      <c r="C3966" t="s">
        <v>3995</v>
      </c>
      <c r="D3966" t="s">
        <v>1956</v>
      </c>
      <c r="E3966" t="s">
        <v>2936</v>
      </c>
      <c r="F3966">
        <v>0</v>
      </c>
      <c r="G3966">
        <v>615</v>
      </c>
      <c r="H3966">
        <v>615</v>
      </c>
    </row>
    <row r="3967" spans="1:8" x14ac:dyDescent="0.25">
      <c r="A3967" t="s">
        <v>2999</v>
      </c>
      <c r="B3967" t="s">
        <v>2204</v>
      </c>
      <c r="C3967" t="s">
        <v>3995</v>
      </c>
      <c r="D3967" t="s">
        <v>2016</v>
      </c>
      <c r="E3967" t="s">
        <v>2936</v>
      </c>
      <c r="F3967">
        <v>0</v>
      </c>
      <c r="G3967">
        <v>615</v>
      </c>
      <c r="H3967">
        <v>615</v>
      </c>
    </row>
    <row r="3968" spans="1:8" x14ac:dyDescent="0.25">
      <c r="A3968" t="s">
        <v>2999</v>
      </c>
      <c r="B3968" t="s">
        <v>2204</v>
      </c>
      <c r="C3968" t="s">
        <v>2933</v>
      </c>
      <c r="D3968" t="s">
        <v>1739</v>
      </c>
      <c r="E3968" t="s">
        <v>2936</v>
      </c>
      <c r="F3968">
        <v>0</v>
      </c>
      <c r="G3968">
        <v>579</v>
      </c>
      <c r="H3968">
        <v>579</v>
      </c>
    </row>
    <row r="3969" spans="1:8" x14ac:dyDescent="0.25">
      <c r="A3969" t="s">
        <v>2999</v>
      </c>
      <c r="B3969" t="s">
        <v>2204</v>
      </c>
      <c r="C3969" t="s">
        <v>2933</v>
      </c>
      <c r="D3969" t="s">
        <v>1751</v>
      </c>
      <c r="E3969" t="s">
        <v>2936</v>
      </c>
      <c r="F3969">
        <v>0</v>
      </c>
      <c r="G3969">
        <v>579</v>
      </c>
      <c r="H3969">
        <v>579</v>
      </c>
    </row>
    <row r="3970" spans="1:8" x14ac:dyDescent="0.25">
      <c r="A3970" t="s">
        <v>2999</v>
      </c>
      <c r="B3970" t="s">
        <v>2204</v>
      </c>
      <c r="C3970" t="s">
        <v>2933</v>
      </c>
      <c r="D3970" t="s">
        <v>1763</v>
      </c>
      <c r="E3970" t="s">
        <v>2936</v>
      </c>
      <c r="F3970">
        <v>0</v>
      </c>
      <c r="G3970">
        <v>579</v>
      </c>
      <c r="H3970">
        <v>579</v>
      </c>
    </row>
    <row r="3971" spans="1:8" x14ac:dyDescent="0.25">
      <c r="A3971" t="s">
        <v>2999</v>
      </c>
      <c r="B3971" t="s">
        <v>2204</v>
      </c>
      <c r="C3971" t="s">
        <v>2933</v>
      </c>
      <c r="D3971" t="s">
        <v>1767</v>
      </c>
      <c r="E3971" t="s">
        <v>2936</v>
      </c>
      <c r="F3971">
        <v>0</v>
      </c>
      <c r="G3971">
        <v>579</v>
      </c>
      <c r="H3971">
        <v>579</v>
      </c>
    </row>
    <row r="3972" spans="1:8" x14ac:dyDescent="0.25">
      <c r="A3972" t="s">
        <v>2999</v>
      </c>
      <c r="B3972" t="s">
        <v>2204</v>
      </c>
      <c r="C3972" t="s">
        <v>2933</v>
      </c>
      <c r="D3972" t="s">
        <v>1782</v>
      </c>
      <c r="E3972" t="s">
        <v>2936</v>
      </c>
      <c r="F3972">
        <v>0</v>
      </c>
      <c r="G3972">
        <v>579</v>
      </c>
      <c r="H3972">
        <v>579</v>
      </c>
    </row>
    <row r="3973" spans="1:8" x14ac:dyDescent="0.25">
      <c r="A3973" t="s">
        <v>2999</v>
      </c>
      <c r="B3973" t="s">
        <v>2204</v>
      </c>
      <c r="C3973" t="s">
        <v>2933</v>
      </c>
      <c r="D3973" t="s">
        <v>1807</v>
      </c>
      <c r="E3973" t="s">
        <v>2936</v>
      </c>
      <c r="F3973">
        <v>0</v>
      </c>
      <c r="G3973">
        <v>579</v>
      </c>
      <c r="H3973">
        <v>579</v>
      </c>
    </row>
    <row r="3974" spans="1:8" x14ac:dyDescent="0.25">
      <c r="A3974" t="s">
        <v>2999</v>
      </c>
      <c r="B3974" t="s">
        <v>2204</v>
      </c>
      <c r="C3974" t="s">
        <v>2933</v>
      </c>
      <c r="D3974" t="s">
        <v>1858</v>
      </c>
      <c r="E3974" t="s">
        <v>2936</v>
      </c>
      <c r="F3974">
        <v>0</v>
      </c>
      <c r="G3974">
        <v>579</v>
      </c>
      <c r="H3974">
        <v>579</v>
      </c>
    </row>
    <row r="3975" spans="1:8" x14ac:dyDescent="0.25">
      <c r="A3975" t="s">
        <v>2999</v>
      </c>
      <c r="B3975" t="s">
        <v>2204</v>
      </c>
      <c r="C3975" t="s">
        <v>2933</v>
      </c>
      <c r="D3975" t="s">
        <v>1948</v>
      </c>
      <c r="E3975" t="s">
        <v>2936</v>
      </c>
      <c r="F3975">
        <v>0</v>
      </c>
      <c r="G3975">
        <v>579</v>
      </c>
      <c r="H3975">
        <v>579</v>
      </c>
    </row>
    <row r="3976" spans="1:8" x14ac:dyDescent="0.25">
      <c r="A3976" t="s">
        <v>2999</v>
      </c>
      <c r="B3976" t="s">
        <v>2204</v>
      </c>
      <c r="C3976" t="s">
        <v>2933</v>
      </c>
      <c r="D3976" t="s">
        <v>2934</v>
      </c>
      <c r="E3976" t="s">
        <v>2936</v>
      </c>
      <c r="F3976">
        <v>0</v>
      </c>
      <c r="G3976">
        <v>579</v>
      </c>
      <c r="H3976">
        <v>579</v>
      </c>
    </row>
    <row r="3977" spans="1:8" x14ac:dyDescent="0.25">
      <c r="A3977" t="s">
        <v>2999</v>
      </c>
      <c r="B3977" t="s">
        <v>2204</v>
      </c>
      <c r="C3977" t="s">
        <v>2933</v>
      </c>
      <c r="D3977" t="s">
        <v>1951</v>
      </c>
      <c r="E3977" t="s">
        <v>2936</v>
      </c>
      <c r="F3977">
        <v>0</v>
      </c>
      <c r="G3977">
        <v>579</v>
      </c>
      <c r="H3977">
        <v>579</v>
      </c>
    </row>
    <row r="3978" spans="1:8" x14ac:dyDescent="0.25">
      <c r="A3978" t="s">
        <v>2999</v>
      </c>
      <c r="B3978" t="s">
        <v>2204</v>
      </c>
      <c r="C3978" t="s">
        <v>2933</v>
      </c>
      <c r="D3978" t="s">
        <v>1956</v>
      </c>
      <c r="E3978" t="s">
        <v>2936</v>
      </c>
      <c r="F3978">
        <v>0</v>
      </c>
      <c r="G3978">
        <v>579</v>
      </c>
      <c r="H3978">
        <v>579</v>
      </c>
    </row>
    <row r="3979" spans="1:8" x14ac:dyDescent="0.25">
      <c r="A3979" t="s">
        <v>2999</v>
      </c>
      <c r="B3979" t="s">
        <v>2204</v>
      </c>
      <c r="C3979" t="s">
        <v>2933</v>
      </c>
      <c r="D3979" t="s">
        <v>2016</v>
      </c>
      <c r="E3979" t="s">
        <v>2936</v>
      </c>
      <c r="F3979">
        <v>0</v>
      </c>
      <c r="G3979">
        <v>579</v>
      </c>
      <c r="H3979">
        <v>579</v>
      </c>
    </row>
    <row r="3980" spans="1:8" x14ac:dyDescent="0.25">
      <c r="A3980" t="s">
        <v>2999</v>
      </c>
      <c r="B3980" t="s">
        <v>2204</v>
      </c>
      <c r="C3980" t="s">
        <v>2935</v>
      </c>
      <c r="D3980" t="s">
        <v>1739</v>
      </c>
      <c r="E3980" t="s">
        <v>2936</v>
      </c>
      <c r="F3980">
        <v>0</v>
      </c>
      <c r="G3980">
        <v>990</v>
      </c>
      <c r="H3980">
        <v>990</v>
      </c>
    </row>
    <row r="3981" spans="1:8" x14ac:dyDescent="0.25">
      <c r="A3981" t="s">
        <v>2999</v>
      </c>
      <c r="B3981" t="s">
        <v>2204</v>
      </c>
      <c r="C3981" t="s">
        <v>2935</v>
      </c>
      <c r="D3981" t="s">
        <v>1751</v>
      </c>
      <c r="E3981" t="s">
        <v>2936</v>
      </c>
      <c r="F3981">
        <v>0</v>
      </c>
      <c r="G3981">
        <v>990</v>
      </c>
      <c r="H3981">
        <v>990</v>
      </c>
    </row>
    <row r="3982" spans="1:8" x14ac:dyDescent="0.25">
      <c r="A3982" t="s">
        <v>2999</v>
      </c>
      <c r="B3982" t="s">
        <v>2204</v>
      </c>
      <c r="C3982" t="s">
        <v>2935</v>
      </c>
      <c r="D3982" t="s">
        <v>1763</v>
      </c>
      <c r="E3982" t="s">
        <v>2936</v>
      </c>
      <c r="F3982">
        <v>0</v>
      </c>
      <c r="G3982">
        <v>990</v>
      </c>
      <c r="H3982">
        <v>990</v>
      </c>
    </row>
    <row r="3983" spans="1:8" x14ac:dyDescent="0.25">
      <c r="A3983" t="s">
        <v>2999</v>
      </c>
      <c r="B3983" t="s">
        <v>2204</v>
      </c>
      <c r="C3983" t="s">
        <v>2935</v>
      </c>
      <c r="D3983" t="s">
        <v>1767</v>
      </c>
      <c r="E3983" t="s">
        <v>2936</v>
      </c>
      <c r="F3983">
        <v>0</v>
      </c>
      <c r="G3983">
        <v>761</v>
      </c>
      <c r="H3983">
        <v>761</v>
      </c>
    </row>
    <row r="3984" spans="1:8" x14ac:dyDescent="0.25">
      <c r="A3984" t="s">
        <v>2999</v>
      </c>
      <c r="B3984" t="s">
        <v>2204</v>
      </c>
      <c r="C3984" t="s">
        <v>2935</v>
      </c>
      <c r="D3984" t="s">
        <v>1782</v>
      </c>
      <c r="E3984" t="s">
        <v>2936</v>
      </c>
      <c r="F3984">
        <v>0</v>
      </c>
      <c r="G3984">
        <v>761</v>
      </c>
      <c r="H3984">
        <v>761</v>
      </c>
    </row>
    <row r="3985" spans="1:8" x14ac:dyDescent="0.25">
      <c r="A3985" t="s">
        <v>2999</v>
      </c>
      <c r="B3985" t="s">
        <v>2204</v>
      </c>
      <c r="C3985" t="s">
        <v>2935</v>
      </c>
      <c r="D3985" t="s">
        <v>1807</v>
      </c>
      <c r="E3985" t="s">
        <v>2936</v>
      </c>
      <c r="F3985">
        <v>0</v>
      </c>
      <c r="G3985">
        <v>761</v>
      </c>
      <c r="H3985">
        <v>761</v>
      </c>
    </row>
    <row r="3986" spans="1:8" x14ac:dyDescent="0.25">
      <c r="A3986" t="s">
        <v>2999</v>
      </c>
      <c r="B3986" t="s">
        <v>2204</v>
      </c>
      <c r="C3986" t="s">
        <v>2935</v>
      </c>
      <c r="D3986" t="s">
        <v>1858</v>
      </c>
      <c r="E3986" t="s">
        <v>2936</v>
      </c>
      <c r="F3986">
        <v>0</v>
      </c>
      <c r="G3986">
        <v>761</v>
      </c>
      <c r="H3986">
        <v>761</v>
      </c>
    </row>
    <row r="3987" spans="1:8" x14ac:dyDescent="0.25">
      <c r="A3987" t="s">
        <v>2999</v>
      </c>
      <c r="B3987" t="s">
        <v>2204</v>
      </c>
      <c r="C3987" t="s">
        <v>2935</v>
      </c>
      <c r="D3987" t="s">
        <v>1948</v>
      </c>
      <c r="E3987" t="s">
        <v>2936</v>
      </c>
      <c r="F3987">
        <v>0</v>
      </c>
      <c r="G3987">
        <v>761</v>
      </c>
      <c r="H3987">
        <v>761</v>
      </c>
    </row>
    <row r="3988" spans="1:8" x14ac:dyDescent="0.25">
      <c r="A3988" t="s">
        <v>2999</v>
      </c>
      <c r="B3988" t="s">
        <v>2204</v>
      </c>
      <c r="C3988" t="s">
        <v>2935</v>
      </c>
      <c r="D3988" t="s">
        <v>2934</v>
      </c>
      <c r="E3988" t="s">
        <v>2936</v>
      </c>
      <c r="F3988">
        <v>0</v>
      </c>
      <c r="G3988">
        <v>761</v>
      </c>
      <c r="H3988">
        <v>761</v>
      </c>
    </row>
    <row r="3989" spans="1:8" x14ac:dyDescent="0.25">
      <c r="A3989" t="s">
        <v>2999</v>
      </c>
      <c r="B3989" t="s">
        <v>2204</v>
      </c>
      <c r="C3989" t="s">
        <v>2935</v>
      </c>
      <c r="D3989" t="s">
        <v>1951</v>
      </c>
      <c r="E3989" t="s">
        <v>2936</v>
      </c>
      <c r="F3989">
        <v>0</v>
      </c>
      <c r="G3989">
        <v>761</v>
      </c>
      <c r="H3989">
        <v>761</v>
      </c>
    </row>
    <row r="3990" spans="1:8" x14ac:dyDescent="0.25">
      <c r="A3990" t="s">
        <v>2999</v>
      </c>
      <c r="B3990" t="s">
        <v>2204</v>
      </c>
      <c r="C3990" t="s">
        <v>2935</v>
      </c>
      <c r="D3990" t="s">
        <v>1956</v>
      </c>
      <c r="E3990" t="s">
        <v>2936</v>
      </c>
      <c r="F3990">
        <v>0</v>
      </c>
      <c r="G3990">
        <v>761</v>
      </c>
      <c r="H3990">
        <v>761</v>
      </c>
    </row>
    <row r="3991" spans="1:8" x14ac:dyDescent="0.25">
      <c r="A3991" t="s">
        <v>2999</v>
      </c>
      <c r="B3991" t="s">
        <v>2204</v>
      </c>
      <c r="C3991" t="s">
        <v>2935</v>
      </c>
      <c r="D3991" t="s">
        <v>2016</v>
      </c>
      <c r="E3991" t="s">
        <v>2936</v>
      </c>
      <c r="F3991">
        <v>0</v>
      </c>
      <c r="G3991">
        <v>761</v>
      </c>
      <c r="H3991">
        <v>761</v>
      </c>
    </row>
    <row r="3992" spans="1:8" x14ac:dyDescent="0.25">
      <c r="A3992" t="s">
        <v>2999</v>
      </c>
      <c r="B3992" t="s">
        <v>2205</v>
      </c>
      <c r="C3992" t="s">
        <v>3995</v>
      </c>
      <c r="D3992" t="s">
        <v>1739</v>
      </c>
      <c r="E3992" t="s">
        <v>2936</v>
      </c>
      <c r="F3992">
        <v>0</v>
      </c>
      <c r="G3992">
        <v>1500</v>
      </c>
      <c r="H3992">
        <v>1500</v>
      </c>
    </row>
    <row r="3993" spans="1:8" x14ac:dyDescent="0.25">
      <c r="A3993" t="s">
        <v>2999</v>
      </c>
      <c r="B3993" t="s">
        <v>2205</v>
      </c>
      <c r="C3993" t="s">
        <v>3995</v>
      </c>
      <c r="D3993" t="s">
        <v>1751</v>
      </c>
      <c r="E3993" t="s">
        <v>2936</v>
      </c>
      <c r="F3993">
        <v>0</v>
      </c>
      <c r="G3993">
        <v>1500</v>
      </c>
      <c r="H3993">
        <v>1500</v>
      </c>
    </row>
    <row r="3994" spans="1:8" x14ac:dyDescent="0.25">
      <c r="A3994" t="s">
        <v>2999</v>
      </c>
      <c r="B3994" t="s">
        <v>2205</v>
      </c>
      <c r="C3994" t="s">
        <v>3995</v>
      </c>
      <c r="D3994" t="s">
        <v>1763</v>
      </c>
      <c r="E3994" t="s">
        <v>2936</v>
      </c>
      <c r="F3994">
        <v>0</v>
      </c>
      <c r="G3994">
        <v>1500</v>
      </c>
      <c r="H3994">
        <v>1500</v>
      </c>
    </row>
    <row r="3995" spans="1:8" x14ac:dyDescent="0.25">
      <c r="A3995" t="s">
        <v>2999</v>
      </c>
      <c r="B3995" t="s">
        <v>2205</v>
      </c>
      <c r="C3995" t="s">
        <v>3995</v>
      </c>
      <c r="D3995" t="s">
        <v>1767</v>
      </c>
      <c r="E3995" t="s">
        <v>2936</v>
      </c>
      <c r="F3995">
        <v>0</v>
      </c>
      <c r="G3995">
        <v>1500</v>
      </c>
      <c r="H3995">
        <v>1500</v>
      </c>
    </row>
    <row r="3996" spans="1:8" x14ac:dyDescent="0.25">
      <c r="A3996" t="s">
        <v>2999</v>
      </c>
      <c r="B3996" t="s">
        <v>2205</v>
      </c>
      <c r="C3996" t="s">
        <v>3995</v>
      </c>
      <c r="D3996" t="s">
        <v>1782</v>
      </c>
      <c r="E3996" t="s">
        <v>2936</v>
      </c>
      <c r="F3996">
        <v>0</v>
      </c>
      <c r="G3996">
        <v>1500</v>
      </c>
      <c r="H3996">
        <v>1500</v>
      </c>
    </row>
    <row r="3997" spans="1:8" x14ac:dyDescent="0.25">
      <c r="A3997" t="s">
        <v>2999</v>
      </c>
      <c r="B3997" t="s">
        <v>2205</v>
      </c>
      <c r="C3997" t="s">
        <v>3995</v>
      </c>
      <c r="D3997" t="s">
        <v>1807</v>
      </c>
      <c r="E3997" t="s">
        <v>2936</v>
      </c>
      <c r="F3997">
        <v>0</v>
      </c>
      <c r="G3997">
        <v>1500</v>
      </c>
      <c r="H3997">
        <v>1500</v>
      </c>
    </row>
    <row r="3998" spans="1:8" x14ac:dyDescent="0.25">
      <c r="A3998" t="s">
        <v>2999</v>
      </c>
      <c r="B3998" t="s">
        <v>2205</v>
      </c>
      <c r="C3998" t="s">
        <v>3995</v>
      </c>
      <c r="D3998" t="s">
        <v>1858</v>
      </c>
      <c r="E3998" t="s">
        <v>2936</v>
      </c>
      <c r="F3998">
        <v>0</v>
      </c>
      <c r="G3998">
        <v>1500</v>
      </c>
      <c r="H3998">
        <v>1500</v>
      </c>
    </row>
    <row r="3999" spans="1:8" x14ac:dyDescent="0.25">
      <c r="A3999" t="s">
        <v>2999</v>
      </c>
      <c r="B3999" t="s">
        <v>2205</v>
      </c>
      <c r="C3999" t="s">
        <v>3995</v>
      </c>
      <c r="D3999" t="s">
        <v>1948</v>
      </c>
      <c r="E3999" t="s">
        <v>2936</v>
      </c>
      <c r="F3999">
        <v>0</v>
      </c>
      <c r="G3999">
        <v>1500</v>
      </c>
      <c r="H3999">
        <v>1500</v>
      </c>
    </row>
    <row r="4000" spans="1:8" x14ac:dyDescent="0.25">
      <c r="A4000" t="s">
        <v>2999</v>
      </c>
      <c r="B4000" t="s">
        <v>2205</v>
      </c>
      <c r="C4000" t="s">
        <v>3995</v>
      </c>
      <c r="D4000" t="s">
        <v>2934</v>
      </c>
      <c r="E4000" t="s">
        <v>2936</v>
      </c>
      <c r="F4000">
        <v>0</v>
      </c>
      <c r="G4000">
        <v>1500</v>
      </c>
      <c r="H4000">
        <v>1500</v>
      </c>
    </row>
    <row r="4001" spans="1:8" x14ac:dyDescent="0.25">
      <c r="A4001" t="s">
        <v>2999</v>
      </c>
      <c r="B4001" t="s">
        <v>2205</v>
      </c>
      <c r="C4001" t="s">
        <v>3995</v>
      </c>
      <c r="D4001" t="s">
        <v>1951</v>
      </c>
      <c r="E4001" t="s">
        <v>2936</v>
      </c>
      <c r="F4001">
        <v>0</v>
      </c>
      <c r="G4001">
        <v>1500</v>
      </c>
      <c r="H4001">
        <v>1500</v>
      </c>
    </row>
    <row r="4002" spans="1:8" x14ac:dyDescent="0.25">
      <c r="A4002" t="s">
        <v>2999</v>
      </c>
      <c r="B4002" t="s">
        <v>2205</v>
      </c>
      <c r="C4002" t="s">
        <v>3995</v>
      </c>
      <c r="D4002" t="s">
        <v>1956</v>
      </c>
      <c r="E4002" t="s">
        <v>2936</v>
      </c>
      <c r="F4002">
        <v>0</v>
      </c>
      <c r="G4002">
        <v>1500</v>
      </c>
      <c r="H4002">
        <v>1500</v>
      </c>
    </row>
    <row r="4003" spans="1:8" x14ac:dyDescent="0.25">
      <c r="A4003" t="s">
        <v>2999</v>
      </c>
      <c r="B4003" t="s">
        <v>2205</v>
      </c>
      <c r="C4003" t="s">
        <v>3995</v>
      </c>
      <c r="D4003" t="s">
        <v>2016</v>
      </c>
      <c r="E4003" t="s">
        <v>2936</v>
      </c>
      <c r="F4003">
        <v>0</v>
      </c>
      <c r="G4003">
        <v>1500</v>
      </c>
      <c r="H4003">
        <v>1500</v>
      </c>
    </row>
    <row r="4004" spans="1:8" x14ac:dyDescent="0.25">
      <c r="A4004" t="s">
        <v>2999</v>
      </c>
      <c r="B4004" t="s">
        <v>2205</v>
      </c>
      <c r="C4004" t="s">
        <v>2933</v>
      </c>
      <c r="D4004" t="s">
        <v>1739</v>
      </c>
      <c r="E4004" t="s">
        <v>2936</v>
      </c>
      <c r="F4004">
        <v>0</v>
      </c>
      <c r="G4004">
        <v>1500</v>
      </c>
      <c r="H4004">
        <v>1500</v>
      </c>
    </row>
    <row r="4005" spans="1:8" x14ac:dyDescent="0.25">
      <c r="A4005" t="s">
        <v>2999</v>
      </c>
      <c r="B4005" t="s">
        <v>2205</v>
      </c>
      <c r="C4005" t="s">
        <v>2933</v>
      </c>
      <c r="D4005" t="s">
        <v>1751</v>
      </c>
      <c r="E4005" t="s">
        <v>2936</v>
      </c>
      <c r="F4005">
        <v>0</v>
      </c>
      <c r="G4005">
        <v>1500</v>
      </c>
      <c r="H4005">
        <v>1500</v>
      </c>
    </row>
    <row r="4006" spans="1:8" x14ac:dyDescent="0.25">
      <c r="A4006" t="s">
        <v>2999</v>
      </c>
      <c r="B4006" t="s">
        <v>2205</v>
      </c>
      <c r="C4006" t="s">
        <v>2933</v>
      </c>
      <c r="D4006" t="s">
        <v>1763</v>
      </c>
      <c r="E4006" t="s">
        <v>2936</v>
      </c>
      <c r="F4006">
        <v>0</v>
      </c>
      <c r="G4006">
        <v>1500</v>
      </c>
      <c r="H4006">
        <v>1500</v>
      </c>
    </row>
    <row r="4007" spans="1:8" x14ac:dyDescent="0.25">
      <c r="A4007" t="s">
        <v>2999</v>
      </c>
      <c r="B4007" t="s">
        <v>2205</v>
      </c>
      <c r="C4007" t="s">
        <v>2933</v>
      </c>
      <c r="D4007" t="s">
        <v>1767</v>
      </c>
      <c r="E4007" t="s">
        <v>2936</v>
      </c>
      <c r="F4007">
        <v>0</v>
      </c>
      <c r="G4007">
        <v>1500</v>
      </c>
      <c r="H4007">
        <v>1500</v>
      </c>
    </row>
    <row r="4008" spans="1:8" x14ac:dyDescent="0.25">
      <c r="A4008" t="s">
        <v>2999</v>
      </c>
      <c r="B4008" t="s">
        <v>2205</v>
      </c>
      <c r="C4008" t="s">
        <v>2933</v>
      </c>
      <c r="D4008" t="s">
        <v>1782</v>
      </c>
      <c r="E4008" t="s">
        <v>2936</v>
      </c>
      <c r="F4008">
        <v>0</v>
      </c>
      <c r="G4008">
        <v>1500</v>
      </c>
      <c r="H4008">
        <v>1500</v>
      </c>
    </row>
    <row r="4009" spans="1:8" x14ac:dyDescent="0.25">
      <c r="A4009" t="s">
        <v>2999</v>
      </c>
      <c r="B4009" t="s">
        <v>2205</v>
      </c>
      <c r="C4009" t="s">
        <v>2933</v>
      </c>
      <c r="D4009" t="s">
        <v>1807</v>
      </c>
      <c r="E4009" t="s">
        <v>2936</v>
      </c>
      <c r="F4009">
        <v>0</v>
      </c>
      <c r="G4009">
        <v>1500</v>
      </c>
      <c r="H4009">
        <v>1500</v>
      </c>
    </row>
    <row r="4010" spans="1:8" x14ac:dyDescent="0.25">
      <c r="A4010" t="s">
        <v>2999</v>
      </c>
      <c r="B4010" t="s">
        <v>2205</v>
      </c>
      <c r="C4010" t="s">
        <v>2933</v>
      </c>
      <c r="D4010" t="s">
        <v>1858</v>
      </c>
      <c r="E4010" t="s">
        <v>2936</v>
      </c>
      <c r="F4010">
        <v>0</v>
      </c>
      <c r="G4010">
        <v>1500</v>
      </c>
      <c r="H4010">
        <v>1500</v>
      </c>
    </row>
    <row r="4011" spans="1:8" x14ac:dyDescent="0.25">
      <c r="A4011" t="s">
        <v>2999</v>
      </c>
      <c r="B4011" t="s">
        <v>2205</v>
      </c>
      <c r="C4011" t="s">
        <v>2933</v>
      </c>
      <c r="D4011" t="s">
        <v>1948</v>
      </c>
      <c r="E4011" t="s">
        <v>2936</v>
      </c>
      <c r="F4011">
        <v>0</v>
      </c>
      <c r="G4011">
        <v>1500</v>
      </c>
      <c r="H4011">
        <v>1500</v>
      </c>
    </row>
    <row r="4012" spans="1:8" x14ac:dyDescent="0.25">
      <c r="A4012" t="s">
        <v>2999</v>
      </c>
      <c r="B4012" t="s">
        <v>2205</v>
      </c>
      <c r="C4012" t="s">
        <v>2933</v>
      </c>
      <c r="D4012" t="s">
        <v>2934</v>
      </c>
      <c r="E4012" t="s">
        <v>2936</v>
      </c>
      <c r="F4012">
        <v>0</v>
      </c>
      <c r="G4012">
        <v>1500</v>
      </c>
      <c r="H4012">
        <v>1500</v>
      </c>
    </row>
    <row r="4013" spans="1:8" x14ac:dyDescent="0.25">
      <c r="A4013" t="s">
        <v>2999</v>
      </c>
      <c r="B4013" t="s">
        <v>2205</v>
      </c>
      <c r="C4013" t="s">
        <v>2933</v>
      </c>
      <c r="D4013" t="s">
        <v>1951</v>
      </c>
      <c r="E4013" t="s">
        <v>2936</v>
      </c>
      <c r="F4013">
        <v>0</v>
      </c>
      <c r="G4013">
        <v>1500</v>
      </c>
      <c r="H4013">
        <v>1500</v>
      </c>
    </row>
    <row r="4014" spans="1:8" x14ac:dyDescent="0.25">
      <c r="A4014" t="s">
        <v>2999</v>
      </c>
      <c r="B4014" t="s">
        <v>2205</v>
      </c>
      <c r="C4014" t="s">
        <v>2933</v>
      </c>
      <c r="D4014" t="s">
        <v>1956</v>
      </c>
      <c r="E4014" t="s">
        <v>2936</v>
      </c>
      <c r="F4014">
        <v>0</v>
      </c>
      <c r="G4014">
        <v>1500</v>
      </c>
      <c r="H4014">
        <v>1500</v>
      </c>
    </row>
    <row r="4015" spans="1:8" x14ac:dyDescent="0.25">
      <c r="A4015" t="s">
        <v>2999</v>
      </c>
      <c r="B4015" t="s">
        <v>2205</v>
      </c>
      <c r="C4015" t="s">
        <v>2933</v>
      </c>
      <c r="D4015" t="s">
        <v>2016</v>
      </c>
      <c r="E4015" t="s">
        <v>2936</v>
      </c>
      <c r="F4015">
        <v>0</v>
      </c>
      <c r="G4015">
        <v>1500</v>
      </c>
      <c r="H4015">
        <v>1500</v>
      </c>
    </row>
    <row r="4016" spans="1:8" x14ac:dyDescent="0.25">
      <c r="A4016" t="s">
        <v>2999</v>
      </c>
      <c r="B4016" t="s">
        <v>2205</v>
      </c>
      <c r="C4016" t="s">
        <v>2935</v>
      </c>
      <c r="D4016" t="s">
        <v>1739</v>
      </c>
      <c r="E4016" t="s">
        <v>2936</v>
      </c>
      <c r="F4016">
        <v>0</v>
      </c>
      <c r="G4016">
        <v>1500</v>
      </c>
      <c r="H4016">
        <v>1500</v>
      </c>
    </row>
    <row r="4017" spans="1:8" x14ac:dyDescent="0.25">
      <c r="A4017" t="s">
        <v>2999</v>
      </c>
      <c r="B4017" t="s">
        <v>2205</v>
      </c>
      <c r="C4017" t="s">
        <v>2935</v>
      </c>
      <c r="D4017" t="s">
        <v>1751</v>
      </c>
      <c r="E4017" t="s">
        <v>2936</v>
      </c>
      <c r="F4017">
        <v>0</v>
      </c>
      <c r="G4017">
        <v>1500</v>
      </c>
      <c r="H4017">
        <v>1500</v>
      </c>
    </row>
    <row r="4018" spans="1:8" x14ac:dyDescent="0.25">
      <c r="A4018" t="s">
        <v>2999</v>
      </c>
      <c r="B4018" t="s">
        <v>2205</v>
      </c>
      <c r="C4018" t="s">
        <v>2935</v>
      </c>
      <c r="D4018" t="s">
        <v>1763</v>
      </c>
      <c r="E4018" t="s">
        <v>2936</v>
      </c>
      <c r="F4018">
        <v>0</v>
      </c>
      <c r="G4018">
        <v>1500</v>
      </c>
      <c r="H4018">
        <v>1500</v>
      </c>
    </row>
    <row r="4019" spans="1:8" x14ac:dyDescent="0.25">
      <c r="A4019" t="s">
        <v>2999</v>
      </c>
      <c r="B4019" t="s">
        <v>2205</v>
      </c>
      <c r="C4019" t="s">
        <v>2935</v>
      </c>
      <c r="D4019" t="s">
        <v>1767</v>
      </c>
      <c r="E4019" t="s">
        <v>2936</v>
      </c>
      <c r="F4019">
        <v>0</v>
      </c>
      <c r="G4019">
        <v>1500</v>
      </c>
      <c r="H4019">
        <v>1500</v>
      </c>
    </row>
    <row r="4020" spans="1:8" x14ac:dyDescent="0.25">
      <c r="A4020" t="s">
        <v>2999</v>
      </c>
      <c r="B4020" t="s">
        <v>2205</v>
      </c>
      <c r="C4020" t="s">
        <v>2935</v>
      </c>
      <c r="D4020" t="s">
        <v>1782</v>
      </c>
      <c r="E4020" t="s">
        <v>2936</v>
      </c>
      <c r="F4020">
        <v>0</v>
      </c>
      <c r="G4020">
        <v>1500</v>
      </c>
      <c r="H4020">
        <v>1500</v>
      </c>
    </row>
    <row r="4021" spans="1:8" x14ac:dyDescent="0.25">
      <c r="A4021" t="s">
        <v>2999</v>
      </c>
      <c r="B4021" t="s">
        <v>2205</v>
      </c>
      <c r="C4021" t="s">
        <v>2935</v>
      </c>
      <c r="D4021" t="s">
        <v>1807</v>
      </c>
      <c r="E4021" t="s">
        <v>2936</v>
      </c>
      <c r="F4021">
        <v>0</v>
      </c>
      <c r="G4021">
        <v>1500</v>
      </c>
      <c r="H4021">
        <v>1500</v>
      </c>
    </row>
    <row r="4022" spans="1:8" x14ac:dyDescent="0.25">
      <c r="A4022" t="s">
        <v>2999</v>
      </c>
      <c r="B4022" t="s">
        <v>2205</v>
      </c>
      <c r="C4022" t="s">
        <v>2935</v>
      </c>
      <c r="D4022" t="s">
        <v>1858</v>
      </c>
      <c r="E4022" t="s">
        <v>2936</v>
      </c>
      <c r="F4022">
        <v>0</v>
      </c>
      <c r="G4022">
        <v>1500</v>
      </c>
      <c r="H4022">
        <v>1500</v>
      </c>
    </row>
    <row r="4023" spans="1:8" x14ac:dyDescent="0.25">
      <c r="A4023" t="s">
        <v>2999</v>
      </c>
      <c r="B4023" t="s">
        <v>2205</v>
      </c>
      <c r="C4023" t="s">
        <v>2935</v>
      </c>
      <c r="D4023" t="s">
        <v>1948</v>
      </c>
      <c r="E4023" t="s">
        <v>2936</v>
      </c>
      <c r="F4023">
        <v>0</v>
      </c>
      <c r="G4023">
        <v>1500</v>
      </c>
      <c r="H4023">
        <v>1500</v>
      </c>
    </row>
    <row r="4024" spans="1:8" x14ac:dyDescent="0.25">
      <c r="A4024" t="s">
        <v>2999</v>
      </c>
      <c r="B4024" t="s">
        <v>2205</v>
      </c>
      <c r="C4024" t="s">
        <v>2935</v>
      </c>
      <c r="D4024" t="s">
        <v>2934</v>
      </c>
      <c r="E4024" t="s">
        <v>2936</v>
      </c>
      <c r="F4024">
        <v>0</v>
      </c>
      <c r="G4024">
        <v>1500</v>
      </c>
      <c r="H4024">
        <v>1500</v>
      </c>
    </row>
    <row r="4025" spans="1:8" x14ac:dyDescent="0.25">
      <c r="A4025" t="s">
        <v>2999</v>
      </c>
      <c r="B4025" t="s">
        <v>2205</v>
      </c>
      <c r="C4025" t="s">
        <v>2935</v>
      </c>
      <c r="D4025" t="s">
        <v>1951</v>
      </c>
      <c r="E4025" t="s">
        <v>2936</v>
      </c>
      <c r="F4025">
        <v>0</v>
      </c>
      <c r="G4025">
        <v>1500</v>
      </c>
      <c r="H4025">
        <v>1500</v>
      </c>
    </row>
    <row r="4026" spans="1:8" x14ac:dyDescent="0.25">
      <c r="A4026" t="s">
        <v>2999</v>
      </c>
      <c r="B4026" t="s">
        <v>2205</v>
      </c>
      <c r="C4026" t="s">
        <v>2935</v>
      </c>
      <c r="D4026" t="s">
        <v>1956</v>
      </c>
      <c r="E4026" t="s">
        <v>2936</v>
      </c>
      <c r="F4026">
        <v>0</v>
      </c>
      <c r="G4026">
        <v>1500</v>
      </c>
      <c r="H4026">
        <v>1500</v>
      </c>
    </row>
    <row r="4027" spans="1:8" x14ac:dyDescent="0.25">
      <c r="A4027" t="s">
        <v>2999</v>
      </c>
      <c r="B4027" t="s">
        <v>2205</v>
      </c>
      <c r="C4027" t="s">
        <v>2935</v>
      </c>
      <c r="D4027" t="s">
        <v>2016</v>
      </c>
      <c r="E4027" t="s">
        <v>2936</v>
      </c>
      <c r="F4027">
        <v>0</v>
      </c>
      <c r="G4027">
        <v>1500</v>
      </c>
      <c r="H4027">
        <v>1500</v>
      </c>
    </row>
    <row r="4028" spans="1:8" x14ac:dyDescent="0.25">
      <c r="A4028" t="s">
        <v>2999</v>
      </c>
      <c r="B4028" t="s">
        <v>2209</v>
      </c>
      <c r="C4028" t="s">
        <v>3995</v>
      </c>
      <c r="D4028" t="s">
        <v>1739</v>
      </c>
      <c r="E4028" t="s">
        <v>2936</v>
      </c>
      <c r="F4028">
        <v>0</v>
      </c>
      <c r="G4028">
        <v>40</v>
      </c>
      <c r="H4028">
        <v>40</v>
      </c>
    </row>
    <row r="4029" spans="1:8" x14ac:dyDescent="0.25">
      <c r="A4029" t="s">
        <v>2999</v>
      </c>
      <c r="B4029" t="s">
        <v>2209</v>
      </c>
      <c r="C4029" t="s">
        <v>3995</v>
      </c>
      <c r="D4029" t="s">
        <v>1751</v>
      </c>
      <c r="E4029" t="s">
        <v>2936</v>
      </c>
      <c r="F4029">
        <v>0</v>
      </c>
      <c r="G4029">
        <v>40</v>
      </c>
      <c r="H4029">
        <v>40</v>
      </c>
    </row>
    <row r="4030" spans="1:8" x14ac:dyDescent="0.25">
      <c r="A4030" t="s">
        <v>2999</v>
      </c>
      <c r="B4030" t="s">
        <v>2209</v>
      </c>
      <c r="C4030" t="s">
        <v>3995</v>
      </c>
      <c r="D4030" t="s">
        <v>1763</v>
      </c>
      <c r="E4030" t="s">
        <v>2936</v>
      </c>
      <c r="F4030">
        <v>0</v>
      </c>
      <c r="G4030">
        <v>45</v>
      </c>
      <c r="H4030">
        <v>45</v>
      </c>
    </row>
    <row r="4031" spans="1:8" x14ac:dyDescent="0.25">
      <c r="A4031" t="s">
        <v>2999</v>
      </c>
      <c r="B4031" t="s">
        <v>2209</v>
      </c>
      <c r="C4031" t="s">
        <v>3995</v>
      </c>
      <c r="D4031" t="s">
        <v>1767</v>
      </c>
      <c r="E4031" t="s">
        <v>2936</v>
      </c>
      <c r="F4031">
        <v>0</v>
      </c>
      <c r="G4031">
        <v>45</v>
      </c>
      <c r="H4031">
        <v>45</v>
      </c>
    </row>
    <row r="4032" spans="1:8" x14ac:dyDescent="0.25">
      <c r="A4032" t="s">
        <v>2999</v>
      </c>
      <c r="B4032" t="s">
        <v>2209</v>
      </c>
      <c r="C4032" t="s">
        <v>3995</v>
      </c>
      <c r="D4032" t="s">
        <v>1782</v>
      </c>
      <c r="E4032" t="s">
        <v>2936</v>
      </c>
      <c r="F4032">
        <v>0</v>
      </c>
      <c r="G4032">
        <v>50</v>
      </c>
      <c r="H4032">
        <v>50</v>
      </c>
    </row>
    <row r="4033" spans="1:8" x14ac:dyDescent="0.25">
      <c r="A4033" t="s">
        <v>2999</v>
      </c>
      <c r="B4033" t="s">
        <v>2209</v>
      </c>
      <c r="C4033" t="s">
        <v>3995</v>
      </c>
      <c r="D4033" t="s">
        <v>1807</v>
      </c>
      <c r="E4033" t="s">
        <v>2936</v>
      </c>
      <c r="F4033">
        <v>0</v>
      </c>
      <c r="G4033">
        <v>50</v>
      </c>
      <c r="H4033">
        <v>50</v>
      </c>
    </row>
    <row r="4034" spans="1:8" x14ac:dyDescent="0.25">
      <c r="A4034" t="s">
        <v>2999</v>
      </c>
      <c r="B4034" t="s">
        <v>2209</v>
      </c>
      <c r="C4034" t="s">
        <v>3995</v>
      </c>
      <c r="D4034" t="s">
        <v>1858</v>
      </c>
      <c r="E4034" t="s">
        <v>2936</v>
      </c>
      <c r="F4034">
        <v>0</v>
      </c>
      <c r="G4034">
        <v>50</v>
      </c>
      <c r="H4034">
        <v>50</v>
      </c>
    </row>
    <row r="4035" spans="1:8" x14ac:dyDescent="0.25">
      <c r="A4035" t="s">
        <v>2999</v>
      </c>
      <c r="B4035" t="s">
        <v>2209</v>
      </c>
      <c r="C4035" t="s">
        <v>3995</v>
      </c>
      <c r="D4035" t="s">
        <v>1948</v>
      </c>
      <c r="E4035" t="s">
        <v>2936</v>
      </c>
      <c r="F4035">
        <v>0</v>
      </c>
      <c r="G4035">
        <v>50</v>
      </c>
      <c r="H4035">
        <v>50</v>
      </c>
    </row>
    <row r="4036" spans="1:8" x14ac:dyDescent="0.25">
      <c r="A4036" t="s">
        <v>2999</v>
      </c>
      <c r="B4036" t="s">
        <v>2209</v>
      </c>
      <c r="C4036" t="s">
        <v>3995</v>
      </c>
      <c r="D4036" t="s">
        <v>2934</v>
      </c>
      <c r="E4036" t="s">
        <v>2936</v>
      </c>
      <c r="F4036">
        <v>0</v>
      </c>
      <c r="G4036">
        <v>50</v>
      </c>
      <c r="H4036">
        <v>50</v>
      </c>
    </row>
    <row r="4037" spans="1:8" x14ac:dyDescent="0.25">
      <c r="A4037" t="s">
        <v>2999</v>
      </c>
      <c r="B4037" t="s">
        <v>2209</v>
      </c>
      <c r="C4037" t="s">
        <v>3995</v>
      </c>
      <c r="D4037" t="s">
        <v>1951</v>
      </c>
      <c r="E4037" t="s">
        <v>2936</v>
      </c>
      <c r="F4037">
        <v>0</v>
      </c>
      <c r="G4037">
        <v>50</v>
      </c>
      <c r="H4037">
        <v>50</v>
      </c>
    </row>
    <row r="4038" spans="1:8" x14ac:dyDescent="0.25">
      <c r="A4038" t="s">
        <v>2999</v>
      </c>
      <c r="B4038" t="s">
        <v>2209</v>
      </c>
      <c r="C4038" t="s">
        <v>3995</v>
      </c>
      <c r="D4038" t="s">
        <v>1956</v>
      </c>
      <c r="E4038" t="s">
        <v>2936</v>
      </c>
      <c r="F4038">
        <v>0</v>
      </c>
      <c r="G4038">
        <v>50</v>
      </c>
      <c r="H4038">
        <v>50</v>
      </c>
    </row>
    <row r="4039" spans="1:8" x14ac:dyDescent="0.25">
      <c r="A4039" t="s">
        <v>2999</v>
      </c>
      <c r="B4039" t="s">
        <v>2209</v>
      </c>
      <c r="C4039" t="s">
        <v>3995</v>
      </c>
      <c r="D4039" t="s">
        <v>2016</v>
      </c>
      <c r="E4039" t="s">
        <v>2936</v>
      </c>
      <c r="F4039">
        <v>0</v>
      </c>
      <c r="G4039">
        <v>50</v>
      </c>
      <c r="H4039">
        <v>50</v>
      </c>
    </row>
    <row r="4040" spans="1:8" x14ac:dyDescent="0.25">
      <c r="A4040" t="s">
        <v>2999</v>
      </c>
      <c r="B4040" t="s">
        <v>2209</v>
      </c>
      <c r="C4040" t="s">
        <v>2933</v>
      </c>
      <c r="D4040" t="s">
        <v>1739</v>
      </c>
      <c r="E4040" t="s">
        <v>2936</v>
      </c>
      <c r="F4040">
        <v>0</v>
      </c>
      <c r="G4040">
        <v>50</v>
      </c>
      <c r="H4040">
        <v>50</v>
      </c>
    </row>
    <row r="4041" spans="1:8" x14ac:dyDescent="0.25">
      <c r="A4041" t="s">
        <v>2999</v>
      </c>
      <c r="B4041" t="s">
        <v>2209</v>
      </c>
      <c r="C4041" t="s">
        <v>2933</v>
      </c>
      <c r="D4041" t="s">
        <v>1751</v>
      </c>
      <c r="E4041" t="s">
        <v>2936</v>
      </c>
      <c r="F4041">
        <v>0</v>
      </c>
      <c r="G4041">
        <v>50</v>
      </c>
      <c r="H4041">
        <v>50</v>
      </c>
    </row>
    <row r="4042" spans="1:8" x14ac:dyDescent="0.25">
      <c r="A4042" t="s">
        <v>2999</v>
      </c>
      <c r="B4042" t="s">
        <v>2209</v>
      </c>
      <c r="C4042" t="s">
        <v>2933</v>
      </c>
      <c r="D4042" t="s">
        <v>1763</v>
      </c>
      <c r="E4042" t="s">
        <v>2936</v>
      </c>
      <c r="F4042">
        <v>0</v>
      </c>
      <c r="G4042">
        <v>50</v>
      </c>
      <c r="H4042">
        <v>50</v>
      </c>
    </row>
    <row r="4043" spans="1:8" x14ac:dyDescent="0.25">
      <c r="A4043" t="s">
        <v>2999</v>
      </c>
      <c r="B4043" t="s">
        <v>2209</v>
      </c>
      <c r="C4043" t="s">
        <v>2933</v>
      </c>
      <c r="D4043" t="s">
        <v>1767</v>
      </c>
      <c r="E4043" t="s">
        <v>2936</v>
      </c>
      <c r="F4043">
        <v>0</v>
      </c>
      <c r="G4043">
        <v>50</v>
      </c>
      <c r="H4043">
        <v>50</v>
      </c>
    </row>
    <row r="4044" spans="1:8" x14ac:dyDescent="0.25">
      <c r="A4044" t="s">
        <v>2999</v>
      </c>
      <c r="B4044" t="s">
        <v>2209</v>
      </c>
      <c r="C4044" t="s">
        <v>2933</v>
      </c>
      <c r="D4044" t="s">
        <v>1782</v>
      </c>
      <c r="E4044" t="s">
        <v>2936</v>
      </c>
      <c r="F4044">
        <v>0</v>
      </c>
      <c r="G4044">
        <v>50</v>
      </c>
      <c r="H4044">
        <v>50</v>
      </c>
    </row>
    <row r="4045" spans="1:8" x14ac:dyDescent="0.25">
      <c r="A4045" t="s">
        <v>2999</v>
      </c>
      <c r="B4045" t="s">
        <v>2209</v>
      </c>
      <c r="C4045" t="s">
        <v>2933</v>
      </c>
      <c r="D4045" t="s">
        <v>1807</v>
      </c>
      <c r="E4045" t="s">
        <v>2936</v>
      </c>
      <c r="F4045">
        <v>0</v>
      </c>
      <c r="G4045">
        <v>50</v>
      </c>
      <c r="H4045">
        <v>50</v>
      </c>
    </row>
    <row r="4046" spans="1:8" x14ac:dyDescent="0.25">
      <c r="A4046" t="s">
        <v>2999</v>
      </c>
      <c r="B4046" t="s">
        <v>2209</v>
      </c>
      <c r="C4046" t="s">
        <v>2933</v>
      </c>
      <c r="D4046" t="s">
        <v>1858</v>
      </c>
      <c r="E4046" t="s">
        <v>2936</v>
      </c>
      <c r="F4046">
        <v>0</v>
      </c>
      <c r="G4046">
        <v>50</v>
      </c>
      <c r="H4046">
        <v>50</v>
      </c>
    </row>
    <row r="4047" spans="1:8" x14ac:dyDescent="0.25">
      <c r="A4047" t="s">
        <v>2999</v>
      </c>
      <c r="B4047" t="s">
        <v>2209</v>
      </c>
      <c r="C4047" t="s">
        <v>2933</v>
      </c>
      <c r="D4047" t="s">
        <v>1948</v>
      </c>
      <c r="E4047" t="s">
        <v>2936</v>
      </c>
      <c r="F4047">
        <v>0</v>
      </c>
      <c r="G4047">
        <v>50</v>
      </c>
      <c r="H4047">
        <v>50</v>
      </c>
    </row>
    <row r="4048" spans="1:8" x14ac:dyDescent="0.25">
      <c r="A4048" t="s">
        <v>2999</v>
      </c>
      <c r="B4048" t="s">
        <v>2209</v>
      </c>
      <c r="C4048" t="s">
        <v>2933</v>
      </c>
      <c r="D4048" t="s">
        <v>2934</v>
      </c>
      <c r="E4048" t="s">
        <v>2936</v>
      </c>
      <c r="F4048">
        <v>0</v>
      </c>
      <c r="G4048">
        <v>50</v>
      </c>
      <c r="H4048">
        <v>50</v>
      </c>
    </row>
    <row r="4049" spans="1:8" x14ac:dyDescent="0.25">
      <c r="A4049" t="s">
        <v>2999</v>
      </c>
      <c r="B4049" t="s">
        <v>2209</v>
      </c>
      <c r="C4049" t="s">
        <v>2933</v>
      </c>
      <c r="D4049" t="s">
        <v>1951</v>
      </c>
      <c r="E4049" t="s">
        <v>2936</v>
      </c>
      <c r="F4049">
        <v>0</v>
      </c>
      <c r="G4049">
        <v>50</v>
      </c>
      <c r="H4049">
        <v>50</v>
      </c>
    </row>
    <row r="4050" spans="1:8" x14ac:dyDescent="0.25">
      <c r="A4050" t="s">
        <v>2999</v>
      </c>
      <c r="B4050" t="s">
        <v>2209</v>
      </c>
      <c r="C4050" t="s">
        <v>2933</v>
      </c>
      <c r="D4050" t="s">
        <v>1956</v>
      </c>
      <c r="E4050" t="s">
        <v>2936</v>
      </c>
      <c r="F4050">
        <v>0</v>
      </c>
      <c r="G4050">
        <v>50</v>
      </c>
      <c r="H4050">
        <v>50</v>
      </c>
    </row>
    <row r="4051" spans="1:8" x14ac:dyDescent="0.25">
      <c r="A4051" t="s">
        <v>2999</v>
      </c>
      <c r="B4051" t="s">
        <v>2209</v>
      </c>
      <c r="C4051" t="s">
        <v>2933</v>
      </c>
      <c r="D4051" t="s">
        <v>2016</v>
      </c>
      <c r="E4051" t="s">
        <v>2936</v>
      </c>
      <c r="F4051">
        <v>0</v>
      </c>
      <c r="G4051">
        <v>50</v>
      </c>
      <c r="H4051">
        <v>50</v>
      </c>
    </row>
    <row r="4052" spans="1:8" x14ac:dyDescent="0.25">
      <c r="A4052" t="s">
        <v>2999</v>
      </c>
      <c r="B4052" t="s">
        <v>2209</v>
      </c>
      <c r="C4052" t="s">
        <v>2935</v>
      </c>
      <c r="D4052" t="s">
        <v>1739</v>
      </c>
      <c r="E4052" t="s">
        <v>2936</v>
      </c>
      <c r="F4052">
        <v>0</v>
      </c>
      <c r="G4052">
        <v>50</v>
      </c>
      <c r="H4052">
        <v>50</v>
      </c>
    </row>
    <row r="4053" spans="1:8" x14ac:dyDescent="0.25">
      <c r="A4053" t="s">
        <v>2999</v>
      </c>
      <c r="B4053" t="s">
        <v>2209</v>
      </c>
      <c r="C4053" t="s">
        <v>2935</v>
      </c>
      <c r="D4053" t="s">
        <v>1751</v>
      </c>
      <c r="E4053" t="s">
        <v>2936</v>
      </c>
      <c r="F4053">
        <v>0</v>
      </c>
      <c r="G4053">
        <v>50</v>
      </c>
      <c r="H4053">
        <v>50</v>
      </c>
    </row>
    <row r="4054" spans="1:8" x14ac:dyDescent="0.25">
      <c r="A4054" t="s">
        <v>2999</v>
      </c>
      <c r="B4054" t="s">
        <v>2209</v>
      </c>
      <c r="C4054" t="s">
        <v>2935</v>
      </c>
      <c r="D4054" t="s">
        <v>1763</v>
      </c>
      <c r="E4054" t="s">
        <v>2936</v>
      </c>
      <c r="F4054">
        <v>0</v>
      </c>
      <c r="G4054">
        <v>50</v>
      </c>
      <c r="H4054">
        <v>50</v>
      </c>
    </row>
    <row r="4055" spans="1:8" x14ac:dyDescent="0.25">
      <c r="A4055" t="s">
        <v>2999</v>
      </c>
      <c r="B4055" t="s">
        <v>2209</v>
      </c>
      <c r="C4055" t="s">
        <v>2935</v>
      </c>
      <c r="D4055" t="s">
        <v>1767</v>
      </c>
      <c r="E4055" t="s">
        <v>2936</v>
      </c>
      <c r="F4055">
        <v>0</v>
      </c>
      <c r="G4055">
        <v>50</v>
      </c>
      <c r="H4055">
        <v>50</v>
      </c>
    </row>
    <row r="4056" spans="1:8" x14ac:dyDescent="0.25">
      <c r="A4056" t="s">
        <v>2999</v>
      </c>
      <c r="B4056" t="s">
        <v>2209</v>
      </c>
      <c r="C4056" t="s">
        <v>2935</v>
      </c>
      <c r="D4056" t="s">
        <v>1782</v>
      </c>
      <c r="E4056" t="s">
        <v>2936</v>
      </c>
      <c r="F4056">
        <v>0</v>
      </c>
      <c r="G4056">
        <v>50</v>
      </c>
      <c r="H4056">
        <v>50</v>
      </c>
    </row>
    <row r="4057" spans="1:8" x14ac:dyDescent="0.25">
      <c r="A4057" t="s">
        <v>2999</v>
      </c>
      <c r="B4057" t="s">
        <v>2209</v>
      </c>
      <c r="C4057" t="s">
        <v>2935</v>
      </c>
      <c r="D4057" t="s">
        <v>1807</v>
      </c>
      <c r="E4057" t="s">
        <v>2936</v>
      </c>
      <c r="F4057">
        <v>0</v>
      </c>
      <c r="G4057">
        <v>50</v>
      </c>
      <c r="H4057">
        <v>50</v>
      </c>
    </row>
    <row r="4058" spans="1:8" x14ac:dyDescent="0.25">
      <c r="A4058" t="s">
        <v>2999</v>
      </c>
      <c r="B4058" t="s">
        <v>2209</v>
      </c>
      <c r="C4058" t="s">
        <v>2935</v>
      </c>
      <c r="D4058" t="s">
        <v>1858</v>
      </c>
      <c r="E4058" t="s">
        <v>2936</v>
      </c>
      <c r="F4058">
        <v>0</v>
      </c>
      <c r="G4058">
        <v>50</v>
      </c>
      <c r="H4058">
        <v>50</v>
      </c>
    </row>
    <row r="4059" spans="1:8" x14ac:dyDescent="0.25">
      <c r="A4059" t="s">
        <v>2999</v>
      </c>
      <c r="B4059" t="s">
        <v>2209</v>
      </c>
      <c r="C4059" t="s">
        <v>2935</v>
      </c>
      <c r="D4059" t="s">
        <v>1948</v>
      </c>
      <c r="E4059" t="s">
        <v>2936</v>
      </c>
      <c r="F4059">
        <v>0</v>
      </c>
      <c r="G4059">
        <v>50</v>
      </c>
      <c r="H4059">
        <v>50</v>
      </c>
    </row>
    <row r="4060" spans="1:8" x14ac:dyDescent="0.25">
      <c r="A4060" t="s">
        <v>2999</v>
      </c>
      <c r="B4060" t="s">
        <v>2209</v>
      </c>
      <c r="C4060" t="s">
        <v>2935</v>
      </c>
      <c r="D4060" t="s">
        <v>2934</v>
      </c>
      <c r="E4060" t="s">
        <v>2936</v>
      </c>
      <c r="F4060">
        <v>0</v>
      </c>
      <c r="G4060">
        <v>50</v>
      </c>
      <c r="H4060">
        <v>50</v>
      </c>
    </row>
    <row r="4061" spans="1:8" x14ac:dyDescent="0.25">
      <c r="A4061" t="s">
        <v>2999</v>
      </c>
      <c r="B4061" t="s">
        <v>2209</v>
      </c>
      <c r="C4061" t="s">
        <v>2935</v>
      </c>
      <c r="D4061" t="s">
        <v>1951</v>
      </c>
      <c r="E4061" t="s">
        <v>2936</v>
      </c>
      <c r="F4061">
        <v>0</v>
      </c>
      <c r="G4061">
        <v>50</v>
      </c>
      <c r="H4061">
        <v>50</v>
      </c>
    </row>
    <row r="4062" spans="1:8" x14ac:dyDescent="0.25">
      <c r="A4062" t="s">
        <v>2999</v>
      </c>
      <c r="B4062" t="s">
        <v>2209</v>
      </c>
      <c r="C4062" t="s">
        <v>2935</v>
      </c>
      <c r="D4062" t="s">
        <v>1956</v>
      </c>
      <c r="E4062" t="s">
        <v>2936</v>
      </c>
      <c r="F4062">
        <v>0</v>
      </c>
      <c r="G4062">
        <v>50</v>
      </c>
      <c r="H4062">
        <v>50</v>
      </c>
    </row>
    <row r="4063" spans="1:8" x14ac:dyDescent="0.25">
      <c r="A4063" t="s">
        <v>2999</v>
      </c>
      <c r="B4063" t="s">
        <v>2209</v>
      </c>
      <c r="C4063" t="s">
        <v>2935</v>
      </c>
      <c r="D4063" t="s">
        <v>2016</v>
      </c>
      <c r="E4063" t="s">
        <v>2936</v>
      </c>
      <c r="F4063">
        <v>0</v>
      </c>
      <c r="G4063">
        <v>50</v>
      </c>
      <c r="H4063">
        <v>50</v>
      </c>
    </row>
    <row r="4064" spans="1:8" x14ac:dyDescent="0.25">
      <c r="A4064" t="s">
        <v>2999</v>
      </c>
      <c r="B4064" t="s">
        <v>2210</v>
      </c>
      <c r="C4064" t="s">
        <v>3995</v>
      </c>
      <c r="D4064" t="s">
        <v>1739</v>
      </c>
      <c r="E4064" t="s">
        <v>2936</v>
      </c>
      <c r="F4064">
        <v>0</v>
      </c>
      <c r="G4064">
        <v>50</v>
      </c>
      <c r="H4064">
        <v>50</v>
      </c>
    </row>
    <row r="4065" spans="1:8" x14ac:dyDescent="0.25">
      <c r="A4065" t="s">
        <v>2999</v>
      </c>
      <c r="B4065" t="s">
        <v>2210</v>
      </c>
      <c r="C4065" t="s">
        <v>3995</v>
      </c>
      <c r="D4065" t="s">
        <v>1751</v>
      </c>
      <c r="E4065" t="s">
        <v>2936</v>
      </c>
      <c r="F4065">
        <v>0</v>
      </c>
      <c r="G4065">
        <v>50</v>
      </c>
      <c r="H4065">
        <v>50</v>
      </c>
    </row>
    <row r="4066" spans="1:8" x14ac:dyDescent="0.25">
      <c r="A4066" t="s">
        <v>2999</v>
      </c>
      <c r="B4066" t="s">
        <v>2210</v>
      </c>
      <c r="C4066" t="s">
        <v>3995</v>
      </c>
      <c r="D4066" t="s">
        <v>1763</v>
      </c>
      <c r="E4066" t="s">
        <v>2936</v>
      </c>
      <c r="F4066">
        <v>0</v>
      </c>
      <c r="G4066">
        <v>50</v>
      </c>
      <c r="H4066">
        <v>50</v>
      </c>
    </row>
    <row r="4067" spans="1:8" x14ac:dyDescent="0.25">
      <c r="A4067" t="s">
        <v>2999</v>
      </c>
      <c r="B4067" t="s">
        <v>2210</v>
      </c>
      <c r="C4067" t="s">
        <v>3995</v>
      </c>
      <c r="D4067" t="s">
        <v>1767</v>
      </c>
      <c r="E4067" t="s">
        <v>2936</v>
      </c>
      <c r="F4067">
        <v>0</v>
      </c>
      <c r="G4067">
        <v>50</v>
      </c>
      <c r="H4067">
        <v>50</v>
      </c>
    </row>
    <row r="4068" spans="1:8" x14ac:dyDescent="0.25">
      <c r="A4068" t="s">
        <v>2999</v>
      </c>
      <c r="B4068" t="s">
        <v>2210</v>
      </c>
      <c r="C4068" t="s">
        <v>3995</v>
      </c>
      <c r="D4068" t="s">
        <v>1782</v>
      </c>
      <c r="E4068" t="s">
        <v>2936</v>
      </c>
      <c r="F4068">
        <v>0</v>
      </c>
      <c r="G4068">
        <v>50</v>
      </c>
      <c r="H4068">
        <v>50</v>
      </c>
    </row>
    <row r="4069" spans="1:8" x14ac:dyDescent="0.25">
      <c r="A4069" t="s">
        <v>2999</v>
      </c>
      <c r="B4069" t="s">
        <v>2210</v>
      </c>
      <c r="C4069" t="s">
        <v>3995</v>
      </c>
      <c r="D4069" t="s">
        <v>1807</v>
      </c>
      <c r="E4069" t="s">
        <v>2936</v>
      </c>
      <c r="F4069">
        <v>0</v>
      </c>
      <c r="G4069">
        <v>50</v>
      </c>
      <c r="H4069">
        <v>50</v>
      </c>
    </row>
    <row r="4070" spans="1:8" x14ac:dyDescent="0.25">
      <c r="A4070" t="s">
        <v>2999</v>
      </c>
      <c r="B4070" t="s">
        <v>2210</v>
      </c>
      <c r="C4070" t="s">
        <v>3995</v>
      </c>
      <c r="D4070" t="s">
        <v>1858</v>
      </c>
      <c r="E4070" t="s">
        <v>2936</v>
      </c>
      <c r="F4070">
        <v>0</v>
      </c>
      <c r="G4070">
        <v>50</v>
      </c>
      <c r="H4070">
        <v>50</v>
      </c>
    </row>
    <row r="4071" spans="1:8" x14ac:dyDescent="0.25">
      <c r="A4071" t="s">
        <v>2999</v>
      </c>
      <c r="B4071" t="s">
        <v>2210</v>
      </c>
      <c r="C4071" t="s">
        <v>3995</v>
      </c>
      <c r="D4071" t="s">
        <v>1948</v>
      </c>
      <c r="E4071" t="s">
        <v>2936</v>
      </c>
      <c r="F4071">
        <v>0</v>
      </c>
      <c r="G4071">
        <v>50</v>
      </c>
      <c r="H4071">
        <v>50</v>
      </c>
    </row>
    <row r="4072" spans="1:8" x14ac:dyDescent="0.25">
      <c r="A4072" t="s">
        <v>2999</v>
      </c>
      <c r="B4072" t="s">
        <v>2210</v>
      </c>
      <c r="C4072" t="s">
        <v>3995</v>
      </c>
      <c r="D4072" t="s">
        <v>2934</v>
      </c>
      <c r="E4072" t="s">
        <v>2936</v>
      </c>
      <c r="F4072">
        <v>0</v>
      </c>
      <c r="G4072">
        <v>50</v>
      </c>
      <c r="H4072">
        <v>50</v>
      </c>
    </row>
    <row r="4073" spans="1:8" x14ac:dyDescent="0.25">
      <c r="A4073" t="s">
        <v>2999</v>
      </c>
      <c r="B4073" t="s">
        <v>2210</v>
      </c>
      <c r="C4073" t="s">
        <v>3995</v>
      </c>
      <c r="D4073" t="s">
        <v>1951</v>
      </c>
      <c r="E4073" t="s">
        <v>2936</v>
      </c>
      <c r="F4073">
        <v>0</v>
      </c>
      <c r="G4073">
        <v>50</v>
      </c>
      <c r="H4073">
        <v>50</v>
      </c>
    </row>
    <row r="4074" spans="1:8" x14ac:dyDescent="0.25">
      <c r="A4074" t="s">
        <v>2999</v>
      </c>
      <c r="B4074" t="s">
        <v>2210</v>
      </c>
      <c r="C4074" t="s">
        <v>3995</v>
      </c>
      <c r="D4074" t="s">
        <v>1956</v>
      </c>
      <c r="E4074" t="s">
        <v>2936</v>
      </c>
      <c r="F4074">
        <v>0</v>
      </c>
      <c r="G4074">
        <v>50</v>
      </c>
      <c r="H4074">
        <v>50</v>
      </c>
    </row>
    <row r="4075" spans="1:8" x14ac:dyDescent="0.25">
      <c r="A4075" t="s">
        <v>2999</v>
      </c>
      <c r="B4075" t="s">
        <v>2210</v>
      </c>
      <c r="C4075" t="s">
        <v>3995</v>
      </c>
      <c r="D4075" t="s">
        <v>2016</v>
      </c>
      <c r="E4075" t="s">
        <v>2936</v>
      </c>
      <c r="F4075">
        <v>0</v>
      </c>
      <c r="G4075">
        <v>50</v>
      </c>
      <c r="H4075">
        <v>50</v>
      </c>
    </row>
    <row r="4076" spans="1:8" x14ac:dyDescent="0.25">
      <c r="A4076" t="s">
        <v>2999</v>
      </c>
      <c r="B4076" t="s">
        <v>2210</v>
      </c>
      <c r="C4076" t="s">
        <v>2933</v>
      </c>
      <c r="D4076" t="s">
        <v>1739</v>
      </c>
      <c r="E4076" t="s">
        <v>2936</v>
      </c>
      <c r="F4076">
        <v>0</v>
      </c>
      <c r="G4076">
        <v>100</v>
      </c>
      <c r="H4076">
        <v>100</v>
      </c>
    </row>
    <row r="4077" spans="1:8" x14ac:dyDescent="0.25">
      <c r="A4077" t="s">
        <v>2999</v>
      </c>
      <c r="B4077" t="s">
        <v>2210</v>
      </c>
      <c r="C4077" t="s">
        <v>2933</v>
      </c>
      <c r="D4077" t="s">
        <v>1751</v>
      </c>
      <c r="E4077" t="s">
        <v>2936</v>
      </c>
      <c r="F4077">
        <v>0</v>
      </c>
      <c r="G4077">
        <v>100</v>
      </c>
      <c r="H4077">
        <v>100</v>
      </c>
    </row>
    <row r="4078" spans="1:8" x14ac:dyDescent="0.25">
      <c r="A4078" t="s">
        <v>2999</v>
      </c>
      <c r="B4078" t="s">
        <v>2210</v>
      </c>
      <c r="C4078" t="s">
        <v>2933</v>
      </c>
      <c r="D4078" t="s">
        <v>1763</v>
      </c>
      <c r="E4078" t="s">
        <v>2936</v>
      </c>
      <c r="F4078">
        <v>0</v>
      </c>
      <c r="G4078">
        <v>100</v>
      </c>
      <c r="H4078">
        <v>100</v>
      </c>
    </row>
    <row r="4079" spans="1:8" x14ac:dyDescent="0.25">
      <c r="A4079" t="s">
        <v>2999</v>
      </c>
      <c r="B4079" t="s">
        <v>2210</v>
      </c>
      <c r="C4079" t="s">
        <v>2933</v>
      </c>
      <c r="D4079" t="s">
        <v>1767</v>
      </c>
      <c r="E4079" t="s">
        <v>2936</v>
      </c>
      <c r="F4079">
        <v>0</v>
      </c>
      <c r="G4079">
        <v>100</v>
      </c>
      <c r="H4079">
        <v>100</v>
      </c>
    </row>
    <row r="4080" spans="1:8" x14ac:dyDescent="0.25">
      <c r="A4080" t="s">
        <v>2999</v>
      </c>
      <c r="B4080" t="s">
        <v>2210</v>
      </c>
      <c r="C4080" t="s">
        <v>2933</v>
      </c>
      <c r="D4080" t="s">
        <v>1782</v>
      </c>
      <c r="E4080" t="s">
        <v>2936</v>
      </c>
      <c r="F4080">
        <v>0</v>
      </c>
      <c r="G4080">
        <v>100</v>
      </c>
      <c r="H4080">
        <v>100</v>
      </c>
    </row>
    <row r="4081" spans="1:8" x14ac:dyDescent="0.25">
      <c r="A4081" t="s">
        <v>2999</v>
      </c>
      <c r="B4081" t="s">
        <v>2210</v>
      </c>
      <c r="C4081" t="s">
        <v>2933</v>
      </c>
      <c r="D4081" t="s">
        <v>1807</v>
      </c>
      <c r="E4081" t="s">
        <v>2936</v>
      </c>
      <c r="F4081">
        <v>0</v>
      </c>
      <c r="G4081">
        <v>100</v>
      </c>
      <c r="H4081">
        <v>100</v>
      </c>
    </row>
    <row r="4082" spans="1:8" x14ac:dyDescent="0.25">
      <c r="A4082" t="s">
        <v>2999</v>
      </c>
      <c r="B4082" t="s">
        <v>2210</v>
      </c>
      <c r="C4082" t="s">
        <v>2933</v>
      </c>
      <c r="D4082" t="s">
        <v>1858</v>
      </c>
      <c r="E4082" t="s">
        <v>2936</v>
      </c>
      <c r="F4082">
        <v>0</v>
      </c>
      <c r="G4082">
        <v>100</v>
      </c>
      <c r="H4082">
        <v>100</v>
      </c>
    </row>
    <row r="4083" spans="1:8" x14ac:dyDescent="0.25">
      <c r="A4083" t="s">
        <v>2999</v>
      </c>
      <c r="B4083" t="s">
        <v>2210</v>
      </c>
      <c r="C4083" t="s">
        <v>2933</v>
      </c>
      <c r="D4083" t="s">
        <v>1948</v>
      </c>
      <c r="E4083" t="s">
        <v>2936</v>
      </c>
      <c r="F4083">
        <v>0</v>
      </c>
      <c r="G4083">
        <v>100</v>
      </c>
      <c r="H4083">
        <v>100</v>
      </c>
    </row>
    <row r="4084" spans="1:8" x14ac:dyDescent="0.25">
      <c r="A4084" t="s">
        <v>2999</v>
      </c>
      <c r="B4084" t="s">
        <v>2210</v>
      </c>
      <c r="C4084" t="s">
        <v>2933</v>
      </c>
      <c r="D4084" t="s">
        <v>2934</v>
      </c>
      <c r="E4084" t="s">
        <v>2936</v>
      </c>
      <c r="F4084">
        <v>0</v>
      </c>
      <c r="G4084">
        <v>100</v>
      </c>
      <c r="H4084">
        <v>100</v>
      </c>
    </row>
    <row r="4085" spans="1:8" x14ac:dyDescent="0.25">
      <c r="A4085" t="s">
        <v>2999</v>
      </c>
      <c r="B4085" t="s">
        <v>2210</v>
      </c>
      <c r="C4085" t="s">
        <v>2933</v>
      </c>
      <c r="D4085" t="s">
        <v>1951</v>
      </c>
      <c r="E4085" t="s">
        <v>2936</v>
      </c>
      <c r="F4085">
        <v>0</v>
      </c>
      <c r="G4085">
        <v>100</v>
      </c>
      <c r="H4085">
        <v>100</v>
      </c>
    </row>
    <row r="4086" spans="1:8" x14ac:dyDescent="0.25">
      <c r="A4086" t="s">
        <v>2999</v>
      </c>
      <c r="B4086" t="s">
        <v>2210</v>
      </c>
      <c r="C4086" t="s">
        <v>2933</v>
      </c>
      <c r="D4086" t="s">
        <v>1956</v>
      </c>
      <c r="E4086" t="s">
        <v>2936</v>
      </c>
      <c r="F4086">
        <v>0</v>
      </c>
      <c r="G4086">
        <v>100</v>
      </c>
      <c r="H4086">
        <v>100</v>
      </c>
    </row>
    <row r="4087" spans="1:8" x14ac:dyDescent="0.25">
      <c r="A4087" t="s">
        <v>2999</v>
      </c>
      <c r="B4087" t="s">
        <v>2210</v>
      </c>
      <c r="C4087" t="s">
        <v>2933</v>
      </c>
      <c r="D4087" t="s">
        <v>2016</v>
      </c>
      <c r="E4087" t="s">
        <v>2936</v>
      </c>
      <c r="F4087">
        <v>0</v>
      </c>
      <c r="G4087">
        <v>100</v>
      </c>
      <c r="H4087">
        <v>100</v>
      </c>
    </row>
    <row r="4088" spans="1:8" x14ac:dyDescent="0.25">
      <c r="A4088" t="s">
        <v>2999</v>
      </c>
      <c r="B4088" t="s">
        <v>2210</v>
      </c>
      <c r="C4088" t="s">
        <v>2935</v>
      </c>
      <c r="D4088" t="s">
        <v>1739</v>
      </c>
      <c r="E4088" t="s">
        <v>2936</v>
      </c>
      <c r="F4088">
        <v>0</v>
      </c>
      <c r="G4088">
        <v>100</v>
      </c>
      <c r="H4088">
        <v>100</v>
      </c>
    </row>
    <row r="4089" spans="1:8" x14ac:dyDescent="0.25">
      <c r="A4089" t="s">
        <v>2999</v>
      </c>
      <c r="B4089" t="s">
        <v>2210</v>
      </c>
      <c r="C4089" t="s">
        <v>2935</v>
      </c>
      <c r="D4089" t="s">
        <v>1751</v>
      </c>
      <c r="E4089" t="s">
        <v>2936</v>
      </c>
      <c r="F4089">
        <v>0</v>
      </c>
      <c r="G4089">
        <v>100</v>
      </c>
      <c r="H4089">
        <v>100</v>
      </c>
    </row>
    <row r="4090" spans="1:8" x14ac:dyDescent="0.25">
      <c r="A4090" t="s">
        <v>2999</v>
      </c>
      <c r="B4090" t="s">
        <v>2210</v>
      </c>
      <c r="C4090" t="s">
        <v>2935</v>
      </c>
      <c r="D4090" t="s">
        <v>1763</v>
      </c>
      <c r="E4090" t="s">
        <v>2936</v>
      </c>
      <c r="F4090">
        <v>0</v>
      </c>
      <c r="G4090">
        <v>100</v>
      </c>
      <c r="H4090">
        <v>100</v>
      </c>
    </row>
    <row r="4091" spans="1:8" x14ac:dyDescent="0.25">
      <c r="A4091" t="s">
        <v>2999</v>
      </c>
      <c r="B4091" t="s">
        <v>2210</v>
      </c>
      <c r="C4091" t="s">
        <v>2935</v>
      </c>
      <c r="D4091" t="s">
        <v>1767</v>
      </c>
      <c r="E4091" t="s">
        <v>2936</v>
      </c>
      <c r="F4091">
        <v>0</v>
      </c>
      <c r="G4091">
        <v>100</v>
      </c>
      <c r="H4091">
        <v>100</v>
      </c>
    </row>
    <row r="4092" spans="1:8" x14ac:dyDescent="0.25">
      <c r="A4092" t="s">
        <v>2999</v>
      </c>
      <c r="B4092" t="s">
        <v>2210</v>
      </c>
      <c r="C4092" t="s">
        <v>2935</v>
      </c>
      <c r="D4092" t="s">
        <v>1782</v>
      </c>
      <c r="E4092" t="s">
        <v>2936</v>
      </c>
      <c r="F4092">
        <v>0</v>
      </c>
      <c r="G4092">
        <v>100</v>
      </c>
      <c r="H4092">
        <v>100</v>
      </c>
    </row>
    <row r="4093" spans="1:8" x14ac:dyDescent="0.25">
      <c r="A4093" t="s">
        <v>2999</v>
      </c>
      <c r="B4093" t="s">
        <v>2210</v>
      </c>
      <c r="C4093" t="s">
        <v>2935</v>
      </c>
      <c r="D4093" t="s">
        <v>1807</v>
      </c>
      <c r="E4093" t="s">
        <v>2936</v>
      </c>
      <c r="F4093">
        <v>0</v>
      </c>
      <c r="G4093">
        <v>100</v>
      </c>
      <c r="H4093">
        <v>100</v>
      </c>
    </row>
    <row r="4094" spans="1:8" x14ac:dyDescent="0.25">
      <c r="A4094" t="s">
        <v>2999</v>
      </c>
      <c r="B4094" t="s">
        <v>2210</v>
      </c>
      <c r="C4094" t="s">
        <v>2935</v>
      </c>
      <c r="D4094" t="s">
        <v>1858</v>
      </c>
      <c r="E4094" t="s">
        <v>2936</v>
      </c>
      <c r="F4094">
        <v>0</v>
      </c>
      <c r="G4094">
        <v>100</v>
      </c>
      <c r="H4094">
        <v>100</v>
      </c>
    </row>
    <row r="4095" spans="1:8" x14ac:dyDescent="0.25">
      <c r="A4095" t="s">
        <v>2999</v>
      </c>
      <c r="B4095" t="s">
        <v>2210</v>
      </c>
      <c r="C4095" t="s">
        <v>2935</v>
      </c>
      <c r="D4095" t="s">
        <v>1948</v>
      </c>
      <c r="E4095" t="s">
        <v>2936</v>
      </c>
      <c r="F4095">
        <v>0</v>
      </c>
      <c r="G4095">
        <v>100</v>
      </c>
      <c r="H4095">
        <v>100</v>
      </c>
    </row>
    <row r="4096" spans="1:8" x14ac:dyDescent="0.25">
      <c r="A4096" t="s">
        <v>2999</v>
      </c>
      <c r="B4096" t="s">
        <v>2210</v>
      </c>
      <c r="C4096" t="s">
        <v>2935</v>
      </c>
      <c r="D4096" t="s">
        <v>2934</v>
      </c>
      <c r="E4096" t="s">
        <v>2936</v>
      </c>
      <c r="F4096">
        <v>0</v>
      </c>
      <c r="G4096">
        <v>100</v>
      </c>
      <c r="H4096">
        <v>100</v>
      </c>
    </row>
    <row r="4097" spans="1:8" x14ac:dyDescent="0.25">
      <c r="A4097" t="s">
        <v>2999</v>
      </c>
      <c r="B4097" t="s">
        <v>2210</v>
      </c>
      <c r="C4097" t="s">
        <v>2935</v>
      </c>
      <c r="D4097" t="s">
        <v>1951</v>
      </c>
      <c r="E4097" t="s">
        <v>2936</v>
      </c>
      <c r="F4097">
        <v>0</v>
      </c>
      <c r="G4097">
        <v>100</v>
      </c>
      <c r="H4097">
        <v>100</v>
      </c>
    </row>
    <row r="4098" spans="1:8" x14ac:dyDescent="0.25">
      <c r="A4098" t="s">
        <v>2999</v>
      </c>
      <c r="B4098" t="s">
        <v>2210</v>
      </c>
      <c r="C4098" t="s">
        <v>2935</v>
      </c>
      <c r="D4098" t="s">
        <v>1956</v>
      </c>
      <c r="E4098" t="s">
        <v>2936</v>
      </c>
      <c r="F4098">
        <v>0</v>
      </c>
      <c r="G4098">
        <v>100</v>
      </c>
      <c r="H4098">
        <v>100</v>
      </c>
    </row>
    <row r="4099" spans="1:8" x14ac:dyDescent="0.25">
      <c r="A4099" t="s">
        <v>2999</v>
      </c>
      <c r="B4099" t="s">
        <v>2210</v>
      </c>
      <c r="C4099" t="s">
        <v>2935</v>
      </c>
      <c r="D4099" t="s">
        <v>2016</v>
      </c>
      <c r="E4099" t="s">
        <v>2936</v>
      </c>
      <c r="F4099">
        <v>0</v>
      </c>
      <c r="G4099">
        <v>100</v>
      </c>
      <c r="H4099">
        <v>100</v>
      </c>
    </row>
    <row r="4100" spans="1:8" x14ac:dyDescent="0.25">
      <c r="A4100" t="s">
        <v>2999</v>
      </c>
      <c r="B4100" t="s">
        <v>2211</v>
      </c>
      <c r="C4100" t="s">
        <v>3995</v>
      </c>
      <c r="D4100" t="s">
        <v>1807</v>
      </c>
      <c r="E4100" t="s">
        <v>2936</v>
      </c>
      <c r="F4100">
        <v>0</v>
      </c>
      <c r="G4100">
        <v>944</v>
      </c>
      <c r="H4100">
        <v>944</v>
      </c>
    </row>
    <row r="4101" spans="1:8" x14ac:dyDescent="0.25">
      <c r="A4101" t="s">
        <v>2999</v>
      </c>
      <c r="B4101" t="s">
        <v>2212</v>
      </c>
      <c r="C4101" t="s">
        <v>2935</v>
      </c>
      <c r="D4101" t="s">
        <v>1739</v>
      </c>
      <c r="E4101" t="s">
        <v>2936</v>
      </c>
      <c r="F4101">
        <v>0</v>
      </c>
      <c r="G4101">
        <v>87</v>
      </c>
      <c r="H4101">
        <v>87</v>
      </c>
    </row>
    <row r="4102" spans="1:8" x14ac:dyDescent="0.25">
      <c r="A4102" t="s">
        <v>2999</v>
      </c>
      <c r="B4102" t="s">
        <v>2212</v>
      </c>
      <c r="C4102" t="s">
        <v>2935</v>
      </c>
      <c r="D4102" t="s">
        <v>1751</v>
      </c>
      <c r="E4102" t="s">
        <v>2936</v>
      </c>
      <c r="F4102">
        <v>0</v>
      </c>
      <c r="G4102">
        <v>87</v>
      </c>
      <c r="H4102">
        <v>87</v>
      </c>
    </row>
    <row r="4103" spans="1:8" x14ac:dyDescent="0.25">
      <c r="A4103" t="s">
        <v>2999</v>
      </c>
      <c r="B4103" t="s">
        <v>2212</v>
      </c>
      <c r="C4103" t="s">
        <v>2935</v>
      </c>
      <c r="D4103" t="s">
        <v>1763</v>
      </c>
      <c r="E4103" t="s">
        <v>2936</v>
      </c>
      <c r="F4103">
        <v>0</v>
      </c>
      <c r="G4103">
        <v>87</v>
      </c>
      <c r="H4103">
        <v>87</v>
      </c>
    </row>
    <row r="4104" spans="1:8" x14ac:dyDescent="0.25">
      <c r="A4104" t="s">
        <v>2999</v>
      </c>
      <c r="B4104" t="s">
        <v>2212</v>
      </c>
      <c r="C4104" t="s">
        <v>2935</v>
      </c>
      <c r="D4104" t="s">
        <v>1767</v>
      </c>
      <c r="E4104" t="s">
        <v>2936</v>
      </c>
      <c r="F4104">
        <v>0</v>
      </c>
      <c r="G4104">
        <v>87</v>
      </c>
      <c r="H4104">
        <v>87</v>
      </c>
    </row>
    <row r="4105" spans="1:8" x14ac:dyDescent="0.25">
      <c r="A4105" t="s">
        <v>2999</v>
      </c>
      <c r="B4105" t="s">
        <v>2212</v>
      </c>
      <c r="C4105" t="s">
        <v>2935</v>
      </c>
      <c r="D4105" t="s">
        <v>1782</v>
      </c>
      <c r="E4105" t="s">
        <v>2936</v>
      </c>
      <c r="F4105">
        <v>0</v>
      </c>
      <c r="G4105">
        <v>87</v>
      </c>
      <c r="H4105">
        <v>87</v>
      </c>
    </row>
    <row r="4106" spans="1:8" x14ac:dyDescent="0.25">
      <c r="A4106" t="s">
        <v>2999</v>
      </c>
      <c r="B4106" t="s">
        <v>2212</v>
      </c>
      <c r="C4106" t="s">
        <v>2935</v>
      </c>
      <c r="D4106" t="s">
        <v>1807</v>
      </c>
      <c r="E4106" t="s">
        <v>2936</v>
      </c>
      <c r="F4106">
        <v>0</v>
      </c>
      <c r="G4106">
        <v>87</v>
      </c>
      <c r="H4106">
        <v>87</v>
      </c>
    </row>
    <row r="4107" spans="1:8" x14ac:dyDescent="0.25">
      <c r="A4107" t="s">
        <v>2999</v>
      </c>
      <c r="B4107" t="s">
        <v>2212</v>
      </c>
      <c r="C4107" t="s">
        <v>2935</v>
      </c>
      <c r="D4107" t="s">
        <v>1858</v>
      </c>
      <c r="E4107" t="s">
        <v>2936</v>
      </c>
      <c r="F4107">
        <v>0</v>
      </c>
      <c r="G4107">
        <v>87</v>
      </c>
      <c r="H4107">
        <v>87</v>
      </c>
    </row>
    <row r="4108" spans="1:8" x14ac:dyDescent="0.25">
      <c r="A4108" t="s">
        <v>2999</v>
      </c>
      <c r="B4108" t="s">
        <v>2212</v>
      </c>
      <c r="C4108" t="s">
        <v>2935</v>
      </c>
      <c r="D4108" t="s">
        <v>1948</v>
      </c>
      <c r="E4108" t="s">
        <v>2936</v>
      </c>
      <c r="F4108">
        <v>0</v>
      </c>
      <c r="G4108">
        <v>87</v>
      </c>
      <c r="H4108">
        <v>87</v>
      </c>
    </row>
    <row r="4109" spans="1:8" x14ac:dyDescent="0.25">
      <c r="A4109" t="s">
        <v>2999</v>
      </c>
      <c r="B4109" t="s">
        <v>2212</v>
      </c>
      <c r="C4109" t="s">
        <v>2935</v>
      </c>
      <c r="D4109" t="s">
        <v>2934</v>
      </c>
      <c r="E4109" t="s">
        <v>2936</v>
      </c>
      <c r="F4109">
        <v>0</v>
      </c>
      <c r="G4109">
        <v>87</v>
      </c>
      <c r="H4109">
        <v>87</v>
      </c>
    </row>
    <row r="4110" spans="1:8" x14ac:dyDescent="0.25">
      <c r="A4110" t="s">
        <v>2999</v>
      </c>
      <c r="B4110" t="s">
        <v>2212</v>
      </c>
      <c r="C4110" t="s">
        <v>2935</v>
      </c>
      <c r="D4110" t="s">
        <v>1951</v>
      </c>
      <c r="E4110" t="s">
        <v>2936</v>
      </c>
      <c r="F4110">
        <v>0</v>
      </c>
      <c r="G4110">
        <v>87</v>
      </c>
      <c r="H4110">
        <v>87</v>
      </c>
    </row>
    <row r="4111" spans="1:8" x14ac:dyDescent="0.25">
      <c r="A4111" t="s">
        <v>2999</v>
      </c>
      <c r="B4111" t="s">
        <v>2212</v>
      </c>
      <c r="C4111" t="s">
        <v>2935</v>
      </c>
      <c r="D4111" t="s">
        <v>1956</v>
      </c>
      <c r="E4111" t="s">
        <v>2936</v>
      </c>
      <c r="F4111">
        <v>0</v>
      </c>
      <c r="G4111">
        <v>87</v>
      </c>
      <c r="H4111">
        <v>87</v>
      </c>
    </row>
    <row r="4112" spans="1:8" x14ac:dyDescent="0.25">
      <c r="A4112" t="s">
        <v>2999</v>
      </c>
      <c r="B4112" t="s">
        <v>2212</v>
      </c>
      <c r="C4112" t="s">
        <v>2935</v>
      </c>
      <c r="D4112" t="s">
        <v>2016</v>
      </c>
      <c r="E4112" t="s">
        <v>2936</v>
      </c>
      <c r="F4112">
        <v>0</v>
      </c>
      <c r="G4112">
        <v>87</v>
      </c>
      <c r="H4112">
        <v>87</v>
      </c>
    </row>
    <row r="4113" spans="1:8" x14ac:dyDescent="0.25">
      <c r="A4113" t="s">
        <v>2999</v>
      </c>
      <c r="B4113" t="s">
        <v>2214</v>
      </c>
      <c r="C4113" t="s">
        <v>3995</v>
      </c>
      <c r="D4113" t="s">
        <v>1739</v>
      </c>
      <c r="E4113" t="s">
        <v>2936</v>
      </c>
      <c r="F4113">
        <v>0</v>
      </c>
      <c r="G4113">
        <v>300</v>
      </c>
      <c r="H4113">
        <v>300</v>
      </c>
    </row>
    <row r="4114" spans="1:8" x14ac:dyDescent="0.25">
      <c r="A4114" t="s">
        <v>2999</v>
      </c>
      <c r="B4114" t="s">
        <v>2214</v>
      </c>
      <c r="C4114" t="s">
        <v>3995</v>
      </c>
      <c r="D4114" t="s">
        <v>1751</v>
      </c>
      <c r="E4114" t="s">
        <v>2936</v>
      </c>
      <c r="F4114">
        <v>0</v>
      </c>
      <c r="G4114">
        <v>800</v>
      </c>
      <c r="H4114">
        <v>800</v>
      </c>
    </row>
    <row r="4115" spans="1:8" x14ac:dyDescent="0.25">
      <c r="A4115" t="s">
        <v>2999</v>
      </c>
      <c r="B4115" t="s">
        <v>2214</v>
      </c>
      <c r="C4115" t="s">
        <v>3995</v>
      </c>
      <c r="D4115" t="s">
        <v>1763</v>
      </c>
      <c r="E4115" t="s">
        <v>2936</v>
      </c>
      <c r="F4115">
        <v>0</v>
      </c>
      <c r="G4115">
        <v>300</v>
      </c>
      <c r="H4115">
        <v>300</v>
      </c>
    </row>
    <row r="4116" spans="1:8" x14ac:dyDescent="0.25">
      <c r="A4116" t="s">
        <v>2999</v>
      </c>
      <c r="B4116" t="s">
        <v>2214</v>
      </c>
      <c r="C4116" t="s">
        <v>3995</v>
      </c>
      <c r="D4116" t="s">
        <v>1767</v>
      </c>
      <c r="E4116" t="s">
        <v>2936</v>
      </c>
      <c r="F4116">
        <v>0</v>
      </c>
      <c r="G4116">
        <v>1300</v>
      </c>
      <c r="H4116">
        <v>1300</v>
      </c>
    </row>
    <row r="4117" spans="1:8" x14ac:dyDescent="0.25">
      <c r="A4117" t="s">
        <v>2999</v>
      </c>
      <c r="B4117" t="s">
        <v>2214</v>
      </c>
      <c r="C4117" t="s">
        <v>3995</v>
      </c>
      <c r="D4117" t="s">
        <v>1782</v>
      </c>
      <c r="E4117" t="s">
        <v>2936</v>
      </c>
      <c r="F4117">
        <v>0</v>
      </c>
      <c r="G4117">
        <v>1800</v>
      </c>
      <c r="H4117">
        <v>1800</v>
      </c>
    </row>
    <row r="4118" spans="1:8" x14ac:dyDescent="0.25">
      <c r="A4118" t="s">
        <v>2999</v>
      </c>
      <c r="B4118" t="s">
        <v>2214</v>
      </c>
      <c r="C4118" t="s">
        <v>3995</v>
      </c>
      <c r="D4118" t="s">
        <v>1807</v>
      </c>
      <c r="E4118" t="s">
        <v>2936</v>
      </c>
      <c r="F4118">
        <v>0</v>
      </c>
      <c r="G4118">
        <v>1300</v>
      </c>
      <c r="H4118">
        <v>1300</v>
      </c>
    </row>
    <row r="4119" spans="1:8" x14ac:dyDescent="0.25">
      <c r="A4119" t="s">
        <v>2999</v>
      </c>
      <c r="B4119" t="s">
        <v>2214</v>
      </c>
      <c r="C4119" t="s">
        <v>3995</v>
      </c>
      <c r="D4119" t="s">
        <v>1858</v>
      </c>
      <c r="E4119" t="s">
        <v>2936</v>
      </c>
      <c r="F4119">
        <v>0</v>
      </c>
      <c r="G4119">
        <v>1300</v>
      </c>
      <c r="H4119">
        <v>1300</v>
      </c>
    </row>
    <row r="4120" spans="1:8" x14ac:dyDescent="0.25">
      <c r="A4120" t="s">
        <v>2999</v>
      </c>
      <c r="B4120" t="s">
        <v>2214</v>
      </c>
      <c r="C4120" t="s">
        <v>3995</v>
      </c>
      <c r="D4120" t="s">
        <v>1948</v>
      </c>
      <c r="E4120" t="s">
        <v>2936</v>
      </c>
      <c r="F4120">
        <v>0</v>
      </c>
      <c r="G4120">
        <v>1800</v>
      </c>
      <c r="H4120">
        <v>1800</v>
      </c>
    </row>
    <row r="4121" spans="1:8" x14ac:dyDescent="0.25">
      <c r="A4121" t="s">
        <v>2999</v>
      </c>
      <c r="B4121" t="s">
        <v>2214</v>
      </c>
      <c r="C4121" t="s">
        <v>3995</v>
      </c>
      <c r="D4121" t="s">
        <v>2934</v>
      </c>
      <c r="E4121" t="s">
        <v>2936</v>
      </c>
      <c r="F4121">
        <v>0</v>
      </c>
      <c r="G4121">
        <v>1300</v>
      </c>
      <c r="H4121">
        <v>1300</v>
      </c>
    </row>
    <row r="4122" spans="1:8" x14ac:dyDescent="0.25">
      <c r="A4122" t="s">
        <v>2999</v>
      </c>
      <c r="B4122" t="s">
        <v>2214</v>
      </c>
      <c r="C4122" t="s">
        <v>3995</v>
      </c>
      <c r="D4122" t="s">
        <v>1951</v>
      </c>
      <c r="E4122" t="s">
        <v>2936</v>
      </c>
      <c r="F4122">
        <v>0</v>
      </c>
      <c r="G4122">
        <v>300</v>
      </c>
      <c r="H4122">
        <v>300</v>
      </c>
    </row>
    <row r="4123" spans="1:8" x14ac:dyDescent="0.25">
      <c r="A4123" t="s">
        <v>2999</v>
      </c>
      <c r="B4123" t="s">
        <v>2214</v>
      </c>
      <c r="C4123" t="s">
        <v>3995</v>
      </c>
      <c r="D4123" t="s">
        <v>1956</v>
      </c>
      <c r="E4123" t="s">
        <v>2936</v>
      </c>
      <c r="F4123">
        <v>0</v>
      </c>
      <c r="G4123">
        <v>300</v>
      </c>
      <c r="H4123">
        <v>300</v>
      </c>
    </row>
    <row r="4124" spans="1:8" x14ac:dyDescent="0.25">
      <c r="A4124" t="s">
        <v>2999</v>
      </c>
      <c r="B4124" t="s">
        <v>2214</v>
      </c>
      <c r="C4124" t="s">
        <v>3995</v>
      </c>
      <c r="D4124" t="s">
        <v>2016</v>
      </c>
      <c r="E4124" t="s">
        <v>2936</v>
      </c>
      <c r="F4124">
        <v>0</v>
      </c>
      <c r="G4124">
        <v>300</v>
      </c>
      <c r="H4124">
        <v>300</v>
      </c>
    </row>
    <row r="4125" spans="1:8" x14ac:dyDescent="0.25">
      <c r="A4125" t="s">
        <v>2999</v>
      </c>
      <c r="B4125" t="s">
        <v>2214</v>
      </c>
      <c r="C4125" t="s">
        <v>2933</v>
      </c>
      <c r="D4125" t="s">
        <v>1739</v>
      </c>
      <c r="E4125" t="s">
        <v>2936</v>
      </c>
      <c r="F4125">
        <v>0</v>
      </c>
      <c r="G4125">
        <v>983</v>
      </c>
      <c r="H4125">
        <v>983</v>
      </c>
    </row>
    <row r="4126" spans="1:8" x14ac:dyDescent="0.25">
      <c r="A4126" t="s">
        <v>2999</v>
      </c>
      <c r="B4126" t="s">
        <v>2214</v>
      </c>
      <c r="C4126" t="s">
        <v>2933</v>
      </c>
      <c r="D4126" t="s">
        <v>1751</v>
      </c>
      <c r="E4126" t="s">
        <v>2936</v>
      </c>
      <c r="F4126">
        <v>0</v>
      </c>
      <c r="G4126">
        <v>983</v>
      </c>
      <c r="H4126">
        <v>983</v>
      </c>
    </row>
    <row r="4127" spans="1:8" x14ac:dyDescent="0.25">
      <c r="A4127" t="s">
        <v>2999</v>
      </c>
      <c r="B4127" t="s">
        <v>2214</v>
      </c>
      <c r="C4127" t="s">
        <v>2933</v>
      </c>
      <c r="D4127" t="s">
        <v>1763</v>
      </c>
      <c r="E4127" t="s">
        <v>2936</v>
      </c>
      <c r="F4127">
        <v>0</v>
      </c>
      <c r="G4127">
        <v>984</v>
      </c>
      <c r="H4127">
        <v>984</v>
      </c>
    </row>
    <row r="4128" spans="1:8" x14ac:dyDescent="0.25">
      <c r="A4128" t="s">
        <v>2999</v>
      </c>
      <c r="B4128" t="s">
        <v>2214</v>
      </c>
      <c r="C4128" t="s">
        <v>2933</v>
      </c>
      <c r="D4128" t="s">
        <v>1767</v>
      </c>
      <c r="E4128" t="s">
        <v>2936</v>
      </c>
      <c r="F4128">
        <v>0</v>
      </c>
      <c r="G4128">
        <v>1347</v>
      </c>
      <c r="H4128">
        <v>1347</v>
      </c>
    </row>
    <row r="4129" spans="1:8" x14ac:dyDescent="0.25">
      <c r="A4129" t="s">
        <v>2999</v>
      </c>
      <c r="B4129" t="s">
        <v>2214</v>
      </c>
      <c r="C4129" t="s">
        <v>2933</v>
      </c>
      <c r="D4129" t="s">
        <v>1782</v>
      </c>
      <c r="E4129" t="s">
        <v>2936</v>
      </c>
      <c r="F4129">
        <v>0</v>
      </c>
      <c r="G4129">
        <v>1347</v>
      </c>
      <c r="H4129">
        <v>1347</v>
      </c>
    </row>
    <row r="4130" spans="1:8" x14ac:dyDescent="0.25">
      <c r="A4130" t="s">
        <v>2999</v>
      </c>
      <c r="B4130" t="s">
        <v>2214</v>
      </c>
      <c r="C4130" t="s">
        <v>2933</v>
      </c>
      <c r="D4130" t="s">
        <v>1807</v>
      </c>
      <c r="E4130" t="s">
        <v>2936</v>
      </c>
      <c r="F4130">
        <v>0</v>
      </c>
      <c r="G4130">
        <v>1347</v>
      </c>
      <c r="H4130">
        <v>1347</v>
      </c>
    </row>
    <row r="4131" spans="1:8" x14ac:dyDescent="0.25">
      <c r="A4131" t="s">
        <v>2999</v>
      </c>
      <c r="B4131" t="s">
        <v>2214</v>
      </c>
      <c r="C4131" t="s">
        <v>2933</v>
      </c>
      <c r="D4131" t="s">
        <v>1858</v>
      </c>
      <c r="E4131" t="s">
        <v>2936</v>
      </c>
      <c r="F4131">
        <v>0</v>
      </c>
      <c r="G4131">
        <v>1346</v>
      </c>
      <c r="H4131">
        <v>1346</v>
      </c>
    </row>
    <row r="4132" spans="1:8" x14ac:dyDescent="0.25">
      <c r="A4132" t="s">
        <v>2999</v>
      </c>
      <c r="B4132" t="s">
        <v>2214</v>
      </c>
      <c r="C4132" t="s">
        <v>2933</v>
      </c>
      <c r="D4132" t="s">
        <v>1948</v>
      </c>
      <c r="E4132" t="s">
        <v>2936</v>
      </c>
      <c r="F4132">
        <v>0</v>
      </c>
      <c r="G4132">
        <v>1346</v>
      </c>
      <c r="H4132">
        <v>1346</v>
      </c>
    </row>
    <row r="4133" spans="1:8" x14ac:dyDescent="0.25">
      <c r="A4133" t="s">
        <v>2999</v>
      </c>
      <c r="B4133" t="s">
        <v>2214</v>
      </c>
      <c r="C4133" t="s">
        <v>2933</v>
      </c>
      <c r="D4133" t="s">
        <v>2934</v>
      </c>
      <c r="E4133" t="s">
        <v>2936</v>
      </c>
      <c r="F4133">
        <v>0</v>
      </c>
      <c r="G4133">
        <v>1346</v>
      </c>
      <c r="H4133">
        <v>1346</v>
      </c>
    </row>
    <row r="4134" spans="1:8" x14ac:dyDescent="0.25">
      <c r="A4134" t="s">
        <v>2999</v>
      </c>
      <c r="B4134" t="s">
        <v>2214</v>
      </c>
      <c r="C4134" t="s">
        <v>2933</v>
      </c>
      <c r="D4134" t="s">
        <v>1951</v>
      </c>
      <c r="E4134" t="s">
        <v>2936</v>
      </c>
      <c r="F4134">
        <v>0</v>
      </c>
      <c r="G4134">
        <v>1346</v>
      </c>
      <c r="H4134">
        <v>1346</v>
      </c>
    </row>
    <row r="4135" spans="1:8" x14ac:dyDescent="0.25">
      <c r="A4135" t="s">
        <v>2999</v>
      </c>
      <c r="B4135" t="s">
        <v>2214</v>
      </c>
      <c r="C4135" t="s">
        <v>2933</v>
      </c>
      <c r="D4135" t="s">
        <v>1956</v>
      </c>
      <c r="E4135" t="s">
        <v>2936</v>
      </c>
      <c r="F4135">
        <v>0</v>
      </c>
      <c r="G4135">
        <v>1346</v>
      </c>
      <c r="H4135">
        <v>1346</v>
      </c>
    </row>
    <row r="4136" spans="1:8" x14ac:dyDescent="0.25">
      <c r="A4136" t="s">
        <v>2999</v>
      </c>
      <c r="B4136" t="s">
        <v>2214</v>
      </c>
      <c r="C4136" t="s">
        <v>2933</v>
      </c>
      <c r="D4136" t="s">
        <v>2016</v>
      </c>
      <c r="E4136" t="s">
        <v>2936</v>
      </c>
      <c r="F4136">
        <v>0</v>
      </c>
      <c r="G4136">
        <v>1596</v>
      </c>
      <c r="H4136">
        <v>1596</v>
      </c>
    </row>
    <row r="4137" spans="1:8" x14ac:dyDescent="0.25">
      <c r="A4137" t="s">
        <v>2999</v>
      </c>
      <c r="B4137" t="s">
        <v>2214</v>
      </c>
      <c r="C4137" t="s">
        <v>2935</v>
      </c>
      <c r="D4137" t="s">
        <v>1739</v>
      </c>
      <c r="E4137" t="s">
        <v>2936</v>
      </c>
      <c r="F4137">
        <v>0</v>
      </c>
      <c r="G4137">
        <v>837</v>
      </c>
      <c r="H4137">
        <v>837</v>
      </c>
    </row>
    <row r="4138" spans="1:8" x14ac:dyDescent="0.25">
      <c r="A4138" t="s">
        <v>2999</v>
      </c>
      <c r="B4138" t="s">
        <v>2214</v>
      </c>
      <c r="C4138" t="s">
        <v>2935</v>
      </c>
      <c r="D4138" t="s">
        <v>1751</v>
      </c>
      <c r="E4138" t="s">
        <v>2936</v>
      </c>
      <c r="F4138">
        <v>0</v>
      </c>
      <c r="G4138">
        <v>837</v>
      </c>
      <c r="H4138">
        <v>837</v>
      </c>
    </row>
    <row r="4139" spans="1:8" x14ac:dyDescent="0.25">
      <c r="A4139" t="s">
        <v>2999</v>
      </c>
      <c r="B4139" t="s">
        <v>2214</v>
      </c>
      <c r="C4139" t="s">
        <v>2935</v>
      </c>
      <c r="D4139" t="s">
        <v>1763</v>
      </c>
      <c r="E4139" t="s">
        <v>2936</v>
      </c>
      <c r="F4139">
        <v>0</v>
      </c>
      <c r="G4139">
        <v>1625</v>
      </c>
      <c r="H4139">
        <v>1625</v>
      </c>
    </row>
    <row r="4140" spans="1:8" x14ac:dyDescent="0.25">
      <c r="A4140" t="s">
        <v>2999</v>
      </c>
      <c r="B4140" t="s">
        <v>2214</v>
      </c>
      <c r="C4140" t="s">
        <v>2935</v>
      </c>
      <c r="D4140" t="s">
        <v>1767</v>
      </c>
      <c r="E4140" t="s">
        <v>2936</v>
      </c>
      <c r="F4140">
        <v>0</v>
      </c>
      <c r="G4140">
        <v>1625</v>
      </c>
      <c r="H4140">
        <v>1625</v>
      </c>
    </row>
    <row r="4141" spans="1:8" x14ac:dyDescent="0.25">
      <c r="A4141" t="s">
        <v>2999</v>
      </c>
      <c r="B4141" t="s">
        <v>2214</v>
      </c>
      <c r="C4141" t="s">
        <v>2935</v>
      </c>
      <c r="D4141" t="s">
        <v>1782</v>
      </c>
      <c r="E4141" t="s">
        <v>2936</v>
      </c>
      <c r="F4141">
        <v>0</v>
      </c>
      <c r="G4141">
        <v>1625</v>
      </c>
      <c r="H4141">
        <v>1625</v>
      </c>
    </row>
    <row r="4142" spans="1:8" x14ac:dyDescent="0.25">
      <c r="A4142" t="s">
        <v>2999</v>
      </c>
      <c r="B4142" t="s">
        <v>2214</v>
      </c>
      <c r="C4142" t="s">
        <v>2935</v>
      </c>
      <c r="D4142" t="s">
        <v>1807</v>
      </c>
      <c r="E4142" t="s">
        <v>2936</v>
      </c>
      <c r="F4142">
        <v>0</v>
      </c>
      <c r="G4142">
        <v>1625</v>
      </c>
      <c r="H4142">
        <v>1625</v>
      </c>
    </row>
    <row r="4143" spans="1:8" x14ac:dyDescent="0.25">
      <c r="A4143" t="s">
        <v>2999</v>
      </c>
      <c r="B4143" t="s">
        <v>2214</v>
      </c>
      <c r="C4143" t="s">
        <v>2935</v>
      </c>
      <c r="D4143" t="s">
        <v>1858</v>
      </c>
      <c r="E4143" t="s">
        <v>2936</v>
      </c>
      <c r="F4143">
        <v>0</v>
      </c>
      <c r="G4143">
        <v>1625</v>
      </c>
      <c r="H4143">
        <v>1625</v>
      </c>
    </row>
    <row r="4144" spans="1:8" x14ac:dyDescent="0.25">
      <c r="A4144" t="s">
        <v>2999</v>
      </c>
      <c r="B4144" t="s">
        <v>2214</v>
      </c>
      <c r="C4144" t="s">
        <v>2935</v>
      </c>
      <c r="D4144" t="s">
        <v>1948</v>
      </c>
      <c r="E4144" t="s">
        <v>2936</v>
      </c>
      <c r="F4144">
        <v>0</v>
      </c>
      <c r="G4144">
        <v>1625</v>
      </c>
      <c r="H4144">
        <v>1625</v>
      </c>
    </row>
    <row r="4145" spans="1:8" x14ac:dyDescent="0.25">
      <c r="A4145" t="s">
        <v>2999</v>
      </c>
      <c r="B4145" t="s">
        <v>2214</v>
      </c>
      <c r="C4145" t="s">
        <v>2935</v>
      </c>
      <c r="D4145" t="s">
        <v>2934</v>
      </c>
      <c r="E4145" t="s">
        <v>2936</v>
      </c>
      <c r="F4145">
        <v>0</v>
      </c>
      <c r="G4145">
        <v>1625</v>
      </c>
      <c r="H4145">
        <v>1625</v>
      </c>
    </row>
    <row r="4146" spans="1:8" x14ac:dyDescent="0.25">
      <c r="A4146" t="s">
        <v>2999</v>
      </c>
      <c r="B4146" t="s">
        <v>2214</v>
      </c>
      <c r="C4146" t="s">
        <v>2935</v>
      </c>
      <c r="D4146" t="s">
        <v>1951</v>
      </c>
      <c r="E4146" t="s">
        <v>2936</v>
      </c>
      <c r="F4146">
        <v>0</v>
      </c>
      <c r="G4146">
        <v>1625</v>
      </c>
      <c r="H4146">
        <v>1625</v>
      </c>
    </row>
    <row r="4147" spans="1:8" x14ac:dyDescent="0.25">
      <c r="A4147" t="s">
        <v>2999</v>
      </c>
      <c r="B4147" t="s">
        <v>2214</v>
      </c>
      <c r="C4147" t="s">
        <v>2935</v>
      </c>
      <c r="D4147" t="s">
        <v>1956</v>
      </c>
      <c r="E4147" t="s">
        <v>2936</v>
      </c>
      <c r="F4147">
        <v>0</v>
      </c>
      <c r="G4147">
        <v>837</v>
      </c>
      <c r="H4147">
        <v>837</v>
      </c>
    </row>
    <row r="4148" spans="1:8" x14ac:dyDescent="0.25">
      <c r="A4148" t="s">
        <v>2999</v>
      </c>
      <c r="B4148" t="s">
        <v>2214</v>
      </c>
      <c r="C4148" t="s">
        <v>2935</v>
      </c>
      <c r="D4148" t="s">
        <v>2016</v>
      </c>
      <c r="E4148" t="s">
        <v>2936</v>
      </c>
      <c r="F4148">
        <v>0</v>
      </c>
      <c r="G4148">
        <v>837</v>
      </c>
      <c r="H4148">
        <v>837</v>
      </c>
    </row>
    <row r="4149" spans="1:8" x14ac:dyDescent="0.25">
      <c r="A4149" t="s">
        <v>2999</v>
      </c>
      <c r="B4149" t="s">
        <v>2216</v>
      </c>
      <c r="C4149" t="s">
        <v>3995</v>
      </c>
      <c r="D4149" t="s">
        <v>1782</v>
      </c>
      <c r="E4149" t="s">
        <v>2936</v>
      </c>
      <c r="F4149">
        <v>0</v>
      </c>
      <c r="G4149">
        <v>100</v>
      </c>
      <c r="H4149">
        <v>100</v>
      </c>
    </row>
    <row r="4150" spans="1:8" x14ac:dyDescent="0.25">
      <c r="A4150" t="s">
        <v>2999</v>
      </c>
      <c r="B4150" t="s">
        <v>2216</v>
      </c>
      <c r="C4150" t="s">
        <v>2933</v>
      </c>
      <c r="D4150" t="s">
        <v>1782</v>
      </c>
      <c r="E4150" t="s">
        <v>2936</v>
      </c>
      <c r="F4150">
        <v>0</v>
      </c>
      <c r="G4150">
        <v>100</v>
      </c>
      <c r="H4150">
        <v>100</v>
      </c>
    </row>
    <row r="4151" spans="1:8" x14ac:dyDescent="0.25">
      <c r="A4151" t="s">
        <v>2999</v>
      </c>
      <c r="B4151" t="s">
        <v>2216</v>
      </c>
      <c r="C4151" t="s">
        <v>2935</v>
      </c>
      <c r="D4151" t="s">
        <v>1782</v>
      </c>
      <c r="E4151" t="s">
        <v>2936</v>
      </c>
      <c r="F4151">
        <v>0</v>
      </c>
      <c r="G4151">
        <v>100</v>
      </c>
      <c r="H4151">
        <v>100</v>
      </c>
    </row>
    <row r="4152" spans="1:8" x14ac:dyDescent="0.25">
      <c r="A4152" t="s">
        <v>2999</v>
      </c>
      <c r="B4152" t="s">
        <v>2218</v>
      </c>
      <c r="C4152" t="s">
        <v>3995</v>
      </c>
      <c r="D4152" t="s">
        <v>1763</v>
      </c>
      <c r="E4152" t="s">
        <v>2936</v>
      </c>
      <c r="F4152">
        <v>0</v>
      </c>
      <c r="G4152">
        <v>3000</v>
      </c>
      <c r="H4152">
        <v>3000</v>
      </c>
    </row>
    <row r="4153" spans="1:8" x14ac:dyDescent="0.25">
      <c r="A4153" t="s">
        <v>2999</v>
      </c>
      <c r="B4153" t="s">
        <v>2221</v>
      </c>
      <c r="C4153" t="s">
        <v>3995</v>
      </c>
      <c r="D4153" t="s">
        <v>1739</v>
      </c>
      <c r="E4153" t="s">
        <v>2936</v>
      </c>
      <c r="F4153">
        <v>0</v>
      </c>
      <c r="G4153">
        <v>200</v>
      </c>
      <c r="H4153">
        <v>200</v>
      </c>
    </row>
    <row r="4154" spans="1:8" x14ac:dyDescent="0.25">
      <c r="A4154" t="s">
        <v>2999</v>
      </c>
      <c r="B4154" t="s">
        <v>2221</v>
      </c>
      <c r="C4154" t="s">
        <v>3995</v>
      </c>
      <c r="D4154" t="s">
        <v>1751</v>
      </c>
      <c r="E4154" t="s">
        <v>2936</v>
      </c>
      <c r="F4154">
        <v>0</v>
      </c>
      <c r="G4154">
        <v>200</v>
      </c>
      <c r="H4154">
        <v>200</v>
      </c>
    </row>
    <row r="4155" spans="1:8" x14ac:dyDescent="0.25">
      <c r="A4155" t="s">
        <v>2999</v>
      </c>
      <c r="B4155" t="s">
        <v>2221</v>
      </c>
      <c r="C4155" t="s">
        <v>3995</v>
      </c>
      <c r="D4155" t="s">
        <v>1763</v>
      </c>
      <c r="E4155" t="s">
        <v>2936</v>
      </c>
      <c r="F4155">
        <v>0</v>
      </c>
      <c r="G4155">
        <v>200</v>
      </c>
      <c r="H4155">
        <v>200</v>
      </c>
    </row>
    <row r="4156" spans="1:8" x14ac:dyDescent="0.25">
      <c r="A4156" t="s">
        <v>2999</v>
      </c>
      <c r="B4156" t="s">
        <v>2221</v>
      </c>
      <c r="C4156" t="s">
        <v>3995</v>
      </c>
      <c r="D4156" t="s">
        <v>1767</v>
      </c>
      <c r="E4156" t="s">
        <v>2936</v>
      </c>
      <c r="F4156">
        <v>0</v>
      </c>
      <c r="G4156">
        <v>200</v>
      </c>
      <c r="H4156">
        <v>200</v>
      </c>
    </row>
    <row r="4157" spans="1:8" x14ac:dyDescent="0.25">
      <c r="A4157" t="s">
        <v>2999</v>
      </c>
      <c r="B4157" t="s">
        <v>2221</v>
      </c>
      <c r="C4157" t="s">
        <v>3995</v>
      </c>
      <c r="D4157" t="s">
        <v>1782</v>
      </c>
      <c r="E4157" t="s">
        <v>2936</v>
      </c>
      <c r="F4157">
        <v>0</v>
      </c>
      <c r="G4157">
        <v>200</v>
      </c>
      <c r="H4157">
        <v>200</v>
      </c>
    </row>
    <row r="4158" spans="1:8" x14ac:dyDescent="0.25">
      <c r="A4158" t="s">
        <v>2999</v>
      </c>
      <c r="B4158" t="s">
        <v>2221</v>
      </c>
      <c r="C4158" t="s">
        <v>3995</v>
      </c>
      <c r="D4158" t="s">
        <v>1807</v>
      </c>
      <c r="E4158" t="s">
        <v>2936</v>
      </c>
      <c r="F4158">
        <v>0</v>
      </c>
      <c r="G4158">
        <v>200</v>
      </c>
      <c r="H4158">
        <v>200</v>
      </c>
    </row>
    <row r="4159" spans="1:8" x14ac:dyDescent="0.25">
      <c r="A4159" t="s">
        <v>2999</v>
      </c>
      <c r="B4159" t="s">
        <v>2221</v>
      </c>
      <c r="C4159" t="s">
        <v>3995</v>
      </c>
      <c r="D4159" t="s">
        <v>1858</v>
      </c>
      <c r="E4159" t="s">
        <v>2936</v>
      </c>
      <c r="F4159">
        <v>0</v>
      </c>
      <c r="G4159">
        <v>200</v>
      </c>
      <c r="H4159">
        <v>200</v>
      </c>
    </row>
    <row r="4160" spans="1:8" x14ac:dyDescent="0.25">
      <c r="A4160" t="s">
        <v>2999</v>
      </c>
      <c r="B4160" t="s">
        <v>2221</v>
      </c>
      <c r="C4160" t="s">
        <v>3995</v>
      </c>
      <c r="D4160" t="s">
        <v>1948</v>
      </c>
      <c r="E4160" t="s">
        <v>2936</v>
      </c>
      <c r="F4160">
        <v>0</v>
      </c>
      <c r="G4160">
        <v>200</v>
      </c>
      <c r="H4160">
        <v>200</v>
      </c>
    </row>
    <row r="4161" spans="1:8" x14ac:dyDescent="0.25">
      <c r="A4161" t="s">
        <v>2999</v>
      </c>
      <c r="B4161" t="s">
        <v>2221</v>
      </c>
      <c r="C4161" t="s">
        <v>3995</v>
      </c>
      <c r="D4161" t="s">
        <v>2934</v>
      </c>
      <c r="E4161" t="s">
        <v>2936</v>
      </c>
      <c r="F4161">
        <v>0</v>
      </c>
      <c r="G4161">
        <v>200</v>
      </c>
      <c r="H4161">
        <v>200</v>
      </c>
    </row>
    <row r="4162" spans="1:8" x14ac:dyDescent="0.25">
      <c r="A4162" t="s">
        <v>2999</v>
      </c>
      <c r="B4162" t="s">
        <v>2221</v>
      </c>
      <c r="C4162" t="s">
        <v>3995</v>
      </c>
      <c r="D4162" t="s">
        <v>1951</v>
      </c>
      <c r="E4162" t="s">
        <v>2936</v>
      </c>
      <c r="F4162">
        <v>0</v>
      </c>
      <c r="G4162">
        <v>200</v>
      </c>
      <c r="H4162">
        <v>200</v>
      </c>
    </row>
    <row r="4163" spans="1:8" x14ac:dyDescent="0.25">
      <c r="A4163" t="s">
        <v>2999</v>
      </c>
      <c r="B4163" t="s">
        <v>2221</v>
      </c>
      <c r="C4163" t="s">
        <v>3995</v>
      </c>
      <c r="D4163" t="s">
        <v>1956</v>
      </c>
      <c r="E4163" t="s">
        <v>2936</v>
      </c>
      <c r="F4163">
        <v>0</v>
      </c>
      <c r="G4163">
        <v>200</v>
      </c>
      <c r="H4163">
        <v>200</v>
      </c>
    </row>
    <row r="4164" spans="1:8" x14ac:dyDescent="0.25">
      <c r="A4164" t="s">
        <v>2999</v>
      </c>
      <c r="B4164" t="s">
        <v>2221</v>
      </c>
      <c r="C4164" t="s">
        <v>3995</v>
      </c>
      <c r="D4164" t="s">
        <v>2016</v>
      </c>
      <c r="E4164" t="s">
        <v>2936</v>
      </c>
      <c r="F4164">
        <v>0</v>
      </c>
      <c r="G4164">
        <v>200</v>
      </c>
      <c r="H4164">
        <v>200</v>
      </c>
    </row>
    <row r="4165" spans="1:8" x14ac:dyDescent="0.25">
      <c r="A4165" t="s">
        <v>2999</v>
      </c>
      <c r="B4165" t="s">
        <v>2221</v>
      </c>
      <c r="C4165" t="s">
        <v>2933</v>
      </c>
      <c r="D4165" t="s">
        <v>1739</v>
      </c>
      <c r="E4165" t="s">
        <v>2936</v>
      </c>
      <c r="F4165">
        <v>0</v>
      </c>
      <c r="G4165">
        <v>150</v>
      </c>
      <c r="H4165">
        <v>150</v>
      </c>
    </row>
    <row r="4166" spans="1:8" x14ac:dyDescent="0.25">
      <c r="A4166" t="s">
        <v>2999</v>
      </c>
      <c r="B4166" t="s">
        <v>2221</v>
      </c>
      <c r="C4166" t="s">
        <v>2933</v>
      </c>
      <c r="D4166" t="s">
        <v>1751</v>
      </c>
      <c r="E4166" t="s">
        <v>2936</v>
      </c>
      <c r="F4166">
        <v>0</v>
      </c>
      <c r="G4166">
        <v>150</v>
      </c>
      <c r="H4166">
        <v>150</v>
      </c>
    </row>
    <row r="4167" spans="1:8" x14ac:dyDescent="0.25">
      <c r="A4167" t="s">
        <v>2999</v>
      </c>
      <c r="B4167" t="s">
        <v>2221</v>
      </c>
      <c r="C4167" t="s">
        <v>2933</v>
      </c>
      <c r="D4167" t="s">
        <v>1763</v>
      </c>
      <c r="E4167" t="s">
        <v>2936</v>
      </c>
      <c r="F4167">
        <v>0</v>
      </c>
      <c r="G4167">
        <v>150</v>
      </c>
      <c r="H4167">
        <v>150</v>
      </c>
    </row>
    <row r="4168" spans="1:8" x14ac:dyDescent="0.25">
      <c r="A4168" t="s">
        <v>2999</v>
      </c>
      <c r="B4168" t="s">
        <v>2221</v>
      </c>
      <c r="C4168" t="s">
        <v>2933</v>
      </c>
      <c r="D4168" t="s">
        <v>1767</v>
      </c>
      <c r="E4168" t="s">
        <v>2936</v>
      </c>
      <c r="F4168">
        <v>0</v>
      </c>
      <c r="G4168">
        <v>150</v>
      </c>
      <c r="H4168">
        <v>150</v>
      </c>
    </row>
    <row r="4169" spans="1:8" x14ac:dyDescent="0.25">
      <c r="A4169" t="s">
        <v>2999</v>
      </c>
      <c r="B4169" t="s">
        <v>2221</v>
      </c>
      <c r="C4169" t="s">
        <v>2933</v>
      </c>
      <c r="D4169" t="s">
        <v>1782</v>
      </c>
      <c r="E4169" t="s">
        <v>2936</v>
      </c>
      <c r="F4169">
        <v>0</v>
      </c>
      <c r="G4169">
        <v>150</v>
      </c>
      <c r="H4169">
        <v>150</v>
      </c>
    </row>
    <row r="4170" spans="1:8" x14ac:dyDescent="0.25">
      <c r="A4170" t="s">
        <v>2999</v>
      </c>
      <c r="B4170" t="s">
        <v>2221</v>
      </c>
      <c r="C4170" t="s">
        <v>2933</v>
      </c>
      <c r="D4170" t="s">
        <v>1807</v>
      </c>
      <c r="E4170" t="s">
        <v>2936</v>
      </c>
      <c r="F4170">
        <v>0</v>
      </c>
      <c r="G4170">
        <v>150</v>
      </c>
      <c r="H4170">
        <v>150</v>
      </c>
    </row>
    <row r="4171" spans="1:8" x14ac:dyDescent="0.25">
      <c r="A4171" t="s">
        <v>2999</v>
      </c>
      <c r="B4171" t="s">
        <v>2221</v>
      </c>
      <c r="C4171" t="s">
        <v>2933</v>
      </c>
      <c r="D4171" t="s">
        <v>1858</v>
      </c>
      <c r="E4171" t="s">
        <v>2936</v>
      </c>
      <c r="F4171">
        <v>0</v>
      </c>
      <c r="G4171">
        <v>150</v>
      </c>
      <c r="H4171">
        <v>150</v>
      </c>
    </row>
    <row r="4172" spans="1:8" x14ac:dyDescent="0.25">
      <c r="A4172" t="s">
        <v>2999</v>
      </c>
      <c r="B4172" t="s">
        <v>2221</v>
      </c>
      <c r="C4172" t="s">
        <v>2933</v>
      </c>
      <c r="D4172" t="s">
        <v>1948</v>
      </c>
      <c r="E4172" t="s">
        <v>2936</v>
      </c>
      <c r="F4172">
        <v>0</v>
      </c>
      <c r="G4172">
        <v>150</v>
      </c>
      <c r="H4172">
        <v>150</v>
      </c>
    </row>
    <row r="4173" spans="1:8" x14ac:dyDescent="0.25">
      <c r="A4173" t="s">
        <v>2999</v>
      </c>
      <c r="B4173" t="s">
        <v>2221</v>
      </c>
      <c r="C4173" t="s">
        <v>2933</v>
      </c>
      <c r="D4173" t="s">
        <v>2934</v>
      </c>
      <c r="E4173" t="s">
        <v>2936</v>
      </c>
      <c r="F4173">
        <v>0</v>
      </c>
      <c r="G4173">
        <v>150</v>
      </c>
      <c r="H4173">
        <v>150</v>
      </c>
    </row>
    <row r="4174" spans="1:8" x14ac:dyDescent="0.25">
      <c r="A4174" t="s">
        <v>2999</v>
      </c>
      <c r="B4174" t="s">
        <v>2221</v>
      </c>
      <c r="C4174" t="s">
        <v>2933</v>
      </c>
      <c r="D4174" t="s">
        <v>1951</v>
      </c>
      <c r="E4174" t="s">
        <v>2936</v>
      </c>
      <c r="F4174">
        <v>0</v>
      </c>
      <c r="G4174">
        <v>150</v>
      </c>
      <c r="H4174">
        <v>150</v>
      </c>
    </row>
    <row r="4175" spans="1:8" x14ac:dyDescent="0.25">
      <c r="A4175" t="s">
        <v>2999</v>
      </c>
      <c r="B4175" t="s">
        <v>2221</v>
      </c>
      <c r="C4175" t="s">
        <v>2933</v>
      </c>
      <c r="D4175" t="s">
        <v>1956</v>
      </c>
      <c r="E4175" t="s">
        <v>2936</v>
      </c>
      <c r="F4175">
        <v>0</v>
      </c>
      <c r="G4175">
        <v>150</v>
      </c>
      <c r="H4175">
        <v>150</v>
      </c>
    </row>
    <row r="4176" spans="1:8" x14ac:dyDescent="0.25">
      <c r="A4176" t="s">
        <v>2999</v>
      </c>
      <c r="B4176" t="s">
        <v>2221</v>
      </c>
      <c r="C4176" t="s">
        <v>2933</v>
      </c>
      <c r="D4176" t="s">
        <v>2016</v>
      </c>
      <c r="E4176" t="s">
        <v>2936</v>
      </c>
      <c r="F4176">
        <v>0</v>
      </c>
      <c r="G4176">
        <v>150</v>
      </c>
      <c r="H4176">
        <v>150</v>
      </c>
    </row>
    <row r="4177" spans="1:8" x14ac:dyDescent="0.25">
      <c r="A4177" t="s">
        <v>2999</v>
      </c>
      <c r="B4177" t="s">
        <v>2221</v>
      </c>
      <c r="C4177" t="s">
        <v>2935</v>
      </c>
      <c r="D4177" t="s">
        <v>1739</v>
      </c>
      <c r="E4177" t="s">
        <v>2936</v>
      </c>
      <c r="F4177">
        <v>0</v>
      </c>
      <c r="G4177">
        <v>575</v>
      </c>
      <c r="H4177">
        <v>575</v>
      </c>
    </row>
    <row r="4178" spans="1:8" x14ac:dyDescent="0.25">
      <c r="A4178" t="s">
        <v>2999</v>
      </c>
      <c r="B4178" t="s">
        <v>2221</v>
      </c>
      <c r="C4178" t="s">
        <v>2935</v>
      </c>
      <c r="D4178" t="s">
        <v>1751</v>
      </c>
      <c r="E4178" t="s">
        <v>2936</v>
      </c>
      <c r="F4178">
        <v>0</v>
      </c>
      <c r="G4178">
        <v>729</v>
      </c>
      <c r="H4178">
        <v>729</v>
      </c>
    </row>
    <row r="4179" spans="1:8" x14ac:dyDescent="0.25">
      <c r="A4179" t="s">
        <v>2999</v>
      </c>
      <c r="B4179" t="s">
        <v>2221</v>
      </c>
      <c r="C4179" t="s">
        <v>2935</v>
      </c>
      <c r="D4179" t="s">
        <v>1763</v>
      </c>
      <c r="E4179" t="s">
        <v>2936</v>
      </c>
      <c r="F4179">
        <v>0</v>
      </c>
      <c r="G4179">
        <v>870</v>
      </c>
      <c r="H4179">
        <v>870</v>
      </c>
    </row>
    <row r="4180" spans="1:8" x14ac:dyDescent="0.25">
      <c r="A4180" t="s">
        <v>2999</v>
      </c>
      <c r="B4180" t="s">
        <v>2221</v>
      </c>
      <c r="C4180" t="s">
        <v>2935</v>
      </c>
      <c r="D4180" t="s">
        <v>1767</v>
      </c>
      <c r="E4180" t="s">
        <v>2936</v>
      </c>
      <c r="F4180">
        <v>0</v>
      </c>
      <c r="G4180">
        <v>929</v>
      </c>
      <c r="H4180">
        <v>929</v>
      </c>
    </row>
    <row r="4181" spans="1:8" x14ac:dyDescent="0.25">
      <c r="A4181" t="s">
        <v>2999</v>
      </c>
      <c r="B4181" t="s">
        <v>2221</v>
      </c>
      <c r="C4181" t="s">
        <v>2935</v>
      </c>
      <c r="D4181" t="s">
        <v>1782</v>
      </c>
      <c r="E4181" t="s">
        <v>2936</v>
      </c>
      <c r="F4181">
        <v>0</v>
      </c>
      <c r="G4181">
        <v>1016</v>
      </c>
      <c r="H4181">
        <v>1016</v>
      </c>
    </row>
    <row r="4182" spans="1:8" x14ac:dyDescent="0.25">
      <c r="A4182" t="s">
        <v>2999</v>
      </c>
      <c r="B4182" t="s">
        <v>2221</v>
      </c>
      <c r="C4182" t="s">
        <v>2935</v>
      </c>
      <c r="D4182" t="s">
        <v>1807</v>
      </c>
      <c r="E4182" t="s">
        <v>2936</v>
      </c>
      <c r="F4182">
        <v>0</v>
      </c>
      <c r="G4182">
        <v>1084</v>
      </c>
      <c r="H4182">
        <v>1084</v>
      </c>
    </row>
    <row r="4183" spans="1:8" x14ac:dyDescent="0.25">
      <c r="A4183" t="s">
        <v>2999</v>
      </c>
      <c r="B4183" t="s">
        <v>2221</v>
      </c>
      <c r="C4183" t="s">
        <v>2935</v>
      </c>
      <c r="D4183" t="s">
        <v>1858</v>
      </c>
      <c r="E4183" t="s">
        <v>2936</v>
      </c>
      <c r="F4183">
        <v>0</v>
      </c>
      <c r="G4183">
        <v>1046</v>
      </c>
      <c r="H4183">
        <v>1046</v>
      </c>
    </row>
    <row r="4184" spans="1:8" x14ac:dyDescent="0.25">
      <c r="A4184" t="s">
        <v>2999</v>
      </c>
      <c r="B4184" t="s">
        <v>2221</v>
      </c>
      <c r="C4184" t="s">
        <v>2935</v>
      </c>
      <c r="D4184" t="s">
        <v>1948</v>
      </c>
      <c r="E4184" t="s">
        <v>2936</v>
      </c>
      <c r="F4184">
        <v>0</v>
      </c>
      <c r="G4184">
        <v>1041</v>
      </c>
      <c r="H4184">
        <v>1041</v>
      </c>
    </row>
    <row r="4185" spans="1:8" x14ac:dyDescent="0.25">
      <c r="A4185" t="s">
        <v>2999</v>
      </c>
      <c r="B4185" t="s">
        <v>2221</v>
      </c>
      <c r="C4185" t="s">
        <v>2935</v>
      </c>
      <c r="D4185" t="s">
        <v>2934</v>
      </c>
      <c r="E4185" t="s">
        <v>2936</v>
      </c>
      <c r="F4185">
        <v>0</v>
      </c>
      <c r="G4185">
        <v>1069</v>
      </c>
      <c r="H4185">
        <v>1069</v>
      </c>
    </row>
    <row r="4186" spans="1:8" x14ac:dyDescent="0.25">
      <c r="A4186" t="s">
        <v>2999</v>
      </c>
      <c r="B4186" t="s">
        <v>2221</v>
      </c>
      <c r="C4186" t="s">
        <v>2935</v>
      </c>
      <c r="D4186" t="s">
        <v>1951</v>
      </c>
      <c r="E4186" t="s">
        <v>2936</v>
      </c>
      <c r="F4186">
        <v>0</v>
      </c>
      <c r="G4186">
        <v>1106</v>
      </c>
      <c r="H4186">
        <v>1106</v>
      </c>
    </row>
    <row r="4187" spans="1:8" x14ac:dyDescent="0.25">
      <c r="A4187" t="s">
        <v>2999</v>
      </c>
      <c r="B4187" t="s">
        <v>2221</v>
      </c>
      <c r="C4187" t="s">
        <v>2935</v>
      </c>
      <c r="D4187" t="s">
        <v>1956</v>
      </c>
      <c r="E4187" t="s">
        <v>2936</v>
      </c>
      <c r="F4187">
        <v>0</v>
      </c>
      <c r="G4187">
        <v>863</v>
      </c>
      <c r="H4187">
        <v>863</v>
      </c>
    </row>
    <row r="4188" spans="1:8" x14ac:dyDescent="0.25">
      <c r="A4188" t="s">
        <v>2999</v>
      </c>
      <c r="B4188" t="s">
        <v>2221</v>
      </c>
      <c r="C4188" t="s">
        <v>2935</v>
      </c>
      <c r="D4188" t="s">
        <v>2016</v>
      </c>
      <c r="E4188" t="s">
        <v>2936</v>
      </c>
      <c r="F4188">
        <v>0</v>
      </c>
      <c r="G4188">
        <v>685</v>
      </c>
      <c r="H4188">
        <v>685</v>
      </c>
    </row>
    <row r="4189" spans="1:8" x14ac:dyDescent="0.25">
      <c r="A4189" t="s">
        <v>2999</v>
      </c>
      <c r="B4189" t="s">
        <v>2222</v>
      </c>
      <c r="C4189" t="s">
        <v>3995</v>
      </c>
      <c r="D4189" t="s">
        <v>1739</v>
      </c>
      <c r="E4189" t="s">
        <v>2936</v>
      </c>
      <c r="F4189">
        <v>0</v>
      </c>
      <c r="G4189">
        <v>1836</v>
      </c>
      <c r="H4189">
        <v>1836</v>
      </c>
    </row>
    <row r="4190" spans="1:8" x14ac:dyDescent="0.25">
      <c r="A4190" t="s">
        <v>2999</v>
      </c>
      <c r="B4190" t="s">
        <v>2222</v>
      </c>
      <c r="C4190" t="s">
        <v>3995</v>
      </c>
      <c r="D4190" t="s">
        <v>1751</v>
      </c>
      <c r="E4190" t="s">
        <v>2936</v>
      </c>
      <c r="F4190">
        <v>0</v>
      </c>
      <c r="G4190">
        <v>1887</v>
      </c>
      <c r="H4190">
        <v>1887</v>
      </c>
    </row>
    <row r="4191" spans="1:8" x14ac:dyDescent="0.25">
      <c r="A4191" t="s">
        <v>2999</v>
      </c>
      <c r="B4191" t="s">
        <v>2222</v>
      </c>
      <c r="C4191" t="s">
        <v>3995</v>
      </c>
      <c r="D4191" t="s">
        <v>1763</v>
      </c>
      <c r="E4191" t="s">
        <v>2936</v>
      </c>
      <c r="F4191">
        <v>0</v>
      </c>
      <c r="G4191">
        <v>2613</v>
      </c>
      <c r="H4191">
        <v>2613</v>
      </c>
    </row>
    <row r="4192" spans="1:8" x14ac:dyDescent="0.25">
      <c r="A4192" t="s">
        <v>2999</v>
      </c>
      <c r="B4192" t="s">
        <v>2222</v>
      </c>
      <c r="C4192" t="s">
        <v>3995</v>
      </c>
      <c r="D4192" t="s">
        <v>1767</v>
      </c>
      <c r="E4192" t="s">
        <v>2936</v>
      </c>
      <c r="F4192">
        <v>0</v>
      </c>
      <c r="G4192">
        <v>3055</v>
      </c>
      <c r="H4192">
        <v>3055</v>
      </c>
    </row>
    <row r="4193" spans="1:8" x14ac:dyDescent="0.25">
      <c r="A4193" t="s">
        <v>2999</v>
      </c>
      <c r="B4193" t="s">
        <v>2222</v>
      </c>
      <c r="C4193" t="s">
        <v>3995</v>
      </c>
      <c r="D4193" t="s">
        <v>1782</v>
      </c>
      <c r="E4193" t="s">
        <v>2936</v>
      </c>
      <c r="F4193">
        <v>0</v>
      </c>
      <c r="G4193">
        <v>3722</v>
      </c>
      <c r="H4193">
        <v>3722</v>
      </c>
    </row>
    <row r="4194" spans="1:8" x14ac:dyDescent="0.25">
      <c r="A4194" t="s">
        <v>2999</v>
      </c>
      <c r="B4194" t="s">
        <v>2222</v>
      </c>
      <c r="C4194" t="s">
        <v>3995</v>
      </c>
      <c r="D4194" t="s">
        <v>1807</v>
      </c>
      <c r="E4194" t="s">
        <v>2936</v>
      </c>
      <c r="F4194">
        <v>0</v>
      </c>
      <c r="G4194">
        <v>4803</v>
      </c>
      <c r="H4194">
        <v>4803</v>
      </c>
    </row>
    <row r="4195" spans="1:8" x14ac:dyDescent="0.25">
      <c r="A4195" t="s">
        <v>2999</v>
      </c>
      <c r="B4195" t="s">
        <v>2222</v>
      </c>
      <c r="C4195" t="s">
        <v>3995</v>
      </c>
      <c r="D4195" t="s">
        <v>1858</v>
      </c>
      <c r="E4195" t="s">
        <v>2936</v>
      </c>
      <c r="F4195">
        <v>0</v>
      </c>
      <c r="G4195">
        <v>5554</v>
      </c>
      <c r="H4195">
        <v>5554</v>
      </c>
    </row>
    <row r="4196" spans="1:8" x14ac:dyDescent="0.25">
      <c r="A4196" t="s">
        <v>2999</v>
      </c>
      <c r="B4196" t="s">
        <v>2222</v>
      </c>
      <c r="C4196" t="s">
        <v>3995</v>
      </c>
      <c r="D4196" t="s">
        <v>1948</v>
      </c>
      <c r="E4196" t="s">
        <v>2936</v>
      </c>
      <c r="F4196">
        <v>0</v>
      </c>
      <c r="G4196">
        <v>5644</v>
      </c>
      <c r="H4196">
        <v>5644</v>
      </c>
    </row>
    <row r="4197" spans="1:8" x14ac:dyDescent="0.25">
      <c r="A4197" t="s">
        <v>2999</v>
      </c>
      <c r="B4197" t="s">
        <v>2222</v>
      </c>
      <c r="C4197" t="s">
        <v>3995</v>
      </c>
      <c r="D4197" t="s">
        <v>2934</v>
      </c>
      <c r="E4197" t="s">
        <v>2936</v>
      </c>
      <c r="F4197">
        <v>0</v>
      </c>
      <c r="G4197">
        <v>5464</v>
      </c>
      <c r="H4197">
        <v>5464</v>
      </c>
    </row>
    <row r="4198" spans="1:8" x14ac:dyDescent="0.25">
      <c r="A4198" t="s">
        <v>2999</v>
      </c>
      <c r="B4198" t="s">
        <v>2222</v>
      </c>
      <c r="C4198" t="s">
        <v>3995</v>
      </c>
      <c r="D4198" t="s">
        <v>1951</v>
      </c>
      <c r="E4198" t="s">
        <v>2936</v>
      </c>
      <c r="F4198">
        <v>0</v>
      </c>
      <c r="G4198">
        <v>5407</v>
      </c>
      <c r="H4198">
        <v>5407</v>
      </c>
    </row>
    <row r="4199" spans="1:8" x14ac:dyDescent="0.25">
      <c r="A4199" t="s">
        <v>2999</v>
      </c>
      <c r="B4199" t="s">
        <v>2222</v>
      </c>
      <c r="C4199" t="s">
        <v>3995</v>
      </c>
      <c r="D4199" t="s">
        <v>1956</v>
      </c>
      <c r="E4199" t="s">
        <v>2936</v>
      </c>
      <c r="F4199">
        <v>0</v>
      </c>
      <c r="G4199">
        <v>4346</v>
      </c>
      <c r="H4199">
        <v>4346</v>
      </c>
    </row>
    <row r="4200" spans="1:8" x14ac:dyDescent="0.25">
      <c r="A4200" t="s">
        <v>2999</v>
      </c>
      <c r="B4200" t="s">
        <v>2222</v>
      </c>
      <c r="C4200" t="s">
        <v>3995</v>
      </c>
      <c r="D4200" t="s">
        <v>2016</v>
      </c>
      <c r="E4200" t="s">
        <v>2936</v>
      </c>
      <c r="F4200">
        <v>0</v>
      </c>
      <c r="G4200">
        <v>3397</v>
      </c>
      <c r="H4200">
        <v>3397</v>
      </c>
    </row>
    <row r="4201" spans="1:8" x14ac:dyDescent="0.25">
      <c r="A4201" t="s">
        <v>2999</v>
      </c>
      <c r="B4201" t="s">
        <v>2222</v>
      </c>
      <c r="C4201" t="s">
        <v>2933</v>
      </c>
      <c r="D4201" t="s">
        <v>1739</v>
      </c>
      <c r="E4201" t="s">
        <v>2936</v>
      </c>
      <c r="F4201">
        <v>0</v>
      </c>
      <c r="G4201">
        <v>3204</v>
      </c>
      <c r="H4201">
        <v>3204</v>
      </c>
    </row>
    <row r="4202" spans="1:8" x14ac:dyDescent="0.25">
      <c r="A4202" t="s">
        <v>2999</v>
      </c>
      <c r="B4202" t="s">
        <v>2222</v>
      </c>
      <c r="C4202" t="s">
        <v>2933</v>
      </c>
      <c r="D4202" t="s">
        <v>1751</v>
      </c>
      <c r="E4202" t="s">
        <v>2936</v>
      </c>
      <c r="F4202">
        <v>0</v>
      </c>
      <c r="G4202">
        <v>3078</v>
      </c>
      <c r="H4202">
        <v>3078</v>
      </c>
    </row>
    <row r="4203" spans="1:8" x14ac:dyDescent="0.25">
      <c r="A4203" t="s">
        <v>2999</v>
      </c>
      <c r="B4203" t="s">
        <v>2222</v>
      </c>
      <c r="C4203" t="s">
        <v>2933</v>
      </c>
      <c r="D4203" t="s">
        <v>1763</v>
      </c>
      <c r="E4203" t="s">
        <v>2936</v>
      </c>
      <c r="F4203">
        <v>0</v>
      </c>
      <c r="G4203">
        <v>4092</v>
      </c>
      <c r="H4203">
        <v>4092</v>
      </c>
    </row>
    <row r="4204" spans="1:8" x14ac:dyDescent="0.25">
      <c r="A4204" t="s">
        <v>2999</v>
      </c>
      <c r="B4204" t="s">
        <v>2222</v>
      </c>
      <c r="C4204" t="s">
        <v>2933</v>
      </c>
      <c r="D4204" t="s">
        <v>1767</v>
      </c>
      <c r="E4204" t="s">
        <v>2936</v>
      </c>
      <c r="F4204">
        <v>0</v>
      </c>
      <c r="G4204">
        <v>4800</v>
      </c>
      <c r="H4204">
        <v>4800</v>
      </c>
    </row>
    <row r="4205" spans="1:8" x14ac:dyDescent="0.25">
      <c r="A4205" t="s">
        <v>2999</v>
      </c>
      <c r="B4205" t="s">
        <v>2222</v>
      </c>
      <c r="C4205" t="s">
        <v>2933</v>
      </c>
      <c r="D4205" t="s">
        <v>1782</v>
      </c>
      <c r="E4205" t="s">
        <v>2936</v>
      </c>
      <c r="F4205">
        <v>0</v>
      </c>
      <c r="G4205">
        <v>5969</v>
      </c>
      <c r="H4205">
        <v>5969</v>
      </c>
    </row>
    <row r="4206" spans="1:8" x14ac:dyDescent="0.25">
      <c r="A4206" t="s">
        <v>2999</v>
      </c>
      <c r="B4206" t="s">
        <v>2222</v>
      </c>
      <c r="C4206" t="s">
        <v>2933</v>
      </c>
      <c r="D4206" t="s">
        <v>1807</v>
      </c>
      <c r="E4206" t="s">
        <v>2936</v>
      </c>
      <c r="F4206">
        <v>0</v>
      </c>
      <c r="G4206">
        <v>6398</v>
      </c>
      <c r="H4206">
        <v>6398</v>
      </c>
    </row>
    <row r="4207" spans="1:8" x14ac:dyDescent="0.25">
      <c r="A4207" t="s">
        <v>2999</v>
      </c>
      <c r="B4207" t="s">
        <v>2222</v>
      </c>
      <c r="C4207" t="s">
        <v>2933</v>
      </c>
      <c r="D4207" t="s">
        <v>1858</v>
      </c>
      <c r="E4207" t="s">
        <v>2936</v>
      </c>
      <c r="F4207">
        <v>0</v>
      </c>
      <c r="G4207">
        <v>7054</v>
      </c>
      <c r="H4207">
        <v>7054</v>
      </c>
    </row>
    <row r="4208" spans="1:8" x14ac:dyDescent="0.25">
      <c r="A4208" t="s">
        <v>2999</v>
      </c>
      <c r="B4208" t="s">
        <v>2222</v>
      </c>
      <c r="C4208" t="s">
        <v>2933</v>
      </c>
      <c r="D4208" t="s">
        <v>1948</v>
      </c>
      <c r="E4208" t="s">
        <v>2936</v>
      </c>
      <c r="F4208">
        <v>0</v>
      </c>
      <c r="G4208">
        <v>6728</v>
      </c>
      <c r="H4208">
        <v>6728</v>
      </c>
    </row>
    <row r="4209" spans="1:8" x14ac:dyDescent="0.25">
      <c r="A4209" t="s">
        <v>2999</v>
      </c>
      <c r="B4209" t="s">
        <v>2222</v>
      </c>
      <c r="C4209" t="s">
        <v>2933</v>
      </c>
      <c r="D4209" t="s">
        <v>2934</v>
      </c>
      <c r="E4209" t="s">
        <v>2936</v>
      </c>
      <c r="F4209">
        <v>0</v>
      </c>
      <c r="G4209">
        <v>6860</v>
      </c>
      <c r="H4209">
        <v>6860</v>
      </c>
    </row>
    <row r="4210" spans="1:8" x14ac:dyDescent="0.25">
      <c r="A4210" t="s">
        <v>2999</v>
      </c>
      <c r="B4210" t="s">
        <v>2222</v>
      </c>
      <c r="C4210" t="s">
        <v>2933</v>
      </c>
      <c r="D4210" t="s">
        <v>1951</v>
      </c>
      <c r="E4210" t="s">
        <v>2936</v>
      </c>
      <c r="F4210">
        <v>0</v>
      </c>
      <c r="G4210">
        <v>7005</v>
      </c>
      <c r="H4210">
        <v>7005</v>
      </c>
    </row>
    <row r="4211" spans="1:8" x14ac:dyDescent="0.25">
      <c r="A4211" t="s">
        <v>2999</v>
      </c>
      <c r="B4211" t="s">
        <v>2222</v>
      </c>
      <c r="C4211" t="s">
        <v>2933</v>
      </c>
      <c r="D4211" t="s">
        <v>1956</v>
      </c>
      <c r="E4211" t="s">
        <v>2936</v>
      </c>
      <c r="F4211">
        <v>0</v>
      </c>
      <c r="G4211">
        <v>5032</v>
      </c>
      <c r="H4211">
        <v>5032</v>
      </c>
    </row>
    <row r="4212" spans="1:8" x14ac:dyDescent="0.25">
      <c r="A4212" t="s">
        <v>2999</v>
      </c>
      <c r="B4212" t="s">
        <v>2222</v>
      </c>
      <c r="C4212" t="s">
        <v>2933</v>
      </c>
      <c r="D4212" t="s">
        <v>2016</v>
      </c>
      <c r="E4212" t="s">
        <v>2936</v>
      </c>
      <c r="F4212">
        <v>0</v>
      </c>
      <c r="G4212">
        <v>3558</v>
      </c>
      <c r="H4212">
        <v>3558</v>
      </c>
    </row>
    <row r="4213" spans="1:8" x14ac:dyDescent="0.25">
      <c r="A4213" t="s">
        <v>2999</v>
      </c>
      <c r="B4213" t="s">
        <v>2222</v>
      </c>
      <c r="C4213" t="s">
        <v>2935</v>
      </c>
      <c r="D4213" t="s">
        <v>1739</v>
      </c>
      <c r="E4213" t="s">
        <v>2936</v>
      </c>
      <c r="F4213">
        <v>0</v>
      </c>
      <c r="G4213">
        <v>3322</v>
      </c>
      <c r="H4213">
        <v>3322</v>
      </c>
    </row>
    <row r="4214" spans="1:8" x14ac:dyDescent="0.25">
      <c r="A4214" t="s">
        <v>2999</v>
      </c>
      <c r="B4214" t="s">
        <v>2222</v>
      </c>
      <c r="C4214" t="s">
        <v>2935</v>
      </c>
      <c r="D4214" t="s">
        <v>1751</v>
      </c>
      <c r="E4214" t="s">
        <v>2936</v>
      </c>
      <c r="F4214">
        <v>0</v>
      </c>
      <c r="G4214">
        <v>4336</v>
      </c>
      <c r="H4214">
        <v>4336</v>
      </c>
    </row>
    <row r="4215" spans="1:8" x14ac:dyDescent="0.25">
      <c r="A4215" t="s">
        <v>2999</v>
      </c>
      <c r="B4215" t="s">
        <v>2222</v>
      </c>
      <c r="C4215" t="s">
        <v>2935</v>
      </c>
      <c r="D4215" t="s">
        <v>1763</v>
      </c>
      <c r="E4215" t="s">
        <v>2936</v>
      </c>
      <c r="F4215">
        <v>0</v>
      </c>
      <c r="G4215">
        <v>5432</v>
      </c>
      <c r="H4215">
        <v>5432</v>
      </c>
    </row>
    <row r="4216" spans="1:8" x14ac:dyDescent="0.25">
      <c r="A4216" t="s">
        <v>2999</v>
      </c>
      <c r="B4216" t="s">
        <v>2222</v>
      </c>
      <c r="C4216" t="s">
        <v>2935</v>
      </c>
      <c r="D4216" t="s">
        <v>1767</v>
      </c>
      <c r="E4216" t="s">
        <v>2936</v>
      </c>
      <c r="F4216">
        <v>0</v>
      </c>
      <c r="G4216">
        <v>6185</v>
      </c>
      <c r="H4216">
        <v>6185</v>
      </c>
    </row>
    <row r="4217" spans="1:8" x14ac:dyDescent="0.25">
      <c r="A4217" t="s">
        <v>2999</v>
      </c>
      <c r="B4217" t="s">
        <v>2222</v>
      </c>
      <c r="C4217" t="s">
        <v>2935</v>
      </c>
      <c r="D4217" t="s">
        <v>1782</v>
      </c>
      <c r="E4217" t="s">
        <v>2936</v>
      </c>
      <c r="F4217">
        <v>0</v>
      </c>
      <c r="G4217">
        <v>7014</v>
      </c>
      <c r="H4217">
        <v>7014</v>
      </c>
    </row>
    <row r="4218" spans="1:8" x14ac:dyDescent="0.25">
      <c r="A4218" t="s">
        <v>2999</v>
      </c>
      <c r="B4218" t="s">
        <v>2222</v>
      </c>
      <c r="C4218" t="s">
        <v>2935</v>
      </c>
      <c r="D4218" t="s">
        <v>1807</v>
      </c>
      <c r="E4218" t="s">
        <v>2936</v>
      </c>
      <c r="F4218">
        <v>0</v>
      </c>
      <c r="G4218">
        <v>7908</v>
      </c>
      <c r="H4218">
        <v>7908</v>
      </c>
    </row>
    <row r="4219" spans="1:8" x14ac:dyDescent="0.25">
      <c r="A4219" t="s">
        <v>2999</v>
      </c>
      <c r="B4219" t="s">
        <v>2222</v>
      </c>
      <c r="C4219" t="s">
        <v>2935</v>
      </c>
      <c r="D4219" t="s">
        <v>1858</v>
      </c>
      <c r="E4219" t="s">
        <v>2936</v>
      </c>
      <c r="F4219">
        <v>0</v>
      </c>
      <c r="G4219">
        <v>7913</v>
      </c>
      <c r="H4219">
        <v>7913</v>
      </c>
    </row>
    <row r="4220" spans="1:8" x14ac:dyDescent="0.25">
      <c r="A4220" t="s">
        <v>2999</v>
      </c>
      <c r="B4220" t="s">
        <v>2222</v>
      </c>
      <c r="C4220" t="s">
        <v>2935</v>
      </c>
      <c r="D4220" t="s">
        <v>1948</v>
      </c>
      <c r="E4220" t="s">
        <v>2936</v>
      </c>
      <c r="F4220">
        <v>0</v>
      </c>
      <c r="G4220">
        <v>7629</v>
      </c>
      <c r="H4220">
        <v>7629</v>
      </c>
    </row>
    <row r="4221" spans="1:8" x14ac:dyDescent="0.25">
      <c r="A4221" t="s">
        <v>2999</v>
      </c>
      <c r="B4221" t="s">
        <v>2222</v>
      </c>
      <c r="C4221" t="s">
        <v>2935</v>
      </c>
      <c r="D4221" t="s">
        <v>2934</v>
      </c>
      <c r="E4221" t="s">
        <v>2936</v>
      </c>
      <c r="F4221">
        <v>0</v>
      </c>
      <c r="G4221">
        <v>8043</v>
      </c>
      <c r="H4221">
        <v>8043</v>
      </c>
    </row>
    <row r="4222" spans="1:8" x14ac:dyDescent="0.25">
      <c r="A4222" t="s">
        <v>2999</v>
      </c>
      <c r="B4222" t="s">
        <v>2222</v>
      </c>
      <c r="C4222" t="s">
        <v>2935</v>
      </c>
      <c r="D4222" t="s">
        <v>1951</v>
      </c>
      <c r="E4222" t="s">
        <v>2936</v>
      </c>
      <c r="F4222">
        <v>0</v>
      </c>
      <c r="G4222">
        <v>7845</v>
      </c>
      <c r="H4222">
        <v>7845</v>
      </c>
    </row>
    <row r="4223" spans="1:8" x14ac:dyDescent="0.25">
      <c r="A4223" t="s">
        <v>2999</v>
      </c>
      <c r="B4223" t="s">
        <v>2222</v>
      </c>
      <c r="C4223" t="s">
        <v>2935</v>
      </c>
      <c r="D4223" t="s">
        <v>1956</v>
      </c>
      <c r="E4223" t="s">
        <v>2936</v>
      </c>
      <c r="F4223">
        <v>0</v>
      </c>
      <c r="G4223">
        <v>5645</v>
      </c>
      <c r="H4223">
        <v>5645</v>
      </c>
    </row>
    <row r="4224" spans="1:8" x14ac:dyDescent="0.25">
      <c r="A4224" t="s">
        <v>2999</v>
      </c>
      <c r="B4224" t="s">
        <v>2222</v>
      </c>
      <c r="C4224" t="s">
        <v>2935</v>
      </c>
      <c r="D4224" t="s">
        <v>2016</v>
      </c>
      <c r="E4224" t="s">
        <v>2936</v>
      </c>
      <c r="F4224">
        <v>0</v>
      </c>
      <c r="G4224">
        <v>4174</v>
      </c>
      <c r="H4224">
        <v>4174</v>
      </c>
    </row>
    <row r="4225" spans="1:8" x14ac:dyDescent="0.25">
      <c r="A4225" t="s">
        <v>2999</v>
      </c>
      <c r="B4225" t="s">
        <v>2223</v>
      </c>
      <c r="C4225" t="s">
        <v>3995</v>
      </c>
      <c r="D4225" t="s">
        <v>1739</v>
      </c>
      <c r="E4225" t="s">
        <v>2936</v>
      </c>
      <c r="F4225">
        <v>0</v>
      </c>
      <c r="G4225">
        <v>2019</v>
      </c>
      <c r="H4225">
        <v>2019</v>
      </c>
    </row>
    <row r="4226" spans="1:8" x14ac:dyDescent="0.25">
      <c r="A4226" t="s">
        <v>2999</v>
      </c>
      <c r="B4226" t="s">
        <v>2223</v>
      </c>
      <c r="C4226" t="s">
        <v>3995</v>
      </c>
      <c r="D4226" t="s">
        <v>1751</v>
      </c>
      <c r="E4226" t="s">
        <v>2936</v>
      </c>
      <c r="F4226">
        <v>0</v>
      </c>
      <c r="G4226">
        <v>2076</v>
      </c>
      <c r="H4226">
        <v>2076</v>
      </c>
    </row>
    <row r="4227" spans="1:8" x14ac:dyDescent="0.25">
      <c r="A4227" t="s">
        <v>2999</v>
      </c>
      <c r="B4227" t="s">
        <v>2223</v>
      </c>
      <c r="C4227" t="s">
        <v>3995</v>
      </c>
      <c r="D4227" t="s">
        <v>1763</v>
      </c>
      <c r="E4227" t="s">
        <v>2936</v>
      </c>
      <c r="F4227">
        <v>0</v>
      </c>
      <c r="G4227">
        <v>2874</v>
      </c>
      <c r="H4227">
        <v>2874</v>
      </c>
    </row>
    <row r="4228" spans="1:8" x14ac:dyDescent="0.25">
      <c r="A4228" t="s">
        <v>2999</v>
      </c>
      <c r="B4228" t="s">
        <v>2223</v>
      </c>
      <c r="C4228" t="s">
        <v>3995</v>
      </c>
      <c r="D4228" t="s">
        <v>1767</v>
      </c>
      <c r="E4228" t="s">
        <v>2936</v>
      </c>
      <c r="F4228">
        <v>0</v>
      </c>
      <c r="G4228">
        <v>3361</v>
      </c>
      <c r="H4228">
        <v>3361</v>
      </c>
    </row>
    <row r="4229" spans="1:8" x14ac:dyDescent="0.25">
      <c r="A4229" t="s">
        <v>2999</v>
      </c>
      <c r="B4229" t="s">
        <v>2223</v>
      </c>
      <c r="C4229" t="s">
        <v>3995</v>
      </c>
      <c r="D4229" t="s">
        <v>1782</v>
      </c>
      <c r="E4229" t="s">
        <v>2936</v>
      </c>
      <c r="F4229">
        <v>0</v>
      </c>
      <c r="G4229">
        <v>4094</v>
      </c>
      <c r="H4229">
        <v>4094</v>
      </c>
    </row>
    <row r="4230" spans="1:8" x14ac:dyDescent="0.25">
      <c r="A4230" t="s">
        <v>2999</v>
      </c>
      <c r="B4230" t="s">
        <v>2223</v>
      </c>
      <c r="C4230" t="s">
        <v>3995</v>
      </c>
      <c r="D4230" t="s">
        <v>1807</v>
      </c>
      <c r="E4230" t="s">
        <v>2936</v>
      </c>
      <c r="F4230">
        <v>0</v>
      </c>
      <c r="G4230">
        <v>5284</v>
      </c>
      <c r="H4230">
        <v>5284</v>
      </c>
    </row>
    <row r="4231" spans="1:8" x14ac:dyDescent="0.25">
      <c r="A4231" t="s">
        <v>2999</v>
      </c>
      <c r="B4231" t="s">
        <v>2223</v>
      </c>
      <c r="C4231" t="s">
        <v>3995</v>
      </c>
      <c r="D4231" t="s">
        <v>1858</v>
      </c>
      <c r="E4231" t="s">
        <v>2936</v>
      </c>
      <c r="F4231">
        <v>0</v>
      </c>
      <c r="G4231">
        <v>6110</v>
      </c>
      <c r="H4231">
        <v>6110</v>
      </c>
    </row>
    <row r="4232" spans="1:8" x14ac:dyDescent="0.25">
      <c r="A4232" t="s">
        <v>2999</v>
      </c>
      <c r="B4232" t="s">
        <v>2223</v>
      </c>
      <c r="C4232" t="s">
        <v>3995</v>
      </c>
      <c r="D4232" t="s">
        <v>1948</v>
      </c>
      <c r="E4232" t="s">
        <v>2936</v>
      </c>
      <c r="F4232">
        <v>0</v>
      </c>
      <c r="G4232">
        <v>6209</v>
      </c>
      <c r="H4232">
        <v>6209</v>
      </c>
    </row>
    <row r="4233" spans="1:8" x14ac:dyDescent="0.25">
      <c r="A4233" t="s">
        <v>2999</v>
      </c>
      <c r="B4233" t="s">
        <v>2223</v>
      </c>
      <c r="C4233" t="s">
        <v>3995</v>
      </c>
      <c r="D4233" t="s">
        <v>2934</v>
      </c>
      <c r="E4233" t="s">
        <v>2936</v>
      </c>
      <c r="F4233">
        <v>0</v>
      </c>
      <c r="G4233">
        <v>6010</v>
      </c>
      <c r="H4233">
        <v>6010</v>
      </c>
    </row>
    <row r="4234" spans="1:8" x14ac:dyDescent="0.25">
      <c r="A4234" t="s">
        <v>2999</v>
      </c>
      <c r="B4234" t="s">
        <v>2223</v>
      </c>
      <c r="C4234" t="s">
        <v>3995</v>
      </c>
      <c r="D4234" t="s">
        <v>1951</v>
      </c>
      <c r="E4234" t="s">
        <v>2936</v>
      </c>
      <c r="F4234">
        <v>0</v>
      </c>
      <c r="G4234">
        <v>5948</v>
      </c>
      <c r="H4234">
        <v>5948</v>
      </c>
    </row>
    <row r="4235" spans="1:8" x14ac:dyDescent="0.25">
      <c r="A4235" t="s">
        <v>2999</v>
      </c>
      <c r="B4235" t="s">
        <v>2223</v>
      </c>
      <c r="C4235" t="s">
        <v>3995</v>
      </c>
      <c r="D4235" t="s">
        <v>1956</v>
      </c>
      <c r="E4235" t="s">
        <v>2936</v>
      </c>
      <c r="F4235">
        <v>0</v>
      </c>
      <c r="G4235">
        <v>4780</v>
      </c>
      <c r="H4235">
        <v>4780</v>
      </c>
    </row>
    <row r="4236" spans="1:8" x14ac:dyDescent="0.25">
      <c r="A4236" t="s">
        <v>2999</v>
      </c>
      <c r="B4236" t="s">
        <v>2223</v>
      </c>
      <c r="C4236" t="s">
        <v>3995</v>
      </c>
      <c r="D4236" t="s">
        <v>2016</v>
      </c>
      <c r="E4236" t="s">
        <v>2936</v>
      </c>
      <c r="F4236">
        <v>0</v>
      </c>
      <c r="G4236">
        <v>3737</v>
      </c>
      <c r="H4236">
        <v>3737</v>
      </c>
    </row>
    <row r="4237" spans="1:8" x14ac:dyDescent="0.25">
      <c r="A4237" t="s">
        <v>2999</v>
      </c>
      <c r="B4237" t="s">
        <v>2223</v>
      </c>
      <c r="C4237" t="s">
        <v>2933</v>
      </c>
      <c r="D4237" t="s">
        <v>1739</v>
      </c>
      <c r="E4237" t="s">
        <v>2936</v>
      </c>
      <c r="F4237">
        <v>0</v>
      </c>
      <c r="G4237">
        <v>3204</v>
      </c>
      <c r="H4237">
        <v>3204</v>
      </c>
    </row>
    <row r="4238" spans="1:8" x14ac:dyDescent="0.25">
      <c r="A4238" t="s">
        <v>2999</v>
      </c>
      <c r="B4238" t="s">
        <v>2223</v>
      </c>
      <c r="C4238" t="s">
        <v>2933</v>
      </c>
      <c r="D4238" t="s">
        <v>1751</v>
      </c>
      <c r="E4238" t="s">
        <v>2936</v>
      </c>
      <c r="F4238">
        <v>0</v>
      </c>
      <c r="G4238">
        <v>3078</v>
      </c>
      <c r="H4238">
        <v>3078</v>
      </c>
    </row>
    <row r="4239" spans="1:8" x14ac:dyDescent="0.25">
      <c r="A4239" t="s">
        <v>2999</v>
      </c>
      <c r="B4239" t="s">
        <v>2223</v>
      </c>
      <c r="C4239" t="s">
        <v>2933</v>
      </c>
      <c r="D4239" t="s">
        <v>1763</v>
      </c>
      <c r="E4239" t="s">
        <v>2936</v>
      </c>
      <c r="F4239">
        <v>0</v>
      </c>
      <c r="G4239">
        <v>4092</v>
      </c>
      <c r="H4239">
        <v>4092</v>
      </c>
    </row>
    <row r="4240" spans="1:8" x14ac:dyDescent="0.25">
      <c r="A4240" t="s">
        <v>2999</v>
      </c>
      <c r="B4240" t="s">
        <v>2223</v>
      </c>
      <c r="C4240" t="s">
        <v>2933</v>
      </c>
      <c r="D4240" t="s">
        <v>1767</v>
      </c>
      <c r="E4240" t="s">
        <v>2936</v>
      </c>
      <c r="F4240">
        <v>0</v>
      </c>
      <c r="G4240">
        <v>4800</v>
      </c>
      <c r="H4240">
        <v>4800</v>
      </c>
    </row>
    <row r="4241" spans="1:8" x14ac:dyDescent="0.25">
      <c r="A4241" t="s">
        <v>2999</v>
      </c>
      <c r="B4241" t="s">
        <v>2223</v>
      </c>
      <c r="C4241" t="s">
        <v>2933</v>
      </c>
      <c r="D4241" t="s">
        <v>1782</v>
      </c>
      <c r="E4241" t="s">
        <v>2936</v>
      </c>
      <c r="F4241">
        <v>0</v>
      </c>
      <c r="G4241">
        <v>5969</v>
      </c>
      <c r="H4241">
        <v>5969</v>
      </c>
    </row>
    <row r="4242" spans="1:8" x14ac:dyDescent="0.25">
      <c r="A4242" t="s">
        <v>2999</v>
      </c>
      <c r="B4242" t="s">
        <v>2223</v>
      </c>
      <c r="C4242" t="s">
        <v>2933</v>
      </c>
      <c r="D4242" t="s">
        <v>1807</v>
      </c>
      <c r="E4242" t="s">
        <v>2936</v>
      </c>
      <c r="F4242">
        <v>0</v>
      </c>
      <c r="G4242">
        <v>6398</v>
      </c>
      <c r="H4242">
        <v>6398</v>
      </c>
    </row>
    <row r="4243" spans="1:8" x14ac:dyDescent="0.25">
      <c r="A4243" t="s">
        <v>2999</v>
      </c>
      <c r="B4243" t="s">
        <v>2223</v>
      </c>
      <c r="C4243" t="s">
        <v>2933</v>
      </c>
      <c r="D4243" t="s">
        <v>1858</v>
      </c>
      <c r="E4243" t="s">
        <v>2936</v>
      </c>
      <c r="F4243">
        <v>0</v>
      </c>
      <c r="G4243">
        <v>7054</v>
      </c>
      <c r="H4243">
        <v>7054</v>
      </c>
    </row>
    <row r="4244" spans="1:8" x14ac:dyDescent="0.25">
      <c r="A4244" t="s">
        <v>2999</v>
      </c>
      <c r="B4244" t="s">
        <v>2223</v>
      </c>
      <c r="C4244" t="s">
        <v>2933</v>
      </c>
      <c r="D4244" t="s">
        <v>1948</v>
      </c>
      <c r="E4244" t="s">
        <v>2936</v>
      </c>
      <c r="F4244">
        <v>0</v>
      </c>
      <c r="G4244">
        <v>6728</v>
      </c>
      <c r="H4244">
        <v>6728</v>
      </c>
    </row>
    <row r="4245" spans="1:8" x14ac:dyDescent="0.25">
      <c r="A4245" t="s">
        <v>2999</v>
      </c>
      <c r="B4245" t="s">
        <v>2223</v>
      </c>
      <c r="C4245" t="s">
        <v>2933</v>
      </c>
      <c r="D4245" t="s">
        <v>2934</v>
      </c>
      <c r="E4245" t="s">
        <v>2936</v>
      </c>
      <c r="F4245">
        <v>0</v>
      </c>
      <c r="G4245">
        <v>6860</v>
      </c>
      <c r="H4245">
        <v>6860</v>
      </c>
    </row>
    <row r="4246" spans="1:8" x14ac:dyDescent="0.25">
      <c r="A4246" t="s">
        <v>2999</v>
      </c>
      <c r="B4246" t="s">
        <v>2223</v>
      </c>
      <c r="C4246" t="s">
        <v>2933</v>
      </c>
      <c r="D4246" t="s">
        <v>1951</v>
      </c>
      <c r="E4246" t="s">
        <v>2936</v>
      </c>
      <c r="F4246">
        <v>0</v>
      </c>
      <c r="G4246">
        <v>7005</v>
      </c>
      <c r="H4246">
        <v>7005</v>
      </c>
    </row>
    <row r="4247" spans="1:8" x14ac:dyDescent="0.25">
      <c r="A4247" t="s">
        <v>2999</v>
      </c>
      <c r="B4247" t="s">
        <v>2223</v>
      </c>
      <c r="C4247" t="s">
        <v>2933</v>
      </c>
      <c r="D4247" t="s">
        <v>1956</v>
      </c>
      <c r="E4247" t="s">
        <v>2936</v>
      </c>
      <c r="F4247">
        <v>0</v>
      </c>
      <c r="G4247">
        <v>5032</v>
      </c>
      <c r="H4247">
        <v>5032</v>
      </c>
    </row>
    <row r="4248" spans="1:8" x14ac:dyDescent="0.25">
      <c r="A4248" t="s">
        <v>2999</v>
      </c>
      <c r="B4248" t="s">
        <v>2223</v>
      </c>
      <c r="C4248" t="s">
        <v>2933</v>
      </c>
      <c r="D4248" t="s">
        <v>2016</v>
      </c>
      <c r="E4248" t="s">
        <v>2936</v>
      </c>
      <c r="F4248">
        <v>0</v>
      </c>
      <c r="G4248">
        <v>3558</v>
      </c>
      <c r="H4248">
        <v>3558</v>
      </c>
    </row>
    <row r="4249" spans="1:8" x14ac:dyDescent="0.25">
      <c r="A4249" t="s">
        <v>2999</v>
      </c>
      <c r="B4249" t="s">
        <v>2223</v>
      </c>
      <c r="C4249" t="s">
        <v>2935</v>
      </c>
      <c r="D4249" t="s">
        <v>1739</v>
      </c>
      <c r="E4249" t="s">
        <v>2936</v>
      </c>
      <c r="F4249">
        <v>0</v>
      </c>
      <c r="G4249">
        <v>2990</v>
      </c>
      <c r="H4249">
        <v>2990</v>
      </c>
    </row>
    <row r="4250" spans="1:8" x14ac:dyDescent="0.25">
      <c r="A4250" t="s">
        <v>2999</v>
      </c>
      <c r="B4250" t="s">
        <v>2223</v>
      </c>
      <c r="C4250" t="s">
        <v>2935</v>
      </c>
      <c r="D4250" t="s">
        <v>1751</v>
      </c>
      <c r="E4250" t="s">
        <v>2936</v>
      </c>
      <c r="F4250">
        <v>0</v>
      </c>
      <c r="G4250">
        <v>3903</v>
      </c>
      <c r="H4250">
        <v>3903</v>
      </c>
    </row>
    <row r="4251" spans="1:8" x14ac:dyDescent="0.25">
      <c r="A4251" t="s">
        <v>2999</v>
      </c>
      <c r="B4251" t="s">
        <v>2223</v>
      </c>
      <c r="C4251" t="s">
        <v>2935</v>
      </c>
      <c r="D4251" t="s">
        <v>1763</v>
      </c>
      <c r="E4251" t="s">
        <v>2936</v>
      </c>
      <c r="F4251">
        <v>0</v>
      </c>
      <c r="G4251">
        <v>4889</v>
      </c>
      <c r="H4251">
        <v>4889</v>
      </c>
    </row>
    <row r="4252" spans="1:8" x14ac:dyDescent="0.25">
      <c r="A4252" t="s">
        <v>2999</v>
      </c>
      <c r="B4252" t="s">
        <v>2223</v>
      </c>
      <c r="C4252" t="s">
        <v>2935</v>
      </c>
      <c r="D4252" t="s">
        <v>1767</v>
      </c>
      <c r="E4252" t="s">
        <v>2936</v>
      </c>
      <c r="F4252">
        <v>0</v>
      </c>
      <c r="G4252">
        <v>5567</v>
      </c>
      <c r="H4252">
        <v>5567</v>
      </c>
    </row>
    <row r="4253" spans="1:8" x14ac:dyDescent="0.25">
      <c r="A4253" t="s">
        <v>2999</v>
      </c>
      <c r="B4253" t="s">
        <v>2223</v>
      </c>
      <c r="C4253" t="s">
        <v>2935</v>
      </c>
      <c r="D4253" t="s">
        <v>1782</v>
      </c>
      <c r="E4253" t="s">
        <v>2936</v>
      </c>
      <c r="F4253">
        <v>0</v>
      </c>
      <c r="G4253">
        <v>6313</v>
      </c>
      <c r="H4253">
        <v>6313</v>
      </c>
    </row>
    <row r="4254" spans="1:8" x14ac:dyDescent="0.25">
      <c r="A4254" t="s">
        <v>2999</v>
      </c>
      <c r="B4254" t="s">
        <v>2223</v>
      </c>
      <c r="C4254" t="s">
        <v>2935</v>
      </c>
      <c r="D4254" t="s">
        <v>1807</v>
      </c>
      <c r="E4254" t="s">
        <v>2936</v>
      </c>
      <c r="F4254">
        <v>0</v>
      </c>
      <c r="G4254">
        <v>7117</v>
      </c>
      <c r="H4254">
        <v>7117</v>
      </c>
    </row>
    <row r="4255" spans="1:8" x14ac:dyDescent="0.25">
      <c r="A4255" t="s">
        <v>2999</v>
      </c>
      <c r="B4255" t="s">
        <v>2223</v>
      </c>
      <c r="C4255" t="s">
        <v>2935</v>
      </c>
      <c r="D4255" t="s">
        <v>1858</v>
      </c>
      <c r="E4255" t="s">
        <v>2936</v>
      </c>
      <c r="F4255">
        <v>0</v>
      </c>
      <c r="G4255">
        <v>7122</v>
      </c>
      <c r="H4255">
        <v>7122</v>
      </c>
    </row>
    <row r="4256" spans="1:8" x14ac:dyDescent="0.25">
      <c r="A4256" t="s">
        <v>2999</v>
      </c>
      <c r="B4256" t="s">
        <v>2223</v>
      </c>
      <c r="C4256" t="s">
        <v>2935</v>
      </c>
      <c r="D4256" t="s">
        <v>1948</v>
      </c>
      <c r="E4256" t="s">
        <v>2936</v>
      </c>
      <c r="F4256">
        <v>0</v>
      </c>
      <c r="G4256">
        <v>6866</v>
      </c>
      <c r="H4256">
        <v>6866</v>
      </c>
    </row>
    <row r="4257" spans="1:8" x14ac:dyDescent="0.25">
      <c r="A4257" t="s">
        <v>2999</v>
      </c>
      <c r="B4257" t="s">
        <v>2223</v>
      </c>
      <c r="C4257" t="s">
        <v>2935</v>
      </c>
      <c r="D4257" t="s">
        <v>2934</v>
      </c>
      <c r="E4257" t="s">
        <v>2936</v>
      </c>
      <c r="F4257">
        <v>0</v>
      </c>
      <c r="G4257">
        <v>7239</v>
      </c>
      <c r="H4257">
        <v>7239</v>
      </c>
    </row>
    <row r="4258" spans="1:8" x14ac:dyDescent="0.25">
      <c r="A4258" t="s">
        <v>2999</v>
      </c>
      <c r="B4258" t="s">
        <v>2223</v>
      </c>
      <c r="C4258" t="s">
        <v>2935</v>
      </c>
      <c r="D4258" t="s">
        <v>1951</v>
      </c>
      <c r="E4258" t="s">
        <v>2936</v>
      </c>
      <c r="F4258">
        <v>0</v>
      </c>
      <c r="G4258">
        <v>7061</v>
      </c>
      <c r="H4258">
        <v>7061</v>
      </c>
    </row>
    <row r="4259" spans="1:8" x14ac:dyDescent="0.25">
      <c r="A4259" t="s">
        <v>2999</v>
      </c>
      <c r="B4259" t="s">
        <v>2223</v>
      </c>
      <c r="C4259" t="s">
        <v>2935</v>
      </c>
      <c r="D4259" t="s">
        <v>1956</v>
      </c>
      <c r="E4259" t="s">
        <v>2936</v>
      </c>
      <c r="F4259">
        <v>0</v>
      </c>
      <c r="G4259">
        <v>5080</v>
      </c>
      <c r="H4259">
        <v>5080</v>
      </c>
    </row>
    <row r="4260" spans="1:8" x14ac:dyDescent="0.25">
      <c r="A4260" t="s">
        <v>2999</v>
      </c>
      <c r="B4260" t="s">
        <v>2223</v>
      </c>
      <c r="C4260" t="s">
        <v>2935</v>
      </c>
      <c r="D4260" t="s">
        <v>2016</v>
      </c>
      <c r="E4260" t="s">
        <v>2936</v>
      </c>
      <c r="F4260">
        <v>0</v>
      </c>
      <c r="G4260">
        <v>3757</v>
      </c>
      <c r="H4260">
        <v>3757</v>
      </c>
    </row>
    <row r="4261" spans="1:8" x14ac:dyDescent="0.25">
      <c r="A4261" t="s">
        <v>2999</v>
      </c>
      <c r="B4261" t="s">
        <v>2224</v>
      </c>
      <c r="C4261" t="s">
        <v>3995</v>
      </c>
      <c r="D4261" t="s">
        <v>1739</v>
      </c>
      <c r="E4261" t="s">
        <v>2936</v>
      </c>
      <c r="F4261">
        <v>0</v>
      </c>
      <c r="G4261">
        <v>2387</v>
      </c>
      <c r="H4261">
        <v>2387</v>
      </c>
    </row>
    <row r="4262" spans="1:8" x14ac:dyDescent="0.25">
      <c r="A4262" t="s">
        <v>2999</v>
      </c>
      <c r="B4262" t="s">
        <v>2224</v>
      </c>
      <c r="C4262" t="s">
        <v>3995</v>
      </c>
      <c r="D4262" t="s">
        <v>1751</v>
      </c>
      <c r="E4262" t="s">
        <v>2936</v>
      </c>
      <c r="F4262">
        <v>0</v>
      </c>
      <c r="G4262">
        <v>2453</v>
      </c>
      <c r="H4262">
        <v>2453</v>
      </c>
    </row>
    <row r="4263" spans="1:8" x14ac:dyDescent="0.25">
      <c r="A4263" t="s">
        <v>2999</v>
      </c>
      <c r="B4263" t="s">
        <v>2224</v>
      </c>
      <c r="C4263" t="s">
        <v>3995</v>
      </c>
      <c r="D4263" t="s">
        <v>1763</v>
      </c>
      <c r="E4263" t="s">
        <v>2936</v>
      </c>
      <c r="F4263">
        <v>0</v>
      </c>
      <c r="G4263">
        <v>3397</v>
      </c>
      <c r="H4263">
        <v>3397</v>
      </c>
    </row>
    <row r="4264" spans="1:8" x14ac:dyDescent="0.25">
      <c r="A4264" t="s">
        <v>2999</v>
      </c>
      <c r="B4264" t="s">
        <v>2224</v>
      </c>
      <c r="C4264" t="s">
        <v>3995</v>
      </c>
      <c r="D4264" t="s">
        <v>1767</v>
      </c>
      <c r="E4264" t="s">
        <v>2936</v>
      </c>
      <c r="F4264">
        <v>0</v>
      </c>
      <c r="G4264">
        <v>3972</v>
      </c>
      <c r="H4264">
        <v>3972</v>
      </c>
    </row>
    <row r="4265" spans="1:8" x14ac:dyDescent="0.25">
      <c r="A4265" t="s">
        <v>2999</v>
      </c>
      <c r="B4265" t="s">
        <v>2224</v>
      </c>
      <c r="C4265" t="s">
        <v>3995</v>
      </c>
      <c r="D4265" t="s">
        <v>1782</v>
      </c>
      <c r="E4265" t="s">
        <v>2936</v>
      </c>
      <c r="F4265">
        <v>0</v>
      </c>
      <c r="G4265">
        <v>4838</v>
      </c>
      <c r="H4265">
        <v>4838</v>
      </c>
    </row>
    <row r="4266" spans="1:8" x14ac:dyDescent="0.25">
      <c r="A4266" t="s">
        <v>2999</v>
      </c>
      <c r="B4266" t="s">
        <v>2224</v>
      </c>
      <c r="C4266" t="s">
        <v>3995</v>
      </c>
      <c r="D4266" t="s">
        <v>1807</v>
      </c>
      <c r="E4266" t="s">
        <v>2936</v>
      </c>
      <c r="F4266">
        <v>0</v>
      </c>
      <c r="G4266">
        <v>6244</v>
      </c>
      <c r="H4266">
        <v>6244</v>
      </c>
    </row>
    <row r="4267" spans="1:8" x14ac:dyDescent="0.25">
      <c r="A4267" t="s">
        <v>2999</v>
      </c>
      <c r="B4267" t="s">
        <v>2224</v>
      </c>
      <c r="C4267" t="s">
        <v>3995</v>
      </c>
      <c r="D4267" t="s">
        <v>1858</v>
      </c>
      <c r="E4267" t="s">
        <v>2936</v>
      </c>
      <c r="F4267">
        <v>0</v>
      </c>
      <c r="G4267">
        <v>7221</v>
      </c>
      <c r="H4267">
        <v>7221</v>
      </c>
    </row>
    <row r="4268" spans="1:8" x14ac:dyDescent="0.25">
      <c r="A4268" t="s">
        <v>2999</v>
      </c>
      <c r="B4268" t="s">
        <v>2224</v>
      </c>
      <c r="C4268" t="s">
        <v>3995</v>
      </c>
      <c r="D4268" t="s">
        <v>1948</v>
      </c>
      <c r="E4268" t="s">
        <v>2936</v>
      </c>
      <c r="F4268">
        <v>0</v>
      </c>
      <c r="G4268">
        <v>7338</v>
      </c>
      <c r="H4268">
        <v>7338</v>
      </c>
    </row>
    <row r="4269" spans="1:8" x14ac:dyDescent="0.25">
      <c r="A4269" t="s">
        <v>2999</v>
      </c>
      <c r="B4269" t="s">
        <v>2224</v>
      </c>
      <c r="C4269" t="s">
        <v>3995</v>
      </c>
      <c r="D4269" t="s">
        <v>2934</v>
      </c>
      <c r="E4269" t="s">
        <v>2936</v>
      </c>
      <c r="F4269">
        <v>0</v>
      </c>
      <c r="G4269">
        <v>7103</v>
      </c>
      <c r="H4269">
        <v>7103</v>
      </c>
    </row>
    <row r="4270" spans="1:8" x14ac:dyDescent="0.25">
      <c r="A4270" t="s">
        <v>2999</v>
      </c>
      <c r="B4270" t="s">
        <v>2224</v>
      </c>
      <c r="C4270" t="s">
        <v>3995</v>
      </c>
      <c r="D4270" t="s">
        <v>1951</v>
      </c>
      <c r="E4270" t="s">
        <v>2936</v>
      </c>
      <c r="F4270">
        <v>0</v>
      </c>
      <c r="G4270">
        <v>7029</v>
      </c>
      <c r="H4270">
        <v>7029</v>
      </c>
    </row>
    <row r="4271" spans="1:8" x14ac:dyDescent="0.25">
      <c r="A4271" t="s">
        <v>2999</v>
      </c>
      <c r="B4271" t="s">
        <v>2224</v>
      </c>
      <c r="C4271" t="s">
        <v>3995</v>
      </c>
      <c r="D4271" t="s">
        <v>1956</v>
      </c>
      <c r="E4271" t="s">
        <v>2936</v>
      </c>
      <c r="F4271">
        <v>0</v>
      </c>
      <c r="G4271">
        <v>5649</v>
      </c>
      <c r="H4271">
        <v>5649</v>
      </c>
    </row>
    <row r="4272" spans="1:8" x14ac:dyDescent="0.25">
      <c r="A4272" t="s">
        <v>2999</v>
      </c>
      <c r="B4272" t="s">
        <v>2224</v>
      </c>
      <c r="C4272" t="s">
        <v>3995</v>
      </c>
      <c r="D4272" t="s">
        <v>2016</v>
      </c>
      <c r="E4272" t="s">
        <v>2936</v>
      </c>
      <c r="F4272">
        <v>0</v>
      </c>
      <c r="G4272">
        <v>4417</v>
      </c>
      <c r="H4272">
        <v>4417</v>
      </c>
    </row>
    <row r="4273" spans="1:8" x14ac:dyDescent="0.25">
      <c r="A4273" t="s">
        <v>2999</v>
      </c>
      <c r="B4273" t="s">
        <v>2224</v>
      </c>
      <c r="C4273" t="s">
        <v>2933</v>
      </c>
      <c r="D4273" t="s">
        <v>1739</v>
      </c>
      <c r="E4273" t="s">
        <v>2936</v>
      </c>
      <c r="F4273">
        <v>0</v>
      </c>
      <c r="G4273">
        <v>4005</v>
      </c>
      <c r="H4273">
        <v>4005</v>
      </c>
    </row>
    <row r="4274" spans="1:8" x14ac:dyDescent="0.25">
      <c r="A4274" t="s">
        <v>2999</v>
      </c>
      <c r="B4274" t="s">
        <v>2224</v>
      </c>
      <c r="C4274" t="s">
        <v>2933</v>
      </c>
      <c r="D4274" t="s">
        <v>1751</v>
      </c>
      <c r="E4274" t="s">
        <v>2936</v>
      </c>
      <c r="F4274">
        <v>0</v>
      </c>
      <c r="G4274">
        <v>3848</v>
      </c>
      <c r="H4274">
        <v>3848</v>
      </c>
    </row>
    <row r="4275" spans="1:8" x14ac:dyDescent="0.25">
      <c r="A4275" t="s">
        <v>2999</v>
      </c>
      <c r="B4275" t="s">
        <v>2224</v>
      </c>
      <c r="C4275" t="s">
        <v>2933</v>
      </c>
      <c r="D4275" t="s">
        <v>1763</v>
      </c>
      <c r="E4275" t="s">
        <v>2936</v>
      </c>
      <c r="F4275">
        <v>0</v>
      </c>
      <c r="G4275">
        <v>5115</v>
      </c>
      <c r="H4275">
        <v>5115</v>
      </c>
    </row>
    <row r="4276" spans="1:8" x14ac:dyDescent="0.25">
      <c r="A4276" t="s">
        <v>2999</v>
      </c>
      <c r="B4276" t="s">
        <v>2224</v>
      </c>
      <c r="C4276" t="s">
        <v>2933</v>
      </c>
      <c r="D4276" t="s">
        <v>1767</v>
      </c>
      <c r="E4276" t="s">
        <v>2936</v>
      </c>
      <c r="F4276">
        <v>0</v>
      </c>
      <c r="G4276">
        <v>6000</v>
      </c>
      <c r="H4276">
        <v>6000</v>
      </c>
    </row>
    <row r="4277" spans="1:8" x14ac:dyDescent="0.25">
      <c r="A4277" t="s">
        <v>2999</v>
      </c>
      <c r="B4277" t="s">
        <v>2224</v>
      </c>
      <c r="C4277" t="s">
        <v>2933</v>
      </c>
      <c r="D4277" t="s">
        <v>1782</v>
      </c>
      <c r="E4277" t="s">
        <v>2936</v>
      </c>
      <c r="F4277">
        <v>0</v>
      </c>
      <c r="G4277">
        <v>7462</v>
      </c>
      <c r="H4277">
        <v>7462</v>
      </c>
    </row>
    <row r="4278" spans="1:8" x14ac:dyDescent="0.25">
      <c r="A4278" t="s">
        <v>2999</v>
      </c>
      <c r="B4278" t="s">
        <v>2224</v>
      </c>
      <c r="C4278" t="s">
        <v>2933</v>
      </c>
      <c r="D4278" t="s">
        <v>1807</v>
      </c>
      <c r="E4278" t="s">
        <v>2936</v>
      </c>
      <c r="F4278">
        <v>0</v>
      </c>
      <c r="G4278">
        <v>7998</v>
      </c>
      <c r="H4278">
        <v>7998</v>
      </c>
    </row>
    <row r="4279" spans="1:8" x14ac:dyDescent="0.25">
      <c r="A4279" t="s">
        <v>2999</v>
      </c>
      <c r="B4279" t="s">
        <v>2224</v>
      </c>
      <c r="C4279" t="s">
        <v>2933</v>
      </c>
      <c r="D4279" t="s">
        <v>1858</v>
      </c>
      <c r="E4279" t="s">
        <v>2936</v>
      </c>
      <c r="F4279">
        <v>0</v>
      </c>
      <c r="G4279">
        <v>8817</v>
      </c>
      <c r="H4279">
        <v>8817</v>
      </c>
    </row>
    <row r="4280" spans="1:8" x14ac:dyDescent="0.25">
      <c r="A4280" t="s">
        <v>2999</v>
      </c>
      <c r="B4280" t="s">
        <v>2224</v>
      </c>
      <c r="C4280" t="s">
        <v>2933</v>
      </c>
      <c r="D4280" t="s">
        <v>1948</v>
      </c>
      <c r="E4280" t="s">
        <v>2936</v>
      </c>
      <c r="F4280">
        <v>0</v>
      </c>
      <c r="G4280">
        <v>8410</v>
      </c>
      <c r="H4280">
        <v>8410</v>
      </c>
    </row>
    <row r="4281" spans="1:8" x14ac:dyDescent="0.25">
      <c r="A4281" t="s">
        <v>2999</v>
      </c>
      <c r="B4281" t="s">
        <v>2224</v>
      </c>
      <c r="C4281" t="s">
        <v>2933</v>
      </c>
      <c r="D4281" t="s">
        <v>2934</v>
      </c>
      <c r="E4281" t="s">
        <v>2936</v>
      </c>
      <c r="F4281">
        <v>0</v>
      </c>
      <c r="G4281">
        <v>8575</v>
      </c>
      <c r="H4281">
        <v>8575</v>
      </c>
    </row>
    <row r="4282" spans="1:8" x14ac:dyDescent="0.25">
      <c r="A4282" t="s">
        <v>2999</v>
      </c>
      <c r="B4282" t="s">
        <v>2224</v>
      </c>
      <c r="C4282" t="s">
        <v>2933</v>
      </c>
      <c r="D4282" t="s">
        <v>1951</v>
      </c>
      <c r="E4282" t="s">
        <v>2936</v>
      </c>
      <c r="F4282">
        <v>0</v>
      </c>
      <c r="G4282">
        <v>8756</v>
      </c>
      <c r="H4282">
        <v>8756</v>
      </c>
    </row>
    <row r="4283" spans="1:8" x14ac:dyDescent="0.25">
      <c r="A4283" t="s">
        <v>2999</v>
      </c>
      <c r="B4283" t="s">
        <v>2224</v>
      </c>
      <c r="C4283" t="s">
        <v>2933</v>
      </c>
      <c r="D4283" t="s">
        <v>1956</v>
      </c>
      <c r="E4283" t="s">
        <v>2936</v>
      </c>
      <c r="F4283">
        <v>0</v>
      </c>
      <c r="G4283">
        <v>6290</v>
      </c>
      <c r="H4283">
        <v>6290</v>
      </c>
    </row>
    <row r="4284" spans="1:8" x14ac:dyDescent="0.25">
      <c r="A4284" t="s">
        <v>2999</v>
      </c>
      <c r="B4284" t="s">
        <v>2224</v>
      </c>
      <c r="C4284" t="s">
        <v>2933</v>
      </c>
      <c r="D4284" t="s">
        <v>2016</v>
      </c>
      <c r="E4284" t="s">
        <v>2936</v>
      </c>
      <c r="F4284">
        <v>0</v>
      </c>
      <c r="G4284">
        <v>4448</v>
      </c>
      <c r="H4284">
        <v>4448</v>
      </c>
    </row>
    <row r="4285" spans="1:8" x14ac:dyDescent="0.25">
      <c r="A4285" t="s">
        <v>2999</v>
      </c>
      <c r="B4285" t="s">
        <v>2224</v>
      </c>
      <c r="C4285" t="s">
        <v>2935</v>
      </c>
      <c r="D4285" t="s">
        <v>1739</v>
      </c>
      <c r="E4285" t="s">
        <v>2936</v>
      </c>
      <c r="F4285">
        <v>0</v>
      </c>
      <c r="G4285">
        <v>2957</v>
      </c>
      <c r="H4285">
        <v>2957</v>
      </c>
    </row>
    <row r="4286" spans="1:8" x14ac:dyDescent="0.25">
      <c r="A4286" t="s">
        <v>2999</v>
      </c>
      <c r="B4286" t="s">
        <v>2224</v>
      </c>
      <c r="C4286" t="s">
        <v>2935</v>
      </c>
      <c r="D4286" t="s">
        <v>1751</v>
      </c>
      <c r="E4286" t="s">
        <v>2936</v>
      </c>
      <c r="F4286">
        <v>0</v>
      </c>
      <c r="G4286">
        <v>3859</v>
      </c>
      <c r="H4286">
        <v>3859</v>
      </c>
    </row>
    <row r="4287" spans="1:8" x14ac:dyDescent="0.25">
      <c r="A4287" t="s">
        <v>2999</v>
      </c>
      <c r="B4287" t="s">
        <v>2224</v>
      </c>
      <c r="C4287" t="s">
        <v>2935</v>
      </c>
      <c r="D4287" t="s">
        <v>1763</v>
      </c>
      <c r="E4287" t="s">
        <v>2936</v>
      </c>
      <c r="F4287">
        <v>0</v>
      </c>
      <c r="G4287">
        <v>4834</v>
      </c>
      <c r="H4287">
        <v>4834</v>
      </c>
    </row>
    <row r="4288" spans="1:8" x14ac:dyDescent="0.25">
      <c r="A4288" t="s">
        <v>2999</v>
      </c>
      <c r="B4288" t="s">
        <v>2224</v>
      </c>
      <c r="C4288" t="s">
        <v>2935</v>
      </c>
      <c r="D4288" t="s">
        <v>1767</v>
      </c>
      <c r="E4288" t="s">
        <v>2936</v>
      </c>
      <c r="F4288">
        <v>0</v>
      </c>
      <c r="G4288">
        <v>5505</v>
      </c>
      <c r="H4288">
        <v>5505</v>
      </c>
    </row>
    <row r="4289" spans="1:8" x14ac:dyDescent="0.25">
      <c r="A4289" t="s">
        <v>2999</v>
      </c>
      <c r="B4289" t="s">
        <v>2224</v>
      </c>
      <c r="C4289" t="s">
        <v>2935</v>
      </c>
      <c r="D4289" t="s">
        <v>1782</v>
      </c>
      <c r="E4289" t="s">
        <v>2936</v>
      </c>
      <c r="F4289">
        <v>0</v>
      </c>
      <c r="G4289">
        <v>6242</v>
      </c>
      <c r="H4289">
        <v>6242</v>
      </c>
    </row>
    <row r="4290" spans="1:8" x14ac:dyDescent="0.25">
      <c r="A4290" t="s">
        <v>2999</v>
      </c>
      <c r="B4290" t="s">
        <v>2224</v>
      </c>
      <c r="C4290" t="s">
        <v>2935</v>
      </c>
      <c r="D4290" t="s">
        <v>1807</v>
      </c>
      <c r="E4290" t="s">
        <v>2936</v>
      </c>
      <c r="F4290">
        <v>0</v>
      </c>
      <c r="G4290">
        <v>7038</v>
      </c>
      <c r="H4290">
        <v>7038</v>
      </c>
    </row>
    <row r="4291" spans="1:8" x14ac:dyDescent="0.25">
      <c r="A4291" t="s">
        <v>2999</v>
      </c>
      <c r="B4291" t="s">
        <v>2224</v>
      </c>
      <c r="C4291" t="s">
        <v>2935</v>
      </c>
      <c r="D4291" t="s">
        <v>1858</v>
      </c>
      <c r="E4291" t="s">
        <v>2936</v>
      </c>
      <c r="F4291">
        <v>0</v>
      </c>
      <c r="G4291">
        <v>7043</v>
      </c>
      <c r="H4291">
        <v>7043</v>
      </c>
    </row>
    <row r="4292" spans="1:8" x14ac:dyDescent="0.25">
      <c r="A4292" t="s">
        <v>2999</v>
      </c>
      <c r="B4292" t="s">
        <v>2224</v>
      </c>
      <c r="C4292" t="s">
        <v>2935</v>
      </c>
      <c r="D4292" t="s">
        <v>1948</v>
      </c>
      <c r="E4292" t="s">
        <v>2936</v>
      </c>
      <c r="F4292">
        <v>0</v>
      </c>
      <c r="G4292">
        <v>6790</v>
      </c>
      <c r="H4292">
        <v>6790</v>
      </c>
    </row>
    <row r="4293" spans="1:8" x14ac:dyDescent="0.25">
      <c r="A4293" t="s">
        <v>2999</v>
      </c>
      <c r="B4293" t="s">
        <v>2224</v>
      </c>
      <c r="C4293" t="s">
        <v>2935</v>
      </c>
      <c r="D4293" t="s">
        <v>2934</v>
      </c>
      <c r="E4293" t="s">
        <v>2936</v>
      </c>
      <c r="F4293">
        <v>0</v>
      </c>
      <c r="G4293">
        <v>7158</v>
      </c>
      <c r="H4293">
        <v>7158</v>
      </c>
    </row>
    <row r="4294" spans="1:8" x14ac:dyDescent="0.25">
      <c r="A4294" t="s">
        <v>2999</v>
      </c>
      <c r="B4294" t="s">
        <v>2224</v>
      </c>
      <c r="C4294" t="s">
        <v>2935</v>
      </c>
      <c r="D4294" t="s">
        <v>1951</v>
      </c>
      <c r="E4294" t="s">
        <v>2936</v>
      </c>
      <c r="F4294">
        <v>0</v>
      </c>
      <c r="G4294">
        <v>6982</v>
      </c>
      <c r="H4294">
        <v>6982</v>
      </c>
    </row>
    <row r="4295" spans="1:8" x14ac:dyDescent="0.25">
      <c r="A4295" t="s">
        <v>2999</v>
      </c>
      <c r="B4295" t="s">
        <v>2224</v>
      </c>
      <c r="C4295" t="s">
        <v>2935</v>
      </c>
      <c r="D4295" t="s">
        <v>1956</v>
      </c>
      <c r="E4295" t="s">
        <v>2936</v>
      </c>
      <c r="F4295">
        <v>0</v>
      </c>
      <c r="G4295">
        <v>5024</v>
      </c>
      <c r="H4295">
        <v>5024</v>
      </c>
    </row>
    <row r="4296" spans="1:8" x14ac:dyDescent="0.25">
      <c r="A4296" t="s">
        <v>2999</v>
      </c>
      <c r="B4296" t="s">
        <v>2224</v>
      </c>
      <c r="C4296" t="s">
        <v>2935</v>
      </c>
      <c r="D4296" t="s">
        <v>2016</v>
      </c>
      <c r="E4296" t="s">
        <v>2936</v>
      </c>
      <c r="F4296">
        <v>0</v>
      </c>
      <c r="G4296">
        <v>3715</v>
      </c>
      <c r="H4296">
        <v>3715</v>
      </c>
    </row>
    <row r="4297" spans="1:8" x14ac:dyDescent="0.25">
      <c r="A4297" t="s">
        <v>2999</v>
      </c>
      <c r="B4297" t="s">
        <v>2225</v>
      </c>
      <c r="C4297" t="s">
        <v>3995</v>
      </c>
      <c r="D4297" t="s">
        <v>1739</v>
      </c>
      <c r="E4297" t="s">
        <v>2936</v>
      </c>
      <c r="F4297">
        <v>0</v>
      </c>
      <c r="G4297">
        <v>4199</v>
      </c>
      <c r="H4297">
        <v>4199</v>
      </c>
    </row>
    <row r="4298" spans="1:8" x14ac:dyDescent="0.25">
      <c r="A4298" t="s">
        <v>2999</v>
      </c>
      <c r="B4298" t="s">
        <v>2225</v>
      </c>
      <c r="C4298" t="s">
        <v>3995</v>
      </c>
      <c r="D4298" t="s">
        <v>1751</v>
      </c>
      <c r="E4298" t="s">
        <v>2936</v>
      </c>
      <c r="F4298">
        <v>0</v>
      </c>
      <c r="G4298">
        <v>4244</v>
      </c>
      <c r="H4298">
        <v>4244</v>
      </c>
    </row>
    <row r="4299" spans="1:8" x14ac:dyDescent="0.25">
      <c r="A4299" t="s">
        <v>2999</v>
      </c>
      <c r="B4299" t="s">
        <v>2225</v>
      </c>
      <c r="C4299" t="s">
        <v>3995</v>
      </c>
      <c r="D4299" t="s">
        <v>1763</v>
      </c>
      <c r="E4299" t="s">
        <v>2936</v>
      </c>
      <c r="F4299">
        <v>0</v>
      </c>
      <c r="G4299">
        <v>5817</v>
      </c>
      <c r="H4299">
        <v>5817</v>
      </c>
    </row>
    <row r="4300" spans="1:8" x14ac:dyDescent="0.25">
      <c r="A4300" t="s">
        <v>2999</v>
      </c>
      <c r="B4300" t="s">
        <v>2225</v>
      </c>
      <c r="C4300" t="s">
        <v>3995</v>
      </c>
      <c r="D4300" t="s">
        <v>1767</v>
      </c>
      <c r="E4300" t="s">
        <v>2936</v>
      </c>
      <c r="F4300">
        <v>0</v>
      </c>
      <c r="G4300">
        <v>6476</v>
      </c>
      <c r="H4300">
        <v>6476</v>
      </c>
    </row>
    <row r="4301" spans="1:8" x14ac:dyDescent="0.25">
      <c r="A4301" t="s">
        <v>2999</v>
      </c>
      <c r="B4301" t="s">
        <v>2225</v>
      </c>
      <c r="C4301" t="s">
        <v>3995</v>
      </c>
      <c r="D4301" t="s">
        <v>1782</v>
      </c>
      <c r="E4301" t="s">
        <v>2936</v>
      </c>
      <c r="F4301">
        <v>0</v>
      </c>
      <c r="G4301">
        <v>7538</v>
      </c>
      <c r="H4301">
        <v>7538</v>
      </c>
    </row>
    <row r="4302" spans="1:8" x14ac:dyDescent="0.25">
      <c r="A4302" t="s">
        <v>2999</v>
      </c>
      <c r="B4302" t="s">
        <v>2225</v>
      </c>
      <c r="C4302" t="s">
        <v>3995</v>
      </c>
      <c r="D4302" t="s">
        <v>1807</v>
      </c>
      <c r="E4302" t="s">
        <v>2936</v>
      </c>
      <c r="F4302">
        <v>0</v>
      </c>
      <c r="G4302">
        <v>9177</v>
      </c>
      <c r="H4302">
        <v>9177</v>
      </c>
    </row>
    <row r="4303" spans="1:8" x14ac:dyDescent="0.25">
      <c r="A4303" t="s">
        <v>2999</v>
      </c>
      <c r="B4303" t="s">
        <v>2225</v>
      </c>
      <c r="C4303" t="s">
        <v>3995</v>
      </c>
      <c r="D4303" t="s">
        <v>1858</v>
      </c>
      <c r="E4303" t="s">
        <v>2936</v>
      </c>
      <c r="F4303">
        <v>0</v>
      </c>
      <c r="G4303">
        <v>9908</v>
      </c>
      <c r="H4303">
        <v>9908</v>
      </c>
    </row>
    <row r="4304" spans="1:8" x14ac:dyDescent="0.25">
      <c r="A4304" t="s">
        <v>2999</v>
      </c>
      <c r="B4304" t="s">
        <v>2225</v>
      </c>
      <c r="C4304" t="s">
        <v>3995</v>
      </c>
      <c r="D4304" t="s">
        <v>1948</v>
      </c>
      <c r="E4304" t="s">
        <v>2936</v>
      </c>
      <c r="F4304">
        <v>0</v>
      </c>
      <c r="G4304">
        <v>10112</v>
      </c>
      <c r="H4304">
        <v>10112</v>
      </c>
    </row>
    <row r="4305" spans="1:8" x14ac:dyDescent="0.25">
      <c r="A4305" t="s">
        <v>2999</v>
      </c>
      <c r="B4305" t="s">
        <v>2225</v>
      </c>
      <c r="C4305" t="s">
        <v>3995</v>
      </c>
      <c r="D4305" t="s">
        <v>2934</v>
      </c>
      <c r="E4305" t="s">
        <v>2936</v>
      </c>
      <c r="F4305">
        <v>0</v>
      </c>
      <c r="G4305">
        <v>9757</v>
      </c>
      <c r="H4305">
        <v>9757</v>
      </c>
    </row>
    <row r="4306" spans="1:8" x14ac:dyDescent="0.25">
      <c r="A4306" t="s">
        <v>2999</v>
      </c>
      <c r="B4306" t="s">
        <v>2225</v>
      </c>
      <c r="C4306" t="s">
        <v>3995</v>
      </c>
      <c r="D4306" t="s">
        <v>1951</v>
      </c>
      <c r="E4306" t="s">
        <v>2936</v>
      </c>
      <c r="F4306">
        <v>0</v>
      </c>
      <c r="G4306">
        <v>9846</v>
      </c>
      <c r="H4306">
        <v>9846</v>
      </c>
    </row>
    <row r="4307" spans="1:8" x14ac:dyDescent="0.25">
      <c r="A4307" t="s">
        <v>2999</v>
      </c>
      <c r="B4307" t="s">
        <v>2225</v>
      </c>
      <c r="C4307" t="s">
        <v>3995</v>
      </c>
      <c r="D4307" t="s">
        <v>1956</v>
      </c>
      <c r="E4307" t="s">
        <v>2936</v>
      </c>
      <c r="F4307">
        <v>0</v>
      </c>
      <c r="G4307">
        <v>8214</v>
      </c>
      <c r="H4307">
        <v>8214</v>
      </c>
    </row>
    <row r="4308" spans="1:8" x14ac:dyDescent="0.25">
      <c r="A4308" t="s">
        <v>2999</v>
      </c>
      <c r="B4308" t="s">
        <v>2225</v>
      </c>
      <c r="C4308" t="s">
        <v>3995</v>
      </c>
      <c r="D4308" t="s">
        <v>2016</v>
      </c>
      <c r="E4308" t="s">
        <v>2936</v>
      </c>
      <c r="F4308">
        <v>0</v>
      </c>
      <c r="G4308">
        <v>6824</v>
      </c>
      <c r="H4308">
        <v>6824</v>
      </c>
    </row>
    <row r="4309" spans="1:8" x14ac:dyDescent="0.25">
      <c r="A4309" t="s">
        <v>2999</v>
      </c>
      <c r="B4309" t="s">
        <v>2225</v>
      </c>
      <c r="C4309" t="s">
        <v>2933</v>
      </c>
      <c r="D4309" t="s">
        <v>1739</v>
      </c>
      <c r="E4309" t="s">
        <v>2936</v>
      </c>
      <c r="F4309">
        <v>0</v>
      </c>
      <c r="G4309">
        <v>5483</v>
      </c>
      <c r="H4309">
        <v>5483</v>
      </c>
    </row>
    <row r="4310" spans="1:8" x14ac:dyDescent="0.25">
      <c r="A4310" t="s">
        <v>2999</v>
      </c>
      <c r="B4310" t="s">
        <v>2225</v>
      </c>
      <c r="C4310" t="s">
        <v>2933</v>
      </c>
      <c r="D4310" t="s">
        <v>1751</v>
      </c>
      <c r="E4310" t="s">
        <v>2936</v>
      </c>
      <c r="F4310">
        <v>0</v>
      </c>
      <c r="G4310">
        <v>5216</v>
      </c>
      <c r="H4310">
        <v>5216</v>
      </c>
    </row>
    <row r="4311" spans="1:8" x14ac:dyDescent="0.25">
      <c r="A4311" t="s">
        <v>2999</v>
      </c>
      <c r="B4311" t="s">
        <v>2225</v>
      </c>
      <c r="C4311" t="s">
        <v>2933</v>
      </c>
      <c r="D4311" t="s">
        <v>1763</v>
      </c>
      <c r="E4311" t="s">
        <v>2936</v>
      </c>
      <c r="F4311">
        <v>0</v>
      </c>
      <c r="G4311">
        <v>6841</v>
      </c>
      <c r="H4311">
        <v>6841</v>
      </c>
    </row>
    <row r="4312" spans="1:8" x14ac:dyDescent="0.25">
      <c r="A4312" t="s">
        <v>2999</v>
      </c>
      <c r="B4312" t="s">
        <v>2225</v>
      </c>
      <c r="C4312" t="s">
        <v>2933</v>
      </c>
      <c r="D4312" t="s">
        <v>1767</v>
      </c>
      <c r="E4312" t="s">
        <v>2936</v>
      </c>
      <c r="F4312">
        <v>0</v>
      </c>
      <c r="G4312">
        <v>7881</v>
      </c>
      <c r="H4312">
        <v>7881</v>
      </c>
    </row>
    <row r="4313" spans="1:8" x14ac:dyDescent="0.25">
      <c r="A4313" t="s">
        <v>2999</v>
      </c>
      <c r="B4313" t="s">
        <v>2225</v>
      </c>
      <c r="C4313" t="s">
        <v>2933</v>
      </c>
      <c r="D4313" t="s">
        <v>1782</v>
      </c>
      <c r="E4313" t="s">
        <v>2936</v>
      </c>
      <c r="F4313">
        <v>0</v>
      </c>
      <c r="G4313">
        <v>9328</v>
      </c>
      <c r="H4313">
        <v>9328</v>
      </c>
    </row>
    <row r="4314" spans="1:8" x14ac:dyDescent="0.25">
      <c r="A4314" t="s">
        <v>2999</v>
      </c>
      <c r="B4314" t="s">
        <v>2225</v>
      </c>
      <c r="C4314" t="s">
        <v>2933</v>
      </c>
      <c r="D4314" t="s">
        <v>1807</v>
      </c>
      <c r="E4314" t="s">
        <v>2936</v>
      </c>
      <c r="F4314">
        <v>0</v>
      </c>
      <c r="G4314">
        <v>9896</v>
      </c>
      <c r="H4314">
        <v>9896</v>
      </c>
    </row>
    <row r="4315" spans="1:8" x14ac:dyDescent="0.25">
      <c r="A4315" t="s">
        <v>2999</v>
      </c>
      <c r="B4315" t="s">
        <v>2225</v>
      </c>
      <c r="C4315" t="s">
        <v>2933</v>
      </c>
      <c r="D4315" t="s">
        <v>1858</v>
      </c>
      <c r="E4315" t="s">
        <v>2936</v>
      </c>
      <c r="F4315">
        <v>0</v>
      </c>
      <c r="G4315">
        <v>10628</v>
      </c>
      <c r="H4315">
        <v>10628</v>
      </c>
    </row>
    <row r="4316" spans="1:8" x14ac:dyDescent="0.25">
      <c r="A4316" t="s">
        <v>2999</v>
      </c>
      <c r="B4316" t="s">
        <v>2225</v>
      </c>
      <c r="C4316" t="s">
        <v>2933</v>
      </c>
      <c r="D4316" t="s">
        <v>1948</v>
      </c>
      <c r="E4316" t="s">
        <v>2936</v>
      </c>
      <c r="F4316">
        <v>0</v>
      </c>
      <c r="G4316">
        <v>10221</v>
      </c>
      <c r="H4316">
        <v>10221</v>
      </c>
    </row>
    <row r="4317" spans="1:8" x14ac:dyDescent="0.25">
      <c r="A4317" t="s">
        <v>2999</v>
      </c>
      <c r="B4317" t="s">
        <v>2225</v>
      </c>
      <c r="C4317" t="s">
        <v>2933</v>
      </c>
      <c r="D4317" t="s">
        <v>2934</v>
      </c>
      <c r="E4317" t="s">
        <v>2936</v>
      </c>
      <c r="F4317">
        <v>0</v>
      </c>
      <c r="G4317">
        <v>10316</v>
      </c>
      <c r="H4317">
        <v>10316</v>
      </c>
    </row>
    <row r="4318" spans="1:8" x14ac:dyDescent="0.25">
      <c r="A4318" t="s">
        <v>2999</v>
      </c>
      <c r="B4318" t="s">
        <v>2225</v>
      </c>
      <c r="C4318" t="s">
        <v>2933</v>
      </c>
      <c r="D4318" t="s">
        <v>1951</v>
      </c>
      <c r="E4318" t="s">
        <v>2936</v>
      </c>
      <c r="F4318">
        <v>0</v>
      </c>
      <c r="G4318">
        <v>10517</v>
      </c>
      <c r="H4318">
        <v>10517</v>
      </c>
    </row>
    <row r="4319" spans="1:8" x14ac:dyDescent="0.25">
      <c r="A4319" t="s">
        <v>2999</v>
      </c>
      <c r="B4319" t="s">
        <v>2225</v>
      </c>
      <c r="C4319" t="s">
        <v>2933</v>
      </c>
      <c r="D4319" t="s">
        <v>1956</v>
      </c>
      <c r="E4319" t="s">
        <v>2936</v>
      </c>
      <c r="F4319">
        <v>0</v>
      </c>
      <c r="G4319">
        <v>7898</v>
      </c>
      <c r="H4319">
        <v>7898</v>
      </c>
    </row>
    <row r="4320" spans="1:8" x14ac:dyDescent="0.25">
      <c r="A4320" t="s">
        <v>2999</v>
      </c>
      <c r="B4320" t="s">
        <v>2225</v>
      </c>
      <c r="C4320" t="s">
        <v>2933</v>
      </c>
      <c r="D4320" t="s">
        <v>2016</v>
      </c>
      <c r="E4320" t="s">
        <v>2936</v>
      </c>
      <c r="F4320">
        <v>0</v>
      </c>
      <c r="G4320">
        <v>5974</v>
      </c>
      <c r="H4320">
        <v>5974</v>
      </c>
    </row>
    <row r="4321" spans="1:8" x14ac:dyDescent="0.25">
      <c r="A4321" t="s">
        <v>2999</v>
      </c>
      <c r="B4321" t="s">
        <v>2225</v>
      </c>
      <c r="C4321" t="s">
        <v>2935</v>
      </c>
      <c r="D4321" t="s">
        <v>1739</v>
      </c>
      <c r="E4321" t="s">
        <v>2936</v>
      </c>
      <c r="F4321">
        <v>0</v>
      </c>
      <c r="G4321">
        <v>4706</v>
      </c>
      <c r="H4321">
        <v>4706</v>
      </c>
    </row>
    <row r="4322" spans="1:8" x14ac:dyDescent="0.25">
      <c r="A4322" t="s">
        <v>2999</v>
      </c>
      <c r="B4322" t="s">
        <v>2225</v>
      </c>
      <c r="C4322" t="s">
        <v>2935</v>
      </c>
      <c r="D4322" t="s">
        <v>1751</v>
      </c>
      <c r="E4322" t="s">
        <v>2936</v>
      </c>
      <c r="F4322">
        <v>0</v>
      </c>
      <c r="G4322">
        <v>5964</v>
      </c>
      <c r="H4322">
        <v>5964</v>
      </c>
    </row>
    <row r="4323" spans="1:8" x14ac:dyDescent="0.25">
      <c r="A4323" t="s">
        <v>2999</v>
      </c>
      <c r="B4323" t="s">
        <v>2225</v>
      </c>
      <c r="C4323" t="s">
        <v>2935</v>
      </c>
      <c r="D4323" t="s">
        <v>1763</v>
      </c>
      <c r="E4323" t="s">
        <v>2936</v>
      </c>
      <c r="F4323">
        <v>0</v>
      </c>
      <c r="G4323">
        <v>7120</v>
      </c>
      <c r="H4323">
        <v>7120</v>
      </c>
    </row>
    <row r="4324" spans="1:8" x14ac:dyDescent="0.25">
      <c r="A4324" t="s">
        <v>2999</v>
      </c>
      <c r="B4324" t="s">
        <v>2225</v>
      </c>
      <c r="C4324" t="s">
        <v>2935</v>
      </c>
      <c r="D4324" t="s">
        <v>1767</v>
      </c>
      <c r="E4324" t="s">
        <v>2936</v>
      </c>
      <c r="F4324">
        <v>0</v>
      </c>
      <c r="G4324">
        <v>7601</v>
      </c>
      <c r="H4324">
        <v>7601</v>
      </c>
    </row>
    <row r="4325" spans="1:8" x14ac:dyDescent="0.25">
      <c r="A4325" t="s">
        <v>2999</v>
      </c>
      <c r="B4325" t="s">
        <v>2225</v>
      </c>
      <c r="C4325" t="s">
        <v>2935</v>
      </c>
      <c r="D4325" t="s">
        <v>1782</v>
      </c>
      <c r="E4325" t="s">
        <v>2936</v>
      </c>
      <c r="F4325">
        <v>0</v>
      </c>
      <c r="G4325">
        <v>8316</v>
      </c>
      <c r="H4325">
        <v>8316</v>
      </c>
    </row>
    <row r="4326" spans="1:8" x14ac:dyDescent="0.25">
      <c r="A4326" t="s">
        <v>2999</v>
      </c>
      <c r="B4326" t="s">
        <v>2225</v>
      </c>
      <c r="C4326" t="s">
        <v>2935</v>
      </c>
      <c r="D4326" t="s">
        <v>1807</v>
      </c>
      <c r="E4326" t="s">
        <v>2936</v>
      </c>
      <c r="F4326">
        <v>0</v>
      </c>
      <c r="G4326">
        <v>8870</v>
      </c>
      <c r="H4326">
        <v>8870</v>
      </c>
    </row>
    <row r="4327" spans="1:8" x14ac:dyDescent="0.25">
      <c r="A4327" t="s">
        <v>2999</v>
      </c>
      <c r="B4327" t="s">
        <v>2225</v>
      </c>
      <c r="C4327" t="s">
        <v>2935</v>
      </c>
      <c r="D4327" t="s">
        <v>1858</v>
      </c>
      <c r="E4327" t="s">
        <v>2936</v>
      </c>
      <c r="F4327">
        <v>0</v>
      </c>
      <c r="G4327">
        <v>8559</v>
      </c>
      <c r="H4327">
        <v>8559</v>
      </c>
    </row>
    <row r="4328" spans="1:8" x14ac:dyDescent="0.25">
      <c r="A4328" t="s">
        <v>2999</v>
      </c>
      <c r="B4328" t="s">
        <v>2225</v>
      </c>
      <c r="C4328" t="s">
        <v>2935</v>
      </c>
      <c r="D4328" t="s">
        <v>1948</v>
      </c>
      <c r="E4328" t="s">
        <v>2936</v>
      </c>
      <c r="F4328">
        <v>0</v>
      </c>
      <c r="G4328">
        <v>8519</v>
      </c>
      <c r="H4328">
        <v>8519</v>
      </c>
    </row>
    <row r="4329" spans="1:8" x14ac:dyDescent="0.25">
      <c r="A4329" t="s">
        <v>2999</v>
      </c>
      <c r="B4329" t="s">
        <v>2225</v>
      </c>
      <c r="C4329" t="s">
        <v>2935</v>
      </c>
      <c r="D4329" t="s">
        <v>2934</v>
      </c>
      <c r="E4329" t="s">
        <v>2936</v>
      </c>
      <c r="F4329">
        <v>0</v>
      </c>
      <c r="G4329">
        <v>8748</v>
      </c>
      <c r="H4329">
        <v>8748</v>
      </c>
    </row>
    <row r="4330" spans="1:8" x14ac:dyDescent="0.25">
      <c r="A4330" t="s">
        <v>2999</v>
      </c>
      <c r="B4330" t="s">
        <v>2225</v>
      </c>
      <c r="C4330" t="s">
        <v>2935</v>
      </c>
      <c r="D4330" t="s">
        <v>1951</v>
      </c>
      <c r="E4330" t="s">
        <v>2936</v>
      </c>
      <c r="F4330">
        <v>0</v>
      </c>
      <c r="G4330">
        <v>9045</v>
      </c>
      <c r="H4330">
        <v>9045</v>
      </c>
    </row>
    <row r="4331" spans="1:8" x14ac:dyDescent="0.25">
      <c r="A4331" t="s">
        <v>2999</v>
      </c>
      <c r="B4331" t="s">
        <v>2225</v>
      </c>
      <c r="C4331" t="s">
        <v>2935</v>
      </c>
      <c r="D4331" t="s">
        <v>1956</v>
      </c>
      <c r="E4331" t="s">
        <v>2936</v>
      </c>
      <c r="F4331">
        <v>0</v>
      </c>
      <c r="G4331">
        <v>7061</v>
      </c>
      <c r="H4331">
        <v>7061</v>
      </c>
    </row>
    <row r="4332" spans="1:8" x14ac:dyDescent="0.25">
      <c r="A4332" t="s">
        <v>2999</v>
      </c>
      <c r="B4332" t="s">
        <v>2225</v>
      </c>
      <c r="C4332" t="s">
        <v>2935</v>
      </c>
      <c r="D4332" t="s">
        <v>2016</v>
      </c>
      <c r="E4332" t="s">
        <v>2936</v>
      </c>
      <c r="F4332">
        <v>0</v>
      </c>
      <c r="G4332">
        <v>5603</v>
      </c>
      <c r="H4332">
        <v>5603</v>
      </c>
    </row>
    <row r="4333" spans="1:8" x14ac:dyDescent="0.25">
      <c r="A4333" t="s">
        <v>2999</v>
      </c>
      <c r="B4333" t="s">
        <v>2227</v>
      </c>
      <c r="C4333" t="s">
        <v>3995</v>
      </c>
      <c r="D4333" t="s">
        <v>1739</v>
      </c>
      <c r="E4333" t="s">
        <v>2936</v>
      </c>
      <c r="F4333">
        <v>0</v>
      </c>
      <c r="G4333">
        <v>803</v>
      </c>
      <c r="H4333">
        <v>803</v>
      </c>
    </row>
    <row r="4334" spans="1:8" x14ac:dyDescent="0.25">
      <c r="A4334" t="s">
        <v>2999</v>
      </c>
      <c r="B4334" t="s">
        <v>2227</v>
      </c>
      <c r="C4334" t="s">
        <v>3995</v>
      </c>
      <c r="D4334" t="s">
        <v>1751</v>
      </c>
      <c r="E4334" t="s">
        <v>2936</v>
      </c>
      <c r="F4334">
        <v>0</v>
      </c>
      <c r="G4334">
        <v>812</v>
      </c>
      <c r="H4334">
        <v>812</v>
      </c>
    </row>
    <row r="4335" spans="1:8" x14ac:dyDescent="0.25">
      <c r="A4335" t="s">
        <v>2999</v>
      </c>
      <c r="B4335" t="s">
        <v>2227</v>
      </c>
      <c r="C4335" t="s">
        <v>3995</v>
      </c>
      <c r="D4335" t="s">
        <v>1763</v>
      </c>
      <c r="E4335" t="s">
        <v>2936</v>
      </c>
      <c r="F4335">
        <v>0</v>
      </c>
      <c r="G4335">
        <v>1113</v>
      </c>
      <c r="H4335">
        <v>1113</v>
      </c>
    </row>
    <row r="4336" spans="1:8" x14ac:dyDescent="0.25">
      <c r="A4336" t="s">
        <v>2999</v>
      </c>
      <c r="B4336" t="s">
        <v>2227</v>
      </c>
      <c r="C4336" t="s">
        <v>3995</v>
      </c>
      <c r="D4336" t="s">
        <v>1767</v>
      </c>
      <c r="E4336" t="s">
        <v>2936</v>
      </c>
      <c r="F4336">
        <v>0</v>
      </c>
      <c r="G4336">
        <v>1239</v>
      </c>
      <c r="H4336">
        <v>1239</v>
      </c>
    </row>
    <row r="4337" spans="1:8" x14ac:dyDescent="0.25">
      <c r="A4337" t="s">
        <v>2999</v>
      </c>
      <c r="B4337" t="s">
        <v>2227</v>
      </c>
      <c r="C4337" t="s">
        <v>3995</v>
      </c>
      <c r="D4337" t="s">
        <v>1782</v>
      </c>
      <c r="E4337" t="s">
        <v>2936</v>
      </c>
      <c r="F4337">
        <v>0</v>
      </c>
      <c r="G4337">
        <v>1442</v>
      </c>
      <c r="H4337">
        <v>1442</v>
      </c>
    </row>
    <row r="4338" spans="1:8" x14ac:dyDescent="0.25">
      <c r="A4338" t="s">
        <v>2999</v>
      </c>
      <c r="B4338" t="s">
        <v>2227</v>
      </c>
      <c r="C4338" t="s">
        <v>3995</v>
      </c>
      <c r="D4338" t="s">
        <v>1807</v>
      </c>
      <c r="E4338" t="s">
        <v>2936</v>
      </c>
      <c r="F4338">
        <v>0</v>
      </c>
      <c r="G4338">
        <v>1756</v>
      </c>
      <c r="H4338">
        <v>1756</v>
      </c>
    </row>
    <row r="4339" spans="1:8" x14ac:dyDescent="0.25">
      <c r="A4339" t="s">
        <v>2999</v>
      </c>
      <c r="B4339" t="s">
        <v>2227</v>
      </c>
      <c r="C4339" t="s">
        <v>3995</v>
      </c>
      <c r="D4339" t="s">
        <v>1858</v>
      </c>
      <c r="E4339" t="s">
        <v>2936</v>
      </c>
      <c r="F4339">
        <v>0</v>
      </c>
      <c r="G4339">
        <v>1896</v>
      </c>
      <c r="H4339">
        <v>1896</v>
      </c>
    </row>
    <row r="4340" spans="1:8" x14ac:dyDescent="0.25">
      <c r="A4340" t="s">
        <v>2999</v>
      </c>
      <c r="B4340" t="s">
        <v>2227</v>
      </c>
      <c r="C4340" t="s">
        <v>3995</v>
      </c>
      <c r="D4340" t="s">
        <v>1948</v>
      </c>
      <c r="E4340" t="s">
        <v>2936</v>
      </c>
      <c r="F4340">
        <v>0</v>
      </c>
      <c r="G4340">
        <v>1934</v>
      </c>
      <c r="H4340">
        <v>1934</v>
      </c>
    </row>
    <row r="4341" spans="1:8" x14ac:dyDescent="0.25">
      <c r="A4341" t="s">
        <v>2999</v>
      </c>
      <c r="B4341" t="s">
        <v>2227</v>
      </c>
      <c r="C4341" t="s">
        <v>3995</v>
      </c>
      <c r="D4341" t="s">
        <v>2934</v>
      </c>
      <c r="E4341" t="s">
        <v>2936</v>
      </c>
      <c r="F4341">
        <v>0</v>
      </c>
      <c r="G4341">
        <v>1866</v>
      </c>
      <c r="H4341">
        <v>1866</v>
      </c>
    </row>
    <row r="4342" spans="1:8" x14ac:dyDescent="0.25">
      <c r="A4342" t="s">
        <v>2999</v>
      </c>
      <c r="B4342" t="s">
        <v>2227</v>
      </c>
      <c r="C4342" t="s">
        <v>3995</v>
      </c>
      <c r="D4342" t="s">
        <v>1951</v>
      </c>
      <c r="E4342" t="s">
        <v>2936</v>
      </c>
      <c r="F4342">
        <v>0</v>
      </c>
      <c r="G4342">
        <v>1884</v>
      </c>
      <c r="H4342">
        <v>1884</v>
      </c>
    </row>
    <row r="4343" spans="1:8" x14ac:dyDescent="0.25">
      <c r="A4343" t="s">
        <v>2999</v>
      </c>
      <c r="B4343" t="s">
        <v>2227</v>
      </c>
      <c r="C4343" t="s">
        <v>3995</v>
      </c>
      <c r="D4343" t="s">
        <v>1956</v>
      </c>
      <c r="E4343" t="s">
        <v>2936</v>
      </c>
      <c r="F4343">
        <v>0</v>
      </c>
      <c r="G4343">
        <v>1571</v>
      </c>
      <c r="H4343">
        <v>1571</v>
      </c>
    </row>
    <row r="4344" spans="1:8" x14ac:dyDescent="0.25">
      <c r="A4344" t="s">
        <v>2999</v>
      </c>
      <c r="B4344" t="s">
        <v>2227</v>
      </c>
      <c r="C4344" t="s">
        <v>3995</v>
      </c>
      <c r="D4344" t="s">
        <v>2016</v>
      </c>
      <c r="E4344" t="s">
        <v>2936</v>
      </c>
      <c r="F4344">
        <v>0</v>
      </c>
      <c r="G4344">
        <v>1305</v>
      </c>
      <c r="H4344">
        <v>1305</v>
      </c>
    </row>
    <row r="4345" spans="1:8" x14ac:dyDescent="0.25">
      <c r="A4345" t="s">
        <v>2999</v>
      </c>
      <c r="B4345" t="s">
        <v>2227</v>
      </c>
      <c r="C4345" t="s">
        <v>2933</v>
      </c>
      <c r="D4345" t="s">
        <v>1739</v>
      </c>
      <c r="E4345" t="s">
        <v>2936</v>
      </c>
      <c r="F4345">
        <v>0</v>
      </c>
      <c r="G4345">
        <v>1147</v>
      </c>
      <c r="H4345">
        <v>1147</v>
      </c>
    </row>
    <row r="4346" spans="1:8" x14ac:dyDescent="0.25">
      <c r="A4346" t="s">
        <v>2999</v>
      </c>
      <c r="B4346" t="s">
        <v>2227</v>
      </c>
      <c r="C4346" t="s">
        <v>2933</v>
      </c>
      <c r="D4346" t="s">
        <v>1751</v>
      </c>
      <c r="E4346" t="s">
        <v>2936</v>
      </c>
      <c r="F4346">
        <v>0</v>
      </c>
      <c r="G4346">
        <v>1091</v>
      </c>
      <c r="H4346">
        <v>1091</v>
      </c>
    </row>
    <row r="4347" spans="1:8" x14ac:dyDescent="0.25">
      <c r="A4347" t="s">
        <v>2999</v>
      </c>
      <c r="B4347" t="s">
        <v>2227</v>
      </c>
      <c r="C4347" t="s">
        <v>2933</v>
      </c>
      <c r="D4347" t="s">
        <v>1763</v>
      </c>
      <c r="E4347" t="s">
        <v>2936</v>
      </c>
      <c r="F4347">
        <v>0</v>
      </c>
      <c r="G4347">
        <v>1431</v>
      </c>
      <c r="H4347">
        <v>1431</v>
      </c>
    </row>
    <row r="4348" spans="1:8" x14ac:dyDescent="0.25">
      <c r="A4348" t="s">
        <v>2999</v>
      </c>
      <c r="B4348" t="s">
        <v>2227</v>
      </c>
      <c r="C4348" t="s">
        <v>2933</v>
      </c>
      <c r="D4348" t="s">
        <v>1767</v>
      </c>
      <c r="E4348" t="s">
        <v>2936</v>
      </c>
      <c r="F4348">
        <v>0</v>
      </c>
      <c r="G4348">
        <v>1649</v>
      </c>
      <c r="H4348">
        <v>1649</v>
      </c>
    </row>
    <row r="4349" spans="1:8" x14ac:dyDescent="0.25">
      <c r="A4349" t="s">
        <v>2999</v>
      </c>
      <c r="B4349" t="s">
        <v>2227</v>
      </c>
      <c r="C4349" t="s">
        <v>2933</v>
      </c>
      <c r="D4349" t="s">
        <v>1782</v>
      </c>
      <c r="E4349" t="s">
        <v>2936</v>
      </c>
      <c r="F4349">
        <v>0</v>
      </c>
      <c r="G4349">
        <v>1952</v>
      </c>
      <c r="H4349">
        <v>1952</v>
      </c>
    </row>
    <row r="4350" spans="1:8" x14ac:dyDescent="0.25">
      <c r="A4350" t="s">
        <v>2999</v>
      </c>
      <c r="B4350" t="s">
        <v>2227</v>
      </c>
      <c r="C4350" t="s">
        <v>2933</v>
      </c>
      <c r="D4350" t="s">
        <v>1807</v>
      </c>
      <c r="E4350" t="s">
        <v>2936</v>
      </c>
      <c r="F4350">
        <v>0</v>
      </c>
      <c r="G4350">
        <v>2071</v>
      </c>
      <c r="H4350">
        <v>2071</v>
      </c>
    </row>
    <row r="4351" spans="1:8" x14ac:dyDescent="0.25">
      <c r="A4351" t="s">
        <v>2999</v>
      </c>
      <c r="B4351" t="s">
        <v>2227</v>
      </c>
      <c r="C4351" t="s">
        <v>2933</v>
      </c>
      <c r="D4351" t="s">
        <v>1858</v>
      </c>
      <c r="E4351" t="s">
        <v>2936</v>
      </c>
      <c r="F4351">
        <v>0</v>
      </c>
      <c r="G4351">
        <v>2224</v>
      </c>
      <c r="H4351">
        <v>2224</v>
      </c>
    </row>
    <row r="4352" spans="1:8" x14ac:dyDescent="0.25">
      <c r="A4352" t="s">
        <v>2999</v>
      </c>
      <c r="B4352" t="s">
        <v>2227</v>
      </c>
      <c r="C4352" t="s">
        <v>2933</v>
      </c>
      <c r="D4352" t="s">
        <v>1948</v>
      </c>
      <c r="E4352" t="s">
        <v>2936</v>
      </c>
      <c r="F4352">
        <v>0</v>
      </c>
      <c r="G4352">
        <v>2139</v>
      </c>
      <c r="H4352">
        <v>2139</v>
      </c>
    </row>
    <row r="4353" spans="1:8" x14ac:dyDescent="0.25">
      <c r="A4353" t="s">
        <v>2999</v>
      </c>
      <c r="B4353" t="s">
        <v>2227</v>
      </c>
      <c r="C4353" t="s">
        <v>2933</v>
      </c>
      <c r="D4353" t="s">
        <v>2934</v>
      </c>
      <c r="E4353" t="s">
        <v>2936</v>
      </c>
      <c r="F4353">
        <v>0</v>
      </c>
      <c r="G4353">
        <v>2158</v>
      </c>
      <c r="H4353">
        <v>2158</v>
      </c>
    </row>
    <row r="4354" spans="1:8" x14ac:dyDescent="0.25">
      <c r="A4354" t="s">
        <v>2999</v>
      </c>
      <c r="B4354" t="s">
        <v>2227</v>
      </c>
      <c r="C4354" t="s">
        <v>2933</v>
      </c>
      <c r="D4354" t="s">
        <v>1951</v>
      </c>
      <c r="E4354" t="s">
        <v>2936</v>
      </c>
      <c r="F4354">
        <v>0</v>
      </c>
      <c r="G4354">
        <v>2200</v>
      </c>
      <c r="H4354">
        <v>2200</v>
      </c>
    </row>
    <row r="4355" spans="1:8" x14ac:dyDescent="0.25">
      <c r="A4355" t="s">
        <v>2999</v>
      </c>
      <c r="B4355" t="s">
        <v>2227</v>
      </c>
      <c r="C4355" t="s">
        <v>2933</v>
      </c>
      <c r="D4355" t="s">
        <v>1956</v>
      </c>
      <c r="E4355" t="s">
        <v>2936</v>
      </c>
      <c r="F4355">
        <v>0</v>
      </c>
      <c r="G4355">
        <v>1652</v>
      </c>
      <c r="H4355">
        <v>1652</v>
      </c>
    </row>
    <row r="4356" spans="1:8" x14ac:dyDescent="0.25">
      <c r="A4356" t="s">
        <v>2999</v>
      </c>
      <c r="B4356" t="s">
        <v>2227</v>
      </c>
      <c r="C4356" t="s">
        <v>2933</v>
      </c>
      <c r="D4356" t="s">
        <v>2016</v>
      </c>
      <c r="E4356" t="s">
        <v>2936</v>
      </c>
      <c r="F4356">
        <v>0</v>
      </c>
      <c r="G4356">
        <v>1250</v>
      </c>
      <c r="H4356">
        <v>1250</v>
      </c>
    </row>
    <row r="4357" spans="1:8" x14ac:dyDescent="0.25">
      <c r="A4357" t="s">
        <v>2999</v>
      </c>
      <c r="B4357" t="s">
        <v>2227</v>
      </c>
      <c r="C4357" t="s">
        <v>2935</v>
      </c>
      <c r="D4357" t="s">
        <v>1739</v>
      </c>
      <c r="E4357" t="s">
        <v>2936</v>
      </c>
      <c r="F4357">
        <v>0</v>
      </c>
      <c r="G4357">
        <v>1360</v>
      </c>
      <c r="H4357">
        <v>1360</v>
      </c>
    </row>
    <row r="4358" spans="1:8" x14ac:dyDescent="0.25">
      <c r="A4358" t="s">
        <v>2999</v>
      </c>
      <c r="B4358" t="s">
        <v>2227</v>
      </c>
      <c r="C4358" t="s">
        <v>2935</v>
      </c>
      <c r="D4358" t="s">
        <v>1751</v>
      </c>
      <c r="E4358" t="s">
        <v>2936</v>
      </c>
      <c r="F4358">
        <v>0</v>
      </c>
      <c r="G4358">
        <v>1723</v>
      </c>
      <c r="H4358">
        <v>1723</v>
      </c>
    </row>
    <row r="4359" spans="1:8" x14ac:dyDescent="0.25">
      <c r="A4359" t="s">
        <v>2999</v>
      </c>
      <c r="B4359" t="s">
        <v>2227</v>
      </c>
      <c r="C4359" t="s">
        <v>2935</v>
      </c>
      <c r="D4359" t="s">
        <v>1763</v>
      </c>
      <c r="E4359" t="s">
        <v>2936</v>
      </c>
      <c r="F4359">
        <v>0</v>
      </c>
      <c r="G4359">
        <v>2057</v>
      </c>
      <c r="H4359">
        <v>2057</v>
      </c>
    </row>
    <row r="4360" spans="1:8" x14ac:dyDescent="0.25">
      <c r="A4360" t="s">
        <v>2999</v>
      </c>
      <c r="B4360" t="s">
        <v>2227</v>
      </c>
      <c r="C4360" t="s">
        <v>2935</v>
      </c>
      <c r="D4360" t="s">
        <v>1767</v>
      </c>
      <c r="E4360" t="s">
        <v>2936</v>
      </c>
      <c r="F4360">
        <v>0</v>
      </c>
      <c r="G4360">
        <v>2196</v>
      </c>
      <c r="H4360">
        <v>2196</v>
      </c>
    </row>
    <row r="4361" spans="1:8" x14ac:dyDescent="0.25">
      <c r="A4361" t="s">
        <v>2999</v>
      </c>
      <c r="B4361" t="s">
        <v>2227</v>
      </c>
      <c r="C4361" t="s">
        <v>2935</v>
      </c>
      <c r="D4361" t="s">
        <v>1782</v>
      </c>
      <c r="E4361" t="s">
        <v>2936</v>
      </c>
      <c r="F4361">
        <v>0</v>
      </c>
      <c r="G4361">
        <v>2402</v>
      </c>
      <c r="H4361">
        <v>2402</v>
      </c>
    </row>
    <row r="4362" spans="1:8" x14ac:dyDescent="0.25">
      <c r="A4362" t="s">
        <v>2999</v>
      </c>
      <c r="B4362" t="s">
        <v>2227</v>
      </c>
      <c r="C4362" t="s">
        <v>2935</v>
      </c>
      <c r="D4362" t="s">
        <v>1807</v>
      </c>
      <c r="E4362" t="s">
        <v>2936</v>
      </c>
      <c r="F4362">
        <v>0</v>
      </c>
      <c r="G4362">
        <v>2562</v>
      </c>
      <c r="H4362">
        <v>2562</v>
      </c>
    </row>
    <row r="4363" spans="1:8" x14ac:dyDescent="0.25">
      <c r="A4363" t="s">
        <v>2999</v>
      </c>
      <c r="B4363" t="s">
        <v>2227</v>
      </c>
      <c r="C4363" t="s">
        <v>2935</v>
      </c>
      <c r="D4363" t="s">
        <v>1858</v>
      </c>
      <c r="E4363" t="s">
        <v>2936</v>
      </c>
      <c r="F4363">
        <v>0</v>
      </c>
      <c r="G4363">
        <v>2473</v>
      </c>
      <c r="H4363">
        <v>2473</v>
      </c>
    </row>
    <row r="4364" spans="1:8" x14ac:dyDescent="0.25">
      <c r="A4364" t="s">
        <v>2999</v>
      </c>
      <c r="B4364" t="s">
        <v>2227</v>
      </c>
      <c r="C4364" t="s">
        <v>2935</v>
      </c>
      <c r="D4364" t="s">
        <v>1948</v>
      </c>
      <c r="E4364" t="s">
        <v>2936</v>
      </c>
      <c r="F4364">
        <v>0</v>
      </c>
      <c r="G4364">
        <v>2461</v>
      </c>
      <c r="H4364">
        <v>2461</v>
      </c>
    </row>
    <row r="4365" spans="1:8" x14ac:dyDescent="0.25">
      <c r="A4365" t="s">
        <v>2999</v>
      </c>
      <c r="B4365" t="s">
        <v>2227</v>
      </c>
      <c r="C4365" t="s">
        <v>2935</v>
      </c>
      <c r="D4365" t="s">
        <v>2934</v>
      </c>
      <c r="E4365" t="s">
        <v>2936</v>
      </c>
      <c r="F4365">
        <v>0</v>
      </c>
      <c r="G4365">
        <v>2527</v>
      </c>
      <c r="H4365">
        <v>2527</v>
      </c>
    </row>
    <row r="4366" spans="1:8" x14ac:dyDescent="0.25">
      <c r="A4366" t="s">
        <v>2999</v>
      </c>
      <c r="B4366" t="s">
        <v>2227</v>
      </c>
      <c r="C4366" t="s">
        <v>2935</v>
      </c>
      <c r="D4366" t="s">
        <v>1951</v>
      </c>
      <c r="E4366" t="s">
        <v>2936</v>
      </c>
      <c r="F4366">
        <v>0</v>
      </c>
      <c r="G4366">
        <v>2613</v>
      </c>
      <c r="H4366">
        <v>2613</v>
      </c>
    </row>
    <row r="4367" spans="1:8" x14ac:dyDescent="0.25">
      <c r="A4367" t="s">
        <v>2999</v>
      </c>
      <c r="B4367" t="s">
        <v>2227</v>
      </c>
      <c r="C4367" t="s">
        <v>2935</v>
      </c>
      <c r="D4367" t="s">
        <v>1956</v>
      </c>
      <c r="E4367" t="s">
        <v>2936</v>
      </c>
      <c r="F4367">
        <v>0</v>
      </c>
      <c r="G4367">
        <v>2040</v>
      </c>
      <c r="H4367">
        <v>2040</v>
      </c>
    </row>
    <row r="4368" spans="1:8" x14ac:dyDescent="0.25">
      <c r="A4368" t="s">
        <v>2999</v>
      </c>
      <c r="B4368" t="s">
        <v>2227</v>
      </c>
      <c r="C4368" t="s">
        <v>2935</v>
      </c>
      <c r="D4368" t="s">
        <v>2016</v>
      </c>
      <c r="E4368" t="s">
        <v>2936</v>
      </c>
      <c r="F4368">
        <v>0</v>
      </c>
      <c r="G4368">
        <v>1619</v>
      </c>
      <c r="H4368">
        <v>1619</v>
      </c>
    </row>
    <row r="4369" spans="1:8" x14ac:dyDescent="0.25">
      <c r="A4369" t="s">
        <v>2999</v>
      </c>
      <c r="B4369" t="s">
        <v>2228</v>
      </c>
      <c r="C4369" t="s">
        <v>3995</v>
      </c>
      <c r="D4369" t="s">
        <v>1739</v>
      </c>
      <c r="E4369" t="s">
        <v>2936</v>
      </c>
      <c r="F4369">
        <v>0</v>
      </c>
      <c r="G4369">
        <v>2996</v>
      </c>
      <c r="H4369">
        <v>2996</v>
      </c>
    </row>
    <row r="4370" spans="1:8" x14ac:dyDescent="0.25">
      <c r="A4370" t="s">
        <v>2999</v>
      </c>
      <c r="B4370" t="s">
        <v>2228</v>
      </c>
      <c r="C4370" t="s">
        <v>3995</v>
      </c>
      <c r="D4370" t="s">
        <v>1751</v>
      </c>
      <c r="E4370" t="s">
        <v>2936</v>
      </c>
      <c r="F4370">
        <v>0</v>
      </c>
      <c r="G4370">
        <v>3028</v>
      </c>
      <c r="H4370">
        <v>3028</v>
      </c>
    </row>
    <row r="4371" spans="1:8" x14ac:dyDescent="0.25">
      <c r="A4371" t="s">
        <v>2999</v>
      </c>
      <c r="B4371" t="s">
        <v>2228</v>
      </c>
      <c r="C4371" t="s">
        <v>3995</v>
      </c>
      <c r="D4371" t="s">
        <v>1763</v>
      </c>
      <c r="E4371" t="s">
        <v>2936</v>
      </c>
      <c r="F4371">
        <v>0</v>
      </c>
      <c r="G4371">
        <v>4151</v>
      </c>
      <c r="H4371">
        <v>4151</v>
      </c>
    </row>
    <row r="4372" spans="1:8" x14ac:dyDescent="0.25">
      <c r="A4372" t="s">
        <v>2999</v>
      </c>
      <c r="B4372" t="s">
        <v>2228</v>
      </c>
      <c r="C4372" t="s">
        <v>3995</v>
      </c>
      <c r="D4372" t="s">
        <v>1767</v>
      </c>
      <c r="E4372" t="s">
        <v>2936</v>
      </c>
      <c r="F4372">
        <v>0</v>
      </c>
      <c r="G4372">
        <v>4621</v>
      </c>
      <c r="H4372">
        <v>4621</v>
      </c>
    </row>
    <row r="4373" spans="1:8" x14ac:dyDescent="0.25">
      <c r="A4373" t="s">
        <v>2999</v>
      </c>
      <c r="B4373" t="s">
        <v>2228</v>
      </c>
      <c r="C4373" t="s">
        <v>3995</v>
      </c>
      <c r="D4373" t="s">
        <v>1782</v>
      </c>
      <c r="E4373" t="s">
        <v>2936</v>
      </c>
      <c r="F4373">
        <v>0</v>
      </c>
      <c r="G4373">
        <v>5379</v>
      </c>
      <c r="H4373">
        <v>5379</v>
      </c>
    </row>
    <row r="4374" spans="1:8" x14ac:dyDescent="0.25">
      <c r="A4374" t="s">
        <v>2999</v>
      </c>
      <c r="B4374" t="s">
        <v>2228</v>
      </c>
      <c r="C4374" t="s">
        <v>3995</v>
      </c>
      <c r="D4374" t="s">
        <v>1807</v>
      </c>
      <c r="E4374" t="s">
        <v>2936</v>
      </c>
      <c r="F4374">
        <v>0</v>
      </c>
      <c r="G4374">
        <v>6549</v>
      </c>
      <c r="H4374">
        <v>6549</v>
      </c>
    </row>
    <row r="4375" spans="1:8" x14ac:dyDescent="0.25">
      <c r="A4375" t="s">
        <v>2999</v>
      </c>
      <c r="B4375" t="s">
        <v>2228</v>
      </c>
      <c r="C4375" t="s">
        <v>3995</v>
      </c>
      <c r="D4375" t="s">
        <v>1858</v>
      </c>
      <c r="E4375" t="s">
        <v>2936</v>
      </c>
      <c r="F4375">
        <v>0</v>
      </c>
      <c r="G4375">
        <v>7071</v>
      </c>
      <c r="H4375">
        <v>7071</v>
      </c>
    </row>
    <row r="4376" spans="1:8" x14ac:dyDescent="0.25">
      <c r="A4376" t="s">
        <v>2999</v>
      </c>
      <c r="B4376" t="s">
        <v>2228</v>
      </c>
      <c r="C4376" t="s">
        <v>3995</v>
      </c>
      <c r="D4376" t="s">
        <v>1948</v>
      </c>
      <c r="E4376" t="s">
        <v>2936</v>
      </c>
      <c r="F4376">
        <v>0</v>
      </c>
      <c r="G4376">
        <v>7216</v>
      </c>
      <c r="H4376">
        <v>7216</v>
      </c>
    </row>
    <row r="4377" spans="1:8" x14ac:dyDescent="0.25">
      <c r="A4377" t="s">
        <v>2999</v>
      </c>
      <c r="B4377" t="s">
        <v>2228</v>
      </c>
      <c r="C4377" t="s">
        <v>3995</v>
      </c>
      <c r="D4377" t="s">
        <v>2934</v>
      </c>
      <c r="E4377" t="s">
        <v>2936</v>
      </c>
      <c r="F4377">
        <v>0</v>
      </c>
      <c r="G4377">
        <v>6963</v>
      </c>
      <c r="H4377">
        <v>6963</v>
      </c>
    </row>
    <row r="4378" spans="1:8" x14ac:dyDescent="0.25">
      <c r="A4378" t="s">
        <v>2999</v>
      </c>
      <c r="B4378" t="s">
        <v>2228</v>
      </c>
      <c r="C4378" t="s">
        <v>3995</v>
      </c>
      <c r="D4378" t="s">
        <v>1951</v>
      </c>
      <c r="E4378" t="s">
        <v>2936</v>
      </c>
      <c r="F4378">
        <v>0</v>
      </c>
      <c r="G4378">
        <v>7027</v>
      </c>
      <c r="H4378">
        <v>7027</v>
      </c>
    </row>
    <row r="4379" spans="1:8" x14ac:dyDescent="0.25">
      <c r="A4379" t="s">
        <v>2999</v>
      </c>
      <c r="B4379" t="s">
        <v>2228</v>
      </c>
      <c r="C4379" t="s">
        <v>3995</v>
      </c>
      <c r="D4379" t="s">
        <v>1956</v>
      </c>
      <c r="E4379" t="s">
        <v>2936</v>
      </c>
      <c r="F4379">
        <v>0</v>
      </c>
      <c r="G4379">
        <v>5862</v>
      </c>
      <c r="H4379">
        <v>5862</v>
      </c>
    </row>
    <row r="4380" spans="1:8" x14ac:dyDescent="0.25">
      <c r="A4380" t="s">
        <v>2999</v>
      </c>
      <c r="B4380" t="s">
        <v>2228</v>
      </c>
      <c r="C4380" t="s">
        <v>3995</v>
      </c>
      <c r="D4380" t="s">
        <v>2016</v>
      </c>
      <c r="E4380" t="s">
        <v>2936</v>
      </c>
      <c r="F4380">
        <v>0</v>
      </c>
      <c r="G4380">
        <v>4870</v>
      </c>
      <c r="H4380">
        <v>4870</v>
      </c>
    </row>
    <row r="4381" spans="1:8" x14ac:dyDescent="0.25">
      <c r="A4381" t="s">
        <v>2999</v>
      </c>
      <c r="B4381" t="s">
        <v>2228</v>
      </c>
      <c r="C4381" t="s">
        <v>2933</v>
      </c>
      <c r="D4381" t="s">
        <v>1739</v>
      </c>
      <c r="E4381" t="s">
        <v>2936</v>
      </c>
      <c r="F4381">
        <v>0</v>
      </c>
      <c r="G4381">
        <v>2362</v>
      </c>
      <c r="H4381">
        <v>2362</v>
      </c>
    </row>
    <row r="4382" spans="1:8" x14ac:dyDescent="0.25">
      <c r="A4382" t="s">
        <v>2999</v>
      </c>
      <c r="B4382" t="s">
        <v>2228</v>
      </c>
      <c r="C4382" t="s">
        <v>2933</v>
      </c>
      <c r="D4382" t="s">
        <v>1751</v>
      </c>
      <c r="E4382" t="s">
        <v>2936</v>
      </c>
      <c r="F4382">
        <v>0</v>
      </c>
      <c r="G4382">
        <v>2247</v>
      </c>
      <c r="H4382">
        <v>2247</v>
      </c>
    </row>
    <row r="4383" spans="1:8" x14ac:dyDescent="0.25">
      <c r="A4383" t="s">
        <v>2999</v>
      </c>
      <c r="B4383" t="s">
        <v>2228</v>
      </c>
      <c r="C4383" t="s">
        <v>2933</v>
      </c>
      <c r="D4383" t="s">
        <v>1763</v>
      </c>
      <c r="E4383" t="s">
        <v>2936</v>
      </c>
      <c r="F4383">
        <v>0</v>
      </c>
      <c r="G4383">
        <v>2947</v>
      </c>
      <c r="H4383">
        <v>2947</v>
      </c>
    </row>
    <row r="4384" spans="1:8" x14ac:dyDescent="0.25">
      <c r="A4384" t="s">
        <v>2999</v>
      </c>
      <c r="B4384" t="s">
        <v>2228</v>
      </c>
      <c r="C4384" t="s">
        <v>2933</v>
      </c>
      <c r="D4384" t="s">
        <v>1767</v>
      </c>
      <c r="E4384" t="s">
        <v>2936</v>
      </c>
      <c r="F4384">
        <v>0</v>
      </c>
      <c r="G4384">
        <v>3395</v>
      </c>
      <c r="H4384">
        <v>3395</v>
      </c>
    </row>
    <row r="4385" spans="1:8" x14ac:dyDescent="0.25">
      <c r="A4385" t="s">
        <v>2999</v>
      </c>
      <c r="B4385" t="s">
        <v>2228</v>
      </c>
      <c r="C4385" t="s">
        <v>2933</v>
      </c>
      <c r="D4385" t="s">
        <v>1782</v>
      </c>
      <c r="E4385" t="s">
        <v>2936</v>
      </c>
      <c r="F4385">
        <v>0</v>
      </c>
      <c r="G4385">
        <v>4018</v>
      </c>
      <c r="H4385">
        <v>4018</v>
      </c>
    </row>
    <row r="4386" spans="1:8" x14ac:dyDescent="0.25">
      <c r="A4386" t="s">
        <v>2999</v>
      </c>
      <c r="B4386" t="s">
        <v>2228</v>
      </c>
      <c r="C4386" t="s">
        <v>2933</v>
      </c>
      <c r="D4386" t="s">
        <v>1807</v>
      </c>
      <c r="E4386" t="s">
        <v>2936</v>
      </c>
      <c r="F4386">
        <v>0</v>
      </c>
      <c r="G4386">
        <v>4263</v>
      </c>
      <c r="H4386">
        <v>4263</v>
      </c>
    </row>
    <row r="4387" spans="1:8" x14ac:dyDescent="0.25">
      <c r="A4387" t="s">
        <v>2999</v>
      </c>
      <c r="B4387" t="s">
        <v>2228</v>
      </c>
      <c r="C4387" t="s">
        <v>2933</v>
      </c>
      <c r="D4387" t="s">
        <v>1858</v>
      </c>
      <c r="E4387" t="s">
        <v>2936</v>
      </c>
      <c r="F4387">
        <v>0</v>
      </c>
      <c r="G4387">
        <v>4578</v>
      </c>
      <c r="H4387">
        <v>4578</v>
      </c>
    </row>
    <row r="4388" spans="1:8" x14ac:dyDescent="0.25">
      <c r="A4388" t="s">
        <v>2999</v>
      </c>
      <c r="B4388" t="s">
        <v>2228</v>
      </c>
      <c r="C4388" t="s">
        <v>2933</v>
      </c>
      <c r="D4388" t="s">
        <v>1948</v>
      </c>
      <c r="E4388" t="s">
        <v>2936</v>
      </c>
      <c r="F4388">
        <v>0</v>
      </c>
      <c r="G4388">
        <v>4403</v>
      </c>
      <c r="H4388">
        <v>4403</v>
      </c>
    </row>
    <row r="4389" spans="1:8" x14ac:dyDescent="0.25">
      <c r="A4389" t="s">
        <v>2999</v>
      </c>
      <c r="B4389" t="s">
        <v>2228</v>
      </c>
      <c r="C4389" t="s">
        <v>2933</v>
      </c>
      <c r="D4389" t="s">
        <v>2934</v>
      </c>
      <c r="E4389" t="s">
        <v>2936</v>
      </c>
      <c r="F4389">
        <v>0</v>
      </c>
      <c r="G4389">
        <v>4444</v>
      </c>
      <c r="H4389">
        <v>4444</v>
      </c>
    </row>
    <row r="4390" spans="1:8" x14ac:dyDescent="0.25">
      <c r="A4390" t="s">
        <v>2999</v>
      </c>
      <c r="B4390" t="s">
        <v>2228</v>
      </c>
      <c r="C4390" t="s">
        <v>2933</v>
      </c>
      <c r="D4390" t="s">
        <v>1951</v>
      </c>
      <c r="E4390" t="s">
        <v>2936</v>
      </c>
      <c r="F4390">
        <v>0</v>
      </c>
      <c r="G4390">
        <v>4530</v>
      </c>
      <c r="H4390">
        <v>4530</v>
      </c>
    </row>
    <row r="4391" spans="1:8" x14ac:dyDescent="0.25">
      <c r="A4391" t="s">
        <v>2999</v>
      </c>
      <c r="B4391" t="s">
        <v>2228</v>
      </c>
      <c r="C4391" t="s">
        <v>2933</v>
      </c>
      <c r="D4391" t="s">
        <v>1956</v>
      </c>
      <c r="E4391" t="s">
        <v>2936</v>
      </c>
      <c r="F4391">
        <v>0</v>
      </c>
      <c r="G4391">
        <v>3402</v>
      </c>
      <c r="H4391">
        <v>3402</v>
      </c>
    </row>
    <row r="4392" spans="1:8" x14ac:dyDescent="0.25">
      <c r="A4392" t="s">
        <v>2999</v>
      </c>
      <c r="B4392" t="s">
        <v>2228</v>
      </c>
      <c r="C4392" t="s">
        <v>2933</v>
      </c>
      <c r="D4392" t="s">
        <v>2016</v>
      </c>
      <c r="E4392" t="s">
        <v>2936</v>
      </c>
      <c r="F4392">
        <v>0</v>
      </c>
      <c r="G4392">
        <v>2573</v>
      </c>
      <c r="H4392">
        <v>2573</v>
      </c>
    </row>
    <row r="4393" spans="1:8" x14ac:dyDescent="0.25">
      <c r="A4393" t="s">
        <v>2999</v>
      </c>
      <c r="B4393" t="s">
        <v>2228</v>
      </c>
      <c r="C4393" t="s">
        <v>2935</v>
      </c>
      <c r="D4393" t="s">
        <v>1739</v>
      </c>
      <c r="E4393" t="s">
        <v>2936</v>
      </c>
      <c r="F4393">
        <v>0</v>
      </c>
      <c r="G4393">
        <v>1307</v>
      </c>
      <c r="H4393">
        <v>1307</v>
      </c>
    </row>
    <row r="4394" spans="1:8" x14ac:dyDescent="0.25">
      <c r="A4394" t="s">
        <v>2999</v>
      </c>
      <c r="B4394" t="s">
        <v>2228</v>
      </c>
      <c r="C4394" t="s">
        <v>2935</v>
      </c>
      <c r="D4394" t="s">
        <v>1751</v>
      </c>
      <c r="E4394" t="s">
        <v>2936</v>
      </c>
      <c r="F4394">
        <v>0</v>
      </c>
      <c r="G4394">
        <v>1657</v>
      </c>
      <c r="H4394">
        <v>1657</v>
      </c>
    </row>
    <row r="4395" spans="1:8" x14ac:dyDescent="0.25">
      <c r="A4395" t="s">
        <v>2999</v>
      </c>
      <c r="B4395" t="s">
        <v>2228</v>
      </c>
      <c r="C4395" t="s">
        <v>2935</v>
      </c>
      <c r="D4395" t="s">
        <v>1763</v>
      </c>
      <c r="E4395" t="s">
        <v>2936</v>
      </c>
      <c r="F4395">
        <v>0</v>
      </c>
      <c r="G4395">
        <v>1978</v>
      </c>
      <c r="H4395">
        <v>1978</v>
      </c>
    </row>
    <row r="4396" spans="1:8" x14ac:dyDescent="0.25">
      <c r="A4396" t="s">
        <v>2999</v>
      </c>
      <c r="B4396" t="s">
        <v>2228</v>
      </c>
      <c r="C4396" t="s">
        <v>2935</v>
      </c>
      <c r="D4396" t="s">
        <v>1767</v>
      </c>
      <c r="E4396" t="s">
        <v>2936</v>
      </c>
      <c r="F4396">
        <v>0</v>
      </c>
      <c r="G4396">
        <v>2111</v>
      </c>
      <c r="H4396">
        <v>2111</v>
      </c>
    </row>
    <row r="4397" spans="1:8" x14ac:dyDescent="0.25">
      <c r="A4397" t="s">
        <v>2999</v>
      </c>
      <c r="B4397" t="s">
        <v>2228</v>
      </c>
      <c r="C4397" t="s">
        <v>2935</v>
      </c>
      <c r="D4397" t="s">
        <v>1782</v>
      </c>
      <c r="E4397" t="s">
        <v>2936</v>
      </c>
      <c r="F4397">
        <v>0</v>
      </c>
      <c r="G4397">
        <v>2310</v>
      </c>
      <c r="H4397">
        <v>2310</v>
      </c>
    </row>
    <row r="4398" spans="1:8" x14ac:dyDescent="0.25">
      <c r="A4398" t="s">
        <v>2999</v>
      </c>
      <c r="B4398" t="s">
        <v>2228</v>
      </c>
      <c r="C4398" t="s">
        <v>2935</v>
      </c>
      <c r="D4398" t="s">
        <v>1807</v>
      </c>
      <c r="E4398" t="s">
        <v>2936</v>
      </c>
      <c r="F4398">
        <v>0</v>
      </c>
      <c r="G4398">
        <v>2464</v>
      </c>
      <c r="H4398">
        <v>2464</v>
      </c>
    </row>
    <row r="4399" spans="1:8" x14ac:dyDescent="0.25">
      <c r="A4399" t="s">
        <v>2999</v>
      </c>
      <c r="B4399" t="s">
        <v>2228</v>
      </c>
      <c r="C4399" t="s">
        <v>2935</v>
      </c>
      <c r="D4399" t="s">
        <v>1858</v>
      </c>
      <c r="E4399" t="s">
        <v>2936</v>
      </c>
      <c r="F4399">
        <v>0</v>
      </c>
      <c r="G4399">
        <v>2378</v>
      </c>
      <c r="H4399">
        <v>2378</v>
      </c>
    </row>
    <row r="4400" spans="1:8" x14ac:dyDescent="0.25">
      <c r="A4400" t="s">
        <v>2999</v>
      </c>
      <c r="B4400" t="s">
        <v>2228</v>
      </c>
      <c r="C4400" t="s">
        <v>2935</v>
      </c>
      <c r="D4400" t="s">
        <v>1948</v>
      </c>
      <c r="E4400" t="s">
        <v>2936</v>
      </c>
      <c r="F4400">
        <v>0</v>
      </c>
      <c r="G4400">
        <v>2366</v>
      </c>
      <c r="H4400">
        <v>2366</v>
      </c>
    </row>
    <row r="4401" spans="1:8" x14ac:dyDescent="0.25">
      <c r="A4401" t="s">
        <v>2999</v>
      </c>
      <c r="B4401" t="s">
        <v>2228</v>
      </c>
      <c r="C4401" t="s">
        <v>2935</v>
      </c>
      <c r="D4401" t="s">
        <v>2934</v>
      </c>
      <c r="E4401" t="s">
        <v>2936</v>
      </c>
      <c r="F4401">
        <v>0</v>
      </c>
      <c r="G4401">
        <v>2430</v>
      </c>
      <c r="H4401">
        <v>2430</v>
      </c>
    </row>
    <row r="4402" spans="1:8" x14ac:dyDescent="0.25">
      <c r="A4402" t="s">
        <v>2999</v>
      </c>
      <c r="B4402" t="s">
        <v>2228</v>
      </c>
      <c r="C4402" t="s">
        <v>2935</v>
      </c>
      <c r="D4402" t="s">
        <v>1951</v>
      </c>
      <c r="E4402" t="s">
        <v>2936</v>
      </c>
      <c r="F4402">
        <v>0</v>
      </c>
      <c r="G4402">
        <v>2513</v>
      </c>
      <c r="H4402">
        <v>2513</v>
      </c>
    </row>
    <row r="4403" spans="1:8" x14ac:dyDescent="0.25">
      <c r="A4403" t="s">
        <v>2999</v>
      </c>
      <c r="B4403" t="s">
        <v>2228</v>
      </c>
      <c r="C4403" t="s">
        <v>2935</v>
      </c>
      <c r="D4403" t="s">
        <v>1956</v>
      </c>
      <c r="E4403" t="s">
        <v>2936</v>
      </c>
      <c r="F4403">
        <v>0</v>
      </c>
      <c r="G4403">
        <v>1961</v>
      </c>
      <c r="H4403">
        <v>1961</v>
      </c>
    </row>
    <row r="4404" spans="1:8" x14ac:dyDescent="0.25">
      <c r="A4404" t="s">
        <v>2999</v>
      </c>
      <c r="B4404" t="s">
        <v>2228</v>
      </c>
      <c r="C4404" t="s">
        <v>2935</v>
      </c>
      <c r="D4404" t="s">
        <v>2016</v>
      </c>
      <c r="E4404" t="s">
        <v>2936</v>
      </c>
      <c r="F4404">
        <v>0</v>
      </c>
      <c r="G4404">
        <v>1556</v>
      </c>
      <c r="H4404">
        <v>1556</v>
      </c>
    </row>
    <row r="4405" spans="1:8" x14ac:dyDescent="0.25">
      <c r="A4405" t="s">
        <v>2999</v>
      </c>
      <c r="B4405" t="s">
        <v>2229</v>
      </c>
      <c r="C4405" t="s">
        <v>3995</v>
      </c>
      <c r="D4405" t="s">
        <v>1739</v>
      </c>
      <c r="E4405" t="s">
        <v>2936</v>
      </c>
      <c r="F4405">
        <v>0</v>
      </c>
      <c r="G4405">
        <v>965</v>
      </c>
      <c r="H4405">
        <v>965</v>
      </c>
    </row>
    <row r="4406" spans="1:8" x14ac:dyDescent="0.25">
      <c r="A4406" t="s">
        <v>2999</v>
      </c>
      <c r="B4406" t="s">
        <v>2229</v>
      </c>
      <c r="C4406" t="s">
        <v>3995</v>
      </c>
      <c r="D4406" t="s">
        <v>1751</v>
      </c>
      <c r="E4406" t="s">
        <v>2936</v>
      </c>
      <c r="F4406">
        <v>0</v>
      </c>
      <c r="G4406">
        <v>965</v>
      </c>
      <c r="H4406">
        <v>965</v>
      </c>
    </row>
    <row r="4407" spans="1:8" x14ac:dyDescent="0.25">
      <c r="A4407" t="s">
        <v>2999</v>
      </c>
      <c r="B4407" t="s">
        <v>2229</v>
      </c>
      <c r="C4407" t="s">
        <v>3995</v>
      </c>
      <c r="D4407" t="s">
        <v>1763</v>
      </c>
      <c r="E4407" t="s">
        <v>2936</v>
      </c>
      <c r="F4407">
        <v>0</v>
      </c>
      <c r="G4407">
        <v>965</v>
      </c>
      <c r="H4407">
        <v>965</v>
      </c>
    </row>
    <row r="4408" spans="1:8" x14ac:dyDescent="0.25">
      <c r="A4408" t="s">
        <v>2999</v>
      </c>
      <c r="B4408" t="s">
        <v>2229</v>
      </c>
      <c r="C4408" t="s">
        <v>3995</v>
      </c>
      <c r="D4408" t="s">
        <v>1767</v>
      </c>
      <c r="E4408" t="s">
        <v>2936</v>
      </c>
      <c r="F4408">
        <v>0</v>
      </c>
      <c r="G4408">
        <v>965</v>
      </c>
      <c r="H4408">
        <v>965</v>
      </c>
    </row>
    <row r="4409" spans="1:8" x14ac:dyDescent="0.25">
      <c r="A4409" t="s">
        <v>2999</v>
      </c>
      <c r="B4409" t="s">
        <v>2229</v>
      </c>
      <c r="C4409" t="s">
        <v>3995</v>
      </c>
      <c r="D4409" t="s">
        <v>1782</v>
      </c>
      <c r="E4409" t="s">
        <v>2936</v>
      </c>
      <c r="F4409">
        <v>0</v>
      </c>
      <c r="G4409">
        <v>965</v>
      </c>
      <c r="H4409">
        <v>965</v>
      </c>
    </row>
    <row r="4410" spans="1:8" x14ac:dyDescent="0.25">
      <c r="A4410" t="s">
        <v>2999</v>
      </c>
      <c r="B4410" t="s">
        <v>2229</v>
      </c>
      <c r="C4410" t="s">
        <v>3995</v>
      </c>
      <c r="D4410" t="s">
        <v>1807</v>
      </c>
      <c r="E4410" t="s">
        <v>2936</v>
      </c>
      <c r="F4410">
        <v>0</v>
      </c>
      <c r="G4410">
        <v>965</v>
      </c>
      <c r="H4410">
        <v>965</v>
      </c>
    </row>
    <row r="4411" spans="1:8" x14ac:dyDescent="0.25">
      <c r="A4411" t="s">
        <v>2999</v>
      </c>
      <c r="B4411" t="s">
        <v>2229</v>
      </c>
      <c r="C4411" t="s">
        <v>3995</v>
      </c>
      <c r="D4411" t="s">
        <v>1858</v>
      </c>
      <c r="E4411" t="s">
        <v>2936</v>
      </c>
      <c r="F4411">
        <v>0</v>
      </c>
      <c r="G4411">
        <v>965</v>
      </c>
      <c r="H4411">
        <v>965</v>
      </c>
    </row>
    <row r="4412" spans="1:8" x14ac:dyDescent="0.25">
      <c r="A4412" t="s">
        <v>2999</v>
      </c>
      <c r="B4412" t="s">
        <v>2229</v>
      </c>
      <c r="C4412" t="s">
        <v>3995</v>
      </c>
      <c r="D4412" t="s">
        <v>1948</v>
      </c>
      <c r="E4412" t="s">
        <v>2936</v>
      </c>
      <c r="F4412">
        <v>0</v>
      </c>
      <c r="G4412">
        <v>965</v>
      </c>
      <c r="H4412">
        <v>965</v>
      </c>
    </row>
    <row r="4413" spans="1:8" x14ac:dyDescent="0.25">
      <c r="A4413" t="s">
        <v>2999</v>
      </c>
      <c r="B4413" t="s">
        <v>2229</v>
      </c>
      <c r="C4413" t="s">
        <v>3995</v>
      </c>
      <c r="D4413" t="s">
        <v>2934</v>
      </c>
      <c r="E4413" t="s">
        <v>2936</v>
      </c>
      <c r="F4413">
        <v>0</v>
      </c>
      <c r="G4413">
        <v>965</v>
      </c>
      <c r="H4413">
        <v>965</v>
      </c>
    </row>
    <row r="4414" spans="1:8" x14ac:dyDescent="0.25">
      <c r="A4414" t="s">
        <v>2999</v>
      </c>
      <c r="B4414" t="s">
        <v>2229</v>
      </c>
      <c r="C4414" t="s">
        <v>3995</v>
      </c>
      <c r="D4414" t="s">
        <v>1951</v>
      </c>
      <c r="E4414" t="s">
        <v>2936</v>
      </c>
      <c r="F4414">
        <v>0</v>
      </c>
      <c r="G4414">
        <v>965</v>
      </c>
      <c r="H4414">
        <v>965</v>
      </c>
    </row>
    <row r="4415" spans="1:8" x14ac:dyDescent="0.25">
      <c r="A4415" t="s">
        <v>2999</v>
      </c>
      <c r="B4415" t="s">
        <v>2229</v>
      </c>
      <c r="C4415" t="s">
        <v>3995</v>
      </c>
      <c r="D4415" t="s">
        <v>1956</v>
      </c>
      <c r="E4415" t="s">
        <v>2936</v>
      </c>
      <c r="F4415">
        <v>0</v>
      </c>
      <c r="G4415">
        <v>965</v>
      </c>
      <c r="H4415">
        <v>965</v>
      </c>
    </row>
    <row r="4416" spans="1:8" x14ac:dyDescent="0.25">
      <c r="A4416" t="s">
        <v>2999</v>
      </c>
      <c r="B4416" t="s">
        <v>2229</v>
      </c>
      <c r="C4416" t="s">
        <v>3995</v>
      </c>
      <c r="D4416" t="s">
        <v>2016</v>
      </c>
      <c r="E4416" t="s">
        <v>2936</v>
      </c>
      <c r="F4416">
        <v>0</v>
      </c>
      <c r="G4416">
        <v>965</v>
      </c>
      <c r="H4416">
        <v>965</v>
      </c>
    </row>
    <row r="4417" spans="1:8" x14ac:dyDescent="0.25">
      <c r="A4417" t="s">
        <v>2999</v>
      </c>
      <c r="B4417" t="s">
        <v>2229</v>
      </c>
      <c r="C4417" t="s">
        <v>2933</v>
      </c>
      <c r="D4417" t="s">
        <v>1739</v>
      </c>
      <c r="E4417" t="s">
        <v>2936</v>
      </c>
      <c r="F4417">
        <v>0</v>
      </c>
      <c r="G4417">
        <v>495</v>
      </c>
      <c r="H4417">
        <v>495</v>
      </c>
    </row>
    <row r="4418" spans="1:8" x14ac:dyDescent="0.25">
      <c r="A4418" t="s">
        <v>2999</v>
      </c>
      <c r="B4418" t="s">
        <v>2229</v>
      </c>
      <c r="C4418" t="s">
        <v>2933</v>
      </c>
      <c r="D4418" t="s">
        <v>1751</v>
      </c>
      <c r="E4418" t="s">
        <v>2936</v>
      </c>
      <c r="F4418">
        <v>0</v>
      </c>
      <c r="G4418">
        <v>495</v>
      </c>
      <c r="H4418">
        <v>495</v>
      </c>
    </row>
    <row r="4419" spans="1:8" x14ac:dyDescent="0.25">
      <c r="A4419" t="s">
        <v>2999</v>
      </c>
      <c r="B4419" t="s">
        <v>2229</v>
      </c>
      <c r="C4419" t="s">
        <v>2933</v>
      </c>
      <c r="D4419" t="s">
        <v>1763</v>
      </c>
      <c r="E4419" t="s">
        <v>2936</v>
      </c>
      <c r="F4419">
        <v>0</v>
      </c>
      <c r="G4419">
        <v>495</v>
      </c>
      <c r="H4419">
        <v>495</v>
      </c>
    </row>
    <row r="4420" spans="1:8" x14ac:dyDescent="0.25">
      <c r="A4420" t="s">
        <v>2999</v>
      </c>
      <c r="B4420" t="s">
        <v>2229</v>
      </c>
      <c r="C4420" t="s">
        <v>2933</v>
      </c>
      <c r="D4420" t="s">
        <v>1767</v>
      </c>
      <c r="E4420" t="s">
        <v>2936</v>
      </c>
      <c r="F4420">
        <v>0</v>
      </c>
      <c r="G4420">
        <v>495</v>
      </c>
      <c r="H4420">
        <v>495</v>
      </c>
    </row>
    <row r="4421" spans="1:8" x14ac:dyDescent="0.25">
      <c r="A4421" t="s">
        <v>2999</v>
      </c>
      <c r="B4421" t="s">
        <v>2229</v>
      </c>
      <c r="C4421" t="s">
        <v>2933</v>
      </c>
      <c r="D4421" t="s">
        <v>1782</v>
      </c>
      <c r="E4421" t="s">
        <v>2936</v>
      </c>
      <c r="F4421">
        <v>0</v>
      </c>
      <c r="G4421">
        <v>495</v>
      </c>
      <c r="H4421">
        <v>495</v>
      </c>
    </row>
    <row r="4422" spans="1:8" x14ac:dyDescent="0.25">
      <c r="A4422" t="s">
        <v>2999</v>
      </c>
      <c r="B4422" t="s">
        <v>2229</v>
      </c>
      <c r="C4422" t="s">
        <v>2933</v>
      </c>
      <c r="D4422" t="s">
        <v>1807</v>
      </c>
      <c r="E4422" t="s">
        <v>2936</v>
      </c>
      <c r="F4422">
        <v>0</v>
      </c>
      <c r="G4422">
        <v>495</v>
      </c>
      <c r="H4422">
        <v>495</v>
      </c>
    </row>
    <row r="4423" spans="1:8" x14ac:dyDescent="0.25">
      <c r="A4423" t="s">
        <v>2999</v>
      </c>
      <c r="B4423" t="s">
        <v>2229</v>
      </c>
      <c r="C4423" t="s">
        <v>2933</v>
      </c>
      <c r="D4423" t="s">
        <v>1858</v>
      </c>
      <c r="E4423" t="s">
        <v>2936</v>
      </c>
      <c r="F4423">
        <v>0</v>
      </c>
      <c r="G4423">
        <v>495</v>
      </c>
      <c r="H4423">
        <v>495</v>
      </c>
    </row>
    <row r="4424" spans="1:8" x14ac:dyDescent="0.25">
      <c r="A4424" t="s">
        <v>2999</v>
      </c>
      <c r="B4424" t="s">
        <v>2229</v>
      </c>
      <c r="C4424" t="s">
        <v>2933</v>
      </c>
      <c r="D4424" t="s">
        <v>1948</v>
      </c>
      <c r="E4424" t="s">
        <v>2936</v>
      </c>
      <c r="F4424">
        <v>0</v>
      </c>
      <c r="G4424">
        <v>495</v>
      </c>
      <c r="H4424">
        <v>495</v>
      </c>
    </row>
    <row r="4425" spans="1:8" x14ac:dyDescent="0.25">
      <c r="A4425" t="s">
        <v>2999</v>
      </c>
      <c r="B4425" t="s">
        <v>2229</v>
      </c>
      <c r="C4425" t="s">
        <v>2933</v>
      </c>
      <c r="D4425" t="s">
        <v>2934</v>
      </c>
      <c r="E4425" t="s">
        <v>2936</v>
      </c>
      <c r="F4425">
        <v>0</v>
      </c>
      <c r="G4425">
        <v>495</v>
      </c>
      <c r="H4425">
        <v>495</v>
      </c>
    </row>
    <row r="4426" spans="1:8" x14ac:dyDescent="0.25">
      <c r="A4426" t="s">
        <v>2999</v>
      </c>
      <c r="B4426" t="s">
        <v>2229</v>
      </c>
      <c r="C4426" t="s">
        <v>2933</v>
      </c>
      <c r="D4426" t="s">
        <v>1951</v>
      </c>
      <c r="E4426" t="s">
        <v>2936</v>
      </c>
      <c r="F4426">
        <v>0</v>
      </c>
      <c r="G4426">
        <v>495</v>
      </c>
      <c r="H4426">
        <v>495</v>
      </c>
    </row>
    <row r="4427" spans="1:8" x14ac:dyDescent="0.25">
      <c r="A4427" t="s">
        <v>2999</v>
      </c>
      <c r="B4427" t="s">
        <v>2229</v>
      </c>
      <c r="C4427" t="s">
        <v>2933</v>
      </c>
      <c r="D4427" t="s">
        <v>1956</v>
      </c>
      <c r="E4427" t="s">
        <v>2936</v>
      </c>
      <c r="F4427">
        <v>0</v>
      </c>
      <c r="G4427">
        <v>495</v>
      </c>
      <c r="H4427">
        <v>495</v>
      </c>
    </row>
    <row r="4428" spans="1:8" x14ac:dyDescent="0.25">
      <c r="A4428" t="s">
        <v>2999</v>
      </c>
      <c r="B4428" t="s">
        <v>2229</v>
      </c>
      <c r="C4428" t="s">
        <v>2933</v>
      </c>
      <c r="D4428" t="s">
        <v>2016</v>
      </c>
      <c r="E4428" t="s">
        <v>2936</v>
      </c>
      <c r="F4428">
        <v>0</v>
      </c>
      <c r="G4428">
        <v>495</v>
      </c>
      <c r="H4428">
        <v>495</v>
      </c>
    </row>
    <row r="4429" spans="1:8" x14ac:dyDescent="0.25">
      <c r="A4429" t="s">
        <v>2999</v>
      </c>
      <c r="B4429" t="s">
        <v>2229</v>
      </c>
      <c r="C4429" t="s">
        <v>2935</v>
      </c>
      <c r="D4429" t="s">
        <v>1739</v>
      </c>
      <c r="E4429" t="s">
        <v>2936</v>
      </c>
      <c r="F4429">
        <v>0</v>
      </c>
      <c r="G4429">
        <v>600</v>
      </c>
      <c r="H4429">
        <v>600</v>
      </c>
    </row>
    <row r="4430" spans="1:8" x14ac:dyDescent="0.25">
      <c r="A4430" t="s">
        <v>2999</v>
      </c>
      <c r="B4430" t="s">
        <v>2229</v>
      </c>
      <c r="C4430" t="s">
        <v>2935</v>
      </c>
      <c r="D4430" t="s">
        <v>1751</v>
      </c>
      <c r="E4430" t="s">
        <v>2936</v>
      </c>
      <c r="F4430">
        <v>0</v>
      </c>
      <c r="G4430">
        <v>600</v>
      </c>
      <c r="H4430">
        <v>600</v>
      </c>
    </row>
    <row r="4431" spans="1:8" x14ac:dyDescent="0.25">
      <c r="A4431" t="s">
        <v>2999</v>
      </c>
      <c r="B4431" t="s">
        <v>2229</v>
      </c>
      <c r="C4431" t="s">
        <v>2935</v>
      </c>
      <c r="D4431" t="s">
        <v>1763</v>
      </c>
      <c r="E4431" t="s">
        <v>2936</v>
      </c>
      <c r="F4431">
        <v>0</v>
      </c>
      <c r="G4431">
        <v>600</v>
      </c>
      <c r="H4431">
        <v>600</v>
      </c>
    </row>
    <row r="4432" spans="1:8" x14ac:dyDescent="0.25">
      <c r="A4432" t="s">
        <v>2999</v>
      </c>
      <c r="B4432" t="s">
        <v>2229</v>
      </c>
      <c r="C4432" t="s">
        <v>2935</v>
      </c>
      <c r="D4432" t="s">
        <v>1767</v>
      </c>
      <c r="E4432" t="s">
        <v>2936</v>
      </c>
      <c r="F4432">
        <v>0</v>
      </c>
      <c r="G4432">
        <v>600</v>
      </c>
      <c r="H4432">
        <v>600</v>
      </c>
    </row>
    <row r="4433" spans="1:8" x14ac:dyDescent="0.25">
      <c r="A4433" t="s">
        <v>2999</v>
      </c>
      <c r="B4433" t="s">
        <v>2229</v>
      </c>
      <c r="C4433" t="s">
        <v>2935</v>
      </c>
      <c r="D4433" t="s">
        <v>1782</v>
      </c>
      <c r="E4433" t="s">
        <v>2936</v>
      </c>
      <c r="F4433">
        <v>0</v>
      </c>
      <c r="G4433">
        <v>600</v>
      </c>
      <c r="H4433">
        <v>600</v>
      </c>
    </row>
    <row r="4434" spans="1:8" x14ac:dyDescent="0.25">
      <c r="A4434" t="s">
        <v>2999</v>
      </c>
      <c r="B4434" t="s">
        <v>2229</v>
      </c>
      <c r="C4434" t="s">
        <v>2935</v>
      </c>
      <c r="D4434" t="s">
        <v>1807</v>
      </c>
      <c r="E4434" t="s">
        <v>2936</v>
      </c>
      <c r="F4434">
        <v>0</v>
      </c>
      <c r="G4434">
        <v>600</v>
      </c>
      <c r="H4434">
        <v>600</v>
      </c>
    </row>
    <row r="4435" spans="1:8" x14ac:dyDescent="0.25">
      <c r="A4435" t="s">
        <v>2999</v>
      </c>
      <c r="B4435" t="s">
        <v>2229</v>
      </c>
      <c r="C4435" t="s">
        <v>2935</v>
      </c>
      <c r="D4435" t="s">
        <v>1858</v>
      </c>
      <c r="E4435" t="s">
        <v>2936</v>
      </c>
      <c r="F4435">
        <v>0</v>
      </c>
      <c r="G4435">
        <v>600</v>
      </c>
      <c r="H4435">
        <v>600</v>
      </c>
    </row>
    <row r="4436" spans="1:8" x14ac:dyDescent="0.25">
      <c r="A4436" t="s">
        <v>2999</v>
      </c>
      <c r="B4436" t="s">
        <v>2229</v>
      </c>
      <c r="C4436" t="s">
        <v>2935</v>
      </c>
      <c r="D4436" t="s">
        <v>1948</v>
      </c>
      <c r="E4436" t="s">
        <v>2936</v>
      </c>
      <c r="F4436">
        <v>0</v>
      </c>
      <c r="G4436">
        <v>600</v>
      </c>
      <c r="H4436">
        <v>600</v>
      </c>
    </row>
    <row r="4437" spans="1:8" x14ac:dyDescent="0.25">
      <c r="A4437" t="s">
        <v>2999</v>
      </c>
      <c r="B4437" t="s">
        <v>2229</v>
      </c>
      <c r="C4437" t="s">
        <v>2935</v>
      </c>
      <c r="D4437" t="s">
        <v>2934</v>
      </c>
      <c r="E4437" t="s">
        <v>2936</v>
      </c>
      <c r="F4437">
        <v>0</v>
      </c>
      <c r="G4437">
        <v>600</v>
      </c>
      <c r="H4437">
        <v>600</v>
      </c>
    </row>
    <row r="4438" spans="1:8" x14ac:dyDescent="0.25">
      <c r="A4438" t="s">
        <v>2999</v>
      </c>
      <c r="B4438" t="s">
        <v>2229</v>
      </c>
      <c r="C4438" t="s">
        <v>2935</v>
      </c>
      <c r="D4438" t="s">
        <v>1951</v>
      </c>
      <c r="E4438" t="s">
        <v>2936</v>
      </c>
      <c r="F4438">
        <v>0</v>
      </c>
      <c r="G4438">
        <v>600</v>
      </c>
      <c r="H4438">
        <v>600</v>
      </c>
    </row>
    <row r="4439" spans="1:8" x14ac:dyDescent="0.25">
      <c r="A4439" t="s">
        <v>2999</v>
      </c>
      <c r="B4439" t="s">
        <v>2229</v>
      </c>
      <c r="C4439" t="s">
        <v>2935</v>
      </c>
      <c r="D4439" t="s">
        <v>1956</v>
      </c>
      <c r="E4439" t="s">
        <v>2936</v>
      </c>
      <c r="F4439">
        <v>0</v>
      </c>
      <c r="G4439">
        <v>600</v>
      </c>
      <c r="H4439">
        <v>600</v>
      </c>
    </row>
    <row r="4440" spans="1:8" x14ac:dyDescent="0.25">
      <c r="A4440" t="s">
        <v>2999</v>
      </c>
      <c r="B4440" t="s">
        <v>2229</v>
      </c>
      <c r="C4440" t="s">
        <v>2935</v>
      </c>
      <c r="D4440" t="s">
        <v>2016</v>
      </c>
      <c r="E4440" t="s">
        <v>2936</v>
      </c>
      <c r="F4440">
        <v>0</v>
      </c>
      <c r="G4440">
        <v>600</v>
      </c>
      <c r="H4440">
        <v>600</v>
      </c>
    </row>
    <row r="4441" spans="1:8" x14ac:dyDescent="0.25">
      <c r="A4441" t="s">
        <v>2999</v>
      </c>
      <c r="B4441" t="s">
        <v>2231</v>
      </c>
      <c r="C4441" t="s">
        <v>3995</v>
      </c>
      <c r="D4441" t="s">
        <v>1739</v>
      </c>
      <c r="E4441" t="s">
        <v>2936</v>
      </c>
      <c r="F4441">
        <v>0</v>
      </c>
      <c r="G4441">
        <v>50</v>
      </c>
      <c r="H4441">
        <v>50</v>
      </c>
    </row>
    <row r="4442" spans="1:8" x14ac:dyDescent="0.25">
      <c r="A4442" t="s">
        <v>2999</v>
      </c>
      <c r="B4442" t="s">
        <v>2231</v>
      </c>
      <c r="C4442" t="s">
        <v>3995</v>
      </c>
      <c r="D4442" t="s">
        <v>1767</v>
      </c>
      <c r="E4442" t="s">
        <v>2936</v>
      </c>
      <c r="F4442">
        <v>0</v>
      </c>
      <c r="G4442">
        <v>50</v>
      </c>
      <c r="H4442">
        <v>50</v>
      </c>
    </row>
    <row r="4443" spans="1:8" x14ac:dyDescent="0.25">
      <c r="A4443" t="s">
        <v>2999</v>
      </c>
      <c r="B4443" t="s">
        <v>2231</v>
      </c>
      <c r="C4443" t="s">
        <v>3995</v>
      </c>
      <c r="D4443" t="s">
        <v>1858</v>
      </c>
      <c r="E4443" t="s">
        <v>2936</v>
      </c>
      <c r="F4443">
        <v>0</v>
      </c>
      <c r="G4443">
        <v>50</v>
      </c>
      <c r="H4443">
        <v>50</v>
      </c>
    </row>
    <row r="4444" spans="1:8" x14ac:dyDescent="0.25">
      <c r="A4444" t="s">
        <v>2999</v>
      </c>
      <c r="B4444" t="s">
        <v>2231</v>
      </c>
      <c r="C4444" t="s">
        <v>3995</v>
      </c>
      <c r="D4444" t="s">
        <v>1951</v>
      </c>
      <c r="E4444" t="s">
        <v>2936</v>
      </c>
      <c r="F4444">
        <v>0</v>
      </c>
      <c r="G4444">
        <v>50</v>
      </c>
      <c r="H4444">
        <v>50</v>
      </c>
    </row>
    <row r="4445" spans="1:8" x14ac:dyDescent="0.25">
      <c r="A4445" t="s">
        <v>2999</v>
      </c>
      <c r="B4445" t="s">
        <v>2231</v>
      </c>
      <c r="C4445" t="s">
        <v>2933</v>
      </c>
      <c r="D4445" t="s">
        <v>1739</v>
      </c>
      <c r="E4445" t="s">
        <v>2936</v>
      </c>
      <c r="F4445">
        <v>0</v>
      </c>
      <c r="G4445">
        <v>50</v>
      </c>
      <c r="H4445">
        <v>50</v>
      </c>
    </row>
    <row r="4446" spans="1:8" x14ac:dyDescent="0.25">
      <c r="A4446" t="s">
        <v>2999</v>
      </c>
      <c r="B4446" t="s">
        <v>2231</v>
      </c>
      <c r="C4446" t="s">
        <v>2933</v>
      </c>
      <c r="D4446" t="s">
        <v>1767</v>
      </c>
      <c r="E4446" t="s">
        <v>2936</v>
      </c>
      <c r="F4446">
        <v>0</v>
      </c>
      <c r="G4446">
        <v>50</v>
      </c>
      <c r="H4446">
        <v>50</v>
      </c>
    </row>
    <row r="4447" spans="1:8" x14ac:dyDescent="0.25">
      <c r="A4447" t="s">
        <v>2999</v>
      </c>
      <c r="B4447" t="s">
        <v>2231</v>
      </c>
      <c r="C4447" t="s">
        <v>2933</v>
      </c>
      <c r="D4447" t="s">
        <v>1858</v>
      </c>
      <c r="E4447" t="s">
        <v>2936</v>
      </c>
      <c r="F4447">
        <v>0</v>
      </c>
      <c r="G4447">
        <v>50</v>
      </c>
      <c r="H4447">
        <v>50</v>
      </c>
    </row>
    <row r="4448" spans="1:8" x14ac:dyDescent="0.25">
      <c r="A4448" t="s">
        <v>2999</v>
      </c>
      <c r="B4448" t="s">
        <v>2231</v>
      </c>
      <c r="C4448" t="s">
        <v>2933</v>
      </c>
      <c r="D4448" t="s">
        <v>1951</v>
      </c>
      <c r="E4448" t="s">
        <v>2936</v>
      </c>
      <c r="F4448">
        <v>0</v>
      </c>
      <c r="G4448">
        <v>50</v>
      </c>
      <c r="H4448">
        <v>50</v>
      </c>
    </row>
    <row r="4449" spans="1:8" x14ac:dyDescent="0.25">
      <c r="A4449" t="s">
        <v>2999</v>
      </c>
      <c r="B4449" t="s">
        <v>2231</v>
      </c>
      <c r="C4449" t="s">
        <v>2935</v>
      </c>
      <c r="D4449" t="s">
        <v>1739</v>
      </c>
      <c r="E4449" t="s">
        <v>2936</v>
      </c>
      <c r="F4449">
        <v>0</v>
      </c>
      <c r="G4449">
        <v>50</v>
      </c>
      <c r="H4449">
        <v>50</v>
      </c>
    </row>
    <row r="4450" spans="1:8" x14ac:dyDescent="0.25">
      <c r="A4450" t="s">
        <v>2999</v>
      </c>
      <c r="B4450" t="s">
        <v>2231</v>
      </c>
      <c r="C4450" t="s">
        <v>2935</v>
      </c>
      <c r="D4450" t="s">
        <v>1767</v>
      </c>
      <c r="E4450" t="s">
        <v>2936</v>
      </c>
      <c r="F4450">
        <v>0</v>
      </c>
      <c r="G4450">
        <v>50</v>
      </c>
      <c r="H4450">
        <v>50</v>
      </c>
    </row>
    <row r="4451" spans="1:8" x14ac:dyDescent="0.25">
      <c r="A4451" t="s">
        <v>2999</v>
      </c>
      <c r="B4451" t="s">
        <v>2231</v>
      </c>
      <c r="C4451" t="s">
        <v>2935</v>
      </c>
      <c r="D4451" t="s">
        <v>1858</v>
      </c>
      <c r="E4451" t="s">
        <v>2936</v>
      </c>
      <c r="F4451">
        <v>0</v>
      </c>
      <c r="G4451">
        <v>50</v>
      </c>
      <c r="H4451">
        <v>50</v>
      </c>
    </row>
    <row r="4452" spans="1:8" x14ac:dyDescent="0.25">
      <c r="A4452" t="s">
        <v>2999</v>
      </c>
      <c r="B4452" t="s">
        <v>2231</v>
      </c>
      <c r="C4452" t="s">
        <v>2935</v>
      </c>
      <c r="D4452" t="s">
        <v>1951</v>
      </c>
      <c r="E4452" t="s">
        <v>2936</v>
      </c>
      <c r="F4452">
        <v>0</v>
      </c>
      <c r="G4452">
        <v>50</v>
      </c>
      <c r="H4452">
        <v>50</v>
      </c>
    </row>
    <row r="4453" spans="1:8" x14ac:dyDescent="0.25">
      <c r="A4453" t="s">
        <v>2999</v>
      </c>
      <c r="B4453" t="s">
        <v>2232</v>
      </c>
      <c r="C4453" t="s">
        <v>3995</v>
      </c>
      <c r="D4453" t="s">
        <v>1739</v>
      </c>
      <c r="E4453" t="s">
        <v>2936</v>
      </c>
      <c r="F4453">
        <v>0</v>
      </c>
      <c r="G4453">
        <v>243</v>
      </c>
      <c r="H4453">
        <v>243</v>
      </c>
    </row>
    <row r="4454" spans="1:8" x14ac:dyDescent="0.25">
      <c r="A4454" t="s">
        <v>2999</v>
      </c>
      <c r="B4454" t="s">
        <v>2232</v>
      </c>
      <c r="C4454" t="s">
        <v>3995</v>
      </c>
      <c r="D4454" t="s">
        <v>1751</v>
      </c>
      <c r="E4454" t="s">
        <v>2936</v>
      </c>
      <c r="F4454">
        <v>0</v>
      </c>
      <c r="G4454">
        <v>246</v>
      </c>
      <c r="H4454">
        <v>246</v>
      </c>
    </row>
    <row r="4455" spans="1:8" x14ac:dyDescent="0.25">
      <c r="A4455" t="s">
        <v>2999</v>
      </c>
      <c r="B4455" t="s">
        <v>2232</v>
      </c>
      <c r="C4455" t="s">
        <v>3995</v>
      </c>
      <c r="D4455" t="s">
        <v>1763</v>
      </c>
      <c r="E4455" t="s">
        <v>2936</v>
      </c>
      <c r="F4455">
        <v>0</v>
      </c>
      <c r="G4455">
        <v>337</v>
      </c>
      <c r="H4455">
        <v>337</v>
      </c>
    </row>
    <row r="4456" spans="1:8" x14ac:dyDescent="0.25">
      <c r="A4456" t="s">
        <v>2999</v>
      </c>
      <c r="B4456" t="s">
        <v>2232</v>
      </c>
      <c r="C4456" t="s">
        <v>3995</v>
      </c>
      <c r="D4456" t="s">
        <v>1767</v>
      </c>
      <c r="E4456" t="s">
        <v>2936</v>
      </c>
      <c r="F4456">
        <v>0</v>
      </c>
      <c r="G4456">
        <v>375</v>
      </c>
      <c r="H4456">
        <v>375</v>
      </c>
    </row>
    <row r="4457" spans="1:8" x14ac:dyDescent="0.25">
      <c r="A4457" t="s">
        <v>2999</v>
      </c>
      <c r="B4457" t="s">
        <v>2232</v>
      </c>
      <c r="C4457" t="s">
        <v>3995</v>
      </c>
      <c r="D4457" t="s">
        <v>1782</v>
      </c>
      <c r="E4457" t="s">
        <v>2936</v>
      </c>
      <c r="F4457">
        <v>0</v>
      </c>
      <c r="G4457">
        <v>437</v>
      </c>
      <c r="H4457">
        <v>437</v>
      </c>
    </row>
    <row r="4458" spans="1:8" x14ac:dyDescent="0.25">
      <c r="A4458" t="s">
        <v>2999</v>
      </c>
      <c r="B4458" t="s">
        <v>2232</v>
      </c>
      <c r="C4458" t="s">
        <v>3995</v>
      </c>
      <c r="D4458" t="s">
        <v>1807</v>
      </c>
      <c r="E4458" t="s">
        <v>2936</v>
      </c>
      <c r="F4458">
        <v>0</v>
      </c>
      <c r="G4458">
        <v>532</v>
      </c>
      <c r="H4458">
        <v>532</v>
      </c>
    </row>
    <row r="4459" spans="1:8" x14ac:dyDescent="0.25">
      <c r="A4459" t="s">
        <v>2999</v>
      </c>
      <c r="B4459" t="s">
        <v>2232</v>
      </c>
      <c r="C4459" t="s">
        <v>3995</v>
      </c>
      <c r="D4459" t="s">
        <v>1858</v>
      </c>
      <c r="E4459" t="s">
        <v>2936</v>
      </c>
      <c r="F4459">
        <v>0</v>
      </c>
      <c r="G4459">
        <v>574</v>
      </c>
      <c r="H4459">
        <v>574</v>
      </c>
    </row>
    <row r="4460" spans="1:8" x14ac:dyDescent="0.25">
      <c r="A4460" t="s">
        <v>2999</v>
      </c>
      <c r="B4460" t="s">
        <v>2232</v>
      </c>
      <c r="C4460" t="s">
        <v>3995</v>
      </c>
      <c r="D4460" t="s">
        <v>1948</v>
      </c>
      <c r="E4460" t="s">
        <v>2936</v>
      </c>
      <c r="F4460">
        <v>0</v>
      </c>
      <c r="G4460">
        <v>586</v>
      </c>
      <c r="H4460">
        <v>586</v>
      </c>
    </row>
    <row r="4461" spans="1:8" x14ac:dyDescent="0.25">
      <c r="A4461" t="s">
        <v>2999</v>
      </c>
      <c r="B4461" t="s">
        <v>2232</v>
      </c>
      <c r="C4461" t="s">
        <v>3995</v>
      </c>
      <c r="D4461" t="s">
        <v>2934</v>
      </c>
      <c r="E4461" t="s">
        <v>2936</v>
      </c>
      <c r="F4461">
        <v>0</v>
      </c>
      <c r="G4461">
        <v>566</v>
      </c>
      <c r="H4461">
        <v>566</v>
      </c>
    </row>
    <row r="4462" spans="1:8" x14ac:dyDescent="0.25">
      <c r="A4462" t="s">
        <v>2999</v>
      </c>
      <c r="B4462" t="s">
        <v>2232</v>
      </c>
      <c r="C4462" t="s">
        <v>3995</v>
      </c>
      <c r="D4462" t="s">
        <v>1951</v>
      </c>
      <c r="E4462" t="s">
        <v>2936</v>
      </c>
      <c r="F4462">
        <v>0</v>
      </c>
      <c r="G4462">
        <v>571</v>
      </c>
      <c r="H4462">
        <v>571</v>
      </c>
    </row>
    <row r="4463" spans="1:8" x14ac:dyDescent="0.25">
      <c r="A4463" t="s">
        <v>2999</v>
      </c>
      <c r="B4463" t="s">
        <v>2232</v>
      </c>
      <c r="C4463" t="s">
        <v>3995</v>
      </c>
      <c r="D4463" t="s">
        <v>1956</v>
      </c>
      <c r="E4463" t="s">
        <v>2936</v>
      </c>
      <c r="F4463">
        <v>0</v>
      </c>
      <c r="G4463">
        <v>476</v>
      </c>
      <c r="H4463">
        <v>476</v>
      </c>
    </row>
    <row r="4464" spans="1:8" x14ac:dyDescent="0.25">
      <c r="A4464" t="s">
        <v>2999</v>
      </c>
      <c r="B4464" t="s">
        <v>2232</v>
      </c>
      <c r="C4464" t="s">
        <v>3995</v>
      </c>
      <c r="D4464" t="s">
        <v>2016</v>
      </c>
      <c r="E4464" t="s">
        <v>2936</v>
      </c>
      <c r="F4464">
        <v>0</v>
      </c>
      <c r="G4464">
        <v>396</v>
      </c>
      <c r="H4464">
        <v>396</v>
      </c>
    </row>
    <row r="4465" spans="1:8" x14ac:dyDescent="0.25">
      <c r="A4465" t="s">
        <v>2999</v>
      </c>
      <c r="B4465" t="s">
        <v>2232</v>
      </c>
      <c r="C4465" t="s">
        <v>2933</v>
      </c>
      <c r="D4465" t="s">
        <v>1739</v>
      </c>
      <c r="E4465" t="s">
        <v>2936</v>
      </c>
      <c r="F4465">
        <v>0</v>
      </c>
      <c r="G4465">
        <v>253</v>
      </c>
      <c r="H4465">
        <v>253</v>
      </c>
    </row>
    <row r="4466" spans="1:8" x14ac:dyDescent="0.25">
      <c r="A4466" t="s">
        <v>2999</v>
      </c>
      <c r="B4466" t="s">
        <v>2232</v>
      </c>
      <c r="C4466" t="s">
        <v>2933</v>
      </c>
      <c r="D4466" t="s">
        <v>1751</v>
      </c>
      <c r="E4466" t="s">
        <v>2936</v>
      </c>
      <c r="F4466">
        <v>0</v>
      </c>
      <c r="G4466">
        <v>241</v>
      </c>
      <c r="H4466">
        <v>241</v>
      </c>
    </row>
    <row r="4467" spans="1:8" x14ac:dyDescent="0.25">
      <c r="A4467" t="s">
        <v>2999</v>
      </c>
      <c r="B4467" t="s">
        <v>2232</v>
      </c>
      <c r="C4467" t="s">
        <v>2933</v>
      </c>
      <c r="D4467" t="s">
        <v>1763</v>
      </c>
      <c r="E4467" t="s">
        <v>2936</v>
      </c>
      <c r="F4467">
        <v>0</v>
      </c>
      <c r="G4467">
        <v>316</v>
      </c>
      <c r="H4467">
        <v>316</v>
      </c>
    </row>
    <row r="4468" spans="1:8" x14ac:dyDescent="0.25">
      <c r="A4468" t="s">
        <v>2999</v>
      </c>
      <c r="B4468" t="s">
        <v>2232</v>
      </c>
      <c r="C4468" t="s">
        <v>2933</v>
      </c>
      <c r="D4468" t="s">
        <v>1767</v>
      </c>
      <c r="E4468" t="s">
        <v>2936</v>
      </c>
      <c r="F4468">
        <v>0</v>
      </c>
      <c r="G4468">
        <v>364</v>
      </c>
      <c r="H4468">
        <v>364</v>
      </c>
    </row>
    <row r="4469" spans="1:8" x14ac:dyDescent="0.25">
      <c r="A4469" t="s">
        <v>2999</v>
      </c>
      <c r="B4469" t="s">
        <v>2232</v>
      </c>
      <c r="C4469" t="s">
        <v>2933</v>
      </c>
      <c r="D4469" t="s">
        <v>1782</v>
      </c>
      <c r="E4469" t="s">
        <v>2936</v>
      </c>
      <c r="F4469">
        <v>0</v>
      </c>
      <c r="G4469">
        <v>431</v>
      </c>
      <c r="H4469">
        <v>431</v>
      </c>
    </row>
    <row r="4470" spans="1:8" x14ac:dyDescent="0.25">
      <c r="A4470" t="s">
        <v>2999</v>
      </c>
      <c r="B4470" t="s">
        <v>2232</v>
      </c>
      <c r="C4470" t="s">
        <v>2933</v>
      </c>
      <c r="D4470" t="s">
        <v>1807</v>
      </c>
      <c r="E4470" t="s">
        <v>2936</v>
      </c>
      <c r="F4470">
        <v>0</v>
      </c>
      <c r="G4470">
        <v>457</v>
      </c>
      <c r="H4470">
        <v>457</v>
      </c>
    </row>
    <row r="4471" spans="1:8" x14ac:dyDescent="0.25">
      <c r="A4471" t="s">
        <v>2999</v>
      </c>
      <c r="B4471" t="s">
        <v>2232</v>
      </c>
      <c r="C4471" t="s">
        <v>2933</v>
      </c>
      <c r="D4471" t="s">
        <v>1858</v>
      </c>
      <c r="E4471" t="s">
        <v>2936</v>
      </c>
      <c r="F4471">
        <v>0</v>
      </c>
      <c r="G4471">
        <v>491</v>
      </c>
      <c r="H4471">
        <v>491</v>
      </c>
    </row>
    <row r="4472" spans="1:8" x14ac:dyDescent="0.25">
      <c r="A4472" t="s">
        <v>2999</v>
      </c>
      <c r="B4472" t="s">
        <v>2232</v>
      </c>
      <c r="C4472" t="s">
        <v>2933</v>
      </c>
      <c r="D4472" t="s">
        <v>1948</v>
      </c>
      <c r="E4472" t="s">
        <v>2936</v>
      </c>
      <c r="F4472">
        <v>0</v>
      </c>
      <c r="G4472">
        <v>472</v>
      </c>
      <c r="H4472">
        <v>472</v>
      </c>
    </row>
    <row r="4473" spans="1:8" x14ac:dyDescent="0.25">
      <c r="A4473" t="s">
        <v>2999</v>
      </c>
      <c r="B4473" t="s">
        <v>2232</v>
      </c>
      <c r="C4473" t="s">
        <v>2933</v>
      </c>
      <c r="D4473" t="s">
        <v>2934</v>
      </c>
      <c r="E4473" t="s">
        <v>2936</v>
      </c>
      <c r="F4473">
        <v>0</v>
      </c>
      <c r="G4473">
        <v>476</v>
      </c>
      <c r="H4473">
        <v>476</v>
      </c>
    </row>
    <row r="4474" spans="1:8" x14ac:dyDescent="0.25">
      <c r="A4474" t="s">
        <v>2999</v>
      </c>
      <c r="B4474" t="s">
        <v>2232</v>
      </c>
      <c r="C4474" t="s">
        <v>2933</v>
      </c>
      <c r="D4474" t="s">
        <v>1951</v>
      </c>
      <c r="E4474" t="s">
        <v>2936</v>
      </c>
      <c r="F4474">
        <v>0</v>
      </c>
      <c r="G4474">
        <v>485</v>
      </c>
      <c r="H4474">
        <v>485</v>
      </c>
    </row>
    <row r="4475" spans="1:8" x14ac:dyDescent="0.25">
      <c r="A4475" t="s">
        <v>2999</v>
      </c>
      <c r="B4475" t="s">
        <v>2232</v>
      </c>
      <c r="C4475" t="s">
        <v>2933</v>
      </c>
      <c r="D4475" t="s">
        <v>1956</v>
      </c>
      <c r="E4475" t="s">
        <v>2936</v>
      </c>
      <c r="F4475">
        <v>0</v>
      </c>
      <c r="G4475">
        <v>365</v>
      </c>
      <c r="H4475">
        <v>365</v>
      </c>
    </row>
    <row r="4476" spans="1:8" x14ac:dyDescent="0.25">
      <c r="A4476" t="s">
        <v>2999</v>
      </c>
      <c r="B4476" t="s">
        <v>2232</v>
      </c>
      <c r="C4476" t="s">
        <v>2933</v>
      </c>
      <c r="D4476" t="s">
        <v>2016</v>
      </c>
      <c r="E4476" t="s">
        <v>2936</v>
      </c>
      <c r="F4476">
        <v>0</v>
      </c>
      <c r="G4476">
        <v>276</v>
      </c>
      <c r="H4476">
        <v>276</v>
      </c>
    </row>
    <row r="4477" spans="1:8" x14ac:dyDescent="0.25">
      <c r="A4477" t="s">
        <v>2999</v>
      </c>
      <c r="B4477" t="s">
        <v>2232</v>
      </c>
      <c r="C4477" t="s">
        <v>2935</v>
      </c>
      <c r="D4477" t="s">
        <v>1739</v>
      </c>
      <c r="E4477" t="s">
        <v>2936</v>
      </c>
      <c r="F4477">
        <v>0</v>
      </c>
      <c r="G4477">
        <v>261</v>
      </c>
      <c r="H4477">
        <v>261</v>
      </c>
    </row>
    <row r="4478" spans="1:8" x14ac:dyDescent="0.25">
      <c r="A4478" t="s">
        <v>2999</v>
      </c>
      <c r="B4478" t="s">
        <v>2232</v>
      </c>
      <c r="C4478" t="s">
        <v>2935</v>
      </c>
      <c r="D4478" t="s">
        <v>1751</v>
      </c>
      <c r="E4478" t="s">
        <v>2936</v>
      </c>
      <c r="F4478">
        <v>0</v>
      </c>
      <c r="G4478">
        <v>331</v>
      </c>
      <c r="H4478">
        <v>331</v>
      </c>
    </row>
    <row r="4479" spans="1:8" x14ac:dyDescent="0.25">
      <c r="A4479" t="s">
        <v>2999</v>
      </c>
      <c r="B4479" t="s">
        <v>2232</v>
      </c>
      <c r="C4479" t="s">
        <v>2935</v>
      </c>
      <c r="D4479" t="s">
        <v>1763</v>
      </c>
      <c r="E4479" t="s">
        <v>2936</v>
      </c>
      <c r="F4479">
        <v>0</v>
      </c>
      <c r="G4479">
        <v>396</v>
      </c>
      <c r="H4479">
        <v>396</v>
      </c>
    </row>
    <row r="4480" spans="1:8" x14ac:dyDescent="0.25">
      <c r="A4480" t="s">
        <v>2999</v>
      </c>
      <c r="B4480" t="s">
        <v>2232</v>
      </c>
      <c r="C4480" t="s">
        <v>2935</v>
      </c>
      <c r="D4480" t="s">
        <v>1767</v>
      </c>
      <c r="E4480" t="s">
        <v>2936</v>
      </c>
      <c r="F4480">
        <v>0</v>
      </c>
      <c r="G4480">
        <v>422</v>
      </c>
      <c r="H4480">
        <v>422</v>
      </c>
    </row>
    <row r="4481" spans="1:8" x14ac:dyDescent="0.25">
      <c r="A4481" t="s">
        <v>2999</v>
      </c>
      <c r="B4481" t="s">
        <v>2232</v>
      </c>
      <c r="C4481" t="s">
        <v>2935</v>
      </c>
      <c r="D4481" t="s">
        <v>1782</v>
      </c>
      <c r="E4481" t="s">
        <v>2936</v>
      </c>
      <c r="F4481">
        <v>0</v>
      </c>
      <c r="G4481">
        <v>462</v>
      </c>
      <c r="H4481">
        <v>462</v>
      </c>
    </row>
    <row r="4482" spans="1:8" x14ac:dyDescent="0.25">
      <c r="A4482" t="s">
        <v>2999</v>
      </c>
      <c r="B4482" t="s">
        <v>2232</v>
      </c>
      <c r="C4482" t="s">
        <v>2935</v>
      </c>
      <c r="D4482" t="s">
        <v>1807</v>
      </c>
      <c r="E4482" t="s">
        <v>2936</v>
      </c>
      <c r="F4482">
        <v>0</v>
      </c>
      <c r="G4482">
        <v>493</v>
      </c>
      <c r="H4482">
        <v>493</v>
      </c>
    </row>
    <row r="4483" spans="1:8" x14ac:dyDescent="0.25">
      <c r="A4483" t="s">
        <v>2999</v>
      </c>
      <c r="B4483" t="s">
        <v>2232</v>
      </c>
      <c r="C4483" t="s">
        <v>2935</v>
      </c>
      <c r="D4483" t="s">
        <v>1858</v>
      </c>
      <c r="E4483" t="s">
        <v>2936</v>
      </c>
      <c r="F4483">
        <v>0</v>
      </c>
      <c r="G4483">
        <v>476</v>
      </c>
      <c r="H4483">
        <v>476</v>
      </c>
    </row>
    <row r="4484" spans="1:8" x14ac:dyDescent="0.25">
      <c r="A4484" t="s">
        <v>2999</v>
      </c>
      <c r="B4484" t="s">
        <v>2232</v>
      </c>
      <c r="C4484" t="s">
        <v>2935</v>
      </c>
      <c r="D4484" t="s">
        <v>1948</v>
      </c>
      <c r="E4484" t="s">
        <v>2936</v>
      </c>
      <c r="F4484">
        <v>0</v>
      </c>
      <c r="G4484">
        <v>473</v>
      </c>
      <c r="H4484">
        <v>473</v>
      </c>
    </row>
    <row r="4485" spans="1:8" x14ac:dyDescent="0.25">
      <c r="A4485" t="s">
        <v>2999</v>
      </c>
      <c r="B4485" t="s">
        <v>2232</v>
      </c>
      <c r="C4485" t="s">
        <v>2935</v>
      </c>
      <c r="D4485" t="s">
        <v>2934</v>
      </c>
      <c r="E4485" t="s">
        <v>2936</v>
      </c>
      <c r="F4485">
        <v>0</v>
      </c>
      <c r="G4485">
        <v>486</v>
      </c>
      <c r="H4485">
        <v>486</v>
      </c>
    </row>
    <row r="4486" spans="1:8" x14ac:dyDescent="0.25">
      <c r="A4486" t="s">
        <v>2999</v>
      </c>
      <c r="B4486" t="s">
        <v>2232</v>
      </c>
      <c r="C4486" t="s">
        <v>2935</v>
      </c>
      <c r="D4486" t="s">
        <v>1951</v>
      </c>
      <c r="E4486" t="s">
        <v>2936</v>
      </c>
      <c r="F4486">
        <v>0</v>
      </c>
      <c r="G4486">
        <v>503</v>
      </c>
      <c r="H4486">
        <v>503</v>
      </c>
    </row>
    <row r="4487" spans="1:8" x14ac:dyDescent="0.25">
      <c r="A4487" t="s">
        <v>2999</v>
      </c>
      <c r="B4487" t="s">
        <v>2232</v>
      </c>
      <c r="C4487" t="s">
        <v>2935</v>
      </c>
      <c r="D4487" t="s">
        <v>1956</v>
      </c>
      <c r="E4487" t="s">
        <v>2936</v>
      </c>
      <c r="F4487">
        <v>0</v>
      </c>
      <c r="G4487">
        <v>392</v>
      </c>
      <c r="H4487">
        <v>392</v>
      </c>
    </row>
    <row r="4488" spans="1:8" x14ac:dyDescent="0.25">
      <c r="A4488" t="s">
        <v>2999</v>
      </c>
      <c r="B4488" t="s">
        <v>2232</v>
      </c>
      <c r="C4488" t="s">
        <v>2935</v>
      </c>
      <c r="D4488" t="s">
        <v>2016</v>
      </c>
      <c r="E4488" t="s">
        <v>2936</v>
      </c>
      <c r="F4488">
        <v>0</v>
      </c>
      <c r="G4488">
        <v>311</v>
      </c>
      <c r="H4488">
        <v>311</v>
      </c>
    </row>
    <row r="4489" spans="1:8" x14ac:dyDescent="0.25">
      <c r="A4489" t="s">
        <v>2999</v>
      </c>
      <c r="B4489" t="s">
        <v>2233</v>
      </c>
      <c r="C4489" t="s">
        <v>3995</v>
      </c>
      <c r="D4489" t="s">
        <v>1739</v>
      </c>
      <c r="E4489" t="s">
        <v>2936</v>
      </c>
      <c r="F4489">
        <v>0</v>
      </c>
      <c r="G4489">
        <v>61</v>
      </c>
      <c r="H4489">
        <v>61</v>
      </c>
    </row>
    <row r="4490" spans="1:8" x14ac:dyDescent="0.25">
      <c r="A4490" t="s">
        <v>2999</v>
      </c>
      <c r="B4490" t="s">
        <v>2233</v>
      </c>
      <c r="C4490" t="s">
        <v>3995</v>
      </c>
      <c r="D4490" t="s">
        <v>1751</v>
      </c>
      <c r="E4490" t="s">
        <v>2936</v>
      </c>
      <c r="F4490">
        <v>0</v>
      </c>
      <c r="G4490">
        <v>62</v>
      </c>
      <c r="H4490">
        <v>62</v>
      </c>
    </row>
    <row r="4491" spans="1:8" x14ac:dyDescent="0.25">
      <c r="A4491" t="s">
        <v>2999</v>
      </c>
      <c r="B4491" t="s">
        <v>2233</v>
      </c>
      <c r="C4491" t="s">
        <v>3995</v>
      </c>
      <c r="D4491" t="s">
        <v>1763</v>
      </c>
      <c r="E4491" t="s">
        <v>2936</v>
      </c>
      <c r="F4491">
        <v>0</v>
      </c>
      <c r="G4491">
        <v>84</v>
      </c>
      <c r="H4491">
        <v>84</v>
      </c>
    </row>
    <row r="4492" spans="1:8" x14ac:dyDescent="0.25">
      <c r="A4492" t="s">
        <v>2999</v>
      </c>
      <c r="B4492" t="s">
        <v>2233</v>
      </c>
      <c r="C4492" t="s">
        <v>3995</v>
      </c>
      <c r="D4492" t="s">
        <v>1767</v>
      </c>
      <c r="E4492" t="s">
        <v>2936</v>
      </c>
      <c r="F4492">
        <v>0</v>
      </c>
      <c r="G4492">
        <v>94</v>
      </c>
      <c r="H4492">
        <v>94</v>
      </c>
    </row>
    <row r="4493" spans="1:8" x14ac:dyDescent="0.25">
      <c r="A4493" t="s">
        <v>2999</v>
      </c>
      <c r="B4493" t="s">
        <v>2233</v>
      </c>
      <c r="C4493" t="s">
        <v>3995</v>
      </c>
      <c r="D4493" t="s">
        <v>1782</v>
      </c>
      <c r="E4493" t="s">
        <v>2936</v>
      </c>
      <c r="F4493">
        <v>0</v>
      </c>
      <c r="G4493">
        <v>109</v>
      </c>
      <c r="H4493">
        <v>109</v>
      </c>
    </row>
    <row r="4494" spans="1:8" x14ac:dyDescent="0.25">
      <c r="A4494" t="s">
        <v>2999</v>
      </c>
      <c r="B4494" t="s">
        <v>2233</v>
      </c>
      <c r="C4494" t="s">
        <v>3995</v>
      </c>
      <c r="D4494" t="s">
        <v>1807</v>
      </c>
      <c r="E4494" t="s">
        <v>2936</v>
      </c>
      <c r="F4494">
        <v>0</v>
      </c>
      <c r="G4494">
        <v>133</v>
      </c>
      <c r="H4494">
        <v>133</v>
      </c>
    </row>
    <row r="4495" spans="1:8" x14ac:dyDescent="0.25">
      <c r="A4495" t="s">
        <v>2999</v>
      </c>
      <c r="B4495" t="s">
        <v>2233</v>
      </c>
      <c r="C4495" t="s">
        <v>3995</v>
      </c>
      <c r="D4495" t="s">
        <v>1858</v>
      </c>
      <c r="E4495" t="s">
        <v>2936</v>
      </c>
      <c r="F4495">
        <v>0</v>
      </c>
      <c r="G4495">
        <v>144</v>
      </c>
      <c r="H4495">
        <v>144</v>
      </c>
    </row>
    <row r="4496" spans="1:8" x14ac:dyDescent="0.25">
      <c r="A4496" t="s">
        <v>2999</v>
      </c>
      <c r="B4496" t="s">
        <v>2233</v>
      </c>
      <c r="C4496" t="s">
        <v>3995</v>
      </c>
      <c r="D4496" t="s">
        <v>1948</v>
      </c>
      <c r="E4496" t="s">
        <v>2936</v>
      </c>
      <c r="F4496">
        <v>0</v>
      </c>
      <c r="G4496">
        <v>147</v>
      </c>
      <c r="H4496">
        <v>147</v>
      </c>
    </row>
    <row r="4497" spans="1:8" x14ac:dyDescent="0.25">
      <c r="A4497" t="s">
        <v>2999</v>
      </c>
      <c r="B4497" t="s">
        <v>2233</v>
      </c>
      <c r="C4497" t="s">
        <v>3995</v>
      </c>
      <c r="D4497" t="s">
        <v>2934</v>
      </c>
      <c r="E4497" t="s">
        <v>2936</v>
      </c>
      <c r="F4497">
        <v>0</v>
      </c>
      <c r="G4497">
        <v>141</v>
      </c>
      <c r="H4497">
        <v>141</v>
      </c>
    </row>
    <row r="4498" spans="1:8" x14ac:dyDescent="0.25">
      <c r="A4498" t="s">
        <v>2999</v>
      </c>
      <c r="B4498" t="s">
        <v>2233</v>
      </c>
      <c r="C4498" t="s">
        <v>3995</v>
      </c>
      <c r="D4498" t="s">
        <v>1951</v>
      </c>
      <c r="E4498" t="s">
        <v>2936</v>
      </c>
      <c r="F4498">
        <v>0</v>
      </c>
      <c r="G4498">
        <v>143</v>
      </c>
      <c r="H4498">
        <v>143</v>
      </c>
    </row>
    <row r="4499" spans="1:8" x14ac:dyDescent="0.25">
      <c r="A4499" t="s">
        <v>2999</v>
      </c>
      <c r="B4499" t="s">
        <v>2233</v>
      </c>
      <c r="C4499" t="s">
        <v>3995</v>
      </c>
      <c r="D4499" t="s">
        <v>1956</v>
      </c>
      <c r="E4499" t="s">
        <v>2936</v>
      </c>
      <c r="F4499">
        <v>0</v>
      </c>
      <c r="G4499">
        <v>119</v>
      </c>
      <c r="H4499">
        <v>119</v>
      </c>
    </row>
    <row r="4500" spans="1:8" x14ac:dyDescent="0.25">
      <c r="A4500" t="s">
        <v>2999</v>
      </c>
      <c r="B4500" t="s">
        <v>2233</v>
      </c>
      <c r="C4500" t="s">
        <v>3995</v>
      </c>
      <c r="D4500" t="s">
        <v>2016</v>
      </c>
      <c r="E4500" t="s">
        <v>2936</v>
      </c>
      <c r="F4500">
        <v>0</v>
      </c>
      <c r="G4500">
        <v>99</v>
      </c>
      <c r="H4500">
        <v>99</v>
      </c>
    </row>
    <row r="4501" spans="1:8" x14ac:dyDescent="0.25">
      <c r="A4501" t="s">
        <v>2999</v>
      </c>
      <c r="B4501" t="s">
        <v>2233</v>
      </c>
      <c r="C4501" t="s">
        <v>2933</v>
      </c>
      <c r="D4501" t="s">
        <v>1739</v>
      </c>
      <c r="E4501" t="s">
        <v>2936</v>
      </c>
      <c r="F4501">
        <v>0</v>
      </c>
      <c r="G4501">
        <v>219</v>
      </c>
      <c r="H4501">
        <v>219</v>
      </c>
    </row>
    <row r="4502" spans="1:8" x14ac:dyDescent="0.25">
      <c r="A4502" t="s">
        <v>2999</v>
      </c>
      <c r="B4502" t="s">
        <v>2233</v>
      </c>
      <c r="C4502" t="s">
        <v>2933</v>
      </c>
      <c r="D4502" t="s">
        <v>1751</v>
      </c>
      <c r="E4502" t="s">
        <v>2936</v>
      </c>
      <c r="F4502">
        <v>0</v>
      </c>
      <c r="G4502">
        <v>209</v>
      </c>
      <c r="H4502">
        <v>209</v>
      </c>
    </row>
    <row r="4503" spans="1:8" x14ac:dyDescent="0.25">
      <c r="A4503" t="s">
        <v>2999</v>
      </c>
      <c r="B4503" t="s">
        <v>2233</v>
      </c>
      <c r="C4503" t="s">
        <v>2933</v>
      </c>
      <c r="D4503" t="s">
        <v>1763</v>
      </c>
      <c r="E4503" t="s">
        <v>2936</v>
      </c>
      <c r="F4503">
        <v>0</v>
      </c>
      <c r="G4503">
        <v>274</v>
      </c>
      <c r="H4503">
        <v>274</v>
      </c>
    </row>
    <row r="4504" spans="1:8" x14ac:dyDescent="0.25">
      <c r="A4504" t="s">
        <v>2999</v>
      </c>
      <c r="B4504" t="s">
        <v>2233</v>
      </c>
      <c r="C4504" t="s">
        <v>2933</v>
      </c>
      <c r="D4504" t="s">
        <v>1767</v>
      </c>
      <c r="E4504" t="s">
        <v>2936</v>
      </c>
      <c r="F4504">
        <v>0</v>
      </c>
      <c r="G4504">
        <v>315</v>
      </c>
      <c r="H4504">
        <v>315</v>
      </c>
    </row>
    <row r="4505" spans="1:8" x14ac:dyDescent="0.25">
      <c r="A4505" t="s">
        <v>2999</v>
      </c>
      <c r="B4505" t="s">
        <v>2233</v>
      </c>
      <c r="C4505" t="s">
        <v>2933</v>
      </c>
      <c r="D4505" t="s">
        <v>1782</v>
      </c>
      <c r="E4505" t="s">
        <v>2936</v>
      </c>
      <c r="F4505">
        <v>0</v>
      </c>
      <c r="G4505">
        <v>373</v>
      </c>
      <c r="H4505">
        <v>373</v>
      </c>
    </row>
    <row r="4506" spans="1:8" x14ac:dyDescent="0.25">
      <c r="A4506" t="s">
        <v>2999</v>
      </c>
      <c r="B4506" t="s">
        <v>2233</v>
      </c>
      <c r="C4506" t="s">
        <v>2933</v>
      </c>
      <c r="D4506" t="s">
        <v>1807</v>
      </c>
      <c r="E4506" t="s">
        <v>2936</v>
      </c>
      <c r="F4506">
        <v>0</v>
      </c>
      <c r="G4506">
        <v>396</v>
      </c>
      <c r="H4506">
        <v>396</v>
      </c>
    </row>
    <row r="4507" spans="1:8" x14ac:dyDescent="0.25">
      <c r="A4507" t="s">
        <v>2999</v>
      </c>
      <c r="B4507" t="s">
        <v>2233</v>
      </c>
      <c r="C4507" t="s">
        <v>2933</v>
      </c>
      <c r="D4507" t="s">
        <v>1858</v>
      </c>
      <c r="E4507" t="s">
        <v>2936</v>
      </c>
      <c r="F4507">
        <v>0</v>
      </c>
      <c r="G4507">
        <v>425</v>
      </c>
      <c r="H4507">
        <v>425</v>
      </c>
    </row>
    <row r="4508" spans="1:8" x14ac:dyDescent="0.25">
      <c r="A4508" t="s">
        <v>2999</v>
      </c>
      <c r="B4508" t="s">
        <v>2233</v>
      </c>
      <c r="C4508" t="s">
        <v>2933</v>
      </c>
      <c r="D4508" t="s">
        <v>1948</v>
      </c>
      <c r="E4508" t="s">
        <v>2936</v>
      </c>
      <c r="F4508">
        <v>0</v>
      </c>
      <c r="G4508">
        <v>409</v>
      </c>
      <c r="H4508">
        <v>409</v>
      </c>
    </row>
    <row r="4509" spans="1:8" x14ac:dyDescent="0.25">
      <c r="A4509" t="s">
        <v>2999</v>
      </c>
      <c r="B4509" t="s">
        <v>2233</v>
      </c>
      <c r="C4509" t="s">
        <v>2933</v>
      </c>
      <c r="D4509" t="s">
        <v>2934</v>
      </c>
      <c r="E4509" t="s">
        <v>2936</v>
      </c>
      <c r="F4509">
        <v>0</v>
      </c>
      <c r="G4509">
        <v>413</v>
      </c>
      <c r="H4509">
        <v>413</v>
      </c>
    </row>
    <row r="4510" spans="1:8" x14ac:dyDescent="0.25">
      <c r="A4510" t="s">
        <v>2999</v>
      </c>
      <c r="B4510" t="s">
        <v>2233</v>
      </c>
      <c r="C4510" t="s">
        <v>2933</v>
      </c>
      <c r="D4510" t="s">
        <v>1951</v>
      </c>
      <c r="E4510" t="s">
        <v>2936</v>
      </c>
      <c r="F4510">
        <v>0</v>
      </c>
      <c r="G4510">
        <v>421</v>
      </c>
      <c r="H4510">
        <v>421</v>
      </c>
    </row>
    <row r="4511" spans="1:8" x14ac:dyDescent="0.25">
      <c r="A4511" t="s">
        <v>2999</v>
      </c>
      <c r="B4511" t="s">
        <v>2233</v>
      </c>
      <c r="C4511" t="s">
        <v>2933</v>
      </c>
      <c r="D4511" t="s">
        <v>1956</v>
      </c>
      <c r="E4511" t="s">
        <v>2936</v>
      </c>
      <c r="F4511">
        <v>0</v>
      </c>
      <c r="G4511">
        <v>316</v>
      </c>
      <c r="H4511">
        <v>316</v>
      </c>
    </row>
    <row r="4512" spans="1:8" x14ac:dyDescent="0.25">
      <c r="A4512" t="s">
        <v>2999</v>
      </c>
      <c r="B4512" t="s">
        <v>2233</v>
      </c>
      <c r="C4512" t="s">
        <v>2933</v>
      </c>
      <c r="D4512" t="s">
        <v>2016</v>
      </c>
      <c r="E4512" t="s">
        <v>2936</v>
      </c>
      <c r="F4512">
        <v>0</v>
      </c>
      <c r="G4512">
        <v>239</v>
      </c>
      <c r="H4512">
        <v>239</v>
      </c>
    </row>
    <row r="4513" spans="1:8" x14ac:dyDescent="0.25">
      <c r="A4513" t="s">
        <v>2999</v>
      </c>
      <c r="B4513" t="s">
        <v>2233</v>
      </c>
      <c r="C4513" t="s">
        <v>2935</v>
      </c>
      <c r="D4513" t="s">
        <v>1739</v>
      </c>
      <c r="E4513" t="s">
        <v>2936</v>
      </c>
      <c r="F4513">
        <v>0</v>
      </c>
      <c r="G4513">
        <v>105</v>
      </c>
      <c r="H4513">
        <v>105</v>
      </c>
    </row>
    <row r="4514" spans="1:8" x14ac:dyDescent="0.25">
      <c r="A4514" t="s">
        <v>2999</v>
      </c>
      <c r="B4514" t="s">
        <v>2233</v>
      </c>
      <c r="C4514" t="s">
        <v>2935</v>
      </c>
      <c r="D4514" t="s">
        <v>1751</v>
      </c>
      <c r="E4514" t="s">
        <v>2936</v>
      </c>
      <c r="F4514">
        <v>0</v>
      </c>
      <c r="G4514">
        <v>133</v>
      </c>
      <c r="H4514">
        <v>133</v>
      </c>
    </row>
    <row r="4515" spans="1:8" x14ac:dyDescent="0.25">
      <c r="A4515" t="s">
        <v>2999</v>
      </c>
      <c r="B4515" t="s">
        <v>2233</v>
      </c>
      <c r="C4515" t="s">
        <v>2935</v>
      </c>
      <c r="D4515" t="s">
        <v>1763</v>
      </c>
      <c r="E4515" t="s">
        <v>2936</v>
      </c>
      <c r="F4515">
        <v>0</v>
      </c>
      <c r="G4515">
        <v>158</v>
      </c>
      <c r="H4515">
        <v>158</v>
      </c>
    </row>
    <row r="4516" spans="1:8" x14ac:dyDescent="0.25">
      <c r="A4516" t="s">
        <v>2999</v>
      </c>
      <c r="B4516" t="s">
        <v>2233</v>
      </c>
      <c r="C4516" t="s">
        <v>2935</v>
      </c>
      <c r="D4516" t="s">
        <v>1767</v>
      </c>
      <c r="E4516" t="s">
        <v>2936</v>
      </c>
      <c r="F4516">
        <v>0</v>
      </c>
      <c r="G4516">
        <v>169</v>
      </c>
      <c r="H4516">
        <v>169</v>
      </c>
    </row>
    <row r="4517" spans="1:8" x14ac:dyDescent="0.25">
      <c r="A4517" t="s">
        <v>2999</v>
      </c>
      <c r="B4517" t="s">
        <v>2233</v>
      </c>
      <c r="C4517" t="s">
        <v>2935</v>
      </c>
      <c r="D4517" t="s">
        <v>1782</v>
      </c>
      <c r="E4517" t="s">
        <v>2936</v>
      </c>
      <c r="F4517">
        <v>0</v>
      </c>
      <c r="G4517">
        <v>185</v>
      </c>
      <c r="H4517">
        <v>185</v>
      </c>
    </row>
    <row r="4518" spans="1:8" x14ac:dyDescent="0.25">
      <c r="A4518" t="s">
        <v>2999</v>
      </c>
      <c r="B4518" t="s">
        <v>2233</v>
      </c>
      <c r="C4518" t="s">
        <v>2935</v>
      </c>
      <c r="D4518" t="s">
        <v>1807</v>
      </c>
      <c r="E4518" t="s">
        <v>2936</v>
      </c>
      <c r="F4518">
        <v>0</v>
      </c>
      <c r="G4518">
        <v>197</v>
      </c>
      <c r="H4518">
        <v>197</v>
      </c>
    </row>
    <row r="4519" spans="1:8" x14ac:dyDescent="0.25">
      <c r="A4519" t="s">
        <v>2999</v>
      </c>
      <c r="B4519" t="s">
        <v>2233</v>
      </c>
      <c r="C4519" t="s">
        <v>2935</v>
      </c>
      <c r="D4519" t="s">
        <v>1858</v>
      </c>
      <c r="E4519" t="s">
        <v>2936</v>
      </c>
      <c r="F4519">
        <v>0</v>
      </c>
      <c r="G4519">
        <v>190</v>
      </c>
      <c r="H4519">
        <v>190</v>
      </c>
    </row>
    <row r="4520" spans="1:8" x14ac:dyDescent="0.25">
      <c r="A4520" t="s">
        <v>2999</v>
      </c>
      <c r="B4520" t="s">
        <v>2233</v>
      </c>
      <c r="C4520" t="s">
        <v>2935</v>
      </c>
      <c r="D4520" t="s">
        <v>1948</v>
      </c>
      <c r="E4520" t="s">
        <v>2936</v>
      </c>
      <c r="F4520">
        <v>0</v>
      </c>
      <c r="G4520">
        <v>189</v>
      </c>
      <c r="H4520">
        <v>189</v>
      </c>
    </row>
    <row r="4521" spans="1:8" x14ac:dyDescent="0.25">
      <c r="A4521" t="s">
        <v>2999</v>
      </c>
      <c r="B4521" t="s">
        <v>2233</v>
      </c>
      <c r="C4521" t="s">
        <v>2935</v>
      </c>
      <c r="D4521" t="s">
        <v>2934</v>
      </c>
      <c r="E4521" t="s">
        <v>2936</v>
      </c>
      <c r="F4521">
        <v>0</v>
      </c>
      <c r="G4521">
        <v>194</v>
      </c>
      <c r="H4521">
        <v>194</v>
      </c>
    </row>
    <row r="4522" spans="1:8" x14ac:dyDescent="0.25">
      <c r="A4522" t="s">
        <v>2999</v>
      </c>
      <c r="B4522" t="s">
        <v>2233</v>
      </c>
      <c r="C4522" t="s">
        <v>2935</v>
      </c>
      <c r="D4522" t="s">
        <v>1951</v>
      </c>
      <c r="E4522" t="s">
        <v>2936</v>
      </c>
      <c r="F4522">
        <v>0</v>
      </c>
      <c r="G4522">
        <v>201</v>
      </c>
      <c r="H4522">
        <v>201</v>
      </c>
    </row>
    <row r="4523" spans="1:8" x14ac:dyDescent="0.25">
      <c r="A4523" t="s">
        <v>2999</v>
      </c>
      <c r="B4523" t="s">
        <v>2233</v>
      </c>
      <c r="C4523" t="s">
        <v>2935</v>
      </c>
      <c r="D4523" t="s">
        <v>1956</v>
      </c>
      <c r="E4523" t="s">
        <v>2936</v>
      </c>
      <c r="F4523">
        <v>0</v>
      </c>
      <c r="G4523">
        <v>157</v>
      </c>
      <c r="H4523">
        <v>157</v>
      </c>
    </row>
    <row r="4524" spans="1:8" x14ac:dyDescent="0.25">
      <c r="A4524" t="s">
        <v>2999</v>
      </c>
      <c r="B4524" t="s">
        <v>2233</v>
      </c>
      <c r="C4524" t="s">
        <v>2935</v>
      </c>
      <c r="D4524" t="s">
        <v>2016</v>
      </c>
      <c r="E4524" t="s">
        <v>2936</v>
      </c>
      <c r="F4524">
        <v>0</v>
      </c>
      <c r="G4524">
        <v>125</v>
      </c>
      <c r="H4524">
        <v>125</v>
      </c>
    </row>
    <row r="4525" spans="1:8" x14ac:dyDescent="0.25">
      <c r="A4525" t="s">
        <v>2999</v>
      </c>
      <c r="B4525" t="s">
        <v>2234</v>
      </c>
      <c r="C4525" t="s">
        <v>3995</v>
      </c>
      <c r="D4525" t="s">
        <v>1739</v>
      </c>
      <c r="E4525" t="s">
        <v>2936</v>
      </c>
      <c r="F4525">
        <v>0</v>
      </c>
      <c r="G4525">
        <v>122</v>
      </c>
      <c r="H4525">
        <v>122</v>
      </c>
    </row>
    <row r="4526" spans="1:8" x14ac:dyDescent="0.25">
      <c r="A4526" t="s">
        <v>2999</v>
      </c>
      <c r="B4526" t="s">
        <v>2234</v>
      </c>
      <c r="C4526" t="s">
        <v>3995</v>
      </c>
      <c r="D4526" t="s">
        <v>1751</v>
      </c>
      <c r="E4526" t="s">
        <v>2936</v>
      </c>
      <c r="F4526">
        <v>0</v>
      </c>
      <c r="G4526">
        <v>123</v>
      </c>
      <c r="H4526">
        <v>123</v>
      </c>
    </row>
    <row r="4527" spans="1:8" x14ac:dyDescent="0.25">
      <c r="A4527" t="s">
        <v>2999</v>
      </c>
      <c r="B4527" t="s">
        <v>2234</v>
      </c>
      <c r="C4527" t="s">
        <v>3995</v>
      </c>
      <c r="D4527" t="s">
        <v>1763</v>
      </c>
      <c r="E4527" t="s">
        <v>2936</v>
      </c>
      <c r="F4527">
        <v>0</v>
      </c>
      <c r="G4527">
        <v>169</v>
      </c>
      <c r="H4527">
        <v>169</v>
      </c>
    </row>
    <row r="4528" spans="1:8" x14ac:dyDescent="0.25">
      <c r="A4528" t="s">
        <v>2999</v>
      </c>
      <c r="B4528" t="s">
        <v>2234</v>
      </c>
      <c r="C4528" t="s">
        <v>3995</v>
      </c>
      <c r="D4528" t="s">
        <v>1767</v>
      </c>
      <c r="E4528" t="s">
        <v>2936</v>
      </c>
      <c r="F4528">
        <v>0</v>
      </c>
      <c r="G4528">
        <v>188</v>
      </c>
      <c r="H4528">
        <v>188</v>
      </c>
    </row>
    <row r="4529" spans="1:8" x14ac:dyDescent="0.25">
      <c r="A4529" t="s">
        <v>2999</v>
      </c>
      <c r="B4529" t="s">
        <v>2234</v>
      </c>
      <c r="C4529" t="s">
        <v>3995</v>
      </c>
      <c r="D4529" t="s">
        <v>1782</v>
      </c>
      <c r="E4529" t="s">
        <v>2936</v>
      </c>
      <c r="F4529">
        <v>0</v>
      </c>
      <c r="G4529">
        <v>219</v>
      </c>
      <c r="H4529">
        <v>219</v>
      </c>
    </row>
    <row r="4530" spans="1:8" x14ac:dyDescent="0.25">
      <c r="A4530" t="s">
        <v>2999</v>
      </c>
      <c r="B4530" t="s">
        <v>2234</v>
      </c>
      <c r="C4530" t="s">
        <v>3995</v>
      </c>
      <c r="D4530" t="s">
        <v>1807</v>
      </c>
      <c r="E4530" t="s">
        <v>2936</v>
      </c>
      <c r="F4530">
        <v>0</v>
      </c>
      <c r="G4530">
        <v>266</v>
      </c>
      <c r="H4530">
        <v>266</v>
      </c>
    </row>
    <row r="4531" spans="1:8" x14ac:dyDescent="0.25">
      <c r="A4531" t="s">
        <v>2999</v>
      </c>
      <c r="B4531" t="s">
        <v>2234</v>
      </c>
      <c r="C4531" t="s">
        <v>3995</v>
      </c>
      <c r="D4531" t="s">
        <v>1858</v>
      </c>
      <c r="E4531" t="s">
        <v>2936</v>
      </c>
      <c r="F4531">
        <v>0</v>
      </c>
      <c r="G4531">
        <v>287</v>
      </c>
      <c r="H4531">
        <v>287</v>
      </c>
    </row>
    <row r="4532" spans="1:8" x14ac:dyDescent="0.25">
      <c r="A4532" t="s">
        <v>2999</v>
      </c>
      <c r="B4532" t="s">
        <v>2234</v>
      </c>
      <c r="C4532" t="s">
        <v>3995</v>
      </c>
      <c r="D4532" t="s">
        <v>1948</v>
      </c>
      <c r="E4532" t="s">
        <v>2936</v>
      </c>
      <c r="F4532">
        <v>0</v>
      </c>
      <c r="G4532">
        <v>293</v>
      </c>
      <c r="H4532">
        <v>293</v>
      </c>
    </row>
    <row r="4533" spans="1:8" x14ac:dyDescent="0.25">
      <c r="A4533" t="s">
        <v>2999</v>
      </c>
      <c r="B4533" t="s">
        <v>2234</v>
      </c>
      <c r="C4533" t="s">
        <v>3995</v>
      </c>
      <c r="D4533" t="s">
        <v>2934</v>
      </c>
      <c r="E4533" t="s">
        <v>2936</v>
      </c>
      <c r="F4533">
        <v>0</v>
      </c>
      <c r="G4533">
        <v>283</v>
      </c>
      <c r="H4533">
        <v>283</v>
      </c>
    </row>
    <row r="4534" spans="1:8" x14ac:dyDescent="0.25">
      <c r="A4534" t="s">
        <v>2999</v>
      </c>
      <c r="B4534" t="s">
        <v>2234</v>
      </c>
      <c r="C4534" t="s">
        <v>3995</v>
      </c>
      <c r="D4534" t="s">
        <v>1951</v>
      </c>
      <c r="E4534" t="s">
        <v>2936</v>
      </c>
      <c r="F4534">
        <v>0</v>
      </c>
      <c r="G4534">
        <v>285</v>
      </c>
      <c r="H4534">
        <v>285</v>
      </c>
    </row>
    <row r="4535" spans="1:8" x14ac:dyDescent="0.25">
      <c r="A4535" t="s">
        <v>2999</v>
      </c>
      <c r="B4535" t="s">
        <v>2234</v>
      </c>
      <c r="C4535" t="s">
        <v>3995</v>
      </c>
      <c r="D4535" t="s">
        <v>1956</v>
      </c>
      <c r="E4535" t="s">
        <v>2936</v>
      </c>
      <c r="F4535">
        <v>0</v>
      </c>
      <c r="G4535">
        <v>238</v>
      </c>
      <c r="H4535">
        <v>238</v>
      </c>
    </row>
    <row r="4536" spans="1:8" x14ac:dyDescent="0.25">
      <c r="A4536" t="s">
        <v>2999</v>
      </c>
      <c r="B4536" t="s">
        <v>2234</v>
      </c>
      <c r="C4536" t="s">
        <v>3995</v>
      </c>
      <c r="D4536" t="s">
        <v>2016</v>
      </c>
      <c r="E4536" t="s">
        <v>2936</v>
      </c>
      <c r="F4536">
        <v>0</v>
      </c>
      <c r="G4536">
        <v>198</v>
      </c>
      <c r="H4536">
        <v>198</v>
      </c>
    </row>
    <row r="4537" spans="1:8" x14ac:dyDescent="0.25">
      <c r="A4537" t="s">
        <v>2999</v>
      </c>
      <c r="B4537" t="s">
        <v>2234</v>
      </c>
      <c r="C4537" t="s">
        <v>2933</v>
      </c>
      <c r="D4537" t="s">
        <v>1739</v>
      </c>
      <c r="E4537" t="s">
        <v>2936</v>
      </c>
      <c r="F4537">
        <v>0</v>
      </c>
      <c r="G4537">
        <v>506</v>
      </c>
      <c r="H4537">
        <v>506</v>
      </c>
    </row>
    <row r="4538" spans="1:8" x14ac:dyDescent="0.25">
      <c r="A4538" t="s">
        <v>2999</v>
      </c>
      <c r="B4538" t="s">
        <v>2234</v>
      </c>
      <c r="C4538" t="s">
        <v>2933</v>
      </c>
      <c r="D4538" t="s">
        <v>1751</v>
      </c>
      <c r="E4538" t="s">
        <v>2936</v>
      </c>
      <c r="F4538">
        <v>0</v>
      </c>
      <c r="G4538">
        <v>482</v>
      </c>
      <c r="H4538">
        <v>482</v>
      </c>
    </row>
    <row r="4539" spans="1:8" x14ac:dyDescent="0.25">
      <c r="A4539" t="s">
        <v>2999</v>
      </c>
      <c r="B4539" t="s">
        <v>2234</v>
      </c>
      <c r="C4539" t="s">
        <v>2933</v>
      </c>
      <c r="D4539" t="s">
        <v>1763</v>
      </c>
      <c r="E4539" t="s">
        <v>2936</v>
      </c>
      <c r="F4539">
        <v>0</v>
      </c>
      <c r="G4539">
        <v>632</v>
      </c>
      <c r="H4539">
        <v>632</v>
      </c>
    </row>
    <row r="4540" spans="1:8" x14ac:dyDescent="0.25">
      <c r="A4540" t="s">
        <v>2999</v>
      </c>
      <c r="B4540" t="s">
        <v>2234</v>
      </c>
      <c r="C4540" t="s">
        <v>2933</v>
      </c>
      <c r="D4540" t="s">
        <v>1767</v>
      </c>
      <c r="E4540" t="s">
        <v>2936</v>
      </c>
      <c r="F4540">
        <v>0</v>
      </c>
      <c r="G4540">
        <v>728</v>
      </c>
      <c r="H4540">
        <v>728</v>
      </c>
    </row>
    <row r="4541" spans="1:8" x14ac:dyDescent="0.25">
      <c r="A4541" t="s">
        <v>2999</v>
      </c>
      <c r="B4541" t="s">
        <v>2234</v>
      </c>
      <c r="C4541" t="s">
        <v>2933</v>
      </c>
      <c r="D4541" t="s">
        <v>1782</v>
      </c>
      <c r="E4541" t="s">
        <v>2936</v>
      </c>
      <c r="F4541">
        <v>0</v>
      </c>
      <c r="G4541">
        <v>861</v>
      </c>
      <c r="H4541">
        <v>861</v>
      </c>
    </row>
    <row r="4542" spans="1:8" x14ac:dyDescent="0.25">
      <c r="A4542" t="s">
        <v>2999</v>
      </c>
      <c r="B4542" t="s">
        <v>2234</v>
      </c>
      <c r="C4542" t="s">
        <v>2933</v>
      </c>
      <c r="D4542" t="s">
        <v>1807</v>
      </c>
      <c r="E4542" t="s">
        <v>2936</v>
      </c>
      <c r="F4542">
        <v>0</v>
      </c>
      <c r="G4542">
        <v>914</v>
      </c>
      <c r="H4542">
        <v>914</v>
      </c>
    </row>
    <row r="4543" spans="1:8" x14ac:dyDescent="0.25">
      <c r="A4543" t="s">
        <v>2999</v>
      </c>
      <c r="B4543" t="s">
        <v>2234</v>
      </c>
      <c r="C4543" t="s">
        <v>2933</v>
      </c>
      <c r="D4543" t="s">
        <v>1858</v>
      </c>
      <c r="E4543" t="s">
        <v>2936</v>
      </c>
      <c r="F4543">
        <v>0</v>
      </c>
      <c r="G4543">
        <v>981</v>
      </c>
      <c r="H4543">
        <v>981</v>
      </c>
    </row>
    <row r="4544" spans="1:8" x14ac:dyDescent="0.25">
      <c r="A4544" t="s">
        <v>2999</v>
      </c>
      <c r="B4544" t="s">
        <v>2234</v>
      </c>
      <c r="C4544" t="s">
        <v>2933</v>
      </c>
      <c r="D4544" t="s">
        <v>1948</v>
      </c>
      <c r="E4544" t="s">
        <v>2936</v>
      </c>
      <c r="F4544">
        <v>0</v>
      </c>
      <c r="G4544">
        <v>944</v>
      </c>
      <c r="H4544">
        <v>944</v>
      </c>
    </row>
    <row r="4545" spans="1:8" x14ac:dyDescent="0.25">
      <c r="A4545" t="s">
        <v>2999</v>
      </c>
      <c r="B4545" t="s">
        <v>2234</v>
      </c>
      <c r="C4545" t="s">
        <v>2933</v>
      </c>
      <c r="D4545" t="s">
        <v>2934</v>
      </c>
      <c r="E4545" t="s">
        <v>2936</v>
      </c>
      <c r="F4545">
        <v>0</v>
      </c>
      <c r="G4545">
        <v>952</v>
      </c>
      <c r="H4545">
        <v>952</v>
      </c>
    </row>
    <row r="4546" spans="1:8" x14ac:dyDescent="0.25">
      <c r="A4546" t="s">
        <v>2999</v>
      </c>
      <c r="B4546" t="s">
        <v>2234</v>
      </c>
      <c r="C4546" t="s">
        <v>2933</v>
      </c>
      <c r="D4546" t="s">
        <v>1951</v>
      </c>
      <c r="E4546" t="s">
        <v>2936</v>
      </c>
      <c r="F4546">
        <v>0</v>
      </c>
      <c r="G4546">
        <v>971</v>
      </c>
      <c r="H4546">
        <v>971</v>
      </c>
    </row>
    <row r="4547" spans="1:8" x14ac:dyDescent="0.25">
      <c r="A4547" t="s">
        <v>2999</v>
      </c>
      <c r="B4547" t="s">
        <v>2234</v>
      </c>
      <c r="C4547" t="s">
        <v>2933</v>
      </c>
      <c r="D4547" t="s">
        <v>1956</v>
      </c>
      <c r="E4547" t="s">
        <v>2936</v>
      </c>
      <c r="F4547">
        <v>0</v>
      </c>
      <c r="G4547">
        <v>729</v>
      </c>
      <c r="H4547">
        <v>729</v>
      </c>
    </row>
    <row r="4548" spans="1:8" x14ac:dyDescent="0.25">
      <c r="A4548" t="s">
        <v>2999</v>
      </c>
      <c r="B4548" t="s">
        <v>2234</v>
      </c>
      <c r="C4548" t="s">
        <v>2933</v>
      </c>
      <c r="D4548" t="s">
        <v>2016</v>
      </c>
      <c r="E4548" t="s">
        <v>2936</v>
      </c>
      <c r="F4548">
        <v>0</v>
      </c>
      <c r="G4548">
        <v>551</v>
      </c>
      <c r="H4548">
        <v>551</v>
      </c>
    </row>
    <row r="4549" spans="1:8" x14ac:dyDescent="0.25">
      <c r="A4549" t="s">
        <v>2999</v>
      </c>
      <c r="B4549" t="s">
        <v>2234</v>
      </c>
      <c r="C4549" t="s">
        <v>2935</v>
      </c>
      <c r="D4549" t="s">
        <v>1739</v>
      </c>
      <c r="E4549" t="s">
        <v>2936</v>
      </c>
      <c r="F4549">
        <v>0</v>
      </c>
      <c r="G4549">
        <v>279</v>
      </c>
      <c r="H4549">
        <v>279</v>
      </c>
    </row>
    <row r="4550" spans="1:8" x14ac:dyDescent="0.25">
      <c r="A4550" t="s">
        <v>2999</v>
      </c>
      <c r="B4550" t="s">
        <v>2234</v>
      </c>
      <c r="C4550" t="s">
        <v>2935</v>
      </c>
      <c r="D4550" t="s">
        <v>1751</v>
      </c>
      <c r="E4550" t="s">
        <v>2936</v>
      </c>
      <c r="F4550">
        <v>0</v>
      </c>
      <c r="G4550">
        <v>353</v>
      </c>
      <c r="H4550">
        <v>353</v>
      </c>
    </row>
    <row r="4551" spans="1:8" x14ac:dyDescent="0.25">
      <c r="A4551" t="s">
        <v>2999</v>
      </c>
      <c r="B4551" t="s">
        <v>2234</v>
      </c>
      <c r="C4551" t="s">
        <v>2935</v>
      </c>
      <c r="D4551" t="s">
        <v>1763</v>
      </c>
      <c r="E4551" t="s">
        <v>2936</v>
      </c>
      <c r="F4551">
        <v>0</v>
      </c>
      <c r="G4551">
        <v>422</v>
      </c>
      <c r="H4551">
        <v>422</v>
      </c>
    </row>
    <row r="4552" spans="1:8" x14ac:dyDescent="0.25">
      <c r="A4552" t="s">
        <v>2999</v>
      </c>
      <c r="B4552" t="s">
        <v>2234</v>
      </c>
      <c r="C4552" t="s">
        <v>2935</v>
      </c>
      <c r="D4552" t="s">
        <v>1767</v>
      </c>
      <c r="E4552" t="s">
        <v>2936</v>
      </c>
      <c r="F4552">
        <v>0</v>
      </c>
      <c r="G4552">
        <v>450</v>
      </c>
      <c r="H4552">
        <v>450</v>
      </c>
    </row>
    <row r="4553" spans="1:8" x14ac:dyDescent="0.25">
      <c r="A4553" t="s">
        <v>2999</v>
      </c>
      <c r="B4553" t="s">
        <v>2234</v>
      </c>
      <c r="C4553" t="s">
        <v>2935</v>
      </c>
      <c r="D4553" t="s">
        <v>1782</v>
      </c>
      <c r="E4553" t="s">
        <v>2936</v>
      </c>
      <c r="F4553">
        <v>0</v>
      </c>
      <c r="G4553">
        <v>493</v>
      </c>
      <c r="H4553">
        <v>493</v>
      </c>
    </row>
    <row r="4554" spans="1:8" x14ac:dyDescent="0.25">
      <c r="A4554" t="s">
        <v>2999</v>
      </c>
      <c r="B4554" t="s">
        <v>2234</v>
      </c>
      <c r="C4554" t="s">
        <v>2935</v>
      </c>
      <c r="D4554" t="s">
        <v>1807</v>
      </c>
      <c r="E4554" t="s">
        <v>2936</v>
      </c>
      <c r="F4554">
        <v>0</v>
      </c>
      <c r="G4554">
        <v>526</v>
      </c>
      <c r="H4554">
        <v>526</v>
      </c>
    </row>
    <row r="4555" spans="1:8" x14ac:dyDescent="0.25">
      <c r="A4555" t="s">
        <v>2999</v>
      </c>
      <c r="B4555" t="s">
        <v>2234</v>
      </c>
      <c r="C4555" t="s">
        <v>2935</v>
      </c>
      <c r="D4555" t="s">
        <v>1858</v>
      </c>
      <c r="E4555" t="s">
        <v>2936</v>
      </c>
      <c r="F4555">
        <v>0</v>
      </c>
      <c r="G4555">
        <v>507</v>
      </c>
      <c r="H4555">
        <v>507</v>
      </c>
    </row>
    <row r="4556" spans="1:8" x14ac:dyDescent="0.25">
      <c r="A4556" t="s">
        <v>2999</v>
      </c>
      <c r="B4556" t="s">
        <v>2234</v>
      </c>
      <c r="C4556" t="s">
        <v>2935</v>
      </c>
      <c r="D4556" t="s">
        <v>1948</v>
      </c>
      <c r="E4556" t="s">
        <v>2936</v>
      </c>
      <c r="F4556">
        <v>0</v>
      </c>
      <c r="G4556">
        <v>505</v>
      </c>
      <c r="H4556">
        <v>505</v>
      </c>
    </row>
    <row r="4557" spans="1:8" x14ac:dyDescent="0.25">
      <c r="A4557" t="s">
        <v>2999</v>
      </c>
      <c r="B4557" t="s">
        <v>2234</v>
      </c>
      <c r="C4557" t="s">
        <v>2935</v>
      </c>
      <c r="D4557" t="s">
        <v>2934</v>
      </c>
      <c r="E4557" t="s">
        <v>2936</v>
      </c>
      <c r="F4557">
        <v>0</v>
      </c>
      <c r="G4557">
        <v>518</v>
      </c>
      <c r="H4557">
        <v>518</v>
      </c>
    </row>
    <row r="4558" spans="1:8" x14ac:dyDescent="0.25">
      <c r="A4558" t="s">
        <v>2999</v>
      </c>
      <c r="B4558" t="s">
        <v>2234</v>
      </c>
      <c r="C4558" t="s">
        <v>2935</v>
      </c>
      <c r="D4558" t="s">
        <v>1951</v>
      </c>
      <c r="E4558" t="s">
        <v>2936</v>
      </c>
      <c r="F4558">
        <v>0</v>
      </c>
      <c r="G4558">
        <v>536</v>
      </c>
      <c r="H4558">
        <v>536</v>
      </c>
    </row>
    <row r="4559" spans="1:8" x14ac:dyDescent="0.25">
      <c r="A4559" t="s">
        <v>2999</v>
      </c>
      <c r="B4559" t="s">
        <v>2234</v>
      </c>
      <c r="C4559" t="s">
        <v>2935</v>
      </c>
      <c r="D4559" t="s">
        <v>1956</v>
      </c>
      <c r="E4559" t="s">
        <v>2936</v>
      </c>
      <c r="F4559">
        <v>0</v>
      </c>
      <c r="G4559">
        <v>418</v>
      </c>
      <c r="H4559">
        <v>418</v>
      </c>
    </row>
    <row r="4560" spans="1:8" x14ac:dyDescent="0.25">
      <c r="A4560" t="s">
        <v>2999</v>
      </c>
      <c r="B4560" t="s">
        <v>2234</v>
      </c>
      <c r="C4560" t="s">
        <v>2935</v>
      </c>
      <c r="D4560" t="s">
        <v>2016</v>
      </c>
      <c r="E4560" t="s">
        <v>2936</v>
      </c>
      <c r="F4560">
        <v>0</v>
      </c>
      <c r="G4560">
        <v>332</v>
      </c>
      <c r="H4560">
        <v>332</v>
      </c>
    </row>
    <row r="4561" spans="1:8" x14ac:dyDescent="0.25">
      <c r="A4561" t="s">
        <v>2999</v>
      </c>
      <c r="B4561" t="s">
        <v>2236</v>
      </c>
      <c r="C4561" t="s">
        <v>3995</v>
      </c>
      <c r="D4561" t="s">
        <v>1739</v>
      </c>
      <c r="E4561" t="s">
        <v>2936</v>
      </c>
      <c r="F4561">
        <v>0</v>
      </c>
      <c r="G4561">
        <v>61</v>
      </c>
      <c r="H4561">
        <v>61</v>
      </c>
    </row>
    <row r="4562" spans="1:8" x14ac:dyDescent="0.25">
      <c r="A4562" t="s">
        <v>2999</v>
      </c>
      <c r="B4562" t="s">
        <v>2236</v>
      </c>
      <c r="C4562" t="s">
        <v>3995</v>
      </c>
      <c r="D4562" t="s">
        <v>1751</v>
      </c>
      <c r="E4562" t="s">
        <v>2936</v>
      </c>
      <c r="F4562">
        <v>0</v>
      </c>
      <c r="G4562">
        <v>62</v>
      </c>
      <c r="H4562">
        <v>62</v>
      </c>
    </row>
    <row r="4563" spans="1:8" x14ac:dyDescent="0.25">
      <c r="A4563" t="s">
        <v>2999</v>
      </c>
      <c r="B4563" t="s">
        <v>2236</v>
      </c>
      <c r="C4563" t="s">
        <v>3995</v>
      </c>
      <c r="D4563" t="s">
        <v>1763</v>
      </c>
      <c r="E4563" t="s">
        <v>2936</v>
      </c>
      <c r="F4563">
        <v>0</v>
      </c>
      <c r="G4563">
        <v>84</v>
      </c>
      <c r="H4563">
        <v>84</v>
      </c>
    </row>
    <row r="4564" spans="1:8" x14ac:dyDescent="0.25">
      <c r="A4564" t="s">
        <v>2999</v>
      </c>
      <c r="B4564" t="s">
        <v>2236</v>
      </c>
      <c r="C4564" t="s">
        <v>3995</v>
      </c>
      <c r="D4564" t="s">
        <v>1767</v>
      </c>
      <c r="E4564" t="s">
        <v>2936</v>
      </c>
      <c r="F4564">
        <v>0</v>
      </c>
      <c r="G4564">
        <v>94</v>
      </c>
      <c r="H4564">
        <v>94</v>
      </c>
    </row>
    <row r="4565" spans="1:8" x14ac:dyDescent="0.25">
      <c r="A4565" t="s">
        <v>2999</v>
      </c>
      <c r="B4565" t="s">
        <v>2236</v>
      </c>
      <c r="C4565" t="s">
        <v>3995</v>
      </c>
      <c r="D4565" t="s">
        <v>1782</v>
      </c>
      <c r="E4565" t="s">
        <v>2936</v>
      </c>
      <c r="F4565">
        <v>0</v>
      </c>
      <c r="G4565">
        <v>109</v>
      </c>
      <c r="H4565">
        <v>109</v>
      </c>
    </row>
    <row r="4566" spans="1:8" x14ac:dyDescent="0.25">
      <c r="A4566" t="s">
        <v>2999</v>
      </c>
      <c r="B4566" t="s">
        <v>2236</v>
      </c>
      <c r="C4566" t="s">
        <v>3995</v>
      </c>
      <c r="D4566" t="s">
        <v>1807</v>
      </c>
      <c r="E4566" t="s">
        <v>2936</v>
      </c>
      <c r="F4566">
        <v>0</v>
      </c>
      <c r="G4566">
        <v>133</v>
      </c>
      <c r="H4566">
        <v>133</v>
      </c>
    </row>
    <row r="4567" spans="1:8" x14ac:dyDescent="0.25">
      <c r="A4567" t="s">
        <v>2999</v>
      </c>
      <c r="B4567" t="s">
        <v>2236</v>
      </c>
      <c r="C4567" t="s">
        <v>3995</v>
      </c>
      <c r="D4567" t="s">
        <v>1858</v>
      </c>
      <c r="E4567" t="s">
        <v>2936</v>
      </c>
      <c r="F4567">
        <v>0</v>
      </c>
      <c r="G4567">
        <v>144</v>
      </c>
      <c r="H4567">
        <v>144</v>
      </c>
    </row>
    <row r="4568" spans="1:8" x14ac:dyDescent="0.25">
      <c r="A4568" t="s">
        <v>2999</v>
      </c>
      <c r="B4568" t="s">
        <v>2236</v>
      </c>
      <c r="C4568" t="s">
        <v>3995</v>
      </c>
      <c r="D4568" t="s">
        <v>1948</v>
      </c>
      <c r="E4568" t="s">
        <v>2936</v>
      </c>
      <c r="F4568">
        <v>0</v>
      </c>
      <c r="G4568">
        <v>147</v>
      </c>
      <c r="H4568">
        <v>147</v>
      </c>
    </row>
    <row r="4569" spans="1:8" x14ac:dyDescent="0.25">
      <c r="A4569" t="s">
        <v>2999</v>
      </c>
      <c r="B4569" t="s">
        <v>2236</v>
      </c>
      <c r="C4569" t="s">
        <v>3995</v>
      </c>
      <c r="D4569" t="s">
        <v>2934</v>
      </c>
      <c r="E4569" t="s">
        <v>2936</v>
      </c>
      <c r="F4569">
        <v>0</v>
      </c>
      <c r="G4569">
        <v>141</v>
      </c>
      <c r="H4569">
        <v>141</v>
      </c>
    </row>
    <row r="4570" spans="1:8" x14ac:dyDescent="0.25">
      <c r="A4570" t="s">
        <v>2999</v>
      </c>
      <c r="B4570" t="s">
        <v>2236</v>
      </c>
      <c r="C4570" t="s">
        <v>3995</v>
      </c>
      <c r="D4570" t="s">
        <v>1951</v>
      </c>
      <c r="E4570" t="s">
        <v>2936</v>
      </c>
      <c r="F4570">
        <v>0</v>
      </c>
      <c r="G4570">
        <v>143</v>
      </c>
      <c r="H4570">
        <v>143</v>
      </c>
    </row>
    <row r="4571" spans="1:8" x14ac:dyDescent="0.25">
      <c r="A4571" t="s">
        <v>2999</v>
      </c>
      <c r="B4571" t="s">
        <v>2236</v>
      </c>
      <c r="C4571" t="s">
        <v>3995</v>
      </c>
      <c r="D4571" t="s">
        <v>1956</v>
      </c>
      <c r="E4571" t="s">
        <v>2936</v>
      </c>
      <c r="F4571">
        <v>0</v>
      </c>
      <c r="G4571">
        <v>119</v>
      </c>
      <c r="H4571">
        <v>119</v>
      </c>
    </row>
    <row r="4572" spans="1:8" x14ac:dyDescent="0.25">
      <c r="A4572" t="s">
        <v>2999</v>
      </c>
      <c r="B4572" t="s">
        <v>2236</v>
      </c>
      <c r="C4572" t="s">
        <v>3995</v>
      </c>
      <c r="D4572" t="s">
        <v>2016</v>
      </c>
      <c r="E4572" t="s">
        <v>2936</v>
      </c>
      <c r="F4572">
        <v>0</v>
      </c>
      <c r="G4572">
        <v>99</v>
      </c>
      <c r="H4572">
        <v>99</v>
      </c>
    </row>
    <row r="4573" spans="1:8" x14ac:dyDescent="0.25">
      <c r="A4573" t="s">
        <v>2999</v>
      </c>
      <c r="B4573" t="s">
        <v>2236</v>
      </c>
      <c r="C4573" t="s">
        <v>2933</v>
      </c>
      <c r="D4573" t="s">
        <v>1739</v>
      </c>
      <c r="E4573" t="s">
        <v>2936</v>
      </c>
      <c r="F4573">
        <v>0</v>
      </c>
      <c r="G4573">
        <v>84</v>
      </c>
      <c r="H4573">
        <v>84</v>
      </c>
    </row>
    <row r="4574" spans="1:8" x14ac:dyDescent="0.25">
      <c r="A4574" t="s">
        <v>2999</v>
      </c>
      <c r="B4574" t="s">
        <v>2236</v>
      </c>
      <c r="C4574" t="s">
        <v>2933</v>
      </c>
      <c r="D4574" t="s">
        <v>1751</v>
      </c>
      <c r="E4574" t="s">
        <v>2936</v>
      </c>
      <c r="F4574">
        <v>0</v>
      </c>
      <c r="G4574">
        <v>80</v>
      </c>
      <c r="H4574">
        <v>80</v>
      </c>
    </row>
    <row r="4575" spans="1:8" x14ac:dyDescent="0.25">
      <c r="A4575" t="s">
        <v>2999</v>
      </c>
      <c r="B4575" t="s">
        <v>2236</v>
      </c>
      <c r="C4575" t="s">
        <v>2933</v>
      </c>
      <c r="D4575" t="s">
        <v>1763</v>
      </c>
      <c r="E4575" t="s">
        <v>2936</v>
      </c>
      <c r="F4575">
        <v>0</v>
      </c>
      <c r="G4575">
        <v>105</v>
      </c>
      <c r="H4575">
        <v>105</v>
      </c>
    </row>
    <row r="4576" spans="1:8" x14ac:dyDescent="0.25">
      <c r="A4576" t="s">
        <v>2999</v>
      </c>
      <c r="B4576" t="s">
        <v>2236</v>
      </c>
      <c r="C4576" t="s">
        <v>2933</v>
      </c>
      <c r="D4576" t="s">
        <v>1767</v>
      </c>
      <c r="E4576" t="s">
        <v>2936</v>
      </c>
      <c r="F4576">
        <v>0</v>
      </c>
      <c r="G4576">
        <v>121</v>
      </c>
      <c r="H4576">
        <v>121</v>
      </c>
    </row>
    <row r="4577" spans="1:8" x14ac:dyDescent="0.25">
      <c r="A4577" t="s">
        <v>2999</v>
      </c>
      <c r="B4577" t="s">
        <v>2236</v>
      </c>
      <c r="C4577" t="s">
        <v>2933</v>
      </c>
      <c r="D4577" t="s">
        <v>1782</v>
      </c>
      <c r="E4577" t="s">
        <v>2936</v>
      </c>
      <c r="F4577">
        <v>0</v>
      </c>
      <c r="G4577">
        <v>144</v>
      </c>
      <c r="H4577">
        <v>144</v>
      </c>
    </row>
    <row r="4578" spans="1:8" x14ac:dyDescent="0.25">
      <c r="A4578" t="s">
        <v>2999</v>
      </c>
      <c r="B4578" t="s">
        <v>2236</v>
      </c>
      <c r="C4578" t="s">
        <v>2933</v>
      </c>
      <c r="D4578" t="s">
        <v>1807</v>
      </c>
      <c r="E4578" t="s">
        <v>2936</v>
      </c>
      <c r="F4578">
        <v>0</v>
      </c>
      <c r="G4578">
        <v>152</v>
      </c>
      <c r="H4578">
        <v>152</v>
      </c>
    </row>
    <row r="4579" spans="1:8" x14ac:dyDescent="0.25">
      <c r="A4579" t="s">
        <v>2999</v>
      </c>
      <c r="B4579" t="s">
        <v>2236</v>
      </c>
      <c r="C4579" t="s">
        <v>2933</v>
      </c>
      <c r="D4579" t="s">
        <v>1858</v>
      </c>
      <c r="E4579" t="s">
        <v>2936</v>
      </c>
      <c r="F4579">
        <v>0</v>
      </c>
      <c r="G4579">
        <v>164</v>
      </c>
      <c r="H4579">
        <v>164</v>
      </c>
    </row>
    <row r="4580" spans="1:8" x14ac:dyDescent="0.25">
      <c r="A4580" t="s">
        <v>2999</v>
      </c>
      <c r="B4580" t="s">
        <v>2236</v>
      </c>
      <c r="C4580" t="s">
        <v>2933</v>
      </c>
      <c r="D4580" t="s">
        <v>1948</v>
      </c>
      <c r="E4580" t="s">
        <v>2936</v>
      </c>
      <c r="F4580">
        <v>0</v>
      </c>
      <c r="G4580">
        <v>157</v>
      </c>
      <c r="H4580">
        <v>157</v>
      </c>
    </row>
    <row r="4581" spans="1:8" x14ac:dyDescent="0.25">
      <c r="A4581" t="s">
        <v>2999</v>
      </c>
      <c r="B4581" t="s">
        <v>2236</v>
      </c>
      <c r="C4581" t="s">
        <v>2933</v>
      </c>
      <c r="D4581" t="s">
        <v>2934</v>
      </c>
      <c r="E4581" t="s">
        <v>2936</v>
      </c>
      <c r="F4581">
        <v>0</v>
      </c>
      <c r="G4581">
        <v>159</v>
      </c>
      <c r="H4581">
        <v>159</v>
      </c>
    </row>
    <row r="4582" spans="1:8" x14ac:dyDescent="0.25">
      <c r="A4582" t="s">
        <v>2999</v>
      </c>
      <c r="B4582" t="s">
        <v>2236</v>
      </c>
      <c r="C4582" t="s">
        <v>2933</v>
      </c>
      <c r="D4582" t="s">
        <v>1951</v>
      </c>
      <c r="E4582" t="s">
        <v>2936</v>
      </c>
      <c r="F4582">
        <v>0</v>
      </c>
      <c r="G4582">
        <v>162</v>
      </c>
      <c r="H4582">
        <v>162</v>
      </c>
    </row>
    <row r="4583" spans="1:8" x14ac:dyDescent="0.25">
      <c r="A4583" t="s">
        <v>2999</v>
      </c>
      <c r="B4583" t="s">
        <v>2236</v>
      </c>
      <c r="C4583" t="s">
        <v>2933</v>
      </c>
      <c r="D4583" t="s">
        <v>1956</v>
      </c>
      <c r="E4583" t="s">
        <v>2936</v>
      </c>
      <c r="F4583">
        <v>0</v>
      </c>
      <c r="G4583">
        <v>122</v>
      </c>
      <c r="H4583">
        <v>122</v>
      </c>
    </row>
    <row r="4584" spans="1:8" x14ac:dyDescent="0.25">
      <c r="A4584" t="s">
        <v>2999</v>
      </c>
      <c r="B4584" t="s">
        <v>2236</v>
      </c>
      <c r="C4584" t="s">
        <v>2933</v>
      </c>
      <c r="D4584" t="s">
        <v>2016</v>
      </c>
      <c r="E4584" t="s">
        <v>2936</v>
      </c>
      <c r="F4584">
        <v>0</v>
      </c>
      <c r="G4584">
        <v>92</v>
      </c>
      <c r="H4584">
        <v>92</v>
      </c>
    </row>
    <row r="4585" spans="1:8" x14ac:dyDescent="0.25">
      <c r="A4585" t="s">
        <v>2999</v>
      </c>
      <c r="B4585" t="s">
        <v>2236</v>
      </c>
      <c r="C4585" t="s">
        <v>2935</v>
      </c>
      <c r="D4585" t="s">
        <v>1739</v>
      </c>
      <c r="E4585" t="s">
        <v>2936</v>
      </c>
      <c r="F4585">
        <v>0</v>
      </c>
      <c r="G4585">
        <v>52</v>
      </c>
      <c r="H4585">
        <v>52</v>
      </c>
    </row>
    <row r="4586" spans="1:8" x14ac:dyDescent="0.25">
      <c r="A4586" t="s">
        <v>2999</v>
      </c>
      <c r="B4586" t="s">
        <v>2236</v>
      </c>
      <c r="C4586" t="s">
        <v>2935</v>
      </c>
      <c r="D4586" t="s">
        <v>1751</v>
      </c>
      <c r="E4586" t="s">
        <v>2936</v>
      </c>
      <c r="F4586">
        <v>0</v>
      </c>
      <c r="G4586">
        <v>66</v>
      </c>
      <c r="H4586">
        <v>66</v>
      </c>
    </row>
    <row r="4587" spans="1:8" x14ac:dyDescent="0.25">
      <c r="A4587" t="s">
        <v>2999</v>
      </c>
      <c r="B4587" t="s">
        <v>2236</v>
      </c>
      <c r="C4587" t="s">
        <v>2935</v>
      </c>
      <c r="D4587" t="s">
        <v>1763</v>
      </c>
      <c r="E4587" t="s">
        <v>2936</v>
      </c>
      <c r="F4587">
        <v>0</v>
      </c>
      <c r="G4587">
        <v>79</v>
      </c>
      <c r="H4587">
        <v>79</v>
      </c>
    </row>
    <row r="4588" spans="1:8" x14ac:dyDescent="0.25">
      <c r="A4588" t="s">
        <v>2999</v>
      </c>
      <c r="B4588" t="s">
        <v>2236</v>
      </c>
      <c r="C4588" t="s">
        <v>2935</v>
      </c>
      <c r="D4588" t="s">
        <v>1767</v>
      </c>
      <c r="E4588" t="s">
        <v>2936</v>
      </c>
      <c r="F4588">
        <v>0</v>
      </c>
      <c r="G4588">
        <v>84</v>
      </c>
      <c r="H4588">
        <v>84</v>
      </c>
    </row>
    <row r="4589" spans="1:8" x14ac:dyDescent="0.25">
      <c r="A4589" t="s">
        <v>2999</v>
      </c>
      <c r="B4589" t="s">
        <v>2236</v>
      </c>
      <c r="C4589" t="s">
        <v>2935</v>
      </c>
      <c r="D4589" t="s">
        <v>1782</v>
      </c>
      <c r="E4589" t="s">
        <v>2936</v>
      </c>
      <c r="F4589">
        <v>0</v>
      </c>
      <c r="G4589">
        <v>92</v>
      </c>
      <c r="H4589">
        <v>92</v>
      </c>
    </row>
    <row r="4590" spans="1:8" x14ac:dyDescent="0.25">
      <c r="A4590" t="s">
        <v>2999</v>
      </c>
      <c r="B4590" t="s">
        <v>2236</v>
      </c>
      <c r="C4590" t="s">
        <v>2935</v>
      </c>
      <c r="D4590" t="s">
        <v>1807</v>
      </c>
      <c r="E4590" t="s">
        <v>2936</v>
      </c>
      <c r="F4590">
        <v>0</v>
      </c>
      <c r="G4590">
        <v>99</v>
      </c>
      <c r="H4590">
        <v>99</v>
      </c>
    </row>
    <row r="4591" spans="1:8" x14ac:dyDescent="0.25">
      <c r="A4591" t="s">
        <v>2999</v>
      </c>
      <c r="B4591" t="s">
        <v>2236</v>
      </c>
      <c r="C4591" t="s">
        <v>2935</v>
      </c>
      <c r="D4591" t="s">
        <v>1858</v>
      </c>
      <c r="E4591" t="s">
        <v>2936</v>
      </c>
      <c r="F4591">
        <v>0</v>
      </c>
      <c r="G4591">
        <v>95</v>
      </c>
      <c r="H4591">
        <v>95</v>
      </c>
    </row>
    <row r="4592" spans="1:8" x14ac:dyDescent="0.25">
      <c r="A4592" t="s">
        <v>2999</v>
      </c>
      <c r="B4592" t="s">
        <v>2236</v>
      </c>
      <c r="C4592" t="s">
        <v>2935</v>
      </c>
      <c r="D4592" t="s">
        <v>1948</v>
      </c>
      <c r="E4592" t="s">
        <v>2936</v>
      </c>
      <c r="F4592">
        <v>0</v>
      </c>
      <c r="G4592">
        <v>95</v>
      </c>
      <c r="H4592">
        <v>95</v>
      </c>
    </row>
    <row r="4593" spans="1:8" x14ac:dyDescent="0.25">
      <c r="A4593" t="s">
        <v>2999</v>
      </c>
      <c r="B4593" t="s">
        <v>2236</v>
      </c>
      <c r="C4593" t="s">
        <v>2935</v>
      </c>
      <c r="D4593" t="s">
        <v>2934</v>
      </c>
      <c r="E4593" t="s">
        <v>2936</v>
      </c>
      <c r="F4593">
        <v>0</v>
      </c>
      <c r="G4593">
        <v>97</v>
      </c>
      <c r="H4593">
        <v>97</v>
      </c>
    </row>
    <row r="4594" spans="1:8" x14ac:dyDescent="0.25">
      <c r="A4594" t="s">
        <v>2999</v>
      </c>
      <c r="B4594" t="s">
        <v>2236</v>
      </c>
      <c r="C4594" t="s">
        <v>2935</v>
      </c>
      <c r="D4594" t="s">
        <v>1951</v>
      </c>
      <c r="E4594" t="s">
        <v>2936</v>
      </c>
      <c r="F4594">
        <v>0</v>
      </c>
      <c r="G4594">
        <v>101</v>
      </c>
      <c r="H4594">
        <v>101</v>
      </c>
    </row>
    <row r="4595" spans="1:8" x14ac:dyDescent="0.25">
      <c r="A4595" t="s">
        <v>2999</v>
      </c>
      <c r="B4595" t="s">
        <v>2236</v>
      </c>
      <c r="C4595" t="s">
        <v>2935</v>
      </c>
      <c r="D4595" t="s">
        <v>1956</v>
      </c>
      <c r="E4595" t="s">
        <v>2936</v>
      </c>
      <c r="F4595">
        <v>0</v>
      </c>
      <c r="G4595">
        <v>78</v>
      </c>
      <c r="H4595">
        <v>78</v>
      </c>
    </row>
    <row r="4596" spans="1:8" x14ac:dyDescent="0.25">
      <c r="A4596" t="s">
        <v>2999</v>
      </c>
      <c r="B4596" t="s">
        <v>2236</v>
      </c>
      <c r="C4596" t="s">
        <v>2935</v>
      </c>
      <c r="D4596" t="s">
        <v>2016</v>
      </c>
      <c r="E4596" t="s">
        <v>2936</v>
      </c>
      <c r="F4596">
        <v>0</v>
      </c>
      <c r="G4596">
        <v>62</v>
      </c>
      <c r="H4596">
        <v>62</v>
      </c>
    </row>
    <row r="4597" spans="1:8" x14ac:dyDescent="0.25">
      <c r="A4597" t="s">
        <v>2999</v>
      </c>
      <c r="B4597" t="s">
        <v>2238</v>
      </c>
      <c r="C4597" t="s">
        <v>3995</v>
      </c>
      <c r="D4597" t="s">
        <v>1739</v>
      </c>
      <c r="E4597" t="s">
        <v>2936</v>
      </c>
      <c r="F4597">
        <v>0</v>
      </c>
      <c r="G4597">
        <v>1500</v>
      </c>
      <c r="H4597">
        <v>1500</v>
      </c>
    </row>
    <row r="4598" spans="1:8" x14ac:dyDescent="0.25">
      <c r="A4598" t="s">
        <v>2999</v>
      </c>
      <c r="B4598" t="s">
        <v>2238</v>
      </c>
      <c r="C4598" t="s">
        <v>3995</v>
      </c>
      <c r="D4598" t="s">
        <v>1751</v>
      </c>
      <c r="E4598" t="s">
        <v>2936</v>
      </c>
      <c r="F4598">
        <v>0</v>
      </c>
      <c r="G4598">
        <v>1500</v>
      </c>
      <c r="H4598">
        <v>1500</v>
      </c>
    </row>
    <row r="4599" spans="1:8" x14ac:dyDescent="0.25">
      <c r="A4599" t="s">
        <v>2999</v>
      </c>
      <c r="B4599" t="s">
        <v>2238</v>
      </c>
      <c r="C4599" t="s">
        <v>3995</v>
      </c>
      <c r="D4599" t="s">
        <v>1763</v>
      </c>
      <c r="E4599" t="s">
        <v>2936</v>
      </c>
      <c r="F4599">
        <v>0</v>
      </c>
      <c r="G4599">
        <v>750</v>
      </c>
      <c r="H4599">
        <v>750</v>
      </c>
    </row>
    <row r="4600" spans="1:8" x14ac:dyDescent="0.25">
      <c r="A4600" t="s">
        <v>2999</v>
      </c>
      <c r="B4600" t="s">
        <v>2238</v>
      </c>
      <c r="C4600" t="s">
        <v>3995</v>
      </c>
      <c r="D4600" t="s">
        <v>1767</v>
      </c>
      <c r="E4600" t="s">
        <v>2936</v>
      </c>
      <c r="F4600">
        <v>0</v>
      </c>
      <c r="G4600">
        <v>2000</v>
      </c>
      <c r="H4600">
        <v>2000</v>
      </c>
    </row>
    <row r="4601" spans="1:8" x14ac:dyDescent="0.25">
      <c r="A4601" t="s">
        <v>2999</v>
      </c>
      <c r="B4601" t="s">
        <v>2238</v>
      </c>
      <c r="C4601" t="s">
        <v>3995</v>
      </c>
      <c r="D4601" t="s">
        <v>1782</v>
      </c>
      <c r="E4601" t="s">
        <v>2936</v>
      </c>
      <c r="F4601">
        <v>0</v>
      </c>
      <c r="G4601">
        <v>1150</v>
      </c>
      <c r="H4601">
        <v>1150</v>
      </c>
    </row>
    <row r="4602" spans="1:8" x14ac:dyDescent="0.25">
      <c r="A4602" t="s">
        <v>2999</v>
      </c>
      <c r="B4602" t="s">
        <v>2238</v>
      </c>
      <c r="C4602" t="s">
        <v>3995</v>
      </c>
      <c r="D4602" t="s">
        <v>1807</v>
      </c>
      <c r="E4602" t="s">
        <v>2936</v>
      </c>
      <c r="F4602">
        <v>0</v>
      </c>
      <c r="G4602">
        <v>650</v>
      </c>
      <c r="H4602">
        <v>650</v>
      </c>
    </row>
    <row r="4603" spans="1:8" x14ac:dyDescent="0.25">
      <c r="A4603" t="s">
        <v>2999</v>
      </c>
      <c r="B4603" t="s">
        <v>2238</v>
      </c>
      <c r="C4603" t="s">
        <v>3995</v>
      </c>
      <c r="D4603" t="s">
        <v>1858</v>
      </c>
      <c r="E4603" t="s">
        <v>2936</v>
      </c>
      <c r="F4603">
        <v>0</v>
      </c>
      <c r="G4603">
        <v>650</v>
      </c>
      <c r="H4603">
        <v>650</v>
      </c>
    </row>
    <row r="4604" spans="1:8" x14ac:dyDescent="0.25">
      <c r="A4604" t="s">
        <v>2999</v>
      </c>
      <c r="B4604" t="s">
        <v>2238</v>
      </c>
      <c r="C4604" t="s">
        <v>3995</v>
      </c>
      <c r="D4604" t="s">
        <v>1948</v>
      </c>
      <c r="E4604" t="s">
        <v>2936</v>
      </c>
      <c r="F4604">
        <v>0</v>
      </c>
      <c r="G4604">
        <v>650</v>
      </c>
      <c r="H4604">
        <v>650</v>
      </c>
    </row>
    <row r="4605" spans="1:8" x14ac:dyDescent="0.25">
      <c r="A4605" t="s">
        <v>2999</v>
      </c>
      <c r="B4605" t="s">
        <v>2238</v>
      </c>
      <c r="C4605" t="s">
        <v>3995</v>
      </c>
      <c r="D4605" t="s">
        <v>2934</v>
      </c>
      <c r="E4605" t="s">
        <v>2936</v>
      </c>
      <c r="F4605">
        <v>0</v>
      </c>
      <c r="G4605">
        <v>650</v>
      </c>
      <c r="H4605">
        <v>650</v>
      </c>
    </row>
    <row r="4606" spans="1:8" x14ac:dyDescent="0.25">
      <c r="A4606" t="s">
        <v>2999</v>
      </c>
      <c r="B4606" t="s">
        <v>2238</v>
      </c>
      <c r="C4606" t="s">
        <v>3995</v>
      </c>
      <c r="D4606" t="s">
        <v>1951</v>
      </c>
      <c r="E4606" t="s">
        <v>2936</v>
      </c>
      <c r="F4606">
        <v>0</v>
      </c>
      <c r="G4606">
        <v>2150</v>
      </c>
      <c r="H4606">
        <v>2150</v>
      </c>
    </row>
    <row r="4607" spans="1:8" x14ac:dyDescent="0.25">
      <c r="A4607" t="s">
        <v>2999</v>
      </c>
      <c r="B4607" t="s">
        <v>2238</v>
      </c>
      <c r="C4607" t="s">
        <v>3995</v>
      </c>
      <c r="D4607" t="s">
        <v>2016</v>
      </c>
      <c r="E4607" t="s">
        <v>2936</v>
      </c>
      <c r="F4607">
        <v>0</v>
      </c>
      <c r="G4607">
        <v>1500</v>
      </c>
      <c r="H4607">
        <v>1500</v>
      </c>
    </row>
    <row r="4608" spans="1:8" x14ac:dyDescent="0.25">
      <c r="A4608" t="s">
        <v>2999</v>
      </c>
      <c r="B4608" t="s">
        <v>2238</v>
      </c>
      <c r="C4608" t="s">
        <v>2933</v>
      </c>
      <c r="D4608" t="s">
        <v>1739</v>
      </c>
      <c r="E4608" t="s">
        <v>2936</v>
      </c>
      <c r="F4608">
        <v>0</v>
      </c>
      <c r="G4608">
        <v>1500</v>
      </c>
      <c r="H4608">
        <v>1500</v>
      </c>
    </row>
    <row r="4609" spans="1:8" x14ac:dyDescent="0.25">
      <c r="A4609" t="s">
        <v>2999</v>
      </c>
      <c r="B4609" t="s">
        <v>2238</v>
      </c>
      <c r="C4609" t="s">
        <v>2933</v>
      </c>
      <c r="D4609" t="s">
        <v>1751</v>
      </c>
      <c r="E4609" t="s">
        <v>2936</v>
      </c>
      <c r="F4609">
        <v>0</v>
      </c>
      <c r="G4609">
        <v>1500</v>
      </c>
      <c r="H4609">
        <v>1500</v>
      </c>
    </row>
    <row r="4610" spans="1:8" x14ac:dyDescent="0.25">
      <c r="A4610" t="s">
        <v>2999</v>
      </c>
      <c r="B4610" t="s">
        <v>2238</v>
      </c>
      <c r="C4610" t="s">
        <v>2933</v>
      </c>
      <c r="D4610" t="s">
        <v>1763</v>
      </c>
      <c r="E4610" t="s">
        <v>2936</v>
      </c>
      <c r="F4610">
        <v>0</v>
      </c>
      <c r="G4610">
        <v>2500</v>
      </c>
      <c r="H4610">
        <v>2500</v>
      </c>
    </row>
    <row r="4611" spans="1:8" x14ac:dyDescent="0.25">
      <c r="A4611" t="s">
        <v>2999</v>
      </c>
      <c r="B4611" t="s">
        <v>2238</v>
      </c>
      <c r="C4611" t="s">
        <v>2933</v>
      </c>
      <c r="D4611" t="s">
        <v>1767</v>
      </c>
      <c r="E4611" t="s">
        <v>2936</v>
      </c>
      <c r="F4611">
        <v>0</v>
      </c>
      <c r="G4611">
        <v>3000</v>
      </c>
      <c r="H4611">
        <v>3000</v>
      </c>
    </row>
    <row r="4612" spans="1:8" x14ac:dyDescent="0.25">
      <c r="A4612" t="s">
        <v>2999</v>
      </c>
      <c r="B4612" t="s">
        <v>2238</v>
      </c>
      <c r="C4612" t="s">
        <v>2933</v>
      </c>
      <c r="D4612" t="s">
        <v>1782</v>
      </c>
      <c r="E4612" t="s">
        <v>2936</v>
      </c>
      <c r="F4612">
        <v>0</v>
      </c>
      <c r="G4612">
        <v>568</v>
      </c>
      <c r="H4612">
        <v>568</v>
      </c>
    </row>
    <row r="4613" spans="1:8" x14ac:dyDescent="0.25">
      <c r="A4613" t="s">
        <v>2999</v>
      </c>
      <c r="B4613" t="s">
        <v>2238</v>
      </c>
      <c r="C4613" t="s">
        <v>2933</v>
      </c>
      <c r="D4613" t="s">
        <v>1807</v>
      </c>
      <c r="E4613" t="s">
        <v>2936</v>
      </c>
      <c r="F4613">
        <v>0</v>
      </c>
      <c r="G4613">
        <v>568</v>
      </c>
      <c r="H4613">
        <v>568</v>
      </c>
    </row>
    <row r="4614" spans="1:8" x14ac:dyDescent="0.25">
      <c r="A4614" t="s">
        <v>2999</v>
      </c>
      <c r="B4614" t="s">
        <v>2238</v>
      </c>
      <c r="C4614" t="s">
        <v>2933</v>
      </c>
      <c r="D4614" t="s">
        <v>1858</v>
      </c>
      <c r="E4614" t="s">
        <v>2936</v>
      </c>
      <c r="F4614">
        <v>0</v>
      </c>
      <c r="G4614">
        <v>568</v>
      </c>
      <c r="H4614">
        <v>568</v>
      </c>
    </row>
    <row r="4615" spans="1:8" x14ac:dyDescent="0.25">
      <c r="A4615" t="s">
        <v>2999</v>
      </c>
      <c r="B4615" t="s">
        <v>2238</v>
      </c>
      <c r="C4615" t="s">
        <v>2933</v>
      </c>
      <c r="D4615" t="s">
        <v>1948</v>
      </c>
      <c r="E4615" t="s">
        <v>2936</v>
      </c>
      <c r="F4615">
        <v>0</v>
      </c>
      <c r="G4615">
        <v>568</v>
      </c>
      <c r="H4615">
        <v>568</v>
      </c>
    </row>
    <row r="4616" spans="1:8" x14ac:dyDescent="0.25">
      <c r="A4616" t="s">
        <v>2999</v>
      </c>
      <c r="B4616" t="s">
        <v>2238</v>
      </c>
      <c r="C4616" t="s">
        <v>2933</v>
      </c>
      <c r="D4616" t="s">
        <v>2934</v>
      </c>
      <c r="E4616" t="s">
        <v>2936</v>
      </c>
      <c r="F4616">
        <v>0</v>
      </c>
      <c r="G4616">
        <v>568</v>
      </c>
      <c r="H4616">
        <v>568</v>
      </c>
    </row>
    <row r="4617" spans="1:8" x14ac:dyDescent="0.25">
      <c r="A4617" t="s">
        <v>2999</v>
      </c>
      <c r="B4617" t="s">
        <v>2238</v>
      </c>
      <c r="C4617" t="s">
        <v>2933</v>
      </c>
      <c r="D4617" t="s">
        <v>1951</v>
      </c>
      <c r="E4617" t="s">
        <v>2936</v>
      </c>
      <c r="F4617">
        <v>0</v>
      </c>
      <c r="G4617">
        <v>2068</v>
      </c>
      <c r="H4617">
        <v>2068</v>
      </c>
    </row>
    <row r="4618" spans="1:8" x14ac:dyDescent="0.25">
      <c r="A4618" t="s">
        <v>2999</v>
      </c>
      <c r="B4618" t="s">
        <v>2238</v>
      </c>
      <c r="C4618" t="s">
        <v>2933</v>
      </c>
      <c r="D4618" t="s">
        <v>1956</v>
      </c>
      <c r="E4618" t="s">
        <v>2936</v>
      </c>
      <c r="F4618">
        <v>0</v>
      </c>
      <c r="G4618">
        <v>1500</v>
      </c>
      <c r="H4618">
        <v>1500</v>
      </c>
    </row>
    <row r="4619" spans="1:8" x14ac:dyDescent="0.25">
      <c r="A4619" t="s">
        <v>2999</v>
      </c>
      <c r="B4619" t="s">
        <v>2238</v>
      </c>
      <c r="C4619" t="s">
        <v>2933</v>
      </c>
      <c r="D4619" t="s">
        <v>2016</v>
      </c>
      <c r="E4619" t="s">
        <v>2936</v>
      </c>
      <c r="F4619">
        <v>0</v>
      </c>
      <c r="G4619">
        <v>1500</v>
      </c>
      <c r="H4619">
        <v>1500</v>
      </c>
    </row>
    <row r="4620" spans="1:8" x14ac:dyDescent="0.25">
      <c r="A4620" t="s">
        <v>2999</v>
      </c>
      <c r="B4620" t="s">
        <v>2238</v>
      </c>
      <c r="C4620" t="s">
        <v>2935</v>
      </c>
      <c r="D4620" t="s">
        <v>1739</v>
      </c>
      <c r="E4620" t="s">
        <v>2936</v>
      </c>
      <c r="F4620">
        <v>0</v>
      </c>
      <c r="G4620">
        <v>1000</v>
      </c>
      <c r="H4620">
        <v>1000</v>
      </c>
    </row>
    <row r="4621" spans="1:8" x14ac:dyDescent="0.25">
      <c r="A4621" t="s">
        <v>2999</v>
      </c>
      <c r="B4621" t="s">
        <v>2238</v>
      </c>
      <c r="C4621" t="s">
        <v>2935</v>
      </c>
      <c r="D4621" t="s">
        <v>1751</v>
      </c>
      <c r="E4621" t="s">
        <v>2936</v>
      </c>
      <c r="F4621">
        <v>0</v>
      </c>
      <c r="G4621">
        <v>1000</v>
      </c>
      <c r="H4621">
        <v>1000</v>
      </c>
    </row>
    <row r="4622" spans="1:8" x14ac:dyDescent="0.25">
      <c r="A4622" t="s">
        <v>2999</v>
      </c>
      <c r="B4622" t="s">
        <v>2238</v>
      </c>
      <c r="C4622" t="s">
        <v>2935</v>
      </c>
      <c r="D4622" t="s">
        <v>1763</v>
      </c>
      <c r="E4622" t="s">
        <v>2936</v>
      </c>
      <c r="F4622">
        <v>0</v>
      </c>
      <c r="G4622">
        <v>2000</v>
      </c>
      <c r="H4622">
        <v>2000</v>
      </c>
    </row>
    <row r="4623" spans="1:8" x14ac:dyDescent="0.25">
      <c r="A4623" t="s">
        <v>2999</v>
      </c>
      <c r="B4623" t="s">
        <v>2238</v>
      </c>
      <c r="C4623" t="s">
        <v>2935</v>
      </c>
      <c r="D4623" t="s">
        <v>1767</v>
      </c>
      <c r="E4623" t="s">
        <v>2936</v>
      </c>
      <c r="F4623">
        <v>0</v>
      </c>
      <c r="G4623">
        <v>2200</v>
      </c>
      <c r="H4623">
        <v>2200</v>
      </c>
    </row>
    <row r="4624" spans="1:8" x14ac:dyDescent="0.25">
      <c r="A4624" t="s">
        <v>2999</v>
      </c>
      <c r="B4624" t="s">
        <v>2238</v>
      </c>
      <c r="C4624" t="s">
        <v>2935</v>
      </c>
      <c r="D4624" t="s">
        <v>1782</v>
      </c>
      <c r="E4624" t="s">
        <v>2936</v>
      </c>
      <c r="F4624">
        <v>0</v>
      </c>
      <c r="G4624">
        <v>1200</v>
      </c>
      <c r="H4624">
        <v>1200</v>
      </c>
    </row>
    <row r="4625" spans="1:8" x14ac:dyDescent="0.25">
      <c r="A4625" t="s">
        <v>2999</v>
      </c>
      <c r="B4625" t="s">
        <v>2238</v>
      </c>
      <c r="C4625" t="s">
        <v>2935</v>
      </c>
      <c r="D4625" t="s">
        <v>1807</v>
      </c>
      <c r="E4625" t="s">
        <v>2936</v>
      </c>
      <c r="F4625">
        <v>0</v>
      </c>
      <c r="G4625">
        <v>1200</v>
      </c>
      <c r="H4625">
        <v>1200</v>
      </c>
    </row>
    <row r="4626" spans="1:8" x14ac:dyDescent="0.25">
      <c r="A4626" t="s">
        <v>2999</v>
      </c>
      <c r="B4626" t="s">
        <v>2238</v>
      </c>
      <c r="C4626" t="s">
        <v>2935</v>
      </c>
      <c r="D4626" t="s">
        <v>1858</v>
      </c>
      <c r="E4626" t="s">
        <v>2936</v>
      </c>
      <c r="F4626">
        <v>0</v>
      </c>
      <c r="G4626">
        <v>1200</v>
      </c>
      <c r="H4626">
        <v>1200</v>
      </c>
    </row>
    <row r="4627" spans="1:8" x14ac:dyDescent="0.25">
      <c r="A4627" t="s">
        <v>2999</v>
      </c>
      <c r="B4627" t="s">
        <v>2238</v>
      </c>
      <c r="C4627" t="s">
        <v>2935</v>
      </c>
      <c r="D4627" t="s">
        <v>1948</v>
      </c>
      <c r="E4627" t="s">
        <v>2936</v>
      </c>
      <c r="F4627">
        <v>0</v>
      </c>
      <c r="G4627">
        <v>1200</v>
      </c>
      <c r="H4627">
        <v>1200</v>
      </c>
    </row>
    <row r="4628" spans="1:8" x14ac:dyDescent="0.25">
      <c r="A4628" t="s">
        <v>2999</v>
      </c>
      <c r="B4628" t="s">
        <v>2238</v>
      </c>
      <c r="C4628" t="s">
        <v>2935</v>
      </c>
      <c r="D4628" t="s">
        <v>2934</v>
      </c>
      <c r="E4628" t="s">
        <v>2936</v>
      </c>
      <c r="F4628">
        <v>0</v>
      </c>
      <c r="G4628">
        <v>1200</v>
      </c>
      <c r="H4628">
        <v>1200</v>
      </c>
    </row>
    <row r="4629" spans="1:8" x14ac:dyDescent="0.25">
      <c r="A4629" t="s">
        <v>2999</v>
      </c>
      <c r="B4629" t="s">
        <v>2238</v>
      </c>
      <c r="C4629" t="s">
        <v>2935</v>
      </c>
      <c r="D4629" t="s">
        <v>1951</v>
      </c>
      <c r="E4629" t="s">
        <v>2936</v>
      </c>
      <c r="F4629">
        <v>0</v>
      </c>
      <c r="G4629">
        <v>1200</v>
      </c>
      <c r="H4629">
        <v>1200</v>
      </c>
    </row>
    <row r="4630" spans="1:8" x14ac:dyDescent="0.25">
      <c r="A4630" t="s">
        <v>2999</v>
      </c>
      <c r="B4630" t="s">
        <v>2238</v>
      </c>
      <c r="C4630" t="s">
        <v>2935</v>
      </c>
      <c r="D4630" t="s">
        <v>1956</v>
      </c>
      <c r="E4630" t="s">
        <v>2936</v>
      </c>
      <c r="F4630">
        <v>0</v>
      </c>
      <c r="G4630">
        <v>1500</v>
      </c>
      <c r="H4630">
        <v>1500</v>
      </c>
    </row>
    <row r="4631" spans="1:8" x14ac:dyDescent="0.25">
      <c r="A4631" t="s">
        <v>2999</v>
      </c>
      <c r="B4631" t="s">
        <v>2238</v>
      </c>
      <c r="C4631" t="s">
        <v>2935</v>
      </c>
      <c r="D4631" t="s">
        <v>2016</v>
      </c>
      <c r="E4631" t="s">
        <v>2936</v>
      </c>
      <c r="F4631">
        <v>0</v>
      </c>
      <c r="G4631">
        <v>1500</v>
      </c>
      <c r="H4631">
        <v>1500</v>
      </c>
    </row>
    <row r="4632" spans="1:8" x14ac:dyDescent="0.25">
      <c r="A4632" t="s">
        <v>2999</v>
      </c>
      <c r="B4632" t="s">
        <v>2239</v>
      </c>
      <c r="C4632" t="s">
        <v>3995</v>
      </c>
      <c r="D4632" t="s">
        <v>1739</v>
      </c>
      <c r="E4632" t="s">
        <v>2936</v>
      </c>
      <c r="F4632">
        <v>0</v>
      </c>
      <c r="G4632">
        <v>522</v>
      </c>
      <c r="H4632">
        <v>522</v>
      </c>
    </row>
    <row r="4633" spans="1:8" x14ac:dyDescent="0.25">
      <c r="A4633" t="s">
        <v>2999</v>
      </c>
      <c r="B4633" t="s">
        <v>2239</v>
      </c>
      <c r="C4633" t="s">
        <v>3995</v>
      </c>
      <c r="D4633" t="s">
        <v>1751</v>
      </c>
      <c r="E4633" t="s">
        <v>2936</v>
      </c>
      <c r="F4633">
        <v>0</v>
      </c>
      <c r="G4633">
        <v>522</v>
      </c>
      <c r="H4633">
        <v>522</v>
      </c>
    </row>
    <row r="4634" spans="1:8" x14ac:dyDescent="0.25">
      <c r="A4634" t="s">
        <v>2999</v>
      </c>
      <c r="B4634" t="s">
        <v>2239</v>
      </c>
      <c r="C4634" t="s">
        <v>3995</v>
      </c>
      <c r="D4634" t="s">
        <v>1763</v>
      </c>
      <c r="E4634" t="s">
        <v>2936</v>
      </c>
      <c r="F4634">
        <v>0</v>
      </c>
      <c r="G4634">
        <v>604</v>
      </c>
      <c r="H4634">
        <v>604</v>
      </c>
    </row>
    <row r="4635" spans="1:8" x14ac:dyDescent="0.25">
      <c r="A4635" t="s">
        <v>2999</v>
      </c>
      <c r="B4635" t="s">
        <v>2239</v>
      </c>
      <c r="C4635" t="s">
        <v>3995</v>
      </c>
      <c r="D4635" t="s">
        <v>1767</v>
      </c>
      <c r="E4635" t="s">
        <v>2936</v>
      </c>
      <c r="F4635">
        <v>0</v>
      </c>
      <c r="G4635">
        <v>591</v>
      </c>
      <c r="H4635">
        <v>591</v>
      </c>
    </row>
    <row r="4636" spans="1:8" x14ac:dyDescent="0.25">
      <c r="A4636" t="s">
        <v>2999</v>
      </c>
      <c r="B4636" t="s">
        <v>2239</v>
      </c>
      <c r="C4636" t="s">
        <v>3995</v>
      </c>
      <c r="D4636" t="s">
        <v>1782</v>
      </c>
      <c r="E4636" t="s">
        <v>2936</v>
      </c>
      <c r="F4636">
        <v>0</v>
      </c>
      <c r="G4636">
        <v>583</v>
      </c>
      <c r="H4636">
        <v>583</v>
      </c>
    </row>
    <row r="4637" spans="1:8" x14ac:dyDescent="0.25">
      <c r="A4637" t="s">
        <v>2999</v>
      </c>
      <c r="B4637" t="s">
        <v>2239</v>
      </c>
      <c r="C4637" t="s">
        <v>3995</v>
      </c>
      <c r="D4637" t="s">
        <v>1807</v>
      </c>
      <c r="E4637" t="s">
        <v>2936</v>
      </c>
      <c r="F4637">
        <v>0</v>
      </c>
      <c r="G4637">
        <v>559</v>
      </c>
      <c r="H4637">
        <v>559</v>
      </c>
    </row>
    <row r="4638" spans="1:8" x14ac:dyDescent="0.25">
      <c r="A4638" t="s">
        <v>2999</v>
      </c>
      <c r="B4638" t="s">
        <v>2239</v>
      </c>
      <c r="C4638" t="s">
        <v>3995</v>
      </c>
      <c r="D4638" t="s">
        <v>1858</v>
      </c>
      <c r="E4638" t="s">
        <v>2936</v>
      </c>
      <c r="F4638">
        <v>0</v>
      </c>
      <c r="G4638">
        <v>558</v>
      </c>
      <c r="H4638">
        <v>558</v>
      </c>
    </row>
    <row r="4639" spans="1:8" x14ac:dyDescent="0.25">
      <c r="A4639" t="s">
        <v>2999</v>
      </c>
      <c r="B4639" t="s">
        <v>2239</v>
      </c>
      <c r="C4639" t="s">
        <v>3995</v>
      </c>
      <c r="D4639" t="s">
        <v>1948</v>
      </c>
      <c r="E4639" t="s">
        <v>2936</v>
      </c>
      <c r="F4639">
        <v>0</v>
      </c>
      <c r="G4639">
        <v>557</v>
      </c>
      <c r="H4639">
        <v>557</v>
      </c>
    </row>
    <row r="4640" spans="1:8" x14ac:dyDescent="0.25">
      <c r="A4640" t="s">
        <v>2999</v>
      </c>
      <c r="B4640" t="s">
        <v>2239</v>
      </c>
      <c r="C4640" t="s">
        <v>3995</v>
      </c>
      <c r="D4640" t="s">
        <v>2934</v>
      </c>
      <c r="E4640" t="s">
        <v>2936</v>
      </c>
      <c r="F4640">
        <v>0</v>
      </c>
      <c r="G4640">
        <v>556</v>
      </c>
      <c r="H4640">
        <v>556</v>
      </c>
    </row>
    <row r="4641" spans="1:8" x14ac:dyDescent="0.25">
      <c r="A4641" t="s">
        <v>2999</v>
      </c>
      <c r="B4641" t="s">
        <v>2239</v>
      </c>
      <c r="C4641" t="s">
        <v>3995</v>
      </c>
      <c r="D4641" t="s">
        <v>1951</v>
      </c>
      <c r="E4641" t="s">
        <v>2936</v>
      </c>
      <c r="F4641">
        <v>0</v>
      </c>
      <c r="G4641">
        <v>557</v>
      </c>
      <c r="H4641">
        <v>557</v>
      </c>
    </row>
    <row r="4642" spans="1:8" x14ac:dyDescent="0.25">
      <c r="A4642" t="s">
        <v>2999</v>
      </c>
      <c r="B4642" t="s">
        <v>2239</v>
      </c>
      <c r="C4642" t="s">
        <v>3995</v>
      </c>
      <c r="D4642" t="s">
        <v>1956</v>
      </c>
      <c r="E4642" t="s">
        <v>2936</v>
      </c>
      <c r="F4642">
        <v>0</v>
      </c>
      <c r="G4642">
        <v>564</v>
      </c>
      <c r="H4642">
        <v>564</v>
      </c>
    </row>
    <row r="4643" spans="1:8" x14ac:dyDescent="0.25">
      <c r="A4643" t="s">
        <v>2999</v>
      </c>
      <c r="B4643" t="s">
        <v>2239</v>
      </c>
      <c r="C4643" t="s">
        <v>3995</v>
      </c>
      <c r="D4643" t="s">
        <v>2016</v>
      </c>
      <c r="E4643" t="s">
        <v>2936</v>
      </c>
      <c r="F4643">
        <v>0</v>
      </c>
      <c r="G4643">
        <v>575</v>
      </c>
      <c r="H4643">
        <v>575</v>
      </c>
    </row>
    <row r="4644" spans="1:8" x14ac:dyDescent="0.25">
      <c r="A4644" t="s">
        <v>2999</v>
      </c>
      <c r="B4644" t="s">
        <v>2239</v>
      </c>
      <c r="C4644" t="s">
        <v>2933</v>
      </c>
      <c r="D4644" t="s">
        <v>1739</v>
      </c>
      <c r="E4644" t="s">
        <v>2936</v>
      </c>
      <c r="F4644">
        <v>0</v>
      </c>
      <c r="G4644">
        <v>557</v>
      </c>
      <c r="H4644">
        <v>557</v>
      </c>
    </row>
    <row r="4645" spans="1:8" x14ac:dyDescent="0.25">
      <c r="A4645" t="s">
        <v>2999</v>
      </c>
      <c r="B4645" t="s">
        <v>2239</v>
      </c>
      <c r="C4645" t="s">
        <v>2933</v>
      </c>
      <c r="D4645" t="s">
        <v>1751</v>
      </c>
      <c r="E4645" t="s">
        <v>2936</v>
      </c>
      <c r="F4645">
        <v>0</v>
      </c>
      <c r="G4645">
        <v>557</v>
      </c>
      <c r="H4645">
        <v>557</v>
      </c>
    </row>
    <row r="4646" spans="1:8" x14ac:dyDescent="0.25">
      <c r="A4646" t="s">
        <v>2999</v>
      </c>
      <c r="B4646" t="s">
        <v>2239</v>
      </c>
      <c r="C4646" t="s">
        <v>2933</v>
      </c>
      <c r="D4646" t="s">
        <v>1763</v>
      </c>
      <c r="E4646" t="s">
        <v>2936</v>
      </c>
      <c r="F4646">
        <v>0</v>
      </c>
      <c r="G4646">
        <v>557</v>
      </c>
      <c r="H4646">
        <v>557</v>
      </c>
    </row>
    <row r="4647" spans="1:8" x14ac:dyDescent="0.25">
      <c r="A4647" t="s">
        <v>2999</v>
      </c>
      <c r="B4647" t="s">
        <v>2239</v>
      </c>
      <c r="C4647" t="s">
        <v>2933</v>
      </c>
      <c r="D4647" t="s">
        <v>1767</v>
      </c>
      <c r="E4647" t="s">
        <v>2936</v>
      </c>
      <c r="F4647">
        <v>0</v>
      </c>
      <c r="G4647">
        <v>557</v>
      </c>
      <c r="H4647">
        <v>557</v>
      </c>
    </row>
    <row r="4648" spans="1:8" x14ac:dyDescent="0.25">
      <c r="A4648" t="s">
        <v>2999</v>
      </c>
      <c r="B4648" t="s">
        <v>2239</v>
      </c>
      <c r="C4648" t="s">
        <v>2933</v>
      </c>
      <c r="D4648" t="s">
        <v>1782</v>
      </c>
      <c r="E4648" t="s">
        <v>2936</v>
      </c>
      <c r="F4648">
        <v>0</v>
      </c>
      <c r="G4648">
        <v>557</v>
      </c>
      <c r="H4648">
        <v>557</v>
      </c>
    </row>
    <row r="4649" spans="1:8" x14ac:dyDescent="0.25">
      <c r="A4649" t="s">
        <v>2999</v>
      </c>
      <c r="B4649" t="s">
        <v>2239</v>
      </c>
      <c r="C4649" t="s">
        <v>2933</v>
      </c>
      <c r="D4649" t="s">
        <v>1807</v>
      </c>
      <c r="E4649" t="s">
        <v>2936</v>
      </c>
      <c r="F4649">
        <v>0</v>
      </c>
      <c r="G4649">
        <v>557</v>
      </c>
      <c r="H4649">
        <v>557</v>
      </c>
    </row>
    <row r="4650" spans="1:8" x14ac:dyDescent="0.25">
      <c r="A4650" t="s">
        <v>2999</v>
      </c>
      <c r="B4650" t="s">
        <v>2239</v>
      </c>
      <c r="C4650" t="s">
        <v>2933</v>
      </c>
      <c r="D4650" t="s">
        <v>1858</v>
      </c>
      <c r="E4650" t="s">
        <v>2936</v>
      </c>
      <c r="F4650">
        <v>0</v>
      </c>
      <c r="G4650">
        <v>557</v>
      </c>
      <c r="H4650">
        <v>557</v>
      </c>
    </row>
    <row r="4651" spans="1:8" x14ac:dyDescent="0.25">
      <c r="A4651" t="s">
        <v>2999</v>
      </c>
      <c r="B4651" t="s">
        <v>2239</v>
      </c>
      <c r="C4651" t="s">
        <v>2933</v>
      </c>
      <c r="D4651" t="s">
        <v>1948</v>
      </c>
      <c r="E4651" t="s">
        <v>2936</v>
      </c>
      <c r="F4651">
        <v>0</v>
      </c>
      <c r="G4651">
        <v>557</v>
      </c>
      <c r="H4651">
        <v>557</v>
      </c>
    </row>
    <row r="4652" spans="1:8" x14ac:dyDescent="0.25">
      <c r="A4652" t="s">
        <v>2999</v>
      </c>
      <c r="B4652" t="s">
        <v>2239</v>
      </c>
      <c r="C4652" t="s">
        <v>2933</v>
      </c>
      <c r="D4652" t="s">
        <v>2934</v>
      </c>
      <c r="E4652" t="s">
        <v>2936</v>
      </c>
      <c r="F4652">
        <v>0</v>
      </c>
      <c r="G4652">
        <v>557</v>
      </c>
      <c r="H4652">
        <v>557</v>
      </c>
    </row>
    <row r="4653" spans="1:8" x14ac:dyDescent="0.25">
      <c r="A4653" t="s">
        <v>2999</v>
      </c>
      <c r="B4653" t="s">
        <v>2239</v>
      </c>
      <c r="C4653" t="s">
        <v>2933</v>
      </c>
      <c r="D4653" t="s">
        <v>1951</v>
      </c>
      <c r="E4653" t="s">
        <v>2936</v>
      </c>
      <c r="F4653">
        <v>0</v>
      </c>
      <c r="G4653">
        <v>557</v>
      </c>
      <c r="H4653">
        <v>557</v>
      </c>
    </row>
    <row r="4654" spans="1:8" x14ac:dyDescent="0.25">
      <c r="A4654" t="s">
        <v>2999</v>
      </c>
      <c r="B4654" t="s">
        <v>2239</v>
      </c>
      <c r="C4654" t="s">
        <v>2933</v>
      </c>
      <c r="D4654" t="s">
        <v>1956</v>
      </c>
      <c r="E4654" t="s">
        <v>2936</v>
      </c>
      <c r="F4654">
        <v>0</v>
      </c>
      <c r="G4654">
        <v>557</v>
      </c>
      <c r="H4654">
        <v>557</v>
      </c>
    </row>
    <row r="4655" spans="1:8" x14ac:dyDescent="0.25">
      <c r="A4655" t="s">
        <v>2999</v>
      </c>
      <c r="B4655" t="s">
        <v>2239</v>
      </c>
      <c r="C4655" t="s">
        <v>2933</v>
      </c>
      <c r="D4655" t="s">
        <v>2016</v>
      </c>
      <c r="E4655" t="s">
        <v>2936</v>
      </c>
      <c r="F4655">
        <v>0</v>
      </c>
      <c r="G4655">
        <v>557</v>
      </c>
      <c r="H4655">
        <v>557</v>
      </c>
    </row>
    <row r="4656" spans="1:8" x14ac:dyDescent="0.25">
      <c r="A4656" t="s">
        <v>2999</v>
      </c>
      <c r="B4656" t="s">
        <v>2239</v>
      </c>
      <c r="C4656" t="s">
        <v>2935</v>
      </c>
      <c r="D4656" t="s">
        <v>1739</v>
      </c>
      <c r="E4656" t="s">
        <v>2936</v>
      </c>
      <c r="F4656">
        <v>0</v>
      </c>
      <c r="G4656">
        <v>192</v>
      </c>
      <c r="H4656">
        <v>192</v>
      </c>
    </row>
    <row r="4657" spans="1:8" x14ac:dyDescent="0.25">
      <c r="A4657" t="s">
        <v>2999</v>
      </c>
      <c r="B4657" t="s">
        <v>2239</v>
      </c>
      <c r="C4657" t="s">
        <v>2935</v>
      </c>
      <c r="D4657" t="s">
        <v>1751</v>
      </c>
      <c r="E4657" t="s">
        <v>2936</v>
      </c>
      <c r="F4657">
        <v>0</v>
      </c>
      <c r="G4657">
        <v>243</v>
      </c>
      <c r="H4657">
        <v>243</v>
      </c>
    </row>
    <row r="4658" spans="1:8" x14ac:dyDescent="0.25">
      <c r="A4658" t="s">
        <v>2999</v>
      </c>
      <c r="B4658" t="s">
        <v>2239</v>
      </c>
      <c r="C4658" t="s">
        <v>2935</v>
      </c>
      <c r="D4658" t="s">
        <v>1763</v>
      </c>
      <c r="E4658" t="s">
        <v>2936</v>
      </c>
      <c r="F4658">
        <v>0</v>
      </c>
      <c r="G4658">
        <v>290</v>
      </c>
      <c r="H4658">
        <v>290</v>
      </c>
    </row>
    <row r="4659" spans="1:8" x14ac:dyDescent="0.25">
      <c r="A4659" t="s">
        <v>2999</v>
      </c>
      <c r="B4659" t="s">
        <v>2239</v>
      </c>
      <c r="C4659" t="s">
        <v>2935</v>
      </c>
      <c r="D4659" t="s">
        <v>1767</v>
      </c>
      <c r="E4659" t="s">
        <v>2936</v>
      </c>
      <c r="F4659">
        <v>0</v>
      </c>
      <c r="G4659">
        <v>310</v>
      </c>
      <c r="H4659">
        <v>310</v>
      </c>
    </row>
    <row r="4660" spans="1:8" x14ac:dyDescent="0.25">
      <c r="A4660" t="s">
        <v>2999</v>
      </c>
      <c r="B4660" t="s">
        <v>2239</v>
      </c>
      <c r="C4660" t="s">
        <v>2935</v>
      </c>
      <c r="D4660" t="s">
        <v>1782</v>
      </c>
      <c r="E4660" t="s">
        <v>2936</v>
      </c>
      <c r="F4660">
        <v>0</v>
      </c>
      <c r="G4660">
        <v>339</v>
      </c>
      <c r="H4660">
        <v>339</v>
      </c>
    </row>
    <row r="4661" spans="1:8" x14ac:dyDescent="0.25">
      <c r="A4661" t="s">
        <v>2999</v>
      </c>
      <c r="B4661" t="s">
        <v>2239</v>
      </c>
      <c r="C4661" t="s">
        <v>2935</v>
      </c>
      <c r="D4661" t="s">
        <v>1807</v>
      </c>
      <c r="E4661" t="s">
        <v>2936</v>
      </c>
      <c r="F4661">
        <v>0</v>
      </c>
      <c r="G4661">
        <v>361</v>
      </c>
      <c r="H4661">
        <v>361</v>
      </c>
    </row>
    <row r="4662" spans="1:8" x14ac:dyDescent="0.25">
      <c r="A4662" t="s">
        <v>2999</v>
      </c>
      <c r="B4662" t="s">
        <v>2239</v>
      </c>
      <c r="C4662" t="s">
        <v>2935</v>
      </c>
      <c r="D4662" t="s">
        <v>1858</v>
      </c>
      <c r="E4662" t="s">
        <v>2936</v>
      </c>
      <c r="F4662">
        <v>0</v>
      </c>
      <c r="G4662">
        <v>349</v>
      </c>
      <c r="H4662">
        <v>349</v>
      </c>
    </row>
    <row r="4663" spans="1:8" x14ac:dyDescent="0.25">
      <c r="A4663" t="s">
        <v>2999</v>
      </c>
      <c r="B4663" t="s">
        <v>2239</v>
      </c>
      <c r="C4663" t="s">
        <v>2935</v>
      </c>
      <c r="D4663" t="s">
        <v>1948</v>
      </c>
      <c r="E4663" t="s">
        <v>2936</v>
      </c>
      <c r="F4663">
        <v>0</v>
      </c>
      <c r="G4663">
        <v>347</v>
      </c>
      <c r="H4663">
        <v>347</v>
      </c>
    </row>
    <row r="4664" spans="1:8" x14ac:dyDescent="0.25">
      <c r="A4664" t="s">
        <v>2999</v>
      </c>
      <c r="B4664" t="s">
        <v>2239</v>
      </c>
      <c r="C4664" t="s">
        <v>2935</v>
      </c>
      <c r="D4664" t="s">
        <v>2934</v>
      </c>
      <c r="E4664" t="s">
        <v>2936</v>
      </c>
      <c r="F4664">
        <v>0</v>
      </c>
      <c r="G4664">
        <v>356</v>
      </c>
      <c r="H4664">
        <v>356</v>
      </c>
    </row>
    <row r="4665" spans="1:8" x14ac:dyDescent="0.25">
      <c r="A4665" t="s">
        <v>2999</v>
      </c>
      <c r="B4665" t="s">
        <v>2239</v>
      </c>
      <c r="C4665" t="s">
        <v>2935</v>
      </c>
      <c r="D4665" t="s">
        <v>1951</v>
      </c>
      <c r="E4665" t="s">
        <v>2936</v>
      </c>
      <c r="F4665">
        <v>0</v>
      </c>
      <c r="G4665">
        <v>369</v>
      </c>
      <c r="H4665">
        <v>369</v>
      </c>
    </row>
    <row r="4666" spans="1:8" x14ac:dyDescent="0.25">
      <c r="A4666" t="s">
        <v>2999</v>
      </c>
      <c r="B4666" t="s">
        <v>2239</v>
      </c>
      <c r="C4666" t="s">
        <v>2935</v>
      </c>
      <c r="D4666" t="s">
        <v>1956</v>
      </c>
      <c r="E4666" t="s">
        <v>2936</v>
      </c>
      <c r="F4666">
        <v>0</v>
      </c>
      <c r="G4666">
        <v>288</v>
      </c>
      <c r="H4666">
        <v>288</v>
      </c>
    </row>
    <row r="4667" spans="1:8" x14ac:dyDescent="0.25">
      <c r="A4667" t="s">
        <v>2999</v>
      </c>
      <c r="B4667" t="s">
        <v>2239</v>
      </c>
      <c r="C4667" t="s">
        <v>2935</v>
      </c>
      <c r="D4667" t="s">
        <v>2016</v>
      </c>
      <c r="E4667" t="s">
        <v>2936</v>
      </c>
      <c r="F4667">
        <v>0</v>
      </c>
      <c r="G4667">
        <v>228</v>
      </c>
      <c r="H4667">
        <v>228</v>
      </c>
    </row>
    <row r="4668" spans="1:8" x14ac:dyDescent="0.25">
      <c r="A4668" t="s">
        <v>2999</v>
      </c>
      <c r="B4668" t="s">
        <v>2240</v>
      </c>
      <c r="C4668" t="s">
        <v>3995</v>
      </c>
      <c r="D4668" t="s">
        <v>1739</v>
      </c>
      <c r="E4668" t="s">
        <v>2936</v>
      </c>
      <c r="F4668">
        <v>0</v>
      </c>
      <c r="G4668">
        <v>12</v>
      </c>
      <c r="H4668">
        <v>12</v>
      </c>
    </row>
    <row r="4669" spans="1:8" x14ac:dyDescent="0.25">
      <c r="A4669" t="s">
        <v>2999</v>
      </c>
      <c r="B4669" t="s">
        <v>2240</v>
      </c>
      <c r="C4669" t="s">
        <v>3995</v>
      </c>
      <c r="D4669" t="s">
        <v>1751</v>
      </c>
      <c r="E4669" t="s">
        <v>2936</v>
      </c>
      <c r="F4669">
        <v>0</v>
      </c>
      <c r="G4669">
        <v>12</v>
      </c>
      <c r="H4669">
        <v>12</v>
      </c>
    </row>
    <row r="4670" spans="1:8" x14ac:dyDescent="0.25">
      <c r="A4670" t="s">
        <v>2999</v>
      </c>
      <c r="B4670" t="s">
        <v>2240</v>
      </c>
      <c r="C4670" t="s">
        <v>3995</v>
      </c>
      <c r="D4670" t="s">
        <v>1763</v>
      </c>
      <c r="E4670" t="s">
        <v>2936</v>
      </c>
      <c r="F4670">
        <v>0</v>
      </c>
      <c r="G4670">
        <v>17</v>
      </c>
      <c r="H4670">
        <v>17</v>
      </c>
    </row>
    <row r="4671" spans="1:8" x14ac:dyDescent="0.25">
      <c r="A4671" t="s">
        <v>2999</v>
      </c>
      <c r="B4671" t="s">
        <v>2240</v>
      </c>
      <c r="C4671" t="s">
        <v>3995</v>
      </c>
      <c r="D4671" t="s">
        <v>1767</v>
      </c>
      <c r="E4671" t="s">
        <v>2936</v>
      </c>
      <c r="F4671">
        <v>0</v>
      </c>
      <c r="G4671">
        <v>19</v>
      </c>
      <c r="H4671">
        <v>19</v>
      </c>
    </row>
    <row r="4672" spans="1:8" x14ac:dyDescent="0.25">
      <c r="A4672" t="s">
        <v>2999</v>
      </c>
      <c r="B4672" t="s">
        <v>2240</v>
      </c>
      <c r="C4672" t="s">
        <v>3995</v>
      </c>
      <c r="D4672" t="s">
        <v>1782</v>
      </c>
      <c r="E4672" t="s">
        <v>2936</v>
      </c>
      <c r="F4672">
        <v>0</v>
      </c>
      <c r="G4672">
        <v>22</v>
      </c>
      <c r="H4672">
        <v>22</v>
      </c>
    </row>
    <row r="4673" spans="1:8" x14ac:dyDescent="0.25">
      <c r="A4673" t="s">
        <v>2999</v>
      </c>
      <c r="B4673" t="s">
        <v>2240</v>
      </c>
      <c r="C4673" t="s">
        <v>3995</v>
      </c>
      <c r="D4673" t="s">
        <v>1807</v>
      </c>
      <c r="E4673" t="s">
        <v>2936</v>
      </c>
      <c r="F4673">
        <v>0</v>
      </c>
      <c r="G4673">
        <v>27</v>
      </c>
      <c r="H4673">
        <v>27</v>
      </c>
    </row>
    <row r="4674" spans="1:8" x14ac:dyDescent="0.25">
      <c r="A4674" t="s">
        <v>2999</v>
      </c>
      <c r="B4674" t="s">
        <v>2240</v>
      </c>
      <c r="C4674" t="s">
        <v>3995</v>
      </c>
      <c r="D4674" t="s">
        <v>1858</v>
      </c>
      <c r="E4674" t="s">
        <v>2936</v>
      </c>
      <c r="F4674">
        <v>0</v>
      </c>
      <c r="G4674">
        <v>29</v>
      </c>
      <c r="H4674">
        <v>29</v>
      </c>
    </row>
    <row r="4675" spans="1:8" x14ac:dyDescent="0.25">
      <c r="A4675" t="s">
        <v>2999</v>
      </c>
      <c r="B4675" t="s">
        <v>2240</v>
      </c>
      <c r="C4675" t="s">
        <v>3995</v>
      </c>
      <c r="D4675" t="s">
        <v>1948</v>
      </c>
      <c r="E4675" t="s">
        <v>2936</v>
      </c>
      <c r="F4675">
        <v>0</v>
      </c>
      <c r="G4675">
        <v>29</v>
      </c>
      <c r="H4675">
        <v>29</v>
      </c>
    </row>
    <row r="4676" spans="1:8" x14ac:dyDescent="0.25">
      <c r="A4676" t="s">
        <v>2999</v>
      </c>
      <c r="B4676" t="s">
        <v>2240</v>
      </c>
      <c r="C4676" t="s">
        <v>3995</v>
      </c>
      <c r="D4676" t="s">
        <v>2934</v>
      </c>
      <c r="E4676" t="s">
        <v>2936</v>
      </c>
      <c r="F4676">
        <v>0</v>
      </c>
      <c r="G4676">
        <v>28</v>
      </c>
      <c r="H4676">
        <v>28</v>
      </c>
    </row>
    <row r="4677" spans="1:8" x14ac:dyDescent="0.25">
      <c r="A4677" t="s">
        <v>2999</v>
      </c>
      <c r="B4677" t="s">
        <v>2240</v>
      </c>
      <c r="C4677" t="s">
        <v>3995</v>
      </c>
      <c r="D4677" t="s">
        <v>1951</v>
      </c>
      <c r="E4677" t="s">
        <v>2936</v>
      </c>
      <c r="F4677">
        <v>0</v>
      </c>
      <c r="G4677">
        <v>29</v>
      </c>
      <c r="H4677">
        <v>29</v>
      </c>
    </row>
    <row r="4678" spans="1:8" x14ac:dyDescent="0.25">
      <c r="A4678" t="s">
        <v>2999</v>
      </c>
      <c r="B4678" t="s">
        <v>2240</v>
      </c>
      <c r="C4678" t="s">
        <v>3995</v>
      </c>
      <c r="D4678" t="s">
        <v>1956</v>
      </c>
      <c r="E4678" t="s">
        <v>2936</v>
      </c>
      <c r="F4678">
        <v>0</v>
      </c>
      <c r="G4678">
        <v>24</v>
      </c>
      <c r="H4678">
        <v>24</v>
      </c>
    </row>
    <row r="4679" spans="1:8" x14ac:dyDescent="0.25">
      <c r="A4679" t="s">
        <v>2999</v>
      </c>
      <c r="B4679" t="s">
        <v>2240</v>
      </c>
      <c r="C4679" t="s">
        <v>3995</v>
      </c>
      <c r="D4679" t="s">
        <v>2016</v>
      </c>
      <c r="E4679" t="s">
        <v>2936</v>
      </c>
      <c r="F4679">
        <v>0</v>
      </c>
      <c r="G4679">
        <v>20</v>
      </c>
      <c r="H4679">
        <v>20</v>
      </c>
    </row>
    <row r="4680" spans="1:8" x14ac:dyDescent="0.25">
      <c r="A4680" t="s">
        <v>2999</v>
      </c>
      <c r="B4680" t="s">
        <v>2240</v>
      </c>
      <c r="C4680" t="s">
        <v>2933</v>
      </c>
      <c r="D4680" t="s">
        <v>1739</v>
      </c>
      <c r="E4680" t="s">
        <v>2936</v>
      </c>
      <c r="F4680">
        <v>0</v>
      </c>
      <c r="G4680">
        <v>150</v>
      </c>
      <c r="H4680">
        <v>150</v>
      </c>
    </row>
    <row r="4681" spans="1:8" x14ac:dyDescent="0.25">
      <c r="A4681" t="s">
        <v>2999</v>
      </c>
      <c r="B4681" t="s">
        <v>2240</v>
      </c>
      <c r="C4681" t="s">
        <v>2933</v>
      </c>
      <c r="D4681" t="s">
        <v>1751</v>
      </c>
      <c r="E4681" t="s">
        <v>2936</v>
      </c>
      <c r="F4681">
        <v>0</v>
      </c>
      <c r="G4681">
        <v>150</v>
      </c>
      <c r="H4681">
        <v>150</v>
      </c>
    </row>
    <row r="4682" spans="1:8" x14ac:dyDescent="0.25">
      <c r="A4682" t="s">
        <v>2999</v>
      </c>
      <c r="B4682" t="s">
        <v>2240</v>
      </c>
      <c r="C4682" t="s">
        <v>2933</v>
      </c>
      <c r="D4682" t="s">
        <v>1763</v>
      </c>
      <c r="E4682" t="s">
        <v>2936</v>
      </c>
      <c r="F4682">
        <v>0</v>
      </c>
      <c r="G4682">
        <v>150</v>
      </c>
      <c r="H4682">
        <v>150</v>
      </c>
    </row>
    <row r="4683" spans="1:8" x14ac:dyDescent="0.25">
      <c r="A4683" t="s">
        <v>2999</v>
      </c>
      <c r="B4683" t="s">
        <v>2240</v>
      </c>
      <c r="C4683" t="s">
        <v>2933</v>
      </c>
      <c r="D4683" t="s">
        <v>1767</v>
      </c>
      <c r="E4683" t="s">
        <v>2936</v>
      </c>
      <c r="F4683">
        <v>0</v>
      </c>
      <c r="G4683">
        <v>150</v>
      </c>
      <c r="H4683">
        <v>150</v>
      </c>
    </row>
    <row r="4684" spans="1:8" x14ac:dyDescent="0.25">
      <c r="A4684" t="s">
        <v>2999</v>
      </c>
      <c r="B4684" t="s">
        <v>2240</v>
      </c>
      <c r="C4684" t="s">
        <v>2933</v>
      </c>
      <c r="D4684" t="s">
        <v>1782</v>
      </c>
      <c r="E4684" t="s">
        <v>2936</v>
      </c>
      <c r="F4684">
        <v>0</v>
      </c>
      <c r="G4684">
        <v>150</v>
      </c>
      <c r="H4684">
        <v>150</v>
      </c>
    </row>
    <row r="4685" spans="1:8" x14ac:dyDescent="0.25">
      <c r="A4685" t="s">
        <v>2999</v>
      </c>
      <c r="B4685" t="s">
        <v>2240</v>
      </c>
      <c r="C4685" t="s">
        <v>2933</v>
      </c>
      <c r="D4685" t="s">
        <v>1807</v>
      </c>
      <c r="E4685" t="s">
        <v>2936</v>
      </c>
      <c r="F4685">
        <v>0</v>
      </c>
      <c r="G4685">
        <v>150</v>
      </c>
      <c r="H4685">
        <v>150</v>
      </c>
    </row>
    <row r="4686" spans="1:8" x14ac:dyDescent="0.25">
      <c r="A4686" t="s">
        <v>2999</v>
      </c>
      <c r="B4686" t="s">
        <v>2240</v>
      </c>
      <c r="C4686" t="s">
        <v>2933</v>
      </c>
      <c r="D4686" t="s">
        <v>1858</v>
      </c>
      <c r="E4686" t="s">
        <v>2936</v>
      </c>
      <c r="F4686">
        <v>0</v>
      </c>
      <c r="G4686">
        <v>150</v>
      </c>
      <c r="H4686">
        <v>150</v>
      </c>
    </row>
    <row r="4687" spans="1:8" x14ac:dyDescent="0.25">
      <c r="A4687" t="s">
        <v>2999</v>
      </c>
      <c r="B4687" t="s">
        <v>2240</v>
      </c>
      <c r="C4687" t="s">
        <v>2933</v>
      </c>
      <c r="D4687" t="s">
        <v>1948</v>
      </c>
      <c r="E4687" t="s">
        <v>2936</v>
      </c>
      <c r="F4687">
        <v>0</v>
      </c>
      <c r="G4687">
        <v>150</v>
      </c>
      <c r="H4687">
        <v>150</v>
      </c>
    </row>
    <row r="4688" spans="1:8" x14ac:dyDescent="0.25">
      <c r="A4688" t="s">
        <v>2999</v>
      </c>
      <c r="B4688" t="s">
        <v>2240</v>
      </c>
      <c r="C4688" t="s">
        <v>2933</v>
      </c>
      <c r="D4688" t="s">
        <v>2934</v>
      </c>
      <c r="E4688" t="s">
        <v>2936</v>
      </c>
      <c r="F4688">
        <v>0</v>
      </c>
      <c r="G4688">
        <v>150</v>
      </c>
      <c r="H4688">
        <v>150</v>
      </c>
    </row>
    <row r="4689" spans="1:8" x14ac:dyDescent="0.25">
      <c r="A4689" t="s">
        <v>2999</v>
      </c>
      <c r="B4689" t="s">
        <v>2240</v>
      </c>
      <c r="C4689" t="s">
        <v>2933</v>
      </c>
      <c r="D4689" t="s">
        <v>1951</v>
      </c>
      <c r="E4689" t="s">
        <v>2936</v>
      </c>
      <c r="F4689">
        <v>0</v>
      </c>
      <c r="G4689">
        <v>150</v>
      </c>
      <c r="H4689">
        <v>150</v>
      </c>
    </row>
    <row r="4690" spans="1:8" x14ac:dyDescent="0.25">
      <c r="A4690" t="s">
        <v>2999</v>
      </c>
      <c r="B4690" t="s">
        <v>2240</v>
      </c>
      <c r="C4690" t="s">
        <v>2933</v>
      </c>
      <c r="D4690" t="s">
        <v>1956</v>
      </c>
      <c r="E4690" t="s">
        <v>2936</v>
      </c>
      <c r="F4690">
        <v>0</v>
      </c>
      <c r="G4690">
        <v>150</v>
      </c>
      <c r="H4690">
        <v>150</v>
      </c>
    </row>
    <row r="4691" spans="1:8" x14ac:dyDescent="0.25">
      <c r="A4691" t="s">
        <v>2999</v>
      </c>
      <c r="B4691" t="s">
        <v>2240</v>
      </c>
      <c r="C4691" t="s">
        <v>2933</v>
      </c>
      <c r="D4691" t="s">
        <v>2016</v>
      </c>
      <c r="E4691" t="s">
        <v>2936</v>
      </c>
      <c r="F4691">
        <v>0</v>
      </c>
      <c r="G4691">
        <v>150</v>
      </c>
      <c r="H4691">
        <v>150</v>
      </c>
    </row>
    <row r="4692" spans="1:8" x14ac:dyDescent="0.25">
      <c r="A4692" t="s">
        <v>2999</v>
      </c>
      <c r="B4692" t="s">
        <v>2240</v>
      </c>
      <c r="C4692" t="s">
        <v>2935</v>
      </c>
      <c r="D4692" t="s">
        <v>1739</v>
      </c>
      <c r="E4692" t="s">
        <v>2936</v>
      </c>
      <c r="F4692">
        <v>0</v>
      </c>
      <c r="G4692">
        <v>25</v>
      </c>
      <c r="H4692">
        <v>25</v>
      </c>
    </row>
    <row r="4693" spans="1:8" x14ac:dyDescent="0.25">
      <c r="A4693" t="s">
        <v>2999</v>
      </c>
      <c r="B4693" t="s">
        <v>2240</v>
      </c>
      <c r="C4693" t="s">
        <v>2935</v>
      </c>
      <c r="D4693" t="s">
        <v>1751</v>
      </c>
      <c r="E4693" t="s">
        <v>2936</v>
      </c>
      <c r="F4693">
        <v>0</v>
      </c>
      <c r="G4693">
        <v>25</v>
      </c>
      <c r="H4693">
        <v>25</v>
      </c>
    </row>
    <row r="4694" spans="1:8" x14ac:dyDescent="0.25">
      <c r="A4694" t="s">
        <v>2999</v>
      </c>
      <c r="B4694" t="s">
        <v>2240</v>
      </c>
      <c r="C4694" t="s">
        <v>2935</v>
      </c>
      <c r="D4694" t="s">
        <v>1763</v>
      </c>
      <c r="E4694" t="s">
        <v>2936</v>
      </c>
      <c r="F4694">
        <v>0</v>
      </c>
      <c r="G4694">
        <v>25</v>
      </c>
      <c r="H4694">
        <v>25</v>
      </c>
    </row>
    <row r="4695" spans="1:8" x14ac:dyDescent="0.25">
      <c r="A4695" t="s">
        <v>2999</v>
      </c>
      <c r="B4695" t="s">
        <v>2240</v>
      </c>
      <c r="C4695" t="s">
        <v>2935</v>
      </c>
      <c r="D4695" t="s">
        <v>1767</v>
      </c>
      <c r="E4695" t="s">
        <v>2936</v>
      </c>
      <c r="F4695">
        <v>0</v>
      </c>
      <c r="G4695">
        <v>25</v>
      </c>
      <c r="H4695">
        <v>25</v>
      </c>
    </row>
    <row r="4696" spans="1:8" x14ac:dyDescent="0.25">
      <c r="A4696" t="s">
        <v>2999</v>
      </c>
      <c r="B4696" t="s">
        <v>2240</v>
      </c>
      <c r="C4696" t="s">
        <v>2935</v>
      </c>
      <c r="D4696" t="s">
        <v>1782</v>
      </c>
      <c r="E4696" t="s">
        <v>2936</v>
      </c>
      <c r="F4696">
        <v>0</v>
      </c>
      <c r="G4696">
        <v>25</v>
      </c>
      <c r="H4696">
        <v>25</v>
      </c>
    </row>
    <row r="4697" spans="1:8" x14ac:dyDescent="0.25">
      <c r="A4697" t="s">
        <v>2999</v>
      </c>
      <c r="B4697" t="s">
        <v>2240</v>
      </c>
      <c r="C4697" t="s">
        <v>2935</v>
      </c>
      <c r="D4697" t="s">
        <v>1807</v>
      </c>
      <c r="E4697" t="s">
        <v>2936</v>
      </c>
      <c r="F4697">
        <v>0</v>
      </c>
      <c r="G4697">
        <v>25</v>
      </c>
      <c r="H4697">
        <v>25</v>
      </c>
    </row>
    <row r="4698" spans="1:8" x14ac:dyDescent="0.25">
      <c r="A4698" t="s">
        <v>2999</v>
      </c>
      <c r="B4698" t="s">
        <v>2240</v>
      </c>
      <c r="C4698" t="s">
        <v>2935</v>
      </c>
      <c r="D4698" t="s">
        <v>1858</v>
      </c>
      <c r="E4698" t="s">
        <v>2936</v>
      </c>
      <c r="F4698">
        <v>0</v>
      </c>
      <c r="G4698">
        <v>25</v>
      </c>
      <c r="H4698">
        <v>25</v>
      </c>
    </row>
    <row r="4699" spans="1:8" x14ac:dyDescent="0.25">
      <c r="A4699" t="s">
        <v>2999</v>
      </c>
      <c r="B4699" t="s">
        <v>2240</v>
      </c>
      <c r="C4699" t="s">
        <v>2935</v>
      </c>
      <c r="D4699" t="s">
        <v>1948</v>
      </c>
      <c r="E4699" t="s">
        <v>2936</v>
      </c>
      <c r="F4699">
        <v>0</v>
      </c>
      <c r="G4699">
        <v>25</v>
      </c>
      <c r="H4699">
        <v>25</v>
      </c>
    </row>
    <row r="4700" spans="1:8" x14ac:dyDescent="0.25">
      <c r="A4700" t="s">
        <v>2999</v>
      </c>
      <c r="B4700" t="s">
        <v>2240</v>
      </c>
      <c r="C4700" t="s">
        <v>2935</v>
      </c>
      <c r="D4700" t="s">
        <v>2934</v>
      </c>
      <c r="E4700" t="s">
        <v>2936</v>
      </c>
      <c r="F4700">
        <v>0</v>
      </c>
      <c r="G4700">
        <v>25</v>
      </c>
      <c r="H4700">
        <v>25</v>
      </c>
    </row>
    <row r="4701" spans="1:8" x14ac:dyDescent="0.25">
      <c r="A4701" t="s">
        <v>2999</v>
      </c>
      <c r="B4701" t="s">
        <v>2240</v>
      </c>
      <c r="C4701" t="s">
        <v>2935</v>
      </c>
      <c r="D4701" t="s">
        <v>1951</v>
      </c>
      <c r="E4701" t="s">
        <v>2936</v>
      </c>
      <c r="F4701">
        <v>0</v>
      </c>
      <c r="G4701">
        <v>25</v>
      </c>
      <c r="H4701">
        <v>25</v>
      </c>
    </row>
    <row r="4702" spans="1:8" x14ac:dyDescent="0.25">
      <c r="A4702" t="s">
        <v>2999</v>
      </c>
      <c r="B4702" t="s">
        <v>2240</v>
      </c>
      <c r="C4702" t="s">
        <v>2935</v>
      </c>
      <c r="D4702" t="s">
        <v>1956</v>
      </c>
      <c r="E4702" t="s">
        <v>2936</v>
      </c>
      <c r="F4702">
        <v>0</v>
      </c>
      <c r="G4702">
        <v>25</v>
      </c>
      <c r="H4702">
        <v>25</v>
      </c>
    </row>
    <row r="4703" spans="1:8" x14ac:dyDescent="0.25">
      <c r="A4703" t="s">
        <v>2999</v>
      </c>
      <c r="B4703" t="s">
        <v>2240</v>
      </c>
      <c r="C4703" t="s">
        <v>2935</v>
      </c>
      <c r="D4703" t="s">
        <v>2016</v>
      </c>
      <c r="E4703" t="s">
        <v>2936</v>
      </c>
      <c r="F4703">
        <v>0</v>
      </c>
      <c r="G4703">
        <v>25</v>
      </c>
      <c r="H4703">
        <v>25</v>
      </c>
    </row>
    <row r="4704" spans="1:8" x14ac:dyDescent="0.25">
      <c r="A4704" t="s">
        <v>2999</v>
      </c>
      <c r="B4704" t="s">
        <v>2241</v>
      </c>
      <c r="C4704" t="s">
        <v>3995</v>
      </c>
      <c r="D4704" t="s">
        <v>1739</v>
      </c>
      <c r="E4704" t="s">
        <v>2936</v>
      </c>
      <c r="F4704">
        <v>0</v>
      </c>
      <c r="G4704">
        <v>61</v>
      </c>
      <c r="H4704">
        <v>61</v>
      </c>
    </row>
    <row r="4705" spans="1:8" x14ac:dyDescent="0.25">
      <c r="A4705" t="s">
        <v>2999</v>
      </c>
      <c r="B4705" t="s">
        <v>2241</v>
      </c>
      <c r="C4705" t="s">
        <v>3995</v>
      </c>
      <c r="D4705" t="s">
        <v>1751</v>
      </c>
      <c r="E4705" t="s">
        <v>2936</v>
      </c>
      <c r="F4705">
        <v>0</v>
      </c>
      <c r="G4705">
        <v>62</v>
      </c>
      <c r="H4705">
        <v>62</v>
      </c>
    </row>
    <row r="4706" spans="1:8" x14ac:dyDescent="0.25">
      <c r="A4706" t="s">
        <v>2999</v>
      </c>
      <c r="B4706" t="s">
        <v>2241</v>
      </c>
      <c r="C4706" t="s">
        <v>3995</v>
      </c>
      <c r="D4706" t="s">
        <v>1763</v>
      </c>
      <c r="E4706" t="s">
        <v>2936</v>
      </c>
      <c r="F4706">
        <v>0</v>
      </c>
      <c r="G4706">
        <v>84</v>
      </c>
      <c r="H4706">
        <v>84</v>
      </c>
    </row>
    <row r="4707" spans="1:8" x14ac:dyDescent="0.25">
      <c r="A4707" t="s">
        <v>2999</v>
      </c>
      <c r="B4707" t="s">
        <v>2241</v>
      </c>
      <c r="C4707" t="s">
        <v>3995</v>
      </c>
      <c r="D4707" t="s">
        <v>1767</v>
      </c>
      <c r="E4707" t="s">
        <v>2936</v>
      </c>
      <c r="F4707">
        <v>0</v>
      </c>
      <c r="G4707">
        <v>94</v>
      </c>
      <c r="H4707">
        <v>94</v>
      </c>
    </row>
    <row r="4708" spans="1:8" x14ac:dyDescent="0.25">
      <c r="A4708" t="s">
        <v>2999</v>
      </c>
      <c r="B4708" t="s">
        <v>2241</v>
      </c>
      <c r="C4708" t="s">
        <v>3995</v>
      </c>
      <c r="D4708" t="s">
        <v>1782</v>
      </c>
      <c r="E4708" t="s">
        <v>2936</v>
      </c>
      <c r="F4708">
        <v>0</v>
      </c>
      <c r="G4708">
        <v>109</v>
      </c>
      <c r="H4708">
        <v>109</v>
      </c>
    </row>
    <row r="4709" spans="1:8" x14ac:dyDescent="0.25">
      <c r="A4709" t="s">
        <v>2999</v>
      </c>
      <c r="B4709" t="s">
        <v>2241</v>
      </c>
      <c r="C4709" t="s">
        <v>3995</v>
      </c>
      <c r="D4709" t="s">
        <v>1807</v>
      </c>
      <c r="E4709" t="s">
        <v>2936</v>
      </c>
      <c r="F4709">
        <v>0</v>
      </c>
      <c r="G4709">
        <v>133</v>
      </c>
      <c r="H4709">
        <v>133</v>
      </c>
    </row>
    <row r="4710" spans="1:8" x14ac:dyDescent="0.25">
      <c r="A4710" t="s">
        <v>2999</v>
      </c>
      <c r="B4710" t="s">
        <v>2241</v>
      </c>
      <c r="C4710" t="s">
        <v>3995</v>
      </c>
      <c r="D4710" t="s">
        <v>1858</v>
      </c>
      <c r="E4710" t="s">
        <v>2936</v>
      </c>
      <c r="F4710">
        <v>0</v>
      </c>
      <c r="G4710">
        <v>144</v>
      </c>
      <c r="H4710">
        <v>144</v>
      </c>
    </row>
    <row r="4711" spans="1:8" x14ac:dyDescent="0.25">
      <c r="A4711" t="s">
        <v>2999</v>
      </c>
      <c r="B4711" t="s">
        <v>2241</v>
      </c>
      <c r="C4711" t="s">
        <v>3995</v>
      </c>
      <c r="D4711" t="s">
        <v>1948</v>
      </c>
      <c r="E4711" t="s">
        <v>2936</v>
      </c>
      <c r="F4711">
        <v>0</v>
      </c>
      <c r="G4711">
        <v>147</v>
      </c>
      <c r="H4711">
        <v>147</v>
      </c>
    </row>
    <row r="4712" spans="1:8" x14ac:dyDescent="0.25">
      <c r="A4712" t="s">
        <v>2999</v>
      </c>
      <c r="B4712" t="s">
        <v>2241</v>
      </c>
      <c r="C4712" t="s">
        <v>3995</v>
      </c>
      <c r="D4712" t="s">
        <v>2934</v>
      </c>
      <c r="E4712" t="s">
        <v>2936</v>
      </c>
      <c r="F4712">
        <v>0</v>
      </c>
      <c r="G4712">
        <v>141</v>
      </c>
      <c r="H4712">
        <v>141</v>
      </c>
    </row>
    <row r="4713" spans="1:8" x14ac:dyDescent="0.25">
      <c r="A4713" t="s">
        <v>2999</v>
      </c>
      <c r="B4713" t="s">
        <v>2241</v>
      </c>
      <c r="C4713" t="s">
        <v>3995</v>
      </c>
      <c r="D4713" t="s">
        <v>1951</v>
      </c>
      <c r="E4713" t="s">
        <v>2936</v>
      </c>
      <c r="F4713">
        <v>0</v>
      </c>
      <c r="G4713">
        <v>143</v>
      </c>
      <c r="H4713">
        <v>143</v>
      </c>
    </row>
    <row r="4714" spans="1:8" x14ac:dyDescent="0.25">
      <c r="A4714" t="s">
        <v>2999</v>
      </c>
      <c r="B4714" t="s">
        <v>2241</v>
      </c>
      <c r="C4714" t="s">
        <v>3995</v>
      </c>
      <c r="D4714" t="s">
        <v>1956</v>
      </c>
      <c r="E4714" t="s">
        <v>2936</v>
      </c>
      <c r="F4714">
        <v>0</v>
      </c>
      <c r="G4714">
        <v>119</v>
      </c>
      <c r="H4714">
        <v>119</v>
      </c>
    </row>
    <row r="4715" spans="1:8" x14ac:dyDescent="0.25">
      <c r="A4715" t="s">
        <v>2999</v>
      </c>
      <c r="B4715" t="s">
        <v>2241</v>
      </c>
      <c r="C4715" t="s">
        <v>3995</v>
      </c>
      <c r="D4715" t="s">
        <v>2016</v>
      </c>
      <c r="E4715" t="s">
        <v>2936</v>
      </c>
      <c r="F4715">
        <v>0</v>
      </c>
      <c r="G4715">
        <v>99</v>
      </c>
      <c r="H4715">
        <v>99</v>
      </c>
    </row>
    <row r="4716" spans="1:8" x14ac:dyDescent="0.25">
      <c r="A4716" t="s">
        <v>2999</v>
      </c>
      <c r="B4716" t="s">
        <v>2241</v>
      </c>
      <c r="C4716" t="s">
        <v>2933</v>
      </c>
      <c r="D4716" t="s">
        <v>1739</v>
      </c>
      <c r="E4716" t="s">
        <v>2936</v>
      </c>
      <c r="F4716">
        <v>0</v>
      </c>
      <c r="G4716">
        <v>250</v>
      </c>
      <c r="H4716">
        <v>250</v>
      </c>
    </row>
    <row r="4717" spans="1:8" x14ac:dyDescent="0.25">
      <c r="A4717" t="s">
        <v>2999</v>
      </c>
      <c r="B4717" t="s">
        <v>2241</v>
      </c>
      <c r="C4717" t="s">
        <v>2933</v>
      </c>
      <c r="D4717" t="s">
        <v>1751</v>
      </c>
      <c r="E4717" t="s">
        <v>2936</v>
      </c>
      <c r="F4717">
        <v>0</v>
      </c>
      <c r="G4717">
        <v>250</v>
      </c>
      <c r="H4717">
        <v>250</v>
      </c>
    </row>
    <row r="4718" spans="1:8" x14ac:dyDescent="0.25">
      <c r="A4718" t="s">
        <v>2999</v>
      </c>
      <c r="B4718" t="s">
        <v>2241</v>
      </c>
      <c r="C4718" t="s">
        <v>2933</v>
      </c>
      <c r="D4718" t="s">
        <v>1763</v>
      </c>
      <c r="E4718" t="s">
        <v>2936</v>
      </c>
      <c r="F4718">
        <v>0</v>
      </c>
      <c r="G4718">
        <v>250</v>
      </c>
      <c r="H4718">
        <v>250</v>
      </c>
    </row>
    <row r="4719" spans="1:8" x14ac:dyDescent="0.25">
      <c r="A4719" t="s">
        <v>2999</v>
      </c>
      <c r="B4719" t="s">
        <v>2241</v>
      </c>
      <c r="C4719" t="s">
        <v>2933</v>
      </c>
      <c r="D4719" t="s">
        <v>1767</v>
      </c>
      <c r="E4719" t="s">
        <v>2936</v>
      </c>
      <c r="F4719">
        <v>0</v>
      </c>
      <c r="G4719">
        <v>250</v>
      </c>
      <c r="H4719">
        <v>250</v>
      </c>
    </row>
    <row r="4720" spans="1:8" x14ac:dyDescent="0.25">
      <c r="A4720" t="s">
        <v>2999</v>
      </c>
      <c r="B4720" t="s">
        <v>2241</v>
      </c>
      <c r="C4720" t="s">
        <v>2933</v>
      </c>
      <c r="D4720" t="s">
        <v>1782</v>
      </c>
      <c r="E4720" t="s">
        <v>2936</v>
      </c>
      <c r="F4720">
        <v>0</v>
      </c>
      <c r="G4720">
        <v>250</v>
      </c>
      <c r="H4720">
        <v>250</v>
      </c>
    </row>
    <row r="4721" spans="1:8" x14ac:dyDescent="0.25">
      <c r="A4721" t="s">
        <v>2999</v>
      </c>
      <c r="B4721" t="s">
        <v>2241</v>
      </c>
      <c r="C4721" t="s">
        <v>2933</v>
      </c>
      <c r="D4721" t="s">
        <v>1807</v>
      </c>
      <c r="E4721" t="s">
        <v>2936</v>
      </c>
      <c r="F4721">
        <v>0</v>
      </c>
      <c r="G4721">
        <v>250</v>
      </c>
      <c r="H4721">
        <v>250</v>
      </c>
    </row>
    <row r="4722" spans="1:8" x14ac:dyDescent="0.25">
      <c r="A4722" t="s">
        <v>2999</v>
      </c>
      <c r="B4722" t="s">
        <v>2241</v>
      </c>
      <c r="C4722" t="s">
        <v>2933</v>
      </c>
      <c r="D4722" t="s">
        <v>1858</v>
      </c>
      <c r="E4722" t="s">
        <v>2936</v>
      </c>
      <c r="F4722">
        <v>0</v>
      </c>
      <c r="G4722">
        <v>250</v>
      </c>
      <c r="H4722">
        <v>250</v>
      </c>
    </row>
    <row r="4723" spans="1:8" x14ac:dyDescent="0.25">
      <c r="A4723" t="s">
        <v>2999</v>
      </c>
      <c r="B4723" t="s">
        <v>2241</v>
      </c>
      <c r="C4723" t="s">
        <v>2933</v>
      </c>
      <c r="D4723" t="s">
        <v>1948</v>
      </c>
      <c r="E4723" t="s">
        <v>2936</v>
      </c>
      <c r="F4723">
        <v>0</v>
      </c>
      <c r="G4723">
        <v>250</v>
      </c>
      <c r="H4723">
        <v>250</v>
      </c>
    </row>
    <row r="4724" spans="1:8" x14ac:dyDescent="0.25">
      <c r="A4724" t="s">
        <v>2999</v>
      </c>
      <c r="B4724" t="s">
        <v>2241</v>
      </c>
      <c r="C4724" t="s">
        <v>2933</v>
      </c>
      <c r="D4724" t="s">
        <v>2934</v>
      </c>
      <c r="E4724" t="s">
        <v>2936</v>
      </c>
      <c r="F4724">
        <v>0</v>
      </c>
      <c r="G4724">
        <v>250</v>
      </c>
      <c r="H4724">
        <v>250</v>
      </c>
    </row>
    <row r="4725" spans="1:8" x14ac:dyDescent="0.25">
      <c r="A4725" t="s">
        <v>2999</v>
      </c>
      <c r="B4725" t="s">
        <v>2241</v>
      </c>
      <c r="C4725" t="s">
        <v>2933</v>
      </c>
      <c r="D4725" t="s">
        <v>1951</v>
      </c>
      <c r="E4725" t="s">
        <v>2936</v>
      </c>
      <c r="F4725">
        <v>0</v>
      </c>
      <c r="G4725">
        <v>250</v>
      </c>
      <c r="H4725">
        <v>250</v>
      </c>
    </row>
    <row r="4726" spans="1:8" x14ac:dyDescent="0.25">
      <c r="A4726" t="s">
        <v>2999</v>
      </c>
      <c r="B4726" t="s">
        <v>2241</v>
      </c>
      <c r="C4726" t="s">
        <v>2933</v>
      </c>
      <c r="D4726" t="s">
        <v>1956</v>
      </c>
      <c r="E4726" t="s">
        <v>2936</v>
      </c>
      <c r="F4726">
        <v>0</v>
      </c>
      <c r="G4726">
        <v>250</v>
      </c>
      <c r="H4726">
        <v>250</v>
      </c>
    </row>
    <row r="4727" spans="1:8" x14ac:dyDescent="0.25">
      <c r="A4727" t="s">
        <v>2999</v>
      </c>
      <c r="B4727" t="s">
        <v>2241</v>
      </c>
      <c r="C4727" t="s">
        <v>2933</v>
      </c>
      <c r="D4727" t="s">
        <v>2016</v>
      </c>
      <c r="E4727" t="s">
        <v>2936</v>
      </c>
      <c r="F4727">
        <v>0</v>
      </c>
      <c r="G4727">
        <v>250</v>
      </c>
      <c r="H4727">
        <v>250</v>
      </c>
    </row>
    <row r="4728" spans="1:8" x14ac:dyDescent="0.25">
      <c r="A4728" t="s">
        <v>2999</v>
      </c>
      <c r="B4728" t="s">
        <v>2241</v>
      </c>
      <c r="C4728" t="s">
        <v>2935</v>
      </c>
      <c r="D4728" t="s">
        <v>1739</v>
      </c>
      <c r="E4728" t="s">
        <v>2936</v>
      </c>
      <c r="F4728">
        <v>0</v>
      </c>
      <c r="G4728">
        <v>75</v>
      </c>
      <c r="H4728">
        <v>75</v>
      </c>
    </row>
    <row r="4729" spans="1:8" x14ac:dyDescent="0.25">
      <c r="A4729" t="s">
        <v>2999</v>
      </c>
      <c r="B4729" t="s">
        <v>2241</v>
      </c>
      <c r="C4729" t="s">
        <v>2935</v>
      </c>
      <c r="D4729" t="s">
        <v>1751</v>
      </c>
      <c r="E4729" t="s">
        <v>2936</v>
      </c>
      <c r="F4729">
        <v>0</v>
      </c>
      <c r="G4729">
        <v>75</v>
      </c>
      <c r="H4729">
        <v>75</v>
      </c>
    </row>
    <row r="4730" spans="1:8" x14ac:dyDescent="0.25">
      <c r="A4730" t="s">
        <v>2999</v>
      </c>
      <c r="B4730" t="s">
        <v>2241</v>
      </c>
      <c r="C4730" t="s">
        <v>2935</v>
      </c>
      <c r="D4730" t="s">
        <v>1763</v>
      </c>
      <c r="E4730" t="s">
        <v>2936</v>
      </c>
      <c r="F4730">
        <v>0</v>
      </c>
      <c r="G4730">
        <v>75</v>
      </c>
      <c r="H4730">
        <v>75</v>
      </c>
    </row>
    <row r="4731" spans="1:8" x14ac:dyDescent="0.25">
      <c r="A4731" t="s">
        <v>2999</v>
      </c>
      <c r="B4731" t="s">
        <v>2241</v>
      </c>
      <c r="C4731" t="s">
        <v>2935</v>
      </c>
      <c r="D4731" t="s">
        <v>1767</v>
      </c>
      <c r="E4731" t="s">
        <v>2936</v>
      </c>
      <c r="F4731">
        <v>0</v>
      </c>
      <c r="G4731">
        <v>75</v>
      </c>
      <c r="H4731">
        <v>75</v>
      </c>
    </row>
    <row r="4732" spans="1:8" x14ac:dyDescent="0.25">
      <c r="A4732" t="s">
        <v>2999</v>
      </c>
      <c r="B4732" t="s">
        <v>2241</v>
      </c>
      <c r="C4732" t="s">
        <v>2935</v>
      </c>
      <c r="D4732" t="s">
        <v>1782</v>
      </c>
      <c r="E4732" t="s">
        <v>2936</v>
      </c>
      <c r="F4732">
        <v>0</v>
      </c>
      <c r="G4732">
        <v>75</v>
      </c>
      <c r="H4732">
        <v>75</v>
      </c>
    </row>
    <row r="4733" spans="1:8" x14ac:dyDescent="0.25">
      <c r="A4733" t="s">
        <v>2999</v>
      </c>
      <c r="B4733" t="s">
        <v>2241</v>
      </c>
      <c r="C4733" t="s">
        <v>2935</v>
      </c>
      <c r="D4733" t="s">
        <v>1807</v>
      </c>
      <c r="E4733" t="s">
        <v>2936</v>
      </c>
      <c r="F4733">
        <v>0</v>
      </c>
      <c r="G4733">
        <v>75</v>
      </c>
      <c r="H4733">
        <v>75</v>
      </c>
    </row>
    <row r="4734" spans="1:8" x14ac:dyDescent="0.25">
      <c r="A4734" t="s">
        <v>2999</v>
      </c>
      <c r="B4734" t="s">
        <v>2241</v>
      </c>
      <c r="C4734" t="s">
        <v>2935</v>
      </c>
      <c r="D4734" t="s">
        <v>1858</v>
      </c>
      <c r="E4734" t="s">
        <v>2936</v>
      </c>
      <c r="F4734">
        <v>0</v>
      </c>
      <c r="G4734">
        <v>75</v>
      </c>
      <c r="H4734">
        <v>75</v>
      </c>
    </row>
    <row r="4735" spans="1:8" x14ac:dyDescent="0.25">
      <c r="A4735" t="s">
        <v>2999</v>
      </c>
      <c r="B4735" t="s">
        <v>2241</v>
      </c>
      <c r="C4735" t="s">
        <v>2935</v>
      </c>
      <c r="D4735" t="s">
        <v>1948</v>
      </c>
      <c r="E4735" t="s">
        <v>2936</v>
      </c>
      <c r="F4735">
        <v>0</v>
      </c>
      <c r="G4735">
        <v>75</v>
      </c>
      <c r="H4735">
        <v>75</v>
      </c>
    </row>
    <row r="4736" spans="1:8" x14ac:dyDescent="0.25">
      <c r="A4736" t="s">
        <v>2999</v>
      </c>
      <c r="B4736" t="s">
        <v>2241</v>
      </c>
      <c r="C4736" t="s">
        <v>2935</v>
      </c>
      <c r="D4736" t="s">
        <v>2934</v>
      </c>
      <c r="E4736" t="s">
        <v>2936</v>
      </c>
      <c r="F4736">
        <v>0</v>
      </c>
      <c r="G4736">
        <v>75</v>
      </c>
      <c r="H4736">
        <v>75</v>
      </c>
    </row>
    <row r="4737" spans="1:8" x14ac:dyDescent="0.25">
      <c r="A4737" t="s">
        <v>2999</v>
      </c>
      <c r="B4737" t="s">
        <v>2241</v>
      </c>
      <c r="C4737" t="s">
        <v>2935</v>
      </c>
      <c r="D4737" t="s">
        <v>1951</v>
      </c>
      <c r="E4737" t="s">
        <v>2936</v>
      </c>
      <c r="F4737">
        <v>0</v>
      </c>
      <c r="G4737">
        <v>75</v>
      </c>
      <c r="H4737">
        <v>75</v>
      </c>
    </row>
    <row r="4738" spans="1:8" x14ac:dyDescent="0.25">
      <c r="A4738" t="s">
        <v>2999</v>
      </c>
      <c r="B4738" t="s">
        <v>2241</v>
      </c>
      <c r="C4738" t="s">
        <v>2935</v>
      </c>
      <c r="D4738" t="s">
        <v>1956</v>
      </c>
      <c r="E4738" t="s">
        <v>2936</v>
      </c>
      <c r="F4738">
        <v>0</v>
      </c>
      <c r="G4738">
        <v>75</v>
      </c>
      <c r="H4738">
        <v>75</v>
      </c>
    </row>
    <row r="4739" spans="1:8" x14ac:dyDescent="0.25">
      <c r="A4739" t="s">
        <v>2999</v>
      </c>
      <c r="B4739" t="s">
        <v>2241</v>
      </c>
      <c r="C4739" t="s">
        <v>2935</v>
      </c>
      <c r="D4739" t="s">
        <v>2016</v>
      </c>
      <c r="E4739" t="s">
        <v>2936</v>
      </c>
      <c r="F4739">
        <v>0</v>
      </c>
      <c r="G4739">
        <v>75</v>
      </c>
      <c r="H4739">
        <v>75</v>
      </c>
    </row>
    <row r="4740" spans="1:8" x14ac:dyDescent="0.25">
      <c r="A4740" t="s">
        <v>2999</v>
      </c>
      <c r="B4740" t="s">
        <v>2242</v>
      </c>
      <c r="C4740" t="s">
        <v>3995</v>
      </c>
      <c r="D4740" t="s">
        <v>1739</v>
      </c>
      <c r="E4740" t="s">
        <v>2936</v>
      </c>
      <c r="F4740">
        <v>0</v>
      </c>
      <c r="G4740">
        <v>1297</v>
      </c>
      <c r="H4740">
        <v>1297</v>
      </c>
    </row>
    <row r="4741" spans="1:8" x14ac:dyDescent="0.25">
      <c r="A4741" t="s">
        <v>2999</v>
      </c>
      <c r="B4741" t="s">
        <v>2242</v>
      </c>
      <c r="C4741" t="s">
        <v>3995</v>
      </c>
      <c r="D4741" t="s">
        <v>1751</v>
      </c>
      <c r="E4741" t="s">
        <v>2936</v>
      </c>
      <c r="F4741">
        <v>0</v>
      </c>
      <c r="G4741">
        <v>1297</v>
      </c>
      <c r="H4741">
        <v>1297</v>
      </c>
    </row>
    <row r="4742" spans="1:8" x14ac:dyDescent="0.25">
      <c r="A4742" t="s">
        <v>2999</v>
      </c>
      <c r="B4742" t="s">
        <v>2242</v>
      </c>
      <c r="C4742" t="s">
        <v>3995</v>
      </c>
      <c r="D4742" t="s">
        <v>1763</v>
      </c>
      <c r="E4742" t="s">
        <v>2936</v>
      </c>
      <c r="F4742">
        <v>0</v>
      </c>
      <c r="G4742">
        <v>1467</v>
      </c>
      <c r="H4742">
        <v>1467</v>
      </c>
    </row>
    <row r="4743" spans="1:8" x14ac:dyDescent="0.25">
      <c r="A4743" t="s">
        <v>2999</v>
      </c>
      <c r="B4743" t="s">
        <v>2242</v>
      </c>
      <c r="C4743" t="s">
        <v>3995</v>
      </c>
      <c r="D4743" t="s">
        <v>1767</v>
      </c>
      <c r="E4743" t="s">
        <v>2936</v>
      </c>
      <c r="F4743">
        <v>0</v>
      </c>
      <c r="G4743">
        <v>1462</v>
      </c>
      <c r="H4743">
        <v>1462</v>
      </c>
    </row>
    <row r="4744" spans="1:8" x14ac:dyDescent="0.25">
      <c r="A4744" t="s">
        <v>2999</v>
      </c>
      <c r="B4744" t="s">
        <v>2242</v>
      </c>
      <c r="C4744" t="s">
        <v>3995</v>
      </c>
      <c r="D4744" t="s">
        <v>1782</v>
      </c>
      <c r="E4744" t="s">
        <v>2936</v>
      </c>
      <c r="F4744">
        <v>0</v>
      </c>
      <c r="G4744">
        <v>1297</v>
      </c>
      <c r="H4744">
        <v>1297</v>
      </c>
    </row>
    <row r="4745" spans="1:8" x14ac:dyDescent="0.25">
      <c r="A4745" t="s">
        <v>2999</v>
      </c>
      <c r="B4745" t="s">
        <v>2242</v>
      </c>
      <c r="C4745" t="s">
        <v>3995</v>
      </c>
      <c r="D4745" t="s">
        <v>1807</v>
      </c>
      <c r="E4745" t="s">
        <v>2936</v>
      </c>
      <c r="F4745">
        <v>0</v>
      </c>
      <c r="G4745">
        <v>1297</v>
      </c>
      <c r="H4745">
        <v>1297</v>
      </c>
    </row>
    <row r="4746" spans="1:8" x14ac:dyDescent="0.25">
      <c r="A4746" t="s">
        <v>2999</v>
      </c>
      <c r="B4746" t="s">
        <v>2242</v>
      </c>
      <c r="C4746" t="s">
        <v>3995</v>
      </c>
      <c r="D4746" t="s">
        <v>1858</v>
      </c>
      <c r="E4746" t="s">
        <v>2936</v>
      </c>
      <c r="F4746">
        <v>0</v>
      </c>
      <c r="G4746">
        <v>2767</v>
      </c>
      <c r="H4746">
        <v>2767</v>
      </c>
    </row>
    <row r="4747" spans="1:8" x14ac:dyDescent="0.25">
      <c r="A4747" t="s">
        <v>2999</v>
      </c>
      <c r="B4747" t="s">
        <v>2242</v>
      </c>
      <c r="C4747" t="s">
        <v>3995</v>
      </c>
      <c r="D4747" t="s">
        <v>1948</v>
      </c>
      <c r="E4747" t="s">
        <v>2936</v>
      </c>
      <c r="F4747">
        <v>0</v>
      </c>
      <c r="G4747">
        <v>1467</v>
      </c>
      <c r="H4747">
        <v>1467</v>
      </c>
    </row>
    <row r="4748" spans="1:8" x14ac:dyDescent="0.25">
      <c r="A4748" t="s">
        <v>2999</v>
      </c>
      <c r="B4748" t="s">
        <v>2242</v>
      </c>
      <c r="C4748" t="s">
        <v>3995</v>
      </c>
      <c r="D4748" t="s">
        <v>2934</v>
      </c>
      <c r="E4748" t="s">
        <v>2936</v>
      </c>
      <c r="F4748">
        <v>0</v>
      </c>
      <c r="G4748">
        <v>1897</v>
      </c>
      <c r="H4748">
        <v>1897</v>
      </c>
    </row>
    <row r="4749" spans="1:8" x14ac:dyDescent="0.25">
      <c r="A4749" t="s">
        <v>2999</v>
      </c>
      <c r="B4749" t="s">
        <v>2242</v>
      </c>
      <c r="C4749" t="s">
        <v>3995</v>
      </c>
      <c r="D4749" t="s">
        <v>1951</v>
      </c>
      <c r="E4749" t="s">
        <v>2936</v>
      </c>
      <c r="F4749">
        <v>0</v>
      </c>
      <c r="G4749">
        <v>2132</v>
      </c>
      <c r="H4749">
        <v>2132</v>
      </c>
    </row>
    <row r="4750" spans="1:8" x14ac:dyDescent="0.25">
      <c r="A4750" t="s">
        <v>2999</v>
      </c>
      <c r="B4750" t="s">
        <v>2242</v>
      </c>
      <c r="C4750" t="s">
        <v>3995</v>
      </c>
      <c r="D4750" t="s">
        <v>1956</v>
      </c>
      <c r="E4750" t="s">
        <v>2936</v>
      </c>
      <c r="F4750">
        <v>0</v>
      </c>
      <c r="G4750">
        <v>1693</v>
      </c>
      <c r="H4750">
        <v>1693</v>
      </c>
    </row>
    <row r="4751" spans="1:8" x14ac:dyDescent="0.25">
      <c r="A4751" t="s">
        <v>2999</v>
      </c>
      <c r="B4751" t="s">
        <v>2242</v>
      </c>
      <c r="C4751" t="s">
        <v>3995</v>
      </c>
      <c r="D4751" t="s">
        <v>2016</v>
      </c>
      <c r="E4751" t="s">
        <v>2936</v>
      </c>
      <c r="F4751">
        <v>0</v>
      </c>
      <c r="G4751">
        <v>1297</v>
      </c>
      <c r="H4751">
        <v>1297</v>
      </c>
    </row>
    <row r="4752" spans="1:8" x14ac:dyDescent="0.25">
      <c r="A4752" t="s">
        <v>2999</v>
      </c>
      <c r="B4752" t="s">
        <v>2242</v>
      </c>
      <c r="C4752" t="s">
        <v>2933</v>
      </c>
      <c r="D4752" t="s">
        <v>1739</v>
      </c>
      <c r="E4752" t="s">
        <v>2936</v>
      </c>
      <c r="F4752">
        <v>0</v>
      </c>
      <c r="G4752">
        <v>1932</v>
      </c>
      <c r="H4752">
        <v>1932</v>
      </c>
    </row>
    <row r="4753" spans="1:8" x14ac:dyDescent="0.25">
      <c r="A4753" t="s">
        <v>2999</v>
      </c>
      <c r="B4753" t="s">
        <v>2242</v>
      </c>
      <c r="C4753" t="s">
        <v>2933</v>
      </c>
      <c r="D4753" t="s">
        <v>1751</v>
      </c>
      <c r="E4753" t="s">
        <v>2936</v>
      </c>
      <c r="F4753">
        <v>0</v>
      </c>
      <c r="G4753">
        <v>1662</v>
      </c>
      <c r="H4753">
        <v>1662</v>
      </c>
    </row>
    <row r="4754" spans="1:8" x14ac:dyDescent="0.25">
      <c r="A4754" t="s">
        <v>2999</v>
      </c>
      <c r="B4754" t="s">
        <v>2242</v>
      </c>
      <c r="C4754" t="s">
        <v>2933</v>
      </c>
      <c r="D4754" t="s">
        <v>1763</v>
      </c>
      <c r="E4754" t="s">
        <v>2936</v>
      </c>
      <c r="F4754">
        <v>0</v>
      </c>
      <c r="G4754">
        <v>1832</v>
      </c>
      <c r="H4754">
        <v>1832</v>
      </c>
    </row>
    <row r="4755" spans="1:8" x14ac:dyDescent="0.25">
      <c r="A4755" t="s">
        <v>2999</v>
      </c>
      <c r="B4755" t="s">
        <v>2242</v>
      </c>
      <c r="C4755" t="s">
        <v>2933</v>
      </c>
      <c r="D4755" t="s">
        <v>1767</v>
      </c>
      <c r="E4755" t="s">
        <v>2936</v>
      </c>
      <c r="F4755">
        <v>0</v>
      </c>
      <c r="G4755">
        <v>1932</v>
      </c>
      <c r="H4755">
        <v>1932</v>
      </c>
    </row>
    <row r="4756" spans="1:8" x14ac:dyDescent="0.25">
      <c r="A4756" t="s">
        <v>2999</v>
      </c>
      <c r="B4756" t="s">
        <v>2242</v>
      </c>
      <c r="C4756" t="s">
        <v>2933</v>
      </c>
      <c r="D4756" t="s">
        <v>1782</v>
      </c>
      <c r="E4756" t="s">
        <v>2936</v>
      </c>
      <c r="F4756">
        <v>0</v>
      </c>
      <c r="G4756">
        <v>1662</v>
      </c>
      <c r="H4756">
        <v>1662</v>
      </c>
    </row>
    <row r="4757" spans="1:8" x14ac:dyDescent="0.25">
      <c r="A4757" t="s">
        <v>2999</v>
      </c>
      <c r="B4757" t="s">
        <v>2242</v>
      </c>
      <c r="C4757" t="s">
        <v>2933</v>
      </c>
      <c r="D4757" t="s">
        <v>1807</v>
      </c>
      <c r="E4757" t="s">
        <v>2936</v>
      </c>
      <c r="F4757">
        <v>0</v>
      </c>
      <c r="G4757">
        <v>2742</v>
      </c>
      <c r="H4757">
        <v>2742</v>
      </c>
    </row>
    <row r="4758" spans="1:8" x14ac:dyDescent="0.25">
      <c r="A4758" t="s">
        <v>2999</v>
      </c>
      <c r="B4758" t="s">
        <v>2242</v>
      </c>
      <c r="C4758" t="s">
        <v>2933</v>
      </c>
      <c r="D4758" t="s">
        <v>1858</v>
      </c>
      <c r="E4758" t="s">
        <v>2936</v>
      </c>
      <c r="F4758">
        <v>0</v>
      </c>
      <c r="G4758">
        <v>3402</v>
      </c>
      <c r="H4758">
        <v>3402</v>
      </c>
    </row>
    <row r="4759" spans="1:8" x14ac:dyDescent="0.25">
      <c r="A4759" t="s">
        <v>2999</v>
      </c>
      <c r="B4759" t="s">
        <v>2242</v>
      </c>
      <c r="C4759" t="s">
        <v>2933</v>
      </c>
      <c r="D4759" t="s">
        <v>1948</v>
      </c>
      <c r="E4759" t="s">
        <v>2936</v>
      </c>
      <c r="F4759">
        <v>0</v>
      </c>
      <c r="G4759">
        <v>1832</v>
      </c>
      <c r="H4759">
        <v>1832</v>
      </c>
    </row>
    <row r="4760" spans="1:8" x14ac:dyDescent="0.25">
      <c r="A4760" t="s">
        <v>2999</v>
      </c>
      <c r="B4760" t="s">
        <v>2242</v>
      </c>
      <c r="C4760" t="s">
        <v>2933</v>
      </c>
      <c r="D4760" t="s">
        <v>2934</v>
      </c>
      <c r="E4760" t="s">
        <v>2936</v>
      </c>
      <c r="F4760">
        <v>0</v>
      </c>
      <c r="G4760">
        <v>1662</v>
      </c>
      <c r="H4760">
        <v>1662</v>
      </c>
    </row>
    <row r="4761" spans="1:8" x14ac:dyDescent="0.25">
      <c r="A4761" t="s">
        <v>2999</v>
      </c>
      <c r="B4761" t="s">
        <v>2242</v>
      </c>
      <c r="C4761" t="s">
        <v>2933</v>
      </c>
      <c r="D4761" t="s">
        <v>1951</v>
      </c>
      <c r="E4761" t="s">
        <v>2936</v>
      </c>
      <c r="F4761">
        <v>0</v>
      </c>
      <c r="G4761">
        <v>3202</v>
      </c>
      <c r="H4761">
        <v>3202</v>
      </c>
    </row>
    <row r="4762" spans="1:8" x14ac:dyDescent="0.25">
      <c r="A4762" t="s">
        <v>2999</v>
      </c>
      <c r="B4762" t="s">
        <v>2242</v>
      </c>
      <c r="C4762" t="s">
        <v>2933</v>
      </c>
      <c r="D4762" t="s">
        <v>1956</v>
      </c>
      <c r="E4762" t="s">
        <v>2936</v>
      </c>
      <c r="F4762">
        <v>0</v>
      </c>
      <c r="G4762">
        <v>2062</v>
      </c>
      <c r="H4762">
        <v>2062</v>
      </c>
    </row>
    <row r="4763" spans="1:8" x14ac:dyDescent="0.25">
      <c r="A4763" t="s">
        <v>2999</v>
      </c>
      <c r="B4763" t="s">
        <v>2242</v>
      </c>
      <c r="C4763" t="s">
        <v>2933</v>
      </c>
      <c r="D4763" t="s">
        <v>2016</v>
      </c>
      <c r="E4763" t="s">
        <v>2936</v>
      </c>
      <c r="F4763">
        <v>0</v>
      </c>
      <c r="G4763">
        <v>1662</v>
      </c>
      <c r="H4763">
        <v>1662</v>
      </c>
    </row>
    <row r="4764" spans="1:8" x14ac:dyDescent="0.25">
      <c r="A4764" t="s">
        <v>2999</v>
      </c>
      <c r="B4764" t="s">
        <v>2242</v>
      </c>
      <c r="C4764" t="s">
        <v>2935</v>
      </c>
      <c r="D4764" t="s">
        <v>1739</v>
      </c>
      <c r="E4764" t="s">
        <v>2936</v>
      </c>
      <c r="F4764">
        <v>0</v>
      </c>
      <c r="G4764">
        <v>1906</v>
      </c>
      <c r="H4764">
        <v>1906</v>
      </c>
    </row>
    <row r="4765" spans="1:8" x14ac:dyDescent="0.25">
      <c r="A4765" t="s">
        <v>2999</v>
      </c>
      <c r="B4765" t="s">
        <v>2242</v>
      </c>
      <c r="C4765" t="s">
        <v>2935</v>
      </c>
      <c r="D4765" t="s">
        <v>1751</v>
      </c>
      <c r="E4765" t="s">
        <v>2936</v>
      </c>
      <c r="F4765">
        <v>0</v>
      </c>
      <c r="G4765">
        <v>1636</v>
      </c>
      <c r="H4765">
        <v>1636</v>
      </c>
    </row>
    <row r="4766" spans="1:8" x14ac:dyDescent="0.25">
      <c r="A4766" t="s">
        <v>2999</v>
      </c>
      <c r="B4766" t="s">
        <v>2242</v>
      </c>
      <c r="C4766" t="s">
        <v>2935</v>
      </c>
      <c r="D4766" t="s">
        <v>1763</v>
      </c>
      <c r="E4766" t="s">
        <v>2936</v>
      </c>
      <c r="F4766">
        <v>0</v>
      </c>
      <c r="G4766">
        <v>1806</v>
      </c>
      <c r="H4766">
        <v>1806</v>
      </c>
    </row>
    <row r="4767" spans="1:8" x14ac:dyDescent="0.25">
      <c r="A4767" t="s">
        <v>2999</v>
      </c>
      <c r="B4767" t="s">
        <v>2242</v>
      </c>
      <c r="C4767" t="s">
        <v>2935</v>
      </c>
      <c r="D4767" t="s">
        <v>1767</v>
      </c>
      <c r="E4767" t="s">
        <v>2936</v>
      </c>
      <c r="F4767">
        <v>0</v>
      </c>
      <c r="G4767">
        <v>7209</v>
      </c>
      <c r="H4767">
        <v>7209</v>
      </c>
    </row>
    <row r="4768" spans="1:8" x14ac:dyDescent="0.25">
      <c r="A4768" t="s">
        <v>2999</v>
      </c>
      <c r="B4768" t="s">
        <v>2242</v>
      </c>
      <c r="C4768" t="s">
        <v>2935</v>
      </c>
      <c r="D4768" t="s">
        <v>1782</v>
      </c>
      <c r="E4768" t="s">
        <v>2936</v>
      </c>
      <c r="F4768">
        <v>0</v>
      </c>
      <c r="G4768">
        <v>1636</v>
      </c>
      <c r="H4768">
        <v>1636</v>
      </c>
    </row>
    <row r="4769" spans="1:8" x14ac:dyDescent="0.25">
      <c r="A4769" t="s">
        <v>2999</v>
      </c>
      <c r="B4769" t="s">
        <v>2242</v>
      </c>
      <c r="C4769" t="s">
        <v>2935</v>
      </c>
      <c r="D4769" t="s">
        <v>1807</v>
      </c>
      <c r="E4769" t="s">
        <v>2936</v>
      </c>
      <c r="F4769">
        <v>0</v>
      </c>
      <c r="G4769">
        <v>2716</v>
      </c>
      <c r="H4769">
        <v>2716</v>
      </c>
    </row>
    <row r="4770" spans="1:8" x14ac:dyDescent="0.25">
      <c r="A4770" t="s">
        <v>2999</v>
      </c>
      <c r="B4770" t="s">
        <v>2242</v>
      </c>
      <c r="C4770" t="s">
        <v>2935</v>
      </c>
      <c r="D4770" t="s">
        <v>1858</v>
      </c>
      <c r="E4770" t="s">
        <v>2936</v>
      </c>
      <c r="F4770">
        <v>0</v>
      </c>
      <c r="G4770">
        <v>3376</v>
      </c>
      <c r="H4770">
        <v>3376</v>
      </c>
    </row>
    <row r="4771" spans="1:8" x14ac:dyDescent="0.25">
      <c r="A4771" t="s">
        <v>2999</v>
      </c>
      <c r="B4771" t="s">
        <v>2242</v>
      </c>
      <c r="C4771" t="s">
        <v>2935</v>
      </c>
      <c r="D4771" t="s">
        <v>1948</v>
      </c>
      <c r="E4771" t="s">
        <v>2936</v>
      </c>
      <c r="F4771">
        <v>0</v>
      </c>
      <c r="G4771">
        <v>1806</v>
      </c>
      <c r="H4771">
        <v>1806</v>
      </c>
    </row>
    <row r="4772" spans="1:8" x14ac:dyDescent="0.25">
      <c r="A4772" t="s">
        <v>2999</v>
      </c>
      <c r="B4772" t="s">
        <v>2242</v>
      </c>
      <c r="C4772" t="s">
        <v>2935</v>
      </c>
      <c r="D4772" t="s">
        <v>2934</v>
      </c>
      <c r="E4772" t="s">
        <v>2936</v>
      </c>
      <c r="F4772">
        <v>0</v>
      </c>
      <c r="G4772">
        <v>1636</v>
      </c>
      <c r="H4772">
        <v>1636</v>
      </c>
    </row>
    <row r="4773" spans="1:8" x14ac:dyDescent="0.25">
      <c r="A4773" t="s">
        <v>2999</v>
      </c>
      <c r="B4773" t="s">
        <v>2242</v>
      </c>
      <c r="C4773" t="s">
        <v>2935</v>
      </c>
      <c r="D4773" t="s">
        <v>1951</v>
      </c>
      <c r="E4773" t="s">
        <v>2936</v>
      </c>
      <c r="F4773">
        <v>0</v>
      </c>
      <c r="G4773">
        <v>3176</v>
      </c>
      <c r="H4773">
        <v>3176</v>
      </c>
    </row>
    <row r="4774" spans="1:8" x14ac:dyDescent="0.25">
      <c r="A4774" t="s">
        <v>2999</v>
      </c>
      <c r="B4774" t="s">
        <v>2242</v>
      </c>
      <c r="C4774" t="s">
        <v>2935</v>
      </c>
      <c r="D4774" t="s">
        <v>1956</v>
      </c>
      <c r="E4774" t="s">
        <v>2936</v>
      </c>
      <c r="F4774">
        <v>0</v>
      </c>
      <c r="G4774">
        <v>2036</v>
      </c>
      <c r="H4774">
        <v>2036</v>
      </c>
    </row>
    <row r="4775" spans="1:8" x14ac:dyDescent="0.25">
      <c r="A4775" t="s">
        <v>2999</v>
      </c>
      <c r="B4775" t="s">
        <v>2242</v>
      </c>
      <c r="C4775" t="s">
        <v>2935</v>
      </c>
      <c r="D4775" t="s">
        <v>2016</v>
      </c>
      <c r="E4775" t="s">
        <v>2936</v>
      </c>
      <c r="F4775">
        <v>0</v>
      </c>
      <c r="G4775">
        <v>1636</v>
      </c>
      <c r="H4775">
        <v>1636</v>
      </c>
    </row>
    <row r="4776" spans="1:8" x14ac:dyDescent="0.25">
      <c r="A4776" t="s">
        <v>2999</v>
      </c>
      <c r="B4776" t="s">
        <v>2243</v>
      </c>
      <c r="C4776" t="s">
        <v>2933</v>
      </c>
      <c r="D4776" t="s">
        <v>1767</v>
      </c>
      <c r="E4776" t="s">
        <v>2936</v>
      </c>
      <c r="F4776">
        <v>0</v>
      </c>
      <c r="G4776">
        <v>2000</v>
      </c>
      <c r="H4776">
        <v>2000</v>
      </c>
    </row>
    <row r="4777" spans="1:8" x14ac:dyDescent="0.25">
      <c r="A4777" t="s">
        <v>2999</v>
      </c>
      <c r="B4777" t="s">
        <v>2243</v>
      </c>
      <c r="C4777" t="s">
        <v>2933</v>
      </c>
      <c r="D4777" t="s">
        <v>1951</v>
      </c>
      <c r="E4777" t="s">
        <v>2936</v>
      </c>
      <c r="F4777">
        <v>0</v>
      </c>
      <c r="G4777">
        <v>2000</v>
      </c>
      <c r="H4777">
        <v>2000</v>
      </c>
    </row>
    <row r="4778" spans="1:8" x14ac:dyDescent="0.25">
      <c r="A4778" t="s">
        <v>2999</v>
      </c>
      <c r="B4778" t="s">
        <v>2243</v>
      </c>
      <c r="C4778" t="s">
        <v>2935</v>
      </c>
      <c r="D4778" t="s">
        <v>1767</v>
      </c>
      <c r="E4778" t="s">
        <v>2936</v>
      </c>
      <c r="F4778">
        <v>0</v>
      </c>
      <c r="G4778">
        <v>2000</v>
      </c>
      <c r="H4778">
        <v>2000</v>
      </c>
    </row>
    <row r="4779" spans="1:8" x14ac:dyDescent="0.25">
      <c r="A4779" t="s">
        <v>2999</v>
      </c>
      <c r="B4779" t="s">
        <v>2243</v>
      </c>
      <c r="C4779" t="s">
        <v>2935</v>
      </c>
      <c r="D4779" t="s">
        <v>1951</v>
      </c>
      <c r="E4779" t="s">
        <v>2936</v>
      </c>
      <c r="F4779">
        <v>0</v>
      </c>
      <c r="G4779">
        <v>1997</v>
      </c>
      <c r="H4779">
        <v>1997</v>
      </c>
    </row>
    <row r="4780" spans="1:8" x14ac:dyDescent="0.25">
      <c r="A4780" t="s">
        <v>2999</v>
      </c>
      <c r="B4780" t="s">
        <v>2245</v>
      </c>
      <c r="C4780" t="s">
        <v>3995</v>
      </c>
      <c r="D4780" t="s">
        <v>1739</v>
      </c>
      <c r="E4780" t="s">
        <v>2936</v>
      </c>
      <c r="F4780">
        <v>0</v>
      </c>
      <c r="G4780">
        <v>110</v>
      </c>
      <c r="H4780">
        <v>110</v>
      </c>
    </row>
    <row r="4781" spans="1:8" x14ac:dyDescent="0.25">
      <c r="A4781" t="s">
        <v>2999</v>
      </c>
      <c r="B4781" t="s">
        <v>2245</v>
      </c>
      <c r="C4781" t="s">
        <v>3995</v>
      </c>
      <c r="D4781" t="s">
        <v>1751</v>
      </c>
      <c r="E4781" t="s">
        <v>2936</v>
      </c>
      <c r="F4781">
        <v>0</v>
      </c>
      <c r="G4781">
        <v>111</v>
      </c>
      <c r="H4781">
        <v>111</v>
      </c>
    </row>
    <row r="4782" spans="1:8" x14ac:dyDescent="0.25">
      <c r="A4782" t="s">
        <v>2999</v>
      </c>
      <c r="B4782" t="s">
        <v>2245</v>
      </c>
      <c r="C4782" t="s">
        <v>3995</v>
      </c>
      <c r="D4782" t="s">
        <v>1763</v>
      </c>
      <c r="E4782" t="s">
        <v>2936</v>
      </c>
      <c r="F4782">
        <v>0</v>
      </c>
      <c r="G4782">
        <v>152</v>
      </c>
      <c r="H4782">
        <v>152</v>
      </c>
    </row>
    <row r="4783" spans="1:8" x14ac:dyDescent="0.25">
      <c r="A4783" t="s">
        <v>2999</v>
      </c>
      <c r="B4783" t="s">
        <v>2245</v>
      </c>
      <c r="C4783" t="s">
        <v>3995</v>
      </c>
      <c r="D4783" t="s">
        <v>1767</v>
      </c>
      <c r="E4783" t="s">
        <v>2936</v>
      </c>
      <c r="F4783">
        <v>0</v>
      </c>
      <c r="G4783">
        <v>169</v>
      </c>
      <c r="H4783">
        <v>169</v>
      </c>
    </row>
    <row r="4784" spans="1:8" x14ac:dyDescent="0.25">
      <c r="A4784" t="s">
        <v>2999</v>
      </c>
      <c r="B4784" t="s">
        <v>2245</v>
      </c>
      <c r="C4784" t="s">
        <v>3995</v>
      </c>
      <c r="D4784" t="s">
        <v>1782</v>
      </c>
      <c r="E4784" t="s">
        <v>2936</v>
      </c>
      <c r="F4784">
        <v>0</v>
      </c>
      <c r="G4784">
        <v>197</v>
      </c>
      <c r="H4784">
        <v>197</v>
      </c>
    </row>
    <row r="4785" spans="1:8" x14ac:dyDescent="0.25">
      <c r="A4785" t="s">
        <v>2999</v>
      </c>
      <c r="B4785" t="s">
        <v>2245</v>
      </c>
      <c r="C4785" t="s">
        <v>3995</v>
      </c>
      <c r="D4785" t="s">
        <v>1807</v>
      </c>
      <c r="E4785" t="s">
        <v>2936</v>
      </c>
      <c r="F4785">
        <v>0</v>
      </c>
      <c r="G4785">
        <v>239</v>
      </c>
      <c r="H4785">
        <v>239</v>
      </c>
    </row>
    <row r="4786" spans="1:8" x14ac:dyDescent="0.25">
      <c r="A4786" t="s">
        <v>2999</v>
      </c>
      <c r="B4786" t="s">
        <v>2245</v>
      </c>
      <c r="C4786" t="s">
        <v>3995</v>
      </c>
      <c r="D4786" t="s">
        <v>1858</v>
      </c>
      <c r="E4786" t="s">
        <v>2936</v>
      </c>
      <c r="F4786">
        <v>0</v>
      </c>
      <c r="G4786">
        <v>258</v>
      </c>
      <c r="H4786">
        <v>258</v>
      </c>
    </row>
    <row r="4787" spans="1:8" x14ac:dyDescent="0.25">
      <c r="A4787" t="s">
        <v>2999</v>
      </c>
      <c r="B4787" t="s">
        <v>2245</v>
      </c>
      <c r="C4787" t="s">
        <v>3995</v>
      </c>
      <c r="D4787" t="s">
        <v>1948</v>
      </c>
      <c r="E4787" t="s">
        <v>2936</v>
      </c>
      <c r="F4787">
        <v>0</v>
      </c>
      <c r="G4787">
        <v>264</v>
      </c>
      <c r="H4787">
        <v>264</v>
      </c>
    </row>
    <row r="4788" spans="1:8" x14ac:dyDescent="0.25">
      <c r="A4788" t="s">
        <v>2999</v>
      </c>
      <c r="B4788" t="s">
        <v>2245</v>
      </c>
      <c r="C4788" t="s">
        <v>3995</v>
      </c>
      <c r="D4788" t="s">
        <v>2934</v>
      </c>
      <c r="E4788" t="s">
        <v>2936</v>
      </c>
      <c r="F4788">
        <v>0</v>
      </c>
      <c r="G4788">
        <v>255</v>
      </c>
      <c r="H4788">
        <v>255</v>
      </c>
    </row>
    <row r="4789" spans="1:8" x14ac:dyDescent="0.25">
      <c r="A4789" t="s">
        <v>2999</v>
      </c>
      <c r="B4789" t="s">
        <v>2245</v>
      </c>
      <c r="C4789" t="s">
        <v>3995</v>
      </c>
      <c r="D4789" t="s">
        <v>1951</v>
      </c>
      <c r="E4789" t="s">
        <v>2936</v>
      </c>
      <c r="F4789">
        <v>0</v>
      </c>
      <c r="G4789">
        <v>257</v>
      </c>
      <c r="H4789">
        <v>257</v>
      </c>
    </row>
    <row r="4790" spans="1:8" x14ac:dyDescent="0.25">
      <c r="A4790" t="s">
        <v>2999</v>
      </c>
      <c r="B4790" t="s">
        <v>2245</v>
      </c>
      <c r="C4790" t="s">
        <v>3995</v>
      </c>
      <c r="D4790" t="s">
        <v>1956</v>
      </c>
      <c r="E4790" t="s">
        <v>2936</v>
      </c>
      <c r="F4790">
        <v>0</v>
      </c>
      <c r="G4790">
        <v>214</v>
      </c>
      <c r="H4790">
        <v>214</v>
      </c>
    </row>
    <row r="4791" spans="1:8" x14ac:dyDescent="0.25">
      <c r="A4791" t="s">
        <v>2999</v>
      </c>
      <c r="B4791" t="s">
        <v>2245</v>
      </c>
      <c r="C4791" t="s">
        <v>3995</v>
      </c>
      <c r="D4791" t="s">
        <v>2016</v>
      </c>
      <c r="E4791" t="s">
        <v>2936</v>
      </c>
      <c r="F4791">
        <v>0</v>
      </c>
      <c r="G4791">
        <v>178</v>
      </c>
      <c r="H4791">
        <v>178</v>
      </c>
    </row>
    <row r="4792" spans="1:8" x14ac:dyDescent="0.25">
      <c r="A4792" t="s">
        <v>2999</v>
      </c>
      <c r="B4792" t="s">
        <v>2245</v>
      </c>
      <c r="C4792" t="s">
        <v>2933</v>
      </c>
      <c r="D4792" t="s">
        <v>1739</v>
      </c>
      <c r="E4792" t="s">
        <v>2936</v>
      </c>
      <c r="F4792">
        <v>0</v>
      </c>
      <c r="G4792">
        <v>202</v>
      </c>
      <c r="H4792">
        <v>202</v>
      </c>
    </row>
    <row r="4793" spans="1:8" x14ac:dyDescent="0.25">
      <c r="A4793" t="s">
        <v>2999</v>
      </c>
      <c r="B4793" t="s">
        <v>2245</v>
      </c>
      <c r="C4793" t="s">
        <v>2933</v>
      </c>
      <c r="D4793" t="s">
        <v>1751</v>
      </c>
      <c r="E4793" t="s">
        <v>2936</v>
      </c>
      <c r="F4793">
        <v>0</v>
      </c>
      <c r="G4793">
        <v>193</v>
      </c>
      <c r="H4793">
        <v>193</v>
      </c>
    </row>
    <row r="4794" spans="1:8" x14ac:dyDescent="0.25">
      <c r="A4794" t="s">
        <v>2999</v>
      </c>
      <c r="B4794" t="s">
        <v>2245</v>
      </c>
      <c r="C4794" t="s">
        <v>2933</v>
      </c>
      <c r="D4794" t="s">
        <v>1763</v>
      </c>
      <c r="E4794" t="s">
        <v>2936</v>
      </c>
      <c r="F4794">
        <v>0</v>
      </c>
      <c r="G4794">
        <v>253</v>
      </c>
      <c r="H4794">
        <v>253</v>
      </c>
    </row>
    <row r="4795" spans="1:8" x14ac:dyDescent="0.25">
      <c r="A4795" t="s">
        <v>2999</v>
      </c>
      <c r="B4795" t="s">
        <v>2245</v>
      </c>
      <c r="C4795" t="s">
        <v>2933</v>
      </c>
      <c r="D4795" t="s">
        <v>1767</v>
      </c>
      <c r="E4795" t="s">
        <v>2936</v>
      </c>
      <c r="F4795">
        <v>0</v>
      </c>
      <c r="G4795">
        <v>291</v>
      </c>
      <c r="H4795">
        <v>291</v>
      </c>
    </row>
    <row r="4796" spans="1:8" x14ac:dyDescent="0.25">
      <c r="A4796" t="s">
        <v>2999</v>
      </c>
      <c r="B4796" t="s">
        <v>2245</v>
      </c>
      <c r="C4796" t="s">
        <v>2933</v>
      </c>
      <c r="D4796" t="s">
        <v>1782</v>
      </c>
      <c r="E4796" t="s">
        <v>2936</v>
      </c>
      <c r="F4796">
        <v>0</v>
      </c>
      <c r="G4796">
        <v>344</v>
      </c>
      <c r="H4796">
        <v>344</v>
      </c>
    </row>
    <row r="4797" spans="1:8" x14ac:dyDescent="0.25">
      <c r="A4797" t="s">
        <v>2999</v>
      </c>
      <c r="B4797" t="s">
        <v>2245</v>
      </c>
      <c r="C4797" t="s">
        <v>2933</v>
      </c>
      <c r="D4797" t="s">
        <v>1807</v>
      </c>
      <c r="E4797" t="s">
        <v>2936</v>
      </c>
      <c r="F4797">
        <v>0</v>
      </c>
      <c r="G4797">
        <v>365</v>
      </c>
      <c r="H4797">
        <v>365</v>
      </c>
    </row>
    <row r="4798" spans="1:8" x14ac:dyDescent="0.25">
      <c r="A4798" t="s">
        <v>2999</v>
      </c>
      <c r="B4798" t="s">
        <v>2245</v>
      </c>
      <c r="C4798" t="s">
        <v>2933</v>
      </c>
      <c r="D4798" t="s">
        <v>1858</v>
      </c>
      <c r="E4798" t="s">
        <v>2936</v>
      </c>
      <c r="F4798">
        <v>0</v>
      </c>
      <c r="G4798">
        <v>392</v>
      </c>
      <c r="H4798">
        <v>392</v>
      </c>
    </row>
    <row r="4799" spans="1:8" x14ac:dyDescent="0.25">
      <c r="A4799" t="s">
        <v>2999</v>
      </c>
      <c r="B4799" t="s">
        <v>2245</v>
      </c>
      <c r="C4799" t="s">
        <v>2933</v>
      </c>
      <c r="D4799" t="s">
        <v>1948</v>
      </c>
      <c r="E4799" t="s">
        <v>2936</v>
      </c>
      <c r="F4799">
        <v>0</v>
      </c>
      <c r="G4799">
        <v>377</v>
      </c>
      <c r="H4799">
        <v>377</v>
      </c>
    </row>
    <row r="4800" spans="1:8" x14ac:dyDescent="0.25">
      <c r="A4800" t="s">
        <v>2999</v>
      </c>
      <c r="B4800" t="s">
        <v>2245</v>
      </c>
      <c r="C4800" t="s">
        <v>2933</v>
      </c>
      <c r="D4800" t="s">
        <v>2934</v>
      </c>
      <c r="E4800" t="s">
        <v>2936</v>
      </c>
      <c r="F4800">
        <v>0</v>
      </c>
      <c r="G4800">
        <v>381</v>
      </c>
      <c r="H4800">
        <v>381</v>
      </c>
    </row>
    <row r="4801" spans="1:8" x14ac:dyDescent="0.25">
      <c r="A4801" t="s">
        <v>2999</v>
      </c>
      <c r="B4801" t="s">
        <v>2245</v>
      </c>
      <c r="C4801" t="s">
        <v>2933</v>
      </c>
      <c r="D4801" t="s">
        <v>1951</v>
      </c>
      <c r="E4801" t="s">
        <v>2936</v>
      </c>
      <c r="F4801">
        <v>0</v>
      </c>
      <c r="G4801">
        <v>388</v>
      </c>
      <c r="H4801">
        <v>388</v>
      </c>
    </row>
    <row r="4802" spans="1:8" x14ac:dyDescent="0.25">
      <c r="A4802" t="s">
        <v>2999</v>
      </c>
      <c r="B4802" t="s">
        <v>2245</v>
      </c>
      <c r="C4802" t="s">
        <v>2933</v>
      </c>
      <c r="D4802" t="s">
        <v>1956</v>
      </c>
      <c r="E4802" t="s">
        <v>2936</v>
      </c>
      <c r="F4802">
        <v>0</v>
      </c>
      <c r="G4802">
        <v>292</v>
      </c>
      <c r="H4802">
        <v>292</v>
      </c>
    </row>
    <row r="4803" spans="1:8" x14ac:dyDescent="0.25">
      <c r="A4803" t="s">
        <v>2999</v>
      </c>
      <c r="B4803" t="s">
        <v>2245</v>
      </c>
      <c r="C4803" t="s">
        <v>2933</v>
      </c>
      <c r="D4803" t="s">
        <v>2016</v>
      </c>
      <c r="E4803" t="s">
        <v>2936</v>
      </c>
      <c r="F4803">
        <v>0</v>
      </c>
      <c r="G4803">
        <v>221</v>
      </c>
      <c r="H4803">
        <v>221</v>
      </c>
    </row>
    <row r="4804" spans="1:8" x14ac:dyDescent="0.25">
      <c r="A4804" t="s">
        <v>2999</v>
      </c>
      <c r="B4804" t="s">
        <v>2245</v>
      </c>
      <c r="C4804" t="s">
        <v>2935</v>
      </c>
      <c r="D4804" t="s">
        <v>1739</v>
      </c>
      <c r="E4804" t="s">
        <v>2936</v>
      </c>
      <c r="F4804">
        <v>0</v>
      </c>
      <c r="G4804">
        <v>122</v>
      </c>
      <c r="H4804">
        <v>122</v>
      </c>
    </row>
    <row r="4805" spans="1:8" x14ac:dyDescent="0.25">
      <c r="A4805" t="s">
        <v>2999</v>
      </c>
      <c r="B4805" t="s">
        <v>2245</v>
      </c>
      <c r="C4805" t="s">
        <v>2935</v>
      </c>
      <c r="D4805" t="s">
        <v>1751</v>
      </c>
      <c r="E4805" t="s">
        <v>2936</v>
      </c>
      <c r="F4805">
        <v>0</v>
      </c>
      <c r="G4805">
        <v>155</v>
      </c>
      <c r="H4805">
        <v>155</v>
      </c>
    </row>
    <row r="4806" spans="1:8" x14ac:dyDescent="0.25">
      <c r="A4806" t="s">
        <v>2999</v>
      </c>
      <c r="B4806" t="s">
        <v>2245</v>
      </c>
      <c r="C4806" t="s">
        <v>2935</v>
      </c>
      <c r="D4806" t="s">
        <v>1763</v>
      </c>
      <c r="E4806" t="s">
        <v>2936</v>
      </c>
      <c r="F4806">
        <v>0</v>
      </c>
      <c r="G4806">
        <v>185</v>
      </c>
      <c r="H4806">
        <v>185</v>
      </c>
    </row>
    <row r="4807" spans="1:8" x14ac:dyDescent="0.25">
      <c r="A4807" t="s">
        <v>2999</v>
      </c>
      <c r="B4807" t="s">
        <v>2245</v>
      </c>
      <c r="C4807" t="s">
        <v>2935</v>
      </c>
      <c r="D4807" t="s">
        <v>1767</v>
      </c>
      <c r="E4807" t="s">
        <v>2936</v>
      </c>
      <c r="F4807">
        <v>0</v>
      </c>
      <c r="G4807">
        <v>197</v>
      </c>
      <c r="H4807">
        <v>197</v>
      </c>
    </row>
    <row r="4808" spans="1:8" x14ac:dyDescent="0.25">
      <c r="A4808" t="s">
        <v>2999</v>
      </c>
      <c r="B4808" t="s">
        <v>2245</v>
      </c>
      <c r="C4808" t="s">
        <v>2935</v>
      </c>
      <c r="D4808" t="s">
        <v>1782</v>
      </c>
      <c r="E4808" t="s">
        <v>2936</v>
      </c>
      <c r="F4808">
        <v>0</v>
      </c>
      <c r="G4808">
        <v>216</v>
      </c>
      <c r="H4808">
        <v>216</v>
      </c>
    </row>
    <row r="4809" spans="1:8" x14ac:dyDescent="0.25">
      <c r="A4809" t="s">
        <v>2999</v>
      </c>
      <c r="B4809" t="s">
        <v>2245</v>
      </c>
      <c r="C4809" t="s">
        <v>2935</v>
      </c>
      <c r="D4809" t="s">
        <v>1807</v>
      </c>
      <c r="E4809" t="s">
        <v>2936</v>
      </c>
      <c r="F4809">
        <v>0</v>
      </c>
      <c r="G4809">
        <v>230</v>
      </c>
      <c r="H4809">
        <v>230</v>
      </c>
    </row>
    <row r="4810" spans="1:8" x14ac:dyDescent="0.25">
      <c r="A4810" t="s">
        <v>2999</v>
      </c>
      <c r="B4810" t="s">
        <v>2245</v>
      </c>
      <c r="C4810" t="s">
        <v>2935</v>
      </c>
      <c r="D4810" t="s">
        <v>1858</v>
      </c>
      <c r="E4810" t="s">
        <v>2936</v>
      </c>
      <c r="F4810">
        <v>0</v>
      </c>
      <c r="G4810">
        <v>222</v>
      </c>
      <c r="H4810">
        <v>222</v>
      </c>
    </row>
    <row r="4811" spans="1:8" x14ac:dyDescent="0.25">
      <c r="A4811" t="s">
        <v>2999</v>
      </c>
      <c r="B4811" t="s">
        <v>2245</v>
      </c>
      <c r="C4811" t="s">
        <v>2935</v>
      </c>
      <c r="D4811" t="s">
        <v>1948</v>
      </c>
      <c r="E4811" t="s">
        <v>2936</v>
      </c>
      <c r="F4811">
        <v>0</v>
      </c>
      <c r="G4811">
        <v>221</v>
      </c>
      <c r="H4811">
        <v>221</v>
      </c>
    </row>
    <row r="4812" spans="1:8" x14ac:dyDescent="0.25">
      <c r="A4812" t="s">
        <v>2999</v>
      </c>
      <c r="B4812" t="s">
        <v>2245</v>
      </c>
      <c r="C4812" t="s">
        <v>2935</v>
      </c>
      <c r="D4812" t="s">
        <v>2934</v>
      </c>
      <c r="E4812" t="s">
        <v>2936</v>
      </c>
      <c r="F4812">
        <v>0</v>
      </c>
      <c r="G4812">
        <v>227</v>
      </c>
      <c r="H4812">
        <v>227</v>
      </c>
    </row>
    <row r="4813" spans="1:8" x14ac:dyDescent="0.25">
      <c r="A4813" t="s">
        <v>2999</v>
      </c>
      <c r="B4813" t="s">
        <v>2245</v>
      </c>
      <c r="C4813" t="s">
        <v>2935</v>
      </c>
      <c r="D4813" t="s">
        <v>1951</v>
      </c>
      <c r="E4813" t="s">
        <v>2936</v>
      </c>
      <c r="F4813">
        <v>0</v>
      </c>
      <c r="G4813">
        <v>235</v>
      </c>
      <c r="H4813">
        <v>235</v>
      </c>
    </row>
    <row r="4814" spans="1:8" x14ac:dyDescent="0.25">
      <c r="A4814" t="s">
        <v>2999</v>
      </c>
      <c r="B4814" t="s">
        <v>2245</v>
      </c>
      <c r="C4814" t="s">
        <v>2935</v>
      </c>
      <c r="D4814" t="s">
        <v>1956</v>
      </c>
      <c r="E4814" t="s">
        <v>2936</v>
      </c>
      <c r="F4814">
        <v>0</v>
      </c>
      <c r="G4814">
        <v>183</v>
      </c>
      <c r="H4814">
        <v>183</v>
      </c>
    </row>
    <row r="4815" spans="1:8" x14ac:dyDescent="0.25">
      <c r="A4815" t="s">
        <v>2999</v>
      </c>
      <c r="B4815" t="s">
        <v>2245</v>
      </c>
      <c r="C4815" t="s">
        <v>2935</v>
      </c>
      <c r="D4815" t="s">
        <v>2016</v>
      </c>
      <c r="E4815" t="s">
        <v>2936</v>
      </c>
      <c r="F4815">
        <v>0</v>
      </c>
      <c r="G4815">
        <v>145</v>
      </c>
      <c r="H4815">
        <v>145</v>
      </c>
    </row>
    <row r="4816" spans="1:8" x14ac:dyDescent="0.25">
      <c r="A4816" t="s">
        <v>2999</v>
      </c>
      <c r="B4816" t="s">
        <v>2246</v>
      </c>
      <c r="C4816" t="s">
        <v>3995</v>
      </c>
      <c r="D4816" t="s">
        <v>1739</v>
      </c>
      <c r="E4816" t="s">
        <v>2936</v>
      </c>
      <c r="F4816">
        <v>0</v>
      </c>
      <c r="G4816">
        <v>390</v>
      </c>
      <c r="H4816">
        <v>390</v>
      </c>
    </row>
    <row r="4817" spans="1:8" x14ac:dyDescent="0.25">
      <c r="A4817" t="s">
        <v>2999</v>
      </c>
      <c r="B4817" t="s">
        <v>2246</v>
      </c>
      <c r="C4817" t="s">
        <v>3995</v>
      </c>
      <c r="D4817" t="s">
        <v>1751</v>
      </c>
      <c r="E4817" t="s">
        <v>2936</v>
      </c>
      <c r="F4817">
        <v>0</v>
      </c>
      <c r="G4817">
        <v>390</v>
      </c>
      <c r="H4817">
        <v>390</v>
      </c>
    </row>
    <row r="4818" spans="1:8" x14ac:dyDescent="0.25">
      <c r="A4818" t="s">
        <v>2999</v>
      </c>
      <c r="B4818" t="s">
        <v>2246</v>
      </c>
      <c r="C4818" t="s">
        <v>3995</v>
      </c>
      <c r="D4818" t="s">
        <v>1763</v>
      </c>
      <c r="E4818" t="s">
        <v>2936</v>
      </c>
      <c r="F4818">
        <v>0</v>
      </c>
      <c r="G4818">
        <v>390</v>
      </c>
      <c r="H4818">
        <v>390</v>
      </c>
    </row>
    <row r="4819" spans="1:8" x14ac:dyDescent="0.25">
      <c r="A4819" t="s">
        <v>2999</v>
      </c>
      <c r="B4819" t="s">
        <v>2246</v>
      </c>
      <c r="C4819" t="s">
        <v>3995</v>
      </c>
      <c r="D4819" t="s">
        <v>1767</v>
      </c>
      <c r="E4819" t="s">
        <v>2936</v>
      </c>
      <c r="F4819">
        <v>0</v>
      </c>
      <c r="G4819">
        <v>390</v>
      </c>
      <c r="H4819">
        <v>390</v>
      </c>
    </row>
    <row r="4820" spans="1:8" x14ac:dyDescent="0.25">
      <c r="A4820" t="s">
        <v>2999</v>
      </c>
      <c r="B4820" t="s">
        <v>2246</v>
      </c>
      <c r="C4820" t="s">
        <v>3995</v>
      </c>
      <c r="D4820" t="s">
        <v>1782</v>
      </c>
      <c r="E4820" t="s">
        <v>2936</v>
      </c>
      <c r="F4820">
        <v>0</v>
      </c>
      <c r="G4820">
        <v>390</v>
      </c>
      <c r="H4820">
        <v>390</v>
      </c>
    </row>
    <row r="4821" spans="1:8" x14ac:dyDescent="0.25">
      <c r="A4821" t="s">
        <v>2999</v>
      </c>
      <c r="B4821" t="s">
        <v>2246</v>
      </c>
      <c r="C4821" t="s">
        <v>3995</v>
      </c>
      <c r="D4821" t="s">
        <v>1807</v>
      </c>
      <c r="E4821" t="s">
        <v>2936</v>
      </c>
      <c r="F4821">
        <v>0</v>
      </c>
      <c r="G4821">
        <v>390</v>
      </c>
      <c r="H4821">
        <v>390</v>
      </c>
    </row>
    <row r="4822" spans="1:8" x14ac:dyDescent="0.25">
      <c r="A4822" t="s">
        <v>2999</v>
      </c>
      <c r="B4822" t="s">
        <v>2246</v>
      </c>
      <c r="C4822" t="s">
        <v>3995</v>
      </c>
      <c r="D4822" t="s">
        <v>1858</v>
      </c>
      <c r="E4822" t="s">
        <v>2936</v>
      </c>
      <c r="F4822">
        <v>0</v>
      </c>
      <c r="G4822">
        <v>390</v>
      </c>
      <c r="H4822">
        <v>390</v>
      </c>
    </row>
    <row r="4823" spans="1:8" x14ac:dyDescent="0.25">
      <c r="A4823" t="s">
        <v>2999</v>
      </c>
      <c r="B4823" t="s">
        <v>2246</v>
      </c>
      <c r="C4823" t="s">
        <v>3995</v>
      </c>
      <c r="D4823" t="s">
        <v>1948</v>
      </c>
      <c r="E4823" t="s">
        <v>2936</v>
      </c>
      <c r="F4823">
        <v>0</v>
      </c>
      <c r="G4823">
        <v>390</v>
      </c>
      <c r="H4823">
        <v>390</v>
      </c>
    </row>
    <row r="4824" spans="1:8" x14ac:dyDescent="0.25">
      <c r="A4824" t="s">
        <v>2999</v>
      </c>
      <c r="B4824" t="s">
        <v>2246</v>
      </c>
      <c r="C4824" t="s">
        <v>3995</v>
      </c>
      <c r="D4824" t="s">
        <v>2934</v>
      </c>
      <c r="E4824" t="s">
        <v>2936</v>
      </c>
      <c r="F4824">
        <v>0</v>
      </c>
      <c r="G4824">
        <v>390</v>
      </c>
      <c r="H4824">
        <v>390</v>
      </c>
    </row>
    <row r="4825" spans="1:8" x14ac:dyDescent="0.25">
      <c r="A4825" t="s">
        <v>2999</v>
      </c>
      <c r="B4825" t="s">
        <v>2246</v>
      </c>
      <c r="C4825" t="s">
        <v>3995</v>
      </c>
      <c r="D4825" t="s">
        <v>1951</v>
      </c>
      <c r="E4825" t="s">
        <v>2936</v>
      </c>
      <c r="F4825">
        <v>0</v>
      </c>
      <c r="G4825">
        <v>390</v>
      </c>
      <c r="H4825">
        <v>390</v>
      </c>
    </row>
    <row r="4826" spans="1:8" x14ac:dyDescent="0.25">
      <c r="A4826" t="s">
        <v>2999</v>
      </c>
      <c r="B4826" t="s">
        <v>2246</v>
      </c>
      <c r="C4826" t="s">
        <v>3995</v>
      </c>
      <c r="D4826" t="s">
        <v>1956</v>
      </c>
      <c r="E4826" t="s">
        <v>2936</v>
      </c>
      <c r="F4826">
        <v>0</v>
      </c>
      <c r="G4826">
        <v>390</v>
      </c>
      <c r="H4826">
        <v>390</v>
      </c>
    </row>
    <row r="4827" spans="1:8" x14ac:dyDescent="0.25">
      <c r="A4827" t="s">
        <v>2999</v>
      </c>
      <c r="B4827" t="s">
        <v>2246</v>
      </c>
      <c r="C4827" t="s">
        <v>3995</v>
      </c>
      <c r="D4827" t="s">
        <v>2016</v>
      </c>
      <c r="E4827" t="s">
        <v>2936</v>
      </c>
      <c r="F4827">
        <v>0</v>
      </c>
      <c r="G4827">
        <v>390</v>
      </c>
      <c r="H4827">
        <v>390</v>
      </c>
    </row>
    <row r="4828" spans="1:8" x14ac:dyDescent="0.25">
      <c r="A4828" t="s">
        <v>2999</v>
      </c>
      <c r="B4828" t="s">
        <v>2246</v>
      </c>
      <c r="C4828" t="s">
        <v>2933</v>
      </c>
      <c r="D4828" t="s">
        <v>1739</v>
      </c>
      <c r="E4828" t="s">
        <v>2936</v>
      </c>
      <c r="F4828">
        <v>0</v>
      </c>
      <c r="G4828">
        <v>300</v>
      </c>
      <c r="H4828">
        <v>300</v>
      </c>
    </row>
    <row r="4829" spans="1:8" x14ac:dyDescent="0.25">
      <c r="A4829" t="s">
        <v>2999</v>
      </c>
      <c r="B4829" t="s">
        <v>2246</v>
      </c>
      <c r="C4829" t="s">
        <v>2933</v>
      </c>
      <c r="D4829" t="s">
        <v>1751</v>
      </c>
      <c r="E4829" t="s">
        <v>2936</v>
      </c>
      <c r="F4829">
        <v>0</v>
      </c>
      <c r="G4829">
        <v>300</v>
      </c>
      <c r="H4829">
        <v>300</v>
      </c>
    </row>
    <row r="4830" spans="1:8" x14ac:dyDescent="0.25">
      <c r="A4830" t="s">
        <v>2999</v>
      </c>
      <c r="B4830" t="s">
        <v>2246</v>
      </c>
      <c r="C4830" t="s">
        <v>2933</v>
      </c>
      <c r="D4830" t="s">
        <v>1763</v>
      </c>
      <c r="E4830" t="s">
        <v>2936</v>
      </c>
      <c r="F4830">
        <v>0</v>
      </c>
      <c r="G4830">
        <v>300</v>
      </c>
      <c r="H4830">
        <v>300</v>
      </c>
    </row>
    <row r="4831" spans="1:8" x14ac:dyDescent="0.25">
      <c r="A4831" t="s">
        <v>2999</v>
      </c>
      <c r="B4831" t="s">
        <v>2246</v>
      </c>
      <c r="C4831" t="s">
        <v>2933</v>
      </c>
      <c r="D4831" t="s">
        <v>1767</v>
      </c>
      <c r="E4831" t="s">
        <v>2936</v>
      </c>
      <c r="F4831">
        <v>0</v>
      </c>
      <c r="G4831">
        <v>300</v>
      </c>
      <c r="H4831">
        <v>300</v>
      </c>
    </row>
    <row r="4832" spans="1:8" x14ac:dyDescent="0.25">
      <c r="A4832" t="s">
        <v>2999</v>
      </c>
      <c r="B4832" t="s">
        <v>2246</v>
      </c>
      <c r="C4832" t="s">
        <v>2933</v>
      </c>
      <c r="D4832" t="s">
        <v>1782</v>
      </c>
      <c r="E4832" t="s">
        <v>2936</v>
      </c>
      <c r="F4832">
        <v>0</v>
      </c>
      <c r="G4832">
        <v>300</v>
      </c>
      <c r="H4832">
        <v>300</v>
      </c>
    </row>
    <row r="4833" spans="1:8" x14ac:dyDescent="0.25">
      <c r="A4833" t="s">
        <v>2999</v>
      </c>
      <c r="B4833" t="s">
        <v>2246</v>
      </c>
      <c r="C4833" t="s">
        <v>2933</v>
      </c>
      <c r="D4833" t="s">
        <v>1807</v>
      </c>
      <c r="E4833" t="s">
        <v>2936</v>
      </c>
      <c r="F4833">
        <v>0</v>
      </c>
      <c r="G4833">
        <v>300</v>
      </c>
      <c r="H4833">
        <v>300</v>
      </c>
    </row>
    <row r="4834" spans="1:8" x14ac:dyDescent="0.25">
      <c r="A4834" t="s">
        <v>2999</v>
      </c>
      <c r="B4834" t="s">
        <v>2246</v>
      </c>
      <c r="C4834" t="s">
        <v>2933</v>
      </c>
      <c r="D4834" t="s">
        <v>1858</v>
      </c>
      <c r="E4834" t="s">
        <v>2936</v>
      </c>
      <c r="F4834">
        <v>0</v>
      </c>
      <c r="G4834">
        <v>300</v>
      </c>
      <c r="H4834">
        <v>300</v>
      </c>
    </row>
    <row r="4835" spans="1:8" x14ac:dyDescent="0.25">
      <c r="A4835" t="s">
        <v>2999</v>
      </c>
      <c r="B4835" t="s">
        <v>2246</v>
      </c>
      <c r="C4835" t="s">
        <v>2933</v>
      </c>
      <c r="D4835" t="s">
        <v>1948</v>
      </c>
      <c r="E4835" t="s">
        <v>2936</v>
      </c>
      <c r="F4835">
        <v>0</v>
      </c>
      <c r="G4835">
        <v>300</v>
      </c>
      <c r="H4835">
        <v>300</v>
      </c>
    </row>
    <row r="4836" spans="1:8" x14ac:dyDescent="0.25">
      <c r="A4836" t="s">
        <v>2999</v>
      </c>
      <c r="B4836" t="s">
        <v>2246</v>
      </c>
      <c r="C4836" t="s">
        <v>2933</v>
      </c>
      <c r="D4836" t="s">
        <v>2934</v>
      </c>
      <c r="E4836" t="s">
        <v>2936</v>
      </c>
      <c r="F4836">
        <v>0</v>
      </c>
      <c r="G4836">
        <v>300</v>
      </c>
      <c r="H4836">
        <v>300</v>
      </c>
    </row>
    <row r="4837" spans="1:8" x14ac:dyDescent="0.25">
      <c r="A4837" t="s">
        <v>2999</v>
      </c>
      <c r="B4837" t="s">
        <v>2246</v>
      </c>
      <c r="C4837" t="s">
        <v>2933</v>
      </c>
      <c r="D4837" t="s">
        <v>1951</v>
      </c>
      <c r="E4837" t="s">
        <v>2936</v>
      </c>
      <c r="F4837">
        <v>0</v>
      </c>
      <c r="G4837">
        <v>300</v>
      </c>
      <c r="H4837">
        <v>300</v>
      </c>
    </row>
    <row r="4838" spans="1:8" x14ac:dyDescent="0.25">
      <c r="A4838" t="s">
        <v>2999</v>
      </c>
      <c r="B4838" t="s">
        <v>2246</v>
      </c>
      <c r="C4838" t="s">
        <v>2933</v>
      </c>
      <c r="D4838" t="s">
        <v>1956</v>
      </c>
      <c r="E4838" t="s">
        <v>2936</v>
      </c>
      <c r="F4838">
        <v>0</v>
      </c>
      <c r="G4838">
        <v>300</v>
      </c>
      <c r="H4838">
        <v>300</v>
      </c>
    </row>
    <row r="4839" spans="1:8" x14ac:dyDescent="0.25">
      <c r="A4839" t="s">
        <v>2999</v>
      </c>
      <c r="B4839" t="s">
        <v>2246</v>
      </c>
      <c r="C4839" t="s">
        <v>2933</v>
      </c>
      <c r="D4839" t="s">
        <v>2016</v>
      </c>
      <c r="E4839" t="s">
        <v>2936</v>
      </c>
      <c r="F4839">
        <v>0</v>
      </c>
      <c r="G4839">
        <v>300</v>
      </c>
      <c r="H4839">
        <v>300</v>
      </c>
    </row>
    <row r="4840" spans="1:8" x14ac:dyDescent="0.25">
      <c r="A4840" t="s">
        <v>2999</v>
      </c>
      <c r="B4840" t="s">
        <v>2246</v>
      </c>
      <c r="C4840" t="s">
        <v>2935</v>
      </c>
      <c r="D4840" t="s">
        <v>1739</v>
      </c>
      <c r="E4840" t="s">
        <v>2936</v>
      </c>
      <c r="F4840">
        <v>0</v>
      </c>
      <c r="G4840">
        <v>300</v>
      </c>
      <c r="H4840">
        <v>300</v>
      </c>
    </row>
    <row r="4841" spans="1:8" x14ac:dyDescent="0.25">
      <c r="A4841" t="s">
        <v>2999</v>
      </c>
      <c r="B4841" t="s">
        <v>2246</v>
      </c>
      <c r="C4841" t="s">
        <v>2935</v>
      </c>
      <c r="D4841" t="s">
        <v>1751</v>
      </c>
      <c r="E4841" t="s">
        <v>2936</v>
      </c>
      <c r="F4841">
        <v>0</v>
      </c>
      <c r="G4841">
        <v>300</v>
      </c>
      <c r="H4841">
        <v>300</v>
      </c>
    </row>
    <row r="4842" spans="1:8" x14ac:dyDescent="0.25">
      <c r="A4842" t="s">
        <v>2999</v>
      </c>
      <c r="B4842" t="s">
        <v>2246</v>
      </c>
      <c r="C4842" t="s">
        <v>2935</v>
      </c>
      <c r="D4842" t="s">
        <v>1763</v>
      </c>
      <c r="E4842" t="s">
        <v>2936</v>
      </c>
      <c r="F4842">
        <v>0</v>
      </c>
      <c r="G4842">
        <v>300</v>
      </c>
      <c r="H4842">
        <v>300</v>
      </c>
    </row>
    <row r="4843" spans="1:8" x14ac:dyDescent="0.25">
      <c r="A4843" t="s">
        <v>2999</v>
      </c>
      <c r="B4843" t="s">
        <v>2246</v>
      </c>
      <c r="C4843" t="s">
        <v>2935</v>
      </c>
      <c r="D4843" t="s">
        <v>1767</v>
      </c>
      <c r="E4843" t="s">
        <v>2936</v>
      </c>
      <c r="F4843">
        <v>0</v>
      </c>
      <c r="G4843">
        <v>300</v>
      </c>
      <c r="H4843">
        <v>300</v>
      </c>
    </row>
    <row r="4844" spans="1:8" x14ac:dyDescent="0.25">
      <c r="A4844" t="s">
        <v>2999</v>
      </c>
      <c r="B4844" t="s">
        <v>2246</v>
      </c>
      <c r="C4844" t="s">
        <v>2935</v>
      </c>
      <c r="D4844" t="s">
        <v>1782</v>
      </c>
      <c r="E4844" t="s">
        <v>2936</v>
      </c>
      <c r="F4844">
        <v>0</v>
      </c>
      <c r="G4844">
        <v>300</v>
      </c>
      <c r="H4844">
        <v>300</v>
      </c>
    </row>
    <row r="4845" spans="1:8" x14ac:dyDescent="0.25">
      <c r="A4845" t="s">
        <v>2999</v>
      </c>
      <c r="B4845" t="s">
        <v>2246</v>
      </c>
      <c r="C4845" t="s">
        <v>2935</v>
      </c>
      <c r="D4845" t="s">
        <v>1807</v>
      </c>
      <c r="E4845" t="s">
        <v>2936</v>
      </c>
      <c r="F4845">
        <v>0</v>
      </c>
      <c r="G4845">
        <v>300</v>
      </c>
      <c r="H4845">
        <v>300</v>
      </c>
    </row>
    <row r="4846" spans="1:8" x14ac:dyDescent="0.25">
      <c r="A4846" t="s">
        <v>2999</v>
      </c>
      <c r="B4846" t="s">
        <v>2246</v>
      </c>
      <c r="C4846" t="s">
        <v>2935</v>
      </c>
      <c r="D4846" t="s">
        <v>1858</v>
      </c>
      <c r="E4846" t="s">
        <v>2936</v>
      </c>
      <c r="F4846">
        <v>0</v>
      </c>
      <c r="G4846">
        <v>300</v>
      </c>
      <c r="H4846">
        <v>300</v>
      </c>
    </row>
    <row r="4847" spans="1:8" x14ac:dyDescent="0.25">
      <c r="A4847" t="s">
        <v>2999</v>
      </c>
      <c r="B4847" t="s">
        <v>2246</v>
      </c>
      <c r="C4847" t="s">
        <v>2935</v>
      </c>
      <c r="D4847" t="s">
        <v>1948</v>
      </c>
      <c r="E4847" t="s">
        <v>2936</v>
      </c>
      <c r="F4847">
        <v>0</v>
      </c>
      <c r="G4847">
        <v>302</v>
      </c>
      <c r="H4847">
        <v>302</v>
      </c>
    </row>
    <row r="4848" spans="1:8" x14ac:dyDescent="0.25">
      <c r="A4848" t="s">
        <v>2999</v>
      </c>
      <c r="B4848" t="s">
        <v>2246</v>
      </c>
      <c r="C4848" t="s">
        <v>2935</v>
      </c>
      <c r="D4848" t="s">
        <v>2934</v>
      </c>
      <c r="E4848" t="s">
        <v>2936</v>
      </c>
      <c r="F4848">
        <v>0</v>
      </c>
      <c r="G4848">
        <v>294</v>
      </c>
      <c r="H4848">
        <v>294</v>
      </c>
    </row>
    <row r="4849" spans="1:8" x14ac:dyDescent="0.25">
      <c r="A4849" t="s">
        <v>2999</v>
      </c>
      <c r="B4849" t="s">
        <v>2246</v>
      </c>
      <c r="C4849" t="s">
        <v>2935</v>
      </c>
      <c r="D4849" t="s">
        <v>1951</v>
      </c>
      <c r="E4849" t="s">
        <v>2936</v>
      </c>
      <c r="F4849">
        <v>0</v>
      </c>
      <c r="G4849">
        <v>299</v>
      </c>
      <c r="H4849">
        <v>299</v>
      </c>
    </row>
    <row r="4850" spans="1:8" x14ac:dyDescent="0.25">
      <c r="A4850" t="s">
        <v>2999</v>
      </c>
      <c r="B4850" t="s">
        <v>2246</v>
      </c>
      <c r="C4850" t="s">
        <v>2935</v>
      </c>
      <c r="D4850" t="s">
        <v>1956</v>
      </c>
      <c r="E4850" t="s">
        <v>2936</v>
      </c>
      <c r="F4850">
        <v>0</v>
      </c>
      <c r="G4850">
        <v>300</v>
      </c>
      <c r="H4850">
        <v>300</v>
      </c>
    </row>
    <row r="4851" spans="1:8" x14ac:dyDescent="0.25">
      <c r="A4851" t="s">
        <v>2999</v>
      </c>
      <c r="B4851" t="s">
        <v>2246</v>
      </c>
      <c r="C4851" t="s">
        <v>2935</v>
      </c>
      <c r="D4851" t="s">
        <v>2016</v>
      </c>
      <c r="E4851" t="s">
        <v>2936</v>
      </c>
      <c r="F4851">
        <v>0</v>
      </c>
      <c r="G4851">
        <v>300</v>
      </c>
      <c r="H4851">
        <v>300</v>
      </c>
    </row>
    <row r="4852" spans="1:8" x14ac:dyDescent="0.25">
      <c r="A4852" t="s">
        <v>2999</v>
      </c>
      <c r="B4852" t="s">
        <v>2247</v>
      </c>
      <c r="C4852" t="s">
        <v>3995</v>
      </c>
      <c r="D4852" t="s">
        <v>1739</v>
      </c>
      <c r="E4852" t="s">
        <v>2936</v>
      </c>
      <c r="F4852">
        <v>0</v>
      </c>
      <c r="G4852">
        <v>5000</v>
      </c>
      <c r="H4852">
        <v>5000</v>
      </c>
    </row>
    <row r="4853" spans="1:8" x14ac:dyDescent="0.25">
      <c r="A4853" t="s">
        <v>2999</v>
      </c>
      <c r="B4853" t="s">
        <v>2247</v>
      </c>
      <c r="C4853" t="s">
        <v>3995</v>
      </c>
      <c r="D4853" t="s">
        <v>1751</v>
      </c>
      <c r="E4853" t="s">
        <v>2936</v>
      </c>
      <c r="F4853">
        <v>0</v>
      </c>
      <c r="G4853">
        <v>5000</v>
      </c>
      <c r="H4853">
        <v>5000</v>
      </c>
    </row>
    <row r="4854" spans="1:8" x14ac:dyDescent="0.25">
      <c r="A4854" t="s">
        <v>2999</v>
      </c>
      <c r="B4854" t="s">
        <v>2247</v>
      </c>
      <c r="C4854" t="s">
        <v>3995</v>
      </c>
      <c r="D4854" t="s">
        <v>1763</v>
      </c>
      <c r="E4854" t="s">
        <v>2936</v>
      </c>
      <c r="F4854">
        <v>0</v>
      </c>
      <c r="G4854">
        <v>5000</v>
      </c>
      <c r="H4854">
        <v>5000</v>
      </c>
    </row>
    <row r="4855" spans="1:8" x14ac:dyDescent="0.25">
      <c r="A4855" t="s">
        <v>2999</v>
      </c>
      <c r="B4855" t="s">
        <v>2247</v>
      </c>
      <c r="C4855" t="s">
        <v>3995</v>
      </c>
      <c r="D4855" t="s">
        <v>1767</v>
      </c>
      <c r="E4855" t="s">
        <v>2936</v>
      </c>
      <c r="F4855">
        <v>0</v>
      </c>
      <c r="G4855">
        <v>5000</v>
      </c>
      <c r="H4855">
        <v>5000</v>
      </c>
    </row>
    <row r="4856" spans="1:8" x14ac:dyDescent="0.25">
      <c r="A4856" t="s">
        <v>2999</v>
      </c>
      <c r="B4856" t="s">
        <v>2247</v>
      </c>
      <c r="C4856" t="s">
        <v>3995</v>
      </c>
      <c r="D4856" t="s">
        <v>1782</v>
      </c>
      <c r="E4856" t="s">
        <v>2936</v>
      </c>
      <c r="F4856">
        <v>0</v>
      </c>
      <c r="G4856">
        <v>5000</v>
      </c>
      <c r="H4856">
        <v>5000</v>
      </c>
    </row>
    <row r="4857" spans="1:8" x14ac:dyDescent="0.25">
      <c r="A4857" t="s">
        <v>2999</v>
      </c>
      <c r="B4857" t="s">
        <v>2247</v>
      </c>
      <c r="C4857" t="s">
        <v>3995</v>
      </c>
      <c r="D4857" t="s">
        <v>1807</v>
      </c>
      <c r="E4857" t="s">
        <v>2936</v>
      </c>
      <c r="F4857">
        <v>0</v>
      </c>
      <c r="G4857">
        <v>8029</v>
      </c>
      <c r="H4857">
        <v>8029</v>
      </c>
    </row>
    <row r="4858" spans="1:8" x14ac:dyDescent="0.25">
      <c r="A4858" t="s">
        <v>2999</v>
      </c>
      <c r="B4858" t="s">
        <v>2247</v>
      </c>
      <c r="C4858" t="s">
        <v>3995</v>
      </c>
      <c r="D4858" t="s">
        <v>1858</v>
      </c>
      <c r="E4858" t="s">
        <v>2936</v>
      </c>
      <c r="F4858">
        <v>0</v>
      </c>
      <c r="G4858">
        <v>9272</v>
      </c>
      <c r="H4858">
        <v>9272</v>
      </c>
    </row>
    <row r="4859" spans="1:8" x14ac:dyDescent="0.25">
      <c r="A4859" t="s">
        <v>2999</v>
      </c>
      <c r="B4859" t="s">
        <v>2247</v>
      </c>
      <c r="C4859" t="s">
        <v>3995</v>
      </c>
      <c r="D4859" t="s">
        <v>1948</v>
      </c>
      <c r="E4859" t="s">
        <v>2936</v>
      </c>
      <c r="F4859">
        <v>0</v>
      </c>
      <c r="G4859">
        <v>9439</v>
      </c>
      <c r="H4859">
        <v>9439</v>
      </c>
    </row>
    <row r="4860" spans="1:8" x14ac:dyDescent="0.25">
      <c r="A4860" t="s">
        <v>2999</v>
      </c>
      <c r="B4860" t="s">
        <v>2247</v>
      </c>
      <c r="C4860" t="s">
        <v>3995</v>
      </c>
      <c r="D4860" t="s">
        <v>2934</v>
      </c>
      <c r="E4860" t="s">
        <v>2936</v>
      </c>
      <c r="F4860">
        <v>0</v>
      </c>
      <c r="G4860">
        <v>9073</v>
      </c>
      <c r="H4860">
        <v>9073</v>
      </c>
    </row>
    <row r="4861" spans="1:8" x14ac:dyDescent="0.25">
      <c r="A4861" t="s">
        <v>2999</v>
      </c>
      <c r="B4861" t="s">
        <v>2247</v>
      </c>
      <c r="C4861" t="s">
        <v>3995</v>
      </c>
      <c r="D4861" t="s">
        <v>1951</v>
      </c>
      <c r="E4861" t="s">
        <v>2936</v>
      </c>
      <c r="F4861">
        <v>0</v>
      </c>
      <c r="G4861">
        <v>8903</v>
      </c>
      <c r="H4861">
        <v>8903</v>
      </c>
    </row>
    <row r="4862" spans="1:8" x14ac:dyDescent="0.25">
      <c r="A4862" t="s">
        <v>2999</v>
      </c>
      <c r="B4862" t="s">
        <v>2247</v>
      </c>
      <c r="C4862" t="s">
        <v>3995</v>
      </c>
      <c r="D4862" t="s">
        <v>1956</v>
      </c>
      <c r="E4862" t="s">
        <v>2936</v>
      </c>
      <c r="F4862">
        <v>0</v>
      </c>
      <c r="G4862">
        <v>5000</v>
      </c>
      <c r="H4862">
        <v>5000</v>
      </c>
    </row>
    <row r="4863" spans="1:8" x14ac:dyDescent="0.25">
      <c r="A4863" t="s">
        <v>2999</v>
      </c>
      <c r="B4863" t="s">
        <v>2247</v>
      </c>
      <c r="C4863" t="s">
        <v>3995</v>
      </c>
      <c r="D4863" t="s">
        <v>2016</v>
      </c>
      <c r="E4863" t="s">
        <v>2936</v>
      </c>
      <c r="F4863">
        <v>0</v>
      </c>
      <c r="G4863">
        <v>5000</v>
      </c>
      <c r="H4863">
        <v>5000</v>
      </c>
    </row>
    <row r="4864" spans="1:8" x14ac:dyDescent="0.25">
      <c r="A4864" t="s">
        <v>2999</v>
      </c>
      <c r="B4864" t="s">
        <v>2247</v>
      </c>
      <c r="C4864" t="s">
        <v>2933</v>
      </c>
      <c r="D4864" t="s">
        <v>1739</v>
      </c>
      <c r="E4864" t="s">
        <v>2936</v>
      </c>
      <c r="F4864">
        <v>0</v>
      </c>
      <c r="G4864">
        <v>5528</v>
      </c>
      <c r="H4864">
        <v>5528</v>
      </c>
    </row>
    <row r="4865" spans="1:8" x14ac:dyDescent="0.25">
      <c r="A4865" t="s">
        <v>2999</v>
      </c>
      <c r="B4865" t="s">
        <v>2247</v>
      </c>
      <c r="C4865" t="s">
        <v>2933</v>
      </c>
      <c r="D4865" t="s">
        <v>1751</v>
      </c>
      <c r="E4865" t="s">
        <v>2936</v>
      </c>
      <c r="F4865">
        <v>0</v>
      </c>
      <c r="G4865">
        <v>5296</v>
      </c>
      <c r="H4865">
        <v>5296</v>
      </c>
    </row>
    <row r="4866" spans="1:8" x14ac:dyDescent="0.25">
      <c r="A4866" t="s">
        <v>2999</v>
      </c>
      <c r="B4866" t="s">
        <v>2247</v>
      </c>
      <c r="C4866" t="s">
        <v>2933</v>
      </c>
      <c r="D4866" t="s">
        <v>1763</v>
      </c>
      <c r="E4866" t="s">
        <v>2936</v>
      </c>
      <c r="F4866">
        <v>0</v>
      </c>
      <c r="G4866">
        <v>7024</v>
      </c>
      <c r="H4866">
        <v>7024</v>
      </c>
    </row>
    <row r="4867" spans="1:8" x14ac:dyDescent="0.25">
      <c r="A4867" t="s">
        <v>2999</v>
      </c>
      <c r="B4867" t="s">
        <v>2247</v>
      </c>
      <c r="C4867" t="s">
        <v>2933</v>
      </c>
      <c r="D4867" t="s">
        <v>1767</v>
      </c>
      <c r="E4867" t="s">
        <v>2936</v>
      </c>
      <c r="F4867">
        <v>0</v>
      </c>
      <c r="G4867">
        <v>8281</v>
      </c>
      <c r="H4867">
        <v>8281</v>
      </c>
    </row>
    <row r="4868" spans="1:8" x14ac:dyDescent="0.25">
      <c r="A4868" t="s">
        <v>2999</v>
      </c>
      <c r="B4868" t="s">
        <v>2247</v>
      </c>
      <c r="C4868" t="s">
        <v>2933</v>
      </c>
      <c r="D4868" t="s">
        <v>1782</v>
      </c>
      <c r="E4868" t="s">
        <v>2936</v>
      </c>
      <c r="F4868">
        <v>0</v>
      </c>
      <c r="G4868">
        <v>10253</v>
      </c>
      <c r="H4868">
        <v>10253</v>
      </c>
    </row>
    <row r="4869" spans="1:8" x14ac:dyDescent="0.25">
      <c r="A4869" t="s">
        <v>2999</v>
      </c>
      <c r="B4869" t="s">
        <v>2247</v>
      </c>
      <c r="C4869" t="s">
        <v>2933</v>
      </c>
      <c r="D4869" t="s">
        <v>1807</v>
      </c>
      <c r="E4869" t="s">
        <v>2936</v>
      </c>
      <c r="F4869">
        <v>0</v>
      </c>
      <c r="G4869">
        <v>10982</v>
      </c>
      <c r="H4869">
        <v>10982</v>
      </c>
    </row>
    <row r="4870" spans="1:8" x14ac:dyDescent="0.25">
      <c r="A4870" t="s">
        <v>2999</v>
      </c>
      <c r="B4870" t="s">
        <v>2247</v>
      </c>
      <c r="C4870" t="s">
        <v>2933</v>
      </c>
      <c r="D4870" t="s">
        <v>1858</v>
      </c>
      <c r="E4870" t="s">
        <v>2936</v>
      </c>
      <c r="F4870">
        <v>0</v>
      </c>
      <c r="G4870">
        <v>12087</v>
      </c>
      <c r="H4870">
        <v>12087</v>
      </c>
    </row>
    <row r="4871" spans="1:8" x14ac:dyDescent="0.25">
      <c r="A4871" t="s">
        <v>2999</v>
      </c>
      <c r="B4871" t="s">
        <v>2247</v>
      </c>
      <c r="C4871" t="s">
        <v>2933</v>
      </c>
      <c r="D4871" t="s">
        <v>1948</v>
      </c>
      <c r="E4871" t="s">
        <v>2936</v>
      </c>
      <c r="F4871">
        <v>0</v>
      </c>
      <c r="G4871">
        <v>11554</v>
      </c>
      <c r="H4871">
        <v>11554</v>
      </c>
    </row>
    <row r="4872" spans="1:8" x14ac:dyDescent="0.25">
      <c r="A4872" t="s">
        <v>2999</v>
      </c>
      <c r="B4872" t="s">
        <v>2247</v>
      </c>
      <c r="C4872" t="s">
        <v>2933</v>
      </c>
      <c r="D4872" t="s">
        <v>2934</v>
      </c>
      <c r="E4872" t="s">
        <v>2936</v>
      </c>
      <c r="F4872">
        <v>0</v>
      </c>
      <c r="G4872">
        <v>11761</v>
      </c>
      <c r="H4872">
        <v>11761</v>
      </c>
    </row>
    <row r="4873" spans="1:8" x14ac:dyDescent="0.25">
      <c r="A4873" t="s">
        <v>2999</v>
      </c>
      <c r="B4873" t="s">
        <v>2247</v>
      </c>
      <c r="C4873" t="s">
        <v>2933</v>
      </c>
      <c r="D4873" t="s">
        <v>1951</v>
      </c>
      <c r="E4873" t="s">
        <v>2936</v>
      </c>
      <c r="F4873">
        <v>0</v>
      </c>
      <c r="G4873">
        <v>11905</v>
      </c>
      <c r="H4873">
        <v>11905</v>
      </c>
    </row>
    <row r="4874" spans="1:8" x14ac:dyDescent="0.25">
      <c r="A4874" t="s">
        <v>2999</v>
      </c>
      <c r="B4874" t="s">
        <v>2247</v>
      </c>
      <c r="C4874" t="s">
        <v>2933</v>
      </c>
      <c r="D4874" t="s">
        <v>1956</v>
      </c>
      <c r="E4874" t="s">
        <v>2936</v>
      </c>
      <c r="F4874">
        <v>0</v>
      </c>
      <c r="G4874">
        <v>8640</v>
      </c>
      <c r="H4874">
        <v>8640</v>
      </c>
    </row>
    <row r="4875" spans="1:8" x14ac:dyDescent="0.25">
      <c r="A4875" t="s">
        <v>2999</v>
      </c>
      <c r="B4875" t="s">
        <v>2247</v>
      </c>
      <c r="C4875" t="s">
        <v>2933</v>
      </c>
      <c r="D4875" t="s">
        <v>2016</v>
      </c>
      <c r="E4875" t="s">
        <v>2936</v>
      </c>
      <c r="F4875">
        <v>0</v>
      </c>
      <c r="G4875">
        <v>6170</v>
      </c>
      <c r="H4875">
        <v>6170</v>
      </c>
    </row>
    <row r="4876" spans="1:8" x14ac:dyDescent="0.25">
      <c r="A4876" t="s">
        <v>2999</v>
      </c>
      <c r="B4876" t="s">
        <v>2247</v>
      </c>
      <c r="C4876" t="s">
        <v>2935</v>
      </c>
      <c r="D4876" t="s">
        <v>1739</v>
      </c>
      <c r="E4876" t="s">
        <v>2936</v>
      </c>
      <c r="F4876">
        <v>0</v>
      </c>
      <c r="G4876">
        <v>5864</v>
      </c>
      <c r="H4876">
        <v>5864</v>
      </c>
    </row>
    <row r="4877" spans="1:8" x14ac:dyDescent="0.25">
      <c r="A4877" t="s">
        <v>2999</v>
      </c>
      <c r="B4877" t="s">
        <v>2247</v>
      </c>
      <c r="C4877" t="s">
        <v>2935</v>
      </c>
      <c r="D4877" t="s">
        <v>1751</v>
      </c>
      <c r="E4877" t="s">
        <v>2936</v>
      </c>
      <c r="F4877">
        <v>0</v>
      </c>
      <c r="G4877">
        <v>7625</v>
      </c>
      <c r="H4877">
        <v>7625</v>
      </c>
    </row>
    <row r="4878" spans="1:8" x14ac:dyDescent="0.25">
      <c r="A4878" t="s">
        <v>2999</v>
      </c>
      <c r="B4878" t="s">
        <v>2247</v>
      </c>
      <c r="C4878" t="s">
        <v>2935</v>
      </c>
      <c r="D4878" t="s">
        <v>1763</v>
      </c>
      <c r="E4878" t="s">
        <v>2936</v>
      </c>
      <c r="F4878">
        <v>0</v>
      </c>
      <c r="G4878">
        <v>9481</v>
      </c>
      <c r="H4878">
        <v>9481</v>
      </c>
    </row>
    <row r="4879" spans="1:8" x14ac:dyDescent="0.25">
      <c r="A4879" t="s">
        <v>2999</v>
      </c>
      <c r="B4879" t="s">
        <v>2247</v>
      </c>
      <c r="C4879" t="s">
        <v>2935</v>
      </c>
      <c r="D4879" t="s">
        <v>1767</v>
      </c>
      <c r="E4879" t="s">
        <v>2936</v>
      </c>
      <c r="F4879">
        <v>0</v>
      </c>
      <c r="G4879">
        <v>10695</v>
      </c>
      <c r="H4879">
        <v>10695</v>
      </c>
    </row>
    <row r="4880" spans="1:8" x14ac:dyDescent="0.25">
      <c r="A4880" t="s">
        <v>2999</v>
      </c>
      <c r="B4880" t="s">
        <v>2247</v>
      </c>
      <c r="C4880" t="s">
        <v>2935</v>
      </c>
      <c r="D4880" t="s">
        <v>1782</v>
      </c>
      <c r="E4880" t="s">
        <v>2936</v>
      </c>
      <c r="F4880">
        <v>0</v>
      </c>
      <c r="G4880">
        <v>12105</v>
      </c>
      <c r="H4880">
        <v>12105</v>
      </c>
    </row>
    <row r="4881" spans="1:8" x14ac:dyDescent="0.25">
      <c r="A4881" t="s">
        <v>2999</v>
      </c>
      <c r="B4881" t="s">
        <v>2247</v>
      </c>
      <c r="C4881" t="s">
        <v>2935</v>
      </c>
      <c r="D4881" t="s">
        <v>1807</v>
      </c>
      <c r="E4881" t="s">
        <v>2936</v>
      </c>
      <c r="F4881">
        <v>0</v>
      </c>
      <c r="G4881">
        <v>13539</v>
      </c>
      <c r="H4881">
        <v>13539</v>
      </c>
    </row>
    <row r="4882" spans="1:8" x14ac:dyDescent="0.25">
      <c r="A4882" t="s">
        <v>2999</v>
      </c>
      <c r="B4882" t="s">
        <v>2247</v>
      </c>
      <c r="C4882" t="s">
        <v>2935</v>
      </c>
      <c r="D4882" t="s">
        <v>1858</v>
      </c>
      <c r="E4882" t="s">
        <v>2936</v>
      </c>
      <c r="F4882">
        <v>0</v>
      </c>
      <c r="G4882">
        <v>13562</v>
      </c>
      <c r="H4882">
        <v>13562</v>
      </c>
    </row>
    <row r="4883" spans="1:8" x14ac:dyDescent="0.25">
      <c r="A4883" t="s">
        <v>2999</v>
      </c>
      <c r="B4883" t="s">
        <v>2247</v>
      </c>
      <c r="C4883" t="s">
        <v>2935</v>
      </c>
      <c r="D4883" t="s">
        <v>1948</v>
      </c>
      <c r="E4883" t="s">
        <v>2936</v>
      </c>
      <c r="F4883">
        <v>0</v>
      </c>
      <c r="G4883">
        <v>13097</v>
      </c>
      <c r="H4883">
        <v>13097</v>
      </c>
    </row>
    <row r="4884" spans="1:8" x14ac:dyDescent="0.25">
      <c r="A4884" t="s">
        <v>2999</v>
      </c>
      <c r="B4884" t="s">
        <v>2247</v>
      </c>
      <c r="C4884" t="s">
        <v>2935</v>
      </c>
      <c r="D4884" t="s">
        <v>2934</v>
      </c>
      <c r="E4884" t="s">
        <v>2936</v>
      </c>
      <c r="F4884">
        <v>0</v>
      </c>
      <c r="G4884">
        <v>13755</v>
      </c>
      <c r="H4884">
        <v>13755</v>
      </c>
    </row>
    <row r="4885" spans="1:8" x14ac:dyDescent="0.25">
      <c r="A4885" t="s">
        <v>2999</v>
      </c>
      <c r="B4885" t="s">
        <v>2247</v>
      </c>
      <c r="C4885" t="s">
        <v>2935</v>
      </c>
      <c r="D4885" t="s">
        <v>1951</v>
      </c>
      <c r="E4885" t="s">
        <v>2936</v>
      </c>
      <c r="F4885">
        <v>0</v>
      </c>
      <c r="G4885">
        <v>13456</v>
      </c>
      <c r="H4885">
        <v>13456</v>
      </c>
    </row>
    <row r="4886" spans="1:8" x14ac:dyDescent="0.25">
      <c r="A4886" t="s">
        <v>2999</v>
      </c>
      <c r="B4886" t="s">
        <v>2247</v>
      </c>
      <c r="C4886" t="s">
        <v>2935</v>
      </c>
      <c r="D4886" t="s">
        <v>1956</v>
      </c>
      <c r="E4886" t="s">
        <v>2936</v>
      </c>
      <c r="F4886">
        <v>0</v>
      </c>
      <c r="G4886">
        <v>9752</v>
      </c>
      <c r="H4886">
        <v>9752</v>
      </c>
    </row>
    <row r="4887" spans="1:8" x14ac:dyDescent="0.25">
      <c r="A4887" t="s">
        <v>2999</v>
      </c>
      <c r="B4887" t="s">
        <v>2247</v>
      </c>
      <c r="C4887" t="s">
        <v>2935</v>
      </c>
      <c r="D4887" t="s">
        <v>2016</v>
      </c>
      <c r="E4887" t="s">
        <v>2936</v>
      </c>
      <c r="F4887">
        <v>0</v>
      </c>
      <c r="G4887">
        <v>7288</v>
      </c>
      <c r="H4887">
        <v>7288</v>
      </c>
    </row>
    <row r="4888" spans="1:8" x14ac:dyDescent="0.25">
      <c r="A4888" t="s">
        <v>2999</v>
      </c>
      <c r="B4888" t="s">
        <v>2249</v>
      </c>
      <c r="C4888" t="s">
        <v>3995</v>
      </c>
      <c r="D4888" t="s">
        <v>1739</v>
      </c>
      <c r="E4888" t="s">
        <v>2936</v>
      </c>
      <c r="F4888">
        <v>0</v>
      </c>
      <c r="G4888">
        <v>4553</v>
      </c>
      <c r="H4888">
        <v>4553</v>
      </c>
    </row>
    <row r="4889" spans="1:8" x14ac:dyDescent="0.25">
      <c r="A4889" t="s">
        <v>2999</v>
      </c>
      <c r="B4889" t="s">
        <v>2249</v>
      </c>
      <c r="C4889" t="s">
        <v>3995</v>
      </c>
      <c r="D4889" t="s">
        <v>1751</v>
      </c>
      <c r="E4889" t="s">
        <v>2936</v>
      </c>
      <c r="F4889">
        <v>0</v>
      </c>
      <c r="G4889">
        <v>4553</v>
      </c>
      <c r="H4889">
        <v>4553</v>
      </c>
    </row>
    <row r="4890" spans="1:8" x14ac:dyDescent="0.25">
      <c r="A4890" t="s">
        <v>2999</v>
      </c>
      <c r="B4890" t="s">
        <v>2249</v>
      </c>
      <c r="C4890" t="s">
        <v>3995</v>
      </c>
      <c r="D4890" t="s">
        <v>1763</v>
      </c>
      <c r="E4890" t="s">
        <v>2936</v>
      </c>
      <c r="F4890">
        <v>0</v>
      </c>
      <c r="G4890">
        <v>4553</v>
      </c>
      <c r="H4890">
        <v>4553</v>
      </c>
    </row>
    <row r="4891" spans="1:8" x14ac:dyDescent="0.25">
      <c r="A4891" t="s">
        <v>2999</v>
      </c>
      <c r="B4891" t="s">
        <v>2249</v>
      </c>
      <c r="C4891" t="s">
        <v>3995</v>
      </c>
      <c r="D4891" t="s">
        <v>1767</v>
      </c>
      <c r="E4891" t="s">
        <v>2936</v>
      </c>
      <c r="F4891">
        <v>0</v>
      </c>
      <c r="G4891">
        <v>4553</v>
      </c>
      <c r="H4891">
        <v>4553</v>
      </c>
    </row>
    <row r="4892" spans="1:8" x14ac:dyDescent="0.25">
      <c r="A4892" t="s">
        <v>2999</v>
      </c>
      <c r="B4892" t="s">
        <v>2249</v>
      </c>
      <c r="C4892" t="s">
        <v>3995</v>
      </c>
      <c r="D4892" t="s">
        <v>1782</v>
      </c>
      <c r="E4892" t="s">
        <v>2936</v>
      </c>
      <c r="F4892">
        <v>0</v>
      </c>
      <c r="G4892">
        <v>4553</v>
      </c>
      <c r="H4892">
        <v>4553</v>
      </c>
    </row>
    <row r="4893" spans="1:8" x14ac:dyDescent="0.25">
      <c r="A4893" t="s">
        <v>2999</v>
      </c>
      <c r="B4893" t="s">
        <v>2249</v>
      </c>
      <c r="C4893" t="s">
        <v>3995</v>
      </c>
      <c r="D4893" t="s">
        <v>1807</v>
      </c>
      <c r="E4893" t="s">
        <v>2936</v>
      </c>
      <c r="F4893">
        <v>0</v>
      </c>
      <c r="G4893">
        <v>4553</v>
      </c>
      <c r="H4893">
        <v>4553</v>
      </c>
    </row>
    <row r="4894" spans="1:8" x14ac:dyDescent="0.25">
      <c r="A4894" t="s">
        <v>2999</v>
      </c>
      <c r="B4894" t="s">
        <v>2249</v>
      </c>
      <c r="C4894" t="s">
        <v>3995</v>
      </c>
      <c r="D4894" t="s">
        <v>1858</v>
      </c>
      <c r="E4894" t="s">
        <v>2936</v>
      </c>
      <c r="F4894">
        <v>0</v>
      </c>
      <c r="G4894">
        <v>4553</v>
      </c>
      <c r="H4894">
        <v>4553</v>
      </c>
    </row>
    <row r="4895" spans="1:8" x14ac:dyDescent="0.25">
      <c r="A4895" t="s">
        <v>2999</v>
      </c>
      <c r="B4895" t="s">
        <v>2249</v>
      </c>
      <c r="C4895" t="s">
        <v>3995</v>
      </c>
      <c r="D4895" t="s">
        <v>1948</v>
      </c>
      <c r="E4895" t="s">
        <v>2936</v>
      </c>
      <c r="F4895">
        <v>0</v>
      </c>
      <c r="G4895">
        <v>4553</v>
      </c>
      <c r="H4895">
        <v>4553</v>
      </c>
    </row>
    <row r="4896" spans="1:8" x14ac:dyDescent="0.25">
      <c r="A4896" t="s">
        <v>2999</v>
      </c>
      <c r="B4896" t="s">
        <v>2249</v>
      </c>
      <c r="C4896" t="s">
        <v>3995</v>
      </c>
      <c r="D4896" t="s">
        <v>2934</v>
      </c>
      <c r="E4896" t="s">
        <v>2936</v>
      </c>
      <c r="F4896">
        <v>0</v>
      </c>
      <c r="G4896">
        <v>4553</v>
      </c>
      <c r="H4896">
        <v>4553</v>
      </c>
    </row>
    <row r="4897" spans="1:8" x14ac:dyDescent="0.25">
      <c r="A4897" t="s">
        <v>2999</v>
      </c>
      <c r="B4897" t="s">
        <v>2249</v>
      </c>
      <c r="C4897" t="s">
        <v>3995</v>
      </c>
      <c r="D4897" t="s">
        <v>1951</v>
      </c>
      <c r="E4897" t="s">
        <v>2936</v>
      </c>
      <c r="F4897">
        <v>0</v>
      </c>
      <c r="G4897">
        <v>4553</v>
      </c>
      <c r="H4897">
        <v>4553</v>
      </c>
    </row>
    <row r="4898" spans="1:8" x14ac:dyDescent="0.25">
      <c r="A4898" t="s">
        <v>2999</v>
      </c>
      <c r="B4898" t="s">
        <v>2249</v>
      </c>
      <c r="C4898" t="s">
        <v>3995</v>
      </c>
      <c r="D4898" t="s">
        <v>1956</v>
      </c>
      <c r="E4898" t="s">
        <v>2936</v>
      </c>
      <c r="F4898">
        <v>0</v>
      </c>
      <c r="G4898">
        <v>4553</v>
      </c>
      <c r="H4898">
        <v>4553</v>
      </c>
    </row>
    <row r="4899" spans="1:8" x14ac:dyDescent="0.25">
      <c r="A4899" t="s">
        <v>2999</v>
      </c>
      <c r="B4899" t="s">
        <v>2249</v>
      </c>
      <c r="C4899" t="s">
        <v>3995</v>
      </c>
      <c r="D4899" t="s">
        <v>2016</v>
      </c>
      <c r="E4899" t="s">
        <v>2936</v>
      </c>
      <c r="F4899">
        <v>0</v>
      </c>
      <c r="G4899">
        <v>4553</v>
      </c>
      <c r="H4899">
        <v>4553</v>
      </c>
    </row>
    <row r="4900" spans="1:8" x14ac:dyDescent="0.25">
      <c r="A4900" t="s">
        <v>2999</v>
      </c>
      <c r="B4900" t="s">
        <v>2249</v>
      </c>
      <c r="C4900" t="s">
        <v>2933</v>
      </c>
      <c r="D4900" t="s">
        <v>1739</v>
      </c>
      <c r="E4900" t="s">
        <v>2936</v>
      </c>
      <c r="F4900">
        <v>0</v>
      </c>
      <c r="G4900">
        <v>5040</v>
      </c>
      <c r="H4900">
        <v>5040</v>
      </c>
    </row>
    <row r="4901" spans="1:8" x14ac:dyDescent="0.25">
      <c r="A4901" t="s">
        <v>2999</v>
      </c>
      <c r="B4901" t="s">
        <v>2249</v>
      </c>
      <c r="C4901" t="s">
        <v>2933</v>
      </c>
      <c r="D4901" t="s">
        <v>1751</v>
      </c>
      <c r="E4901" t="s">
        <v>2936</v>
      </c>
      <c r="F4901">
        <v>0</v>
      </c>
      <c r="G4901">
        <v>5040</v>
      </c>
      <c r="H4901">
        <v>5040</v>
      </c>
    </row>
    <row r="4902" spans="1:8" x14ac:dyDescent="0.25">
      <c r="A4902" t="s">
        <v>2999</v>
      </c>
      <c r="B4902" t="s">
        <v>2249</v>
      </c>
      <c r="C4902" t="s">
        <v>2933</v>
      </c>
      <c r="D4902" t="s">
        <v>1763</v>
      </c>
      <c r="E4902" t="s">
        <v>2936</v>
      </c>
      <c r="F4902">
        <v>0</v>
      </c>
      <c r="G4902">
        <v>5040</v>
      </c>
      <c r="H4902">
        <v>5040</v>
      </c>
    </row>
    <row r="4903" spans="1:8" x14ac:dyDescent="0.25">
      <c r="A4903" t="s">
        <v>2999</v>
      </c>
      <c r="B4903" t="s">
        <v>2249</v>
      </c>
      <c r="C4903" t="s">
        <v>2933</v>
      </c>
      <c r="D4903" t="s">
        <v>1767</v>
      </c>
      <c r="E4903" t="s">
        <v>2936</v>
      </c>
      <c r="F4903">
        <v>0</v>
      </c>
      <c r="G4903">
        <v>5292</v>
      </c>
      <c r="H4903">
        <v>5292</v>
      </c>
    </row>
    <row r="4904" spans="1:8" x14ac:dyDescent="0.25">
      <c r="A4904" t="s">
        <v>2999</v>
      </c>
      <c r="B4904" t="s">
        <v>2249</v>
      </c>
      <c r="C4904" t="s">
        <v>2933</v>
      </c>
      <c r="D4904" t="s">
        <v>1782</v>
      </c>
      <c r="E4904" t="s">
        <v>2936</v>
      </c>
      <c r="F4904">
        <v>0</v>
      </c>
      <c r="G4904">
        <v>5292</v>
      </c>
      <c r="H4904">
        <v>5292</v>
      </c>
    </row>
    <row r="4905" spans="1:8" x14ac:dyDescent="0.25">
      <c r="A4905" t="s">
        <v>2999</v>
      </c>
      <c r="B4905" t="s">
        <v>2249</v>
      </c>
      <c r="C4905" t="s">
        <v>2933</v>
      </c>
      <c r="D4905" t="s">
        <v>1807</v>
      </c>
      <c r="E4905" t="s">
        <v>2936</v>
      </c>
      <c r="F4905">
        <v>0</v>
      </c>
      <c r="G4905">
        <v>5292</v>
      </c>
      <c r="H4905">
        <v>5292</v>
      </c>
    </row>
    <row r="4906" spans="1:8" x14ac:dyDescent="0.25">
      <c r="A4906" t="s">
        <v>2999</v>
      </c>
      <c r="B4906" t="s">
        <v>2249</v>
      </c>
      <c r="C4906" t="s">
        <v>2933</v>
      </c>
      <c r="D4906" t="s">
        <v>1858</v>
      </c>
      <c r="E4906" t="s">
        <v>2936</v>
      </c>
      <c r="F4906">
        <v>0</v>
      </c>
      <c r="G4906">
        <v>5292</v>
      </c>
      <c r="H4906">
        <v>5292</v>
      </c>
    </row>
    <row r="4907" spans="1:8" x14ac:dyDescent="0.25">
      <c r="A4907" t="s">
        <v>2999</v>
      </c>
      <c r="B4907" t="s">
        <v>2249</v>
      </c>
      <c r="C4907" t="s">
        <v>2933</v>
      </c>
      <c r="D4907" t="s">
        <v>1948</v>
      </c>
      <c r="E4907" t="s">
        <v>2936</v>
      </c>
      <c r="F4907">
        <v>0</v>
      </c>
      <c r="G4907">
        <v>5292</v>
      </c>
      <c r="H4907">
        <v>5292</v>
      </c>
    </row>
    <row r="4908" spans="1:8" x14ac:dyDescent="0.25">
      <c r="A4908" t="s">
        <v>2999</v>
      </c>
      <c r="B4908" t="s">
        <v>2249</v>
      </c>
      <c r="C4908" t="s">
        <v>2933</v>
      </c>
      <c r="D4908" t="s">
        <v>2934</v>
      </c>
      <c r="E4908" t="s">
        <v>2936</v>
      </c>
      <c r="F4908">
        <v>0</v>
      </c>
      <c r="G4908">
        <v>5292</v>
      </c>
      <c r="H4908">
        <v>5292</v>
      </c>
    </row>
    <row r="4909" spans="1:8" x14ac:dyDescent="0.25">
      <c r="A4909" t="s">
        <v>2999</v>
      </c>
      <c r="B4909" t="s">
        <v>2249</v>
      </c>
      <c r="C4909" t="s">
        <v>2933</v>
      </c>
      <c r="D4909" t="s">
        <v>1951</v>
      </c>
      <c r="E4909" t="s">
        <v>2936</v>
      </c>
      <c r="F4909">
        <v>0</v>
      </c>
      <c r="G4909">
        <v>5292</v>
      </c>
      <c r="H4909">
        <v>5292</v>
      </c>
    </row>
    <row r="4910" spans="1:8" x14ac:dyDescent="0.25">
      <c r="A4910" t="s">
        <v>2999</v>
      </c>
      <c r="B4910" t="s">
        <v>2249</v>
      </c>
      <c r="C4910" t="s">
        <v>2933</v>
      </c>
      <c r="D4910" t="s">
        <v>1956</v>
      </c>
      <c r="E4910" t="s">
        <v>2936</v>
      </c>
      <c r="F4910">
        <v>0</v>
      </c>
      <c r="G4910">
        <v>5292</v>
      </c>
      <c r="H4910">
        <v>5292</v>
      </c>
    </row>
    <row r="4911" spans="1:8" x14ac:dyDescent="0.25">
      <c r="A4911" t="s">
        <v>2999</v>
      </c>
      <c r="B4911" t="s">
        <v>2249</v>
      </c>
      <c r="C4911" t="s">
        <v>2933</v>
      </c>
      <c r="D4911" t="s">
        <v>2016</v>
      </c>
      <c r="E4911" t="s">
        <v>2936</v>
      </c>
      <c r="F4911">
        <v>0</v>
      </c>
      <c r="G4911">
        <v>5292</v>
      </c>
      <c r="H4911">
        <v>5292</v>
      </c>
    </row>
    <row r="4912" spans="1:8" x14ac:dyDescent="0.25">
      <c r="A4912" t="s">
        <v>2999</v>
      </c>
      <c r="B4912" t="s">
        <v>2249</v>
      </c>
      <c r="C4912" t="s">
        <v>2935</v>
      </c>
      <c r="D4912" t="s">
        <v>1739</v>
      </c>
      <c r="E4912" t="s">
        <v>2936</v>
      </c>
      <c r="F4912">
        <v>0</v>
      </c>
      <c r="G4912">
        <v>6382</v>
      </c>
      <c r="H4912">
        <v>6382</v>
      </c>
    </row>
    <row r="4913" spans="1:8" x14ac:dyDescent="0.25">
      <c r="A4913" t="s">
        <v>2999</v>
      </c>
      <c r="B4913" t="s">
        <v>2249</v>
      </c>
      <c r="C4913" t="s">
        <v>2935</v>
      </c>
      <c r="D4913" t="s">
        <v>1751</v>
      </c>
      <c r="E4913" t="s">
        <v>2936</v>
      </c>
      <c r="F4913">
        <v>0</v>
      </c>
      <c r="G4913">
        <v>6382</v>
      </c>
      <c r="H4913">
        <v>6382</v>
      </c>
    </row>
    <row r="4914" spans="1:8" x14ac:dyDescent="0.25">
      <c r="A4914" t="s">
        <v>2999</v>
      </c>
      <c r="B4914" t="s">
        <v>2249</v>
      </c>
      <c r="C4914" t="s">
        <v>2935</v>
      </c>
      <c r="D4914" t="s">
        <v>1763</v>
      </c>
      <c r="E4914" t="s">
        <v>2936</v>
      </c>
      <c r="F4914">
        <v>0</v>
      </c>
      <c r="G4914">
        <v>6382</v>
      </c>
      <c r="H4914">
        <v>6382</v>
      </c>
    </row>
    <row r="4915" spans="1:8" x14ac:dyDescent="0.25">
      <c r="A4915" t="s">
        <v>2999</v>
      </c>
      <c r="B4915" t="s">
        <v>2249</v>
      </c>
      <c r="C4915" t="s">
        <v>2935</v>
      </c>
      <c r="D4915" t="s">
        <v>1767</v>
      </c>
      <c r="E4915" t="s">
        <v>2936</v>
      </c>
      <c r="F4915">
        <v>0</v>
      </c>
      <c r="G4915">
        <v>6701</v>
      </c>
      <c r="H4915">
        <v>6701</v>
      </c>
    </row>
    <row r="4916" spans="1:8" x14ac:dyDescent="0.25">
      <c r="A4916" t="s">
        <v>2999</v>
      </c>
      <c r="B4916" t="s">
        <v>2249</v>
      </c>
      <c r="C4916" t="s">
        <v>2935</v>
      </c>
      <c r="D4916" t="s">
        <v>1782</v>
      </c>
      <c r="E4916" t="s">
        <v>2936</v>
      </c>
      <c r="F4916">
        <v>0</v>
      </c>
      <c r="G4916">
        <v>6701</v>
      </c>
      <c r="H4916">
        <v>6701</v>
      </c>
    </row>
    <row r="4917" spans="1:8" x14ac:dyDescent="0.25">
      <c r="A4917" t="s">
        <v>2999</v>
      </c>
      <c r="B4917" t="s">
        <v>2249</v>
      </c>
      <c r="C4917" t="s">
        <v>2935</v>
      </c>
      <c r="D4917" t="s">
        <v>1807</v>
      </c>
      <c r="E4917" t="s">
        <v>2936</v>
      </c>
      <c r="F4917">
        <v>0</v>
      </c>
      <c r="G4917">
        <v>6701</v>
      </c>
      <c r="H4917">
        <v>6701</v>
      </c>
    </row>
    <row r="4918" spans="1:8" x14ac:dyDescent="0.25">
      <c r="A4918" t="s">
        <v>2999</v>
      </c>
      <c r="B4918" t="s">
        <v>2249</v>
      </c>
      <c r="C4918" t="s">
        <v>2935</v>
      </c>
      <c r="D4918" t="s">
        <v>1858</v>
      </c>
      <c r="E4918" t="s">
        <v>2936</v>
      </c>
      <c r="F4918">
        <v>0</v>
      </c>
      <c r="G4918">
        <v>6701</v>
      </c>
      <c r="H4918">
        <v>6701</v>
      </c>
    </row>
    <row r="4919" spans="1:8" x14ac:dyDescent="0.25">
      <c r="A4919" t="s">
        <v>2999</v>
      </c>
      <c r="B4919" t="s">
        <v>2249</v>
      </c>
      <c r="C4919" t="s">
        <v>2935</v>
      </c>
      <c r="D4919" t="s">
        <v>1948</v>
      </c>
      <c r="E4919" t="s">
        <v>2936</v>
      </c>
      <c r="F4919">
        <v>0</v>
      </c>
      <c r="G4919">
        <v>6701</v>
      </c>
      <c r="H4919">
        <v>6701</v>
      </c>
    </row>
    <row r="4920" spans="1:8" x14ac:dyDescent="0.25">
      <c r="A4920" t="s">
        <v>2999</v>
      </c>
      <c r="B4920" t="s">
        <v>2249</v>
      </c>
      <c r="C4920" t="s">
        <v>2935</v>
      </c>
      <c r="D4920" t="s">
        <v>2934</v>
      </c>
      <c r="E4920" t="s">
        <v>2936</v>
      </c>
      <c r="F4920">
        <v>0</v>
      </c>
      <c r="G4920">
        <v>6701</v>
      </c>
      <c r="H4920">
        <v>6701</v>
      </c>
    </row>
    <row r="4921" spans="1:8" x14ac:dyDescent="0.25">
      <c r="A4921" t="s">
        <v>2999</v>
      </c>
      <c r="B4921" t="s">
        <v>2249</v>
      </c>
      <c r="C4921" t="s">
        <v>2935</v>
      </c>
      <c r="D4921" t="s">
        <v>1951</v>
      </c>
      <c r="E4921" t="s">
        <v>2936</v>
      </c>
      <c r="F4921">
        <v>0</v>
      </c>
      <c r="G4921">
        <v>6701</v>
      </c>
      <c r="H4921">
        <v>6701</v>
      </c>
    </row>
    <row r="4922" spans="1:8" x14ac:dyDescent="0.25">
      <c r="A4922" t="s">
        <v>2999</v>
      </c>
      <c r="B4922" t="s">
        <v>2249</v>
      </c>
      <c r="C4922" t="s">
        <v>2935</v>
      </c>
      <c r="D4922" t="s">
        <v>1956</v>
      </c>
      <c r="E4922" t="s">
        <v>2936</v>
      </c>
      <c r="F4922">
        <v>0</v>
      </c>
      <c r="G4922">
        <v>6701</v>
      </c>
      <c r="H4922">
        <v>6701</v>
      </c>
    </row>
    <row r="4923" spans="1:8" x14ac:dyDescent="0.25">
      <c r="A4923" t="s">
        <v>2999</v>
      </c>
      <c r="B4923" t="s">
        <v>2249</v>
      </c>
      <c r="C4923" t="s">
        <v>2935</v>
      </c>
      <c r="D4923" t="s">
        <v>2016</v>
      </c>
      <c r="E4923" t="s">
        <v>2936</v>
      </c>
      <c r="F4923">
        <v>0</v>
      </c>
      <c r="G4923">
        <v>6701</v>
      </c>
      <c r="H4923">
        <v>6701</v>
      </c>
    </row>
    <row r="4924" spans="1:8" x14ac:dyDescent="0.25">
      <c r="A4924" t="s">
        <v>2999</v>
      </c>
      <c r="B4924" t="s">
        <v>2251</v>
      </c>
      <c r="C4924" t="s">
        <v>3995</v>
      </c>
      <c r="D4924" t="s">
        <v>1739</v>
      </c>
      <c r="E4924" t="s">
        <v>2936</v>
      </c>
      <c r="F4924">
        <v>0</v>
      </c>
      <c r="G4924">
        <v>15667</v>
      </c>
      <c r="H4924">
        <v>15667</v>
      </c>
    </row>
    <row r="4925" spans="1:8" x14ac:dyDescent="0.25">
      <c r="A4925" t="s">
        <v>2999</v>
      </c>
      <c r="B4925" t="s">
        <v>2251</v>
      </c>
      <c r="C4925" t="s">
        <v>3995</v>
      </c>
      <c r="D4925" t="s">
        <v>1751</v>
      </c>
      <c r="E4925" t="s">
        <v>2936</v>
      </c>
      <c r="F4925">
        <v>0</v>
      </c>
      <c r="G4925">
        <v>15667</v>
      </c>
      <c r="H4925">
        <v>15667</v>
      </c>
    </row>
    <row r="4926" spans="1:8" x14ac:dyDescent="0.25">
      <c r="A4926" t="s">
        <v>2999</v>
      </c>
      <c r="B4926" t="s">
        <v>2251</v>
      </c>
      <c r="C4926" t="s">
        <v>3995</v>
      </c>
      <c r="D4926" t="s">
        <v>1763</v>
      </c>
      <c r="E4926" t="s">
        <v>2936</v>
      </c>
      <c r="F4926">
        <v>0</v>
      </c>
      <c r="G4926">
        <v>15667</v>
      </c>
      <c r="H4926">
        <v>15667</v>
      </c>
    </row>
    <row r="4927" spans="1:8" x14ac:dyDescent="0.25">
      <c r="A4927" t="s">
        <v>2999</v>
      </c>
      <c r="B4927" t="s">
        <v>2251</v>
      </c>
      <c r="C4927" t="s">
        <v>3995</v>
      </c>
      <c r="D4927" t="s">
        <v>1767</v>
      </c>
      <c r="E4927" t="s">
        <v>2936</v>
      </c>
      <c r="F4927">
        <v>0</v>
      </c>
      <c r="G4927">
        <v>15667</v>
      </c>
      <c r="H4927">
        <v>15667</v>
      </c>
    </row>
    <row r="4928" spans="1:8" x14ac:dyDescent="0.25">
      <c r="A4928" t="s">
        <v>2999</v>
      </c>
      <c r="B4928" t="s">
        <v>2251</v>
      </c>
      <c r="C4928" t="s">
        <v>3995</v>
      </c>
      <c r="D4928" t="s">
        <v>1782</v>
      </c>
      <c r="E4928" t="s">
        <v>2936</v>
      </c>
      <c r="F4928">
        <v>0</v>
      </c>
      <c r="G4928">
        <v>15667</v>
      </c>
      <c r="H4928">
        <v>15667</v>
      </c>
    </row>
    <row r="4929" spans="1:8" x14ac:dyDescent="0.25">
      <c r="A4929" t="s">
        <v>2999</v>
      </c>
      <c r="B4929" t="s">
        <v>2251</v>
      </c>
      <c r="C4929" t="s">
        <v>3995</v>
      </c>
      <c r="D4929" t="s">
        <v>1807</v>
      </c>
      <c r="E4929" t="s">
        <v>2936</v>
      </c>
      <c r="F4929">
        <v>0</v>
      </c>
      <c r="G4929">
        <v>15667</v>
      </c>
      <c r="H4929">
        <v>15667</v>
      </c>
    </row>
    <row r="4930" spans="1:8" x14ac:dyDescent="0.25">
      <c r="A4930" t="s">
        <v>2999</v>
      </c>
      <c r="B4930" t="s">
        <v>2251</v>
      </c>
      <c r="C4930" t="s">
        <v>3995</v>
      </c>
      <c r="D4930" t="s">
        <v>1858</v>
      </c>
      <c r="E4930" t="s">
        <v>2936</v>
      </c>
      <c r="F4930">
        <v>0</v>
      </c>
      <c r="G4930">
        <v>15667</v>
      </c>
      <c r="H4930">
        <v>15667</v>
      </c>
    </row>
    <row r="4931" spans="1:8" x14ac:dyDescent="0.25">
      <c r="A4931" t="s">
        <v>2999</v>
      </c>
      <c r="B4931" t="s">
        <v>2251</v>
      </c>
      <c r="C4931" t="s">
        <v>3995</v>
      </c>
      <c r="D4931" t="s">
        <v>1948</v>
      </c>
      <c r="E4931" t="s">
        <v>2936</v>
      </c>
      <c r="F4931">
        <v>0</v>
      </c>
      <c r="G4931">
        <v>15667</v>
      </c>
      <c r="H4931">
        <v>15667</v>
      </c>
    </row>
    <row r="4932" spans="1:8" x14ac:dyDescent="0.25">
      <c r="A4932" t="s">
        <v>2999</v>
      </c>
      <c r="B4932" t="s">
        <v>2251</v>
      </c>
      <c r="C4932" t="s">
        <v>3995</v>
      </c>
      <c r="D4932" t="s">
        <v>2934</v>
      </c>
      <c r="E4932" t="s">
        <v>2936</v>
      </c>
      <c r="F4932">
        <v>0</v>
      </c>
      <c r="G4932">
        <v>15667</v>
      </c>
      <c r="H4932">
        <v>15667</v>
      </c>
    </row>
    <row r="4933" spans="1:8" x14ac:dyDescent="0.25">
      <c r="A4933" t="s">
        <v>2999</v>
      </c>
      <c r="B4933" t="s">
        <v>2251</v>
      </c>
      <c r="C4933" t="s">
        <v>3995</v>
      </c>
      <c r="D4933" t="s">
        <v>1951</v>
      </c>
      <c r="E4933" t="s">
        <v>2936</v>
      </c>
      <c r="F4933">
        <v>0</v>
      </c>
      <c r="G4933">
        <v>15667</v>
      </c>
      <c r="H4933">
        <v>15667</v>
      </c>
    </row>
    <row r="4934" spans="1:8" x14ac:dyDescent="0.25">
      <c r="A4934" t="s">
        <v>2999</v>
      </c>
      <c r="B4934" t="s">
        <v>2251</v>
      </c>
      <c r="C4934" t="s">
        <v>3995</v>
      </c>
      <c r="D4934" t="s">
        <v>1956</v>
      </c>
      <c r="E4934" t="s">
        <v>2936</v>
      </c>
      <c r="F4934">
        <v>0</v>
      </c>
      <c r="G4934">
        <v>15667</v>
      </c>
      <c r="H4934">
        <v>15667</v>
      </c>
    </row>
    <row r="4935" spans="1:8" x14ac:dyDescent="0.25">
      <c r="A4935" t="s">
        <v>2999</v>
      </c>
      <c r="B4935" t="s">
        <v>2251</v>
      </c>
      <c r="C4935" t="s">
        <v>3995</v>
      </c>
      <c r="D4935" t="s">
        <v>2016</v>
      </c>
      <c r="E4935" t="s">
        <v>2936</v>
      </c>
      <c r="F4935">
        <v>0</v>
      </c>
      <c r="G4935">
        <v>15667</v>
      </c>
      <c r="H4935">
        <v>15667</v>
      </c>
    </row>
    <row r="4936" spans="1:8" x14ac:dyDescent="0.25">
      <c r="A4936" t="s">
        <v>2999</v>
      </c>
      <c r="B4936" t="s">
        <v>2251</v>
      </c>
      <c r="C4936" t="s">
        <v>2933</v>
      </c>
      <c r="D4936" t="s">
        <v>1739</v>
      </c>
      <c r="E4936" t="s">
        <v>2936</v>
      </c>
      <c r="F4936">
        <v>0</v>
      </c>
      <c r="G4936">
        <v>16340</v>
      </c>
      <c r="H4936">
        <v>16340</v>
      </c>
    </row>
    <row r="4937" spans="1:8" x14ac:dyDescent="0.25">
      <c r="A4937" t="s">
        <v>2999</v>
      </c>
      <c r="B4937" t="s">
        <v>2251</v>
      </c>
      <c r="C4937" t="s">
        <v>2933</v>
      </c>
      <c r="D4937" t="s">
        <v>1751</v>
      </c>
      <c r="E4937" t="s">
        <v>2936</v>
      </c>
      <c r="F4937">
        <v>0</v>
      </c>
      <c r="G4937">
        <v>16340</v>
      </c>
      <c r="H4937">
        <v>16340</v>
      </c>
    </row>
    <row r="4938" spans="1:8" x14ac:dyDescent="0.25">
      <c r="A4938" t="s">
        <v>2999</v>
      </c>
      <c r="B4938" t="s">
        <v>2251</v>
      </c>
      <c r="C4938" t="s">
        <v>2933</v>
      </c>
      <c r="D4938" t="s">
        <v>1763</v>
      </c>
      <c r="E4938" t="s">
        <v>2936</v>
      </c>
      <c r="F4938">
        <v>0</v>
      </c>
      <c r="G4938">
        <v>16340</v>
      </c>
      <c r="H4938">
        <v>16340</v>
      </c>
    </row>
    <row r="4939" spans="1:8" x14ac:dyDescent="0.25">
      <c r="A4939" t="s">
        <v>2999</v>
      </c>
      <c r="B4939" t="s">
        <v>2251</v>
      </c>
      <c r="C4939" t="s">
        <v>2933</v>
      </c>
      <c r="D4939" t="s">
        <v>1767</v>
      </c>
      <c r="E4939" t="s">
        <v>2936</v>
      </c>
      <c r="F4939">
        <v>0</v>
      </c>
      <c r="G4939">
        <v>16340</v>
      </c>
      <c r="H4939">
        <v>16340</v>
      </c>
    </row>
    <row r="4940" spans="1:8" x14ac:dyDescent="0.25">
      <c r="A4940" t="s">
        <v>2999</v>
      </c>
      <c r="B4940" t="s">
        <v>2251</v>
      </c>
      <c r="C4940" t="s">
        <v>2933</v>
      </c>
      <c r="D4940" t="s">
        <v>1782</v>
      </c>
      <c r="E4940" t="s">
        <v>2936</v>
      </c>
      <c r="F4940">
        <v>0</v>
      </c>
      <c r="G4940">
        <v>16340</v>
      </c>
      <c r="H4940">
        <v>16340</v>
      </c>
    </row>
    <row r="4941" spans="1:8" x14ac:dyDescent="0.25">
      <c r="A4941" t="s">
        <v>2999</v>
      </c>
      <c r="B4941" t="s">
        <v>2251</v>
      </c>
      <c r="C4941" t="s">
        <v>2933</v>
      </c>
      <c r="D4941" t="s">
        <v>1807</v>
      </c>
      <c r="E4941" t="s">
        <v>2936</v>
      </c>
      <c r="F4941">
        <v>0</v>
      </c>
      <c r="G4941">
        <v>16340</v>
      </c>
      <c r="H4941">
        <v>16340</v>
      </c>
    </row>
    <row r="4942" spans="1:8" x14ac:dyDescent="0.25">
      <c r="A4942" t="s">
        <v>2999</v>
      </c>
      <c r="B4942" t="s">
        <v>2251</v>
      </c>
      <c r="C4942" t="s">
        <v>2933</v>
      </c>
      <c r="D4942" t="s">
        <v>1858</v>
      </c>
      <c r="E4942" t="s">
        <v>2936</v>
      </c>
      <c r="F4942">
        <v>0</v>
      </c>
      <c r="G4942">
        <v>16340</v>
      </c>
      <c r="H4942">
        <v>16340</v>
      </c>
    </row>
    <row r="4943" spans="1:8" x14ac:dyDescent="0.25">
      <c r="A4943" t="s">
        <v>2999</v>
      </c>
      <c r="B4943" t="s">
        <v>2251</v>
      </c>
      <c r="C4943" t="s">
        <v>2933</v>
      </c>
      <c r="D4943" t="s">
        <v>1948</v>
      </c>
      <c r="E4943" t="s">
        <v>2936</v>
      </c>
      <c r="F4943">
        <v>0</v>
      </c>
      <c r="G4943">
        <v>16340</v>
      </c>
      <c r="H4943">
        <v>16340</v>
      </c>
    </row>
    <row r="4944" spans="1:8" x14ac:dyDescent="0.25">
      <c r="A4944" t="s">
        <v>2999</v>
      </c>
      <c r="B4944" t="s">
        <v>2251</v>
      </c>
      <c r="C4944" t="s">
        <v>2933</v>
      </c>
      <c r="D4944" t="s">
        <v>2934</v>
      </c>
      <c r="E4944" t="s">
        <v>2936</v>
      </c>
      <c r="F4944">
        <v>0</v>
      </c>
      <c r="G4944">
        <v>16340</v>
      </c>
      <c r="H4944">
        <v>16340</v>
      </c>
    </row>
    <row r="4945" spans="1:8" x14ac:dyDescent="0.25">
      <c r="A4945" t="s">
        <v>2999</v>
      </c>
      <c r="B4945" t="s">
        <v>2251</v>
      </c>
      <c r="C4945" t="s">
        <v>2933</v>
      </c>
      <c r="D4945" t="s">
        <v>1951</v>
      </c>
      <c r="E4945" t="s">
        <v>2936</v>
      </c>
      <c r="F4945">
        <v>0</v>
      </c>
      <c r="G4945">
        <v>16340</v>
      </c>
      <c r="H4945">
        <v>16340</v>
      </c>
    </row>
    <row r="4946" spans="1:8" x14ac:dyDescent="0.25">
      <c r="A4946" t="s">
        <v>2999</v>
      </c>
      <c r="B4946" t="s">
        <v>2251</v>
      </c>
      <c r="C4946" t="s">
        <v>2933</v>
      </c>
      <c r="D4946" t="s">
        <v>1956</v>
      </c>
      <c r="E4946" t="s">
        <v>2936</v>
      </c>
      <c r="F4946">
        <v>0</v>
      </c>
      <c r="G4946">
        <v>16340</v>
      </c>
      <c r="H4946">
        <v>16340</v>
      </c>
    </row>
    <row r="4947" spans="1:8" x14ac:dyDescent="0.25">
      <c r="A4947" t="s">
        <v>2999</v>
      </c>
      <c r="B4947" t="s">
        <v>2251</v>
      </c>
      <c r="C4947" t="s">
        <v>2933</v>
      </c>
      <c r="D4947" t="s">
        <v>2016</v>
      </c>
      <c r="E4947" t="s">
        <v>2936</v>
      </c>
      <c r="F4947">
        <v>0</v>
      </c>
      <c r="G4947">
        <v>16340</v>
      </c>
      <c r="H4947">
        <v>16340</v>
      </c>
    </row>
    <row r="4948" spans="1:8" x14ac:dyDescent="0.25">
      <c r="A4948" t="s">
        <v>2999</v>
      </c>
      <c r="B4948" t="s">
        <v>2251</v>
      </c>
      <c r="C4948" t="s">
        <v>2935</v>
      </c>
      <c r="D4948" t="s">
        <v>1739</v>
      </c>
      <c r="E4948" t="s">
        <v>2936</v>
      </c>
      <c r="F4948">
        <v>0</v>
      </c>
      <c r="G4948">
        <v>13683</v>
      </c>
      <c r="H4948">
        <v>13683</v>
      </c>
    </row>
    <row r="4949" spans="1:8" x14ac:dyDescent="0.25">
      <c r="A4949" t="s">
        <v>2999</v>
      </c>
      <c r="B4949" t="s">
        <v>2251</v>
      </c>
      <c r="C4949" t="s">
        <v>2935</v>
      </c>
      <c r="D4949" t="s">
        <v>1751</v>
      </c>
      <c r="E4949" t="s">
        <v>2936</v>
      </c>
      <c r="F4949">
        <v>0</v>
      </c>
      <c r="G4949">
        <v>13683</v>
      </c>
      <c r="H4949">
        <v>13683</v>
      </c>
    </row>
    <row r="4950" spans="1:8" x14ac:dyDescent="0.25">
      <c r="A4950" t="s">
        <v>2999</v>
      </c>
      <c r="B4950" t="s">
        <v>2251</v>
      </c>
      <c r="C4950" t="s">
        <v>2935</v>
      </c>
      <c r="D4950" t="s">
        <v>1763</v>
      </c>
      <c r="E4950" t="s">
        <v>2936</v>
      </c>
      <c r="F4950">
        <v>0</v>
      </c>
      <c r="G4950">
        <v>13683</v>
      </c>
      <c r="H4950">
        <v>13683</v>
      </c>
    </row>
    <row r="4951" spans="1:8" x14ac:dyDescent="0.25">
      <c r="A4951" t="s">
        <v>2999</v>
      </c>
      <c r="B4951" t="s">
        <v>2251</v>
      </c>
      <c r="C4951" t="s">
        <v>2935</v>
      </c>
      <c r="D4951" t="s">
        <v>1767</v>
      </c>
      <c r="E4951" t="s">
        <v>2936</v>
      </c>
      <c r="F4951">
        <v>0</v>
      </c>
      <c r="G4951">
        <v>13683</v>
      </c>
      <c r="H4951">
        <v>13683</v>
      </c>
    </row>
    <row r="4952" spans="1:8" x14ac:dyDescent="0.25">
      <c r="A4952" t="s">
        <v>2999</v>
      </c>
      <c r="B4952" t="s">
        <v>2251</v>
      </c>
      <c r="C4952" t="s">
        <v>2935</v>
      </c>
      <c r="D4952" t="s">
        <v>1782</v>
      </c>
      <c r="E4952" t="s">
        <v>2936</v>
      </c>
      <c r="F4952">
        <v>0</v>
      </c>
      <c r="G4952">
        <v>13683</v>
      </c>
      <c r="H4952">
        <v>13683</v>
      </c>
    </row>
    <row r="4953" spans="1:8" x14ac:dyDescent="0.25">
      <c r="A4953" t="s">
        <v>2999</v>
      </c>
      <c r="B4953" t="s">
        <v>2251</v>
      </c>
      <c r="C4953" t="s">
        <v>2935</v>
      </c>
      <c r="D4953" t="s">
        <v>1807</v>
      </c>
      <c r="E4953" t="s">
        <v>2936</v>
      </c>
      <c r="F4953">
        <v>0</v>
      </c>
      <c r="G4953">
        <v>13683</v>
      </c>
      <c r="H4953">
        <v>13683</v>
      </c>
    </row>
    <row r="4954" spans="1:8" x14ac:dyDescent="0.25">
      <c r="A4954" t="s">
        <v>2999</v>
      </c>
      <c r="B4954" t="s">
        <v>2251</v>
      </c>
      <c r="C4954" t="s">
        <v>2935</v>
      </c>
      <c r="D4954" t="s">
        <v>1858</v>
      </c>
      <c r="E4954" t="s">
        <v>2936</v>
      </c>
      <c r="F4954">
        <v>0</v>
      </c>
      <c r="G4954">
        <v>13683</v>
      </c>
      <c r="H4954">
        <v>13683</v>
      </c>
    </row>
    <row r="4955" spans="1:8" x14ac:dyDescent="0.25">
      <c r="A4955" t="s">
        <v>2999</v>
      </c>
      <c r="B4955" t="s">
        <v>2251</v>
      </c>
      <c r="C4955" t="s">
        <v>2935</v>
      </c>
      <c r="D4955" t="s">
        <v>1948</v>
      </c>
      <c r="E4955" t="s">
        <v>2936</v>
      </c>
      <c r="F4955">
        <v>0</v>
      </c>
      <c r="G4955">
        <v>13683</v>
      </c>
      <c r="H4955">
        <v>13683</v>
      </c>
    </row>
    <row r="4956" spans="1:8" x14ac:dyDescent="0.25">
      <c r="A4956" t="s">
        <v>2999</v>
      </c>
      <c r="B4956" t="s">
        <v>2251</v>
      </c>
      <c r="C4956" t="s">
        <v>2935</v>
      </c>
      <c r="D4956" t="s">
        <v>2934</v>
      </c>
      <c r="E4956" t="s">
        <v>2936</v>
      </c>
      <c r="F4956">
        <v>0</v>
      </c>
      <c r="G4956">
        <v>13683</v>
      </c>
      <c r="H4956">
        <v>13683</v>
      </c>
    </row>
    <row r="4957" spans="1:8" x14ac:dyDescent="0.25">
      <c r="A4957" t="s">
        <v>2999</v>
      </c>
      <c r="B4957" t="s">
        <v>2251</v>
      </c>
      <c r="C4957" t="s">
        <v>2935</v>
      </c>
      <c r="D4957" t="s">
        <v>1951</v>
      </c>
      <c r="E4957" t="s">
        <v>2936</v>
      </c>
      <c r="F4957">
        <v>0</v>
      </c>
      <c r="G4957">
        <v>13683</v>
      </c>
      <c r="H4957">
        <v>13683</v>
      </c>
    </row>
    <row r="4958" spans="1:8" x14ac:dyDescent="0.25">
      <c r="A4958" t="s">
        <v>2999</v>
      </c>
      <c r="B4958" t="s">
        <v>2251</v>
      </c>
      <c r="C4958" t="s">
        <v>2935</v>
      </c>
      <c r="D4958" t="s">
        <v>1956</v>
      </c>
      <c r="E4958" t="s">
        <v>2936</v>
      </c>
      <c r="F4958">
        <v>0</v>
      </c>
      <c r="G4958">
        <v>13683</v>
      </c>
      <c r="H4958">
        <v>13683</v>
      </c>
    </row>
    <row r="4959" spans="1:8" x14ac:dyDescent="0.25">
      <c r="A4959" t="s">
        <v>2999</v>
      </c>
      <c r="B4959" t="s">
        <v>2251</v>
      </c>
      <c r="C4959" t="s">
        <v>2935</v>
      </c>
      <c r="D4959" t="s">
        <v>2016</v>
      </c>
      <c r="E4959" t="s">
        <v>2936</v>
      </c>
      <c r="F4959">
        <v>0</v>
      </c>
      <c r="G4959">
        <v>13683</v>
      </c>
      <c r="H4959">
        <v>13683</v>
      </c>
    </row>
    <row r="4960" spans="1:8" x14ac:dyDescent="0.25">
      <c r="A4960" t="s">
        <v>2999</v>
      </c>
      <c r="B4960" t="s">
        <v>2252</v>
      </c>
      <c r="C4960" t="s">
        <v>2935</v>
      </c>
      <c r="D4960" t="s">
        <v>1739</v>
      </c>
      <c r="E4960" t="s">
        <v>2936</v>
      </c>
      <c r="F4960">
        <v>0</v>
      </c>
      <c r="G4960">
        <v>2500</v>
      </c>
      <c r="H4960">
        <v>2500</v>
      </c>
    </row>
    <row r="4961" spans="1:8" x14ac:dyDescent="0.25">
      <c r="A4961" t="s">
        <v>2999</v>
      </c>
      <c r="B4961" t="s">
        <v>2252</v>
      </c>
      <c r="C4961" t="s">
        <v>2935</v>
      </c>
      <c r="D4961" t="s">
        <v>1751</v>
      </c>
      <c r="E4961" t="s">
        <v>2936</v>
      </c>
      <c r="F4961">
        <v>0</v>
      </c>
      <c r="G4961">
        <v>2500</v>
      </c>
      <c r="H4961">
        <v>2500</v>
      </c>
    </row>
    <row r="4962" spans="1:8" x14ac:dyDescent="0.25">
      <c r="A4962" t="s">
        <v>2999</v>
      </c>
      <c r="B4962" t="s">
        <v>2252</v>
      </c>
      <c r="C4962" t="s">
        <v>2935</v>
      </c>
      <c r="D4962" t="s">
        <v>1763</v>
      </c>
      <c r="E4962" t="s">
        <v>2936</v>
      </c>
      <c r="F4962">
        <v>0</v>
      </c>
      <c r="G4962">
        <v>2500</v>
      </c>
      <c r="H4962">
        <v>2500</v>
      </c>
    </row>
    <row r="4963" spans="1:8" x14ac:dyDescent="0.25">
      <c r="A4963" t="s">
        <v>2999</v>
      </c>
      <c r="B4963" t="s">
        <v>2252</v>
      </c>
      <c r="C4963" t="s">
        <v>2935</v>
      </c>
      <c r="D4963" t="s">
        <v>1767</v>
      </c>
      <c r="E4963" t="s">
        <v>2936</v>
      </c>
      <c r="F4963">
        <v>0</v>
      </c>
      <c r="G4963">
        <v>2500</v>
      </c>
      <c r="H4963">
        <v>2500</v>
      </c>
    </row>
    <row r="4964" spans="1:8" x14ac:dyDescent="0.25">
      <c r="A4964" t="s">
        <v>2999</v>
      </c>
      <c r="B4964" t="s">
        <v>2252</v>
      </c>
      <c r="C4964" t="s">
        <v>2935</v>
      </c>
      <c r="D4964" t="s">
        <v>1782</v>
      </c>
      <c r="E4964" t="s">
        <v>2936</v>
      </c>
      <c r="F4964">
        <v>0</v>
      </c>
      <c r="G4964">
        <v>2500</v>
      </c>
      <c r="H4964">
        <v>2500</v>
      </c>
    </row>
    <row r="4965" spans="1:8" x14ac:dyDescent="0.25">
      <c r="A4965" t="s">
        <v>2999</v>
      </c>
      <c r="B4965" t="s">
        <v>2252</v>
      </c>
      <c r="C4965" t="s">
        <v>2935</v>
      </c>
      <c r="D4965" t="s">
        <v>1807</v>
      </c>
      <c r="E4965" t="s">
        <v>2936</v>
      </c>
      <c r="F4965">
        <v>0</v>
      </c>
      <c r="G4965">
        <v>2500</v>
      </c>
      <c r="H4965">
        <v>2500</v>
      </c>
    </row>
    <row r="4966" spans="1:8" x14ac:dyDescent="0.25">
      <c r="A4966" t="s">
        <v>2999</v>
      </c>
      <c r="B4966" t="s">
        <v>2252</v>
      </c>
      <c r="C4966" t="s">
        <v>2935</v>
      </c>
      <c r="D4966" t="s">
        <v>1858</v>
      </c>
      <c r="E4966" t="s">
        <v>2936</v>
      </c>
      <c r="F4966">
        <v>0</v>
      </c>
      <c r="G4966">
        <v>2500</v>
      </c>
      <c r="H4966">
        <v>2500</v>
      </c>
    </row>
    <row r="4967" spans="1:8" x14ac:dyDescent="0.25">
      <c r="A4967" t="s">
        <v>2999</v>
      </c>
      <c r="B4967" t="s">
        <v>2252</v>
      </c>
      <c r="C4967" t="s">
        <v>2935</v>
      </c>
      <c r="D4967" t="s">
        <v>1948</v>
      </c>
      <c r="E4967" t="s">
        <v>2936</v>
      </c>
      <c r="F4967">
        <v>0</v>
      </c>
      <c r="G4967">
        <v>2500</v>
      </c>
      <c r="H4967">
        <v>2500</v>
      </c>
    </row>
    <row r="4968" spans="1:8" x14ac:dyDescent="0.25">
      <c r="A4968" t="s">
        <v>2999</v>
      </c>
      <c r="B4968" t="s">
        <v>2252</v>
      </c>
      <c r="C4968" t="s">
        <v>2935</v>
      </c>
      <c r="D4968" t="s">
        <v>2934</v>
      </c>
      <c r="E4968" t="s">
        <v>2936</v>
      </c>
      <c r="F4968">
        <v>0</v>
      </c>
      <c r="G4968">
        <v>2500</v>
      </c>
      <c r="H4968">
        <v>2500</v>
      </c>
    </row>
    <row r="4969" spans="1:8" x14ac:dyDescent="0.25">
      <c r="A4969" t="s">
        <v>2999</v>
      </c>
      <c r="B4969" t="s">
        <v>2252</v>
      </c>
      <c r="C4969" t="s">
        <v>2935</v>
      </c>
      <c r="D4969" t="s">
        <v>1951</v>
      </c>
      <c r="E4969" t="s">
        <v>2936</v>
      </c>
      <c r="F4969">
        <v>0</v>
      </c>
      <c r="G4969">
        <v>2500</v>
      </c>
      <c r="H4969">
        <v>2500</v>
      </c>
    </row>
    <row r="4970" spans="1:8" x14ac:dyDescent="0.25">
      <c r="A4970" t="s">
        <v>2999</v>
      </c>
      <c r="B4970" t="s">
        <v>2252</v>
      </c>
      <c r="C4970" t="s">
        <v>2935</v>
      </c>
      <c r="D4970" t="s">
        <v>1956</v>
      </c>
      <c r="E4970" t="s">
        <v>2936</v>
      </c>
      <c r="F4970">
        <v>0</v>
      </c>
      <c r="G4970">
        <v>2500</v>
      </c>
      <c r="H4970">
        <v>2500</v>
      </c>
    </row>
    <row r="4971" spans="1:8" x14ac:dyDescent="0.25">
      <c r="A4971" t="s">
        <v>2999</v>
      </c>
      <c r="B4971" t="s">
        <v>2252</v>
      </c>
      <c r="C4971" t="s">
        <v>2935</v>
      </c>
      <c r="D4971" t="s">
        <v>2016</v>
      </c>
      <c r="E4971" t="s">
        <v>2936</v>
      </c>
      <c r="F4971">
        <v>0</v>
      </c>
      <c r="G4971">
        <v>2500</v>
      </c>
      <c r="H4971">
        <v>2500</v>
      </c>
    </row>
    <row r="4972" spans="1:8" x14ac:dyDescent="0.25">
      <c r="A4972" t="s">
        <v>2999</v>
      </c>
      <c r="B4972" t="s">
        <v>2253</v>
      </c>
      <c r="C4972" t="s">
        <v>2933</v>
      </c>
      <c r="D4972" t="s">
        <v>1739</v>
      </c>
      <c r="E4972" t="s">
        <v>2936</v>
      </c>
      <c r="F4972">
        <v>0</v>
      </c>
      <c r="G4972">
        <v>15</v>
      </c>
      <c r="H4972">
        <v>15</v>
      </c>
    </row>
    <row r="4973" spans="1:8" x14ac:dyDescent="0.25">
      <c r="A4973" t="s">
        <v>2999</v>
      </c>
      <c r="B4973" t="s">
        <v>2253</v>
      </c>
      <c r="C4973" t="s">
        <v>2933</v>
      </c>
      <c r="D4973" t="s">
        <v>1751</v>
      </c>
      <c r="E4973" t="s">
        <v>2936</v>
      </c>
      <c r="F4973">
        <v>0</v>
      </c>
      <c r="G4973">
        <v>15</v>
      </c>
      <c r="H4973">
        <v>15</v>
      </c>
    </row>
    <row r="4974" spans="1:8" x14ac:dyDescent="0.25">
      <c r="A4974" t="s">
        <v>2999</v>
      </c>
      <c r="B4974" t="s">
        <v>2253</v>
      </c>
      <c r="C4974" t="s">
        <v>2933</v>
      </c>
      <c r="D4974" t="s">
        <v>1763</v>
      </c>
      <c r="E4974" t="s">
        <v>2936</v>
      </c>
      <c r="F4974">
        <v>0</v>
      </c>
      <c r="G4974">
        <v>15</v>
      </c>
      <c r="H4974">
        <v>15</v>
      </c>
    </row>
    <row r="4975" spans="1:8" x14ac:dyDescent="0.25">
      <c r="A4975" t="s">
        <v>2999</v>
      </c>
      <c r="B4975" t="s">
        <v>2253</v>
      </c>
      <c r="C4975" t="s">
        <v>2933</v>
      </c>
      <c r="D4975" t="s">
        <v>1767</v>
      </c>
      <c r="E4975" t="s">
        <v>2936</v>
      </c>
      <c r="F4975">
        <v>0</v>
      </c>
      <c r="G4975">
        <v>15</v>
      </c>
      <c r="H4975">
        <v>15</v>
      </c>
    </row>
    <row r="4976" spans="1:8" x14ac:dyDescent="0.25">
      <c r="A4976" t="s">
        <v>2999</v>
      </c>
      <c r="B4976" t="s">
        <v>2253</v>
      </c>
      <c r="C4976" t="s">
        <v>2933</v>
      </c>
      <c r="D4976" t="s">
        <v>1782</v>
      </c>
      <c r="E4976" t="s">
        <v>2936</v>
      </c>
      <c r="F4976">
        <v>0</v>
      </c>
      <c r="G4976">
        <v>15</v>
      </c>
      <c r="H4976">
        <v>15</v>
      </c>
    </row>
    <row r="4977" spans="1:8" x14ac:dyDescent="0.25">
      <c r="A4977" t="s">
        <v>2999</v>
      </c>
      <c r="B4977" t="s">
        <v>2253</v>
      </c>
      <c r="C4977" t="s">
        <v>2933</v>
      </c>
      <c r="D4977" t="s">
        <v>1807</v>
      </c>
      <c r="E4977" t="s">
        <v>2936</v>
      </c>
      <c r="F4977">
        <v>0</v>
      </c>
      <c r="G4977">
        <v>15</v>
      </c>
      <c r="H4977">
        <v>15</v>
      </c>
    </row>
    <row r="4978" spans="1:8" x14ac:dyDescent="0.25">
      <c r="A4978" t="s">
        <v>2999</v>
      </c>
      <c r="B4978" t="s">
        <v>2253</v>
      </c>
      <c r="C4978" t="s">
        <v>2933</v>
      </c>
      <c r="D4978" t="s">
        <v>1858</v>
      </c>
      <c r="E4978" t="s">
        <v>2936</v>
      </c>
      <c r="F4978">
        <v>0</v>
      </c>
      <c r="G4978">
        <v>15</v>
      </c>
      <c r="H4978">
        <v>15</v>
      </c>
    </row>
    <row r="4979" spans="1:8" x14ac:dyDescent="0.25">
      <c r="A4979" t="s">
        <v>2999</v>
      </c>
      <c r="B4979" t="s">
        <v>2253</v>
      </c>
      <c r="C4979" t="s">
        <v>2933</v>
      </c>
      <c r="D4979" t="s">
        <v>1948</v>
      </c>
      <c r="E4979" t="s">
        <v>2936</v>
      </c>
      <c r="F4979">
        <v>0</v>
      </c>
      <c r="G4979">
        <v>15</v>
      </c>
      <c r="H4979">
        <v>15</v>
      </c>
    </row>
    <row r="4980" spans="1:8" x14ac:dyDescent="0.25">
      <c r="A4980" t="s">
        <v>2999</v>
      </c>
      <c r="B4980" t="s">
        <v>2253</v>
      </c>
      <c r="C4980" t="s">
        <v>2933</v>
      </c>
      <c r="D4980" t="s">
        <v>2934</v>
      </c>
      <c r="E4980" t="s">
        <v>2936</v>
      </c>
      <c r="F4980">
        <v>0</v>
      </c>
      <c r="G4980">
        <v>15</v>
      </c>
      <c r="H4980">
        <v>15</v>
      </c>
    </row>
    <row r="4981" spans="1:8" x14ac:dyDescent="0.25">
      <c r="A4981" t="s">
        <v>2999</v>
      </c>
      <c r="B4981" t="s">
        <v>2253</v>
      </c>
      <c r="C4981" t="s">
        <v>2933</v>
      </c>
      <c r="D4981" t="s">
        <v>1951</v>
      </c>
      <c r="E4981" t="s">
        <v>2936</v>
      </c>
      <c r="F4981">
        <v>0</v>
      </c>
      <c r="G4981">
        <v>15</v>
      </c>
      <c r="H4981">
        <v>15</v>
      </c>
    </row>
    <row r="4982" spans="1:8" x14ac:dyDescent="0.25">
      <c r="A4982" t="s">
        <v>2999</v>
      </c>
      <c r="B4982" t="s">
        <v>2253</v>
      </c>
      <c r="C4982" t="s">
        <v>2933</v>
      </c>
      <c r="D4982" t="s">
        <v>1956</v>
      </c>
      <c r="E4982" t="s">
        <v>2936</v>
      </c>
      <c r="F4982">
        <v>0</v>
      </c>
      <c r="G4982">
        <v>15</v>
      </c>
      <c r="H4982">
        <v>15</v>
      </c>
    </row>
    <row r="4983" spans="1:8" x14ac:dyDescent="0.25">
      <c r="A4983" t="s">
        <v>2999</v>
      </c>
      <c r="B4983" t="s">
        <v>2253</v>
      </c>
      <c r="C4983" t="s">
        <v>2933</v>
      </c>
      <c r="D4983" t="s">
        <v>2016</v>
      </c>
      <c r="E4983" t="s">
        <v>2936</v>
      </c>
      <c r="F4983">
        <v>0</v>
      </c>
      <c r="G4983">
        <v>15</v>
      </c>
      <c r="H4983">
        <v>15</v>
      </c>
    </row>
    <row r="4984" spans="1:8" x14ac:dyDescent="0.25">
      <c r="A4984" t="s">
        <v>2999</v>
      </c>
      <c r="B4984" t="s">
        <v>2255</v>
      </c>
      <c r="C4984" t="s">
        <v>3995</v>
      </c>
      <c r="D4984" t="s">
        <v>1739</v>
      </c>
      <c r="E4984" t="s">
        <v>2936</v>
      </c>
      <c r="F4984">
        <v>0</v>
      </c>
      <c r="G4984">
        <v>22580.34</v>
      </c>
      <c r="H4984">
        <v>22580.34</v>
      </c>
    </row>
    <row r="4985" spans="1:8" x14ac:dyDescent="0.25">
      <c r="A4985" t="s">
        <v>2999</v>
      </c>
      <c r="B4985" t="s">
        <v>2255</v>
      </c>
      <c r="C4985" t="s">
        <v>3995</v>
      </c>
      <c r="D4985" t="s">
        <v>1751</v>
      </c>
      <c r="E4985" t="s">
        <v>2936</v>
      </c>
      <c r="F4985">
        <v>0</v>
      </c>
      <c r="G4985">
        <v>20331.97</v>
      </c>
      <c r="H4985">
        <v>20331.97</v>
      </c>
    </row>
    <row r="4986" spans="1:8" x14ac:dyDescent="0.25">
      <c r="A4986" t="s">
        <v>2999</v>
      </c>
      <c r="B4986" t="s">
        <v>2255</v>
      </c>
      <c r="C4986" t="s">
        <v>3995</v>
      </c>
      <c r="D4986" t="s">
        <v>1763</v>
      </c>
      <c r="E4986" t="s">
        <v>2936</v>
      </c>
      <c r="F4986">
        <v>0</v>
      </c>
      <c r="G4986">
        <v>22432.1</v>
      </c>
      <c r="H4986">
        <v>22432.1</v>
      </c>
    </row>
    <row r="4987" spans="1:8" x14ac:dyDescent="0.25">
      <c r="A4987" t="s">
        <v>2999</v>
      </c>
      <c r="B4987" t="s">
        <v>2255</v>
      </c>
      <c r="C4987" t="s">
        <v>3995</v>
      </c>
      <c r="D4987" t="s">
        <v>1767</v>
      </c>
      <c r="E4987" t="s">
        <v>2936</v>
      </c>
      <c r="F4987">
        <v>0</v>
      </c>
      <c r="G4987">
        <v>21640.26</v>
      </c>
      <c r="H4987">
        <v>21640.26</v>
      </c>
    </row>
    <row r="4988" spans="1:8" x14ac:dyDescent="0.25">
      <c r="A4988" t="s">
        <v>2999</v>
      </c>
      <c r="B4988" t="s">
        <v>2255</v>
      </c>
      <c r="C4988" t="s">
        <v>3995</v>
      </c>
      <c r="D4988" t="s">
        <v>1782</v>
      </c>
      <c r="E4988" t="s">
        <v>2936</v>
      </c>
      <c r="F4988">
        <v>0</v>
      </c>
      <c r="G4988">
        <v>22288.16</v>
      </c>
      <c r="H4988">
        <v>22288.16</v>
      </c>
    </row>
    <row r="4989" spans="1:8" x14ac:dyDescent="0.25">
      <c r="A4989" t="s">
        <v>2999</v>
      </c>
      <c r="B4989" t="s">
        <v>2255</v>
      </c>
      <c r="C4989" t="s">
        <v>3995</v>
      </c>
      <c r="D4989" t="s">
        <v>1807</v>
      </c>
      <c r="E4989" t="s">
        <v>2936</v>
      </c>
      <c r="F4989">
        <v>0</v>
      </c>
      <c r="G4989">
        <v>21500.44</v>
      </c>
      <c r="H4989">
        <v>21500.44</v>
      </c>
    </row>
    <row r="4990" spans="1:8" x14ac:dyDescent="0.25">
      <c r="A4990" t="s">
        <v>2999</v>
      </c>
      <c r="B4990" t="s">
        <v>2255</v>
      </c>
      <c r="C4990" t="s">
        <v>3995</v>
      </c>
      <c r="D4990" t="s">
        <v>1858</v>
      </c>
      <c r="E4990" t="s">
        <v>2936</v>
      </c>
      <c r="F4990">
        <v>0</v>
      </c>
      <c r="G4990">
        <v>22143.17</v>
      </c>
      <c r="H4990">
        <v>22143.17</v>
      </c>
    </row>
    <row r="4991" spans="1:8" x14ac:dyDescent="0.25">
      <c r="A4991" t="s">
        <v>2999</v>
      </c>
      <c r="B4991" t="s">
        <v>2255</v>
      </c>
      <c r="C4991" t="s">
        <v>3995</v>
      </c>
      <c r="D4991" t="s">
        <v>1948</v>
      </c>
      <c r="E4991" t="s">
        <v>2936</v>
      </c>
      <c r="F4991">
        <v>0</v>
      </c>
      <c r="G4991">
        <v>22071.59</v>
      </c>
      <c r="H4991">
        <v>22071.59</v>
      </c>
    </row>
    <row r="4992" spans="1:8" x14ac:dyDescent="0.25">
      <c r="A4992" t="s">
        <v>2999</v>
      </c>
      <c r="B4992" t="s">
        <v>2255</v>
      </c>
      <c r="C4992" t="s">
        <v>3995</v>
      </c>
      <c r="D4992" t="s">
        <v>2934</v>
      </c>
      <c r="E4992" t="s">
        <v>2936</v>
      </c>
      <c r="F4992">
        <v>0</v>
      </c>
      <c r="G4992">
        <v>21290.080000000002</v>
      </c>
      <c r="H4992">
        <v>21290.080000000002</v>
      </c>
    </row>
    <row r="4993" spans="1:8" x14ac:dyDescent="0.25">
      <c r="A4993" t="s">
        <v>2999</v>
      </c>
      <c r="B4993" t="s">
        <v>2255</v>
      </c>
      <c r="C4993" t="s">
        <v>3995</v>
      </c>
      <c r="D4993" t="s">
        <v>1951</v>
      </c>
      <c r="E4993" t="s">
        <v>2936</v>
      </c>
      <c r="F4993">
        <v>0</v>
      </c>
      <c r="G4993">
        <v>21925.01</v>
      </c>
      <c r="H4993">
        <v>21925.01</v>
      </c>
    </row>
    <row r="4994" spans="1:8" x14ac:dyDescent="0.25">
      <c r="A4994" t="s">
        <v>2999</v>
      </c>
      <c r="B4994" t="s">
        <v>2255</v>
      </c>
      <c r="C4994" t="s">
        <v>3995</v>
      </c>
      <c r="D4994" t="s">
        <v>1956</v>
      </c>
      <c r="E4994" t="s">
        <v>2936</v>
      </c>
      <c r="F4994">
        <v>0</v>
      </c>
      <c r="G4994">
        <v>21147.71</v>
      </c>
      <c r="H4994">
        <v>21147.71</v>
      </c>
    </row>
    <row r="4995" spans="1:8" x14ac:dyDescent="0.25">
      <c r="A4995" t="s">
        <v>2999</v>
      </c>
      <c r="B4995" t="s">
        <v>2255</v>
      </c>
      <c r="C4995" t="s">
        <v>3995</v>
      </c>
      <c r="D4995" t="s">
        <v>2016</v>
      </c>
      <c r="E4995" t="s">
        <v>2936</v>
      </c>
      <c r="F4995">
        <v>0</v>
      </c>
      <c r="G4995">
        <v>21777.360000000001</v>
      </c>
      <c r="H4995">
        <v>21777.360000000001</v>
      </c>
    </row>
    <row r="4996" spans="1:8" x14ac:dyDescent="0.25">
      <c r="A4996" t="s">
        <v>2999</v>
      </c>
      <c r="B4996" t="s">
        <v>2255</v>
      </c>
      <c r="C4996" t="s">
        <v>2933</v>
      </c>
      <c r="D4996" t="s">
        <v>1739</v>
      </c>
      <c r="E4996" t="s">
        <v>2936</v>
      </c>
      <c r="F4996">
        <v>0</v>
      </c>
      <c r="G4996">
        <v>22217</v>
      </c>
      <c r="H4996">
        <v>22217</v>
      </c>
    </row>
    <row r="4997" spans="1:8" x14ac:dyDescent="0.25">
      <c r="A4997" t="s">
        <v>2999</v>
      </c>
      <c r="B4997" t="s">
        <v>2255</v>
      </c>
      <c r="C4997" t="s">
        <v>2933</v>
      </c>
      <c r="D4997" t="s">
        <v>1751</v>
      </c>
      <c r="E4997" t="s">
        <v>2936</v>
      </c>
      <c r="F4997">
        <v>0</v>
      </c>
      <c r="G4997">
        <v>20067</v>
      </c>
      <c r="H4997">
        <v>20067</v>
      </c>
    </row>
    <row r="4998" spans="1:8" x14ac:dyDescent="0.25">
      <c r="A4998" t="s">
        <v>2999</v>
      </c>
      <c r="B4998" t="s">
        <v>2255</v>
      </c>
      <c r="C4998" t="s">
        <v>2933</v>
      </c>
      <c r="D4998" t="s">
        <v>1763</v>
      </c>
      <c r="E4998" t="s">
        <v>2936</v>
      </c>
      <c r="F4998">
        <v>0</v>
      </c>
      <c r="G4998">
        <v>22217</v>
      </c>
      <c r="H4998">
        <v>22217</v>
      </c>
    </row>
    <row r="4999" spans="1:8" x14ac:dyDescent="0.25">
      <c r="A4999" t="s">
        <v>2999</v>
      </c>
      <c r="B4999" t="s">
        <v>2255</v>
      </c>
      <c r="C4999" t="s">
        <v>2933</v>
      </c>
      <c r="D4999" t="s">
        <v>1767</v>
      </c>
      <c r="E4999" t="s">
        <v>2936</v>
      </c>
      <c r="F4999">
        <v>0</v>
      </c>
      <c r="G4999">
        <v>21500</v>
      </c>
      <c r="H4999">
        <v>21500</v>
      </c>
    </row>
    <row r="5000" spans="1:8" x14ac:dyDescent="0.25">
      <c r="A5000" t="s">
        <v>2999</v>
      </c>
      <c r="B5000" t="s">
        <v>2255</v>
      </c>
      <c r="C5000" t="s">
        <v>2933</v>
      </c>
      <c r="D5000" t="s">
        <v>1782</v>
      </c>
      <c r="E5000" t="s">
        <v>2936</v>
      </c>
      <c r="F5000">
        <v>0</v>
      </c>
      <c r="G5000">
        <v>22217</v>
      </c>
      <c r="H5000">
        <v>22217</v>
      </c>
    </row>
    <row r="5001" spans="1:8" x14ac:dyDescent="0.25">
      <c r="A5001" t="s">
        <v>2999</v>
      </c>
      <c r="B5001" t="s">
        <v>2255</v>
      </c>
      <c r="C5001" t="s">
        <v>2933</v>
      </c>
      <c r="D5001" t="s">
        <v>1807</v>
      </c>
      <c r="E5001" t="s">
        <v>2936</v>
      </c>
      <c r="F5001">
        <v>0</v>
      </c>
      <c r="G5001">
        <v>21500</v>
      </c>
      <c r="H5001">
        <v>21500</v>
      </c>
    </row>
    <row r="5002" spans="1:8" x14ac:dyDescent="0.25">
      <c r="A5002" t="s">
        <v>2999</v>
      </c>
      <c r="B5002" t="s">
        <v>2255</v>
      </c>
      <c r="C5002" t="s">
        <v>2933</v>
      </c>
      <c r="D5002" t="s">
        <v>1858</v>
      </c>
      <c r="E5002" t="s">
        <v>2936</v>
      </c>
      <c r="F5002">
        <v>0</v>
      </c>
      <c r="G5002">
        <v>22217</v>
      </c>
      <c r="H5002">
        <v>22217</v>
      </c>
    </row>
    <row r="5003" spans="1:8" x14ac:dyDescent="0.25">
      <c r="A5003" t="s">
        <v>2999</v>
      </c>
      <c r="B5003" t="s">
        <v>2255</v>
      </c>
      <c r="C5003" t="s">
        <v>2933</v>
      </c>
      <c r="D5003" t="s">
        <v>1948</v>
      </c>
      <c r="E5003" t="s">
        <v>2936</v>
      </c>
      <c r="F5003">
        <v>0</v>
      </c>
      <c r="G5003">
        <v>22217</v>
      </c>
      <c r="H5003">
        <v>22217</v>
      </c>
    </row>
    <row r="5004" spans="1:8" x14ac:dyDescent="0.25">
      <c r="A5004" t="s">
        <v>2999</v>
      </c>
      <c r="B5004" t="s">
        <v>2255</v>
      </c>
      <c r="C5004" t="s">
        <v>2933</v>
      </c>
      <c r="D5004" t="s">
        <v>2934</v>
      </c>
      <c r="E5004" t="s">
        <v>2936</v>
      </c>
      <c r="F5004">
        <v>0</v>
      </c>
      <c r="G5004">
        <v>21500</v>
      </c>
      <c r="H5004">
        <v>21500</v>
      </c>
    </row>
    <row r="5005" spans="1:8" x14ac:dyDescent="0.25">
      <c r="A5005" t="s">
        <v>2999</v>
      </c>
      <c r="B5005" t="s">
        <v>2255</v>
      </c>
      <c r="C5005" t="s">
        <v>2933</v>
      </c>
      <c r="D5005" t="s">
        <v>1951</v>
      </c>
      <c r="E5005" t="s">
        <v>2936</v>
      </c>
      <c r="F5005">
        <v>0</v>
      </c>
      <c r="G5005">
        <v>22217</v>
      </c>
      <c r="H5005">
        <v>22217</v>
      </c>
    </row>
    <row r="5006" spans="1:8" x14ac:dyDescent="0.25">
      <c r="A5006" t="s">
        <v>2999</v>
      </c>
      <c r="B5006" t="s">
        <v>2255</v>
      </c>
      <c r="C5006" t="s">
        <v>2933</v>
      </c>
      <c r="D5006" t="s">
        <v>1956</v>
      </c>
      <c r="E5006" t="s">
        <v>2936</v>
      </c>
      <c r="F5006">
        <v>0</v>
      </c>
      <c r="G5006">
        <v>21500</v>
      </c>
      <c r="H5006">
        <v>21500</v>
      </c>
    </row>
    <row r="5007" spans="1:8" x14ac:dyDescent="0.25">
      <c r="A5007" t="s">
        <v>2999</v>
      </c>
      <c r="B5007" t="s">
        <v>2255</v>
      </c>
      <c r="C5007" t="s">
        <v>2933</v>
      </c>
      <c r="D5007" t="s">
        <v>2016</v>
      </c>
      <c r="E5007" t="s">
        <v>2936</v>
      </c>
      <c r="F5007">
        <v>0</v>
      </c>
      <c r="G5007">
        <v>22217</v>
      </c>
      <c r="H5007">
        <v>22217</v>
      </c>
    </row>
    <row r="5008" spans="1:8" x14ac:dyDescent="0.25">
      <c r="A5008" t="s">
        <v>2999</v>
      </c>
      <c r="B5008" t="s">
        <v>2255</v>
      </c>
      <c r="C5008" t="s">
        <v>2935</v>
      </c>
      <c r="D5008" t="s">
        <v>1739</v>
      </c>
      <c r="E5008" t="s">
        <v>2936</v>
      </c>
      <c r="F5008">
        <v>0</v>
      </c>
      <c r="G5008">
        <v>21622</v>
      </c>
      <c r="H5008">
        <v>21622</v>
      </c>
    </row>
    <row r="5009" spans="1:8" x14ac:dyDescent="0.25">
      <c r="A5009" t="s">
        <v>2999</v>
      </c>
      <c r="B5009" t="s">
        <v>2255</v>
      </c>
      <c r="C5009" t="s">
        <v>2935</v>
      </c>
      <c r="D5009" t="s">
        <v>1751</v>
      </c>
      <c r="E5009" t="s">
        <v>2936</v>
      </c>
      <c r="F5009">
        <v>0</v>
      </c>
      <c r="G5009">
        <v>19530</v>
      </c>
      <c r="H5009">
        <v>19530</v>
      </c>
    </row>
    <row r="5010" spans="1:8" x14ac:dyDescent="0.25">
      <c r="A5010" t="s">
        <v>2999</v>
      </c>
      <c r="B5010" t="s">
        <v>2255</v>
      </c>
      <c r="C5010" t="s">
        <v>2935</v>
      </c>
      <c r="D5010" t="s">
        <v>1763</v>
      </c>
      <c r="E5010" t="s">
        <v>2936</v>
      </c>
      <c r="F5010">
        <v>0</v>
      </c>
      <c r="G5010">
        <v>21622</v>
      </c>
      <c r="H5010">
        <v>21622</v>
      </c>
    </row>
    <row r="5011" spans="1:8" x14ac:dyDescent="0.25">
      <c r="A5011" t="s">
        <v>2999</v>
      </c>
      <c r="B5011" t="s">
        <v>2255</v>
      </c>
      <c r="C5011" t="s">
        <v>2935</v>
      </c>
      <c r="D5011" t="s">
        <v>1767</v>
      </c>
      <c r="E5011" t="s">
        <v>2936</v>
      </c>
      <c r="F5011">
        <v>0</v>
      </c>
      <c r="G5011">
        <v>20925</v>
      </c>
      <c r="H5011">
        <v>20925</v>
      </c>
    </row>
    <row r="5012" spans="1:8" x14ac:dyDescent="0.25">
      <c r="A5012" t="s">
        <v>2999</v>
      </c>
      <c r="B5012" t="s">
        <v>2255</v>
      </c>
      <c r="C5012" t="s">
        <v>2935</v>
      </c>
      <c r="D5012" t="s">
        <v>1782</v>
      </c>
      <c r="E5012" t="s">
        <v>2936</v>
      </c>
      <c r="F5012">
        <v>0</v>
      </c>
      <c r="G5012">
        <v>21622</v>
      </c>
      <c r="H5012">
        <v>21622</v>
      </c>
    </row>
    <row r="5013" spans="1:8" x14ac:dyDescent="0.25">
      <c r="A5013" t="s">
        <v>2999</v>
      </c>
      <c r="B5013" t="s">
        <v>2255</v>
      </c>
      <c r="C5013" t="s">
        <v>2935</v>
      </c>
      <c r="D5013" t="s">
        <v>1807</v>
      </c>
      <c r="E5013" t="s">
        <v>2936</v>
      </c>
      <c r="F5013">
        <v>0</v>
      </c>
      <c r="G5013">
        <v>20925</v>
      </c>
      <c r="H5013">
        <v>20925</v>
      </c>
    </row>
    <row r="5014" spans="1:8" x14ac:dyDescent="0.25">
      <c r="A5014" t="s">
        <v>2999</v>
      </c>
      <c r="B5014" t="s">
        <v>2255</v>
      </c>
      <c r="C5014" t="s">
        <v>2935</v>
      </c>
      <c r="D5014" t="s">
        <v>1858</v>
      </c>
      <c r="E5014" t="s">
        <v>2936</v>
      </c>
      <c r="F5014">
        <v>0</v>
      </c>
      <c r="G5014">
        <v>21622</v>
      </c>
      <c r="H5014">
        <v>21622</v>
      </c>
    </row>
    <row r="5015" spans="1:8" x14ac:dyDescent="0.25">
      <c r="A5015" t="s">
        <v>2999</v>
      </c>
      <c r="B5015" t="s">
        <v>2255</v>
      </c>
      <c r="C5015" t="s">
        <v>2935</v>
      </c>
      <c r="D5015" t="s">
        <v>1948</v>
      </c>
      <c r="E5015" t="s">
        <v>2936</v>
      </c>
      <c r="F5015">
        <v>0</v>
      </c>
      <c r="G5015">
        <v>21622</v>
      </c>
      <c r="H5015">
        <v>21622</v>
      </c>
    </row>
    <row r="5016" spans="1:8" x14ac:dyDescent="0.25">
      <c r="A5016" t="s">
        <v>2999</v>
      </c>
      <c r="B5016" t="s">
        <v>2255</v>
      </c>
      <c r="C5016" t="s">
        <v>2935</v>
      </c>
      <c r="D5016" t="s">
        <v>2934</v>
      </c>
      <c r="E5016" t="s">
        <v>2936</v>
      </c>
      <c r="F5016">
        <v>0</v>
      </c>
      <c r="G5016">
        <v>20925</v>
      </c>
      <c r="H5016">
        <v>20925</v>
      </c>
    </row>
    <row r="5017" spans="1:8" x14ac:dyDescent="0.25">
      <c r="A5017" t="s">
        <v>2999</v>
      </c>
      <c r="B5017" t="s">
        <v>2255</v>
      </c>
      <c r="C5017" t="s">
        <v>2935</v>
      </c>
      <c r="D5017" t="s">
        <v>1951</v>
      </c>
      <c r="E5017" t="s">
        <v>2936</v>
      </c>
      <c r="F5017">
        <v>0</v>
      </c>
      <c r="G5017">
        <v>21622</v>
      </c>
      <c r="H5017">
        <v>21622</v>
      </c>
    </row>
    <row r="5018" spans="1:8" x14ac:dyDescent="0.25">
      <c r="A5018" t="s">
        <v>2999</v>
      </c>
      <c r="B5018" t="s">
        <v>2255</v>
      </c>
      <c r="C5018" t="s">
        <v>2935</v>
      </c>
      <c r="D5018" t="s">
        <v>1956</v>
      </c>
      <c r="E5018" t="s">
        <v>2936</v>
      </c>
      <c r="F5018">
        <v>0</v>
      </c>
      <c r="G5018">
        <v>20925</v>
      </c>
      <c r="H5018">
        <v>20925</v>
      </c>
    </row>
    <row r="5019" spans="1:8" x14ac:dyDescent="0.25">
      <c r="A5019" t="s">
        <v>2999</v>
      </c>
      <c r="B5019" t="s">
        <v>2255</v>
      </c>
      <c r="C5019" t="s">
        <v>2935</v>
      </c>
      <c r="D5019" t="s">
        <v>2016</v>
      </c>
      <c r="E5019" t="s">
        <v>2936</v>
      </c>
      <c r="F5019">
        <v>0</v>
      </c>
      <c r="G5019">
        <v>21622</v>
      </c>
      <c r="H5019">
        <v>21622</v>
      </c>
    </row>
    <row r="5020" spans="1:8" x14ac:dyDescent="0.25">
      <c r="A5020" t="s">
        <v>2999</v>
      </c>
      <c r="B5020" t="s">
        <v>2258</v>
      </c>
      <c r="C5020" t="s">
        <v>3995</v>
      </c>
      <c r="D5020" t="s">
        <v>1739</v>
      </c>
      <c r="E5020" t="s">
        <v>2936</v>
      </c>
      <c r="F5020">
        <v>0</v>
      </c>
      <c r="G5020">
        <v>1063</v>
      </c>
      <c r="H5020">
        <v>1063</v>
      </c>
    </row>
    <row r="5021" spans="1:8" x14ac:dyDescent="0.25">
      <c r="A5021" t="s">
        <v>2999</v>
      </c>
      <c r="B5021" t="s">
        <v>2258</v>
      </c>
      <c r="C5021" t="s">
        <v>3995</v>
      </c>
      <c r="D5021" t="s">
        <v>1751</v>
      </c>
      <c r="E5021" t="s">
        <v>2936</v>
      </c>
      <c r="F5021">
        <v>0</v>
      </c>
      <c r="G5021">
        <v>1029</v>
      </c>
      <c r="H5021">
        <v>1029</v>
      </c>
    </row>
    <row r="5022" spans="1:8" x14ac:dyDescent="0.25">
      <c r="A5022" t="s">
        <v>2999</v>
      </c>
      <c r="B5022" t="s">
        <v>2258</v>
      </c>
      <c r="C5022" t="s">
        <v>3995</v>
      </c>
      <c r="D5022" t="s">
        <v>1763</v>
      </c>
      <c r="E5022" t="s">
        <v>2936</v>
      </c>
      <c r="F5022">
        <v>0</v>
      </c>
      <c r="G5022">
        <v>1063</v>
      </c>
      <c r="H5022">
        <v>1063</v>
      </c>
    </row>
    <row r="5023" spans="1:8" x14ac:dyDescent="0.25">
      <c r="A5023" t="s">
        <v>2999</v>
      </c>
      <c r="B5023" t="s">
        <v>2258</v>
      </c>
      <c r="C5023" t="s">
        <v>3995</v>
      </c>
      <c r="D5023" t="s">
        <v>1767</v>
      </c>
      <c r="E5023" t="s">
        <v>2936</v>
      </c>
      <c r="F5023">
        <v>0</v>
      </c>
      <c r="G5023">
        <v>1052</v>
      </c>
      <c r="H5023">
        <v>1052</v>
      </c>
    </row>
    <row r="5024" spans="1:8" x14ac:dyDescent="0.25">
      <c r="A5024" t="s">
        <v>2999</v>
      </c>
      <c r="B5024" t="s">
        <v>2258</v>
      </c>
      <c r="C5024" t="s">
        <v>3995</v>
      </c>
      <c r="D5024" t="s">
        <v>1782</v>
      </c>
      <c r="E5024" t="s">
        <v>2936</v>
      </c>
      <c r="F5024">
        <v>0</v>
      </c>
      <c r="G5024">
        <v>1063</v>
      </c>
      <c r="H5024">
        <v>1063</v>
      </c>
    </row>
    <row r="5025" spans="1:8" x14ac:dyDescent="0.25">
      <c r="A5025" t="s">
        <v>2999</v>
      </c>
      <c r="B5025" t="s">
        <v>2258</v>
      </c>
      <c r="C5025" t="s">
        <v>3995</v>
      </c>
      <c r="D5025" t="s">
        <v>1807</v>
      </c>
      <c r="E5025" t="s">
        <v>2936</v>
      </c>
      <c r="F5025">
        <v>0</v>
      </c>
      <c r="G5025">
        <v>1052</v>
      </c>
      <c r="H5025">
        <v>1052</v>
      </c>
    </row>
    <row r="5026" spans="1:8" x14ac:dyDescent="0.25">
      <c r="A5026" t="s">
        <v>2999</v>
      </c>
      <c r="B5026" t="s">
        <v>2258</v>
      </c>
      <c r="C5026" t="s">
        <v>3995</v>
      </c>
      <c r="D5026" t="s">
        <v>1858</v>
      </c>
      <c r="E5026" t="s">
        <v>2936</v>
      </c>
      <c r="F5026">
        <v>0</v>
      </c>
      <c r="G5026">
        <v>1063</v>
      </c>
      <c r="H5026">
        <v>1063</v>
      </c>
    </row>
    <row r="5027" spans="1:8" x14ac:dyDescent="0.25">
      <c r="A5027" t="s">
        <v>2999</v>
      </c>
      <c r="B5027" t="s">
        <v>2258</v>
      </c>
      <c r="C5027" t="s">
        <v>3995</v>
      </c>
      <c r="D5027" t="s">
        <v>1948</v>
      </c>
      <c r="E5027" t="s">
        <v>2936</v>
      </c>
      <c r="F5027">
        <v>0</v>
      </c>
      <c r="G5027">
        <v>1063</v>
      </c>
      <c r="H5027">
        <v>1063</v>
      </c>
    </row>
    <row r="5028" spans="1:8" x14ac:dyDescent="0.25">
      <c r="A5028" t="s">
        <v>2999</v>
      </c>
      <c r="B5028" t="s">
        <v>2258</v>
      </c>
      <c r="C5028" t="s">
        <v>3995</v>
      </c>
      <c r="D5028" t="s">
        <v>2934</v>
      </c>
      <c r="E5028" t="s">
        <v>2936</v>
      </c>
      <c r="F5028">
        <v>0</v>
      </c>
      <c r="G5028">
        <v>1052</v>
      </c>
      <c r="H5028">
        <v>1052</v>
      </c>
    </row>
    <row r="5029" spans="1:8" x14ac:dyDescent="0.25">
      <c r="A5029" t="s">
        <v>2999</v>
      </c>
      <c r="B5029" t="s">
        <v>2258</v>
      </c>
      <c r="C5029" t="s">
        <v>3995</v>
      </c>
      <c r="D5029" t="s">
        <v>1951</v>
      </c>
      <c r="E5029" t="s">
        <v>2936</v>
      </c>
      <c r="F5029">
        <v>0</v>
      </c>
      <c r="G5029">
        <v>1063</v>
      </c>
      <c r="H5029">
        <v>1063</v>
      </c>
    </row>
    <row r="5030" spans="1:8" x14ac:dyDescent="0.25">
      <c r="A5030" t="s">
        <v>2999</v>
      </c>
      <c r="B5030" t="s">
        <v>2258</v>
      </c>
      <c r="C5030" t="s">
        <v>3995</v>
      </c>
      <c r="D5030" t="s">
        <v>1956</v>
      </c>
      <c r="E5030" t="s">
        <v>2936</v>
      </c>
      <c r="F5030">
        <v>0</v>
      </c>
      <c r="G5030">
        <v>1052</v>
      </c>
      <c r="H5030">
        <v>1052</v>
      </c>
    </row>
    <row r="5031" spans="1:8" x14ac:dyDescent="0.25">
      <c r="A5031" t="s">
        <v>2999</v>
      </c>
      <c r="B5031" t="s">
        <v>2258</v>
      </c>
      <c r="C5031" t="s">
        <v>3995</v>
      </c>
      <c r="D5031" t="s">
        <v>2016</v>
      </c>
      <c r="E5031" t="s">
        <v>2936</v>
      </c>
      <c r="F5031">
        <v>0</v>
      </c>
      <c r="G5031">
        <v>1063</v>
      </c>
      <c r="H5031">
        <v>1063</v>
      </c>
    </row>
    <row r="5032" spans="1:8" x14ac:dyDescent="0.25">
      <c r="A5032" t="s">
        <v>2999</v>
      </c>
      <c r="B5032" t="s">
        <v>2258</v>
      </c>
      <c r="C5032" t="s">
        <v>2933</v>
      </c>
      <c r="D5032" t="s">
        <v>1739</v>
      </c>
      <c r="E5032" t="s">
        <v>2936</v>
      </c>
      <c r="F5032">
        <v>0</v>
      </c>
      <c r="G5032">
        <v>1063</v>
      </c>
      <c r="H5032">
        <v>1063</v>
      </c>
    </row>
    <row r="5033" spans="1:8" x14ac:dyDescent="0.25">
      <c r="A5033" t="s">
        <v>2999</v>
      </c>
      <c r="B5033" t="s">
        <v>2258</v>
      </c>
      <c r="C5033" t="s">
        <v>2933</v>
      </c>
      <c r="D5033" t="s">
        <v>1751</v>
      </c>
      <c r="E5033" t="s">
        <v>2936</v>
      </c>
      <c r="F5033">
        <v>0</v>
      </c>
      <c r="G5033">
        <v>960</v>
      </c>
      <c r="H5033">
        <v>960</v>
      </c>
    </row>
    <row r="5034" spans="1:8" x14ac:dyDescent="0.25">
      <c r="A5034" t="s">
        <v>2999</v>
      </c>
      <c r="B5034" t="s">
        <v>2258</v>
      </c>
      <c r="C5034" t="s">
        <v>2933</v>
      </c>
      <c r="D5034" t="s">
        <v>1763</v>
      </c>
      <c r="E5034" t="s">
        <v>2936</v>
      </c>
      <c r="F5034">
        <v>0</v>
      </c>
      <c r="G5034">
        <v>1063</v>
      </c>
      <c r="H5034">
        <v>1063</v>
      </c>
    </row>
    <row r="5035" spans="1:8" x14ac:dyDescent="0.25">
      <c r="A5035" t="s">
        <v>2999</v>
      </c>
      <c r="B5035" t="s">
        <v>2258</v>
      </c>
      <c r="C5035" t="s">
        <v>2933</v>
      </c>
      <c r="D5035" t="s">
        <v>1767</v>
      </c>
      <c r="E5035" t="s">
        <v>2936</v>
      </c>
      <c r="F5035">
        <v>0</v>
      </c>
      <c r="G5035">
        <v>1052</v>
      </c>
      <c r="H5035">
        <v>1052</v>
      </c>
    </row>
    <row r="5036" spans="1:8" x14ac:dyDescent="0.25">
      <c r="A5036" t="s">
        <v>2999</v>
      </c>
      <c r="B5036" t="s">
        <v>2258</v>
      </c>
      <c r="C5036" t="s">
        <v>2933</v>
      </c>
      <c r="D5036" t="s">
        <v>1782</v>
      </c>
      <c r="E5036" t="s">
        <v>2936</v>
      </c>
      <c r="F5036">
        <v>0</v>
      </c>
      <c r="G5036">
        <v>1063</v>
      </c>
      <c r="H5036">
        <v>1063</v>
      </c>
    </row>
    <row r="5037" spans="1:8" x14ac:dyDescent="0.25">
      <c r="A5037" t="s">
        <v>2999</v>
      </c>
      <c r="B5037" t="s">
        <v>2258</v>
      </c>
      <c r="C5037" t="s">
        <v>2933</v>
      </c>
      <c r="D5037" t="s">
        <v>1807</v>
      </c>
      <c r="E5037" t="s">
        <v>2936</v>
      </c>
      <c r="F5037">
        <v>0</v>
      </c>
      <c r="G5037">
        <v>1052</v>
      </c>
      <c r="H5037">
        <v>1052</v>
      </c>
    </row>
    <row r="5038" spans="1:8" x14ac:dyDescent="0.25">
      <c r="A5038" t="s">
        <v>2999</v>
      </c>
      <c r="B5038" t="s">
        <v>2258</v>
      </c>
      <c r="C5038" t="s">
        <v>2933</v>
      </c>
      <c r="D5038" t="s">
        <v>1858</v>
      </c>
      <c r="E5038" t="s">
        <v>2936</v>
      </c>
      <c r="F5038">
        <v>0</v>
      </c>
      <c r="G5038">
        <v>1063</v>
      </c>
      <c r="H5038">
        <v>1063</v>
      </c>
    </row>
    <row r="5039" spans="1:8" x14ac:dyDescent="0.25">
      <c r="A5039" t="s">
        <v>2999</v>
      </c>
      <c r="B5039" t="s">
        <v>2258</v>
      </c>
      <c r="C5039" t="s">
        <v>2933</v>
      </c>
      <c r="D5039" t="s">
        <v>1948</v>
      </c>
      <c r="E5039" t="s">
        <v>2936</v>
      </c>
      <c r="F5039">
        <v>0</v>
      </c>
      <c r="G5039">
        <v>1063</v>
      </c>
      <c r="H5039">
        <v>1063</v>
      </c>
    </row>
    <row r="5040" spans="1:8" x14ac:dyDescent="0.25">
      <c r="A5040" t="s">
        <v>2999</v>
      </c>
      <c r="B5040" t="s">
        <v>2258</v>
      </c>
      <c r="C5040" t="s">
        <v>2933</v>
      </c>
      <c r="D5040" t="s">
        <v>2934</v>
      </c>
      <c r="E5040" t="s">
        <v>2936</v>
      </c>
      <c r="F5040">
        <v>0</v>
      </c>
      <c r="G5040">
        <v>1052</v>
      </c>
      <c r="H5040">
        <v>1052</v>
      </c>
    </row>
    <row r="5041" spans="1:8" x14ac:dyDescent="0.25">
      <c r="A5041" t="s">
        <v>2999</v>
      </c>
      <c r="B5041" t="s">
        <v>2258</v>
      </c>
      <c r="C5041" t="s">
        <v>2933</v>
      </c>
      <c r="D5041" t="s">
        <v>1951</v>
      </c>
      <c r="E5041" t="s">
        <v>2936</v>
      </c>
      <c r="F5041">
        <v>0</v>
      </c>
      <c r="G5041">
        <v>1063</v>
      </c>
      <c r="H5041">
        <v>1063</v>
      </c>
    </row>
    <row r="5042" spans="1:8" x14ac:dyDescent="0.25">
      <c r="A5042" t="s">
        <v>2999</v>
      </c>
      <c r="B5042" t="s">
        <v>2258</v>
      </c>
      <c r="C5042" t="s">
        <v>2933</v>
      </c>
      <c r="D5042" t="s">
        <v>1956</v>
      </c>
      <c r="E5042" t="s">
        <v>2936</v>
      </c>
      <c r="F5042">
        <v>0</v>
      </c>
      <c r="G5042">
        <v>1052</v>
      </c>
      <c r="H5042">
        <v>1052</v>
      </c>
    </row>
    <row r="5043" spans="1:8" x14ac:dyDescent="0.25">
      <c r="A5043" t="s">
        <v>2999</v>
      </c>
      <c r="B5043" t="s">
        <v>2258</v>
      </c>
      <c r="C5043" t="s">
        <v>2933</v>
      </c>
      <c r="D5043" t="s">
        <v>2016</v>
      </c>
      <c r="E5043" t="s">
        <v>2936</v>
      </c>
      <c r="F5043">
        <v>0</v>
      </c>
      <c r="G5043">
        <v>1063</v>
      </c>
      <c r="H5043">
        <v>1063</v>
      </c>
    </row>
    <row r="5044" spans="1:8" x14ac:dyDescent="0.25">
      <c r="A5044" t="s">
        <v>2999</v>
      </c>
      <c r="B5044" t="s">
        <v>2258</v>
      </c>
      <c r="C5044" t="s">
        <v>2935</v>
      </c>
      <c r="D5044" t="s">
        <v>1739</v>
      </c>
      <c r="E5044" t="s">
        <v>2936</v>
      </c>
      <c r="F5044">
        <v>0</v>
      </c>
      <c r="G5044">
        <v>355</v>
      </c>
      <c r="H5044">
        <v>355</v>
      </c>
    </row>
    <row r="5045" spans="1:8" x14ac:dyDescent="0.25">
      <c r="A5045" t="s">
        <v>2999</v>
      </c>
      <c r="B5045" t="s">
        <v>2258</v>
      </c>
      <c r="C5045" t="s">
        <v>2935</v>
      </c>
      <c r="D5045" t="s">
        <v>1751</v>
      </c>
      <c r="E5045" t="s">
        <v>2936</v>
      </c>
      <c r="F5045">
        <v>0</v>
      </c>
      <c r="G5045">
        <v>321</v>
      </c>
      <c r="H5045">
        <v>321</v>
      </c>
    </row>
    <row r="5046" spans="1:8" x14ac:dyDescent="0.25">
      <c r="A5046" t="s">
        <v>2999</v>
      </c>
      <c r="B5046" t="s">
        <v>2258</v>
      </c>
      <c r="C5046" t="s">
        <v>2935</v>
      </c>
      <c r="D5046" t="s">
        <v>1763</v>
      </c>
      <c r="E5046" t="s">
        <v>2936</v>
      </c>
      <c r="F5046">
        <v>0</v>
      </c>
      <c r="G5046">
        <v>355</v>
      </c>
      <c r="H5046">
        <v>355</v>
      </c>
    </row>
    <row r="5047" spans="1:8" x14ac:dyDescent="0.25">
      <c r="A5047" t="s">
        <v>2999</v>
      </c>
      <c r="B5047" t="s">
        <v>2258</v>
      </c>
      <c r="C5047" t="s">
        <v>2935</v>
      </c>
      <c r="D5047" t="s">
        <v>1767</v>
      </c>
      <c r="E5047" t="s">
        <v>2936</v>
      </c>
      <c r="F5047">
        <v>0</v>
      </c>
      <c r="G5047">
        <v>11</v>
      </c>
      <c r="H5047">
        <v>11</v>
      </c>
    </row>
    <row r="5048" spans="1:8" x14ac:dyDescent="0.25">
      <c r="A5048" t="s">
        <v>2999</v>
      </c>
      <c r="B5048" t="s">
        <v>2260</v>
      </c>
      <c r="C5048" t="s">
        <v>3995</v>
      </c>
      <c r="D5048" t="s">
        <v>1739</v>
      </c>
      <c r="E5048" t="s">
        <v>2936</v>
      </c>
      <c r="F5048">
        <v>0</v>
      </c>
      <c r="G5048">
        <v>35000</v>
      </c>
      <c r="H5048">
        <v>35000</v>
      </c>
    </row>
    <row r="5049" spans="1:8" x14ac:dyDescent="0.25">
      <c r="A5049" t="s">
        <v>2999</v>
      </c>
      <c r="B5049" t="s">
        <v>2260</v>
      </c>
      <c r="C5049" t="s">
        <v>3995</v>
      </c>
      <c r="D5049" t="s">
        <v>1751</v>
      </c>
      <c r="E5049" t="s">
        <v>2936</v>
      </c>
      <c r="F5049">
        <v>0</v>
      </c>
      <c r="G5049">
        <v>35000</v>
      </c>
      <c r="H5049">
        <v>35000</v>
      </c>
    </row>
    <row r="5050" spans="1:8" x14ac:dyDescent="0.25">
      <c r="A5050" t="s">
        <v>2999</v>
      </c>
      <c r="B5050" t="s">
        <v>2260</v>
      </c>
      <c r="C5050" t="s">
        <v>3995</v>
      </c>
      <c r="D5050" t="s">
        <v>1763</v>
      </c>
      <c r="E5050" t="s">
        <v>2936</v>
      </c>
      <c r="F5050">
        <v>0</v>
      </c>
      <c r="G5050">
        <v>35000</v>
      </c>
      <c r="H5050">
        <v>35000</v>
      </c>
    </row>
    <row r="5051" spans="1:8" x14ac:dyDescent="0.25">
      <c r="A5051" t="s">
        <v>2999</v>
      </c>
      <c r="B5051" t="s">
        <v>2260</v>
      </c>
      <c r="C5051" t="s">
        <v>3995</v>
      </c>
      <c r="D5051" t="s">
        <v>1767</v>
      </c>
      <c r="E5051" t="s">
        <v>2936</v>
      </c>
      <c r="F5051">
        <v>0</v>
      </c>
      <c r="G5051">
        <v>35000</v>
      </c>
      <c r="H5051">
        <v>35000</v>
      </c>
    </row>
    <row r="5052" spans="1:8" x14ac:dyDescent="0.25">
      <c r="A5052" t="s">
        <v>2999</v>
      </c>
      <c r="B5052" t="s">
        <v>2260</v>
      </c>
      <c r="C5052" t="s">
        <v>3995</v>
      </c>
      <c r="D5052" t="s">
        <v>1782</v>
      </c>
      <c r="E5052" t="s">
        <v>2936</v>
      </c>
      <c r="F5052">
        <v>0</v>
      </c>
      <c r="G5052">
        <v>35000</v>
      </c>
      <c r="H5052">
        <v>35000</v>
      </c>
    </row>
    <row r="5053" spans="1:8" x14ac:dyDescent="0.25">
      <c r="A5053" t="s">
        <v>2999</v>
      </c>
      <c r="B5053" t="s">
        <v>2260</v>
      </c>
      <c r="C5053" t="s">
        <v>3995</v>
      </c>
      <c r="D5053" t="s">
        <v>1807</v>
      </c>
      <c r="E5053" t="s">
        <v>2936</v>
      </c>
      <c r="F5053">
        <v>0</v>
      </c>
      <c r="G5053">
        <v>35000</v>
      </c>
      <c r="H5053">
        <v>35000</v>
      </c>
    </row>
    <row r="5054" spans="1:8" x14ac:dyDescent="0.25">
      <c r="A5054" t="s">
        <v>2999</v>
      </c>
      <c r="B5054" t="s">
        <v>2260</v>
      </c>
      <c r="C5054" t="s">
        <v>3995</v>
      </c>
      <c r="D5054" t="s">
        <v>1858</v>
      </c>
      <c r="E5054" t="s">
        <v>2936</v>
      </c>
      <c r="F5054">
        <v>0</v>
      </c>
      <c r="G5054">
        <v>35000</v>
      </c>
      <c r="H5054">
        <v>35000</v>
      </c>
    </row>
    <row r="5055" spans="1:8" x14ac:dyDescent="0.25">
      <c r="A5055" t="s">
        <v>2999</v>
      </c>
      <c r="B5055" t="s">
        <v>2260</v>
      </c>
      <c r="C5055" t="s">
        <v>3995</v>
      </c>
      <c r="D5055" t="s">
        <v>1948</v>
      </c>
      <c r="E5055" t="s">
        <v>2936</v>
      </c>
      <c r="F5055">
        <v>0</v>
      </c>
      <c r="G5055">
        <v>35000</v>
      </c>
      <c r="H5055">
        <v>35000</v>
      </c>
    </row>
    <row r="5056" spans="1:8" x14ac:dyDescent="0.25">
      <c r="A5056" t="s">
        <v>2999</v>
      </c>
      <c r="B5056" t="s">
        <v>2260</v>
      </c>
      <c r="C5056" t="s">
        <v>3995</v>
      </c>
      <c r="D5056" t="s">
        <v>2934</v>
      </c>
      <c r="E5056" t="s">
        <v>2936</v>
      </c>
      <c r="F5056">
        <v>0</v>
      </c>
      <c r="G5056">
        <v>35000</v>
      </c>
      <c r="H5056">
        <v>35000</v>
      </c>
    </row>
    <row r="5057" spans="1:8" x14ac:dyDescent="0.25">
      <c r="A5057" t="s">
        <v>2999</v>
      </c>
      <c r="B5057" t="s">
        <v>2260</v>
      </c>
      <c r="C5057" t="s">
        <v>3995</v>
      </c>
      <c r="D5057" t="s">
        <v>1951</v>
      </c>
      <c r="E5057" t="s">
        <v>2936</v>
      </c>
      <c r="F5057">
        <v>0</v>
      </c>
      <c r="G5057">
        <v>35000</v>
      </c>
      <c r="H5057">
        <v>35000</v>
      </c>
    </row>
    <row r="5058" spans="1:8" x14ac:dyDescent="0.25">
      <c r="A5058" t="s">
        <v>2999</v>
      </c>
      <c r="B5058" t="s">
        <v>2260</v>
      </c>
      <c r="C5058" t="s">
        <v>3995</v>
      </c>
      <c r="D5058" t="s">
        <v>1956</v>
      </c>
      <c r="E5058" t="s">
        <v>2936</v>
      </c>
      <c r="F5058">
        <v>0</v>
      </c>
      <c r="G5058">
        <v>35000</v>
      </c>
      <c r="H5058">
        <v>35000</v>
      </c>
    </row>
    <row r="5059" spans="1:8" x14ac:dyDescent="0.25">
      <c r="A5059" t="s">
        <v>2999</v>
      </c>
      <c r="B5059" t="s">
        <v>2260</v>
      </c>
      <c r="C5059" t="s">
        <v>3995</v>
      </c>
      <c r="D5059" t="s">
        <v>2016</v>
      </c>
      <c r="E5059" t="s">
        <v>2936</v>
      </c>
      <c r="F5059">
        <v>0</v>
      </c>
      <c r="G5059">
        <v>35000</v>
      </c>
      <c r="H5059">
        <v>35000</v>
      </c>
    </row>
    <row r="5060" spans="1:8" x14ac:dyDescent="0.25">
      <c r="A5060" t="s">
        <v>2999</v>
      </c>
      <c r="B5060" t="s">
        <v>2260</v>
      </c>
      <c r="C5060" t="s">
        <v>2933</v>
      </c>
      <c r="D5060" t="s">
        <v>1739</v>
      </c>
      <c r="E5060" t="s">
        <v>2936</v>
      </c>
      <c r="F5060">
        <v>0</v>
      </c>
      <c r="G5060">
        <v>31583</v>
      </c>
      <c r="H5060">
        <v>31583</v>
      </c>
    </row>
    <row r="5061" spans="1:8" x14ac:dyDescent="0.25">
      <c r="A5061" t="s">
        <v>2999</v>
      </c>
      <c r="B5061" t="s">
        <v>2260</v>
      </c>
      <c r="C5061" t="s">
        <v>2933</v>
      </c>
      <c r="D5061" t="s">
        <v>1751</v>
      </c>
      <c r="E5061" t="s">
        <v>2936</v>
      </c>
      <c r="F5061">
        <v>0</v>
      </c>
      <c r="G5061">
        <v>31583</v>
      </c>
      <c r="H5061">
        <v>31583</v>
      </c>
    </row>
    <row r="5062" spans="1:8" x14ac:dyDescent="0.25">
      <c r="A5062" t="s">
        <v>2999</v>
      </c>
      <c r="B5062" t="s">
        <v>2260</v>
      </c>
      <c r="C5062" t="s">
        <v>2933</v>
      </c>
      <c r="D5062" t="s">
        <v>1763</v>
      </c>
      <c r="E5062" t="s">
        <v>2936</v>
      </c>
      <c r="F5062">
        <v>0</v>
      </c>
      <c r="G5062">
        <v>31583</v>
      </c>
      <c r="H5062">
        <v>31583</v>
      </c>
    </row>
    <row r="5063" spans="1:8" x14ac:dyDescent="0.25">
      <c r="A5063" t="s">
        <v>2999</v>
      </c>
      <c r="B5063" t="s">
        <v>2260</v>
      </c>
      <c r="C5063" t="s">
        <v>2933</v>
      </c>
      <c r="D5063" t="s">
        <v>1767</v>
      </c>
      <c r="E5063" t="s">
        <v>2936</v>
      </c>
      <c r="F5063">
        <v>0</v>
      </c>
      <c r="G5063">
        <v>31583</v>
      </c>
      <c r="H5063">
        <v>31583</v>
      </c>
    </row>
    <row r="5064" spans="1:8" x14ac:dyDescent="0.25">
      <c r="A5064" t="s">
        <v>2999</v>
      </c>
      <c r="B5064" t="s">
        <v>2260</v>
      </c>
      <c r="C5064" t="s">
        <v>2933</v>
      </c>
      <c r="D5064" t="s">
        <v>1782</v>
      </c>
      <c r="E5064" t="s">
        <v>2936</v>
      </c>
      <c r="F5064">
        <v>0</v>
      </c>
      <c r="G5064">
        <v>31583</v>
      </c>
      <c r="H5064">
        <v>31583</v>
      </c>
    </row>
    <row r="5065" spans="1:8" x14ac:dyDescent="0.25">
      <c r="A5065" t="s">
        <v>2999</v>
      </c>
      <c r="B5065" t="s">
        <v>2260</v>
      </c>
      <c r="C5065" t="s">
        <v>2933</v>
      </c>
      <c r="D5065" t="s">
        <v>1807</v>
      </c>
      <c r="E5065" t="s">
        <v>2936</v>
      </c>
      <c r="F5065">
        <v>0</v>
      </c>
      <c r="G5065">
        <v>31583</v>
      </c>
      <c r="H5065">
        <v>31583</v>
      </c>
    </row>
    <row r="5066" spans="1:8" x14ac:dyDescent="0.25">
      <c r="A5066" t="s">
        <v>2999</v>
      </c>
      <c r="B5066" t="s">
        <v>2260</v>
      </c>
      <c r="C5066" t="s">
        <v>2933</v>
      </c>
      <c r="D5066" t="s">
        <v>1858</v>
      </c>
      <c r="E5066" t="s">
        <v>2936</v>
      </c>
      <c r="F5066">
        <v>0</v>
      </c>
      <c r="G5066">
        <v>31583</v>
      </c>
      <c r="H5066">
        <v>31583</v>
      </c>
    </row>
    <row r="5067" spans="1:8" x14ac:dyDescent="0.25">
      <c r="A5067" t="s">
        <v>2999</v>
      </c>
      <c r="B5067" t="s">
        <v>2260</v>
      </c>
      <c r="C5067" t="s">
        <v>2933</v>
      </c>
      <c r="D5067" t="s">
        <v>1948</v>
      </c>
      <c r="E5067" t="s">
        <v>2936</v>
      </c>
      <c r="F5067">
        <v>0</v>
      </c>
      <c r="G5067">
        <v>31583</v>
      </c>
      <c r="H5067">
        <v>31583</v>
      </c>
    </row>
    <row r="5068" spans="1:8" x14ac:dyDescent="0.25">
      <c r="A5068" t="s">
        <v>2999</v>
      </c>
      <c r="B5068" t="s">
        <v>2260</v>
      </c>
      <c r="C5068" t="s">
        <v>2933</v>
      </c>
      <c r="D5068" t="s">
        <v>2934</v>
      </c>
      <c r="E5068" t="s">
        <v>2936</v>
      </c>
      <c r="F5068">
        <v>0</v>
      </c>
      <c r="G5068">
        <v>31583</v>
      </c>
      <c r="H5068">
        <v>31583</v>
      </c>
    </row>
    <row r="5069" spans="1:8" x14ac:dyDescent="0.25">
      <c r="A5069" t="s">
        <v>2999</v>
      </c>
      <c r="B5069" t="s">
        <v>2260</v>
      </c>
      <c r="C5069" t="s">
        <v>2933</v>
      </c>
      <c r="D5069" t="s">
        <v>1951</v>
      </c>
      <c r="E5069" t="s">
        <v>2936</v>
      </c>
      <c r="F5069">
        <v>0</v>
      </c>
      <c r="G5069">
        <v>31583</v>
      </c>
      <c r="H5069">
        <v>31583</v>
      </c>
    </row>
    <row r="5070" spans="1:8" x14ac:dyDescent="0.25">
      <c r="A5070" t="s">
        <v>2999</v>
      </c>
      <c r="B5070" t="s">
        <v>2260</v>
      </c>
      <c r="C5070" t="s">
        <v>2933</v>
      </c>
      <c r="D5070" t="s">
        <v>1956</v>
      </c>
      <c r="E5070" t="s">
        <v>2936</v>
      </c>
      <c r="F5070">
        <v>0</v>
      </c>
      <c r="G5070">
        <v>31583</v>
      </c>
      <c r="H5070">
        <v>31583</v>
      </c>
    </row>
    <row r="5071" spans="1:8" x14ac:dyDescent="0.25">
      <c r="A5071" t="s">
        <v>2999</v>
      </c>
      <c r="B5071" t="s">
        <v>2260</v>
      </c>
      <c r="C5071" t="s">
        <v>2933</v>
      </c>
      <c r="D5071" t="s">
        <v>2016</v>
      </c>
      <c r="E5071" t="s">
        <v>2936</v>
      </c>
      <c r="F5071">
        <v>0</v>
      </c>
      <c r="G5071">
        <v>31583</v>
      </c>
      <c r="H5071">
        <v>31583</v>
      </c>
    </row>
    <row r="5072" spans="1:8" x14ac:dyDescent="0.25">
      <c r="A5072" t="s">
        <v>2999</v>
      </c>
      <c r="B5072" t="s">
        <v>2260</v>
      </c>
      <c r="C5072" t="s">
        <v>2935</v>
      </c>
      <c r="D5072" t="s">
        <v>1739</v>
      </c>
      <c r="E5072" t="s">
        <v>2936</v>
      </c>
      <c r="F5072">
        <v>0</v>
      </c>
      <c r="G5072">
        <v>40702</v>
      </c>
      <c r="H5072">
        <v>40702</v>
      </c>
    </row>
    <row r="5073" spans="1:8" x14ac:dyDescent="0.25">
      <c r="A5073" t="s">
        <v>2999</v>
      </c>
      <c r="B5073" t="s">
        <v>2260</v>
      </c>
      <c r="C5073" t="s">
        <v>2935</v>
      </c>
      <c r="D5073" t="s">
        <v>1751</v>
      </c>
      <c r="E5073" t="s">
        <v>2936</v>
      </c>
      <c r="F5073">
        <v>0</v>
      </c>
      <c r="G5073">
        <v>40702</v>
      </c>
      <c r="H5073">
        <v>40702</v>
      </c>
    </row>
    <row r="5074" spans="1:8" x14ac:dyDescent="0.25">
      <c r="A5074" t="s">
        <v>2999</v>
      </c>
      <c r="B5074" t="s">
        <v>2260</v>
      </c>
      <c r="C5074" t="s">
        <v>2935</v>
      </c>
      <c r="D5074" t="s">
        <v>1763</v>
      </c>
      <c r="E5074" t="s">
        <v>2936</v>
      </c>
      <c r="F5074">
        <v>0</v>
      </c>
      <c r="G5074">
        <v>40702</v>
      </c>
      <c r="H5074">
        <v>40702</v>
      </c>
    </row>
    <row r="5075" spans="1:8" x14ac:dyDescent="0.25">
      <c r="A5075" t="s">
        <v>2999</v>
      </c>
      <c r="B5075" t="s">
        <v>2260</v>
      </c>
      <c r="C5075" t="s">
        <v>2935</v>
      </c>
      <c r="D5075" t="s">
        <v>1767</v>
      </c>
      <c r="E5075" t="s">
        <v>2936</v>
      </c>
      <c r="F5075">
        <v>0</v>
      </c>
      <c r="G5075">
        <v>40702</v>
      </c>
      <c r="H5075">
        <v>40702</v>
      </c>
    </row>
    <row r="5076" spans="1:8" x14ac:dyDescent="0.25">
      <c r="A5076" t="s">
        <v>2999</v>
      </c>
      <c r="B5076" t="s">
        <v>2260</v>
      </c>
      <c r="C5076" t="s">
        <v>2935</v>
      </c>
      <c r="D5076" t="s">
        <v>1782</v>
      </c>
      <c r="E5076" t="s">
        <v>2936</v>
      </c>
      <c r="F5076">
        <v>0</v>
      </c>
      <c r="G5076">
        <v>40702</v>
      </c>
      <c r="H5076">
        <v>40702</v>
      </c>
    </row>
    <row r="5077" spans="1:8" x14ac:dyDescent="0.25">
      <c r="A5077" t="s">
        <v>2999</v>
      </c>
      <c r="B5077" t="s">
        <v>2260</v>
      </c>
      <c r="C5077" t="s">
        <v>2935</v>
      </c>
      <c r="D5077" t="s">
        <v>1807</v>
      </c>
      <c r="E5077" t="s">
        <v>2936</v>
      </c>
      <c r="F5077">
        <v>0</v>
      </c>
      <c r="G5077">
        <v>40702</v>
      </c>
      <c r="H5077">
        <v>40702</v>
      </c>
    </row>
    <row r="5078" spans="1:8" x14ac:dyDescent="0.25">
      <c r="A5078" t="s">
        <v>2999</v>
      </c>
      <c r="B5078" t="s">
        <v>2260</v>
      </c>
      <c r="C5078" t="s">
        <v>2935</v>
      </c>
      <c r="D5078" t="s">
        <v>1858</v>
      </c>
      <c r="E5078" t="s">
        <v>2936</v>
      </c>
      <c r="F5078">
        <v>0</v>
      </c>
      <c r="G5078">
        <v>40702</v>
      </c>
      <c r="H5078">
        <v>40702</v>
      </c>
    </row>
    <row r="5079" spans="1:8" x14ac:dyDescent="0.25">
      <c r="A5079" t="s">
        <v>2999</v>
      </c>
      <c r="B5079" t="s">
        <v>2260</v>
      </c>
      <c r="C5079" t="s">
        <v>2935</v>
      </c>
      <c r="D5079" t="s">
        <v>1948</v>
      </c>
      <c r="E5079" t="s">
        <v>2936</v>
      </c>
      <c r="F5079">
        <v>0</v>
      </c>
      <c r="G5079">
        <v>40702</v>
      </c>
      <c r="H5079">
        <v>40702</v>
      </c>
    </row>
    <row r="5080" spans="1:8" x14ac:dyDescent="0.25">
      <c r="A5080" t="s">
        <v>2999</v>
      </c>
      <c r="B5080" t="s">
        <v>2260</v>
      </c>
      <c r="C5080" t="s">
        <v>2935</v>
      </c>
      <c r="D5080" t="s">
        <v>2934</v>
      </c>
      <c r="E5080" t="s">
        <v>2936</v>
      </c>
      <c r="F5080">
        <v>0</v>
      </c>
      <c r="G5080">
        <v>40702</v>
      </c>
      <c r="H5080">
        <v>40702</v>
      </c>
    </row>
    <row r="5081" spans="1:8" x14ac:dyDescent="0.25">
      <c r="A5081" t="s">
        <v>2999</v>
      </c>
      <c r="B5081" t="s">
        <v>2260</v>
      </c>
      <c r="C5081" t="s">
        <v>2935</v>
      </c>
      <c r="D5081" t="s">
        <v>1951</v>
      </c>
      <c r="E5081" t="s">
        <v>2936</v>
      </c>
      <c r="F5081">
        <v>0</v>
      </c>
      <c r="G5081">
        <v>40702</v>
      </c>
      <c r="H5081">
        <v>40702</v>
      </c>
    </row>
    <row r="5082" spans="1:8" x14ac:dyDescent="0.25">
      <c r="A5082" t="s">
        <v>2999</v>
      </c>
      <c r="B5082" t="s">
        <v>2260</v>
      </c>
      <c r="C5082" t="s">
        <v>2935</v>
      </c>
      <c r="D5082" t="s">
        <v>1956</v>
      </c>
      <c r="E5082" t="s">
        <v>2936</v>
      </c>
      <c r="F5082">
        <v>0</v>
      </c>
      <c r="G5082">
        <v>40702</v>
      </c>
      <c r="H5082">
        <v>40702</v>
      </c>
    </row>
    <row r="5083" spans="1:8" x14ac:dyDescent="0.25">
      <c r="A5083" t="s">
        <v>2999</v>
      </c>
      <c r="B5083" t="s">
        <v>2260</v>
      </c>
      <c r="C5083" t="s">
        <v>2935</v>
      </c>
      <c r="D5083" t="s">
        <v>2016</v>
      </c>
      <c r="E5083" t="s">
        <v>2936</v>
      </c>
      <c r="F5083">
        <v>0</v>
      </c>
      <c r="G5083">
        <v>40702</v>
      </c>
      <c r="H5083">
        <v>40702</v>
      </c>
    </row>
    <row r="5084" spans="1:8" x14ac:dyDescent="0.25">
      <c r="A5084" t="s">
        <v>2999</v>
      </c>
      <c r="B5084" t="s">
        <v>2262</v>
      </c>
      <c r="C5084" t="s">
        <v>2935</v>
      </c>
      <c r="D5084" t="s">
        <v>1767</v>
      </c>
      <c r="E5084" t="s">
        <v>2936</v>
      </c>
      <c r="F5084">
        <v>0</v>
      </c>
      <c r="G5084">
        <v>5000</v>
      </c>
      <c r="H5084">
        <v>5000</v>
      </c>
    </row>
    <row r="5085" spans="1:8" x14ac:dyDescent="0.25">
      <c r="A5085" t="s">
        <v>2999</v>
      </c>
      <c r="B5085" t="s">
        <v>2266</v>
      </c>
      <c r="C5085" t="s">
        <v>3995</v>
      </c>
      <c r="D5085" t="s">
        <v>1739</v>
      </c>
      <c r="E5085" t="s">
        <v>2936</v>
      </c>
      <c r="F5085">
        <v>0</v>
      </c>
      <c r="G5085">
        <v>850</v>
      </c>
      <c r="H5085">
        <v>850</v>
      </c>
    </row>
    <row r="5086" spans="1:8" x14ac:dyDescent="0.25">
      <c r="A5086" t="s">
        <v>2999</v>
      </c>
      <c r="B5086" t="s">
        <v>2266</v>
      </c>
      <c r="C5086" t="s">
        <v>3995</v>
      </c>
      <c r="D5086" t="s">
        <v>1751</v>
      </c>
      <c r="E5086" t="s">
        <v>2936</v>
      </c>
      <c r="F5086">
        <v>0</v>
      </c>
      <c r="G5086">
        <v>850</v>
      </c>
      <c r="H5086">
        <v>850</v>
      </c>
    </row>
    <row r="5087" spans="1:8" x14ac:dyDescent="0.25">
      <c r="A5087" t="s">
        <v>2999</v>
      </c>
      <c r="B5087" t="s">
        <v>2266</v>
      </c>
      <c r="C5087" t="s">
        <v>3995</v>
      </c>
      <c r="D5087" t="s">
        <v>1763</v>
      </c>
      <c r="E5087" t="s">
        <v>2936</v>
      </c>
      <c r="F5087">
        <v>0</v>
      </c>
      <c r="G5087">
        <v>850</v>
      </c>
      <c r="H5087">
        <v>850</v>
      </c>
    </row>
    <row r="5088" spans="1:8" x14ac:dyDescent="0.25">
      <c r="A5088" t="s">
        <v>2999</v>
      </c>
      <c r="B5088" t="s">
        <v>2266</v>
      </c>
      <c r="C5088" t="s">
        <v>3995</v>
      </c>
      <c r="D5088" t="s">
        <v>1767</v>
      </c>
      <c r="E5088" t="s">
        <v>2936</v>
      </c>
      <c r="F5088">
        <v>0</v>
      </c>
      <c r="G5088">
        <v>850</v>
      </c>
      <c r="H5088">
        <v>850</v>
      </c>
    </row>
    <row r="5089" spans="1:8" x14ac:dyDescent="0.25">
      <c r="A5089" t="s">
        <v>2999</v>
      </c>
      <c r="B5089" t="s">
        <v>2266</v>
      </c>
      <c r="C5089" t="s">
        <v>3995</v>
      </c>
      <c r="D5089" t="s">
        <v>1782</v>
      </c>
      <c r="E5089" t="s">
        <v>2936</v>
      </c>
      <c r="F5089">
        <v>0</v>
      </c>
      <c r="G5089">
        <v>850</v>
      </c>
      <c r="H5089">
        <v>850</v>
      </c>
    </row>
    <row r="5090" spans="1:8" x14ac:dyDescent="0.25">
      <c r="A5090" t="s">
        <v>2999</v>
      </c>
      <c r="B5090" t="s">
        <v>2266</v>
      </c>
      <c r="C5090" t="s">
        <v>3995</v>
      </c>
      <c r="D5090" t="s">
        <v>1807</v>
      </c>
      <c r="E5090" t="s">
        <v>2936</v>
      </c>
      <c r="F5090">
        <v>0</v>
      </c>
      <c r="G5090">
        <v>850</v>
      </c>
      <c r="H5090">
        <v>850</v>
      </c>
    </row>
    <row r="5091" spans="1:8" x14ac:dyDescent="0.25">
      <c r="A5091" t="s">
        <v>2999</v>
      </c>
      <c r="B5091" t="s">
        <v>2266</v>
      </c>
      <c r="C5091" t="s">
        <v>3995</v>
      </c>
      <c r="D5091" t="s">
        <v>1858</v>
      </c>
      <c r="E5091" t="s">
        <v>2936</v>
      </c>
      <c r="F5091">
        <v>0</v>
      </c>
      <c r="G5091">
        <v>850</v>
      </c>
      <c r="H5091">
        <v>850</v>
      </c>
    </row>
    <row r="5092" spans="1:8" x14ac:dyDescent="0.25">
      <c r="A5092" t="s">
        <v>2999</v>
      </c>
      <c r="B5092" t="s">
        <v>2266</v>
      </c>
      <c r="C5092" t="s">
        <v>3995</v>
      </c>
      <c r="D5092" t="s">
        <v>1948</v>
      </c>
      <c r="E5092" t="s">
        <v>2936</v>
      </c>
      <c r="F5092">
        <v>0</v>
      </c>
      <c r="G5092">
        <v>850</v>
      </c>
      <c r="H5092">
        <v>850</v>
      </c>
    </row>
    <row r="5093" spans="1:8" x14ac:dyDescent="0.25">
      <c r="A5093" t="s">
        <v>2999</v>
      </c>
      <c r="B5093" t="s">
        <v>2266</v>
      </c>
      <c r="C5093" t="s">
        <v>3995</v>
      </c>
      <c r="D5093" t="s">
        <v>2934</v>
      </c>
      <c r="E5093" t="s">
        <v>2936</v>
      </c>
      <c r="F5093">
        <v>0</v>
      </c>
      <c r="G5093">
        <v>850</v>
      </c>
      <c r="H5093">
        <v>850</v>
      </c>
    </row>
    <row r="5094" spans="1:8" x14ac:dyDescent="0.25">
      <c r="A5094" t="s">
        <v>2999</v>
      </c>
      <c r="B5094" t="s">
        <v>2266</v>
      </c>
      <c r="C5094" t="s">
        <v>3995</v>
      </c>
      <c r="D5094" t="s">
        <v>1951</v>
      </c>
      <c r="E5094" t="s">
        <v>2936</v>
      </c>
      <c r="F5094">
        <v>0</v>
      </c>
      <c r="G5094">
        <v>850</v>
      </c>
      <c r="H5094">
        <v>850</v>
      </c>
    </row>
    <row r="5095" spans="1:8" x14ac:dyDescent="0.25">
      <c r="A5095" t="s">
        <v>2999</v>
      </c>
      <c r="B5095" t="s">
        <v>2266</v>
      </c>
      <c r="C5095" t="s">
        <v>3995</v>
      </c>
      <c r="D5095" t="s">
        <v>1956</v>
      </c>
      <c r="E5095" t="s">
        <v>2936</v>
      </c>
      <c r="F5095">
        <v>0</v>
      </c>
      <c r="G5095">
        <v>850</v>
      </c>
      <c r="H5095">
        <v>850</v>
      </c>
    </row>
    <row r="5096" spans="1:8" x14ac:dyDescent="0.25">
      <c r="A5096" t="s">
        <v>2999</v>
      </c>
      <c r="B5096" t="s">
        <v>2266</v>
      </c>
      <c r="C5096" t="s">
        <v>3995</v>
      </c>
      <c r="D5096" t="s">
        <v>2016</v>
      </c>
      <c r="E5096" t="s">
        <v>2936</v>
      </c>
      <c r="F5096">
        <v>0</v>
      </c>
      <c r="G5096">
        <v>850</v>
      </c>
      <c r="H5096">
        <v>850</v>
      </c>
    </row>
    <row r="5097" spans="1:8" x14ac:dyDescent="0.25">
      <c r="A5097" t="s">
        <v>2999</v>
      </c>
      <c r="B5097" t="s">
        <v>2266</v>
      </c>
      <c r="C5097" t="s">
        <v>2933</v>
      </c>
      <c r="D5097" t="s">
        <v>1739</v>
      </c>
      <c r="E5097" t="s">
        <v>2936</v>
      </c>
      <c r="F5097">
        <v>0</v>
      </c>
      <c r="G5097">
        <v>550</v>
      </c>
      <c r="H5097">
        <v>550</v>
      </c>
    </row>
    <row r="5098" spans="1:8" x14ac:dyDescent="0.25">
      <c r="A5098" t="s">
        <v>2999</v>
      </c>
      <c r="B5098" t="s">
        <v>2266</v>
      </c>
      <c r="C5098" t="s">
        <v>2933</v>
      </c>
      <c r="D5098" t="s">
        <v>1751</v>
      </c>
      <c r="E5098" t="s">
        <v>2936</v>
      </c>
      <c r="F5098">
        <v>0</v>
      </c>
      <c r="G5098">
        <v>550</v>
      </c>
      <c r="H5098">
        <v>550</v>
      </c>
    </row>
    <row r="5099" spans="1:8" x14ac:dyDescent="0.25">
      <c r="A5099" t="s">
        <v>2999</v>
      </c>
      <c r="B5099" t="s">
        <v>2266</v>
      </c>
      <c r="C5099" t="s">
        <v>2933</v>
      </c>
      <c r="D5099" t="s">
        <v>1763</v>
      </c>
      <c r="E5099" t="s">
        <v>2936</v>
      </c>
      <c r="F5099">
        <v>0</v>
      </c>
      <c r="G5099">
        <v>550</v>
      </c>
      <c r="H5099">
        <v>550</v>
      </c>
    </row>
    <row r="5100" spans="1:8" x14ac:dyDescent="0.25">
      <c r="A5100" t="s">
        <v>2999</v>
      </c>
      <c r="B5100" t="s">
        <v>2266</v>
      </c>
      <c r="C5100" t="s">
        <v>2933</v>
      </c>
      <c r="D5100" t="s">
        <v>1767</v>
      </c>
      <c r="E5100" t="s">
        <v>2936</v>
      </c>
      <c r="F5100">
        <v>0</v>
      </c>
      <c r="G5100">
        <v>550</v>
      </c>
      <c r="H5100">
        <v>550</v>
      </c>
    </row>
    <row r="5101" spans="1:8" x14ac:dyDescent="0.25">
      <c r="A5101" t="s">
        <v>2999</v>
      </c>
      <c r="B5101" t="s">
        <v>2266</v>
      </c>
      <c r="C5101" t="s">
        <v>2933</v>
      </c>
      <c r="D5101" t="s">
        <v>1782</v>
      </c>
      <c r="E5101" t="s">
        <v>2936</v>
      </c>
      <c r="F5101">
        <v>0</v>
      </c>
      <c r="G5101">
        <v>550</v>
      </c>
      <c r="H5101">
        <v>550</v>
      </c>
    </row>
    <row r="5102" spans="1:8" x14ac:dyDescent="0.25">
      <c r="A5102" t="s">
        <v>2999</v>
      </c>
      <c r="B5102" t="s">
        <v>2266</v>
      </c>
      <c r="C5102" t="s">
        <v>2933</v>
      </c>
      <c r="D5102" t="s">
        <v>1807</v>
      </c>
      <c r="E5102" t="s">
        <v>2936</v>
      </c>
      <c r="F5102">
        <v>0</v>
      </c>
      <c r="G5102">
        <v>550</v>
      </c>
      <c r="H5102">
        <v>550</v>
      </c>
    </row>
    <row r="5103" spans="1:8" x14ac:dyDescent="0.25">
      <c r="A5103" t="s">
        <v>2999</v>
      </c>
      <c r="B5103" t="s">
        <v>2266</v>
      </c>
      <c r="C5103" t="s">
        <v>2933</v>
      </c>
      <c r="D5103" t="s">
        <v>1858</v>
      </c>
      <c r="E5103" t="s">
        <v>2936</v>
      </c>
      <c r="F5103">
        <v>0</v>
      </c>
      <c r="G5103">
        <v>550</v>
      </c>
      <c r="H5103">
        <v>550</v>
      </c>
    </row>
    <row r="5104" spans="1:8" x14ac:dyDescent="0.25">
      <c r="A5104" t="s">
        <v>2999</v>
      </c>
      <c r="B5104" t="s">
        <v>2266</v>
      </c>
      <c r="C5104" t="s">
        <v>2933</v>
      </c>
      <c r="D5104" t="s">
        <v>1948</v>
      </c>
      <c r="E5104" t="s">
        <v>2936</v>
      </c>
      <c r="F5104">
        <v>0</v>
      </c>
      <c r="G5104">
        <v>550</v>
      </c>
      <c r="H5104">
        <v>550</v>
      </c>
    </row>
    <row r="5105" spans="1:8" x14ac:dyDescent="0.25">
      <c r="A5105" t="s">
        <v>2999</v>
      </c>
      <c r="B5105" t="s">
        <v>2266</v>
      </c>
      <c r="C5105" t="s">
        <v>2933</v>
      </c>
      <c r="D5105" t="s">
        <v>2934</v>
      </c>
      <c r="E5105" t="s">
        <v>2936</v>
      </c>
      <c r="F5105">
        <v>0</v>
      </c>
      <c r="G5105">
        <v>550</v>
      </c>
      <c r="H5105">
        <v>550</v>
      </c>
    </row>
    <row r="5106" spans="1:8" x14ac:dyDescent="0.25">
      <c r="A5106" t="s">
        <v>2999</v>
      </c>
      <c r="B5106" t="s">
        <v>2266</v>
      </c>
      <c r="C5106" t="s">
        <v>2933</v>
      </c>
      <c r="D5106" t="s">
        <v>1951</v>
      </c>
      <c r="E5106" t="s">
        <v>2936</v>
      </c>
      <c r="F5106">
        <v>0</v>
      </c>
      <c r="G5106">
        <v>550</v>
      </c>
      <c r="H5106">
        <v>550</v>
      </c>
    </row>
    <row r="5107" spans="1:8" x14ac:dyDescent="0.25">
      <c r="A5107" t="s">
        <v>2999</v>
      </c>
      <c r="B5107" t="s">
        <v>2266</v>
      </c>
      <c r="C5107" t="s">
        <v>2933</v>
      </c>
      <c r="D5107" t="s">
        <v>1956</v>
      </c>
      <c r="E5107" t="s">
        <v>2936</v>
      </c>
      <c r="F5107">
        <v>0</v>
      </c>
      <c r="G5107">
        <v>550</v>
      </c>
      <c r="H5107">
        <v>550</v>
      </c>
    </row>
    <row r="5108" spans="1:8" x14ac:dyDescent="0.25">
      <c r="A5108" t="s">
        <v>2999</v>
      </c>
      <c r="B5108" t="s">
        <v>2266</v>
      </c>
      <c r="C5108" t="s">
        <v>2933</v>
      </c>
      <c r="D5108" t="s">
        <v>2016</v>
      </c>
      <c r="E5108" t="s">
        <v>2936</v>
      </c>
      <c r="F5108">
        <v>0</v>
      </c>
      <c r="G5108">
        <v>550</v>
      </c>
      <c r="H5108">
        <v>550</v>
      </c>
    </row>
    <row r="5109" spans="1:8" x14ac:dyDescent="0.25">
      <c r="A5109" t="s">
        <v>2999</v>
      </c>
      <c r="B5109" t="s">
        <v>2266</v>
      </c>
      <c r="C5109" t="s">
        <v>2935</v>
      </c>
      <c r="D5109" t="s">
        <v>1739</v>
      </c>
      <c r="E5109" t="s">
        <v>2936</v>
      </c>
      <c r="F5109">
        <v>0</v>
      </c>
      <c r="G5109">
        <v>581</v>
      </c>
      <c r="H5109">
        <v>581</v>
      </c>
    </row>
    <row r="5110" spans="1:8" x14ac:dyDescent="0.25">
      <c r="A5110" t="s">
        <v>2999</v>
      </c>
      <c r="B5110" t="s">
        <v>2266</v>
      </c>
      <c r="C5110" t="s">
        <v>2935</v>
      </c>
      <c r="D5110" t="s">
        <v>1751</v>
      </c>
      <c r="E5110" t="s">
        <v>2936</v>
      </c>
      <c r="F5110">
        <v>0</v>
      </c>
      <c r="G5110">
        <v>581</v>
      </c>
      <c r="H5110">
        <v>581</v>
      </c>
    </row>
    <row r="5111" spans="1:8" x14ac:dyDescent="0.25">
      <c r="A5111" t="s">
        <v>2999</v>
      </c>
      <c r="B5111" t="s">
        <v>2266</v>
      </c>
      <c r="C5111" t="s">
        <v>2935</v>
      </c>
      <c r="D5111" t="s">
        <v>1763</v>
      </c>
      <c r="E5111" t="s">
        <v>2936</v>
      </c>
      <c r="F5111">
        <v>0</v>
      </c>
      <c r="G5111">
        <v>581</v>
      </c>
      <c r="H5111">
        <v>581</v>
      </c>
    </row>
    <row r="5112" spans="1:8" x14ac:dyDescent="0.25">
      <c r="A5112" t="s">
        <v>2999</v>
      </c>
      <c r="B5112" t="s">
        <v>2266</v>
      </c>
      <c r="C5112" t="s">
        <v>2935</v>
      </c>
      <c r="D5112" t="s">
        <v>1767</v>
      </c>
      <c r="E5112" t="s">
        <v>2936</v>
      </c>
      <c r="F5112">
        <v>0</v>
      </c>
      <c r="G5112">
        <v>581</v>
      </c>
      <c r="H5112">
        <v>581</v>
      </c>
    </row>
    <row r="5113" spans="1:8" x14ac:dyDescent="0.25">
      <c r="A5113" t="s">
        <v>2999</v>
      </c>
      <c r="B5113" t="s">
        <v>2266</v>
      </c>
      <c r="C5113" t="s">
        <v>2935</v>
      </c>
      <c r="D5113" t="s">
        <v>1782</v>
      </c>
      <c r="E5113" t="s">
        <v>2936</v>
      </c>
      <c r="F5113">
        <v>0</v>
      </c>
      <c r="G5113">
        <v>581</v>
      </c>
      <c r="H5113">
        <v>581</v>
      </c>
    </row>
    <row r="5114" spans="1:8" x14ac:dyDescent="0.25">
      <c r="A5114" t="s">
        <v>2999</v>
      </c>
      <c r="B5114" t="s">
        <v>2266</v>
      </c>
      <c r="C5114" t="s">
        <v>2935</v>
      </c>
      <c r="D5114" t="s">
        <v>1807</v>
      </c>
      <c r="E5114" t="s">
        <v>2936</v>
      </c>
      <c r="F5114">
        <v>0</v>
      </c>
      <c r="G5114">
        <v>581</v>
      </c>
      <c r="H5114">
        <v>581</v>
      </c>
    </row>
    <row r="5115" spans="1:8" x14ac:dyDescent="0.25">
      <c r="A5115" t="s">
        <v>2999</v>
      </c>
      <c r="B5115" t="s">
        <v>2266</v>
      </c>
      <c r="C5115" t="s">
        <v>2935</v>
      </c>
      <c r="D5115" t="s">
        <v>1858</v>
      </c>
      <c r="E5115" t="s">
        <v>2936</v>
      </c>
      <c r="F5115">
        <v>0</v>
      </c>
      <c r="G5115">
        <v>581</v>
      </c>
      <c r="H5115">
        <v>581</v>
      </c>
    </row>
    <row r="5116" spans="1:8" x14ac:dyDescent="0.25">
      <c r="A5116" t="s">
        <v>2999</v>
      </c>
      <c r="B5116" t="s">
        <v>2266</v>
      </c>
      <c r="C5116" t="s">
        <v>2935</v>
      </c>
      <c r="D5116" t="s">
        <v>1948</v>
      </c>
      <c r="E5116" t="s">
        <v>2936</v>
      </c>
      <c r="F5116">
        <v>0</v>
      </c>
      <c r="G5116">
        <v>581</v>
      </c>
      <c r="H5116">
        <v>581</v>
      </c>
    </row>
    <row r="5117" spans="1:8" x14ac:dyDescent="0.25">
      <c r="A5117" t="s">
        <v>2999</v>
      </c>
      <c r="B5117" t="s">
        <v>2266</v>
      </c>
      <c r="C5117" t="s">
        <v>2935</v>
      </c>
      <c r="D5117" t="s">
        <v>2934</v>
      </c>
      <c r="E5117" t="s">
        <v>2936</v>
      </c>
      <c r="F5117">
        <v>0</v>
      </c>
      <c r="G5117">
        <v>581</v>
      </c>
      <c r="H5117">
        <v>581</v>
      </c>
    </row>
    <row r="5118" spans="1:8" x14ac:dyDescent="0.25">
      <c r="A5118" t="s">
        <v>2999</v>
      </c>
      <c r="B5118" t="s">
        <v>2266</v>
      </c>
      <c r="C5118" t="s">
        <v>2935</v>
      </c>
      <c r="D5118" t="s">
        <v>1951</v>
      </c>
      <c r="E5118" t="s">
        <v>2936</v>
      </c>
      <c r="F5118">
        <v>0</v>
      </c>
      <c r="G5118">
        <v>581</v>
      </c>
      <c r="H5118">
        <v>581</v>
      </c>
    </row>
    <row r="5119" spans="1:8" x14ac:dyDescent="0.25">
      <c r="A5119" t="s">
        <v>2999</v>
      </c>
      <c r="B5119" t="s">
        <v>2266</v>
      </c>
      <c r="C5119" t="s">
        <v>2935</v>
      </c>
      <c r="D5119" t="s">
        <v>1956</v>
      </c>
      <c r="E5119" t="s">
        <v>2936</v>
      </c>
      <c r="F5119">
        <v>0</v>
      </c>
      <c r="G5119">
        <v>581</v>
      </c>
      <c r="H5119">
        <v>581</v>
      </c>
    </row>
    <row r="5120" spans="1:8" x14ac:dyDescent="0.25">
      <c r="A5120" t="s">
        <v>2999</v>
      </c>
      <c r="B5120" t="s">
        <v>2266</v>
      </c>
      <c r="C5120" t="s">
        <v>2935</v>
      </c>
      <c r="D5120" t="s">
        <v>2016</v>
      </c>
      <c r="E5120" t="s">
        <v>2936</v>
      </c>
      <c r="F5120">
        <v>0</v>
      </c>
      <c r="G5120">
        <v>581</v>
      </c>
      <c r="H5120">
        <v>581</v>
      </c>
    </row>
    <row r="5121" spans="1:8" x14ac:dyDescent="0.25">
      <c r="A5121" t="s">
        <v>2999</v>
      </c>
      <c r="B5121" t="s">
        <v>2268</v>
      </c>
      <c r="C5121" t="s">
        <v>2935</v>
      </c>
      <c r="D5121" t="s">
        <v>1739</v>
      </c>
      <c r="E5121" t="s">
        <v>2936</v>
      </c>
      <c r="F5121">
        <v>0</v>
      </c>
      <c r="G5121">
        <v>78</v>
      </c>
      <c r="H5121">
        <v>78</v>
      </c>
    </row>
    <row r="5122" spans="1:8" x14ac:dyDescent="0.25">
      <c r="A5122" t="s">
        <v>2999</v>
      </c>
      <c r="B5122" t="s">
        <v>2268</v>
      </c>
      <c r="C5122" t="s">
        <v>2935</v>
      </c>
      <c r="D5122" t="s">
        <v>1751</v>
      </c>
      <c r="E5122" t="s">
        <v>2936</v>
      </c>
      <c r="F5122">
        <v>0</v>
      </c>
      <c r="G5122">
        <v>78</v>
      </c>
      <c r="H5122">
        <v>78</v>
      </c>
    </row>
    <row r="5123" spans="1:8" x14ac:dyDescent="0.25">
      <c r="A5123" t="s">
        <v>2999</v>
      </c>
      <c r="B5123" t="s">
        <v>2268</v>
      </c>
      <c r="C5123" t="s">
        <v>2935</v>
      </c>
      <c r="D5123" t="s">
        <v>1763</v>
      </c>
      <c r="E5123" t="s">
        <v>2936</v>
      </c>
      <c r="F5123">
        <v>0</v>
      </c>
      <c r="G5123">
        <v>78</v>
      </c>
      <c r="H5123">
        <v>78</v>
      </c>
    </row>
    <row r="5124" spans="1:8" x14ac:dyDescent="0.25">
      <c r="A5124" t="s">
        <v>2999</v>
      </c>
      <c r="B5124" t="s">
        <v>2268</v>
      </c>
      <c r="C5124" t="s">
        <v>2935</v>
      </c>
      <c r="D5124" t="s">
        <v>1767</v>
      </c>
      <c r="E5124" t="s">
        <v>2936</v>
      </c>
      <c r="F5124">
        <v>0</v>
      </c>
      <c r="G5124">
        <v>78</v>
      </c>
      <c r="H5124">
        <v>78</v>
      </c>
    </row>
    <row r="5125" spans="1:8" x14ac:dyDescent="0.25">
      <c r="A5125" t="s">
        <v>2999</v>
      </c>
      <c r="B5125" t="s">
        <v>2268</v>
      </c>
      <c r="C5125" t="s">
        <v>2935</v>
      </c>
      <c r="D5125" t="s">
        <v>1782</v>
      </c>
      <c r="E5125" t="s">
        <v>2936</v>
      </c>
      <c r="F5125">
        <v>0</v>
      </c>
      <c r="G5125">
        <v>78</v>
      </c>
      <c r="H5125">
        <v>78</v>
      </c>
    </row>
    <row r="5126" spans="1:8" x14ac:dyDescent="0.25">
      <c r="A5126" t="s">
        <v>2999</v>
      </c>
      <c r="B5126" t="s">
        <v>2268</v>
      </c>
      <c r="C5126" t="s">
        <v>2935</v>
      </c>
      <c r="D5126" t="s">
        <v>1807</v>
      </c>
      <c r="E5126" t="s">
        <v>2936</v>
      </c>
      <c r="F5126">
        <v>0</v>
      </c>
      <c r="G5126">
        <v>78</v>
      </c>
      <c r="H5126">
        <v>78</v>
      </c>
    </row>
    <row r="5127" spans="1:8" x14ac:dyDescent="0.25">
      <c r="A5127" t="s">
        <v>2999</v>
      </c>
      <c r="B5127" t="s">
        <v>2268</v>
      </c>
      <c r="C5127" t="s">
        <v>2935</v>
      </c>
      <c r="D5127" t="s">
        <v>1858</v>
      </c>
      <c r="E5127" t="s">
        <v>2936</v>
      </c>
      <c r="F5127">
        <v>0</v>
      </c>
      <c r="G5127">
        <v>78</v>
      </c>
      <c r="H5127">
        <v>78</v>
      </c>
    </row>
    <row r="5128" spans="1:8" x14ac:dyDescent="0.25">
      <c r="A5128" t="s">
        <v>2999</v>
      </c>
      <c r="B5128" t="s">
        <v>2268</v>
      </c>
      <c r="C5128" t="s">
        <v>2935</v>
      </c>
      <c r="D5128" t="s">
        <v>1948</v>
      </c>
      <c r="E5128" t="s">
        <v>2936</v>
      </c>
      <c r="F5128">
        <v>0</v>
      </c>
      <c r="G5128">
        <v>78</v>
      </c>
      <c r="H5128">
        <v>78</v>
      </c>
    </row>
    <row r="5129" spans="1:8" x14ac:dyDescent="0.25">
      <c r="A5129" t="s">
        <v>2999</v>
      </c>
      <c r="B5129" t="s">
        <v>2268</v>
      </c>
      <c r="C5129" t="s">
        <v>2935</v>
      </c>
      <c r="D5129" t="s">
        <v>2934</v>
      </c>
      <c r="E5129" t="s">
        <v>2936</v>
      </c>
      <c r="F5129">
        <v>0</v>
      </c>
      <c r="G5129">
        <v>78</v>
      </c>
      <c r="H5129">
        <v>78</v>
      </c>
    </row>
    <row r="5130" spans="1:8" x14ac:dyDescent="0.25">
      <c r="A5130" t="s">
        <v>2999</v>
      </c>
      <c r="B5130" t="s">
        <v>2268</v>
      </c>
      <c r="C5130" t="s">
        <v>2935</v>
      </c>
      <c r="D5130" t="s">
        <v>1951</v>
      </c>
      <c r="E5130" t="s">
        <v>2936</v>
      </c>
      <c r="F5130">
        <v>0</v>
      </c>
      <c r="G5130">
        <v>78</v>
      </c>
      <c r="H5130">
        <v>78</v>
      </c>
    </row>
    <row r="5131" spans="1:8" x14ac:dyDescent="0.25">
      <c r="A5131" t="s">
        <v>2999</v>
      </c>
      <c r="B5131" t="s">
        <v>2268</v>
      </c>
      <c r="C5131" t="s">
        <v>2935</v>
      </c>
      <c r="D5131" t="s">
        <v>1956</v>
      </c>
      <c r="E5131" t="s">
        <v>2936</v>
      </c>
      <c r="F5131">
        <v>0</v>
      </c>
      <c r="G5131">
        <v>78</v>
      </c>
      <c r="H5131">
        <v>78</v>
      </c>
    </row>
    <row r="5132" spans="1:8" x14ac:dyDescent="0.25">
      <c r="A5132" t="s">
        <v>2999</v>
      </c>
      <c r="B5132" t="s">
        <v>2268</v>
      </c>
      <c r="C5132" t="s">
        <v>2935</v>
      </c>
      <c r="D5132" t="s">
        <v>2016</v>
      </c>
      <c r="E5132" t="s">
        <v>2936</v>
      </c>
      <c r="F5132">
        <v>0</v>
      </c>
      <c r="G5132">
        <v>78</v>
      </c>
      <c r="H5132">
        <v>78</v>
      </c>
    </row>
    <row r="5133" spans="1:8" x14ac:dyDescent="0.25">
      <c r="A5133" t="s">
        <v>2999</v>
      </c>
      <c r="B5133" t="s">
        <v>2269</v>
      </c>
      <c r="C5133" t="s">
        <v>3995</v>
      </c>
      <c r="D5133" t="s">
        <v>1739</v>
      </c>
      <c r="E5133" t="s">
        <v>2936</v>
      </c>
      <c r="F5133">
        <v>0</v>
      </c>
      <c r="G5133">
        <v>484</v>
      </c>
      <c r="H5133">
        <v>484</v>
      </c>
    </row>
    <row r="5134" spans="1:8" x14ac:dyDescent="0.25">
      <c r="A5134" t="s">
        <v>2999</v>
      </c>
      <c r="B5134" t="s">
        <v>2269</v>
      </c>
      <c r="C5134" t="s">
        <v>3995</v>
      </c>
      <c r="D5134" t="s">
        <v>1751</v>
      </c>
      <c r="E5134" t="s">
        <v>2936</v>
      </c>
      <c r="F5134">
        <v>0</v>
      </c>
      <c r="G5134">
        <v>484</v>
      </c>
      <c r="H5134">
        <v>484</v>
      </c>
    </row>
    <row r="5135" spans="1:8" x14ac:dyDescent="0.25">
      <c r="A5135" t="s">
        <v>2999</v>
      </c>
      <c r="B5135" t="s">
        <v>2269</v>
      </c>
      <c r="C5135" t="s">
        <v>3995</v>
      </c>
      <c r="D5135" t="s">
        <v>1763</v>
      </c>
      <c r="E5135" t="s">
        <v>2936</v>
      </c>
      <c r="F5135">
        <v>0</v>
      </c>
      <c r="G5135">
        <v>484</v>
      </c>
      <c r="H5135">
        <v>484</v>
      </c>
    </row>
    <row r="5136" spans="1:8" x14ac:dyDescent="0.25">
      <c r="A5136" t="s">
        <v>2999</v>
      </c>
      <c r="B5136" t="s">
        <v>2269</v>
      </c>
      <c r="C5136" t="s">
        <v>3995</v>
      </c>
      <c r="D5136" t="s">
        <v>1767</v>
      </c>
      <c r="E5136" t="s">
        <v>2936</v>
      </c>
      <c r="F5136">
        <v>0</v>
      </c>
      <c r="G5136">
        <v>484</v>
      </c>
      <c r="H5136">
        <v>484</v>
      </c>
    </row>
    <row r="5137" spans="1:8" x14ac:dyDescent="0.25">
      <c r="A5137" t="s">
        <v>2999</v>
      </c>
      <c r="B5137" t="s">
        <v>2269</v>
      </c>
      <c r="C5137" t="s">
        <v>3995</v>
      </c>
      <c r="D5137" t="s">
        <v>1782</v>
      </c>
      <c r="E5137" t="s">
        <v>2936</v>
      </c>
      <c r="F5137">
        <v>0</v>
      </c>
      <c r="G5137">
        <v>484</v>
      </c>
      <c r="H5137">
        <v>484</v>
      </c>
    </row>
    <row r="5138" spans="1:8" x14ac:dyDescent="0.25">
      <c r="A5138" t="s">
        <v>2999</v>
      </c>
      <c r="B5138" t="s">
        <v>2269</v>
      </c>
      <c r="C5138" t="s">
        <v>3995</v>
      </c>
      <c r="D5138" t="s">
        <v>1807</v>
      </c>
      <c r="E5138" t="s">
        <v>2936</v>
      </c>
      <c r="F5138">
        <v>0</v>
      </c>
      <c r="G5138">
        <v>484</v>
      </c>
      <c r="H5138">
        <v>484</v>
      </c>
    </row>
    <row r="5139" spans="1:8" x14ac:dyDescent="0.25">
      <c r="A5139" t="s">
        <v>2999</v>
      </c>
      <c r="B5139" t="s">
        <v>2269</v>
      </c>
      <c r="C5139" t="s">
        <v>3995</v>
      </c>
      <c r="D5139" t="s">
        <v>1858</v>
      </c>
      <c r="E5139" t="s">
        <v>2936</v>
      </c>
      <c r="F5139">
        <v>0</v>
      </c>
      <c r="G5139">
        <v>484</v>
      </c>
      <c r="H5139">
        <v>484</v>
      </c>
    </row>
    <row r="5140" spans="1:8" x14ac:dyDescent="0.25">
      <c r="A5140" t="s">
        <v>2999</v>
      </c>
      <c r="B5140" t="s">
        <v>2269</v>
      </c>
      <c r="C5140" t="s">
        <v>3995</v>
      </c>
      <c r="D5140" t="s">
        <v>1948</v>
      </c>
      <c r="E5140" t="s">
        <v>2936</v>
      </c>
      <c r="F5140">
        <v>0</v>
      </c>
      <c r="G5140">
        <v>484</v>
      </c>
      <c r="H5140">
        <v>484</v>
      </c>
    </row>
    <row r="5141" spans="1:8" x14ac:dyDescent="0.25">
      <c r="A5141" t="s">
        <v>2999</v>
      </c>
      <c r="B5141" t="s">
        <v>2269</v>
      </c>
      <c r="C5141" t="s">
        <v>3995</v>
      </c>
      <c r="D5141" t="s">
        <v>2934</v>
      </c>
      <c r="E5141" t="s">
        <v>2936</v>
      </c>
      <c r="F5141">
        <v>0</v>
      </c>
      <c r="G5141">
        <v>484</v>
      </c>
      <c r="H5141">
        <v>484</v>
      </c>
    </row>
    <row r="5142" spans="1:8" x14ac:dyDescent="0.25">
      <c r="A5142" t="s">
        <v>2999</v>
      </c>
      <c r="B5142" t="s">
        <v>2269</v>
      </c>
      <c r="C5142" t="s">
        <v>3995</v>
      </c>
      <c r="D5142" t="s">
        <v>1951</v>
      </c>
      <c r="E5142" t="s">
        <v>2936</v>
      </c>
      <c r="F5142">
        <v>0</v>
      </c>
      <c r="G5142">
        <v>484</v>
      </c>
      <c r="H5142">
        <v>484</v>
      </c>
    </row>
    <row r="5143" spans="1:8" x14ac:dyDescent="0.25">
      <c r="A5143" t="s">
        <v>2999</v>
      </c>
      <c r="B5143" t="s">
        <v>2269</v>
      </c>
      <c r="C5143" t="s">
        <v>3995</v>
      </c>
      <c r="D5143" t="s">
        <v>1956</v>
      </c>
      <c r="E5143" t="s">
        <v>2936</v>
      </c>
      <c r="F5143">
        <v>0</v>
      </c>
      <c r="G5143">
        <v>484</v>
      </c>
      <c r="H5143">
        <v>484</v>
      </c>
    </row>
    <row r="5144" spans="1:8" x14ac:dyDescent="0.25">
      <c r="A5144" t="s">
        <v>2999</v>
      </c>
      <c r="B5144" t="s">
        <v>2269</v>
      </c>
      <c r="C5144" t="s">
        <v>3995</v>
      </c>
      <c r="D5144" t="s">
        <v>2016</v>
      </c>
      <c r="E5144" t="s">
        <v>2936</v>
      </c>
      <c r="F5144">
        <v>0</v>
      </c>
      <c r="G5144">
        <v>484</v>
      </c>
      <c r="H5144">
        <v>484</v>
      </c>
    </row>
    <row r="5145" spans="1:8" x14ac:dyDescent="0.25">
      <c r="A5145" t="s">
        <v>2999</v>
      </c>
      <c r="B5145" t="s">
        <v>2269</v>
      </c>
      <c r="C5145" t="s">
        <v>2933</v>
      </c>
      <c r="D5145" t="s">
        <v>1739</v>
      </c>
      <c r="E5145" t="s">
        <v>2936</v>
      </c>
      <c r="F5145">
        <v>0</v>
      </c>
      <c r="G5145">
        <v>484</v>
      </c>
      <c r="H5145">
        <v>484</v>
      </c>
    </row>
    <row r="5146" spans="1:8" x14ac:dyDescent="0.25">
      <c r="A5146" t="s">
        <v>2999</v>
      </c>
      <c r="B5146" t="s">
        <v>2269</v>
      </c>
      <c r="C5146" t="s">
        <v>2933</v>
      </c>
      <c r="D5146" t="s">
        <v>1751</v>
      </c>
      <c r="E5146" t="s">
        <v>2936</v>
      </c>
      <c r="F5146">
        <v>0</v>
      </c>
      <c r="G5146">
        <v>484</v>
      </c>
      <c r="H5146">
        <v>484</v>
      </c>
    </row>
    <row r="5147" spans="1:8" x14ac:dyDescent="0.25">
      <c r="A5147" t="s">
        <v>2999</v>
      </c>
      <c r="B5147" t="s">
        <v>2269</v>
      </c>
      <c r="C5147" t="s">
        <v>2933</v>
      </c>
      <c r="D5147" t="s">
        <v>1763</v>
      </c>
      <c r="E5147" t="s">
        <v>2936</v>
      </c>
      <c r="F5147">
        <v>0</v>
      </c>
      <c r="G5147">
        <v>484</v>
      </c>
      <c r="H5147">
        <v>484</v>
      </c>
    </row>
    <row r="5148" spans="1:8" x14ac:dyDescent="0.25">
      <c r="A5148" t="s">
        <v>2999</v>
      </c>
      <c r="B5148" t="s">
        <v>2269</v>
      </c>
      <c r="C5148" t="s">
        <v>2933</v>
      </c>
      <c r="D5148" t="s">
        <v>1767</v>
      </c>
      <c r="E5148" t="s">
        <v>2936</v>
      </c>
      <c r="F5148">
        <v>0</v>
      </c>
      <c r="G5148">
        <v>484</v>
      </c>
      <c r="H5148">
        <v>484</v>
      </c>
    </row>
    <row r="5149" spans="1:8" x14ac:dyDescent="0.25">
      <c r="A5149" t="s">
        <v>2999</v>
      </c>
      <c r="B5149" t="s">
        <v>2269</v>
      </c>
      <c r="C5149" t="s">
        <v>2933</v>
      </c>
      <c r="D5149" t="s">
        <v>1782</v>
      </c>
      <c r="E5149" t="s">
        <v>2936</v>
      </c>
      <c r="F5149">
        <v>0</v>
      </c>
      <c r="G5149">
        <v>484</v>
      </c>
      <c r="H5149">
        <v>484</v>
      </c>
    </row>
    <row r="5150" spans="1:8" x14ac:dyDescent="0.25">
      <c r="A5150" t="s">
        <v>2999</v>
      </c>
      <c r="B5150" t="s">
        <v>2269</v>
      </c>
      <c r="C5150" t="s">
        <v>2933</v>
      </c>
      <c r="D5150" t="s">
        <v>1807</v>
      </c>
      <c r="E5150" t="s">
        <v>2936</v>
      </c>
      <c r="F5150">
        <v>0</v>
      </c>
      <c r="G5150">
        <v>484</v>
      </c>
      <c r="H5150">
        <v>484</v>
      </c>
    </row>
    <row r="5151" spans="1:8" x14ac:dyDescent="0.25">
      <c r="A5151" t="s">
        <v>2999</v>
      </c>
      <c r="B5151" t="s">
        <v>2269</v>
      </c>
      <c r="C5151" t="s">
        <v>2933</v>
      </c>
      <c r="D5151" t="s">
        <v>1858</v>
      </c>
      <c r="E5151" t="s">
        <v>2936</v>
      </c>
      <c r="F5151">
        <v>0</v>
      </c>
      <c r="G5151">
        <v>484</v>
      </c>
      <c r="H5151">
        <v>484</v>
      </c>
    </row>
    <row r="5152" spans="1:8" x14ac:dyDescent="0.25">
      <c r="A5152" t="s">
        <v>2999</v>
      </c>
      <c r="B5152" t="s">
        <v>2269</v>
      </c>
      <c r="C5152" t="s">
        <v>2933</v>
      </c>
      <c r="D5152" t="s">
        <v>1948</v>
      </c>
      <c r="E5152" t="s">
        <v>2936</v>
      </c>
      <c r="F5152">
        <v>0</v>
      </c>
      <c r="G5152">
        <v>484</v>
      </c>
      <c r="H5152">
        <v>484</v>
      </c>
    </row>
    <row r="5153" spans="1:8" x14ac:dyDescent="0.25">
      <c r="A5153" t="s">
        <v>2999</v>
      </c>
      <c r="B5153" t="s">
        <v>2269</v>
      </c>
      <c r="C5153" t="s">
        <v>2933</v>
      </c>
      <c r="D5153" t="s">
        <v>2934</v>
      </c>
      <c r="E5153" t="s">
        <v>2936</v>
      </c>
      <c r="F5153">
        <v>0</v>
      </c>
      <c r="G5153">
        <v>484</v>
      </c>
      <c r="H5153">
        <v>484</v>
      </c>
    </row>
    <row r="5154" spans="1:8" x14ac:dyDescent="0.25">
      <c r="A5154" t="s">
        <v>2999</v>
      </c>
      <c r="B5154" t="s">
        <v>2269</v>
      </c>
      <c r="C5154" t="s">
        <v>2933</v>
      </c>
      <c r="D5154" t="s">
        <v>1951</v>
      </c>
      <c r="E5154" t="s">
        <v>2936</v>
      </c>
      <c r="F5154">
        <v>0</v>
      </c>
      <c r="G5154">
        <v>484</v>
      </c>
      <c r="H5154">
        <v>484</v>
      </c>
    </row>
    <row r="5155" spans="1:8" x14ac:dyDescent="0.25">
      <c r="A5155" t="s">
        <v>2999</v>
      </c>
      <c r="B5155" t="s">
        <v>2269</v>
      </c>
      <c r="C5155" t="s">
        <v>2933</v>
      </c>
      <c r="D5155" t="s">
        <v>1956</v>
      </c>
      <c r="E5155" t="s">
        <v>2936</v>
      </c>
      <c r="F5155">
        <v>0</v>
      </c>
      <c r="G5155">
        <v>484</v>
      </c>
      <c r="H5155">
        <v>484</v>
      </c>
    </row>
    <row r="5156" spans="1:8" x14ac:dyDescent="0.25">
      <c r="A5156" t="s">
        <v>2999</v>
      </c>
      <c r="B5156" t="s">
        <v>2269</v>
      </c>
      <c r="C5156" t="s">
        <v>2933</v>
      </c>
      <c r="D5156" t="s">
        <v>2016</v>
      </c>
      <c r="E5156" t="s">
        <v>2936</v>
      </c>
      <c r="F5156">
        <v>0</v>
      </c>
      <c r="G5156">
        <v>484</v>
      </c>
      <c r="H5156">
        <v>484</v>
      </c>
    </row>
    <row r="5157" spans="1:8" x14ac:dyDescent="0.25">
      <c r="A5157" t="s">
        <v>2999</v>
      </c>
      <c r="B5157" t="s">
        <v>2269</v>
      </c>
      <c r="C5157" t="s">
        <v>2935</v>
      </c>
      <c r="D5157" t="s">
        <v>1739</v>
      </c>
      <c r="E5157" t="s">
        <v>2936</v>
      </c>
      <c r="F5157">
        <v>0</v>
      </c>
      <c r="G5157">
        <v>551</v>
      </c>
      <c r="H5157">
        <v>551</v>
      </c>
    </row>
    <row r="5158" spans="1:8" x14ac:dyDescent="0.25">
      <c r="A5158" t="s">
        <v>2999</v>
      </c>
      <c r="B5158" t="s">
        <v>2269</v>
      </c>
      <c r="C5158" t="s">
        <v>2935</v>
      </c>
      <c r="D5158" t="s">
        <v>1751</v>
      </c>
      <c r="E5158" t="s">
        <v>2936</v>
      </c>
      <c r="F5158">
        <v>0</v>
      </c>
      <c r="G5158">
        <v>551</v>
      </c>
      <c r="H5158">
        <v>551</v>
      </c>
    </row>
    <row r="5159" spans="1:8" x14ac:dyDescent="0.25">
      <c r="A5159" t="s">
        <v>2999</v>
      </c>
      <c r="B5159" t="s">
        <v>2269</v>
      </c>
      <c r="C5159" t="s">
        <v>2935</v>
      </c>
      <c r="D5159" t="s">
        <v>1763</v>
      </c>
      <c r="E5159" t="s">
        <v>2936</v>
      </c>
      <c r="F5159">
        <v>0</v>
      </c>
      <c r="G5159">
        <v>551</v>
      </c>
      <c r="H5159">
        <v>551</v>
      </c>
    </row>
    <row r="5160" spans="1:8" x14ac:dyDescent="0.25">
      <c r="A5160" t="s">
        <v>2999</v>
      </c>
      <c r="B5160" t="s">
        <v>2269</v>
      </c>
      <c r="C5160" t="s">
        <v>2935</v>
      </c>
      <c r="D5160" t="s">
        <v>1767</v>
      </c>
      <c r="E5160" t="s">
        <v>2936</v>
      </c>
      <c r="F5160">
        <v>0</v>
      </c>
      <c r="G5160">
        <v>551</v>
      </c>
      <c r="H5160">
        <v>551</v>
      </c>
    </row>
    <row r="5161" spans="1:8" x14ac:dyDescent="0.25">
      <c r="A5161" t="s">
        <v>2999</v>
      </c>
      <c r="B5161" t="s">
        <v>2269</v>
      </c>
      <c r="C5161" t="s">
        <v>2935</v>
      </c>
      <c r="D5161" t="s">
        <v>1782</v>
      </c>
      <c r="E5161" t="s">
        <v>2936</v>
      </c>
      <c r="F5161">
        <v>0</v>
      </c>
      <c r="G5161">
        <v>551</v>
      </c>
      <c r="H5161">
        <v>551</v>
      </c>
    </row>
    <row r="5162" spans="1:8" x14ac:dyDescent="0.25">
      <c r="A5162" t="s">
        <v>2999</v>
      </c>
      <c r="B5162" t="s">
        <v>2269</v>
      </c>
      <c r="C5162" t="s">
        <v>2935</v>
      </c>
      <c r="D5162" t="s">
        <v>1807</v>
      </c>
      <c r="E5162" t="s">
        <v>2936</v>
      </c>
      <c r="F5162">
        <v>0</v>
      </c>
      <c r="G5162">
        <v>551</v>
      </c>
      <c r="H5162">
        <v>551</v>
      </c>
    </row>
    <row r="5163" spans="1:8" x14ac:dyDescent="0.25">
      <c r="A5163" t="s">
        <v>2999</v>
      </c>
      <c r="B5163" t="s">
        <v>2269</v>
      </c>
      <c r="C5163" t="s">
        <v>2935</v>
      </c>
      <c r="D5163" t="s">
        <v>1858</v>
      </c>
      <c r="E5163" t="s">
        <v>2936</v>
      </c>
      <c r="F5163">
        <v>0</v>
      </c>
      <c r="G5163">
        <v>551</v>
      </c>
      <c r="H5163">
        <v>551</v>
      </c>
    </row>
    <row r="5164" spans="1:8" x14ac:dyDescent="0.25">
      <c r="A5164" t="s">
        <v>2999</v>
      </c>
      <c r="B5164" t="s">
        <v>2269</v>
      </c>
      <c r="C5164" t="s">
        <v>2935</v>
      </c>
      <c r="D5164" t="s">
        <v>1948</v>
      </c>
      <c r="E5164" t="s">
        <v>2936</v>
      </c>
      <c r="F5164">
        <v>0</v>
      </c>
      <c r="G5164">
        <v>551</v>
      </c>
      <c r="H5164">
        <v>551</v>
      </c>
    </row>
    <row r="5165" spans="1:8" x14ac:dyDescent="0.25">
      <c r="A5165" t="s">
        <v>2999</v>
      </c>
      <c r="B5165" t="s">
        <v>2269</v>
      </c>
      <c r="C5165" t="s">
        <v>2935</v>
      </c>
      <c r="D5165" t="s">
        <v>2934</v>
      </c>
      <c r="E5165" t="s">
        <v>2936</v>
      </c>
      <c r="F5165">
        <v>0</v>
      </c>
      <c r="G5165">
        <v>551</v>
      </c>
      <c r="H5165">
        <v>551</v>
      </c>
    </row>
    <row r="5166" spans="1:8" x14ac:dyDescent="0.25">
      <c r="A5166" t="s">
        <v>2999</v>
      </c>
      <c r="B5166" t="s">
        <v>2269</v>
      </c>
      <c r="C5166" t="s">
        <v>2935</v>
      </c>
      <c r="D5166" t="s">
        <v>1951</v>
      </c>
      <c r="E5166" t="s">
        <v>2936</v>
      </c>
      <c r="F5166">
        <v>0</v>
      </c>
      <c r="G5166">
        <v>551</v>
      </c>
      <c r="H5166">
        <v>551</v>
      </c>
    </row>
    <row r="5167" spans="1:8" x14ac:dyDescent="0.25">
      <c r="A5167" t="s">
        <v>2999</v>
      </c>
      <c r="B5167" t="s">
        <v>2269</v>
      </c>
      <c r="C5167" t="s">
        <v>2935</v>
      </c>
      <c r="D5167" t="s">
        <v>1956</v>
      </c>
      <c r="E5167" t="s">
        <v>2936</v>
      </c>
      <c r="F5167">
        <v>0</v>
      </c>
      <c r="G5167">
        <v>551</v>
      </c>
      <c r="H5167">
        <v>551</v>
      </c>
    </row>
    <row r="5168" spans="1:8" x14ac:dyDescent="0.25">
      <c r="A5168" t="s">
        <v>2999</v>
      </c>
      <c r="B5168" t="s">
        <v>2269</v>
      </c>
      <c r="C5168" t="s">
        <v>2935</v>
      </c>
      <c r="D5168" t="s">
        <v>2016</v>
      </c>
      <c r="E5168" t="s">
        <v>2936</v>
      </c>
      <c r="F5168">
        <v>0</v>
      </c>
      <c r="G5168">
        <v>551</v>
      </c>
      <c r="H5168">
        <v>551</v>
      </c>
    </row>
    <row r="5169" spans="1:8" x14ac:dyDescent="0.25">
      <c r="A5169" t="s">
        <v>2999</v>
      </c>
      <c r="B5169" t="s">
        <v>2271</v>
      </c>
      <c r="C5169" t="s">
        <v>3995</v>
      </c>
      <c r="D5169" t="s">
        <v>1739</v>
      </c>
      <c r="E5169" t="s">
        <v>2936</v>
      </c>
      <c r="F5169">
        <v>125</v>
      </c>
      <c r="G5169">
        <v>0</v>
      </c>
      <c r="H5169">
        <v>-125</v>
      </c>
    </row>
    <row r="5170" spans="1:8" x14ac:dyDescent="0.25">
      <c r="A5170" t="s">
        <v>2999</v>
      </c>
      <c r="B5170" t="s">
        <v>2271</v>
      </c>
      <c r="C5170" t="s">
        <v>3995</v>
      </c>
      <c r="D5170" t="s">
        <v>1751</v>
      </c>
      <c r="E5170" t="s">
        <v>2936</v>
      </c>
      <c r="F5170">
        <v>125</v>
      </c>
      <c r="G5170">
        <v>0</v>
      </c>
      <c r="H5170">
        <v>-125</v>
      </c>
    </row>
    <row r="5171" spans="1:8" x14ac:dyDescent="0.25">
      <c r="A5171" t="s">
        <v>2999</v>
      </c>
      <c r="B5171" t="s">
        <v>2271</v>
      </c>
      <c r="C5171" t="s">
        <v>3995</v>
      </c>
      <c r="D5171" t="s">
        <v>1763</v>
      </c>
      <c r="E5171" t="s">
        <v>2936</v>
      </c>
      <c r="F5171">
        <v>144</v>
      </c>
      <c r="G5171">
        <v>0</v>
      </c>
      <c r="H5171">
        <v>-144</v>
      </c>
    </row>
    <row r="5172" spans="1:8" x14ac:dyDescent="0.25">
      <c r="A5172" t="s">
        <v>2999</v>
      </c>
      <c r="B5172" t="s">
        <v>2271</v>
      </c>
      <c r="C5172" t="s">
        <v>3995</v>
      </c>
      <c r="D5172" t="s">
        <v>1767</v>
      </c>
      <c r="E5172" t="s">
        <v>2936</v>
      </c>
      <c r="F5172">
        <v>142</v>
      </c>
      <c r="G5172">
        <v>0</v>
      </c>
      <c r="H5172">
        <v>-142</v>
      </c>
    </row>
    <row r="5173" spans="1:8" x14ac:dyDescent="0.25">
      <c r="A5173" t="s">
        <v>2999</v>
      </c>
      <c r="B5173" t="s">
        <v>2271</v>
      </c>
      <c r="C5173" t="s">
        <v>3995</v>
      </c>
      <c r="D5173" t="s">
        <v>1782</v>
      </c>
      <c r="E5173" t="s">
        <v>2936</v>
      </c>
      <c r="F5173">
        <v>140</v>
      </c>
      <c r="G5173">
        <v>0</v>
      </c>
      <c r="H5173">
        <v>-140</v>
      </c>
    </row>
    <row r="5174" spans="1:8" x14ac:dyDescent="0.25">
      <c r="A5174" t="s">
        <v>2999</v>
      </c>
      <c r="B5174" t="s">
        <v>2271</v>
      </c>
      <c r="C5174" t="s">
        <v>3995</v>
      </c>
      <c r="D5174" t="s">
        <v>1807</v>
      </c>
      <c r="E5174" t="s">
        <v>2936</v>
      </c>
      <c r="F5174">
        <v>134</v>
      </c>
      <c r="G5174">
        <v>0</v>
      </c>
      <c r="H5174">
        <v>-134</v>
      </c>
    </row>
    <row r="5175" spans="1:8" x14ac:dyDescent="0.25">
      <c r="A5175" t="s">
        <v>2999</v>
      </c>
      <c r="B5175" t="s">
        <v>2271</v>
      </c>
      <c r="C5175" t="s">
        <v>3995</v>
      </c>
      <c r="D5175" t="s">
        <v>1858</v>
      </c>
      <c r="E5175" t="s">
        <v>2936</v>
      </c>
      <c r="F5175">
        <v>134</v>
      </c>
      <c r="G5175">
        <v>0</v>
      </c>
      <c r="H5175">
        <v>-134</v>
      </c>
    </row>
    <row r="5176" spans="1:8" x14ac:dyDescent="0.25">
      <c r="A5176" t="s">
        <v>2999</v>
      </c>
      <c r="B5176" t="s">
        <v>2271</v>
      </c>
      <c r="C5176" t="s">
        <v>3995</v>
      </c>
      <c r="D5176" t="s">
        <v>1948</v>
      </c>
      <c r="E5176" t="s">
        <v>2936</v>
      </c>
      <c r="F5176">
        <v>133</v>
      </c>
      <c r="G5176">
        <v>0</v>
      </c>
      <c r="H5176">
        <v>-133</v>
      </c>
    </row>
    <row r="5177" spans="1:8" x14ac:dyDescent="0.25">
      <c r="A5177" t="s">
        <v>2999</v>
      </c>
      <c r="B5177" t="s">
        <v>2271</v>
      </c>
      <c r="C5177" t="s">
        <v>3995</v>
      </c>
      <c r="D5177" t="s">
        <v>2934</v>
      </c>
      <c r="E5177" t="s">
        <v>2936</v>
      </c>
      <c r="F5177">
        <v>133</v>
      </c>
      <c r="G5177">
        <v>0</v>
      </c>
      <c r="H5177">
        <v>-133</v>
      </c>
    </row>
    <row r="5178" spans="1:8" x14ac:dyDescent="0.25">
      <c r="A5178" t="s">
        <v>2999</v>
      </c>
      <c r="B5178" t="s">
        <v>2271</v>
      </c>
      <c r="C5178" t="s">
        <v>3995</v>
      </c>
      <c r="D5178" t="s">
        <v>1951</v>
      </c>
      <c r="E5178" t="s">
        <v>2936</v>
      </c>
      <c r="F5178">
        <v>134</v>
      </c>
      <c r="G5178">
        <v>0</v>
      </c>
      <c r="H5178">
        <v>-134</v>
      </c>
    </row>
    <row r="5179" spans="1:8" x14ac:dyDescent="0.25">
      <c r="A5179" t="s">
        <v>2999</v>
      </c>
      <c r="B5179" t="s">
        <v>2271</v>
      </c>
      <c r="C5179" t="s">
        <v>3995</v>
      </c>
      <c r="D5179" t="s">
        <v>1956</v>
      </c>
      <c r="E5179" t="s">
        <v>2936</v>
      </c>
      <c r="F5179">
        <v>135</v>
      </c>
      <c r="G5179">
        <v>0</v>
      </c>
      <c r="H5179">
        <v>-135</v>
      </c>
    </row>
    <row r="5180" spans="1:8" x14ac:dyDescent="0.25">
      <c r="A5180" t="s">
        <v>2999</v>
      </c>
      <c r="B5180" t="s">
        <v>2271</v>
      </c>
      <c r="C5180" t="s">
        <v>3995</v>
      </c>
      <c r="D5180" t="s">
        <v>2016</v>
      </c>
      <c r="E5180" t="s">
        <v>2936</v>
      </c>
      <c r="F5180">
        <v>138</v>
      </c>
      <c r="G5180">
        <v>0</v>
      </c>
      <c r="H5180">
        <v>-138</v>
      </c>
    </row>
    <row r="5181" spans="1:8" x14ac:dyDescent="0.25">
      <c r="A5181" t="s">
        <v>2999</v>
      </c>
      <c r="B5181" t="s">
        <v>2271</v>
      </c>
      <c r="C5181" t="s">
        <v>2933</v>
      </c>
      <c r="D5181" t="s">
        <v>1739</v>
      </c>
      <c r="E5181" t="s">
        <v>2936</v>
      </c>
      <c r="F5181">
        <v>928</v>
      </c>
      <c r="G5181">
        <v>0</v>
      </c>
      <c r="H5181">
        <v>-928</v>
      </c>
    </row>
    <row r="5182" spans="1:8" x14ac:dyDescent="0.25">
      <c r="A5182" t="s">
        <v>2999</v>
      </c>
      <c r="B5182" t="s">
        <v>2271</v>
      </c>
      <c r="C5182" t="s">
        <v>2933</v>
      </c>
      <c r="D5182" t="s">
        <v>1751</v>
      </c>
      <c r="E5182" t="s">
        <v>2936</v>
      </c>
      <c r="F5182">
        <v>883</v>
      </c>
      <c r="G5182">
        <v>0</v>
      </c>
      <c r="H5182">
        <v>-883</v>
      </c>
    </row>
    <row r="5183" spans="1:8" x14ac:dyDescent="0.25">
      <c r="A5183" t="s">
        <v>2999</v>
      </c>
      <c r="B5183" t="s">
        <v>2271</v>
      </c>
      <c r="C5183" t="s">
        <v>2933</v>
      </c>
      <c r="D5183" t="s">
        <v>1763</v>
      </c>
      <c r="E5183" t="s">
        <v>2936</v>
      </c>
      <c r="F5183">
        <v>1158</v>
      </c>
      <c r="G5183">
        <v>0</v>
      </c>
      <c r="H5183">
        <v>-1158</v>
      </c>
    </row>
    <row r="5184" spans="1:8" x14ac:dyDescent="0.25">
      <c r="A5184" t="s">
        <v>2999</v>
      </c>
      <c r="B5184" t="s">
        <v>2271</v>
      </c>
      <c r="C5184" t="s">
        <v>2933</v>
      </c>
      <c r="D5184" t="s">
        <v>1767</v>
      </c>
      <c r="E5184" t="s">
        <v>2936</v>
      </c>
      <c r="F5184">
        <v>1334</v>
      </c>
      <c r="G5184">
        <v>0</v>
      </c>
      <c r="H5184">
        <v>-1334</v>
      </c>
    </row>
    <row r="5185" spans="1:8" x14ac:dyDescent="0.25">
      <c r="A5185" t="s">
        <v>2999</v>
      </c>
      <c r="B5185" t="s">
        <v>2271</v>
      </c>
      <c r="C5185" t="s">
        <v>2933</v>
      </c>
      <c r="D5185" t="s">
        <v>1782</v>
      </c>
      <c r="E5185" t="s">
        <v>2936</v>
      </c>
      <c r="F5185">
        <v>1579</v>
      </c>
      <c r="G5185">
        <v>0</v>
      </c>
      <c r="H5185">
        <v>-1579</v>
      </c>
    </row>
    <row r="5186" spans="1:8" x14ac:dyDescent="0.25">
      <c r="A5186" t="s">
        <v>2999</v>
      </c>
      <c r="B5186" t="s">
        <v>2271</v>
      </c>
      <c r="C5186" t="s">
        <v>2933</v>
      </c>
      <c r="D5186" t="s">
        <v>1807</v>
      </c>
      <c r="E5186" t="s">
        <v>2936</v>
      </c>
      <c r="F5186">
        <v>1675</v>
      </c>
      <c r="G5186">
        <v>0</v>
      </c>
      <c r="H5186">
        <v>-1675</v>
      </c>
    </row>
    <row r="5187" spans="1:8" x14ac:dyDescent="0.25">
      <c r="A5187" t="s">
        <v>2999</v>
      </c>
      <c r="B5187" t="s">
        <v>2271</v>
      </c>
      <c r="C5187" t="s">
        <v>2933</v>
      </c>
      <c r="D5187" t="s">
        <v>1858</v>
      </c>
      <c r="E5187" t="s">
        <v>2936</v>
      </c>
      <c r="F5187">
        <v>1799</v>
      </c>
      <c r="G5187">
        <v>0</v>
      </c>
      <c r="H5187">
        <v>-1799</v>
      </c>
    </row>
    <row r="5188" spans="1:8" x14ac:dyDescent="0.25">
      <c r="A5188" t="s">
        <v>2999</v>
      </c>
      <c r="B5188" t="s">
        <v>2271</v>
      </c>
      <c r="C5188" t="s">
        <v>2933</v>
      </c>
      <c r="D5188" t="s">
        <v>1948</v>
      </c>
      <c r="E5188" t="s">
        <v>2936</v>
      </c>
      <c r="F5188">
        <v>1730</v>
      </c>
      <c r="G5188">
        <v>0</v>
      </c>
      <c r="H5188">
        <v>-1730</v>
      </c>
    </row>
    <row r="5189" spans="1:8" x14ac:dyDescent="0.25">
      <c r="A5189" t="s">
        <v>2999</v>
      </c>
      <c r="B5189" t="s">
        <v>2271</v>
      </c>
      <c r="C5189" t="s">
        <v>2933</v>
      </c>
      <c r="D5189" t="s">
        <v>2934</v>
      </c>
      <c r="E5189" t="s">
        <v>2936</v>
      </c>
      <c r="F5189">
        <v>1746</v>
      </c>
      <c r="G5189">
        <v>0</v>
      </c>
      <c r="H5189">
        <v>-1746</v>
      </c>
    </row>
    <row r="5190" spans="1:8" x14ac:dyDescent="0.25">
      <c r="A5190" t="s">
        <v>2999</v>
      </c>
      <c r="B5190" t="s">
        <v>2271</v>
      </c>
      <c r="C5190" t="s">
        <v>2933</v>
      </c>
      <c r="D5190" t="s">
        <v>1951</v>
      </c>
      <c r="E5190" t="s">
        <v>2936</v>
      </c>
      <c r="F5190">
        <v>1780</v>
      </c>
      <c r="G5190">
        <v>0</v>
      </c>
      <c r="H5190">
        <v>-1780</v>
      </c>
    </row>
    <row r="5191" spans="1:8" x14ac:dyDescent="0.25">
      <c r="A5191" t="s">
        <v>2999</v>
      </c>
      <c r="B5191" t="s">
        <v>2271</v>
      </c>
      <c r="C5191" t="s">
        <v>2933</v>
      </c>
      <c r="D5191" t="s">
        <v>1956</v>
      </c>
      <c r="E5191" t="s">
        <v>2936</v>
      </c>
      <c r="F5191">
        <v>1337</v>
      </c>
      <c r="G5191">
        <v>0</v>
      </c>
      <c r="H5191">
        <v>-1337</v>
      </c>
    </row>
    <row r="5192" spans="1:8" x14ac:dyDescent="0.25">
      <c r="A5192" t="s">
        <v>2999</v>
      </c>
      <c r="B5192" t="s">
        <v>2271</v>
      </c>
      <c r="C5192" t="s">
        <v>2933</v>
      </c>
      <c r="D5192" t="s">
        <v>2016</v>
      </c>
      <c r="E5192" t="s">
        <v>2936</v>
      </c>
      <c r="F5192">
        <v>1011</v>
      </c>
      <c r="G5192">
        <v>0</v>
      </c>
      <c r="H5192">
        <v>-1011</v>
      </c>
    </row>
    <row r="5193" spans="1:8" x14ac:dyDescent="0.25">
      <c r="A5193" t="s">
        <v>2999</v>
      </c>
      <c r="B5193" t="s">
        <v>2271</v>
      </c>
      <c r="C5193" t="s">
        <v>2935</v>
      </c>
      <c r="D5193" t="s">
        <v>1739</v>
      </c>
      <c r="E5193" t="s">
        <v>2936</v>
      </c>
      <c r="F5193">
        <v>950</v>
      </c>
      <c r="G5193">
        <v>0</v>
      </c>
      <c r="H5193">
        <v>-950</v>
      </c>
    </row>
    <row r="5194" spans="1:8" x14ac:dyDescent="0.25">
      <c r="A5194" t="s">
        <v>2999</v>
      </c>
      <c r="B5194" t="s">
        <v>2271</v>
      </c>
      <c r="C5194" t="s">
        <v>2935</v>
      </c>
      <c r="D5194" t="s">
        <v>1751</v>
      </c>
      <c r="E5194" t="s">
        <v>2936</v>
      </c>
      <c r="F5194">
        <v>900</v>
      </c>
      <c r="G5194">
        <v>0</v>
      </c>
      <c r="H5194">
        <v>-900</v>
      </c>
    </row>
    <row r="5195" spans="1:8" x14ac:dyDescent="0.25">
      <c r="A5195" t="s">
        <v>2999</v>
      </c>
      <c r="B5195" t="s">
        <v>2271</v>
      </c>
      <c r="C5195" t="s">
        <v>2935</v>
      </c>
      <c r="D5195" t="s">
        <v>1763</v>
      </c>
      <c r="E5195" t="s">
        <v>2936</v>
      </c>
      <c r="F5195">
        <v>1200</v>
      </c>
      <c r="G5195">
        <v>0</v>
      </c>
      <c r="H5195">
        <v>-1200</v>
      </c>
    </row>
    <row r="5196" spans="1:8" x14ac:dyDescent="0.25">
      <c r="A5196" t="s">
        <v>2999</v>
      </c>
      <c r="B5196" t="s">
        <v>2271</v>
      </c>
      <c r="C5196" t="s">
        <v>2935</v>
      </c>
      <c r="D5196" t="s">
        <v>1767</v>
      </c>
      <c r="E5196" t="s">
        <v>2936</v>
      </c>
      <c r="F5196">
        <v>1300</v>
      </c>
      <c r="G5196">
        <v>0</v>
      </c>
      <c r="H5196">
        <v>-1300</v>
      </c>
    </row>
    <row r="5197" spans="1:8" x14ac:dyDescent="0.25">
      <c r="A5197" t="s">
        <v>2999</v>
      </c>
      <c r="B5197" t="s">
        <v>2271</v>
      </c>
      <c r="C5197" t="s">
        <v>2935</v>
      </c>
      <c r="D5197" t="s">
        <v>1782</v>
      </c>
      <c r="E5197" t="s">
        <v>2936</v>
      </c>
      <c r="F5197">
        <v>1600</v>
      </c>
      <c r="G5197">
        <v>0</v>
      </c>
      <c r="H5197">
        <v>-1600</v>
      </c>
    </row>
    <row r="5198" spans="1:8" x14ac:dyDescent="0.25">
      <c r="A5198" t="s">
        <v>2999</v>
      </c>
      <c r="B5198" t="s">
        <v>2271</v>
      </c>
      <c r="C5198" t="s">
        <v>2935</v>
      </c>
      <c r="D5198" t="s">
        <v>1807</v>
      </c>
      <c r="E5198" t="s">
        <v>2936</v>
      </c>
      <c r="F5198">
        <v>1700</v>
      </c>
      <c r="G5198">
        <v>0</v>
      </c>
      <c r="H5198">
        <v>-1700</v>
      </c>
    </row>
    <row r="5199" spans="1:8" x14ac:dyDescent="0.25">
      <c r="A5199" t="s">
        <v>2999</v>
      </c>
      <c r="B5199" t="s">
        <v>2271</v>
      </c>
      <c r="C5199" t="s">
        <v>2935</v>
      </c>
      <c r="D5199" t="s">
        <v>1858</v>
      </c>
      <c r="E5199" t="s">
        <v>2936</v>
      </c>
      <c r="F5199">
        <v>1800</v>
      </c>
      <c r="G5199">
        <v>0</v>
      </c>
      <c r="H5199">
        <v>-1800</v>
      </c>
    </row>
    <row r="5200" spans="1:8" x14ac:dyDescent="0.25">
      <c r="A5200" t="s">
        <v>2999</v>
      </c>
      <c r="B5200" t="s">
        <v>2271</v>
      </c>
      <c r="C5200" t="s">
        <v>2935</v>
      </c>
      <c r="D5200" t="s">
        <v>1948</v>
      </c>
      <c r="E5200" t="s">
        <v>2936</v>
      </c>
      <c r="F5200">
        <v>1800</v>
      </c>
      <c r="G5200">
        <v>0</v>
      </c>
      <c r="H5200">
        <v>-1800</v>
      </c>
    </row>
    <row r="5201" spans="1:8" x14ac:dyDescent="0.25">
      <c r="A5201" t="s">
        <v>2999</v>
      </c>
      <c r="B5201" t="s">
        <v>2271</v>
      </c>
      <c r="C5201" t="s">
        <v>2935</v>
      </c>
      <c r="D5201" t="s">
        <v>2934</v>
      </c>
      <c r="E5201" t="s">
        <v>2936</v>
      </c>
      <c r="F5201">
        <v>1800</v>
      </c>
      <c r="G5201">
        <v>0</v>
      </c>
      <c r="H5201">
        <v>-1800</v>
      </c>
    </row>
    <row r="5202" spans="1:8" x14ac:dyDescent="0.25">
      <c r="A5202" t="s">
        <v>2999</v>
      </c>
      <c r="B5202" t="s">
        <v>2271</v>
      </c>
      <c r="C5202" t="s">
        <v>2935</v>
      </c>
      <c r="D5202" t="s">
        <v>1951</v>
      </c>
      <c r="E5202" t="s">
        <v>2936</v>
      </c>
      <c r="F5202">
        <v>1700</v>
      </c>
      <c r="G5202">
        <v>0</v>
      </c>
      <c r="H5202">
        <v>-1700</v>
      </c>
    </row>
    <row r="5203" spans="1:8" x14ac:dyDescent="0.25">
      <c r="A5203" t="s">
        <v>2999</v>
      </c>
      <c r="B5203" t="s">
        <v>2271</v>
      </c>
      <c r="C5203" t="s">
        <v>2935</v>
      </c>
      <c r="D5203" t="s">
        <v>1956</v>
      </c>
      <c r="E5203" t="s">
        <v>2936</v>
      </c>
      <c r="F5203">
        <v>1400</v>
      </c>
      <c r="G5203">
        <v>0</v>
      </c>
      <c r="H5203">
        <v>-1400</v>
      </c>
    </row>
    <row r="5204" spans="1:8" x14ac:dyDescent="0.25">
      <c r="A5204" t="s">
        <v>2999</v>
      </c>
      <c r="B5204" t="s">
        <v>2271</v>
      </c>
      <c r="C5204" t="s">
        <v>2935</v>
      </c>
      <c r="D5204" t="s">
        <v>2016</v>
      </c>
      <c r="E5204" t="s">
        <v>2936</v>
      </c>
      <c r="F5204">
        <v>1000</v>
      </c>
      <c r="G5204">
        <v>0</v>
      </c>
      <c r="H5204">
        <v>-1000</v>
      </c>
    </row>
    <row r="5205" spans="1:8" x14ac:dyDescent="0.25">
      <c r="A5205" t="s">
        <v>2999</v>
      </c>
      <c r="B5205" t="s">
        <v>2272</v>
      </c>
      <c r="C5205" t="s">
        <v>3995</v>
      </c>
      <c r="D5205" t="s">
        <v>1767</v>
      </c>
      <c r="E5205" t="s">
        <v>2936</v>
      </c>
      <c r="F5205">
        <v>100</v>
      </c>
      <c r="G5205">
        <v>0</v>
      </c>
      <c r="H5205">
        <v>-100</v>
      </c>
    </row>
    <row r="5206" spans="1:8" x14ac:dyDescent="0.25">
      <c r="A5206" t="s">
        <v>2999</v>
      </c>
      <c r="B5206" t="s">
        <v>2272</v>
      </c>
      <c r="C5206" t="s">
        <v>3995</v>
      </c>
      <c r="D5206" t="s">
        <v>1782</v>
      </c>
      <c r="E5206" t="s">
        <v>2936</v>
      </c>
      <c r="F5206">
        <v>100</v>
      </c>
      <c r="G5206">
        <v>0</v>
      </c>
      <c r="H5206">
        <v>-100</v>
      </c>
    </row>
    <row r="5207" spans="1:8" x14ac:dyDescent="0.25">
      <c r="A5207" t="s">
        <v>2999</v>
      </c>
      <c r="B5207" t="s">
        <v>2272</v>
      </c>
      <c r="C5207" t="s">
        <v>3995</v>
      </c>
      <c r="D5207" t="s">
        <v>1807</v>
      </c>
      <c r="E5207" t="s">
        <v>2936</v>
      </c>
      <c r="F5207">
        <v>100</v>
      </c>
      <c r="G5207">
        <v>0</v>
      </c>
      <c r="H5207">
        <v>-100</v>
      </c>
    </row>
    <row r="5208" spans="1:8" x14ac:dyDescent="0.25">
      <c r="A5208" t="s">
        <v>2999</v>
      </c>
      <c r="B5208" t="s">
        <v>2272</v>
      </c>
      <c r="C5208" t="s">
        <v>3995</v>
      </c>
      <c r="D5208" t="s">
        <v>1858</v>
      </c>
      <c r="E5208" t="s">
        <v>2936</v>
      </c>
      <c r="F5208">
        <v>100</v>
      </c>
      <c r="G5208">
        <v>0</v>
      </c>
      <c r="H5208">
        <v>-100</v>
      </c>
    </row>
    <row r="5209" spans="1:8" x14ac:dyDescent="0.25">
      <c r="A5209" t="s">
        <v>2999</v>
      </c>
      <c r="B5209" t="s">
        <v>2272</v>
      </c>
      <c r="C5209" t="s">
        <v>3995</v>
      </c>
      <c r="D5209" t="s">
        <v>1948</v>
      </c>
      <c r="E5209" t="s">
        <v>2936</v>
      </c>
      <c r="F5209">
        <v>100</v>
      </c>
      <c r="G5209">
        <v>0</v>
      </c>
      <c r="H5209">
        <v>-100</v>
      </c>
    </row>
    <row r="5210" spans="1:8" x14ac:dyDescent="0.25">
      <c r="A5210" t="s">
        <v>2999</v>
      </c>
      <c r="B5210" t="s">
        <v>2272</v>
      </c>
      <c r="C5210" t="s">
        <v>3995</v>
      </c>
      <c r="D5210" t="s">
        <v>2934</v>
      </c>
      <c r="E5210" t="s">
        <v>2936</v>
      </c>
      <c r="F5210">
        <v>50</v>
      </c>
      <c r="G5210">
        <v>0</v>
      </c>
      <c r="H5210">
        <v>-50</v>
      </c>
    </row>
    <row r="5211" spans="1:8" x14ac:dyDescent="0.25">
      <c r="A5211" t="s">
        <v>2999</v>
      </c>
      <c r="B5211" t="s">
        <v>2272</v>
      </c>
      <c r="C5211" t="s">
        <v>3995</v>
      </c>
      <c r="D5211" t="s">
        <v>1951</v>
      </c>
      <c r="E5211" t="s">
        <v>2936</v>
      </c>
      <c r="F5211">
        <v>50</v>
      </c>
      <c r="G5211">
        <v>0</v>
      </c>
      <c r="H5211">
        <v>-50</v>
      </c>
    </row>
    <row r="5212" spans="1:8" x14ac:dyDescent="0.25">
      <c r="A5212" t="s">
        <v>2999</v>
      </c>
      <c r="B5212" t="s">
        <v>2272</v>
      </c>
      <c r="C5212" t="s">
        <v>3995</v>
      </c>
      <c r="D5212" t="s">
        <v>1956</v>
      </c>
      <c r="E5212" t="s">
        <v>2936</v>
      </c>
      <c r="F5212">
        <v>25</v>
      </c>
      <c r="G5212">
        <v>0</v>
      </c>
      <c r="H5212">
        <v>-25</v>
      </c>
    </row>
    <row r="5213" spans="1:8" x14ac:dyDescent="0.25">
      <c r="A5213" t="s">
        <v>2999</v>
      </c>
      <c r="B5213" t="s">
        <v>2272</v>
      </c>
      <c r="C5213" t="s">
        <v>2933</v>
      </c>
      <c r="D5213" t="s">
        <v>1767</v>
      </c>
      <c r="E5213" t="s">
        <v>2936</v>
      </c>
      <c r="F5213">
        <v>100</v>
      </c>
      <c r="G5213">
        <v>0</v>
      </c>
      <c r="H5213">
        <v>-100</v>
      </c>
    </row>
    <row r="5214" spans="1:8" x14ac:dyDescent="0.25">
      <c r="A5214" t="s">
        <v>2999</v>
      </c>
      <c r="B5214" t="s">
        <v>2272</v>
      </c>
      <c r="C5214" t="s">
        <v>2933</v>
      </c>
      <c r="D5214" t="s">
        <v>1782</v>
      </c>
      <c r="E5214" t="s">
        <v>2936</v>
      </c>
      <c r="F5214">
        <v>100</v>
      </c>
      <c r="G5214">
        <v>0</v>
      </c>
      <c r="H5214">
        <v>-100</v>
      </c>
    </row>
    <row r="5215" spans="1:8" x14ac:dyDescent="0.25">
      <c r="A5215" t="s">
        <v>2999</v>
      </c>
      <c r="B5215" t="s">
        <v>2272</v>
      </c>
      <c r="C5215" t="s">
        <v>2933</v>
      </c>
      <c r="D5215" t="s">
        <v>1807</v>
      </c>
      <c r="E5215" t="s">
        <v>2936</v>
      </c>
      <c r="F5215">
        <v>200</v>
      </c>
      <c r="G5215">
        <v>0</v>
      </c>
      <c r="H5215">
        <v>-200</v>
      </c>
    </row>
    <row r="5216" spans="1:8" x14ac:dyDescent="0.25">
      <c r="A5216" t="s">
        <v>2999</v>
      </c>
      <c r="B5216" t="s">
        <v>2272</v>
      </c>
      <c r="C5216" t="s">
        <v>2933</v>
      </c>
      <c r="D5216" t="s">
        <v>1858</v>
      </c>
      <c r="E5216" t="s">
        <v>2936</v>
      </c>
      <c r="F5216">
        <v>200</v>
      </c>
      <c r="G5216">
        <v>0</v>
      </c>
      <c r="H5216">
        <v>-200</v>
      </c>
    </row>
    <row r="5217" spans="1:8" x14ac:dyDescent="0.25">
      <c r="A5217" t="s">
        <v>2999</v>
      </c>
      <c r="B5217" t="s">
        <v>2272</v>
      </c>
      <c r="C5217" t="s">
        <v>2933</v>
      </c>
      <c r="D5217" t="s">
        <v>1948</v>
      </c>
      <c r="E5217" t="s">
        <v>2936</v>
      </c>
      <c r="F5217">
        <v>200</v>
      </c>
      <c r="G5217">
        <v>0</v>
      </c>
      <c r="H5217">
        <v>-200</v>
      </c>
    </row>
    <row r="5218" spans="1:8" x14ac:dyDescent="0.25">
      <c r="A5218" t="s">
        <v>2999</v>
      </c>
      <c r="B5218" t="s">
        <v>2272</v>
      </c>
      <c r="C5218" t="s">
        <v>2933</v>
      </c>
      <c r="D5218" t="s">
        <v>2934</v>
      </c>
      <c r="E5218" t="s">
        <v>2936</v>
      </c>
      <c r="F5218">
        <v>100</v>
      </c>
      <c r="G5218">
        <v>0</v>
      </c>
      <c r="H5218">
        <v>-100</v>
      </c>
    </row>
    <row r="5219" spans="1:8" x14ac:dyDescent="0.25">
      <c r="A5219" t="s">
        <v>2999</v>
      </c>
      <c r="B5219" t="s">
        <v>2272</v>
      </c>
      <c r="C5219" t="s">
        <v>2935</v>
      </c>
      <c r="D5219" t="s">
        <v>1739</v>
      </c>
      <c r="E5219" t="s">
        <v>2936</v>
      </c>
      <c r="F5219">
        <v>200</v>
      </c>
      <c r="G5219">
        <v>0</v>
      </c>
      <c r="H5219">
        <v>-200</v>
      </c>
    </row>
    <row r="5220" spans="1:8" x14ac:dyDescent="0.25">
      <c r="A5220" t="s">
        <v>2999</v>
      </c>
      <c r="B5220" t="s">
        <v>2272</v>
      </c>
      <c r="C5220" t="s">
        <v>2935</v>
      </c>
      <c r="D5220" t="s">
        <v>1751</v>
      </c>
      <c r="E5220" t="s">
        <v>2936</v>
      </c>
      <c r="F5220">
        <v>200</v>
      </c>
      <c r="G5220">
        <v>0</v>
      </c>
      <c r="H5220">
        <v>-200</v>
      </c>
    </row>
    <row r="5221" spans="1:8" x14ac:dyDescent="0.25">
      <c r="A5221" t="s">
        <v>2999</v>
      </c>
      <c r="B5221" t="s">
        <v>2272</v>
      </c>
      <c r="C5221" t="s">
        <v>2935</v>
      </c>
      <c r="D5221" t="s">
        <v>1763</v>
      </c>
      <c r="E5221" t="s">
        <v>2936</v>
      </c>
      <c r="F5221">
        <v>200</v>
      </c>
      <c r="G5221">
        <v>0</v>
      </c>
      <c r="H5221">
        <v>-200</v>
      </c>
    </row>
    <row r="5222" spans="1:8" x14ac:dyDescent="0.25">
      <c r="A5222" t="s">
        <v>2999</v>
      </c>
      <c r="B5222" t="s">
        <v>2272</v>
      </c>
      <c r="C5222" t="s">
        <v>2935</v>
      </c>
      <c r="D5222" t="s">
        <v>1767</v>
      </c>
      <c r="E5222" t="s">
        <v>2936</v>
      </c>
      <c r="F5222">
        <v>200</v>
      </c>
      <c r="G5222">
        <v>0</v>
      </c>
      <c r="H5222">
        <v>-200</v>
      </c>
    </row>
    <row r="5223" spans="1:8" x14ac:dyDescent="0.25">
      <c r="A5223" t="s">
        <v>2999</v>
      </c>
      <c r="B5223" t="s">
        <v>2272</v>
      </c>
      <c r="C5223" t="s">
        <v>2935</v>
      </c>
      <c r="D5223" t="s">
        <v>1782</v>
      </c>
      <c r="E5223" t="s">
        <v>2936</v>
      </c>
      <c r="F5223">
        <v>200</v>
      </c>
      <c r="G5223">
        <v>0</v>
      </c>
      <c r="H5223">
        <v>-200</v>
      </c>
    </row>
    <row r="5224" spans="1:8" x14ac:dyDescent="0.25">
      <c r="A5224" t="s">
        <v>2999</v>
      </c>
      <c r="B5224" t="s">
        <v>2272</v>
      </c>
      <c r="C5224" t="s">
        <v>2935</v>
      </c>
      <c r="D5224" t="s">
        <v>1807</v>
      </c>
      <c r="E5224" t="s">
        <v>2936</v>
      </c>
      <c r="F5224">
        <v>200</v>
      </c>
      <c r="G5224">
        <v>0</v>
      </c>
      <c r="H5224">
        <v>-200</v>
      </c>
    </row>
    <row r="5225" spans="1:8" x14ac:dyDescent="0.25">
      <c r="A5225" t="s">
        <v>2999</v>
      </c>
      <c r="B5225" t="s">
        <v>2272</v>
      </c>
      <c r="C5225" t="s">
        <v>2935</v>
      </c>
      <c r="D5225" t="s">
        <v>1858</v>
      </c>
      <c r="E5225" t="s">
        <v>2936</v>
      </c>
      <c r="F5225">
        <v>200</v>
      </c>
      <c r="G5225">
        <v>0</v>
      </c>
      <c r="H5225">
        <v>-200</v>
      </c>
    </row>
    <row r="5226" spans="1:8" x14ac:dyDescent="0.25">
      <c r="A5226" t="s">
        <v>2999</v>
      </c>
      <c r="B5226" t="s">
        <v>2272</v>
      </c>
      <c r="C5226" t="s">
        <v>2935</v>
      </c>
      <c r="D5226" t="s">
        <v>1948</v>
      </c>
      <c r="E5226" t="s">
        <v>2936</v>
      </c>
      <c r="F5226">
        <v>200</v>
      </c>
      <c r="G5226">
        <v>0</v>
      </c>
      <c r="H5226">
        <v>-200</v>
      </c>
    </row>
    <row r="5227" spans="1:8" x14ac:dyDescent="0.25">
      <c r="A5227" t="s">
        <v>2999</v>
      </c>
      <c r="B5227" t="s">
        <v>2272</v>
      </c>
      <c r="C5227" t="s">
        <v>2935</v>
      </c>
      <c r="D5227" t="s">
        <v>2934</v>
      </c>
      <c r="E5227" t="s">
        <v>2936</v>
      </c>
      <c r="F5227">
        <v>200</v>
      </c>
      <c r="G5227">
        <v>0</v>
      </c>
      <c r="H5227">
        <v>-200</v>
      </c>
    </row>
    <row r="5228" spans="1:8" x14ac:dyDescent="0.25">
      <c r="A5228" t="s">
        <v>2999</v>
      </c>
      <c r="B5228" t="s">
        <v>2272</v>
      </c>
      <c r="C5228" t="s">
        <v>2935</v>
      </c>
      <c r="D5228" t="s">
        <v>1951</v>
      </c>
      <c r="E5228" t="s">
        <v>2936</v>
      </c>
      <c r="F5228">
        <v>200</v>
      </c>
      <c r="G5228">
        <v>0</v>
      </c>
      <c r="H5228">
        <v>-200</v>
      </c>
    </row>
    <row r="5229" spans="1:8" x14ac:dyDescent="0.25">
      <c r="A5229" t="s">
        <v>2999</v>
      </c>
      <c r="B5229" t="s">
        <v>2272</v>
      </c>
      <c r="C5229" t="s">
        <v>2935</v>
      </c>
      <c r="D5229" t="s">
        <v>1956</v>
      </c>
      <c r="E5229" t="s">
        <v>2936</v>
      </c>
      <c r="F5229">
        <v>200</v>
      </c>
      <c r="G5229">
        <v>0</v>
      </c>
      <c r="H5229">
        <v>-200</v>
      </c>
    </row>
    <row r="5230" spans="1:8" x14ac:dyDescent="0.25">
      <c r="A5230" t="s">
        <v>2999</v>
      </c>
      <c r="B5230" t="s">
        <v>2272</v>
      </c>
      <c r="C5230" t="s">
        <v>2935</v>
      </c>
      <c r="D5230" t="s">
        <v>2016</v>
      </c>
      <c r="E5230" t="s">
        <v>2936</v>
      </c>
      <c r="F5230">
        <v>200</v>
      </c>
      <c r="G5230">
        <v>0</v>
      </c>
      <c r="H5230">
        <v>-200</v>
      </c>
    </row>
    <row r="5231" spans="1:8" x14ac:dyDescent="0.25">
      <c r="A5231" t="s">
        <v>2999</v>
      </c>
      <c r="B5231" t="s">
        <v>2273</v>
      </c>
      <c r="C5231" t="s">
        <v>3995</v>
      </c>
      <c r="D5231" t="s">
        <v>1739</v>
      </c>
      <c r="E5231" t="s">
        <v>2936</v>
      </c>
      <c r="F5231">
        <v>2130</v>
      </c>
      <c r="G5231">
        <v>0</v>
      </c>
      <c r="H5231">
        <v>-2130</v>
      </c>
    </row>
    <row r="5232" spans="1:8" x14ac:dyDescent="0.25">
      <c r="A5232" t="s">
        <v>2999</v>
      </c>
      <c r="B5232" t="s">
        <v>2273</v>
      </c>
      <c r="C5232" t="s">
        <v>3995</v>
      </c>
      <c r="D5232" t="s">
        <v>1751</v>
      </c>
      <c r="E5232" t="s">
        <v>2936</v>
      </c>
      <c r="F5232">
        <v>2153</v>
      </c>
      <c r="G5232">
        <v>0</v>
      </c>
      <c r="H5232">
        <v>-2153</v>
      </c>
    </row>
    <row r="5233" spans="1:8" x14ac:dyDescent="0.25">
      <c r="A5233" t="s">
        <v>2999</v>
      </c>
      <c r="B5233" t="s">
        <v>2273</v>
      </c>
      <c r="C5233" t="s">
        <v>3995</v>
      </c>
      <c r="D5233" t="s">
        <v>1763</v>
      </c>
      <c r="E5233" t="s">
        <v>2936</v>
      </c>
      <c r="F5233">
        <v>2951</v>
      </c>
      <c r="G5233">
        <v>0</v>
      </c>
      <c r="H5233">
        <v>-2951</v>
      </c>
    </row>
    <row r="5234" spans="1:8" x14ac:dyDescent="0.25">
      <c r="A5234" t="s">
        <v>2999</v>
      </c>
      <c r="B5234" t="s">
        <v>2273</v>
      </c>
      <c r="C5234" t="s">
        <v>3995</v>
      </c>
      <c r="D5234" t="s">
        <v>1767</v>
      </c>
      <c r="E5234" t="s">
        <v>2936</v>
      </c>
      <c r="F5234">
        <v>3285</v>
      </c>
      <c r="G5234">
        <v>0</v>
      </c>
      <c r="H5234">
        <v>-3285</v>
      </c>
    </row>
    <row r="5235" spans="1:8" x14ac:dyDescent="0.25">
      <c r="A5235" t="s">
        <v>2999</v>
      </c>
      <c r="B5235" t="s">
        <v>2273</v>
      </c>
      <c r="C5235" t="s">
        <v>3995</v>
      </c>
      <c r="D5235" t="s">
        <v>1782</v>
      </c>
      <c r="E5235" t="s">
        <v>2936</v>
      </c>
      <c r="F5235">
        <v>3824</v>
      </c>
      <c r="G5235">
        <v>0</v>
      </c>
      <c r="H5235">
        <v>-3824</v>
      </c>
    </row>
    <row r="5236" spans="1:8" x14ac:dyDescent="0.25">
      <c r="A5236" t="s">
        <v>2999</v>
      </c>
      <c r="B5236" t="s">
        <v>2273</v>
      </c>
      <c r="C5236" t="s">
        <v>3995</v>
      </c>
      <c r="D5236" t="s">
        <v>1807</v>
      </c>
      <c r="E5236" t="s">
        <v>2936</v>
      </c>
      <c r="F5236">
        <v>4655</v>
      </c>
      <c r="G5236">
        <v>0</v>
      </c>
      <c r="H5236">
        <v>-4655</v>
      </c>
    </row>
    <row r="5237" spans="1:8" x14ac:dyDescent="0.25">
      <c r="A5237" t="s">
        <v>2999</v>
      </c>
      <c r="B5237" t="s">
        <v>2273</v>
      </c>
      <c r="C5237" t="s">
        <v>3995</v>
      </c>
      <c r="D5237" t="s">
        <v>1858</v>
      </c>
      <c r="E5237" t="s">
        <v>2936</v>
      </c>
      <c r="F5237">
        <v>5026</v>
      </c>
      <c r="G5237">
        <v>0</v>
      </c>
      <c r="H5237">
        <v>-5026</v>
      </c>
    </row>
    <row r="5238" spans="1:8" x14ac:dyDescent="0.25">
      <c r="A5238" t="s">
        <v>2999</v>
      </c>
      <c r="B5238" t="s">
        <v>2273</v>
      </c>
      <c r="C5238" t="s">
        <v>3995</v>
      </c>
      <c r="D5238" t="s">
        <v>1948</v>
      </c>
      <c r="E5238" t="s">
        <v>2936</v>
      </c>
      <c r="F5238">
        <v>5129</v>
      </c>
      <c r="G5238">
        <v>0</v>
      </c>
      <c r="H5238">
        <v>-5129</v>
      </c>
    </row>
    <row r="5239" spans="1:8" x14ac:dyDescent="0.25">
      <c r="A5239" t="s">
        <v>2999</v>
      </c>
      <c r="B5239" t="s">
        <v>2273</v>
      </c>
      <c r="C5239" t="s">
        <v>3995</v>
      </c>
      <c r="D5239" t="s">
        <v>2934</v>
      </c>
      <c r="E5239" t="s">
        <v>2936</v>
      </c>
      <c r="F5239">
        <v>4949</v>
      </c>
      <c r="G5239">
        <v>0</v>
      </c>
      <c r="H5239">
        <v>-4949</v>
      </c>
    </row>
    <row r="5240" spans="1:8" x14ac:dyDescent="0.25">
      <c r="A5240" t="s">
        <v>2999</v>
      </c>
      <c r="B5240" t="s">
        <v>2273</v>
      </c>
      <c r="C5240" t="s">
        <v>3995</v>
      </c>
      <c r="D5240" t="s">
        <v>1951</v>
      </c>
      <c r="E5240" t="s">
        <v>2936</v>
      </c>
      <c r="F5240">
        <v>4995</v>
      </c>
      <c r="G5240">
        <v>0</v>
      </c>
      <c r="H5240">
        <v>-4995</v>
      </c>
    </row>
    <row r="5241" spans="1:8" x14ac:dyDescent="0.25">
      <c r="A5241" t="s">
        <v>2999</v>
      </c>
      <c r="B5241" t="s">
        <v>2273</v>
      </c>
      <c r="C5241" t="s">
        <v>3995</v>
      </c>
      <c r="D5241" t="s">
        <v>1956</v>
      </c>
      <c r="E5241" t="s">
        <v>2936</v>
      </c>
      <c r="F5241">
        <v>4167</v>
      </c>
      <c r="G5241">
        <v>0</v>
      </c>
      <c r="H5241">
        <v>-4167</v>
      </c>
    </row>
    <row r="5242" spans="1:8" x14ac:dyDescent="0.25">
      <c r="A5242" t="s">
        <v>2999</v>
      </c>
      <c r="B5242" t="s">
        <v>2273</v>
      </c>
      <c r="C5242" t="s">
        <v>3995</v>
      </c>
      <c r="D5242" t="s">
        <v>2016</v>
      </c>
      <c r="E5242" t="s">
        <v>2936</v>
      </c>
      <c r="F5242">
        <v>3462</v>
      </c>
      <c r="G5242">
        <v>0</v>
      </c>
      <c r="H5242">
        <v>-3462</v>
      </c>
    </row>
    <row r="5243" spans="1:8" x14ac:dyDescent="0.25">
      <c r="A5243" t="s">
        <v>2999</v>
      </c>
      <c r="B5243" t="s">
        <v>2273</v>
      </c>
      <c r="C5243" t="s">
        <v>2933</v>
      </c>
      <c r="D5243" t="s">
        <v>1739</v>
      </c>
      <c r="E5243" t="s">
        <v>2936</v>
      </c>
      <c r="F5243">
        <v>3104</v>
      </c>
      <c r="G5243">
        <v>0</v>
      </c>
      <c r="H5243">
        <v>-3104</v>
      </c>
    </row>
    <row r="5244" spans="1:8" x14ac:dyDescent="0.25">
      <c r="A5244" t="s">
        <v>2999</v>
      </c>
      <c r="B5244" t="s">
        <v>2273</v>
      </c>
      <c r="C5244" t="s">
        <v>2933</v>
      </c>
      <c r="D5244" t="s">
        <v>1751</v>
      </c>
      <c r="E5244" t="s">
        <v>2936</v>
      </c>
      <c r="F5244">
        <v>2953</v>
      </c>
      <c r="G5244">
        <v>0</v>
      </c>
      <c r="H5244">
        <v>-2953</v>
      </c>
    </row>
    <row r="5245" spans="1:8" x14ac:dyDescent="0.25">
      <c r="A5245" t="s">
        <v>2999</v>
      </c>
      <c r="B5245" t="s">
        <v>2273</v>
      </c>
      <c r="C5245" t="s">
        <v>2933</v>
      </c>
      <c r="D5245" t="s">
        <v>1763</v>
      </c>
      <c r="E5245" t="s">
        <v>2936</v>
      </c>
      <c r="F5245">
        <v>3873</v>
      </c>
      <c r="G5245">
        <v>0</v>
      </c>
      <c r="H5245">
        <v>-3873</v>
      </c>
    </row>
    <row r="5246" spans="1:8" x14ac:dyDescent="0.25">
      <c r="A5246" t="s">
        <v>2999</v>
      </c>
      <c r="B5246" t="s">
        <v>2273</v>
      </c>
      <c r="C5246" t="s">
        <v>2933</v>
      </c>
      <c r="D5246" t="s">
        <v>1767</v>
      </c>
      <c r="E5246" t="s">
        <v>2936</v>
      </c>
      <c r="F5246">
        <v>4462</v>
      </c>
      <c r="G5246">
        <v>0</v>
      </c>
      <c r="H5246">
        <v>-4462</v>
      </c>
    </row>
    <row r="5247" spans="1:8" x14ac:dyDescent="0.25">
      <c r="A5247" t="s">
        <v>2999</v>
      </c>
      <c r="B5247" t="s">
        <v>2273</v>
      </c>
      <c r="C5247" t="s">
        <v>2933</v>
      </c>
      <c r="D5247" t="s">
        <v>1782</v>
      </c>
      <c r="E5247" t="s">
        <v>2936</v>
      </c>
      <c r="F5247">
        <v>5281</v>
      </c>
      <c r="G5247">
        <v>0</v>
      </c>
      <c r="H5247">
        <v>-5281</v>
      </c>
    </row>
    <row r="5248" spans="1:8" x14ac:dyDescent="0.25">
      <c r="A5248" t="s">
        <v>2999</v>
      </c>
      <c r="B5248" t="s">
        <v>2273</v>
      </c>
      <c r="C5248" t="s">
        <v>2933</v>
      </c>
      <c r="D5248" t="s">
        <v>1807</v>
      </c>
      <c r="E5248" t="s">
        <v>2936</v>
      </c>
      <c r="F5248">
        <v>5603</v>
      </c>
      <c r="G5248">
        <v>0</v>
      </c>
      <c r="H5248">
        <v>-5603</v>
      </c>
    </row>
    <row r="5249" spans="1:8" x14ac:dyDescent="0.25">
      <c r="A5249" t="s">
        <v>2999</v>
      </c>
      <c r="B5249" t="s">
        <v>2273</v>
      </c>
      <c r="C5249" t="s">
        <v>2933</v>
      </c>
      <c r="D5249" t="s">
        <v>1858</v>
      </c>
      <c r="E5249" t="s">
        <v>2936</v>
      </c>
      <c r="F5249">
        <v>6017</v>
      </c>
      <c r="G5249">
        <v>0</v>
      </c>
      <c r="H5249">
        <v>-6017</v>
      </c>
    </row>
    <row r="5250" spans="1:8" x14ac:dyDescent="0.25">
      <c r="A5250" t="s">
        <v>2999</v>
      </c>
      <c r="B5250" t="s">
        <v>2273</v>
      </c>
      <c r="C5250" t="s">
        <v>2933</v>
      </c>
      <c r="D5250" t="s">
        <v>1948</v>
      </c>
      <c r="E5250" t="s">
        <v>2936</v>
      </c>
      <c r="F5250">
        <v>5787</v>
      </c>
      <c r="G5250">
        <v>0</v>
      </c>
      <c r="H5250">
        <v>-5787</v>
      </c>
    </row>
    <row r="5251" spans="1:8" x14ac:dyDescent="0.25">
      <c r="A5251" t="s">
        <v>2999</v>
      </c>
      <c r="B5251" t="s">
        <v>2273</v>
      </c>
      <c r="C5251" t="s">
        <v>2933</v>
      </c>
      <c r="D5251" t="s">
        <v>2934</v>
      </c>
      <c r="E5251" t="s">
        <v>2936</v>
      </c>
      <c r="F5251">
        <v>5840</v>
      </c>
      <c r="G5251">
        <v>0</v>
      </c>
      <c r="H5251">
        <v>-5840</v>
      </c>
    </row>
    <row r="5252" spans="1:8" x14ac:dyDescent="0.25">
      <c r="A5252" t="s">
        <v>2999</v>
      </c>
      <c r="B5252" t="s">
        <v>2273</v>
      </c>
      <c r="C5252" t="s">
        <v>2933</v>
      </c>
      <c r="D5252" t="s">
        <v>1951</v>
      </c>
      <c r="E5252" t="s">
        <v>2936</v>
      </c>
      <c r="F5252">
        <v>5954</v>
      </c>
      <c r="G5252">
        <v>0</v>
      </c>
      <c r="H5252">
        <v>-5954</v>
      </c>
    </row>
    <row r="5253" spans="1:8" x14ac:dyDescent="0.25">
      <c r="A5253" t="s">
        <v>2999</v>
      </c>
      <c r="B5253" t="s">
        <v>2273</v>
      </c>
      <c r="C5253" t="s">
        <v>2933</v>
      </c>
      <c r="D5253" t="s">
        <v>1956</v>
      </c>
      <c r="E5253" t="s">
        <v>2936</v>
      </c>
      <c r="F5253">
        <v>4471</v>
      </c>
      <c r="G5253">
        <v>0</v>
      </c>
      <c r="H5253">
        <v>-4471</v>
      </c>
    </row>
    <row r="5254" spans="1:8" x14ac:dyDescent="0.25">
      <c r="A5254" t="s">
        <v>2999</v>
      </c>
      <c r="B5254" t="s">
        <v>2273</v>
      </c>
      <c r="C5254" t="s">
        <v>2933</v>
      </c>
      <c r="D5254" t="s">
        <v>2016</v>
      </c>
      <c r="E5254" t="s">
        <v>2936</v>
      </c>
      <c r="F5254">
        <v>3382</v>
      </c>
      <c r="G5254">
        <v>0</v>
      </c>
      <c r="H5254">
        <v>-3382</v>
      </c>
    </row>
    <row r="5255" spans="1:8" x14ac:dyDescent="0.25">
      <c r="A5255" t="s">
        <v>2999</v>
      </c>
      <c r="B5255" t="s">
        <v>2273</v>
      </c>
      <c r="C5255" t="s">
        <v>2935</v>
      </c>
      <c r="D5255" t="s">
        <v>1739</v>
      </c>
      <c r="E5255" t="s">
        <v>2936</v>
      </c>
      <c r="F5255">
        <v>3835</v>
      </c>
      <c r="G5255">
        <v>0</v>
      </c>
      <c r="H5255">
        <v>-3835</v>
      </c>
    </row>
    <row r="5256" spans="1:8" x14ac:dyDescent="0.25">
      <c r="A5256" t="s">
        <v>2999</v>
      </c>
      <c r="B5256" t="s">
        <v>2273</v>
      </c>
      <c r="C5256" t="s">
        <v>2935</v>
      </c>
      <c r="D5256" t="s">
        <v>1751</v>
      </c>
      <c r="E5256" t="s">
        <v>2936</v>
      </c>
      <c r="F5256">
        <v>4860</v>
      </c>
      <c r="G5256">
        <v>0</v>
      </c>
      <c r="H5256">
        <v>-4860</v>
      </c>
    </row>
    <row r="5257" spans="1:8" x14ac:dyDescent="0.25">
      <c r="A5257" t="s">
        <v>2999</v>
      </c>
      <c r="B5257" t="s">
        <v>2273</v>
      </c>
      <c r="C5257" t="s">
        <v>2935</v>
      </c>
      <c r="D5257" t="s">
        <v>1763</v>
      </c>
      <c r="E5257" t="s">
        <v>2936</v>
      </c>
      <c r="F5257">
        <v>5801</v>
      </c>
      <c r="G5257">
        <v>0</v>
      </c>
      <c r="H5257">
        <v>-5801</v>
      </c>
    </row>
    <row r="5258" spans="1:8" x14ac:dyDescent="0.25">
      <c r="A5258" t="s">
        <v>2999</v>
      </c>
      <c r="B5258" t="s">
        <v>2273</v>
      </c>
      <c r="C5258" t="s">
        <v>2935</v>
      </c>
      <c r="D5258" t="s">
        <v>1767</v>
      </c>
      <c r="E5258" t="s">
        <v>2936</v>
      </c>
      <c r="F5258">
        <v>6193</v>
      </c>
      <c r="G5258">
        <v>0</v>
      </c>
      <c r="H5258">
        <v>-6193</v>
      </c>
    </row>
    <row r="5259" spans="1:8" x14ac:dyDescent="0.25">
      <c r="A5259" t="s">
        <v>2999</v>
      </c>
      <c r="B5259" t="s">
        <v>2273</v>
      </c>
      <c r="C5259" t="s">
        <v>2935</v>
      </c>
      <c r="D5259" t="s">
        <v>1782</v>
      </c>
      <c r="E5259" t="s">
        <v>2936</v>
      </c>
      <c r="F5259">
        <v>6776</v>
      </c>
      <c r="G5259">
        <v>0</v>
      </c>
      <c r="H5259">
        <v>-6776</v>
      </c>
    </row>
    <row r="5260" spans="1:8" x14ac:dyDescent="0.25">
      <c r="A5260" t="s">
        <v>2999</v>
      </c>
      <c r="B5260" t="s">
        <v>2273</v>
      </c>
      <c r="C5260" t="s">
        <v>2935</v>
      </c>
      <c r="D5260" t="s">
        <v>1807</v>
      </c>
      <c r="E5260" t="s">
        <v>2936</v>
      </c>
      <c r="F5260">
        <v>7227</v>
      </c>
      <c r="G5260">
        <v>0</v>
      </c>
      <c r="H5260">
        <v>-7227</v>
      </c>
    </row>
    <row r="5261" spans="1:8" x14ac:dyDescent="0.25">
      <c r="A5261" t="s">
        <v>2999</v>
      </c>
      <c r="B5261" t="s">
        <v>2273</v>
      </c>
      <c r="C5261" t="s">
        <v>2935</v>
      </c>
      <c r="D5261" t="s">
        <v>1858</v>
      </c>
      <c r="E5261" t="s">
        <v>2936</v>
      </c>
      <c r="F5261">
        <v>6974</v>
      </c>
      <c r="G5261">
        <v>0</v>
      </c>
      <c r="H5261">
        <v>-6974</v>
      </c>
    </row>
    <row r="5262" spans="1:8" x14ac:dyDescent="0.25">
      <c r="A5262" t="s">
        <v>2999</v>
      </c>
      <c r="B5262" t="s">
        <v>2273</v>
      </c>
      <c r="C5262" t="s">
        <v>2935</v>
      </c>
      <c r="D5262" t="s">
        <v>1948</v>
      </c>
      <c r="E5262" t="s">
        <v>2936</v>
      </c>
      <c r="F5262">
        <v>6941</v>
      </c>
      <c r="G5262">
        <v>0</v>
      </c>
      <c r="H5262">
        <v>-6941</v>
      </c>
    </row>
    <row r="5263" spans="1:8" x14ac:dyDescent="0.25">
      <c r="A5263" t="s">
        <v>2999</v>
      </c>
      <c r="B5263" t="s">
        <v>2273</v>
      </c>
      <c r="C5263" t="s">
        <v>2935</v>
      </c>
      <c r="D5263" t="s">
        <v>2934</v>
      </c>
      <c r="E5263" t="s">
        <v>2936</v>
      </c>
      <c r="F5263">
        <v>7128</v>
      </c>
      <c r="G5263">
        <v>0</v>
      </c>
      <c r="H5263">
        <v>-7128</v>
      </c>
    </row>
    <row r="5264" spans="1:8" x14ac:dyDescent="0.25">
      <c r="A5264" t="s">
        <v>2999</v>
      </c>
      <c r="B5264" t="s">
        <v>2273</v>
      </c>
      <c r="C5264" t="s">
        <v>2935</v>
      </c>
      <c r="D5264" t="s">
        <v>1951</v>
      </c>
      <c r="E5264" t="s">
        <v>2936</v>
      </c>
      <c r="F5264">
        <v>7370</v>
      </c>
      <c r="G5264">
        <v>0</v>
      </c>
      <c r="H5264">
        <v>-7370</v>
      </c>
    </row>
    <row r="5265" spans="1:8" x14ac:dyDescent="0.25">
      <c r="A5265" t="s">
        <v>2999</v>
      </c>
      <c r="B5265" t="s">
        <v>2273</v>
      </c>
      <c r="C5265" t="s">
        <v>2935</v>
      </c>
      <c r="D5265" t="s">
        <v>1956</v>
      </c>
      <c r="E5265" t="s">
        <v>2936</v>
      </c>
      <c r="F5265">
        <v>5753</v>
      </c>
      <c r="G5265">
        <v>0</v>
      </c>
      <c r="H5265">
        <v>-5753</v>
      </c>
    </row>
    <row r="5266" spans="1:8" x14ac:dyDescent="0.25">
      <c r="A5266" t="s">
        <v>2999</v>
      </c>
      <c r="B5266" t="s">
        <v>2273</v>
      </c>
      <c r="C5266" t="s">
        <v>2935</v>
      </c>
      <c r="D5266" t="s">
        <v>2016</v>
      </c>
      <c r="E5266" t="s">
        <v>2936</v>
      </c>
      <c r="F5266">
        <v>4565</v>
      </c>
      <c r="G5266">
        <v>0</v>
      </c>
      <c r="H5266">
        <v>-4565</v>
      </c>
    </row>
    <row r="5267" spans="1:8" x14ac:dyDescent="0.25">
      <c r="A5267" t="s">
        <v>2999</v>
      </c>
      <c r="B5267" t="s">
        <v>2274</v>
      </c>
      <c r="C5267" t="s">
        <v>3995</v>
      </c>
      <c r="D5267" t="s">
        <v>1739</v>
      </c>
      <c r="E5267" t="s">
        <v>2936</v>
      </c>
      <c r="F5267">
        <v>73</v>
      </c>
      <c r="G5267">
        <v>0</v>
      </c>
      <c r="H5267">
        <v>-73</v>
      </c>
    </row>
    <row r="5268" spans="1:8" x14ac:dyDescent="0.25">
      <c r="A5268" t="s">
        <v>2999</v>
      </c>
      <c r="B5268" t="s">
        <v>2274</v>
      </c>
      <c r="C5268" t="s">
        <v>3995</v>
      </c>
      <c r="D5268" t="s">
        <v>1751</v>
      </c>
      <c r="E5268" t="s">
        <v>2936</v>
      </c>
      <c r="F5268">
        <v>74</v>
      </c>
      <c r="G5268">
        <v>0</v>
      </c>
      <c r="H5268">
        <v>-74</v>
      </c>
    </row>
    <row r="5269" spans="1:8" x14ac:dyDescent="0.25">
      <c r="A5269" t="s">
        <v>2999</v>
      </c>
      <c r="B5269" t="s">
        <v>2274</v>
      </c>
      <c r="C5269" t="s">
        <v>3995</v>
      </c>
      <c r="D5269" t="s">
        <v>1763</v>
      </c>
      <c r="E5269" t="s">
        <v>2936</v>
      </c>
      <c r="F5269">
        <v>101</v>
      </c>
      <c r="G5269">
        <v>0</v>
      </c>
      <c r="H5269">
        <v>-101</v>
      </c>
    </row>
    <row r="5270" spans="1:8" x14ac:dyDescent="0.25">
      <c r="A5270" t="s">
        <v>2999</v>
      </c>
      <c r="B5270" t="s">
        <v>2274</v>
      </c>
      <c r="C5270" t="s">
        <v>3995</v>
      </c>
      <c r="D5270" t="s">
        <v>1767</v>
      </c>
      <c r="E5270" t="s">
        <v>2936</v>
      </c>
      <c r="F5270">
        <v>113</v>
      </c>
      <c r="G5270">
        <v>0</v>
      </c>
      <c r="H5270">
        <v>-113</v>
      </c>
    </row>
    <row r="5271" spans="1:8" x14ac:dyDescent="0.25">
      <c r="A5271" t="s">
        <v>2999</v>
      </c>
      <c r="B5271" t="s">
        <v>2274</v>
      </c>
      <c r="C5271" t="s">
        <v>3995</v>
      </c>
      <c r="D5271" t="s">
        <v>1782</v>
      </c>
      <c r="E5271" t="s">
        <v>2936</v>
      </c>
      <c r="F5271">
        <v>131</v>
      </c>
      <c r="G5271">
        <v>0</v>
      </c>
      <c r="H5271">
        <v>-131</v>
      </c>
    </row>
    <row r="5272" spans="1:8" x14ac:dyDescent="0.25">
      <c r="A5272" t="s">
        <v>2999</v>
      </c>
      <c r="B5272" t="s">
        <v>2274</v>
      </c>
      <c r="C5272" t="s">
        <v>3995</v>
      </c>
      <c r="D5272" t="s">
        <v>1807</v>
      </c>
      <c r="E5272" t="s">
        <v>2936</v>
      </c>
      <c r="F5272">
        <v>160</v>
      </c>
      <c r="G5272">
        <v>0</v>
      </c>
      <c r="H5272">
        <v>-160</v>
      </c>
    </row>
    <row r="5273" spans="1:8" x14ac:dyDescent="0.25">
      <c r="A5273" t="s">
        <v>2999</v>
      </c>
      <c r="B5273" t="s">
        <v>2274</v>
      </c>
      <c r="C5273" t="s">
        <v>3995</v>
      </c>
      <c r="D5273" t="s">
        <v>1858</v>
      </c>
      <c r="E5273" t="s">
        <v>2936</v>
      </c>
      <c r="F5273">
        <v>172</v>
      </c>
      <c r="G5273">
        <v>0</v>
      </c>
      <c r="H5273">
        <v>-172</v>
      </c>
    </row>
    <row r="5274" spans="1:8" x14ac:dyDescent="0.25">
      <c r="A5274" t="s">
        <v>2999</v>
      </c>
      <c r="B5274" t="s">
        <v>2274</v>
      </c>
      <c r="C5274" t="s">
        <v>3995</v>
      </c>
      <c r="D5274" t="s">
        <v>1948</v>
      </c>
      <c r="E5274" t="s">
        <v>2936</v>
      </c>
      <c r="F5274">
        <v>176</v>
      </c>
      <c r="G5274">
        <v>0</v>
      </c>
      <c r="H5274">
        <v>-176</v>
      </c>
    </row>
    <row r="5275" spans="1:8" x14ac:dyDescent="0.25">
      <c r="A5275" t="s">
        <v>2999</v>
      </c>
      <c r="B5275" t="s">
        <v>2274</v>
      </c>
      <c r="C5275" t="s">
        <v>3995</v>
      </c>
      <c r="D5275" t="s">
        <v>2934</v>
      </c>
      <c r="E5275" t="s">
        <v>2936</v>
      </c>
      <c r="F5275">
        <v>170</v>
      </c>
      <c r="G5275">
        <v>0</v>
      </c>
      <c r="H5275">
        <v>-170</v>
      </c>
    </row>
    <row r="5276" spans="1:8" x14ac:dyDescent="0.25">
      <c r="A5276" t="s">
        <v>2999</v>
      </c>
      <c r="B5276" t="s">
        <v>2274</v>
      </c>
      <c r="C5276" t="s">
        <v>3995</v>
      </c>
      <c r="D5276" t="s">
        <v>1951</v>
      </c>
      <c r="E5276" t="s">
        <v>2936</v>
      </c>
      <c r="F5276">
        <v>171</v>
      </c>
      <c r="G5276">
        <v>0</v>
      </c>
      <c r="H5276">
        <v>-171</v>
      </c>
    </row>
    <row r="5277" spans="1:8" x14ac:dyDescent="0.25">
      <c r="A5277" t="s">
        <v>2999</v>
      </c>
      <c r="B5277" t="s">
        <v>2274</v>
      </c>
      <c r="C5277" t="s">
        <v>3995</v>
      </c>
      <c r="D5277" t="s">
        <v>1956</v>
      </c>
      <c r="E5277" t="s">
        <v>2936</v>
      </c>
      <c r="F5277">
        <v>143</v>
      </c>
      <c r="G5277">
        <v>0</v>
      </c>
      <c r="H5277">
        <v>-143</v>
      </c>
    </row>
    <row r="5278" spans="1:8" x14ac:dyDescent="0.25">
      <c r="A5278" t="s">
        <v>2999</v>
      </c>
      <c r="B5278" t="s">
        <v>2274</v>
      </c>
      <c r="C5278" t="s">
        <v>3995</v>
      </c>
      <c r="D5278" t="s">
        <v>2016</v>
      </c>
      <c r="E5278" t="s">
        <v>2936</v>
      </c>
      <c r="F5278">
        <v>119</v>
      </c>
      <c r="G5278">
        <v>0</v>
      </c>
      <c r="H5278">
        <v>-119</v>
      </c>
    </row>
    <row r="5279" spans="1:8" x14ac:dyDescent="0.25">
      <c r="A5279" t="s">
        <v>2999</v>
      </c>
      <c r="B5279" t="s">
        <v>2274</v>
      </c>
      <c r="C5279" t="s">
        <v>2933</v>
      </c>
      <c r="D5279" t="s">
        <v>1739</v>
      </c>
      <c r="E5279" t="s">
        <v>2936</v>
      </c>
      <c r="F5279">
        <v>118</v>
      </c>
      <c r="G5279">
        <v>0</v>
      </c>
      <c r="H5279">
        <v>-118</v>
      </c>
    </row>
    <row r="5280" spans="1:8" x14ac:dyDescent="0.25">
      <c r="A5280" t="s">
        <v>2999</v>
      </c>
      <c r="B5280" t="s">
        <v>2274</v>
      </c>
      <c r="C5280" t="s">
        <v>2933</v>
      </c>
      <c r="D5280" t="s">
        <v>1751</v>
      </c>
      <c r="E5280" t="s">
        <v>2936</v>
      </c>
      <c r="F5280">
        <v>112</v>
      </c>
      <c r="G5280">
        <v>0</v>
      </c>
      <c r="H5280">
        <v>-112</v>
      </c>
    </row>
    <row r="5281" spans="1:8" x14ac:dyDescent="0.25">
      <c r="A5281" t="s">
        <v>2999</v>
      </c>
      <c r="B5281" t="s">
        <v>2274</v>
      </c>
      <c r="C5281" t="s">
        <v>2933</v>
      </c>
      <c r="D5281" t="s">
        <v>1763</v>
      </c>
      <c r="E5281" t="s">
        <v>2936</v>
      </c>
      <c r="F5281">
        <v>147</v>
      </c>
      <c r="G5281">
        <v>0</v>
      </c>
      <c r="H5281">
        <v>-147</v>
      </c>
    </row>
    <row r="5282" spans="1:8" x14ac:dyDescent="0.25">
      <c r="A5282" t="s">
        <v>2999</v>
      </c>
      <c r="B5282" t="s">
        <v>2274</v>
      </c>
      <c r="C5282" t="s">
        <v>2933</v>
      </c>
      <c r="D5282" t="s">
        <v>1767</v>
      </c>
      <c r="E5282" t="s">
        <v>2936</v>
      </c>
      <c r="F5282">
        <v>170</v>
      </c>
      <c r="G5282">
        <v>0</v>
      </c>
      <c r="H5282">
        <v>-170</v>
      </c>
    </row>
    <row r="5283" spans="1:8" x14ac:dyDescent="0.25">
      <c r="A5283" t="s">
        <v>2999</v>
      </c>
      <c r="B5283" t="s">
        <v>2274</v>
      </c>
      <c r="C5283" t="s">
        <v>2933</v>
      </c>
      <c r="D5283" t="s">
        <v>1782</v>
      </c>
      <c r="E5283" t="s">
        <v>2936</v>
      </c>
      <c r="F5283">
        <v>201</v>
      </c>
      <c r="G5283">
        <v>0</v>
      </c>
      <c r="H5283">
        <v>-201</v>
      </c>
    </row>
    <row r="5284" spans="1:8" x14ac:dyDescent="0.25">
      <c r="A5284" t="s">
        <v>2999</v>
      </c>
      <c r="B5284" t="s">
        <v>2274</v>
      </c>
      <c r="C5284" t="s">
        <v>2933</v>
      </c>
      <c r="D5284" t="s">
        <v>1807</v>
      </c>
      <c r="E5284" t="s">
        <v>2936</v>
      </c>
      <c r="F5284">
        <v>213</v>
      </c>
      <c r="G5284">
        <v>0</v>
      </c>
      <c r="H5284">
        <v>-213</v>
      </c>
    </row>
    <row r="5285" spans="1:8" x14ac:dyDescent="0.25">
      <c r="A5285" t="s">
        <v>2999</v>
      </c>
      <c r="B5285" t="s">
        <v>2274</v>
      </c>
      <c r="C5285" t="s">
        <v>2933</v>
      </c>
      <c r="D5285" t="s">
        <v>1858</v>
      </c>
      <c r="E5285" t="s">
        <v>2936</v>
      </c>
      <c r="F5285">
        <v>229</v>
      </c>
      <c r="G5285">
        <v>0</v>
      </c>
      <c r="H5285">
        <v>-229</v>
      </c>
    </row>
    <row r="5286" spans="1:8" x14ac:dyDescent="0.25">
      <c r="A5286" t="s">
        <v>2999</v>
      </c>
      <c r="B5286" t="s">
        <v>2274</v>
      </c>
      <c r="C5286" t="s">
        <v>2933</v>
      </c>
      <c r="D5286" t="s">
        <v>1948</v>
      </c>
      <c r="E5286" t="s">
        <v>2936</v>
      </c>
      <c r="F5286">
        <v>220</v>
      </c>
      <c r="G5286">
        <v>0</v>
      </c>
      <c r="H5286">
        <v>-220</v>
      </c>
    </row>
    <row r="5287" spans="1:8" x14ac:dyDescent="0.25">
      <c r="A5287" t="s">
        <v>2999</v>
      </c>
      <c r="B5287" t="s">
        <v>2274</v>
      </c>
      <c r="C5287" t="s">
        <v>2933</v>
      </c>
      <c r="D5287" t="s">
        <v>2934</v>
      </c>
      <c r="E5287" t="s">
        <v>2936</v>
      </c>
      <c r="F5287">
        <v>222</v>
      </c>
      <c r="G5287">
        <v>0</v>
      </c>
      <c r="H5287">
        <v>-222</v>
      </c>
    </row>
    <row r="5288" spans="1:8" x14ac:dyDescent="0.25">
      <c r="A5288" t="s">
        <v>2999</v>
      </c>
      <c r="B5288" t="s">
        <v>2274</v>
      </c>
      <c r="C5288" t="s">
        <v>2933</v>
      </c>
      <c r="D5288" t="s">
        <v>1951</v>
      </c>
      <c r="E5288" t="s">
        <v>2936</v>
      </c>
      <c r="F5288">
        <v>227</v>
      </c>
      <c r="G5288">
        <v>0</v>
      </c>
      <c r="H5288">
        <v>-227</v>
      </c>
    </row>
    <row r="5289" spans="1:8" x14ac:dyDescent="0.25">
      <c r="A5289" t="s">
        <v>2999</v>
      </c>
      <c r="B5289" t="s">
        <v>2274</v>
      </c>
      <c r="C5289" t="s">
        <v>2933</v>
      </c>
      <c r="D5289" t="s">
        <v>1956</v>
      </c>
      <c r="E5289" t="s">
        <v>2936</v>
      </c>
      <c r="F5289">
        <v>170</v>
      </c>
      <c r="G5289">
        <v>0</v>
      </c>
      <c r="H5289">
        <v>-170</v>
      </c>
    </row>
    <row r="5290" spans="1:8" x14ac:dyDescent="0.25">
      <c r="A5290" t="s">
        <v>2999</v>
      </c>
      <c r="B5290" t="s">
        <v>2274</v>
      </c>
      <c r="C5290" t="s">
        <v>2933</v>
      </c>
      <c r="D5290" t="s">
        <v>2016</v>
      </c>
      <c r="E5290" t="s">
        <v>2936</v>
      </c>
      <c r="F5290">
        <v>129</v>
      </c>
      <c r="G5290">
        <v>0</v>
      </c>
      <c r="H5290">
        <v>-129</v>
      </c>
    </row>
    <row r="5291" spans="1:8" x14ac:dyDescent="0.25">
      <c r="A5291" t="s">
        <v>2999</v>
      </c>
      <c r="B5291" t="s">
        <v>2274</v>
      </c>
      <c r="C5291" t="s">
        <v>2935</v>
      </c>
      <c r="D5291" t="s">
        <v>1739</v>
      </c>
      <c r="E5291" t="s">
        <v>2936</v>
      </c>
      <c r="F5291">
        <v>192</v>
      </c>
      <c r="G5291">
        <v>0</v>
      </c>
      <c r="H5291">
        <v>-192</v>
      </c>
    </row>
    <row r="5292" spans="1:8" x14ac:dyDescent="0.25">
      <c r="A5292" t="s">
        <v>2999</v>
      </c>
      <c r="B5292" t="s">
        <v>2274</v>
      </c>
      <c r="C5292" t="s">
        <v>2935</v>
      </c>
      <c r="D5292" t="s">
        <v>1751</v>
      </c>
      <c r="E5292" t="s">
        <v>2936</v>
      </c>
      <c r="F5292">
        <v>243</v>
      </c>
      <c r="G5292">
        <v>0</v>
      </c>
      <c r="H5292">
        <v>-243</v>
      </c>
    </row>
    <row r="5293" spans="1:8" x14ac:dyDescent="0.25">
      <c r="A5293" t="s">
        <v>2999</v>
      </c>
      <c r="B5293" t="s">
        <v>2274</v>
      </c>
      <c r="C5293" t="s">
        <v>2935</v>
      </c>
      <c r="D5293" t="s">
        <v>1763</v>
      </c>
      <c r="E5293" t="s">
        <v>2936</v>
      </c>
      <c r="F5293">
        <v>290</v>
      </c>
      <c r="G5293">
        <v>0</v>
      </c>
      <c r="H5293">
        <v>-290</v>
      </c>
    </row>
    <row r="5294" spans="1:8" x14ac:dyDescent="0.25">
      <c r="A5294" t="s">
        <v>2999</v>
      </c>
      <c r="B5294" t="s">
        <v>2274</v>
      </c>
      <c r="C5294" t="s">
        <v>2935</v>
      </c>
      <c r="D5294" t="s">
        <v>1767</v>
      </c>
      <c r="E5294" t="s">
        <v>2936</v>
      </c>
      <c r="F5294">
        <v>310</v>
      </c>
      <c r="G5294">
        <v>0</v>
      </c>
      <c r="H5294">
        <v>-310</v>
      </c>
    </row>
    <row r="5295" spans="1:8" x14ac:dyDescent="0.25">
      <c r="A5295" t="s">
        <v>2999</v>
      </c>
      <c r="B5295" t="s">
        <v>2274</v>
      </c>
      <c r="C5295" t="s">
        <v>2935</v>
      </c>
      <c r="D5295" t="s">
        <v>1782</v>
      </c>
      <c r="E5295" t="s">
        <v>2936</v>
      </c>
      <c r="F5295">
        <v>339</v>
      </c>
      <c r="G5295">
        <v>0</v>
      </c>
      <c r="H5295">
        <v>-339</v>
      </c>
    </row>
    <row r="5296" spans="1:8" x14ac:dyDescent="0.25">
      <c r="A5296" t="s">
        <v>2999</v>
      </c>
      <c r="B5296" t="s">
        <v>2274</v>
      </c>
      <c r="C5296" t="s">
        <v>2935</v>
      </c>
      <c r="D5296" t="s">
        <v>1807</v>
      </c>
      <c r="E5296" t="s">
        <v>2936</v>
      </c>
      <c r="F5296">
        <v>361</v>
      </c>
      <c r="G5296">
        <v>0</v>
      </c>
      <c r="H5296">
        <v>-361</v>
      </c>
    </row>
    <row r="5297" spans="1:8" x14ac:dyDescent="0.25">
      <c r="A5297" t="s">
        <v>2999</v>
      </c>
      <c r="B5297" t="s">
        <v>2274</v>
      </c>
      <c r="C5297" t="s">
        <v>2935</v>
      </c>
      <c r="D5297" t="s">
        <v>1858</v>
      </c>
      <c r="E5297" t="s">
        <v>2936</v>
      </c>
      <c r="F5297">
        <v>349</v>
      </c>
      <c r="G5297">
        <v>0</v>
      </c>
      <c r="H5297">
        <v>-349</v>
      </c>
    </row>
    <row r="5298" spans="1:8" x14ac:dyDescent="0.25">
      <c r="A5298" t="s">
        <v>2999</v>
      </c>
      <c r="B5298" t="s">
        <v>2274</v>
      </c>
      <c r="C5298" t="s">
        <v>2935</v>
      </c>
      <c r="D5298" t="s">
        <v>1948</v>
      </c>
      <c r="E5298" t="s">
        <v>2936</v>
      </c>
      <c r="F5298">
        <v>347</v>
      </c>
      <c r="G5298">
        <v>0</v>
      </c>
      <c r="H5298">
        <v>-347</v>
      </c>
    </row>
    <row r="5299" spans="1:8" x14ac:dyDescent="0.25">
      <c r="A5299" t="s">
        <v>2999</v>
      </c>
      <c r="B5299" t="s">
        <v>2274</v>
      </c>
      <c r="C5299" t="s">
        <v>2935</v>
      </c>
      <c r="D5299" t="s">
        <v>2934</v>
      </c>
      <c r="E5299" t="s">
        <v>2936</v>
      </c>
      <c r="F5299">
        <v>356</v>
      </c>
      <c r="G5299">
        <v>0</v>
      </c>
      <c r="H5299">
        <v>-356</v>
      </c>
    </row>
    <row r="5300" spans="1:8" x14ac:dyDescent="0.25">
      <c r="A5300" t="s">
        <v>2999</v>
      </c>
      <c r="B5300" t="s">
        <v>2274</v>
      </c>
      <c r="C5300" t="s">
        <v>2935</v>
      </c>
      <c r="D5300" t="s">
        <v>1951</v>
      </c>
      <c r="E5300" t="s">
        <v>2936</v>
      </c>
      <c r="F5300">
        <v>369</v>
      </c>
      <c r="G5300">
        <v>0</v>
      </c>
      <c r="H5300">
        <v>-369</v>
      </c>
    </row>
    <row r="5301" spans="1:8" x14ac:dyDescent="0.25">
      <c r="A5301" t="s">
        <v>2999</v>
      </c>
      <c r="B5301" t="s">
        <v>2274</v>
      </c>
      <c r="C5301" t="s">
        <v>2935</v>
      </c>
      <c r="D5301" t="s">
        <v>1956</v>
      </c>
      <c r="E5301" t="s">
        <v>2936</v>
      </c>
      <c r="F5301">
        <v>288</v>
      </c>
      <c r="G5301">
        <v>0</v>
      </c>
      <c r="H5301">
        <v>-288</v>
      </c>
    </row>
    <row r="5302" spans="1:8" x14ac:dyDescent="0.25">
      <c r="A5302" t="s">
        <v>2999</v>
      </c>
      <c r="B5302" t="s">
        <v>2274</v>
      </c>
      <c r="C5302" t="s">
        <v>2935</v>
      </c>
      <c r="D5302" t="s">
        <v>2016</v>
      </c>
      <c r="E5302" t="s">
        <v>2936</v>
      </c>
      <c r="F5302">
        <v>228</v>
      </c>
      <c r="G5302">
        <v>0</v>
      </c>
      <c r="H5302">
        <v>-228</v>
      </c>
    </row>
    <row r="5303" spans="1:8" x14ac:dyDescent="0.25">
      <c r="A5303" t="s">
        <v>2999</v>
      </c>
      <c r="B5303" t="s">
        <v>2277</v>
      </c>
      <c r="C5303" t="s">
        <v>3995</v>
      </c>
      <c r="D5303" t="s">
        <v>1739</v>
      </c>
      <c r="E5303" t="s">
        <v>2936</v>
      </c>
      <c r="F5303">
        <v>46</v>
      </c>
      <c r="G5303">
        <v>0</v>
      </c>
      <c r="H5303">
        <v>-46</v>
      </c>
    </row>
    <row r="5304" spans="1:8" x14ac:dyDescent="0.25">
      <c r="A5304" t="s">
        <v>2999</v>
      </c>
      <c r="B5304" t="s">
        <v>2277</v>
      </c>
      <c r="C5304" t="s">
        <v>3995</v>
      </c>
      <c r="D5304" t="s">
        <v>1751</v>
      </c>
      <c r="E5304" t="s">
        <v>2936</v>
      </c>
      <c r="F5304">
        <v>49</v>
      </c>
      <c r="G5304">
        <v>0</v>
      </c>
      <c r="H5304">
        <v>-49</v>
      </c>
    </row>
    <row r="5305" spans="1:8" x14ac:dyDescent="0.25">
      <c r="A5305" t="s">
        <v>2999</v>
      </c>
      <c r="B5305" t="s">
        <v>2277</v>
      </c>
      <c r="C5305" t="s">
        <v>3995</v>
      </c>
      <c r="D5305" t="s">
        <v>1763</v>
      </c>
      <c r="E5305" t="s">
        <v>2936</v>
      </c>
      <c r="F5305">
        <v>59</v>
      </c>
      <c r="G5305">
        <v>0</v>
      </c>
      <c r="H5305">
        <v>-59</v>
      </c>
    </row>
    <row r="5306" spans="1:8" x14ac:dyDescent="0.25">
      <c r="A5306" t="s">
        <v>2999</v>
      </c>
      <c r="B5306" t="s">
        <v>2277</v>
      </c>
      <c r="C5306" t="s">
        <v>3995</v>
      </c>
      <c r="D5306" t="s">
        <v>1767</v>
      </c>
      <c r="E5306" t="s">
        <v>2936</v>
      </c>
      <c r="F5306">
        <v>95</v>
      </c>
      <c r="G5306">
        <v>0</v>
      </c>
      <c r="H5306">
        <v>-95</v>
      </c>
    </row>
    <row r="5307" spans="1:8" x14ac:dyDescent="0.25">
      <c r="A5307" t="s">
        <v>2999</v>
      </c>
      <c r="B5307" t="s">
        <v>2277</v>
      </c>
      <c r="C5307" t="s">
        <v>3995</v>
      </c>
      <c r="D5307" t="s">
        <v>1782</v>
      </c>
      <c r="E5307" t="s">
        <v>2936</v>
      </c>
      <c r="F5307">
        <v>97</v>
      </c>
      <c r="G5307">
        <v>0</v>
      </c>
      <c r="H5307">
        <v>-97</v>
      </c>
    </row>
    <row r="5308" spans="1:8" x14ac:dyDescent="0.25">
      <c r="A5308" t="s">
        <v>2999</v>
      </c>
      <c r="B5308" t="s">
        <v>2277</v>
      </c>
      <c r="C5308" t="s">
        <v>3995</v>
      </c>
      <c r="D5308" t="s">
        <v>1807</v>
      </c>
      <c r="E5308" t="s">
        <v>2936</v>
      </c>
      <c r="F5308">
        <v>123</v>
      </c>
      <c r="G5308">
        <v>0</v>
      </c>
      <c r="H5308">
        <v>-123</v>
      </c>
    </row>
    <row r="5309" spans="1:8" x14ac:dyDescent="0.25">
      <c r="A5309" t="s">
        <v>2999</v>
      </c>
      <c r="B5309" t="s">
        <v>2277</v>
      </c>
      <c r="C5309" t="s">
        <v>3995</v>
      </c>
      <c r="D5309" t="s">
        <v>1858</v>
      </c>
      <c r="E5309" t="s">
        <v>2936</v>
      </c>
      <c r="F5309">
        <v>121</v>
      </c>
      <c r="G5309">
        <v>0</v>
      </c>
      <c r="H5309">
        <v>-121</v>
      </c>
    </row>
    <row r="5310" spans="1:8" x14ac:dyDescent="0.25">
      <c r="A5310" t="s">
        <v>2999</v>
      </c>
      <c r="B5310" t="s">
        <v>2277</v>
      </c>
      <c r="C5310" t="s">
        <v>3995</v>
      </c>
      <c r="D5310" t="s">
        <v>1948</v>
      </c>
      <c r="E5310" t="s">
        <v>2936</v>
      </c>
      <c r="F5310">
        <v>97</v>
      </c>
      <c r="G5310">
        <v>0</v>
      </c>
      <c r="H5310">
        <v>-97</v>
      </c>
    </row>
    <row r="5311" spans="1:8" x14ac:dyDescent="0.25">
      <c r="A5311" t="s">
        <v>2999</v>
      </c>
      <c r="B5311" t="s">
        <v>2277</v>
      </c>
      <c r="C5311" t="s">
        <v>3995</v>
      </c>
      <c r="D5311" t="s">
        <v>2934</v>
      </c>
      <c r="E5311" t="s">
        <v>2936</v>
      </c>
      <c r="F5311">
        <v>107</v>
      </c>
      <c r="G5311">
        <v>0</v>
      </c>
      <c r="H5311">
        <v>-107</v>
      </c>
    </row>
    <row r="5312" spans="1:8" x14ac:dyDescent="0.25">
      <c r="A5312" t="s">
        <v>2999</v>
      </c>
      <c r="B5312" t="s">
        <v>2277</v>
      </c>
      <c r="C5312" t="s">
        <v>3995</v>
      </c>
      <c r="D5312" t="s">
        <v>1956</v>
      </c>
      <c r="E5312" t="s">
        <v>2936</v>
      </c>
      <c r="F5312">
        <v>67</v>
      </c>
      <c r="G5312">
        <v>0</v>
      </c>
      <c r="H5312">
        <v>-67</v>
      </c>
    </row>
    <row r="5313" spans="1:8" x14ac:dyDescent="0.25">
      <c r="A5313" t="s">
        <v>2999</v>
      </c>
      <c r="B5313" t="s">
        <v>2277</v>
      </c>
      <c r="C5313" t="s">
        <v>3995</v>
      </c>
      <c r="D5313" t="s">
        <v>2016</v>
      </c>
      <c r="E5313" t="s">
        <v>2936</v>
      </c>
      <c r="F5313">
        <v>58</v>
      </c>
      <c r="G5313">
        <v>0</v>
      </c>
      <c r="H5313">
        <v>-58</v>
      </c>
    </row>
    <row r="5314" spans="1:8" x14ac:dyDescent="0.25">
      <c r="A5314" t="s">
        <v>2999</v>
      </c>
      <c r="B5314" t="s">
        <v>2277</v>
      </c>
      <c r="C5314" t="s">
        <v>2933</v>
      </c>
      <c r="D5314" t="s">
        <v>1739</v>
      </c>
      <c r="E5314" t="s">
        <v>2936</v>
      </c>
      <c r="F5314">
        <v>135</v>
      </c>
      <c r="G5314">
        <v>0</v>
      </c>
      <c r="H5314">
        <v>-135</v>
      </c>
    </row>
    <row r="5315" spans="1:8" x14ac:dyDescent="0.25">
      <c r="A5315" t="s">
        <v>2999</v>
      </c>
      <c r="B5315" t="s">
        <v>2277</v>
      </c>
      <c r="C5315" t="s">
        <v>2933</v>
      </c>
      <c r="D5315" t="s">
        <v>1751</v>
      </c>
      <c r="E5315" t="s">
        <v>2936</v>
      </c>
      <c r="F5315">
        <v>128</v>
      </c>
      <c r="G5315">
        <v>0</v>
      </c>
      <c r="H5315">
        <v>-128</v>
      </c>
    </row>
    <row r="5316" spans="1:8" x14ac:dyDescent="0.25">
      <c r="A5316" t="s">
        <v>2999</v>
      </c>
      <c r="B5316" t="s">
        <v>2277</v>
      </c>
      <c r="C5316" t="s">
        <v>2933</v>
      </c>
      <c r="D5316" t="s">
        <v>1763</v>
      </c>
      <c r="E5316" t="s">
        <v>2936</v>
      </c>
      <c r="F5316">
        <v>168</v>
      </c>
      <c r="G5316">
        <v>0</v>
      </c>
      <c r="H5316">
        <v>-168</v>
      </c>
    </row>
    <row r="5317" spans="1:8" x14ac:dyDescent="0.25">
      <c r="A5317" t="s">
        <v>2999</v>
      </c>
      <c r="B5317" t="s">
        <v>2277</v>
      </c>
      <c r="C5317" t="s">
        <v>2933</v>
      </c>
      <c r="D5317" t="s">
        <v>1767</v>
      </c>
      <c r="E5317" t="s">
        <v>2936</v>
      </c>
      <c r="F5317">
        <v>194</v>
      </c>
      <c r="G5317">
        <v>0</v>
      </c>
      <c r="H5317">
        <v>-194</v>
      </c>
    </row>
    <row r="5318" spans="1:8" x14ac:dyDescent="0.25">
      <c r="A5318" t="s">
        <v>2999</v>
      </c>
      <c r="B5318" t="s">
        <v>2277</v>
      </c>
      <c r="C5318" t="s">
        <v>2933</v>
      </c>
      <c r="D5318" t="s">
        <v>1782</v>
      </c>
      <c r="E5318" t="s">
        <v>2936</v>
      </c>
      <c r="F5318">
        <v>230</v>
      </c>
      <c r="G5318">
        <v>0</v>
      </c>
      <c r="H5318">
        <v>-230</v>
      </c>
    </row>
    <row r="5319" spans="1:8" x14ac:dyDescent="0.25">
      <c r="A5319" t="s">
        <v>2999</v>
      </c>
      <c r="B5319" t="s">
        <v>2277</v>
      </c>
      <c r="C5319" t="s">
        <v>2933</v>
      </c>
      <c r="D5319" t="s">
        <v>1807</v>
      </c>
      <c r="E5319" t="s">
        <v>2936</v>
      </c>
      <c r="F5319">
        <v>244</v>
      </c>
      <c r="G5319">
        <v>0</v>
      </c>
      <c r="H5319">
        <v>-244</v>
      </c>
    </row>
    <row r="5320" spans="1:8" x14ac:dyDescent="0.25">
      <c r="A5320" t="s">
        <v>2999</v>
      </c>
      <c r="B5320" t="s">
        <v>2277</v>
      </c>
      <c r="C5320" t="s">
        <v>2933</v>
      </c>
      <c r="D5320" t="s">
        <v>1858</v>
      </c>
      <c r="E5320" t="s">
        <v>2936</v>
      </c>
      <c r="F5320">
        <v>262</v>
      </c>
      <c r="G5320">
        <v>0</v>
      </c>
      <c r="H5320">
        <v>-262</v>
      </c>
    </row>
    <row r="5321" spans="1:8" x14ac:dyDescent="0.25">
      <c r="A5321" t="s">
        <v>2999</v>
      </c>
      <c r="B5321" t="s">
        <v>2277</v>
      </c>
      <c r="C5321" t="s">
        <v>2933</v>
      </c>
      <c r="D5321" t="s">
        <v>1948</v>
      </c>
      <c r="E5321" t="s">
        <v>2936</v>
      </c>
      <c r="F5321">
        <v>252</v>
      </c>
      <c r="G5321">
        <v>0</v>
      </c>
      <c r="H5321">
        <v>-252</v>
      </c>
    </row>
    <row r="5322" spans="1:8" x14ac:dyDescent="0.25">
      <c r="A5322" t="s">
        <v>2999</v>
      </c>
      <c r="B5322" t="s">
        <v>2277</v>
      </c>
      <c r="C5322" t="s">
        <v>2933</v>
      </c>
      <c r="D5322" t="s">
        <v>2934</v>
      </c>
      <c r="E5322" t="s">
        <v>2936</v>
      </c>
      <c r="F5322">
        <v>254</v>
      </c>
      <c r="G5322">
        <v>0</v>
      </c>
      <c r="H5322">
        <v>-254</v>
      </c>
    </row>
    <row r="5323" spans="1:8" x14ac:dyDescent="0.25">
      <c r="A5323" t="s">
        <v>2999</v>
      </c>
      <c r="B5323" t="s">
        <v>2277</v>
      </c>
      <c r="C5323" t="s">
        <v>2933</v>
      </c>
      <c r="D5323" t="s">
        <v>1951</v>
      </c>
      <c r="E5323" t="s">
        <v>2936</v>
      </c>
      <c r="F5323">
        <v>259</v>
      </c>
      <c r="G5323">
        <v>0</v>
      </c>
      <c r="H5323">
        <v>-259</v>
      </c>
    </row>
    <row r="5324" spans="1:8" x14ac:dyDescent="0.25">
      <c r="A5324" t="s">
        <v>2999</v>
      </c>
      <c r="B5324" t="s">
        <v>2277</v>
      </c>
      <c r="C5324" t="s">
        <v>2933</v>
      </c>
      <c r="D5324" t="s">
        <v>1956</v>
      </c>
      <c r="E5324" t="s">
        <v>2936</v>
      </c>
      <c r="F5324">
        <v>194</v>
      </c>
      <c r="G5324">
        <v>0</v>
      </c>
      <c r="H5324">
        <v>-194</v>
      </c>
    </row>
    <row r="5325" spans="1:8" x14ac:dyDescent="0.25">
      <c r="A5325" t="s">
        <v>2999</v>
      </c>
      <c r="B5325" t="s">
        <v>2277</v>
      </c>
      <c r="C5325" t="s">
        <v>2933</v>
      </c>
      <c r="D5325" t="s">
        <v>2016</v>
      </c>
      <c r="E5325" t="s">
        <v>2936</v>
      </c>
      <c r="F5325">
        <v>147</v>
      </c>
      <c r="G5325">
        <v>0</v>
      </c>
      <c r="H5325">
        <v>-147</v>
      </c>
    </row>
    <row r="5326" spans="1:8" x14ac:dyDescent="0.25">
      <c r="A5326" t="s">
        <v>2999</v>
      </c>
      <c r="B5326" t="s">
        <v>2277</v>
      </c>
      <c r="C5326" t="s">
        <v>2935</v>
      </c>
      <c r="D5326" t="s">
        <v>1739</v>
      </c>
      <c r="E5326" t="s">
        <v>2936</v>
      </c>
      <c r="F5326">
        <v>87</v>
      </c>
      <c r="G5326">
        <v>0</v>
      </c>
      <c r="H5326">
        <v>-87</v>
      </c>
    </row>
    <row r="5327" spans="1:8" x14ac:dyDescent="0.25">
      <c r="A5327" t="s">
        <v>2999</v>
      </c>
      <c r="B5327" t="s">
        <v>2277</v>
      </c>
      <c r="C5327" t="s">
        <v>2935</v>
      </c>
      <c r="D5327" t="s">
        <v>1751</v>
      </c>
      <c r="E5327" t="s">
        <v>2936</v>
      </c>
      <c r="F5327">
        <v>110</v>
      </c>
      <c r="G5327">
        <v>0</v>
      </c>
      <c r="H5327">
        <v>-110</v>
      </c>
    </row>
    <row r="5328" spans="1:8" x14ac:dyDescent="0.25">
      <c r="A5328" t="s">
        <v>2999</v>
      </c>
      <c r="B5328" t="s">
        <v>2277</v>
      </c>
      <c r="C5328" t="s">
        <v>2935</v>
      </c>
      <c r="D5328" t="s">
        <v>1763</v>
      </c>
      <c r="E5328" t="s">
        <v>2936</v>
      </c>
      <c r="F5328">
        <v>132</v>
      </c>
      <c r="G5328">
        <v>0</v>
      </c>
      <c r="H5328">
        <v>-132</v>
      </c>
    </row>
    <row r="5329" spans="1:8" x14ac:dyDescent="0.25">
      <c r="A5329" t="s">
        <v>2999</v>
      </c>
      <c r="B5329" t="s">
        <v>2277</v>
      </c>
      <c r="C5329" t="s">
        <v>2935</v>
      </c>
      <c r="D5329" t="s">
        <v>1767</v>
      </c>
      <c r="E5329" t="s">
        <v>2936</v>
      </c>
      <c r="F5329">
        <v>141</v>
      </c>
      <c r="G5329">
        <v>0</v>
      </c>
      <c r="H5329">
        <v>-141</v>
      </c>
    </row>
    <row r="5330" spans="1:8" x14ac:dyDescent="0.25">
      <c r="A5330" t="s">
        <v>2999</v>
      </c>
      <c r="B5330" t="s">
        <v>2277</v>
      </c>
      <c r="C5330" t="s">
        <v>2935</v>
      </c>
      <c r="D5330" t="s">
        <v>1782</v>
      </c>
      <c r="E5330" t="s">
        <v>2936</v>
      </c>
      <c r="F5330">
        <v>154</v>
      </c>
      <c r="G5330">
        <v>0</v>
      </c>
      <c r="H5330">
        <v>-154</v>
      </c>
    </row>
    <row r="5331" spans="1:8" x14ac:dyDescent="0.25">
      <c r="A5331" t="s">
        <v>2999</v>
      </c>
      <c r="B5331" t="s">
        <v>2277</v>
      </c>
      <c r="C5331" t="s">
        <v>2935</v>
      </c>
      <c r="D5331" t="s">
        <v>1807</v>
      </c>
      <c r="E5331" t="s">
        <v>2936</v>
      </c>
      <c r="F5331">
        <v>164</v>
      </c>
      <c r="G5331">
        <v>0</v>
      </c>
      <c r="H5331">
        <v>-164</v>
      </c>
    </row>
    <row r="5332" spans="1:8" x14ac:dyDescent="0.25">
      <c r="A5332" t="s">
        <v>2999</v>
      </c>
      <c r="B5332" t="s">
        <v>2277</v>
      </c>
      <c r="C5332" t="s">
        <v>2935</v>
      </c>
      <c r="D5332" t="s">
        <v>1858</v>
      </c>
      <c r="E5332" t="s">
        <v>2936</v>
      </c>
      <c r="F5332">
        <v>159</v>
      </c>
      <c r="G5332">
        <v>0</v>
      </c>
      <c r="H5332">
        <v>-159</v>
      </c>
    </row>
    <row r="5333" spans="1:8" x14ac:dyDescent="0.25">
      <c r="A5333" t="s">
        <v>2999</v>
      </c>
      <c r="B5333" t="s">
        <v>2277</v>
      </c>
      <c r="C5333" t="s">
        <v>2935</v>
      </c>
      <c r="D5333" t="s">
        <v>1948</v>
      </c>
      <c r="E5333" t="s">
        <v>2936</v>
      </c>
      <c r="F5333">
        <v>158</v>
      </c>
      <c r="G5333">
        <v>0</v>
      </c>
      <c r="H5333">
        <v>-158</v>
      </c>
    </row>
    <row r="5334" spans="1:8" x14ac:dyDescent="0.25">
      <c r="A5334" t="s">
        <v>2999</v>
      </c>
      <c r="B5334" t="s">
        <v>2277</v>
      </c>
      <c r="C5334" t="s">
        <v>2935</v>
      </c>
      <c r="D5334" t="s">
        <v>2934</v>
      </c>
      <c r="E5334" t="s">
        <v>2936</v>
      </c>
      <c r="F5334">
        <v>162</v>
      </c>
      <c r="G5334">
        <v>0</v>
      </c>
      <c r="H5334">
        <v>-162</v>
      </c>
    </row>
    <row r="5335" spans="1:8" x14ac:dyDescent="0.25">
      <c r="A5335" t="s">
        <v>2999</v>
      </c>
      <c r="B5335" t="s">
        <v>2277</v>
      </c>
      <c r="C5335" t="s">
        <v>2935</v>
      </c>
      <c r="D5335" t="s">
        <v>1951</v>
      </c>
      <c r="E5335" t="s">
        <v>2936</v>
      </c>
      <c r="F5335">
        <v>168</v>
      </c>
      <c r="G5335">
        <v>0</v>
      </c>
      <c r="H5335">
        <v>-168</v>
      </c>
    </row>
    <row r="5336" spans="1:8" x14ac:dyDescent="0.25">
      <c r="A5336" t="s">
        <v>2999</v>
      </c>
      <c r="B5336" t="s">
        <v>2277</v>
      </c>
      <c r="C5336" t="s">
        <v>2935</v>
      </c>
      <c r="D5336" t="s">
        <v>1956</v>
      </c>
      <c r="E5336" t="s">
        <v>2936</v>
      </c>
      <c r="F5336">
        <v>131</v>
      </c>
      <c r="G5336">
        <v>0</v>
      </c>
      <c r="H5336">
        <v>-131</v>
      </c>
    </row>
    <row r="5337" spans="1:8" x14ac:dyDescent="0.25">
      <c r="A5337" t="s">
        <v>2999</v>
      </c>
      <c r="B5337" t="s">
        <v>2277</v>
      </c>
      <c r="C5337" t="s">
        <v>2935</v>
      </c>
      <c r="D5337" t="s">
        <v>2016</v>
      </c>
      <c r="E5337" t="s">
        <v>2936</v>
      </c>
      <c r="F5337">
        <v>104</v>
      </c>
      <c r="G5337">
        <v>0</v>
      </c>
      <c r="H5337">
        <v>-104</v>
      </c>
    </row>
    <row r="5338" spans="1:8" x14ac:dyDescent="0.25">
      <c r="A5338" t="s">
        <v>2999</v>
      </c>
      <c r="B5338" t="s">
        <v>2278</v>
      </c>
      <c r="C5338" t="s">
        <v>3995</v>
      </c>
      <c r="D5338" t="s">
        <v>1739</v>
      </c>
      <c r="E5338" t="s">
        <v>2936</v>
      </c>
      <c r="F5338">
        <v>75</v>
      </c>
      <c r="G5338">
        <v>0</v>
      </c>
      <c r="H5338">
        <v>-75</v>
      </c>
    </row>
    <row r="5339" spans="1:8" x14ac:dyDescent="0.25">
      <c r="A5339" t="s">
        <v>2999</v>
      </c>
      <c r="B5339" t="s">
        <v>2278</v>
      </c>
      <c r="C5339" t="s">
        <v>3995</v>
      </c>
      <c r="D5339" t="s">
        <v>1767</v>
      </c>
      <c r="E5339" t="s">
        <v>2936</v>
      </c>
      <c r="F5339">
        <v>75</v>
      </c>
      <c r="G5339">
        <v>0</v>
      </c>
      <c r="H5339">
        <v>-75</v>
      </c>
    </row>
    <row r="5340" spans="1:8" x14ac:dyDescent="0.25">
      <c r="A5340" t="s">
        <v>2999</v>
      </c>
      <c r="B5340" t="s">
        <v>2278</v>
      </c>
      <c r="C5340" t="s">
        <v>3995</v>
      </c>
      <c r="D5340" t="s">
        <v>1951</v>
      </c>
      <c r="E5340" t="s">
        <v>2936</v>
      </c>
      <c r="F5340">
        <v>75</v>
      </c>
      <c r="G5340">
        <v>0</v>
      </c>
      <c r="H5340">
        <v>-75</v>
      </c>
    </row>
    <row r="5341" spans="1:8" x14ac:dyDescent="0.25">
      <c r="A5341" t="s">
        <v>2999</v>
      </c>
      <c r="B5341" t="s">
        <v>2278</v>
      </c>
      <c r="C5341" t="s">
        <v>2933</v>
      </c>
      <c r="D5341" t="s">
        <v>1739</v>
      </c>
      <c r="E5341" t="s">
        <v>2936</v>
      </c>
      <c r="F5341">
        <v>50</v>
      </c>
      <c r="G5341">
        <v>0</v>
      </c>
      <c r="H5341">
        <v>-50</v>
      </c>
    </row>
    <row r="5342" spans="1:8" x14ac:dyDescent="0.25">
      <c r="A5342" t="s">
        <v>2999</v>
      </c>
      <c r="B5342" t="s">
        <v>2278</v>
      </c>
      <c r="C5342" t="s">
        <v>2933</v>
      </c>
      <c r="D5342" t="s">
        <v>1767</v>
      </c>
      <c r="E5342" t="s">
        <v>2936</v>
      </c>
      <c r="F5342">
        <v>50</v>
      </c>
      <c r="G5342">
        <v>0</v>
      </c>
      <c r="H5342">
        <v>-50</v>
      </c>
    </row>
    <row r="5343" spans="1:8" x14ac:dyDescent="0.25">
      <c r="A5343" t="s">
        <v>2999</v>
      </c>
      <c r="B5343" t="s">
        <v>2278</v>
      </c>
      <c r="C5343" t="s">
        <v>2933</v>
      </c>
      <c r="D5343" t="s">
        <v>1858</v>
      </c>
      <c r="E5343" t="s">
        <v>2936</v>
      </c>
      <c r="F5343">
        <v>50</v>
      </c>
      <c r="G5343">
        <v>0</v>
      </c>
      <c r="H5343">
        <v>-50</v>
      </c>
    </row>
    <row r="5344" spans="1:8" x14ac:dyDescent="0.25">
      <c r="A5344" t="s">
        <v>2999</v>
      </c>
      <c r="B5344" t="s">
        <v>2278</v>
      </c>
      <c r="C5344" t="s">
        <v>2933</v>
      </c>
      <c r="D5344" t="s">
        <v>1951</v>
      </c>
      <c r="E5344" t="s">
        <v>2936</v>
      </c>
      <c r="F5344">
        <v>50</v>
      </c>
      <c r="G5344">
        <v>0</v>
      </c>
      <c r="H5344">
        <v>-50</v>
      </c>
    </row>
    <row r="5345" spans="1:8" x14ac:dyDescent="0.25">
      <c r="A5345" t="s">
        <v>2999</v>
      </c>
      <c r="B5345" t="s">
        <v>2278</v>
      </c>
      <c r="C5345" t="s">
        <v>2935</v>
      </c>
      <c r="D5345" t="s">
        <v>1739</v>
      </c>
      <c r="E5345" t="s">
        <v>2936</v>
      </c>
      <c r="F5345">
        <v>100</v>
      </c>
      <c r="G5345">
        <v>0</v>
      </c>
      <c r="H5345">
        <v>-100</v>
      </c>
    </row>
    <row r="5346" spans="1:8" x14ac:dyDescent="0.25">
      <c r="A5346" t="s">
        <v>2999</v>
      </c>
      <c r="B5346" t="s">
        <v>2278</v>
      </c>
      <c r="C5346" t="s">
        <v>2935</v>
      </c>
      <c r="D5346" t="s">
        <v>1767</v>
      </c>
      <c r="E5346" t="s">
        <v>2936</v>
      </c>
      <c r="F5346">
        <v>100</v>
      </c>
      <c r="G5346">
        <v>0</v>
      </c>
      <c r="H5346">
        <v>-100</v>
      </c>
    </row>
    <row r="5347" spans="1:8" x14ac:dyDescent="0.25">
      <c r="A5347" t="s">
        <v>2999</v>
      </c>
      <c r="B5347" t="s">
        <v>2278</v>
      </c>
      <c r="C5347" t="s">
        <v>2935</v>
      </c>
      <c r="D5347" t="s">
        <v>1858</v>
      </c>
      <c r="E5347" t="s">
        <v>2936</v>
      </c>
      <c r="F5347">
        <v>100</v>
      </c>
      <c r="G5347">
        <v>0</v>
      </c>
      <c r="H5347">
        <v>-100</v>
      </c>
    </row>
    <row r="5348" spans="1:8" x14ac:dyDescent="0.25">
      <c r="A5348" t="s">
        <v>2999</v>
      </c>
      <c r="B5348" t="s">
        <v>2278</v>
      </c>
      <c r="C5348" t="s">
        <v>2935</v>
      </c>
      <c r="D5348" t="s">
        <v>1951</v>
      </c>
      <c r="E5348" t="s">
        <v>2936</v>
      </c>
      <c r="F5348">
        <v>100</v>
      </c>
      <c r="G5348">
        <v>0</v>
      </c>
      <c r="H5348">
        <v>-100</v>
      </c>
    </row>
    <row r="5349" spans="1:8" x14ac:dyDescent="0.25">
      <c r="A5349" t="s">
        <v>2999</v>
      </c>
      <c r="B5349" t="s">
        <v>2281</v>
      </c>
      <c r="C5349" t="s">
        <v>3995</v>
      </c>
      <c r="D5349" t="s">
        <v>1739</v>
      </c>
      <c r="E5349" t="s">
        <v>2936</v>
      </c>
      <c r="F5349">
        <v>23</v>
      </c>
      <c r="G5349">
        <v>0</v>
      </c>
      <c r="H5349">
        <v>-23</v>
      </c>
    </row>
    <row r="5350" spans="1:8" x14ac:dyDescent="0.25">
      <c r="A5350" t="s">
        <v>2999</v>
      </c>
      <c r="B5350" t="s">
        <v>2281</v>
      </c>
      <c r="C5350" t="s">
        <v>3995</v>
      </c>
      <c r="D5350" t="s">
        <v>1751</v>
      </c>
      <c r="E5350" t="s">
        <v>2936</v>
      </c>
      <c r="F5350">
        <v>25</v>
      </c>
      <c r="G5350">
        <v>0</v>
      </c>
      <c r="H5350">
        <v>-25</v>
      </c>
    </row>
    <row r="5351" spans="1:8" x14ac:dyDescent="0.25">
      <c r="A5351" t="s">
        <v>2999</v>
      </c>
      <c r="B5351" t="s">
        <v>2281</v>
      </c>
      <c r="C5351" t="s">
        <v>3995</v>
      </c>
      <c r="D5351" t="s">
        <v>1763</v>
      </c>
      <c r="E5351" t="s">
        <v>2936</v>
      </c>
      <c r="F5351">
        <v>29</v>
      </c>
      <c r="G5351">
        <v>0</v>
      </c>
      <c r="H5351">
        <v>-29</v>
      </c>
    </row>
    <row r="5352" spans="1:8" x14ac:dyDescent="0.25">
      <c r="A5352" t="s">
        <v>2999</v>
      </c>
      <c r="B5352" t="s">
        <v>2281</v>
      </c>
      <c r="C5352" t="s">
        <v>3995</v>
      </c>
      <c r="D5352" t="s">
        <v>1767</v>
      </c>
      <c r="E5352" t="s">
        <v>2936</v>
      </c>
      <c r="F5352">
        <v>63</v>
      </c>
      <c r="G5352">
        <v>0</v>
      </c>
      <c r="H5352">
        <v>-63</v>
      </c>
    </row>
    <row r="5353" spans="1:8" x14ac:dyDescent="0.25">
      <c r="A5353" t="s">
        <v>2999</v>
      </c>
      <c r="B5353" t="s">
        <v>2281</v>
      </c>
      <c r="C5353" t="s">
        <v>3995</v>
      </c>
      <c r="D5353" t="s">
        <v>1782</v>
      </c>
      <c r="E5353" t="s">
        <v>2936</v>
      </c>
      <c r="F5353">
        <v>65</v>
      </c>
      <c r="G5353">
        <v>0</v>
      </c>
      <c r="H5353">
        <v>-65</v>
      </c>
    </row>
    <row r="5354" spans="1:8" x14ac:dyDescent="0.25">
      <c r="A5354" t="s">
        <v>2999</v>
      </c>
      <c r="B5354" t="s">
        <v>2281</v>
      </c>
      <c r="C5354" t="s">
        <v>3995</v>
      </c>
      <c r="D5354" t="s">
        <v>1807</v>
      </c>
      <c r="E5354" t="s">
        <v>2936</v>
      </c>
      <c r="F5354">
        <v>62</v>
      </c>
      <c r="G5354">
        <v>0</v>
      </c>
      <c r="H5354">
        <v>-62</v>
      </c>
    </row>
    <row r="5355" spans="1:8" x14ac:dyDescent="0.25">
      <c r="A5355" t="s">
        <v>2999</v>
      </c>
      <c r="B5355" t="s">
        <v>2281</v>
      </c>
      <c r="C5355" t="s">
        <v>3995</v>
      </c>
      <c r="D5355" t="s">
        <v>1858</v>
      </c>
      <c r="E5355" t="s">
        <v>2936</v>
      </c>
      <c r="F5355">
        <v>121</v>
      </c>
      <c r="G5355">
        <v>0</v>
      </c>
      <c r="H5355">
        <v>-121</v>
      </c>
    </row>
    <row r="5356" spans="1:8" x14ac:dyDescent="0.25">
      <c r="A5356" t="s">
        <v>2999</v>
      </c>
      <c r="B5356" t="s">
        <v>2281</v>
      </c>
      <c r="C5356" t="s">
        <v>3995</v>
      </c>
      <c r="D5356" t="s">
        <v>1948</v>
      </c>
      <c r="E5356" t="s">
        <v>2936</v>
      </c>
      <c r="F5356">
        <v>97</v>
      </c>
      <c r="G5356">
        <v>0</v>
      </c>
      <c r="H5356">
        <v>-97</v>
      </c>
    </row>
    <row r="5357" spans="1:8" x14ac:dyDescent="0.25">
      <c r="A5357" t="s">
        <v>2999</v>
      </c>
      <c r="B5357" t="s">
        <v>2281</v>
      </c>
      <c r="C5357" t="s">
        <v>3995</v>
      </c>
      <c r="D5357" t="s">
        <v>2934</v>
      </c>
      <c r="E5357" t="s">
        <v>2936</v>
      </c>
      <c r="F5357">
        <v>72</v>
      </c>
      <c r="G5357">
        <v>0</v>
      </c>
      <c r="H5357">
        <v>-72</v>
      </c>
    </row>
    <row r="5358" spans="1:8" x14ac:dyDescent="0.25">
      <c r="A5358" t="s">
        <v>2999</v>
      </c>
      <c r="B5358" t="s">
        <v>2281</v>
      </c>
      <c r="C5358" t="s">
        <v>3995</v>
      </c>
      <c r="D5358" t="s">
        <v>1951</v>
      </c>
      <c r="E5358" t="s">
        <v>2936</v>
      </c>
      <c r="F5358">
        <v>72</v>
      </c>
      <c r="G5358">
        <v>0</v>
      </c>
      <c r="H5358">
        <v>-72</v>
      </c>
    </row>
    <row r="5359" spans="1:8" x14ac:dyDescent="0.25">
      <c r="A5359" t="s">
        <v>2999</v>
      </c>
      <c r="B5359" t="s">
        <v>2281</v>
      </c>
      <c r="C5359" t="s">
        <v>3995</v>
      </c>
      <c r="D5359" t="s">
        <v>1956</v>
      </c>
      <c r="E5359" t="s">
        <v>2936</v>
      </c>
      <c r="F5359">
        <v>33</v>
      </c>
      <c r="G5359">
        <v>0</v>
      </c>
      <c r="H5359">
        <v>-33</v>
      </c>
    </row>
    <row r="5360" spans="1:8" x14ac:dyDescent="0.25">
      <c r="A5360" t="s">
        <v>2999</v>
      </c>
      <c r="B5360" t="s">
        <v>2281</v>
      </c>
      <c r="C5360" t="s">
        <v>3995</v>
      </c>
      <c r="D5360" t="s">
        <v>2016</v>
      </c>
      <c r="E5360" t="s">
        <v>2936</v>
      </c>
      <c r="F5360">
        <v>29</v>
      </c>
      <c r="G5360">
        <v>0</v>
      </c>
      <c r="H5360">
        <v>-29</v>
      </c>
    </row>
    <row r="5361" spans="1:8" x14ac:dyDescent="0.25">
      <c r="A5361" t="s">
        <v>2999</v>
      </c>
      <c r="B5361" t="s">
        <v>2281</v>
      </c>
      <c r="C5361" t="s">
        <v>2933</v>
      </c>
      <c r="D5361" t="s">
        <v>1739</v>
      </c>
      <c r="E5361" t="s">
        <v>2936</v>
      </c>
      <c r="F5361">
        <v>6748</v>
      </c>
      <c r="G5361">
        <v>0</v>
      </c>
      <c r="H5361">
        <v>-6748</v>
      </c>
    </row>
    <row r="5362" spans="1:8" x14ac:dyDescent="0.25">
      <c r="A5362" t="s">
        <v>2999</v>
      </c>
      <c r="B5362" t="s">
        <v>2281</v>
      </c>
      <c r="C5362" t="s">
        <v>2933</v>
      </c>
      <c r="D5362" t="s">
        <v>1751</v>
      </c>
      <c r="E5362" t="s">
        <v>2936</v>
      </c>
      <c r="F5362">
        <v>6420</v>
      </c>
      <c r="G5362">
        <v>0</v>
      </c>
      <c r="H5362">
        <v>-6420</v>
      </c>
    </row>
    <row r="5363" spans="1:8" x14ac:dyDescent="0.25">
      <c r="A5363" t="s">
        <v>2999</v>
      </c>
      <c r="B5363" t="s">
        <v>2281</v>
      </c>
      <c r="C5363" t="s">
        <v>2933</v>
      </c>
      <c r="D5363" t="s">
        <v>1763</v>
      </c>
      <c r="E5363" t="s">
        <v>2936</v>
      </c>
      <c r="F5363">
        <v>8420</v>
      </c>
      <c r="G5363">
        <v>0</v>
      </c>
      <c r="H5363">
        <v>-8420</v>
      </c>
    </row>
    <row r="5364" spans="1:8" x14ac:dyDescent="0.25">
      <c r="A5364" t="s">
        <v>2999</v>
      </c>
      <c r="B5364" t="s">
        <v>2281</v>
      </c>
      <c r="C5364" t="s">
        <v>2933</v>
      </c>
      <c r="D5364" t="s">
        <v>1767</v>
      </c>
      <c r="E5364" t="s">
        <v>2936</v>
      </c>
      <c r="F5364">
        <v>9700</v>
      </c>
      <c r="G5364">
        <v>0</v>
      </c>
      <c r="H5364">
        <v>-9700</v>
      </c>
    </row>
    <row r="5365" spans="1:8" x14ac:dyDescent="0.25">
      <c r="A5365" t="s">
        <v>2999</v>
      </c>
      <c r="B5365" t="s">
        <v>2281</v>
      </c>
      <c r="C5365" t="s">
        <v>2933</v>
      </c>
      <c r="D5365" t="s">
        <v>1782</v>
      </c>
      <c r="E5365" t="s">
        <v>2936</v>
      </c>
      <c r="F5365">
        <v>11480</v>
      </c>
      <c r="G5365">
        <v>0</v>
      </c>
      <c r="H5365">
        <v>-11480</v>
      </c>
    </row>
    <row r="5366" spans="1:8" x14ac:dyDescent="0.25">
      <c r="A5366" t="s">
        <v>2999</v>
      </c>
      <c r="B5366" t="s">
        <v>2281</v>
      </c>
      <c r="C5366" t="s">
        <v>2933</v>
      </c>
      <c r="D5366" t="s">
        <v>1807</v>
      </c>
      <c r="E5366" t="s">
        <v>2936</v>
      </c>
      <c r="F5366">
        <v>12180</v>
      </c>
      <c r="G5366">
        <v>0</v>
      </c>
      <c r="H5366">
        <v>-12180</v>
      </c>
    </row>
    <row r="5367" spans="1:8" x14ac:dyDescent="0.25">
      <c r="A5367" t="s">
        <v>2999</v>
      </c>
      <c r="B5367" t="s">
        <v>2281</v>
      </c>
      <c r="C5367" t="s">
        <v>2933</v>
      </c>
      <c r="D5367" t="s">
        <v>1858</v>
      </c>
      <c r="E5367" t="s">
        <v>2936</v>
      </c>
      <c r="F5367">
        <v>13080</v>
      </c>
      <c r="G5367">
        <v>0</v>
      </c>
      <c r="H5367">
        <v>-13080</v>
      </c>
    </row>
    <row r="5368" spans="1:8" x14ac:dyDescent="0.25">
      <c r="A5368" t="s">
        <v>2999</v>
      </c>
      <c r="B5368" t="s">
        <v>2281</v>
      </c>
      <c r="C5368" t="s">
        <v>2933</v>
      </c>
      <c r="D5368" t="s">
        <v>1948</v>
      </c>
      <c r="E5368" t="s">
        <v>2936</v>
      </c>
      <c r="F5368">
        <v>12580</v>
      </c>
      <c r="G5368">
        <v>0</v>
      </c>
      <c r="H5368">
        <v>-12580</v>
      </c>
    </row>
    <row r="5369" spans="1:8" x14ac:dyDescent="0.25">
      <c r="A5369" t="s">
        <v>2999</v>
      </c>
      <c r="B5369" t="s">
        <v>2281</v>
      </c>
      <c r="C5369" t="s">
        <v>2933</v>
      </c>
      <c r="D5369" t="s">
        <v>2934</v>
      </c>
      <c r="E5369" t="s">
        <v>2936</v>
      </c>
      <c r="F5369">
        <v>12696</v>
      </c>
      <c r="G5369">
        <v>0</v>
      </c>
      <c r="H5369">
        <v>-12696</v>
      </c>
    </row>
    <row r="5370" spans="1:8" x14ac:dyDescent="0.25">
      <c r="A5370" t="s">
        <v>2999</v>
      </c>
      <c r="B5370" t="s">
        <v>2281</v>
      </c>
      <c r="C5370" t="s">
        <v>2933</v>
      </c>
      <c r="D5370" t="s">
        <v>1951</v>
      </c>
      <c r="E5370" t="s">
        <v>2936</v>
      </c>
      <c r="F5370">
        <v>12944</v>
      </c>
      <c r="G5370">
        <v>0</v>
      </c>
      <c r="H5370">
        <v>-12944</v>
      </c>
    </row>
    <row r="5371" spans="1:8" x14ac:dyDescent="0.25">
      <c r="A5371" t="s">
        <v>2999</v>
      </c>
      <c r="B5371" t="s">
        <v>2281</v>
      </c>
      <c r="C5371" t="s">
        <v>2933</v>
      </c>
      <c r="D5371" t="s">
        <v>1956</v>
      </c>
      <c r="E5371" t="s">
        <v>2936</v>
      </c>
      <c r="F5371">
        <v>9720</v>
      </c>
      <c r="G5371">
        <v>0</v>
      </c>
      <c r="H5371">
        <v>-9720</v>
      </c>
    </row>
    <row r="5372" spans="1:8" x14ac:dyDescent="0.25">
      <c r="A5372" t="s">
        <v>2999</v>
      </c>
      <c r="B5372" t="s">
        <v>2281</v>
      </c>
      <c r="C5372" t="s">
        <v>2933</v>
      </c>
      <c r="D5372" t="s">
        <v>2016</v>
      </c>
      <c r="E5372" t="s">
        <v>2936</v>
      </c>
      <c r="F5372">
        <v>7352</v>
      </c>
      <c r="G5372">
        <v>0</v>
      </c>
      <c r="H5372">
        <v>-7352</v>
      </c>
    </row>
    <row r="5373" spans="1:8" x14ac:dyDescent="0.25">
      <c r="A5373" t="s">
        <v>2999</v>
      </c>
      <c r="B5373" t="s">
        <v>2281</v>
      </c>
      <c r="C5373" t="s">
        <v>2935</v>
      </c>
      <c r="D5373" t="s">
        <v>1739</v>
      </c>
      <c r="E5373" t="s">
        <v>2936</v>
      </c>
      <c r="F5373">
        <v>6972</v>
      </c>
      <c r="G5373">
        <v>0</v>
      </c>
      <c r="H5373">
        <v>-6972</v>
      </c>
    </row>
    <row r="5374" spans="1:8" x14ac:dyDescent="0.25">
      <c r="A5374" t="s">
        <v>2999</v>
      </c>
      <c r="B5374" t="s">
        <v>2281</v>
      </c>
      <c r="C5374" t="s">
        <v>2935</v>
      </c>
      <c r="D5374" t="s">
        <v>1751</v>
      </c>
      <c r="E5374" t="s">
        <v>2936</v>
      </c>
      <c r="F5374">
        <v>8836</v>
      </c>
      <c r="G5374">
        <v>0</v>
      </c>
      <c r="H5374">
        <v>-8836</v>
      </c>
    </row>
    <row r="5375" spans="1:8" x14ac:dyDescent="0.25">
      <c r="A5375" t="s">
        <v>2999</v>
      </c>
      <c r="B5375" t="s">
        <v>2281</v>
      </c>
      <c r="C5375" t="s">
        <v>2935</v>
      </c>
      <c r="D5375" t="s">
        <v>1763</v>
      </c>
      <c r="E5375" t="s">
        <v>2936</v>
      </c>
      <c r="F5375">
        <v>10548</v>
      </c>
      <c r="G5375">
        <v>0</v>
      </c>
      <c r="H5375">
        <v>-10548</v>
      </c>
    </row>
    <row r="5376" spans="1:8" x14ac:dyDescent="0.25">
      <c r="A5376" t="s">
        <v>2999</v>
      </c>
      <c r="B5376" t="s">
        <v>2281</v>
      </c>
      <c r="C5376" t="s">
        <v>2935</v>
      </c>
      <c r="D5376" t="s">
        <v>1767</v>
      </c>
      <c r="E5376" t="s">
        <v>2936</v>
      </c>
      <c r="F5376">
        <v>11260</v>
      </c>
      <c r="G5376">
        <v>0</v>
      </c>
      <c r="H5376">
        <v>-11260</v>
      </c>
    </row>
    <row r="5377" spans="1:8" x14ac:dyDescent="0.25">
      <c r="A5377" t="s">
        <v>2999</v>
      </c>
      <c r="B5377" t="s">
        <v>2281</v>
      </c>
      <c r="C5377" t="s">
        <v>2935</v>
      </c>
      <c r="D5377" t="s">
        <v>1782</v>
      </c>
      <c r="E5377" t="s">
        <v>2936</v>
      </c>
      <c r="F5377">
        <v>12320</v>
      </c>
      <c r="G5377">
        <v>0</v>
      </c>
      <c r="H5377">
        <v>-12320</v>
      </c>
    </row>
    <row r="5378" spans="1:8" x14ac:dyDescent="0.25">
      <c r="A5378" t="s">
        <v>2999</v>
      </c>
      <c r="B5378" t="s">
        <v>2281</v>
      </c>
      <c r="C5378" t="s">
        <v>2935</v>
      </c>
      <c r="D5378" t="s">
        <v>1807</v>
      </c>
      <c r="E5378" t="s">
        <v>2936</v>
      </c>
      <c r="F5378">
        <v>13140</v>
      </c>
      <c r="G5378">
        <v>0</v>
      </c>
      <c r="H5378">
        <v>-13140</v>
      </c>
    </row>
    <row r="5379" spans="1:8" x14ac:dyDescent="0.25">
      <c r="A5379" t="s">
        <v>2999</v>
      </c>
      <c r="B5379" t="s">
        <v>2281</v>
      </c>
      <c r="C5379" t="s">
        <v>2935</v>
      </c>
      <c r="D5379" t="s">
        <v>1858</v>
      </c>
      <c r="E5379" t="s">
        <v>2936</v>
      </c>
      <c r="F5379">
        <v>12680</v>
      </c>
      <c r="G5379">
        <v>0</v>
      </c>
      <c r="H5379">
        <v>-12680</v>
      </c>
    </row>
    <row r="5380" spans="1:8" x14ac:dyDescent="0.25">
      <c r="A5380" t="s">
        <v>2999</v>
      </c>
      <c r="B5380" t="s">
        <v>2281</v>
      </c>
      <c r="C5380" t="s">
        <v>2935</v>
      </c>
      <c r="D5380" t="s">
        <v>1948</v>
      </c>
      <c r="E5380" t="s">
        <v>2936</v>
      </c>
      <c r="F5380">
        <v>12620</v>
      </c>
      <c r="G5380">
        <v>0</v>
      </c>
      <c r="H5380">
        <v>-12620</v>
      </c>
    </row>
    <row r="5381" spans="1:8" x14ac:dyDescent="0.25">
      <c r="A5381" t="s">
        <v>2999</v>
      </c>
      <c r="B5381" t="s">
        <v>2281</v>
      </c>
      <c r="C5381" t="s">
        <v>2935</v>
      </c>
      <c r="D5381" t="s">
        <v>2934</v>
      </c>
      <c r="E5381" t="s">
        <v>2936</v>
      </c>
      <c r="F5381">
        <v>12960</v>
      </c>
      <c r="G5381">
        <v>0</v>
      </c>
      <c r="H5381">
        <v>-12960</v>
      </c>
    </row>
    <row r="5382" spans="1:8" x14ac:dyDescent="0.25">
      <c r="A5382" t="s">
        <v>2999</v>
      </c>
      <c r="B5382" t="s">
        <v>2281</v>
      </c>
      <c r="C5382" t="s">
        <v>2935</v>
      </c>
      <c r="D5382" t="s">
        <v>1951</v>
      </c>
      <c r="E5382" t="s">
        <v>2936</v>
      </c>
      <c r="F5382">
        <v>13400</v>
      </c>
      <c r="G5382">
        <v>0</v>
      </c>
      <c r="H5382">
        <v>-13400</v>
      </c>
    </row>
    <row r="5383" spans="1:8" x14ac:dyDescent="0.25">
      <c r="A5383" t="s">
        <v>2999</v>
      </c>
      <c r="B5383" t="s">
        <v>2281</v>
      </c>
      <c r="C5383" t="s">
        <v>2935</v>
      </c>
      <c r="D5383" t="s">
        <v>1956</v>
      </c>
      <c r="E5383" t="s">
        <v>2936</v>
      </c>
      <c r="F5383">
        <v>10460</v>
      </c>
      <c r="G5383">
        <v>0</v>
      </c>
      <c r="H5383">
        <v>-10460</v>
      </c>
    </row>
    <row r="5384" spans="1:8" x14ac:dyDescent="0.25">
      <c r="A5384" t="s">
        <v>2999</v>
      </c>
      <c r="B5384" t="s">
        <v>2281</v>
      </c>
      <c r="C5384" t="s">
        <v>2935</v>
      </c>
      <c r="D5384" t="s">
        <v>2016</v>
      </c>
      <c r="E5384" t="s">
        <v>2936</v>
      </c>
      <c r="F5384">
        <v>8300</v>
      </c>
      <c r="G5384">
        <v>0</v>
      </c>
      <c r="H5384">
        <v>-8300</v>
      </c>
    </row>
    <row r="5385" spans="1:8" x14ac:dyDescent="0.25">
      <c r="A5385" t="s">
        <v>2999</v>
      </c>
      <c r="B5385" t="s">
        <v>2284</v>
      </c>
      <c r="C5385" t="s">
        <v>3995</v>
      </c>
      <c r="D5385" t="s">
        <v>1739</v>
      </c>
      <c r="E5385" t="s">
        <v>2936</v>
      </c>
      <c r="F5385">
        <v>998</v>
      </c>
      <c r="G5385">
        <v>0</v>
      </c>
      <c r="H5385">
        <v>-998</v>
      </c>
    </row>
    <row r="5386" spans="1:8" x14ac:dyDescent="0.25">
      <c r="A5386" t="s">
        <v>2999</v>
      </c>
      <c r="B5386" t="s">
        <v>2284</v>
      </c>
      <c r="C5386" t="s">
        <v>3995</v>
      </c>
      <c r="D5386" t="s">
        <v>1751</v>
      </c>
      <c r="E5386" t="s">
        <v>2936</v>
      </c>
      <c r="F5386">
        <v>1200</v>
      </c>
      <c r="G5386">
        <v>0</v>
      </c>
      <c r="H5386">
        <v>-1200</v>
      </c>
    </row>
    <row r="5387" spans="1:8" x14ac:dyDescent="0.25">
      <c r="A5387" t="s">
        <v>2999</v>
      </c>
      <c r="B5387" t="s">
        <v>2284</v>
      </c>
      <c r="C5387" t="s">
        <v>3995</v>
      </c>
      <c r="D5387" t="s">
        <v>1763</v>
      </c>
      <c r="E5387" t="s">
        <v>2936</v>
      </c>
      <c r="F5387">
        <v>1365</v>
      </c>
      <c r="G5387">
        <v>0</v>
      </c>
      <c r="H5387">
        <v>-1365</v>
      </c>
    </row>
    <row r="5388" spans="1:8" x14ac:dyDescent="0.25">
      <c r="A5388" t="s">
        <v>2999</v>
      </c>
      <c r="B5388" t="s">
        <v>2284</v>
      </c>
      <c r="C5388" t="s">
        <v>3995</v>
      </c>
      <c r="D5388" t="s">
        <v>1767</v>
      </c>
      <c r="E5388" t="s">
        <v>2936</v>
      </c>
      <c r="F5388">
        <v>1682</v>
      </c>
      <c r="G5388">
        <v>0</v>
      </c>
      <c r="H5388">
        <v>-1682</v>
      </c>
    </row>
    <row r="5389" spans="1:8" x14ac:dyDescent="0.25">
      <c r="A5389" t="s">
        <v>2999</v>
      </c>
      <c r="B5389" t="s">
        <v>2284</v>
      </c>
      <c r="C5389" t="s">
        <v>3995</v>
      </c>
      <c r="D5389" t="s">
        <v>1782</v>
      </c>
      <c r="E5389" t="s">
        <v>2936</v>
      </c>
      <c r="F5389">
        <v>1660</v>
      </c>
      <c r="G5389">
        <v>0</v>
      </c>
      <c r="H5389">
        <v>-1660</v>
      </c>
    </row>
    <row r="5390" spans="1:8" x14ac:dyDescent="0.25">
      <c r="A5390" t="s">
        <v>2999</v>
      </c>
      <c r="B5390" t="s">
        <v>2284</v>
      </c>
      <c r="C5390" t="s">
        <v>3995</v>
      </c>
      <c r="D5390" t="s">
        <v>1807</v>
      </c>
      <c r="E5390" t="s">
        <v>2936</v>
      </c>
      <c r="F5390">
        <v>1563</v>
      </c>
      <c r="G5390">
        <v>0</v>
      </c>
      <c r="H5390">
        <v>-1563</v>
      </c>
    </row>
    <row r="5391" spans="1:8" x14ac:dyDescent="0.25">
      <c r="A5391" t="s">
        <v>2999</v>
      </c>
      <c r="B5391" t="s">
        <v>2284</v>
      </c>
      <c r="C5391" t="s">
        <v>3995</v>
      </c>
      <c r="D5391" t="s">
        <v>1858</v>
      </c>
      <c r="E5391" t="s">
        <v>2936</v>
      </c>
      <c r="F5391">
        <v>1500</v>
      </c>
      <c r="G5391">
        <v>0</v>
      </c>
      <c r="H5391">
        <v>-1500</v>
      </c>
    </row>
    <row r="5392" spans="1:8" x14ac:dyDescent="0.25">
      <c r="A5392" t="s">
        <v>2999</v>
      </c>
      <c r="B5392" t="s">
        <v>2284</v>
      </c>
      <c r="C5392" t="s">
        <v>3995</v>
      </c>
      <c r="D5392" t="s">
        <v>1948</v>
      </c>
      <c r="E5392" t="s">
        <v>2936</v>
      </c>
      <c r="F5392">
        <v>1200</v>
      </c>
      <c r="G5392">
        <v>0</v>
      </c>
      <c r="H5392">
        <v>-1200</v>
      </c>
    </row>
    <row r="5393" spans="1:8" x14ac:dyDescent="0.25">
      <c r="A5393" t="s">
        <v>2999</v>
      </c>
      <c r="B5393" t="s">
        <v>2284</v>
      </c>
      <c r="C5393" t="s">
        <v>3995</v>
      </c>
      <c r="D5393" t="s">
        <v>2934</v>
      </c>
      <c r="E5393" t="s">
        <v>2936</v>
      </c>
      <c r="F5393">
        <v>1000</v>
      </c>
      <c r="G5393">
        <v>0</v>
      </c>
      <c r="H5393">
        <v>-1000</v>
      </c>
    </row>
    <row r="5394" spans="1:8" x14ac:dyDescent="0.25">
      <c r="A5394" t="s">
        <v>2999</v>
      </c>
      <c r="B5394" t="s">
        <v>2284</v>
      </c>
      <c r="C5394" t="s">
        <v>3995</v>
      </c>
      <c r="D5394" t="s">
        <v>1951</v>
      </c>
      <c r="E5394" t="s">
        <v>2936</v>
      </c>
      <c r="F5394">
        <v>1281</v>
      </c>
      <c r="G5394">
        <v>0</v>
      </c>
      <c r="H5394">
        <v>-1281</v>
      </c>
    </row>
    <row r="5395" spans="1:8" x14ac:dyDescent="0.25">
      <c r="A5395" t="s">
        <v>2999</v>
      </c>
      <c r="B5395" t="s">
        <v>2284</v>
      </c>
      <c r="C5395" t="s">
        <v>3995</v>
      </c>
      <c r="D5395" t="s">
        <v>1956</v>
      </c>
      <c r="E5395" t="s">
        <v>2936</v>
      </c>
      <c r="F5395">
        <v>1290</v>
      </c>
      <c r="G5395">
        <v>0</v>
      </c>
      <c r="H5395">
        <v>-1290</v>
      </c>
    </row>
    <row r="5396" spans="1:8" x14ac:dyDescent="0.25">
      <c r="A5396" t="s">
        <v>2999</v>
      </c>
      <c r="B5396" t="s">
        <v>2284</v>
      </c>
      <c r="C5396" t="s">
        <v>3995</v>
      </c>
      <c r="D5396" t="s">
        <v>2016</v>
      </c>
      <c r="E5396" t="s">
        <v>2936</v>
      </c>
      <c r="F5396">
        <v>1329</v>
      </c>
      <c r="G5396">
        <v>0</v>
      </c>
      <c r="H5396">
        <v>-1329</v>
      </c>
    </row>
    <row r="5397" spans="1:8" x14ac:dyDescent="0.25">
      <c r="A5397" t="s">
        <v>2999</v>
      </c>
      <c r="B5397" t="s">
        <v>2284</v>
      </c>
      <c r="C5397" t="s">
        <v>2933</v>
      </c>
      <c r="D5397" t="s">
        <v>1739</v>
      </c>
      <c r="E5397" t="s">
        <v>2936</v>
      </c>
      <c r="F5397">
        <v>1173</v>
      </c>
      <c r="G5397">
        <v>0</v>
      </c>
      <c r="H5397">
        <v>-1173</v>
      </c>
    </row>
    <row r="5398" spans="1:8" x14ac:dyDescent="0.25">
      <c r="A5398" t="s">
        <v>2999</v>
      </c>
      <c r="B5398" t="s">
        <v>2284</v>
      </c>
      <c r="C5398" t="s">
        <v>2933</v>
      </c>
      <c r="D5398" t="s">
        <v>1751</v>
      </c>
      <c r="E5398" t="s">
        <v>2936</v>
      </c>
      <c r="F5398">
        <v>1145</v>
      </c>
      <c r="G5398">
        <v>0</v>
      </c>
      <c r="H5398">
        <v>-1145</v>
      </c>
    </row>
    <row r="5399" spans="1:8" x14ac:dyDescent="0.25">
      <c r="A5399" t="s">
        <v>2999</v>
      </c>
      <c r="B5399" t="s">
        <v>2284</v>
      </c>
      <c r="C5399" t="s">
        <v>2933</v>
      </c>
      <c r="D5399" t="s">
        <v>1763</v>
      </c>
      <c r="E5399" t="s">
        <v>2936</v>
      </c>
      <c r="F5399">
        <v>1413</v>
      </c>
      <c r="G5399">
        <v>0</v>
      </c>
      <c r="H5399">
        <v>-1413</v>
      </c>
    </row>
    <row r="5400" spans="1:8" x14ac:dyDescent="0.25">
      <c r="A5400" t="s">
        <v>2999</v>
      </c>
      <c r="B5400" t="s">
        <v>2284</v>
      </c>
      <c r="C5400" t="s">
        <v>2933</v>
      </c>
      <c r="D5400" t="s">
        <v>1767</v>
      </c>
      <c r="E5400" t="s">
        <v>2936</v>
      </c>
      <c r="F5400">
        <v>1912</v>
      </c>
      <c r="G5400">
        <v>0</v>
      </c>
      <c r="H5400">
        <v>-1912</v>
      </c>
    </row>
    <row r="5401" spans="1:8" x14ac:dyDescent="0.25">
      <c r="A5401" t="s">
        <v>2999</v>
      </c>
      <c r="B5401" t="s">
        <v>2284</v>
      </c>
      <c r="C5401" t="s">
        <v>2933</v>
      </c>
      <c r="D5401" t="s">
        <v>1782</v>
      </c>
      <c r="E5401" t="s">
        <v>2936</v>
      </c>
      <c r="F5401">
        <v>2991</v>
      </c>
      <c r="G5401">
        <v>0</v>
      </c>
      <c r="H5401">
        <v>-2991</v>
      </c>
    </row>
    <row r="5402" spans="1:8" x14ac:dyDescent="0.25">
      <c r="A5402" t="s">
        <v>2999</v>
      </c>
      <c r="B5402" t="s">
        <v>2284</v>
      </c>
      <c r="C5402" t="s">
        <v>2933</v>
      </c>
      <c r="D5402" t="s">
        <v>1807</v>
      </c>
      <c r="E5402" t="s">
        <v>2936</v>
      </c>
      <c r="F5402">
        <v>2999</v>
      </c>
      <c r="G5402">
        <v>0</v>
      </c>
      <c r="H5402">
        <v>-2999</v>
      </c>
    </row>
    <row r="5403" spans="1:8" x14ac:dyDescent="0.25">
      <c r="A5403" t="s">
        <v>2999</v>
      </c>
      <c r="B5403" t="s">
        <v>2284</v>
      </c>
      <c r="C5403" t="s">
        <v>2933</v>
      </c>
      <c r="D5403" t="s">
        <v>1858</v>
      </c>
      <c r="E5403" t="s">
        <v>2936</v>
      </c>
      <c r="F5403">
        <v>1855</v>
      </c>
      <c r="G5403">
        <v>0</v>
      </c>
      <c r="H5403">
        <v>-1855</v>
      </c>
    </row>
    <row r="5404" spans="1:8" x14ac:dyDescent="0.25">
      <c r="A5404" t="s">
        <v>2999</v>
      </c>
      <c r="B5404" t="s">
        <v>2284</v>
      </c>
      <c r="C5404" t="s">
        <v>2933</v>
      </c>
      <c r="D5404" t="s">
        <v>1948</v>
      </c>
      <c r="E5404" t="s">
        <v>2936</v>
      </c>
      <c r="F5404">
        <v>1632</v>
      </c>
      <c r="G5404">
        <v>0</v>
      </c>
      <c r="H5404">
        <v>-1632</v>
      </c>
    </row>
    <row r="5405" spans="1:8" x14ac:dyDescent="0.25">
      <c r="A5405" t="s">
        <v>2999</v>
      </c>
      <c r="B5405" t="s">
        <v>2284</v>
      </c>
      <c r="C5405" t="s">
        <v>2933</v>
      </c>
      <c r="D5405" t="s">
        <v>2934</v>
      </c>
      <c r="E5405" t="s">
        <v>2936</v>
      </c>
      <c r="F5405">
        <v>1219</v>
      </c>
      <c r="G5405">
        <v>0</v>
      </c>
      <c r="H5405">
        <v>-1219</v>
      </c>
    </row>
    <row r="5406" spans="1:8" x14ac:dyDescent="0.25">
      <c r="A5406" t="s">
        <v>2999</v>
      </c>
      <c r="B5406" t="s">
        <v>2284</v>
      </c>
      <c r="C5406" t="s">
        <v>2933</v>
      </c>
      <c r="D5406" t="s">
        <v>1951</v>
      </c>
      <c r="E5406" t="s">
        <v>2936</v>
      </c>
      <c r="F5406">
        <v>1511</v>
      </c>
      <c r="G5406">
        <v>0</v>
      </c>
      <c r="H5406">
        <v>-1511</v>
      </c>
    </row>
    <row r="5407" spans="1:8" x14ac:dyDescent="0.25">
      <c r="A5407" t="s">
        <v>2999</v>
      </c>
      <c r="B5407" t="s">
        <v>2284</v>
      </c>
      <c r="C5407" t="s">
        <v>2933</v>
      </c>
      <c r="D5407" t="s">
        <v>1956</v>
      </c>
      <c r="E5407" t="s">
        <v>2936</v>
      </c>
      <c r="F5407">
        <v>1035</v>
      </c>
      <c r="G5407">
        <v>0</v>
      </c>
      <c r="H5407">
        <v>-1035</v>
      </c>
    </row>
    <row r="5408" spans="1:8" x14ac:dyDescent="0.25">
      <c r="A5408" t="s">
        <v>2999</v>
      </c>
      <c r="B5408" t="s">
        <v>2284</v>
      </c>
      <c r="C5408" t="s">
        <v>2933</v>
      </c>
      <c r="D5408" t="s">
        <v>2016</v>
      </c>
      <c r="E5408" t="s">
        <v>2936</v>
      </c>
      <c r="F5408">
        <v>1219</v>
      </c>
      <c r="G5408">
        <v>0</v>
      </c>
      <c r="H5408">
        <v>-1219</v>
      </c>
    </row>
    <row r="5409" spans="1:8" x14ac:dyDescent="0.25">
      <c r="A5409" t="s">
        <v>2999</v>
      </c>
      <c r="B5409" t="s">
        <v>2284</v>
      </c>
      <c r="C5409" t="s">
        <v>2935</v>
      </c>
      <c r="D5409" t="s">
        <v>1739</v>
      </c>
      <c r="E5409" t="s">
        <v>2936</v>
      </c>
      <c r="F5409">
        <v>1695</v>
      </c>
      <c r="G5409">
        <v>0</v>
      </c>
      <c r="H5409">
        <v>-1695</v>
      </c>
    </row>
    <row r="5410" spans="1:8" x14ac:dyDescent="0.25">
      <c r="A5410" t="s">
        <v>2999</v>
      </c>
      <c r="B5410" t="s">
        <v>2284</v>
      </c>
      <c r="C5410" t="s">
        <v>2935</v>
      </c>
      <c r="D5410" t="s">
        <v>1751</v>
      </c>
      <c r="E5410" t="s">
        <v>2936</v>
      </c>
      <c r="F5410">
        <v>1654</v>
      </c>
      <c r="G5410">
        <v>0</v>
      </c>
      <c r="H5410">
        <v>-1654</v>
      </c>
    </row>
    <row r="5411" spans="1:8" x14ac:dyDescent="0.25">
      <c r="A5411" t="s">
        <v>2999</v>
      </c>
      <c r="B5411" t="s">
        <v>2284</v>
      </c>
      <c r="C5411" t="s">
        <v>2935</v>
      </c>
      <c r="D5411" t="s">
        <v>1763</v>
      </c>
      <c r="E5411" t="s">
        <v>2936</v>
      </c>
      <c r="F5411">
        <v>1097</v>
      </c>
      <c r="G5411">
        <v>0</v>
      </c>
      <c r="H5411">
        <v>-1097</v>
      </c>
    </row>
    <row r="5412" spans="1:8" x14ac:dyDescent="0.25">
      <c r="A5412" t="s">
        <v>2999</v>
      </c>
      <c r="B5412" t="s">
        <v>2284</v>
      </c>
      <c r="C5412" t="s">
        <v>2935</v>
      </c>
      <c r="D5412" t="s">
        <v>1767</v>
      </c>
      <c r="E5412" t="s">
        <v>2936</v>
      </c>
      <c r="F5412">
        <v>7808</v>
      </c>
      <c r="G5412">
        <v>0</v>
      </c>
      <c r="H5412">
        <v>-7808</v>
      </c>
    </row>
    <row r="5413" spans="1:8" x14ac:dyDescent="0.25">
      <c r="A5413" t="s">
        <v>2999</v>
      </c>
      <c r="B5413" t="s">
        <v>2284</v>
      </c>
      <c r="C5413" t="s">
        <v>2935</v>
      </c>
      <c r="D5413" t="s">
        <v>1782</v>
      </c>
      <c r="E5413" t="s">
        <v>2936</v>
      </c>
      <c r="F5413">
        <v>2723</v>
      </c>
      <c r="G5413">
        <v>0</v>
      </c>
      <c r="H5413">
        <v>-2723</v>
      </c>
    </row>
    <row r="5414" spans="1:8" x14ac:dyDescent="0.25">
      <c r="A5414" t="s">
        <v>2999</v>
      </c>
      <c r="B5414" t="s">
        <v>2284</v>
      </c>
      <c r="C5414" t="s">
        <v>2935</v>
      </c>
      <c r="D5414" t="s">
        <v>1807</v>
      </c>
      <c r="E5414" t="s">
        <v>2936</v>
      </c>
      <c r="F5414">
        <v>3763</v>
      </c>
      <c r="G5414">
        <v>0</v>
      </c>
      <c r="H5414">
        <v>-3763</v>
      </c>
    </row>
    <row r="5415" spans="1:8" x14ac:dyDescent="0.25">
      <c r="A5415" t="s">
        <v>2999</v>
      </c>
      <c r="B5415" t="s">
        <v>2284</v>
      </c>
      <c r="C5415" t="s">
        <v>2935</v>
      </c>
      <c r="D5415" t="s">
        <v>1858</v>
      </c>
      <c r="E5415" t="s">
        <v>2936</v>
      </c>
      <c r="F5415">
        <v>3131</v>
      </c>
      <c r="G5415">
        <v>0</v>
      </c>
      <c r="H5415">
        <v>-3131</v>
      </c>
    </row>
    <row r="5416" spans="1:8" x14ac:dyDescent="0.25">
      <c r="A5416" t="s">
        <v>2999</v>
      </c>
      <c r="B5416" t="s">
        <v>2284</v>
      </c>
      <c r="C5416" t="s">
        <v>2935</v>
      </c>
      <c r="D5416" t="s">
        <v>1948</v>
      </c>
      <c r="E5416" t="s">
        <v>2936</v>
      </c>
      <c r="F5416">
        <v>3047</v>
      </c>
      <c r="G5416">
        <v>0</v>
      </c>
      <c r="H5416">
        <v>-3047</v>
      </c>
    </row>
    <row r="5417" spans="1:8" x14ac:dyDescent="0.25">
      <c r="A5417" t="s">
        <v>2999</v>
      </c>
      <c r="B5417" t="s">
        <v>2284</v>
      </c>
      <c r="C5417" t="s">
        <v>2935</v>
      </c>
      <c r="D5417" t="s">
        <v>2934</v>
      </c>
      <c r="E5417" t="s">
        <v>2936</v>
      </c>
      <c r="F5417">
        <v>1339</v>
      </c>
      <c r="G5417">
        <v>0</v>
      </c>
      <c r="H5417">
        <v>-1339</v>
      </c>
    </row>
    <row r="5418" spans="1:8" x14ac:dyDescent="0.25">
      <c r="A5418" t="s">
        <v>2999</v>
      </c>
      <c r="B5418" t="s">
        <v>2284</v>
      </c>
      <c r="C5418" t="s">
        <v>2935</v>
      </c>
      <c r="D5418" t="s">
        <v>1951</v>
      </c>
      <c r="E5418" t="s">
        <v>2936</v>
      </c>
      <c r="F5418">
        <v>1675</v>
      </c>
      <c r="G5418">
        <v>0</v>
      </c>
      <c r="H5418">
        <v>-1675</v>
      </c>
    </row>
    <row r="5419" spans="1:8" x14ac:dyDescent="0.25">
      <c r="A5419" t="s">
        <v>2999</v>
      </c>
      <c r="B5419" t="s">
        <v>2284</v>
      </c>
      <c r="C5419" t="s">
        <v>2935</v>
      </c>
      <c r="D5419" t="s">
        <v>1956</v>
      </c>
      <c r="E5419" t="s">
        <v>2936</v>
      </c>
      <c r="F5419">
        <v>1163</v>
      </c>
      <c r="G5419">
        <v>0</v>
      </c>
      <c r="H5419">
        <v>-1163</v>
      </c>
    </row>
    <row r="5420" spans="1:8" x14ac:dyDescent="0.25">
      <c r="A5420" t="s">
        <v>2999</v>
      </c>
      <c r="B5420" t="s">
        <v>2284</v>
      </c>
      <c r="C5420" t="s">
        <v>2935</v>
      </c>
      <c r="D5420" t="s">
        <v>2016</v>
      </c>
      <c r="E5420" t="s">
        <v>2936</v>
      </c>
      <c r="F5420">
        <v>1428</v>
      </c>
      <c r="G5420">
        <v>0</v>
      </c>
      <c r="H5420">
        <v>-1428</v>
      </c>
    </row>
    <row r="5421" spans="1:8" x14ac:dyDescent="0.25">
      <c r="A5421" t="s">
        <v>2999</v>
      </c>
      <c r="B5421" t="s">
        <v>2287</v>
      </c>
      <c r="C5421" t="s">
        <v>3995</v>
      </c>
      <c r="D5421" t="s">
        <v>1739</v>
      </c>
      <c r="E5421" t="s">
        <v>2936</v>
      </c>
      <c r="F5421">
        <v>0</v>
      </c>
      <c r="G5421">
        <v>24</v>
      </c>
      <c r="H5421">
        <v>24</v>
      </c>
    </row>
    <row r="5422" spans="1:8" x14ac:dyDescent="0.25">
      <c r="A5422" t="s">
        <v>2999</v>
      </c>
      <c r="B5422" t="s">
        <v>2287</v>
      </c>
      <c r="C5422" t="s">
        <v>3995</v>
      </c>
      <c r="D5422" t="s">
        <v>1751</v>
      </c>
      <c r="E5422" t="s">
        <v>2936</v>
      </c>
      <c r="F5422">
        <v>0</v>
      </c>
      <c r="G5422">
        <v>25</v>
      </c>
      <c r="H5422">
        <v>25</v>
      </c>
    </row>
    <row r="5423" spans="1:8" x14ac:dyDescent="0.25">
      <c r="A5423" t="s">
        <v>2999</v>
      </c>
      <c r="B5423" t="s">
        <v>2287</v>
      </c>
      <c r="C5423" t="s">
        <v>3995</v>
      </c>
      <c r="D5423" t="s">
        <v>1763</v>
      </c>
      <c r="E5423" t="s">
        <v>2936</v>
      </c>
      <c r="F5423">
        <v>0</v>
      </c>
      <c r="G5423">
        <v>34</v>
      </c>
      <c r="H5423">
        <v>34</v>
      </c>
    </row>
    <row r="5424" spans="1:8" x14ac:dyDescent="0.25">
      <c r="A5424" t="s">
        <v>2999</v>
      </c>
      <c r="B5424" t="s">
        <v>2287</v>
      </c>
      <c r="C5424" t="s">
        <v>3995</v>
      </c>
      <c r="D5424" t="s">
        <v>1767</v>
      </c>
      <c r="E5424" t="s">
        <v>2936</v>
      </c>
      <c r="F5424">
        <v>0</v>
      </c>
      <c r="G5424">
        <v>38</v>
      </c>
      <c r="H5424">
        <v>38</v>
      </c>
    </row>
    <row r="5425" spans="1:8" x14ac:dyDescent="0.25">
      <c r="A5425" t="s">
        <v>2999</v>
      </c>
      <c r="B5425" t="s">
        <v>2287</v>
      </c>
      <c r="C5425" t="s">
        <v>3995</v>
      </c>
      <c r="D5425" t="s">
        <v>1782</v>
      </c>
      <c r="E5425" t="s">
        <v>2936</v>
      </c>
      <c r="F5425">
        <v>0</v>
      </c>
      <c r="G5425">
        <v>44</v>
      </c>
      <c r="H5425">
        <v>44</v>
      </c>
    </row>
    <row r="5426" spans="1:8" x14ac:dyDescent="0.25">
      <c r="A5426" t="s">
        <v>2999</v>
      </c>
      <c r="B5426" t="s">
        <v>2287</v>
      </c>
      <c r="C5426" t="s">
        <v>3995</v>
      </c>
      <c r="D5426" t="s">
        <v>1807</v>
      </c>
      <c r="E5426" t="s">
        <v>2936</v>
      </c>
      <c r="F5426">
        <v>0</v>
      </c>
      <c r="G5426">
        <v>53</v>
      </c>
      <c r="H5426">
        <v>53</v>
      </c>
    </row>
    <row r="5427" spans="1:8" x14ac:dyDescent="0.25">
      <c r="A5427" t="s">
        <v>2999</v>
      </c>
      <c r="B5427" t="s">
        <v>2287</v>
      </c>
      <c r="C5427" t="s">
        <v>3995</v>
      </c>
      <c r="D5427" t="s">
        <v>1858</v>
      </c>
      <c r="E5427" t="s">
        <v>2936</v>
      </c>
      <c r="F5427">
        <v>0</v>
      </c>
      <c r="G5427">
        <v>57</v>
      </c>
      <c r="H5427">
        <v>57</v>
      </c>
    </row>
    <row r="5428" spans="1:8" x14ac:dyDescent="0.25">
      <c r="A5428" t="s">
        <v>2999</v>
      </c>
      <c r="B5428" t="s">
        <v>2287</v>
      </c>
      <c r="C5428" t="s">
        <v>3995</v>
      </c>
      <c r="D5428" t="s">
        <v>1948</v>
      </c>
      <c r="E5428" t="s">
        <v>2936</v>
      </c>
      <c r="F5428">
        <v>0</v>
      </c>
      <c r="G5428">
        <v>59</v>
      </c>
      <c r="H5428">
        <v>59</v>
      </c>
    </row>
    <row r="5429" spans="1:8" x14ac:dyDescent="0.25">
      <c r="A5429" t="s">
        <v>2999</v>
      </c>
      <c r="B5429" t="s">
        <v>2287</v>
      </c>
      <c r="C5429" t="s">
        <v>3995</v>
      </c>
      <c r="D5429" t="s">
        <v>2934</v>
      </c>
      <c r="E5429" t="s">
        <v>2936</v>
      </c>
      <c r="F5429">
        <v>0</v>
      </c>
      <c r="G5429">
        <v>57</v>
      </c>
      <c r="H5429">
        <v>57</v>
      </c>
    </row>
    <row r="5430" spans="1:8" x14ac:dyDescent="0.25">
      <c r="A5430" t="s">
        <v>2999</v>
      </c>
      <c r="B5430" t="s">
        <v>2287</v>
      </c>
      <c r="C5430" t="s">
        <v>3995</v>
      </c>
      <c r="D5430" t="s">
        <v>1951</v>
      </c>
      <c r="E5430" t="s">
        <v>2936</v>
      </c>
      <c r="F5430">
        <v>0</v>
      </c>
      <c r="G5430">
        <v>57</v>
      </c>
      <c r="H5430">
        <v>57</v>
      </c>
    </row>
    <row r="5431" spans="1:8" x14ac:dyDescent="0.25">
      <c r="A5431" t="s">
        <v>2999</v>
      </c>
      <c r="B5431" t="s">
        <v>2287</v>
      </c>
      <c r="C5431" t="s">
        <v>3995</v>
      </c>
      <c r="D5431" t="s">
        <v>1956</v>
      </c>
      <c r="E5431" t="s">
        <v>2936</v>
      </c>
      <c r="F5431">
        <v>0</v>
      </c>
      <c r="G5431">
        <v>48</v>
      </c>
      <c r="H5431">
        <v>48</v>
      </c>
    </row>
    <row r="5432" spans="1:8" x14ac:dyDescent="0.25">
      <c r="A5432" t="s">
        <v>2999</v>
      </c>
      <c r="B5432" t="s">
        <v>2287</v>
      </c>
      <c r="C5432" t="s">
        <v>3995</v>
      </c>
      <c r="D5432" t="s">
        <v>2016</v>
      </c>
      <c r="E5432" t="s">
        <v>2936</v>
      </c>
      <c r="F5432">
        <v>0</v>
      </c>
      <c r="G5432">
        <v>40</v>
      </c>
      <c r="H5432">
        <v>40</v>
      </c>
    </row>
    <row r="5433" spans="1:8" x14ac:dyDescent="0.25">
      <c r="A5433" t="s">
        <v>2999</v>
      </c>
      <c r="B5433" t="s">
        <v>2289</v>
      </c>
      <c r="C5433" t="s">
        <v>3995</v>
      </c>
      <c r="D5433" t="s">
        <v>1739</v>
      </c>
      <c r="E5433" t="s">
        <v>2936</v>
      </c>
      <c r="F5433">
        <v>0</v>
      </c>
      <c r="G5433">
        <v>22</v>
      </c>
      <c r="H5433">
        <v>22</v>
      </c>
    </row>
    <row r="5434" spans="1:8" x14ac:dyDescent="0.25">
      <c r="A5434" t="s">
        <v>2999</v>
      </c>
      <c r="B5434" t="s">
        <v>2289</v>
      </c>
      <c r="C5434" t="s">
        <v>3995</v>
      </c>
      <c r="D5434" t="s">
        <v>1751</v>
      </c>
      <c r="E5434" t="s">
        <v>2936</v>
      </c>
      <c r="F5434">
        <v>0</v>
      </c>
      <c r="G5434">
        <v>22</v>
      </c>
      <c r="H5434">
        <v>22</v>
      </c>
    </row>
    <row r="5435" spans="1:8" x14ac:dyDescent="0.25">
      <c r="A5435" t="s">
        <v>2999</v>
      </c>
      <c r="B5435" t="s">
        <v>2289</v>
      </c>
      <c r="C5435" t="s">
        <v>3995</v>
      </c>
      <c r="D5435" t="s">
        <v>1763</v>
      </c>
      <c r="E5435" t="s">
        <v>2936</v>
      </c>
      <c r="F5435">
        <v>0</v>
      </c>
      <c r="G5435">
        <v>30</v>
      </c>
      <c r="H5435">
        <v>30</v>
      </c>
    </row>
    <row r="5436" spans="1:8" x14ac:dyDescent="0.25">
      <c r="A5436" t="s">
        <v>2999</v>
      </c>
      <c r="B5436" t="s">
        <v>2289</v>
      </c>
      <c r="C5436" t="s">
        <v>3995</v>
      </c>
      <c r="D5436" t="s">
        <v>1767</v>
      </c>
      <c r="E5436" t="s">
        <v>2936</v>
      </c>
      <c r="F5436">
        <v>0</v>
      </c>
      <c r="G5436">
        <v>34</v>
      </c>
      <c r="H5436">
        <v>34</v>
      </c>
    </row>
    <row r="5437" spans="1:8" x14ac:dyDescent="0.25">
      <c r="A5437" t="s">
        <v>2999</v>
      </c>
      <c r="B5437" t="s">
        <v>2289</v>
      </c>
      <c r="C5437" t="s">
        <v>3995</v>
      </c>
      <c r="D5437" t="s">
        <v>1782</v>
      </c>
      <c r="E5437" t="s">
        <v>2936</v>
      </c>
      <c r="F5437">
        <v>0</v>
      </c>
      <c r="G5437">
        <v>39</v>
      </c>
      <c r="H5437">
        <v>39</v>
      </c>
    </row>
    <row r="5438" spans="1:8" x14ac:dyDescent="0.25">
      <c r="A5438" t="s">
        <v>2999</v>
      </c>
      <c r="B5438" t="s">
        <v>2289</v>
      </c>
      <c r="C5438" t="s">
        <v>3995</v>
      </c>
      <c r="D5438" t="s">
        <v>1807</v>
      </c>
      <c r="E5438" t="s">
        <v>2936</v>
      </c>
      <c r="F5438">
        <v>0</v>
      </c>
      <c r="G5438">
        <v>48</v>
      </c>
      <c r="H5438">
        <v>48</v>
      </c>
    </row>
    <row r="5439" spans="1:8" x14ac:dyDescent="0.25">
      <c r="A5439" t="s">
        <v>2999</v>
      </c>
      <c r="B5439" t="s">
        <v>2289</v>
      </c>
      <c r="C5439" t="s">
        <v>3995</v>
      </c>
      <c r="D5439" t="s">
        <v>1858</v>
      </c>
      <c r="E5439" t="s">
        <v>2936</v>
      </c>
      <c r="F5439">
        <v>0</v>
      </c>
      <c r="G5439">
        <v>52</v>
      </c>
      <c r="H5439">
        <v>52</v>
      </c>
    </row>
    <row r="5440" spans="1:8" x14ac:dyDescent="0.25">
      <c r="A5440" t="s">
        <v>2999</v>
      </c>
      <c r="B5440" t="s">
        <v>2289</v>
      </c>
      <c r="C5440" t="s">
        <v>3995</v>
      </c>
      <c r="D5440" t="s">
        <v>1948</v>
      </c>
      <c r="E5440" t="s">
        <v>2936</v>
      </c>
      <c r="F5440">
        <v>0</v>
      </c>
      <c r="G5440">
        <v>53</v>
      </c>
      <c r="H5440">
        <v>53</v>
      </c>
    </row>
    <row r="5441" spans="1:8" x14ac:dyDescent="0.25">
      <c r="A5441" t="s">
        <v>2999</v>
      </c>
      <c r="B5441" t="s">
        <v>2289</v>
      </c>
      <c r="C5441" t="s">
        <v>3995</v>
      </c>
      <c r="D5441" t="s">
        <v>2934</v>
      </c>
      <c r="E5441" t="s">
        <v>2936</v>
      </c>
      <c r="F5441">
        <v>0</v>
      </c>
      <c r="G5441">
        <v>51</v>
      </c>
      <c r="H5441">
        <v>51</v>
      </c>
    </row>
    <row r="5442" spans="1:8" x14ac:dyDescent="0.25">
      <c r="A5442" t="s">
        <v>2999</v>
      </c>
      <c r="B5442" t="s">
        <v>2289</v>
      </c>
      <c r="C5442" t="s">
        <v>3995</v>
      </c>
      <c r="D5442" t="s">
        <v>1951</v>
      </c>
      <c r="E5442" t="s">
        <v>2936</v>
      </c>
      <c r="F5442">
        <v>0</v>
      </c>
      <c r="G5442">
        <v>51</v>
      </c>
      <c r="H5442">
        <v>51</v>
      </c>
    </row>
    <row r="5443" spans="1:8" x14ac:dyDescent="0.25">
      <c r="A5443" t="s">
        <v>2999</v>
      </c>
      <c r="B5443" t="s">
        <v>2289</v>
      </c>
      <c r="C5443" t="s">
        <v>3995</v>
      </c>
      <c r="D5443" t="s">
        <v>1956</v>
      </c>
      <c r="E5443" t="s">
        <v>2936</v>
      </c>
      <c r="F5443">
        <v>0</v>
      </c>
      <c r="G5443">
        <v>43</v>
      </c>
      <c r="H5443">
        <v>43</v>
      </c>
    </row>
    <row r="5444" spans="1:8" x14ac:dyDescent="0.25">
      <c r="A5444" t="s">
        <v>2999</v>
      </c>
      <c r="B5444" t="s">
        <v>2289</v>
      </c>
      <c r="C5444" t="s">
        <v>3995</v>
      </c>
      <c r="D5444" t="s">
        <v>2016</v>
      </c>
      <c r="E5444" t="s">
        <v>2936</v>
      </c>
      <c r="F5444">
        <v>0</v>
      </c>
      <c r="G5444">
        <v>36</v>
      </c>
      <c r="H5444">
        <v>36</v>
      </c>
    </row>
    <row r="5445" spans="1:8" x14ac:dyDescent="0.25">
      <c r="A5445" t="s">
        <v>2999</v>
      </c>
      <c r="B5445" t="s">
        <v>2289</v>
      </c>
      <c r="C5445" t="s">
        <v>2933</v>
      </c>
      <c r="D5445" t="s">
        <v>1739</v>
      </c>
      <c r="E5445" t="s">
        <v>2936</v>
      </c>
      <c r="F5445">
        <v>0</v>
      </c>
      <c r="G5445">
        <v>106</v>
      </c>
      <c r="H5445">
        <v>106</v>
      </c>
    </row>
    <row r="5446" spans="1:8" x14ac:dyDescent="0.25">
      <c r="A5446" t="s">
        <v>2999</v>
      </c>
      <c r="B5446" t="s">
        <v>2289</v>
      </c>
      <c r="C5446" t="s">
        <v>2933</v>
      </c>
      <c r="D5446" t="s">
        <v>1751</v>
      </c>
      <c r="E5446" t="s">
        <v>2936</v>
      </c>
      <c r="F5446">
        <v>0</v>
      </c>
      <c r="G5446">
        <v>101</v>
      </c>
      <c r="H5446">
        <v>101</v>
      </c>
    </row>
    <row r="5447" spans="1:8" x14ac:dyDescent="0.25">
      <c r="A5447" t="s">
        <v>2999</v>
      </c>
      <c r="B5447" t="s">
        <v>2289</v>
      </c>
      <c r="C5447" t="s">
        <v>2933</v>
      </c>
      <c r="D5447" t="s">
        <v>1763</v>
      </c>
      <c r="E5447" t="s">
        <v>2936</v>
      </c>
      <c r="F5447">
        <v>0</v>
      </c>
      <c r="G5447">
        <v>133</v>
      </c>
      <c r="H5447">
        <v>133</v>
      </c>
    </row>
    <row r="5448" spans="1:8" x14ac:dyDescent="0.25">
      <c r="A5448" t="s">
        <v>2999</v>
      </c>
      <c r="B5448" t="s">
        <v>2289</v>
      </c>
      <c r="C5448" t="s">
        <v>2933</v>
      </c>
      <c r="D5448" t="s">
        <v>1767</v>
      </c>
      <c r="E5448" t="s">
        <v>2936</v>
      </c>
      <c r="F5448">
        <v>0</v>
      </c>
      <c r="G5448">
        <v>153</v>
      </c>
      <c r="H5448">
        <v>153</v>
      </c>
    </row>
    <row r="5449" spans="1:8" x14ac:dyDescent="0.25">
      <c r="A5449" t="s">
        <v>2999</v>
      </c>
      <c r="B5449" t="s">
        <v>2289</v>
      </c>
      <c r="C5449" t="s">
        <v>2933</v>
      </c>
      <c r="D5449" t="s">
        <v>1782</v>
      </c>
      <c r="E5449" t="s">
        <v>2936</v>
      </c>
      <c r="F5449">
        <v>0</v>
      </c>
      <c r="G5449">
        <v>181</v>
      </c>
      <c r="H5449">
        <v>181</v>
      </c>
    </row>
    <row r="5450" spans="1:8" x14ac:dyDescent="0.25">
      <c r="A5450" t="s">
        <v>2999</v>
      </c>
      <c r="B5450" t="s">
        <v>2289</v>
      </c>
      <c r="C5450" t="s">
        <v>2933</v>
      </c>
      <c r="D5450" t="s">
        <v>1807</v>
      </c>
      <c r="E5450" t="s">
        <v>2936</v>
      </c>
      <c r="F5450">
        <v>0</v>
      </c>
      <c r="G5450">
        <v>192</v>
      </c>
      <c r="H5450">
        <v>192</v>
      </c>
    </row>
    <row r="5451" spans="1:8" x14ac:dyDescent="0.25">
      <c r="A5451" t="s">
        <v>2999</v>
      </c>
      <c r="B5451" t="s">
        <v>2289</v>
      </c>
      <c r="C5451" t="s">
        <v>2933</v>
      </c>
      <c r="D5451" t="s">
        <v>1858</v>
      </c>
      <c r="E5451" t="s">
        <v>2936</v>
      </c>
      <c r="F5451">
        <v>0</v>
      </c>
      <c r="G5451">
        <v>206</v>
      </c>
      <c r="H5451">
        <v>206</v>
      </c>
    </row>
    <row r="5452" spans="1:8" x14ac:dyDescent="0.25">
      <c r="A5452" t="s">
        <v>2999</v>
      </c>
      <c r="B5452" t="s">
        <v>2289</v>
      </c>
      <c r="C5452" t="s">
        <v>2933</v>
      </c>
      <c r="D5452" t="s">
        <v>1948</v>
      </c>
      <c r="E5452" t="s">
        <v>2936</v>
      </c>
      <c r="F5452">
        <v>0</v>
      </c>
      <c r="G5452">
        <v>198</v>
      </c>
      <c r="H5452">
        <v>198</v>
      </c>
    </row>
    <row r="5453" spans="1:8" x14ac:dyDescent="0.25">
      <c r="A5453" t="s">
        <v>2999</v>
      </c>
      <c r="B5453" t="s">
        <v>2289</v>
      </c>
      <c r="C5453" t="s">
        <v>2933</v>
      </c>
      <c r="D5453" t="s">
        <v>2934</v>
      </c>
      <c r="E5453" t="s">
        <v>2936</v>
      </c>
      <c r="F5453">
        <v>0</v>
      </c>
      <c r="G5453">
        <v>200</v>
      </c>
      <c r="H5453">
        <v>200</v>
      </c>
    </row>
    <row r="5454" spans="1:8" x14ac:dyDescent="0.25">
      <c r="A5454" t="s">
        <v>2999</v>
      </c>
      <c r="B5454" t="s">
        <v>2289</v>
      </c>
      <c r="C5454" t="s">
        <v>2933</v>
      </c>
      <c r="D5454" t="s">
        <v>1951</v>
      </c>
      <c r="E5454" t="s">
        <v>2936</v>
      </c>
      <c r="F5454">
        <v>0</v>
      </c>
      <c r="G5454">
        <v>204</v>
      </c>
      <c r="H5454">
        <v>204</v>
      </c>
    </row>
    <row r="5455" spans="1:8" x14ac:dyDescent="0.25">
      <c r="A5455" t="s">
        <v>2999</v>
      </c>
      <c r="B5455" t="s">
        <v>2289</v>
      </c>
      <c r="C5455" t="s">
        <v>2933</v>
      </c>
      <c r="D5455" t="s">
        <v>1956</v>
      </c>
      <c r="E5455" t="s">
        <v>2936</v>
      </c>
      <c r="F5455">
        <v>0</v>
      </c>
      <c r="G5455">
        <v>153</v>
      </c>
      <c r="H5455">
        <v>153</v>
      </c>
    </row>
    <row r="5456" spans="1:8" x14ac:dyDescent="0.25">
      <c r="A5456" t="s">
        <v>2999</v>
      </c>
      <c r="B5456" t="s">
        <v>2289</v>
      </c>
      <c r="C5456" t="s">
        <v>2933</v>
      </c>
      <c r="D5456" t="s">
        <v>2016</v>
      </c>
      <c r="E5456" t="s">
        <v>2936</v>
      </c>
      <c r="F5456">
        <v>0</v>
      </c>
      <c r="G5456">
        <v>116</v>
      </c>
      <c r="H5456">
        <v>116</v>
      </c>
    </row>
    <row r="5457" spans="1:8" x14ac:dyDescent="0.25">
      <c r="A5457" t="s">
        <v>2999</v>
      </c>
      <c r="B5457" t="s">
        <v>2289</v>
      </c>
      <c r="C5457" t="s">
        <v>2935</v>
      </c>
      <c r="D5457" t="s">
        <v>1739</v>
      </c>
      <c r="E5457" t="s">
        <v>2936</v>
      </c>
      <c r="F5457">
        <v>0</v>
      </c>
      <c r="G5457">
        <v>77</v>
      </c>
      <c r="H5457">
        <v>77</v>
      </c>
    </row>
    <row r="5458" spans="1:8" x14ac:dyDescent="0.25">
      <c r="A5458" t="s">
        <v>2999</v>
      </c>
      <c r="B5458" t="s">
        <v>2289</v>
      </c>
      <c r="C5458" t="s">
        <v>2935</v>
      </c>
      <c r="D5458" t="s">
        <v>1751</v>
      </c>
      <c r="E5458" t="s">
        <v>2936</v>
      </c>
      <c r="F5458">
        <v>0</v>
      </c>
      <c r="G5458">
        <v>97</v>
      </c>
      <c r="H5458">
        <v>97</v>
      </c>
    </row>
    <row r="5459" spans="1:8" x14ac:dyDescent="0.25">
      <c r="A5459" t="s">
        <v>2999</v>
      </c>
      <c r="B5459" t="s">
        <v>2289</v>
      </c>
      <c r="C5459" t="s">
        <v>2935</v>
      </c>
      <c r="D5459" t="s">
        <v>1763</v>
      </c>
      <c r="E5459" t="s">
        <v>2936</v>
      </c>
      <c r="F5459">
        <v>0</v>
      </c>
      <c r="G5459">
        <v>116</v>
      </c>
      <c r="H5459">
        <v>116</v>
      </c>
    </row>
    <row r="5460" spans="1:8" x14ac:dyDescent="0.25">
      <c r="A5460" t="s">
        <v>2999</v>
      </c>
      <c r="B5460" t="s">
        <v>2289</v>
      </c>
      <c r="C5460" t="s">
        <v>2935</v>
      </c>
      <c r="D5460" t="s">
        <v>1767</v>
      </c>
      <c r="E5460" t="s">
        <v>2936</v>
      </c>
      <c r="F5460">
        <v>0</v>
      </c>
      <c r="G5460">
        <v>124</v>
      </c>
      <c r="H5460">
        <v>124</v>
      </c>
    </row>
    <row r="5461" spans="1:8" x14ac:dyDescent="0.25">
      <c r="A5461" t="s">
        <v>2999</v>
      </c>
      <c r="B5461" t="s">
        <v>2289</v>
      </c>
      <c r="C5461" t="s">
        <v>2935</v>
      </c>
      <c r="D5461" t="s">
        <v>1782</v>
      </c>
      <c r="E5461" t="s">
        <v>2936</v>
      </c>
      <c r="F5461">
        <v>0</v>
      </c>
      <c r="G5461">
        <v>136</v>
      </c>
      <c r="H5461">
        <v>136</v>
      </c>
    </row>
    <row r="5462" spans="1:8" x14ac:dyDescent="0.25">
      <c r="A5462" t="s">
        <v>2999</v>
      </c>
      <c r="B5462" t="s">
        <v>2289</v>
      </c>
      <c r="C5462" t="s">
        <v>2935</v>
      </c>
      <c r="D5462" t="s">
        <v>1807</v>
      </c>
      <c r="E5462" t="s">
        <v>2936</v>
      </c>
      <c r="F5462">
        <v>0</v>
      </c>
      <c r="G5462">
        <v>145</v>
      </c>
      <c r="H5462">
        <v>145</v>
      </c>
    </row>
    <row r="5463" spans="1:8" x14ac:dyDescent="0.25">
      <c r="A5463" t="s">
        <v>2999</v>
      </c>
      <c r="B5463" t="s">
        <v>2289</v>
      </c>
      <c r="C5463" t="s">
        <v>2935</v>
      </c>
      <c r="D5463" t="s">
        <v>1858</v>
      </c>
      <c r="E5463" t="s">
        <v>2936</v>
      </c>
      <c r="F5463">
        <v>0</v>
      </c>
      <c r="G5463">
        <v>139</v>
      </c>
      <c r="H5463">
        <v>139</v>
      </c>
    </row>
    <row r="5464" spans="1:8" x14ac:dyDescent="0.25">
      <c r="A5464" t="s">
        <v>2999</v>
      </c>
      <c r="B5464" t="s">
        <v>2289</v>
      </c>
      <c r="C5464" t="s">
        <v>2935</v>
      </c>
      <c r="D5464" t="s">
        <v>1948</v>
      </c>
      <c r="E5464" t="s">
        <v>2936</v>
      </c>
      <c r="F5464">
        <v>0</v>
      </c>
      <c r="G5464">
        <v>139</v>
      </c>
      <c r="H5464">
        <v>139</v>
      </c>
    </row>
    <row r="5465" spans="1:8" x14ac:dyDescent="0.25">
      <c r="A5465" t="s">
        <v>2999</v>
      </c>
      <c r="B5465" t="s">
        <v>2289</v>
      </c>
      <c r="C5465" t="s">
        <v>2935</v>
      </c>
      <c r="D5465" t="s">
        <v>2934</v>
      </c>
      <c r="E5465" t="s">
        <v>2936</v>
      </c>
      <c r="F5465">
        <v>0</v>
      </c>
      <c r="G5465">
        <v>143</v>
      </c>
      <c r="H5465">
        <v>143</v>
      </c>
    </row>
    <row r="5466" spans="1:8" x14ac:dyDescent="0.25">
      <c r="A5466" t="s">
        <v>2999</v>
      </c>
      <c r="B5466" t="s">
        <v>2289</v>
      </c>
      <c r="C5466" t="s">
        <v>2935</v>
      </c>
      <c r="D5466" t="s">
        <v>1951</v>
      </c>
      <c r="E5466" t="s">
        <v>2936</v>
      </c>
      <c r="F5466">
        <v>0</v>
      </c>
      <c r="G5466">
        <v>147</v>
      </c>
      <c r="H5466">
        <v>147</v>
      </c>
    </row>
    <row r="5467" spans="1:8" x14ac:dyDescent="0.25">
      <c r="A5467" t="s">
        <v>2999</v>
      </c>
      <c r="B5467" t="s">
        <v>2289</v>
      </c>
      <c r="C5467" t="s">
        <v>2935</v>
      </c>
      <c r="D5467" t="s">
        <v>1956</v>
      </c>
      <c r="E5467" t="s">
        <v>2936</v>
      </c>
      <c r="F5467">
        <v>0</v>
      </c>
      <c r="G5467">
        <v>115</v>
      </c>
      <c r="H5467">
        <v>115</v>
      </c>
    </row>
    <row r="5468" spans="1:8" x14ac:dyDescent="0.25">
      <c r="A5468" t="s">
        <v>2999</v>
      </c>
      <c r="B5468" t="s">
        <v>2289</v>
      </c>
      <c r="C5468" t="s">
        <v>2935</v>
      </c>
      <c r="D5468" t="s">
        <v>2016</v>
      </c>
      <c r="E5468" t="s">
        <v>2936</v>
      </c>
      <c r="F5468">
        <v>0</v>
      </c>
      <c r="G5468">
        <v>91</v>
      </c>
      <c r="H5468">
        <v>91</v>
      </c>
    </row>
    <row r="5469" spans="1:8" x14ac:dyDescent="0.25">
      <c r="A5469" t="s">
        <v>2999</v>
      </c>
      <c r="B5469" t="s">
        <v>2290</v>
      </c>
      <c r="C5469" t="s">
        <v>3995</v>
      </c>
      <c r="D5469" t="s">
        <v>1739</v>
      </c>
      <c r="E5469" t="s">
        <v>2936</v>
      </c>
      <c r="F5469">
        <v>0</v>
      </c>
      <c r="G5469">
        <v>958</v>
      </c>
      <c r="H5469">
        <v>958</v>
      </c>
    </row>
    <row r="5470" spans="1:8" x14ac:dyDescent="0.25">
      <c r="A5470" t="s">
        <v>2999</v>
      </c>
      <c r="B5470" t="s">
        <v>2290</v>
      </c>
      <c r="C5470" t="s">
        <v>3995</v>
      </c>
      <c r="D5470" t="s">
        <v>1751</v>
      </c>
      <c r="E5470" t="s">
        <v>2936</v>
      </c>
      <c r="F5470">
        <v>0</v>
      </c>
      <c r="G5470">
        <v>969</v>
      </c>
      <c r="H5470">
        <v>969</v>
      </c>
    </row>
    <row r="5471" spans="1:8" x14ac:dyDescent="0.25">
      <c r="A5471" t="s">
        <v>2999</v>
      </c>
      <c r="B5471" t="s">
        <v>2290</v>
      </c>
      <c r="C5471" t="s">
        <v>3995</v>
      </c>
      <c r="D5471" t="s">
        <v>1763</v>
      </c>
      <c r="E5471" t="s">
        <v>2936</v>
      </c>
      <c r="F5471">
        <v>0</v>
      </c>
      <c r="G5471">
        <v>1328</v>
      </c>
      <c r="H5471">
        <v>1328</v>
      </c>
    </row>
    <row r="5472" spans="1:8" x14ac:dyDescent="0.25">
      <c r="A5472" t="s">
        <v>2999</v>
      </c>
      <c r="B5472" t="s">
        <v>2290</v>
      </c>
      <c r="C5472" t="s">
        <v>3995</v>
      </c>
      <c r="D5472" t="s">
        <v>1767</v>
      </c>
      <c r="E5472" t="s">
        <v>2936</v>
      </c>
      <c r="F5472">
        <v>0</v>
      </c>
      <c r="G5472">
        <v>1478</v>
      </c>
      <c r="H5472">
        <v>1478</v>
      </c>
    </row>
    <row r="5473" spans="1:8" x14ac:dyDescent="0.25">
      <c r="A5473" t="s">
        <v>2999</v>
      </c>
      <c r="B5473" t="s">
        <v>2290</v>
      </c>
      <c r="C5473" t="s">
        <v>3995</v>
      </c>
      <c r="D5473" t="s">
        <v>1782</v>
      </c>
      <c r="E5473" t="s">
        <v>2936</v>
      </c>
      <c r="F5473">
        <v>0</v>
      </c>
      <c r="G5473">
        <v>1721</v>
      </c>
      <c r="H5473">
        <v>1721</v>
      </c>
    </row>
    <row r="5474" spans="1:8" x14ac:dyDescent="0.25">
      <c r="A5474" t="s">
        <v>2999</v>
      </c>
      <c r="B5474" t="s">
        <v>2290</v>
      </c>
      <c r="C5474" t="s">
        <v>3995</v>
      </c>
      <c r="D5474" t="s">
        <v>1807</v>
      </c>
      <c r="E5474" t="s">
        <v>2936</v>
      </c>
      <c r="F5474">
        <v>0</v>
      </c>
      <c r="G5474">
        <v>2095</v>
      </c>
      <c r="H5474">
        <v>2095</v>
      </c>
    </row>
    <row r="5475" spans="1:8" x14ac:dyDescent="0.25">
      <c r="A5475" t="s">
        <v>2999</v>
      </c>
      <c r="B5475" t="s">
        <v>2290</v>
      </c>
      <c r="C5475" t="s">
        <v>3995</v>
      </c>
      <c r="D5475" t="s">
        <v>1858</v>
      </c>
      <c r="E5475" t="s">
        <v>2936</v>
      </c>
      <c r="F5475">
        <v>0</v>
      </c>
      <c r="G5475">
        <v>2262</v>
      </c>
      <c r="H5475">
        <v>2262</v>
      </c>
    </row>
    <row r="5476" spans="1:8" x14ac:dyDescent="0.25">
      <c r="A5476" t="s">
        <v>2999</v>
      </c>
      <c r="B5476" t="s">
        <v>2290</v>
      </c>
      <c r="C5476" t="s">
        <v>3995</v>
      </c>
      <c r="D5476" t="s">
        <v>1948</v>
      </c>
      <c r="E5476" t="s">
        <v>2936</v>
      </c>
      <c r="F5476">
        <v>0</v>
      </c>
      <c r="G5476">
        <v>2308</v>
      </c>
      <c r="H5476">
        <v>2308</v>
      </c>
    </row>
    <row r="5477" spans="1:8" x14ac:dyDescent="0.25">
      <c r="A5477" t="s">
        <v>2999</v>
      </c>
      <c r="B5477" t="s">
        <v>2290</v>
      </c>
      <c r="C5477" t="s">
        <v>3995</v>
      </c>
      <c r="D5477" t="s">
        <v>2934</v>
      </c>
      <c r="E5477" t="s">
        <v>2936</v>
      </c>
      <c r="F5477">
        <v>0</v>
      </c>
      <c r="G5477">
        <v>2227</v>
      </c>
      <c r="H5477">
        <v>2227</v>
      </c>
    </row>
    <row r="5478" spans="1:8" x14ac:dyDescent="0.25">
      <c r="A5478" t="s">
        <v>2999</v>
      </c>
      <c r="B5478" t="s">
        <v>2290</v>
      </c>
      <c r="C5478" t="s">
        <v>3995</v>
      </c>
      <c r="D5478" t="s">
        <v>1951</v>
      </c>
      <c r="E5478" t="s">
        <v>2936</v>
      </c>
      <c r="F5478">
        <v>0</v>
      </c>
      <c r="G5478">
        <v>2248</v>
      </c>
      <c r="H5478">
        <v>2248</v>
      </c>
    </row>
    <row r="5479" spans="1:8" x14ac:dyDescent="0.25">
      <c r="A5479" t="s">
        <v>2999</v>
      </c>
      <c r="B5479" t="s">
        <v>2290</v>
      </c>
      <c r="C5479" t="s">
        <v>3995</v>
      </c>
      <c r="D5479" t="s">
        <v>1956</v>
      </c>
      <c r="E5479" t="s">
        <v>2936</v>
      </c>
      <c r="F5479">
        <v>0</v>
      </c>
      <c r="G5479">
        <v>1875</v>
      </c>
      <c r="H5479">
        <v>1875</v>
      </c>
    </row>
    <row r="5480" spans="1:8" x14ac:dyDescent="0.25">
      <c r="A5480" t="s">
        <v>2999</v>
      </c>
      <c r="B5480" t="s">
        <v>2290</v>
      </c>
      <c r="C5480" t="s">
        <v>3995</v>
      </c>
      <c r="D5480" t="s">
        <v>2016</v>
      </c>
      <c r="E5480" t="s">
        <v>2936</v>
      </c>
      <c r="F5480">
        <v>0</v>
      </c>
      <c r="G5480">
        <v>1558</v>
      </c>
      <c r="H5480">
        <v>1558</v>
      </c>
    </row>
    <row r="5481" spans="1:8" x14ac:dyDescent="0.25">
      <c r="A5481" t="s">
        <v>2999</v>
      </c>
      <c r="B5481" t="s">
        <v>2290</v>
      </c>
      <c r="C5481" t="s">
        <v>2933</v>
      </c>
      <c r="D5481" t="s">
        <v>1739</v>
      </c>
      <c r="E5481" t="s">
        <v>2936</v>
      </c>
      <c r="F5481">
        <v>0</v>
      </c>
      <c r="G5481">
        <v>1242</v>
      </c>
      <c r="H5481">
        <v>1242</v>
      </c>
    </row>
    <row r="5482" spans="1:8" x14ac:dyDescent="0.25">
      <c r="A5482" t="s">
        <v>2999</v>
      </c>
      <c r="B5482" t="s">
        <v>2290</v>
      </c>
      <c r="C5482" t="s">
        <v>2933</v>
      </c>
      <c r="D5482" t="s">
        <v>1751</v>
      </c>
      <c r="E5482" t="s">
        <v>2936</v>
      </c>
      <c r="F5482">
        <v>0</v>
      </c>
      <c r="G5482">
        <v>1181</v>
      </c>
      <c r="H5482">
        <v>1181</v>
      </c>
    </row>
    <row r="5483" spans="1:8" x14ac:dyDescent="0.25">
      <c r="A5483" t="s">
        <v>2999</v>
      </c>
      <c r="B5483" t="s">
        <v>2290</v>
      </c>
      <c r="C5483" t="s">
        <v>2933</v>
      </c>
      <c r="D5483" t="s">
        <v>1763</v>
      </c>
      <c r="E5483" t="s">
        <v>2936</v>
      </c>
      <c r="F5483">
        <v>0</v>
      </c>
      <c r="G5483">
        <v>1549</v>
      </c>
      <c r="H5483">
        <v>1549</v>
      </c>
    </row>
    <row r="5484" spans="1:8" x14ac:dyDescent="0.25">
      <c r="A5484" t="s">
        <v>2999</v>
      </c>
      <c r="B5484" t="s">
        <v>2290</v>
      </c>
      <c r="C5484" t="s">
        <v>2933</v>
      </c>
      <c r="D5484" t="s">
        <v>1767</v>
      </c>
      <c r="E5484" t="s">
        <v>2936</v>
      </c>
      <c r="F5484">
        <v>0</v>
      </c>
      <c r="G5484">
        <v>1785</v>
      </c>
      <c r="H5484">
        <v>1785</v>
      </c>
    </row>
    <row r="5485" spans="1:8" x14ac:dyDescent="0.25">
      <c r="A5485" t="s">
        <v>2999</v>
      </c>
      <c r="B5485" t="s">
        <v>2290</v>
      </c>
      <c r="C5485" t="s">
        <v>2933</v>
      </c>
      <c r="D5485" t="s">
        <v>1782</v>
      </c>
      <c r="E5485" t="s">
        <v>2936</v>
      </c>
      <c r="F5485">
        <v>0</v>
      </c>
      <c r="G5485">
        <v>2112</v>
      </c>
      <c r="H5485">
        <v>2112</v>
      </c>
    </row>
    <row r="5486" spans="1:8" x14ac:dyDescent="0.25">
      <c r="A5486" t="s">
        <v>2999</v>
      </c>
      <c r="B5486" t="s">
        <v>2290</v>
      </c>
      <c r="C5486" t="s">
        <v>2933</v>
      </c>
      <c r="D5486" t="s">
        <v>1807</v>
      </c>
      <c r="E5486" t="s">
        <v>2936</v>
      </c>
      <c r="F5486">
        <v>0</v>
      </c>
      <c r="G5486">
        <v>2241</v>
      </c>
      <c r="H5486">
        <v>2241</v>
      </c>
    </row>
    <row r="5487" spans="1:8" x14ac:dyDescent="0.25">
      <c r="A5487" t="s">
        <v>2999</v>
      </c>
      <c r="B5487" t="s">
        <v>2290</v>
      </c>
      <c r="C5487" t="s">
        <v>2933</v>
      </c>
      <c r="D5487" t="s">
        <v>1858</v>
      </c>
      <c r="E5487" t="s">
        <v>2936</v>
      </c>
      <c r="F5487">
        <v>0</v>
      </c>
      <c r="G5487">
        <v>2407</v>
      </c>
      <c r="H5487">
        <v>2407</v>
      </c>
    </row>
    <row r="5488" spans="1:8" x14ac:dyDescent="0.25">
      <c r="A5488" t="s">
        <v>2999</v>
      </c>
      <c r="B5488" t="s">
        <v>2290</v>
      </c>
      <c r="C5488" t="s">
        <v>2933</v>
      </c>
      <c r="D5488" t="s">
        <v>1948</v>
      </c>
      <c r="E5488" t="s">
        <v>2936</v>
      </c>
      <c r="F5488">
        <v>0</v>
      </c>
      <c r="G5488">
        <v>2315</v>
      </c>
      <c r="H5488">
        <v>2315</v>
      </c>
    </row>
    <row r="5489" spans="1:8" x14ac:dyDescent="0.25">
      <c r="A5489" t="s">
        <v>2999</v>
      </c>
      <c r="B5489" t="s">
        <v>2290</v>
      </c>
      <c r="C5489" t="s">
        <v>2933</v>
      </c>
      <c r="D5489" t="s">
        <v>2934</v>
      </c>
      <c r="E5489" t="s">
        <v>2936</v>
      </c>
      <c r="F5489">
        <v>0</v>
      </c>
      <c r="G5489">
        <v>2336</v>
      </c>
      <c r="H5489">
        <v>2336</v>
      </c>
    </row>
    <row r="5490" spans="1:8" x14ac:dyDescent="0.25">
      <c r="A5490" t="s">
        <v>2999</v>
      </c>
      <c r="B5490" t="s">
        <v>2290</v>
      </c>
      <c r="C5490" t="s">
        <v>2933</v>
      </c>
      <c r="D5490" t="s">
        <v>1951</v>
      </c>
      <c r="E5490" t="s">
        <v>2936</v>
      </c>
      <c r="F5490">
        <v>0</v>
      </c>
      <c r="G5490">
        <v>2382</v>
      </c>
      <c r="H5490">
        <v>2382</v>
      </c>
    </row>
    <row r="5491" spans="1:8" x14ac:dyDescent="0.25">
      <c r="A5491" t="s">
        <v>2999</v>
      </c>
      <c r="B5491" t="s">
        <v>2290</v>
      </c>
      <c r="C5491" t="s">
        <v>2933</v>
      </c>
      <c r="D5491" t="s">
        <v>1956</v>
      </c>
      <c r="E5491" t="s">
        <v>2936</v>
      </c>
      <c r="F5491">
        <v>0</v>
      </c>
      <c r="G5491">
        <v>1788</v>
      </c>
      <c r="H5491">
        <v>1788</v>
      </c>
    </row>
    <row r="5492" spans="1:8" x14ac:dyDescent="0.25">
      <c r="A5492" t="s">
        <v>2999</v>
      </c>
      <c r="B5492" t="s">
        <v>2290</v>
      </c>
      <c r="C5492" t="s">
        <v>2933</v>
      </c>
      <c r="D5492" t="s">
        <v>2016</v>
      </c>
      <c r="E5492" t="s">
        <v>2936</v>
      </c>
      <c r="F5492">
        <v>0</v>
      </c>
      <c r="G5492">
        <v>1353</v>
      </c>
      <c r="H5492">
        <v>1353</v>
      </c>
    </row>
    <row r="5493" spans="1:8" x14ac:dyDescent="0.25">
      <c r="A5493" t="s">
        <v>2999</v>
      </c>
      <c r="B5493" t="s">
        <v>2290</v>
      </c>
      <c r="C5493" t="s">
        <v>2935</v>
      </c>
      <c r="D5493" t="s">
        <v>1739</v>
      </c>
      <c r="E5493" t="s">
        <v>2936</v>
      </c>
      <c r="F5493">
        <v>0</v>
      </c>
      <c r="G5493">
        <v>1380</v>
      </c>
      <c r="H5493">
        <v>1380</v>
      </c>
    </row>
    <row r="5494" spans="1:8" x14ac:dyDescent="0.25">
      <c r="A5494" t="s">
        <v>2999</v>
      </c>
      <c r="B5494" t="s">
        <v>2290</v>
      </c>
      <c r="C5494" t="s">
        <v>2935</v>
      </c>
      <c r="D5494" t="s">
        <v>1751</v>
      </c>
      <c r="E5494" t="s">
        <v>2936</v>
      </c>
      <c r="F5494">
        <v>0</v>
      </c>
      <c r="G5494">
        <v>1750</v>
      </c>
      <c r="H5494">
        <v>1750</v>
      </c>
    </row>
    <row r="5495" spans="1:8" x14ac:dyDescent="0.25">
      <c r="A5495" t="s">
        <v>2999</v>
      </c>
      <c r="B5495" t="s">
        <v>2290</v>
      </c>
      <c r="C5495" t="s">
        <v>2935</v>
      </c>
      <c r="D5495" t="s">
        <v>1763</v>
      </c>
      <c r="E5495" t="s">
        <v>2936</v>
      </c>
      <c r="F5495">
        <v>0</v>
      </c>
      <c r="G5495">
        <v>2089</v>
      </c>
      <c r="H5495">
        <v>2089</v>
      </c>
    </row>
    <row r="5496" spans="1:8" x14ac:dyDescent="0.25">
      <c r="A5496" t="s">
        <v>2999</v>
      </c>
      <c r="B5496" t="s">
        <v>2290</v>
      </c>
      <c r="C5496" t="s">
        <v>2935</v>
      </c>
      <c r="D5496" t="s">
        <v>1767</v>
      </c>
      <c r="E5496" t="s">
        <v>2936</v>
      </c>
      <c r="F5496">
        <v>0</v>
      </c>
      <c r="G5496">
        <v>2229</v>
      </c>
      <c r="H5496">
        <v>2229</v>
      </c>
    </row>
    <row r="5497" spans="1:8" x14ac:dyDescent="0.25">
      <c r="A5497" t="s">
        <v>2999</v>
      </c>
      <c r="B5497" t="s">
        <v>2290</v>
      </c>
      <c r="C5497" t="s">
        <v>2935</v>
      </c>
      <c r="D5497" t="s">
        <v>1782</v>
      </c>
      <c r="E5497" t="s">
        <v>2936</v>
      </c>
      <c r="F5497">
        <v>0</v>
      </c>
      <c r="G5497">
        <v>2439</v>
      </c>
      <c r="H5497">
        <v>2439</v>
      </c>
    </row>
    <row r="5498" spans="1:8" x14ac:dyDescent="0.25">
      <c r="A5498" t="s">
        <v>2999</v>
      </c>
      <c r="B5498" t="s">
        <v>2290</v>
      </c>
      <c r="C5498" t="s">
        <v>2935</v>
      </c>
      <c r="D5498" t="s">
        <v>1807</v>
      </c>
      <c r="E5498" t="s">
        <v>2936</v>
      </c>
      <c r="F5498">
        <v>0</v>
      </c>
      <c r="G5498">
        <v>2602</v>
      </c>
      <c r="H5498">
        <v>2602</v>
      </c>
    </row>
    <row r="5499" spans="1:8" x14ac:dyDescent="0.25">
      <c r="A5499" t="s">
        <v>2999</v>
      </c>
      <c r="B5499" t="s">
        <v>2290</v>
      </c>
      <c r="C5499" t="s">
        <v>2935</v>
      </c>
      <c r="D5499" t="s">
        <v>1858</v>
      </c>
      <c r="E5499" t="s">
        <v>2936</v>
      </c>
      <c r="F5499">
        <v>0</v>
      </c>
      <c r="G5499">
        <v>2511</v>
      </c>
      <c r="H5499">
        <v>2511</v>
      </c>
    </row>
    <row r="5500" spans="1:8" x14ac:dyDescent="0.25">
      <c r="A5500" t="s">
        <v>2999</v>
      </c>
      <c r="B5500" t="s">
        <v>2290</v>
      </c>
      <c r="C5500" t="s">
        <v>2935</v>
      </c>
      <c r="D5500" t="s">
        <v>1948</v>
      </c>
      <c r="E5500" t="s">
        <v>2936</v>
      </c>
      <c r="F5500">
        <v>0</v>
      </c>
      <c r="G5500">
        <v>2499</v>
      </c>
      <c r="H5500">
        <v>2499</v>
      </c>
    </row>
    <row r="5501" spans="1:8" x14ac:dyDescent="0.25">
      <c r="A5501" t="s">
        <v>2999</v>
      </c>
      <c r="B5501" t="s">
        <v>2290</v>
      </c>
      <c r="C5501" t="s">
        <v>2935</v>
      </c>
      <c r="D5501" t="s">
        <v>2934</v>
      </c>
      <c r="E5501" t="s">
        <v>2936</v>
      </c>
      <c r="F5501">
        <v>0</v>
      </c>
      <c r="G5501">
        <v>2566</v>
      </c>
      <c r="H5501">
        <v>2566</v>
      </c>
    </row>
    <row r="5502" spans="1:8" x14ac:dyDescent="0.25">
      <c r="A5502" t="s">
        <v>2999</v>
      </c>
      <c r="B5502" t="s">
        <v>2290</v>
      </c>
      <c r="C5502" t="s">
        <v>2935</v>
      </c>
      <c r="D5502" t="s">
        <v>1951</v>
      </c>
      <c r="E5502" t="s">
        <v>2936</v>
      </c>
      <c r="F5502">
        <v>0</v>
      </c>
      <c r="G5502">
        <v>2653</v>
      </c>
      <c r="H5502">
        <v>2653</v>
      </c>
    </row>
    <row r="5503" spans="1:8" x14ac:dyDescent="0.25">
      <c r="A5503" t="s">
        <v>2999</v>
      </c>
      <c r="B5503" t="s">
        <v>2290</v>
      </c>
      <c r="C5503" t="s">
        <v>2935</v>
      </c>
      <c r="D5503" t="s">
        <v>1956</v>
      </c>
      <c r="E5503" t="s">
        <v>2936</v>
      </c>
      <c r="F5503">
        <v>0</v>
      </c>
      <c r="G5503">
        <v>2071</v>
      </c>
      <c r="H5503">
        <v>2071</v>
      </c>
    </row>
    <row r="5504" spans="1:8" x14ac:dyDescent="0.25">
      <c r="A5504" t="s">
        <v>2999</v>
      </c>
      <c r="B5504" t="s">
        <v>2290</v>
      </c>
      <c r="C5504" t="s">
        <v>2935</v>
      </c>
      <c r="D5504" t="s">
        <v>2016</v>
      </c>
      <c r="E5504" t="s">
        <v>2936</v>
      </c>
      <c r="F5504">
        <v>0</v>
      </c>
      <c r="G5504">
        <v>1643</v>
      </c>
      <c r="H5504">
        <v>1643</v>
      </c>
    </row>
    <row r="5505" spans="1:8" x14ac:dyDescent="0.25">
      <c r="A5505" t="s">
        <v>2999</v>
      </c>
      <c r="B5505" t="s">
        <v>2291</v>
      </c>
      <c r="C5505" t="s">
        <v>3995</v>
      </c>
      <c r="D5505" t="s">
        <v>1739</v>
      </c>
      <c r="E5505" t="s">
        <v>2936</v>
      </c>
      <c r="F5505">
        <v>0</v>
      </c>
      <c r="G5505">
        <v>1800</v>
      </c>
      <c r="H5505">
        <v>1800</v>
      </c>
    </row>
    <row r="5506" spans="1:8" x14ac:dyDescent="0.25">
      <c r="A5506" t="s">
        <v>2999</v>
      </c>
      <c r="B5506" t="s">
        <v>2291</v>
      </c>
      <c r="C5506" t="s">
        <v>3995</v>
      </c>
      <c r="D5506" t="s">
        <v>1751</v>
      </c>
      <c r="E5506" t="s">
        <v>2936</v>
      </c>
      <c r="F5506">
        <v>0</v>
      </c>
      <c r="G5506">
        <v>1800</v>
      </c>
      <c r="H5506">
        <v>1800</v>
      </c>
    </row>
    <row r="5507" spans="1:8" x14ac:dyDescent="0.25">
      <c r="A5507" t="s">
        <v>2999</v>
      </c>
      <c r="B5507" t="s">
        <v>2291</v>
      </c>
      <c r="C5507" t="s">
        <v>3995</v>
      </c>
      <c r="D5507" t="s">
        <v>1763</v>
      </c>
      <c r="E5507" t="s">
        <v>2936</v>
      </c>
      <c r="F5507">
        <v>0</v>
      </c>
      <c r="G5507">
        <v>1800</v>
      </c>
      <c r="H5507">
        <v>1800</v>
      </c>
    </row>
    <row r="5508" spans="1:8" x14ac:dyDescent="0.25">
      <c r="A5508" t="s">
        <v>2999</v>
      </c>
      <c r="B5508" t="s">
        <v>2291</v>
      </c>
      <c r="C5508" t="s">
        <v>3995</v>
      </c>
      <c r="D5508" t="s">
        <v>1767</v>
      </c>
      <c r="E5508" t="s">
        <v>2936</v>
      </c>
      <c r="F5508">
        <v>0</v>
      </c>
      <c r="G5508">
        <v>1800</v>
      </c>
      <c r="H5508">
        <v>1800</v>
      </c>
    </row>
    <row r="5509" spans="1:8" x14ac:dyDescent="0.25">
      <c r="A5509" t="s">
        <v>2999</v>
      </c>
      <c r="B5509" t="s">
        <v>2291</v>
      </c>
      <c r="C5509" t="s">
        <v>3995</v>
      </c>
      <c r="D5509" t="s">
        <v>1782</v>
      </c>
      <c r="E5509" t="s">
        <v>2936</v>
      </c>
      <c r="F5509">
        <v>0</v>
      </c>
      <c r="G5509">
        <v>1800</v>
      </c>
      <c r="H5509">
        <v>1800</v>
      </c>
    </row>
    <row r="5510" spans="1:8" x14ac:dyDescent="0.25">
      <c r="A5510" t="s">
        <v>2999</v>
      </c>
      <c r="B5510" t="s">
        <v>2291</v>
      </c>
      <c r="C5510" t="s">
        <v>3995</v>
      </c>
      <c r="D5510" t="s">
        <v>1807</v>
      </c>
      <c r="E5510" t="s">
        <v>2936</v>
      </c>
      <c r="F5510">
        <v>0</v>
      </c>
      <c r="G5510">
        <v>1800</v>
      </c>
      <c r="H5510">
        <v>1800</v>
      </c>
    </row>
    <row r="5511" spans="1:8" x14ac:dyDescent="0.25">
      <c r="A5511" t="s">
        <v>2999</v>
      </c>
      <c r="B5511" t="s">
        <v>2291</v>
      </c>
      <c r="C5511" t="s">
        <v>3995</v>
      </c>
      <c r="D5511" t="s">
        <v>1858</v>
      </c>
      <c r="E5511" t="s">
        <v>2936</v>
      </c>
      <c r="F5511">
        <v>0</v>
      </c>
      <c r="G5511">
        <v>1800</v>
      </c>
      <c r="H5511">
        <v>1800</v>
      </c>
    </row>
    <row r="5512" spans="1:8" x14ac:dyDescent="0.25">
      <c r="A5512" t="s">
        <v>2999</v>
      </c>
      <c r="B5512" t="s">
        <v>2291</v>
      </c>
      <c r="C5512" t="s">
        <v>3995</v>
      </c>
      <c r="D5512" t="s">
        <v>1948</v>
      </c>
      <c r="E5512" t="s">
        <v>2936</v>
      </c>
      <c r="F5512">
        <v>0</v>
      </c>
      <c r="G5512">
        <v>1800</v>
      </c>
      <c r="H5512">
        <v>1800</v>
      </c>
    </row>
    <row r="5513" spans="1:8" x14ac:dyDescent="0.25">
      <c r="A5513" t="s">
        <v>2999</v>
      </c>
      <c r="B5513" t="s">
        <v>2291</v>
      </c>
      <c r="C5513" t="s">
        <v>3995</v>
      </c>
      <c r="D5513" t="s">
        <v>2934</v>
      </c>
      <c r="E5513" t="s">
        <v>2936</v>
      </c>
      <c r="F5513">
        <v>0</v>
      </c>
      <c r="G5513">
        <v>1800</v>
      </c>
      <c r="H5513">
        <v>1800</v>
      </c>
    </row>
    <row r="5514" spans="1:8" x14ac:dyDescent="0.25">
      <c r="A5514" t="s">
        <v>2999</v>
      </c>
      <c r="B5514" t="s">
        <v>2291</v>
      </c>
      <c r="C5514" t="s">
        <v>3995</v>
      </c>
      <c r="D5514" t="s">
        <v>1951</v>
      </c>
      <c r="E5514" t="s">
        <v>2936</v>
      </c>
      <c r="F5514">
        <v>0</v>
      </c>
      <c r="G5514">
        <v>1800</v>
      </c>
      <c r="H5514">
        <v>1800</v>
      </c>
    </row>
    <row r="5515" spans="1:8" x14ac:dyDescent="0.25">
      <c r="A5515" t="s">
        <v>2999</v>
      </c>
      <c r="B5515" t="s">
        <v>2291</v>
      </c>
      <c r="C5515" t="s">
        <v>3995</v>
      </c>
      <c r="D5515" t="s">
        <v>1956</v>
      </c>
      <c r="E5515" t="s">
        <v>2936</v>
      </c>
      <c r="F5515">
        <v>0</v>
      </c>
      <c r="G5515">
        <v>1800</v>
      </c>
      <c r="H5515">
        <v>1800</v>
      </c>
    </row>
    <row r="5516" spans="1:8" x14ac:dyDescent="0.25">
      <c r="A5516" t="s">
        <v>2999</v>
      </c>
      <c r="B5516" t="s">
        <v>2291</v>
      </c>
      <c r="C5516" t="s">
        <v>3995</v>
      </c>
      <c r="D5516" t="s">
        <v>2016</v>
      </c>
      <c r="E5516" t="s">
        <v>2936</v>
      </c>
      <c r="F5516">
        <v>0</v>
      </c>
      <c r="G5516">
        <v>1800</v>
      </c>
      <c r="H5516">
        <v>1800</v>
      </c>
    </row>
    <row r="5517" spans="1:8" x14ac:dyDescent="0.25">
      <c r="A5517" t="s">
        <v>2999</v>
      </c>
      <c r="B5517" t="s">
        <v>2291</v>
      </c>
      <c r="C5517" t="s">
        <v>2933</v>
      </c>
      <c r="D5517" t="s">
        <v>1739</v>
      </c>
      <c r="E5517" t="s">
        <v>2936</v>
      </c>
      <c r="F5517">
        <v>0</v>
      </c>
      <c r="G5517">
        <v>1650</v>
      </c>
      <c r="H5517">
        <v>1650</v>
      </c>
    </row>
    <row r="5518" spans="1:8" x14ac:dyDescent="0.25">
      <c r="A5518" t="s">
        <v>2999</v>
      </c>
      <c r="B5518" t="s">
        <v>2291</v>
      </c>
      <c r="C5518" t="s">
        <v>2933</v>
      </c>
      <c r="D5518" t="s">
        <v>1751</v>
      </c>
      <c r="E5518" t="s">
        <v>2936</v>
      </c>
      <c r="F5518">
        <v>0</v>
      </c>
      <c r="G5518">
        <v>1650</v>
      </c>
      <c r="H5518">
        <v>1650</v>
      </c>
    </row>
    <row r="5519" spans="1:8" x14ac:dyDescent="0.25">
      <c r="A5519" t="s">
        <v>2999</v>
      </c>
      <c r="B5519" t="s">
        <v>2291</v>
      </c>
      <c r="C5519" t="s">
        <v>2933</v>
      </c>
      <c r="D5519" t="s">
        <v>1763</v>
      </c>
      <c r="E5519" t="s">
        <v>2936</v>
      </c>
      <c r="F5519">
        <v>0</v>
      </c>
      <c r="G5519">
        <v>1650</v>
      </c>
      <c r="H5519">
        <v>1650</v>
      </c>
    </row>
    <row r="5520" spans="1:8" x14ac:dyDescent="0.25">
      <c r="A5520" t="s">
        <v>2999</v>
      </c>
      <c r="B5520" t="s">
        <v>2291</v>
      </c>
      <c r="C5520" t="s">
        <v>2933</v>
      </c>
      <c r="D5520" t="s">
        <v>1767</v>
      </c>
      <c r="E5520" t="s">
        <v>2936</v>
      </c>
      <c r="F5520">
        <v>0</v>
      </c>
      <c r="G5520">
        <v>1650</v>
      </c>
      <c r="H5520">
        <v>1650</v>
      </c>
    </row>
    <row r="5521" spans="1:8" x14ac:dyDescent="0.25">
      <c r="A5521" t="s">
        <v>2999</v>
      </c>
      <c r="B5521" t="s">
        <v>2291</v>
      </c>
      <c r="C5521" t="s">
        <v>2933</v>
      </c>
      <c r="D5521" t="s">
        <v>1782</v>
      </c>
      <c r="E5521" t="s">
        <v>2936</v>
      </c>
      <c r="F5521">
        <v>0</v>
      </c>
      <c r="G5521">
        <v>1650</v>
      </c>
      <c r="H5521">
        <v>1650</v>
      </c>
    </row>
    <row r="5522" spans="1:8" x14ac:dyDescent="0.25">
      <c r="A5522" t="s">
        <v>2999</v>
      </c>
      <c r="B5522" t="s">
        <v>2291</v>
      </c>
      <c r="C5522" t="s">
        <v>2933</v>
      </c>
      <c r="D5522" t="s">
        <v>1807</v>
      </c>
      <c r="E5522" t="s">
        <v>2936</v>
      </c>
      <c r="F5522">
        <v>0</v>
      </c>
      <c r="G5522">
        <v>1650</v>
      </c>
      <c r="H5522">
        <v>1650</v>
      </c>
    </row>
    <row r="5523" spans="1:8" x14ac:dyDescent="0.25">
      <c r="A5523" t="s">
        <v>2999</v>
      </c>
      <c r="B5523" t="s">
        <v>2291</v>
      </c>
      <c r="C5523" t="s">
        <v>2933</v>
      </c>
      <c r="D5523" t="s">
        <v>1858</v>
      </c>
      <c r="E5523" t="s">
        <v>2936</v>
      </c>
      <c r="F5523">
        <v>0</v>
      </c>
      <c r="G5523">
        <v>1650</v>
      </c>
      <c r="H5523">
        <v>1650</v>
      </c>
    </row>
    <row r="5524" spans="1:8" x14ac:dyDescent="0.25">
      <c r="A5524" t="s">
        <v>2999</v>
      </c>
      <c r="B5524" t="s">
        <v>2291</v>
      </c>
      <c r="C5524" t="s">
        <v>2933</v>
      </c>
      <c r="D5524" t="s">
        <v>1948</v>
      </c>
      <c r="E5524" t="s">
        <v>2936</v>
      </c>
      <c r="F5524">
        <v>0</v>
      </c>
      <c r="G5524">
        <v>1650</v>
      </c>
      <c r="H5524">
        <v>1650</v>
      </c>
    </row>
    <row r="5525" spans="1:8" x14ac:dyDescent="0.25">
      <c r="A5525" t="s">
        <v>2999</v>
      </c>
      <c r="B5525" t="s">
        <v>2291</v>
      </c>
      <c r="C5525" t="s">
        <v>2933</v>
      </c>
      <c r="D5525" t="s">
        <v>2934</v>
      </c>
      <c r="E5525" t="s">
        <v>2936</v>
      </c>
      <c r="F5525">
        <v>0</v>
      </c>
      <c r="G5525">
        <v>1650</v>
      </c>
      <c r="H5525">
        <v>1650</v>
      </c>
    </row>
    <row r="5526" spans="1:8" x14ac:dyDescent="0.25">
      <c r="A5526" t="s">
        <v>2999</v>
      </c>
      <c r="B5526" t="s">
        <v>2291</v>
      </c>
      <c r="C5526" t="s">
        <v>2933</v>
      </c>
      <c r="D5526" t="s">
        <v>1951</v>
      </c>
      <c r="E5526" t="s">
        <v>2936</v>
      </c>
      <c r="F5526">
        <v>0</v>
      </c>
      <c r="G5526">
        <v>1650</v>
      </c>
      <c r="H5526">
        <v>1650</v>
      </c>
    </row>
    <row r="5527" spans="1:8" x14ac:dyDescent="0.25">
      <c r="A5527" t="s">
        <v>2999</v>
      </c>
      <c r="B5527" t="s">
        <v>2291</v>
      </c>
      <c r="C5527" t="s">
        <v>2933</v>
      </c>
      <c r="D5527" t="s">
        <v>1956</v>
      </c>
      <c r="E5527" t="s">
        <v>2936</v>
      </c>
      <c r="F5527">
        <v>0</v>
      </c>
      <c r="G5527">
        <v>1650</v>
      </c>
      <c r="H5527">
        <v>1650</v>
      </c>
    </row>
    <row r="5528" spans="1:8" x14ac:dyDescent="0.25">
      <c r="A5528" t="s">
        <v>2999</v>
      </c>
      <c r="B5528" t="s">
        <v>2291</v>
      </c>
      <c r="C5528" t="s">
        <v>2933</v>
      </c>
      <c r="D5528" t="s">
        <v>2016</v>
      </c>
      <c r="E5528" t="s">
        <v>2936</v>
      </c>
      <c r="F5528">
        <v>0</v>
      </c>
      <c r="G5528">
        <v>1650</v>
      </c>
      <c r="H5528">
        <v>1650</v>
      </c>
    </row>
    <row r="5529" spans="1:8" x14ac:dyDescent="0.25">
      <c r="A5529" t="s">
        <v>2999</v>
      </c>
      <c r="B5529" t="s">
        <v>2291</v>
      </c>
      <c r="C5529" t="s">
        <v>2935</v>
      </c>
      <c r="D5529" t="s">
        <v>1739</v>
      </c>
      <c r="E5529" t="s">
        <v>2936</v>
      </c>
      <c r="F5529">
        <v>0</v>
      </c>
      <c r="G5529">
        <v>1366</v>
      </c>
      <c r="H5529">
        <v>1366</v>
      </c>
    </row>
    <row r="5530" spans="1:8" x14ac:dyDescent="0.25">
      <c r="A5530" t="s">
        <v>2999</v>
      </c>
      <c r="B5530" t="s">
        <v>2291</v>
      </c>
      <c r="C5530" t="s">
        <v>2935</v>
      </c>
      <c r="D5530" t="s">
        <v>1751</v>
      </c>
      <c r="E5530" t="s">
        <v>2936</v>
      </c>
      <c r="F5530">
        <v>0</v>
      </c>
      <c r="G5530">
        <v>1366</v>
      </c>
      <c r="H5530">
        <v>1366</v>
      </c>
    </row>
    <row r="5531" spans="1:8" x14ac:dyDescent="0.25">
      <c r="A5531" t="s">
        <v>2999</v>
      </c>
      <c r="B5531" t="s">
        <v>2291</v>
      </c>
      <c r="C5531" t="s">
        <v>2935</v>
      </c>
      <c r="D5531" t="s">
        <v>1763</v>
      </c>
      <c r="E5531" t="s">
        <v>2936</v>
      </c>
      <c r="F5531">
        <v>0</v>
      </c>
      <c r="G5531">
        <v>1366</v>
      </c>
      <c r="H5531">
        <v>1366</v>
      </c>
    </row>
    <row r="5532" spans="1:8" x14ac:dyDescent="0.25">
      <c r="A5532" t="s">
        <v>2999</v>
      </c>
      <c r="B5532" t="s">
        <v>2291</v>
      </c>
      <c r="C5532" t="s">
        <v>2935</v>
      </c>
      <c r="D5532" t="s">
        <v>1767</v>
      </c>
      <c r="E5532" t="s">
        <v>2936</v>
      </c>
      <c r="F5532">
        <v>0</v>
      </c>
      <c r="G5532">
        <v>1366</v>
      </c>
      <c r="H5532">
        <v>1366</v>
      </c>
    </row>
    <row r="5533" spans="1:8" x14ac:dyDescent="0.25">
      <c r="A5533" t="s">
        <v>2999</v>
      </c>
      <c r="B5533" t="s">
        <v>2291</v>
      </c>
      <c r="C5533" t="s">
        <v>2935</v>
      </c>
      <c r="D5533" t="s">
        <v>1782</v>
      </c>
      <c r="E5533" t="s">
        <v>2936</v>
      </c>
      <c r="F5533">
        <v>0</v>
      </c>
      <c r="G5533">
        <v>1366</v>
      </c>
      <c r="H5533">
        <v>1366</v>
      </c>
    </row>
    <row r="5534" spans="1:8" x14ac:dyDescent="0.25">
      <c r="A5534" t="s">
        <v>2999</v>
      </c>
      <c r="B5534" t="s">
        <v>2291</v>
      </c>
      <c r="C5534" t="s">
        <v>2935</v>
      </c>
      <c r="D5534" t="s">
        <v>1807</v>
      </c>
      <c r="E5534" t="s">
        <v>2936</v>
      </c>
      <c r="F5534">
        <v>0</v>
      </c>
      <c r="G5534">
        <v>1366</v>
      </c>
      <c r="H5534">
        <v>1366</v>
      </c>
    </row>
    <row r="5535" spans="1:8" x14ac:dyDescent="0.25">
      <c r="A5535" t="s">
        <v>2999</v>
      </c>
      <c r="B5535" t="s">
        <v>2291</v>
      </c>
      <c r="C5535" t="s">
        <v>2935</v>
      </c>
      <c r="D5535" t="s">
        <v>1858</v>
      </c>
      <c r="E5535" t="s">
        <v>2936</v>
      </c>
      <c r="F5535">
        <v>0</v>
      </c>
      <c r="G5535">
        <v>1366</v>
      </c>
      <c r="H5535">
        <v>1366</v>
      </c>
    </row>
    <row r="5536" spans="1:8" x14ac:dyDescent="0.25">
      <c r="A5536" t="s">
        <v>2999</v>
      </c>
      <c r="B5536" t="s">
        <v>2291</v>
      </c>
      <c r="C5536" t="s">
        <v>2935</v>
      </c>
      <c r="D5536" t="s">
        <v>1948</v>
      </c>
      <c r="E5536" t="s">
        <v>2936</v>
      </c>
      <c r="F5536">
        <v>0</v>
      </c>
      <c r="G5536">
        <v>1366</v>
      </c>
      <c r="H5536">
        <v>1366</v>
      </c>
    </row>
    <row r="5537" spans="1:8" x14ac:dyDescent="0.25">
      <c r="A5537" t="s">
        <v>2999</v>
      </c>
      <c r="B5537" t="s">
        <v>2291</v>
      </c>
      <c r="C5537" t="s">
        <v>2935</v>
      </c>
      <c r="D5537" t="s">
        <v>2934</v>
      </c>
      <c r="E5537" t="s">
        <v>2936</v>
      </c>
      <c r="F5537">
        <v>0</v>
      </c>
      <c r="G5537">
        <v>1366</v>
      </c>
      <c r="H5537">
        <v>1366</v>
      </c>
    </row>
    <row r="5538" spans="1:8" x14ac:dyDescent="0.25">
      <c r="A5538" t="s">
        <v>2999</v>
      </c>
      <c r="B5538" t="s">
        <v>2291</v>
      </c>
      <c r="C5538" t="s">
        <v>2935</v>
      </c>
      <c r="D5538" t="s">
        <v>1951</v>
      </c>
      <c r="E5538" t="s">
        <v>2936</v>
      </c>
      <c r="F5538">
        <v>0</v>
      </c>
      <c r="G5538">
        <v>1366</v>
      </c>
      <c r="H5538">
        <v>1366</v>
      </c>
    </row>
    <row r="5539" spans="1:8" x14ac:dyDescent="0.25">
      <c r="A5539" t="s">
        <v>2999</v>
      </c>
      <c r="B5539" t="s">
        <v>2291</v>
      </c>
      <c r="C5539" t="s">
        <v>2935</v>
      </c>
      <c r="D5539" t="s">
        <v>1956</v>
      </c>
      <c r="E5539" t="s">
        <v>2936</v>
      </c>
      <c r="F5539">
        <v>0</v>
      </c>
      <c r="G5539">
        <v>1366</v>
      </c>
      <c r="H5539">
        <v>1366</v>
      </c>
    </row>
    <row r="5540" spans="1:8" x14ac:dyDescent="0.25">
      <c r="A5540" t="s">
        <v>2999</v>
      </c>
      <c r="B5540" t="s">
        <v>2291</v>
      </c>
      <c r="C5540" t="s">
        <v>2935</v>
      </c>
      <c r="D5540" t="s">
        <v>2016</v>
      </c>
      <c r="E5540" t="s">
        <v>2936</v>
      </c>
      <c r="F5540">
        <v>0</v>
      </c>
      <c r="G5540">
        <v>1366</v>
      </c>
      <c r="H5540">
        <v>1366</v>
      </c>
    </row>
    <row r="5541" spans="1:8" x14ac:dyDescent="0.25">
      <c r="A5541" t="s">
        <v>2999</v>
      </c>
      <c r="B5541" t="s">
        <v>2294</v>
      </c>
      <c r="C5541" t="s">
        <v>2933</v>
      </c>
      <c r="D5541" t="s">
        <v>1739</v>
      </c>
      <c r="E5541" t="s">
        <v>2936</v>
      </c>
      <c r="F5541">
        <v>0</v>
      </c>
      <c r="G5541">
        <v>6860</v>
      </c>
      <c r="H5541">
        <v>6860</v>
      </c>
    </row>
    <row r="5542" spans="1:8" x14ac:dyDescent="0.25">
      <c r="A5542" t="s">
        <v>2999</v>
      </c>
      <c r="B5542" t="s">
        <v>2294</v>
      </c>
      <c r="C5542" t="s">
        <v>2933</v>
      </c>
      <c r="D5542" t="s">
        <v>1751</v>
      </c>
      <c r="E5542" t="s">
        <v>2936</v>
      </c>
      <c r="F5542">
        <v>0</v>
      </c>
      <c r="G5542">
        <v>6860</v>
      </c>
      <c r="H5542">
        <v>6860</v>
      </c>
    </row>
    <row r="5543" spans="1:8" x14ac:dyDescent="0.25">
      <c r="A5543" t="s">
        <v>2999</v>
      </c>
      <c r="B5543" t="s">
        <v>2294</v>
      </c>
      <c r="C5543" t="s">
        <v>2933</v>
      </c>
      <c r="D5543" t="s">
        <v>1763</v>
      </c>
      <c r="E5543" t="s">
        <v>2936</v>
      </c>
      <c r="F5543">
        <v>0</v>
      </c>
      <c r="G5543">
        <v>6860</v>
      </c>
      <c r="H5543">
        <v>6860</v>
      </c>
    </row>
    <row r="5544" spans="1:8" x14ac:dyDescent="0.25">
      <c r="A5544" t="s">
        <v>2999</v>
      </c>
      <c r="B5544" t="s">
        <v>2294</v>
      </c>
      <c r="C5544" t="s">
        <v>2933</v>
      </c>
      <c r="D5544" t="s">
        <v>1767</v>
      </c>
      <c r="E5544" t="s">
        <v>2936</v>
      </c>
      <c r="F5544">
        <v>0</v>
      </c>
      <c r="G5544">
        <v>6860</v>
      </c>
      <c r="H5544">
        <v>6860</v>
      </c>
    </row>
    <row r="5545" spans="1:8" x14ac:dyDescent="0.25">
      <c r="A5545" t="s">
        <v>2999</v>
      </c>
      <c r="B5545" t="s">
        <v>2294</v>
      </c>
      <c r="C5545" t="s">
        <v>2933</v>
      </c>
      <c r="D5545" t="s">
        <v>1782</v>
      </c>
      <c r="E5545" t="s">
        <v>2936</v>
      </c>
      <c r="F5545">
        <v>0</v>
      </c>
      <c r="G5545">
        <v>6860</v>
      </c>
      <c r="H5545">
        <v>6860</v>
      </c>
    </row>
    <row r="5546" spans="1:8" x14ac:dyDescent="0.25">
      <c r="A5546" t="s">
        <v>2999</v>
      </c>
      <c r="B5546" t="s">
        <v>2294</v>
      </c>
      <c r="C5546" t="s">
        <v>2933</v>
      </c>
      <c r="D5546" t="s">
        <v>1807</v>
      </c>
      <c r="E5546" t="s">
        <v>2936</v>
      </c>
      <c r="F5546">
        <v>0</v>
      </c>
      <c r="G5546">
        <v>6860</v>
      </c>
      <c r="H5546">
        <v>6860</v>
      </c>
    </row>
    <row r="5547" spans="1:8" x14ac:dyDescent="0.25">
      <c r="A5547" t="s">
        <v>2999</v>
      </c>
      <c r="B5547" t="s">
        <v>2294</v>
      </c>
      <c r="C5547" t="s">
        <v>2933</v>
      </c>
      <c r="D5547" t="s">
        <v>1858</v>
      </c>
      <c r="E5547" t="s">
        <v>2936</v>
      </c>
      <c r="F5547">
        <v>0</v>
      </c>
      <c r="G5547">
        <v>6860</v>
      </c>
      <c r="H5547">
        <v>6860</v>
      </c>
    </row>
    <row r="5548" spans="1:8" x14ac:dyDescent="0.25">
      <c r="A5548" t="s">
        <v>2999</v>
      </c>
      <c r="B5548" t="s">
        <v>2294</v>
      </c>
      <c r="C5548" t="s">
        <v>2933</v>
      </c>
      <c r="D5548" t="s">
        <v>1948</v>
      </c>
      <c r="E5548" t="s">
        <v>2936</v>
      </c>
      <c r="F5548">
        <v>0</v>
      </c>
      <c r="G5548">
        <v>6860</v>
      </c>
      <c r="H5548">
        <v>6860</v>
      </c>
    </row>
    <row r="5549" spans="1:8" x14ac:dyDescent="0.25">
      <c r="A5549" t="s">
        <v>2999</v>
      </c>
      <c r="B5549" t="s">
        <v>2294</v>
      </c>
      <c r="C5549" t="s">
        <v>2933</v>
      </c>
      <c r="D5549" t="s">
        <v>2934</v>
      </c>
      <c r="E5549" t="s">
        <v>2936</v>
      </c>
      <c r="F5549">
        <v>0</v>
      </c>
      <c r="G5549">
        <v>6860</v>
      </c>
      <c r="H5549">
        <v>6860</v>
      </c>
    </row>
    <row r="5550" spans="1:8" x14ac:dyDescent="0.25">
      <c r="A5550" t="s">
        <v>2999</v>
      </c>
      <c r="B5550" t="s">
        <v>2294</v>
      </c>
      <c r="C5550" t="s">
        <v>2933</v>
      </c>
      <c r="D5550" t="s">
        <v>1951</v>
      </c>
      <c r="E5550" t="s">
        <v>2936</v>
      </c>
      <c r="F5550">
        <v>0</v>
      </c>
      <c r="G5550">
        <v>6860</v>
      </c>
      <c r="H5550">
        <v>6860</v>
      </c>
    </row>
    <row r="5551" spans="1:8" x14ac:dyDescent="0.25">
      <c r="A5551" t="s">
        <v>2999</v>
      </c>
      <c r="B5551" t="s">
        <v>2294</v>
      </c>
      <c r="C5551" t="s">
        <v>2933</v>
      </c>
      <c r="D5551" t="s">
        <v>1956</v>
      </c>
      <c r="E5551" t="s">
        <v>2936</v>
      </c>
      <c r="F5551">
        <v>0</v>
      </c>
      <c r="G5551">
        <v>6860</v>
      </c>
      <c r="H5551">
        <v>6860</v>
      </c>
    </row>
    <row r="5552" spans="1:8" x14ac:dyDescent="0.25">
      <c r="A5552" t="s">
        <v>2999</v>
      </c>
      <c r="B5552" t="s">
        <v>2294</v>
      </c>
      <c r="C5552" t="s">
        <v>2933</v>
      </c>
      <c r="D5552" t="s">
        <v>2016</v>
      </c>
      <c r="E5552" t="s">
        <v>2936</v>
      </c>
      <c r="F5552">
        <v>0</v>
      </c>
      <c r="G5552">
        <v>6860</v>
      </c>
      <c r="H5552">
        <v>6860</v>
      </c>
    </row>
    <row r="5553" spans="1:8" x14ac:dyDescent="0.25">
      <c r="A5553" t="s">
        <v>2999</v>
      </c>
      <c r="B5553" t="s">
        <v>2294</v>
      </c>
      <c r="C5553" t="s">
        <v>2935</v>
      </c>
      <c r="D5553" t="s">
        <v>1739</v>
      </c>
      <c r="E5553" t="s">
        <v>2936</v>
      </c>
      <c r="F5553">
        <v>0</v>
      </c>
      <c r="G5553">
        <v>5229</v>
      </c>
      <c r="H5553">
        <v>5229</v>
      </c>
    </row>
    <row r="5554" spans="1:8" x14ac:dyDescent="0.25">
      <c r="A5554" t="s">
        <v>2999</v>
      </c>
      <c r="B5554" t="s">
        <v>2294</v>
      </c>
      <c r="C5554" t="s">
        <v>2935</v>
      </c>
      <c r="D5554" t="s">
        <v>1751</v>
      </c>
      <c r="E5554" t="s">
        <v>2936</v>
      </c>
      <c r="F5554">
        <v>0</v>
      </c>
      <c r="G5554">
        <v>6627</v>
      </c>
      <c r="H5554">
        <v>6627</v>
      </c>
    </row>
    <row r="5555" spans="1:8" x14ac:dyDescent="0.25">
      <c r="A5555" t="s">
        <v>2999</v>
      </c>
      <c r="B5555" t="s">
        <v>2294</v>
      </c>
      <c r="C5555" t="s">
        <v>2935</v>
      </c>
      <c r="D5555" t="s">
        <v>1763</v>
      </c>
      <c r="E5555" t="s">
        <v>2936</v>
      </c>
      <c r="F5555">
        <v>0</v>
      </c>
      <c r="G5555">
        <v>7911</v>
      </c>
      <c r="H5555">
        <v>7911</v>
      </c>
    </row>
    <row r="5556" spans="1:8" x14ac:dyDescent="0.25">
      <c r="A5556" t="s">
        <v>2999</v>
      </c>
      <c r="B5556" t="s">
        <v>2294</v>
      </c>
      <c r="C5556" t="s">
        <v>2935</v>
      </c>
      <c r="D5556" t="s">
        <v>1767</v>
      </c>
      <c r="E5556" t="s">
        <v>2936</v>
      </c>
      <c r="F5556">
        <v>0</v>
      </c>
      <c r="G5556">
        <v>8445</v>
      </c>
      <c r="H5556">
        <v>8445</v>
      </c>
    </row>
    <row r="5557" spans="1:8" x14ac:dyDescent="0.25">
      <c r="A5557" t="s">
        <v>2999</v>
      </c>
      <c r="B5557" t="s">
        <v>2294</v>
      </c>
      <c r="C5557" t="s">
        <v>2935</v>
      </c>
      <c r="D5557" t="s">
        <v>1782</v>
      </c>
      <c r="E5557" t="s">
        <v>2936</v>
      </c>
      <c r="F5557">
        <v>0</v>
      </c>
      <c r="G5557">
        <v>9240</v>
      </c>
      <c r="H5557">
        <v>9240</v>
      </c>
    </row>
    <row r="5558" spans="1:8" x14ac:dyDescent="0.25">
      <c r="A5558" t="s">
        <v>2999</v>
      </c>
      <c r="B5558" t="s">
        <v>2294</v>
      </c>
      <c r="C5558" t="s">
        <v>2935</v>
      </c>
      <c r="D5558" t="s">
        <v>1807</v>
      </c>
      <c r="E5558" t="s">
        <v>2936</v>
      </c>
      <c r="F5558">
        <v>0</v>
      </c>
      <c r="G5558">
        <v>9855</v>
      </c>
      <c r="H5558">
        <v>9855</v>
      </c>
    </row>
    <row r="5559" spans="1:8" x14ac:dyDescent="0.25">
      <c r="A5559" t="s">
        <v>2999</v>
      </c>
      <c r="B5559" t="s">
        <v>2294</v>
      </c>
      <c r="C5559" t="s">
        <v>2935</v>
      </c>
      <c r="D5559" t="s">
        <v>1858</v>
      </c>
      <c r="E5559" t="s">
        <v>2936</v>
      </c>
      <c r="F5559">
        <v>0</v>
      </c>
      <c r="G5559">
        <v>9510</v>
      </c>
      <c r="H5559">
        <v>9510</v>
      </c>
    </row>
    <row r="5560" spans="1:8" x14ac:dyDescent="0.25">
      <c r="A5560" t="s">
        <v>2999</v>
      </c>
      <c r="B5560" t="s">
        <v>2294</v>
      </c>
      <c r="C5560" t="s">
        <v>2935</v>
      </c>
      <c r="D5560" t="s">
        <v>1948</v>
      </c>
      <c r="E5560" t="s">
        <v>2936</v>
      </c>
      <c r="F5560">
        <v>0</v>
      </c>
      <c r="G5560">
        <v>9465</v>
      </c>
      <c r="H5560">
        <v>9465</v>
      </c>
    </row>
    <row r="5561" spans="1:8" x14ac:dyDescent="0.25">
      <c r="A5561" t="s">
        <v>2999</v>
      </c>
      <c r="B5561" t="s">
        <v>2294</v>
      </c>
      <c r="C5561" t="s">
        <v>2935</v>
      </c>
      <c r="D5561" t="s">
        <v>2934</v>
      </c>
      <c r="E5561" t="s">
        <v>2936</v>
      </c>
      <c r="F5561">
        <v>0</v>
      </c>
      <c r="G5561">
        <v>9720</v>
      </c>
      <c r="H5561">
        <v>9720</v>
      </c>
    </row>
    <row r="5562" spans="1:8" x14ac:dyDescent="0.25">
      <c r="A5562" t="s">
        <v>2999</v>
      </c>
      <c r="B5562" t="s">
        <v>2294</v>
      </c>
      <c r="C5562" t="s">
        <v>2935</v>
      </c>
      <c r="D5562" t="s">
        <v>1951</v>
      </c>
      <c r="E5562" t="s">
        <v>2936</v>
      </c>
      <c r="F5562">
        <v>0</v>
      </c>
      <c r="G5562">
        <v>10050</v>
      </c>
      <c r="H5562">
        <v>10050</v>
      </c>
    </row>
    <row r="5563" spans="1:8" x14ac:dyDescent="0.25">
      <c r="A5563" t="s">
        <v>2999</v>
      </c>
      <c r="B5563" t="s">
        <v>2294</v>
      </c>
      <c r="C5563" t="s">
        <v>2935</v>
      </c>
      <c r="D5563" t="s">
        <v>1956</v>
      </c>
      <c r="E5563" t="s">
        <v>2936</v>
      </c>
      <c r="F5563">
        <v>0</v>
      </c>
      <c r="G5563">
        <v>7845</v>
      </c>
      <c r="H5563">
        <v>7845</v>
      </c>
    </row>
    <row r="5564" spans="1:8" x14ac:dyDescent="0.25">
      <c r="A5564" t="s">
        <v>2999</v>
      </c>
      <c r="B5564" t="s">
        <v>2294</v>
      </c>
      <c r="C5564" t="s">
        <v>2935</v>
      </c>
      <c r="D5564" t="s">
        <v>2016</v>
      </c>
      <c r="E5564" t="s">
        <v>2936</v>
      </c>
      <c r="F5564">
        <v>0</v>
      </c>
      <c r="G5564">
        <v>6225</v>
      </c>
      <c r="H5564">
        <v>6225</v>
      </c>
    </row>
    <row r="5565" spans="1:8" x14ac:dyDescent="0.25">
      <c r="A5565" t="s">
        <v>2999</v>
      </c>
      <c r="B5565" t="s">
        <v>2296</v>
      </c>
      <c r="C5565" t="s">
        <v>3995</v>
      </c>
      <c r="D5565" t="s">
        <v>1739</v>
      </c>
      <c r="E5565" t="s">
        <v>2936</v>
      </c>
      <c r="F5565">
        <v>0</v>
      </c>
      <c r="G5565">
        <v>5000</v>
      </c>
      <c r="H5565">
        <v>5000</v>
      </c>
    </row>
    <row r="5566" spans="1:8" x14ac:dyDescent="0.25">
      <c r="A5566" t="s">
        <v>2999</v>
      </c>
      <c r="B5566" t="s">
        <v>2296</v>
      </c>
      <c r="C5566" t="s">
        <v>3995</v>
      </c>
      <c r="D5566" t="s">
        <v>1751</v>
      </c>
      <c r="E5566" t="s">
        <v>2936</v>
      </c>
      <c r="F5566">
        <v>0</v>
      </c>
      <c r="G5566">
        <v>5000</v>
      </c>
      <c r="H5566">
        <v>5000</v>
      </c>
    </row>
    <row r="5567" spans="1:8" x14ac:dyDescent="0.25">
      <c r="A5567" t="s">
        <v>2999</v>
      </c>
      <c r="B5567" t="s">
        <v>2296</v>
      </c>
      <c r="C5567" t="s">
        <v>3995</v>
      </c>
      <c r="D5567" t="s">
        <v>1763</v>
      </c>
      <c r="E5567" t="s">
        <v>2936</v>
      </c>
      <c r="F5567">
        <v>0</v>
      </c>
      <c r="G5567">
        <v>5000</v>
      </c>
      <c r="H5567">
        <v>5000</v>
      </c>
    </row>
    <row r="5568" spans="1:8" x14ac:dyDescent="0.25">
      <c r="A5568" t="s">
        <v>2999</v>
      </c>
      <c r="B5568" t="s">
        <v>2296</v>
      </c>
      <c r="C5568" t="s">
        <v>3995</v>
      </c>
      <c r="D5568" t="s">
        <v>1767</v>
      </c>
      <c r="E5568" t="s">
        <v>2936</v>
      </c>
      <c r="F5568">
        <v>0</v>
      </c>
      <c r="G5568">
        <v>5000</v>
      </c>
      <c r="H5568">
        <v>5000</v>
      </c>
    </row>
    <row r="5569" spans="1:8" x14ac:dyDescent="0.25">
      <c r="A5569" t="s">
        <v>2999</v>
      </c>
      <c r="B5569" t="s">
        <v>2296</v>
      </c>
      <c r="C5569" t="s">
        <v>3995</v>
      </c>
      <c r="D5569" t="s">
        <v>1782</v>
      </c>
      <c r="E5569" t="s">
        <v>2936</v>
      </c>
      <c r="F5569">
        <v>0</v>
      </c>
      <c r="G5569">
        <v>5000</v>
      </c>
      <c r="H5569">
        <v>5000</v>
      </c>
    </row>
    <row r="5570" spans="1:8" x14ac:dyDescent="0.25">
      <c r="A5570" t="s">
        <v>2999</v>
      </c>
      <c r="B5570" t="s">
        <v>2296</v>
      </c>
      <c r="C5570" t="s">
        <v>3995</v>
      </c>
      <c r="D5570" t="s">
        <v>1807</v>
      </c>
      <c r="E5570" t="s">
        <v>2936</v>
      </c>
      <c r="F5570">
        <v>0</v>
      </c>
      <c r="G5570">
        <v>5000</v>
      </c>
      <c r="H5570">
        <v>5000</v>
      </c>
    </row>
    <row r="5571" spans="1:8" x14ac:dyDescent="0.25">
      <c r="A5571" t="s">
        <v>2999</v>
      </c>
      <c r="B5571" t="s">
        <v>2296</v>
      </c>
      <c r="C5571" t="s">
        <v>3995</v>
      </c>
      <c r="D5571" t="s">
        <v>1858</v>
      </c>
      <c r="E5571" t="s">
        <v>2936</v>
      </c>
      <c r="F5571">
        <v>0</v>
      </c>
      <c r="G5571">
        <v>5000</v>
      </c>
      <c r="H5571">
        <v>5000</v>
      </c>
    </row>
    <row r="5572" spans="1:8" x14ac:dyDescent="0.25">
      <c r="A5572" t="s">
        <v>2999</v>
      </c>
      <c r="B5572" t="s">
        <v>2296</v>
      </c>
      <c r="C5572" t="s">
        <v>3995</v>
      </c>
      <c r="D5572" t="s">
        <v>1948</v>
      </c>
      <c r="E5572" t="s">
        <v>2936</v>
      </c>
      <c r="F5572">
        <v>0</v>
      </c>
      <c r="G5572">
        <v>5000</v>
      </c>
      <c r="H5572">
        <v>5000</v>
      </c>
    </row>
    <row r="5573" spans="1:8" x14ac:dyDescent="0.25">
      <c r="A5573" t="s">
        <v>2999</v>
      </c>
      <c r="B5573" t="s">
        <v>2296</v>
      </c>
      <c r="C5573" t="s">
        <v>3995</v>
      </c>
      <c r="D5573" t="s">
        <v>2934</v>
      </c>
      <c r="E5573" t="s">
        <v>2936</v>
      </c>
      <c r="F5573">
        <v>0</v>
      </c>
      <c r="G5573">
        <v>5000</v>
      </c>
      <c r="H5573">
        <v>5000</v>
      </c>
    </row>
    <row r="5574" spans="1:8" x14ac:dyDescent="0.25">
      <c r="A5574" t="s">
        <v>2999</v>
      </c>
      <c r="B5574" t="s">
        <v>2296</v>
      </c>
      <c r="C5574" t="s">
        <v>3995</v>
      </c>
      <c r="D5574" t="s">
        <v>1951</v>
      </c>
      <c r="E5574" t="s">
        <v>2936</v>
      </c>
      <c r="F5574">
        <v>0</v>
      </c>
      <c r="G5574">
        <v>5000</v>
      </c>
      <c r="H5574">
        <v>5000</v>
      </c>
    </row>
    <row r="5575" spans="1:8" x14ac:dyDescent="0.25">
      <c r="A5575" t="s">
        <v>2999</v>
      </c>
      <c r="B5575" t="s">
        <v>2296</v>
      </c>
      <c r="C5575" t="s">
        <v>3995</v>
      </c>
      <c r="D5575" t="s">
        <v>1956</v>
      </c>
      <c r="E5575" t="s">
        <v>2936</v>
      </c>
      <c r="F5575">
        <v>0</v>
      </c>
      <c r="G5575">
        <v>5000</v>
      </c>
      <c r="H5575">
        <v>5000</v>
      </c>
    </row>
    <row r="5576" spans="1:8" x14ac:dyDescent="0.25">
      <c r="A5576" t="s">
        <v>2999</v>
      </c>
      <c r="B5576" t="s">
        <v>2296</v>
      </c>
      <c r="C5576" t="s">
        <v>3995</v>
      </c>
      <c r="D5576" t="s">
        <v>2016</v>
      </c>
      <c r="E5576" t="s">
        <v>2936</v>
      </c>
      <c r="F5576">
        <v>0</v>
      </c>
      <c r="G5576">
        <v>5000</v>
      </c>
      <c r="H5576">
        <v>5000</v>
      </c>
    </row>
    <row r="5577" spans="1:8" x14ac:dyDescent="0.25">
      <c r="A5577" t="s">
        <v>2999</v>
      </c>
      <c r="B5577" t="s">
        <v>2296</v>
      </c>
      <c r="C5577" t="s">
        <v>2933</v>
      </c>
      <c r="D5577" t="s">
        <v>1739</v>
      </c>
      <c r="E5577" t="s">
        <v>2936</v>
      </c>
      <c r="F5577">
        <v>0</v>
      </c>
      <c r="G5577">
        <v>5000</v>
      </c>
      <c r="H5577">
        <v>5000</v>
      </c>
    </row>
    <row r="5578" spans="1:8" x14ac:dyDescent="0.25">
      <c r="A5578" t="s">
        <v>2999</v>
      </c>
      <c r="B5578" t="s">
        <v>2296</v>
      </c>
      <c r="C5578" t="s">
        <v>2933</v>
      </c>
      <c r="D5578" t="s">
        <v>1751</v>
      </c>
      <c r="E5578" t="s">
        <v>2936</v>
      </c>
      <c r="F5578">
        <v>0</v>
      </c>
      <c r="G5578">
        <v>5000</v>
      </c>
      <c r="H5578">
        <v>5000</v>
      </c>
    </row>
    <row r="5579" spans="1:8" x14ac:dyDescent="0.25">
      <c r="A5579" t="s">
        <v>2999</v>
      </c>
      <c r="B5579" t="s">
        <v>2296</v>
      </c>
      <c r="C5579" t="s">
        <v>2933</v>
      </c>
      <c r="D5579" t="s">
        <v>1763</v>
      </c>
      <c r="E5579" t="s">
        <v>2936</v>
      </c>
      <c r="F5579">
        <v>0</v>
      </c>
      <c r="G5579">
        <v>5000</v>
      </c>
      <c r="H5579">
        <v>5000</v>
      </c>
    </row>
    <row r="5580" spans="1:8" x14ac:dyDescent="0.25">
      <c r="A5580" t="s">
        <v>2999</v>
      </c>
      <c r="B5580" t="s">
        <v>2296</v>
      </c>
      <c r="C5580" t="s">
        <v>2933</v>
      </c>
      <c r="D5580" t="s">
        <v>1767</v>
      </c>
      <c r="E5580" t="s">
        <v>2936</v>
      </c>
      <c r="F5580">
        <v>0</v>
      </c>
      <c r="G5580">
        <v>5000</v>
      </c>
      <c r="H5580">
        <v>5000</v>
      </c>
    </row>
    <row r="5581" spans="1:8" x14ac:dyDescent="0.25">
      <c r="A5581" t="s">
        <v>2999</v>
      </c>
      <c r="B5581" t="s">
        <v>2296</v>
      </c>
      <c r="C5581" t="s">
        <v>2933</v>
      </c>
      <c r="D5581" t="s">
        <v>1782</v>
      </c>
      <c r="E5581" t="s">
        <v>2936</v>
      </c>
      <c r="F5581">
        <v>0</v>
      </c>
      <c r="G5581">
        <v>5000</v>
      </c>
      <c r="H5581">
        <v>5000</v>
      </c>
    </row>
    <row r="5582" spans="1:8" x14ac:dyDescent="0.25">
      <c r="A5582" t="s">
        <v>2999</v>
      </c>
      <c r="B5582" t="s">
        <v>2296</v>
      </c>
      <c r="C5582" t="s">
        <v>2933</v>
      </c>
      <c r="D5582" t="s">
        <v>1807</v>
      </c>
      <c r="E5582" t="s">
        <v>2936</v>
      </c>
      <c r="F5582">
        <v>0</v>
      </c>
      <c r="G5582">
        <v>5000</v>
      </c>
      <c r="H5582">
        <v>5000</v>
      </c>
    </row>
    <row r="5583" spans="1:8" x14ac:dyDescent="0.25">
      <c r="A5583" t="s">
        <v>2999</v>
      </c>
      <c r="B5583" t="s">
        <v>2296</v>
      </c>
      <c r="C5583" t="s">
        <v>2933</v>
      </c>
      <c r="D5583" t="s">
        <v>1858</v>
      </c>
      <c r="E5583" t="s">
        <v>2936</v>
      </c>
      <c r="F5583">
        <v>0</v>
      </c>
      <c r="G5583">
        <v>5000</v>
      </c>
      <c r="H5583">
        <v>5000</v>
      </c>
    </row>
    <row r="5584" spans="1:8" x14ac:dyDescent="0.25">
      <c r="A5584" t="s">
        <v>2999</v>
      </c>
      <c r="B5584" t="s">
        <v>2296</v>
      </c>
      <c r="C5584" t="s">
        <v>2933</v>
      </c>
      <c r="D5584" t="s">
        <v>1948</v>
      </c>
      <c r="E5584" t="s">
        <v>2936</v>
      </c>
      <c r="F5584">
        <v>0</v>
      </c>
      <c r="G5584">
        <v>5000</v>
      </c>
      <c r="H5584">
        <v>5000</v>
      </c>
    </row>
    <row r="5585" spans="1:8" x14ac:dyDescent="0.25">
      <c r="A5585" t="s">
        <v>2999</v>
      </c>
      <c r="B5585" t="s">
        <v>2296</v>
      </c>
      <c r="C5585" t="s">
        <v>2933</v>
      </c>
      <c r="D5585" t="s">
        <v>2934</v>
      </c>
      <c r="E5585" t="s">
        <v>2936</v>
      </c>
      <c r="F5585">
        <v>0</v>
      </c>
      <c r="G5585">
        <v>5000</v>
      </c>
      <c r="H5585">
        <v>5000</v>
      </c>
    </row>
    <row r="5586" spans="1:8" x14ac:dyDescent="0.25">
      <c r="A5586" t="s">
        <v>2999</v>
      </c>
      <c r="B5586" t="s">
        <v>2296</v>
      </c>
      <c r="C5586" t="s">
        <v>2933</v>
      </c>
      <c r="D5586" t="s">
        <v>1951</v>
      </c>
      <c r="E5586" t="s">
        <v>2936</v>
      </c>
      <c r="F5586">
        <v>0</v>
      </c>
      <c r="G5586">
        <v>5000</v>
      </c>
      <c r="H5586">
        <v>5000</v>
      </c>
    </row>
    <row r="5587" spans="1:8" x14ac:dyDescent="0.25">
      <c r="A5587" t="s">
        <v>2999</v>
      </c>
      <c r="B5587" t="s">
        <v>2296</v>
      </c>
      <c r="C5587" t="s">
        <v>2933</v>
      </c>
      <c r="D5587" t="s">
        <v>1956</v>
      </c>
      <c r="E5587" t="s">
        <v>2936</v>
      </c>
      <c r="F5587">
        <v>0</v>
      </c>
      <c r="G5587">
        <v>5000</v>
      </c>
      <c r="H5587">
        <v>5000</v>
      </c>
    </row>
    <row r="5588" spans="1:8" x14ac:dyDescent="0.25">
      <c r="A5588" t="s">
        <v>2999</v>
      </c>
      <c r="B5588" t="s">
        <v>2296</v>
      </c>
      <c r="C5588" t="s">
        <v>2933</v>
      </c>
      <c r="D5588" t="s">
        <v>2016</v>
      </c>
      <c r="E5588" t="s">
        <v>2936</v>
      </c>
      <c r="F5588">
        <v>0</v>
      </c>
      <c r="G5588">
        <v>5000</v>
      </c>
      <c r="H5588">
        <v>5000</v>
      </c>
    </row>
    <row r="5589" spans="1:8" x14ac:dyDescent="0.25">
      <c r="A5589" t="s">
        <v>2999</v>
      </c>
      <c r="B5589" t="s">
        <v>2296</v>
      </c>
      <c r="C5589" t="s">
        <v>2935</v>
      </c>
      <c r="D5589" t="s">
        <v>1739</v>
      </c>
      <c r="E5589" t="s">
        <v>2936</v>
      </c>
      <c r="F5589">
        <v>0</v>
      </c>
      <c r="G5589">
        <v>5000</v>
      </c>
      <c r="H5589">
        <v>5000</v>
      </c>
    </row>
    <row r="5590" spans="1:8" x14ac:dyDescent="0.25">
      <c r="A5590" t="s">
        <v>2999</v>
      </c>
      <c r="B5590" t="s">
        <v>2296</v>
      </c>
      <c r="C5590" t="s">
        <v>2935</v>
      </c>
      <c r="D5590" t="s">
        <v>1751</v>
      </c>
      <c r="E5590" t="s">
        <v>2936</v>
      </c>
      <c r="F5590">
        <v>0</v>
      </c>
      <c r="G5590">
        <v>5000</v>
      </c>
      <c r="H5590">
        <v>5000</v>
      </c>
    </row>
    <row r="5591" spans="1:8" x14ac:dyDescent="0.25">
      <c r="A5591" t="s">
        <v>2999</v>
      </c>
      <c r="B5591" t="s">
        <v>2296</v>
      </c>
      <c r="C5591" t="s">
        <v>2935</v>
      </c>
      <c r="D5591" t="s">
        <v>1763</v>
      </c>
      <c r="E5591" t="s">
        <v>2936</v>
      </c>
      <c r="F5591">
        <v>0</v>
      </c>
      <c r="G5591">
        <v>5000</v>
      </c>
      <c r="H5591">
        <v>5000</v>
      </c>
    </row>
    <row r="5592" spans="1:8" x14ac:dyDescent="0.25">
      <c r="A5592" t="s">
        <v>2999</v>
      </c>
      <c r="B5592" t="s">
        <v>2296</v>
      </c>
      <c r="C5592" t="s">
        <v>2935</v>
      </c>
      <c r="D5592" t="s">
        <v>1767</v>
      </c>
      <c r="E5592" t="s">
        <v>2936</v>
      </c>
      <c r="F5592">
        <v>0</v>
      </c>
      <c r="G5592">
        <v>5000</v>
      </c>
      <c r="H5592">
        <v>5000</v>
      </c>
    </row>
    <row r="5593" spans="1:8" x14ac:dyDescent="0.25">
      <c r="A5593" t="s">
        <v>2999</v>
      </c>
      <c r="B5593" t="s">
        <v>2296</v>
      </c>
      <c r="C5593" t="s">
        <v>2935</v>
      </c>
      <c r="D5593" t="s">
        <v>1782</v>
      </c>
      <c r="E5593" t="s">
        <v>2936</v>
      </c>
      <c r="F5593">
        <v>0</v>
      </c>
      <c r="G5593">
        <v>5000</v>
      </c>
      <c r="H5593">
        <v>5000</v>
      </c>
    </row>
    <row r="5594" spans="1:8" x14ac:dyDescent="0.25">
      <c r="A5594" t="s">
        <v>2999</v>
      </c>
      <c r="B5594" t="s">
        <v>2296</v>
      </c>
      <c r="C5594" t="s">
        <v>2935</v>
      </c>
      <c r="D5594" t="s">
        <v>1807</v>
      </c>
      <c r="E5594" t="s">
        <v>2936</v>
      </c>
      <c r="F5594">
        <v>0</v>
      </c>
      <c r="G5594">
        <v>5000</v>
      </c>
      <c r="H5594">
        <v>5000</v>
      </c>
    </row>
    <row r="5595" spans="1:8" x14ac:dyDescent="0.25">
      <c r="A5595" t="s">
        <v>2999</v>
      </c>
      <c r="B5595" t="s">
        <v>2296</v>
      </c>
      <c r="C5595" t="s">
        <v>2935</v>
      </c>
      <c r="D5595" t="s">
        <v>1858</v>
      </c>
      <c r="E5595" t="s">
        <v>2936</v>
      </c>
      <c r="F5595">
        <v>0</v>
      </c>
      <c r="G5595">
        <v>5000</v>
      </c>
      <c r="H5595">
        <v>5000</v>
      </c>
    </row>
    <row r="5596" spans="1:8" x14ac:dyDescent="0.25">
      <c r="A5596" t="s">
        <v>2999</v>
      </c>
      <c r="B5596" t="s">
        <v>2296</v>
      </c>
      <c r="C5596" t="s">
        <v>2935</v>
      </c>
      <c r="D5596" t="s">
        <v>1948</v>
      </c>
      <c r="E5596" t="s">
        <v>2936</v>
      </c>
      <c r="F5596">
        <v>0</v>
      </c>
      <c r="G5596">
        <v>5000</v>
      </c>
      <c r="H5596">
        <v>5000</v>
      </c>
    </row>
    <row r="5597" spans="1:8" x14ac:dyDescent="0.25">
      <c r="A5597" t="s">
        <v>2999</v>
      </c>
      <c r="B5597" t="s">
        <v>2296</v>
      </c>
      <c r="C5597" t="s">
        <v>2935</v>
      </c>
      <c r="D5597" t="s">
        <v>2934</v>
      </c>
      <c r="E5597" t="s">
        <v>2936</v>
      </c>
      <c r="F5597">
        <v>0</v>
      </c>
      <c r="G5597">
        <v>5000</v>
      </c>
      <c r="H5597">
        <v>5000</v>
      </c>
    </row>
    <row r="5598" spans="1:8" x14ac:dyDescent="0.25">
      <c r="A5598" t="s">
        <v>2999</v>
      </c>
      <c r="B5598" t="s">
        <v>2296</v>
      </c>
      <c r="C5598" t="s">
        <v>2935</v>
      </c>
      <c r="D5598" t="s">
        <v>1951</v>
      </c>
      <c r="E5598" t="s">
        <v>2936</v>
      </c>
      <c r="F5598">
        <v>0</v>
      </c>
      <c r="G5598">
        <v>5000</v>
      </c>
      <c r="H5598">
        <v>5000</v>
      </c>
    </row>
    <row r="5599" spans="1:8" x14ac:dyDescent="0.25">
      <c r="A5599" t="s">
        <v>2999</v>
      </c>
      <c r="B5599" t="s">
        <v>2296</v>
      </c>
      <c r="C5599" t="s">
        <v>2935</v>
      </c>
      <c r="D5599" t="s">
        <v>1956</v>
      </c>
      <c r="E5599" t="s">
        <v>2936</v>
      </c>
      <c r="F5599">
        <v>0</v>
      </c>
      <c r="G5599">
        <v>5000</v>
      </c>
      <c r="H5599">
        <v>5000</v>
      </c>
    </row>
    <row r="5600" spans="1:8" x14ac:dyDescent="0.25">
      <c r="A5600" t="s">
        <v>2999</v>
      </c>
      <c r="B5600" t="s">
        <v>2296</v>
      </c>
      <c r="C5600" t="s">
        <v>2935</v>
      </c>
      <c r="D5600" t="s">
        <v>2016</v>
      </c>
      <c r="E5600" t="s">
        <v>2936</v>
      </c>
      <c r="F5600">
        <v>0</v>
      </c>
      <c r="G5600">
        <v>5000</v>
      </c>
      <c r="H5600">
        <v>5000</v>
      </c>
    </row>
    <row r="5601" spans="1:8" x14ac:dyDescent="0.25">
      <c r="A5601" t="s">
        <v>2999</v>
      </c>
      <c r="B5601" t="s">
        <v>2389</v>
      </c>
      <c r="C5601" t="s">
        <v>3995</v>
      </c>
      <c r="D5601" t="s">
        <v>1767</v>
      </c>
      <c r="E5601" t="s">
        <v>2936</v>
      </c>
      <c r="F5601">
        <v>0</v>
      </c>
      <c r="G5601">
        <v>540</v>
      </c>
      <c r="H5601">
        <v>540</v>
      </c>
    </row>
    <row r="5602" spans="1:8" x14ac:dyDescent="0.25">
      <c r="A5602" t="s">
        <v>2999</v>
      </c>
      <c r="B5602" t="s">
        <v>2414</v>
      </c>
      <c r="C5602" t="s">
        <v>2935</v>
      </c>
      <c r="D5602" t="s">
        <v>1739</v>
      </c>
      <c r="E5602" t="s">
        <v>2936</v>
      </c>
      <c r="F5602">
        <v>4250</v>
      </c>
      <c r="G5602">
        <v>0</v>
      </c>
      <c r="H5602">
        <v>-4250</v>
      </c>
    </row>
    <row r="5603" spans="1:8" x14ac:dyDescent="0.25">
      <c r="A5603" t="s">
        <v>2999</v>
      </c>
      <c r="B5603" t="s">
        <v>2414</v>
      </c>
      <c r="C5603" t="s">
        <v>2935</v>
      </c>
      <c r="D5603" t="s">
        <v>1751</v>
      </c>
      <c r="E5603" t="s">
        <v>2936</v>
      </c>
      <c r="F5603">
        <v>8600</v>
      </c>
      <c r="G5603">
        <v>0</v>
      </c>
      <c r="H5603">
        <v>-8600</v>
      </c>
    </row>
    <row r="5604" spans="1:8" x14ac:dyDescent="0.25">
      <c r="A5604" t="s">
        <v>2999</v>
      </c>
      <c r="B5604" t="s">
        <v>2414</v>
      </c>
      <c r="C5604" t="s">
        <v>2935</v>
      </c>
      <c r="D5604" t="s">
        <v>1763</v>
      </c>
      <c r="E5604" t="s">
        <v>2936</v>
      </c>
      <c r="F5604">
        <v>8900</v>
      </c>
      <c r="G5604">
        <v>0</v>
      </c>
      <c r="H5604">
        <v>-8900</v>
      </c>
    </row>
    <row r="5605" spans="1:8" x14ac:dyDescent="0.25">
      <c r="A5605" t="s">
        <v>2999</v>
      </c>
      <c r="B5605" t="s">
        <v>2414</v>
      </c>
      <c r="C5605" t="s">
        <v>2935</v>
      </c>
      <c r="D5605" t="s">
        <v>1767</v>
      </c>
      <c r="E5605" t="s">
        <v>2936</v>
      </c>
      <c r="F5605">
        <v>9450</v>
      </c>
      <c r="G5605">
        <v>0</v>
      </c>
      <c r="H5605">
        <v>-9450</v>
      </c>
    </row>
    <row r="5606" spans="1:8" x14ac:dyDescent="0.25">
      <c r="A5606" t="s">
        <v>2999</v>
      </c>
      <c r="B5606" t="s">
        <v>2414</v>
      </c>
      <c r="C5606" t="s">
        <v>2935</v>
      </c>
      <c r="D5606" t="s">
        <v>1782</v>
      </c>
      <c r="E5606" t="s">
        <v>2936</v>
      </c>
      <c r="F5606">
        <v>9900</v>
      </c>
      <c r="G5606">
        <v>0</v>
      </c>
      <c r="H5606">
        <v>-9900</v>
      </c>
    </row>
    <row r="5607" spans="1:8" x14ac:dyDescent="0.25">
      <c r="A5607" t="s">
        <v>2999</v>
      </c>
      <c r="B5607" t="s">
        <v>2414</v>
      </c>
      <c r="C5607" t="s">
        <v>2935</v>
      </c>
      <c r="D5607" t="s">
        <v>1807</v>
      </c>
      <c r="E5607" t="s">
        <v>2936</v>
      </c>
      <c r="F5607">
        <v>12500</v>
      </c>
      <c r="G5607">
        <v>0</v>
      </c>
      <c r="H5607">
        <v>-12500</v>
      </c>
    </row>
    <row r="5608" spans="1:8" x14ac:dyDescent="0.25">
      <c r="A5608" t="s">
        <v>2999</v>
      </c>
      <c r="B5608" t="s">
        <v>2414</v>
      </c>
      <c r="C5608" t="s">
        <v>2935</v>
      </c>
      <c r="D5608" t="s">
        <v>1858</v>
      </c>
      <c r="E5608" t="s">
        <v>2936</v>
      </c>
      <c r="F5608">
        <v>25650</v>
      </c>
      <c r="G5608">
        <v>0</v>
      </c>
      <c r="H5608">
        <v>-25650</v>
      </c>
    </row>
    <row r="5609" spans="1:8" x14ac:dyDescent="0.25">
      <c r="A5609" t="s">
        <v>2999</v>
      </c>
      <c r="B5609" t="s">
        <v>2414</v>
      </c>
      <c r="C5609" t="s">
        <v>2935</v>
      </c>
      <c r="D5609" t="s">
        <v>1948</v>
      </c>
      <c r="E5609" t="s">
        <v>2936</v>
      </c>
      <c r="F5609">
        <v>23000</v>
      </c>
      <c r="G5609">
        <v>0</v>
      </c>
      <c r="H5609">
        <v>-23000</v>
      </c>
    </row>
    <row r="5610" spans="1:8" x14ac:dyDescent="0.25">
      <c r="A5610" t="s">
        <v>2999</v>
      </c>
      <c r="B5610" t="s">
        <v>2414</v>
      </c>
      <c r="C5610" t="s">
        <v>2935</v>
      </c>
      <c r="D5610" t="s">
        <v>2934</v>
      </c>
      <c r="E5610" t="s">
        <v>2936</v>
      </c>
      <c r="F5610">
        <v>19425</v>
      </c>
      <c r="G5610">
        <v>0</v>
      </c>
      <c r="H5610">
        <v>-19425</v>
      </c>
    </row>
    <row r="5611" spans="1:8" x14ac:dyDescent="0.25">
      <c r="A5611" t="s">
        <v>2999</v>
      </c>
      <c r="B5611" t="s">
        <v>2414</v>
      </c>
      <c r="C5611" t="s">
        <v>2935</v>
      </c>
      <c r="D5611" t="s">
        <v>1951</v>
      </c>
      <c r="E5611" t="s">
        <v>2936</v>
      </c>
      <c r="F5611">
        <v>21423</v>
      </c>
      <c r="G5611">
        <v>0</v>
      </c>
      <c r="H5611">
        <v>-21423</v>
      </c>
    </row>
    <row r="5612" spans="1:8" x14ac:dyDescent="0.25">
      <c r="A5612" t="s">
        <v>2999</v>
      </c>
      <c r="B5612" t="s">
        <v>2414</v>
      </c>
      <c r="C5612" t="s">
        <v>2935</v>
      </c>
      <c r="D5612" t="s">
        <v>1956</v>
      </c>
      <c r="E5612" t="s">
        <v>2936</v>
      </c>
      <c r="F5612">
        <v>11875</v>
      </c>
      <c r="G5612">
        <v>0</v>
      </c>
      <c r="H5612">
        <v>-11875</v>
      </c>
    </row>
    <row r="5613" spans="1:8" x14ac:dyDescent="0.25">
      <c r="A5613" t="s">
        <v>2999</v>
      </c>
      <c r="B5613" t="s">
        <v>2414</v>
      </c>
      <c r="C5613" t="s">
        <v>2935</v>
      </c>
      <c r="D5613" t="s">
        <v>2016</v>
      </c>
      <c r="E5613" t="s">
        <v>2936</v>
      </c>
      <c r="F5613">
        <v>12015</v>
      </c>
      <c r="G5613">
        <v>0</v>
      </c>
      <c r="H5613">
        <v>-12015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265"/>
  <sheetViews>
    <sheetView workbookViewId="0"/>
  </sheetViews>
  <sheetFormatPr defaultRowHeight="15" x14ac:dyDescent="0.25"/>
  <cols>
    <col min="1" max="1" width="14.5703125" bestFit="1" customWidth="1"/>
    <col min="2" max="2" width="10.140625" bestFit="1" customWidth="1"/>
    <col min="3" max="3" width="11.85546875" bestFit="1" customWidth="1"/>
    <col min="4" max="4" width="15.7109375" style="2" customWidth="1"/>
    <col min="5" max="5" width="14.7109375" customWidth="1"/>
  </cols>
  <sheetData>
    <row r="1" spans="1:5" ht="15.75" thickBot="1" x14ac:dyDescent="0.3">
      <c r="A1" s="1" t="s">
        <v>0</v>
      </c>
      <c r="B1" s="1" t="s">
        <v>7</v>
      </c>
      <c r="C1" s="1" t="s">
        <v>8</v>
      </c>
      <c r="D1" s="3" t="s">
        <v>15</v>
      </c>
      <c r="E1" s="1" t="s">
        <v>21</v>
      </c>
    </row>
    <row r="2" spans="1:5" x14ac:dyDescent="0.25">
      <c r="A2" t="s">
        <v>2999</v>
      </c>
      <c r="B2" t="s">
        <v>3995</v>
      </c>
      <c r="C2" t="s">
        <v>1739</v>
      </c>
      <c r="D2" s="2">
        <v>44197</v>
      </c>
      <c r="E2" s="2">
        <v>44227</v>
      </c>
    </row>
    <row r="3" spans="1:5" x14ac:dyDescent="0.25">
      <c r="A3" t="s">
        <v>2999</v>
      </c>
      <c r="B3" t="s">
        <v>3995</v>
      </c>
      <c r="C3" t="s">
        <v>1751</v>
      </c>
      <c r="D3" s="2">
        <v>44228</v>
      </c>
      <c r="E3" s="2">
        <v>44255</v>
      </c>
    </row>
    <row r="4" spans="1:5" x14ac:dyDescent="0.25">
      <c r="A4" t="s">
        <v>2999</v>
      </c>
      <c r="B4" t="s">
        <v>3995</v>
      </c>
      <c r="C4" t="s">
        <v>1763</v>
      </c>
      <c r="D4" s="2">
        <v>44256</v>
      </c>
      <c r="E4" s="2">
        <v>44286</v>
      </c>
    </row>
    <row r="5" spans="1:5" x14ac:dyDescent="0.25">
      <c r="A5" t="s">
        <v>2999</v>
      </c>
      <c r="B5" t="s">
        <v>3995</v>
      </c>
      <c r="C5" t="s">
        <v>1767</v>
      </c>
      <c r="D5" s="2">
        <v>44287</v>
      </c>
      <c r="E5" s="2">
        <v>44316</v>
      </c>
    </row>
    <row r="6" spans="1:5" x14ac:dyDescent="0.25">
      <c r="A6" t="s">
        <v>2999</v>
      </c>
      <c r="B6" t="s">
        <v>3995</v>
      </c>
      <c r="C6" t="s">
        <v>1782</v>
      </c>
      <c r="D6" s="2">
        <v>44317</v>
      </c>
      <c r="E6" s="2">
        <v>44347</v>
      </c>
    </row>
    <row r="7" spans="1:5" x14ac:dyDescent="0.25">
      <c r="A7" t="s">
        <v>2999</v>
      </c>
      <c r="B7" t="s">
        <v>3995</v>
      </c>
      <c r="C7" t="s">
        <v>1807</v>
      </c>
      <c r="D7" s="2">
        <v>44348</v>
      </c>
      <c r="E7" s="2">
        <v>44377</v>
      </c>
    </row>
    <row r="8" spans="1:5" x14ac:dyDescent="0.25">
      <c r="A8" t="s">
        <v>2999</v>
      </c>
      <c r="B8" t="s">
        <v>3995</v>
      </c>
      <c r="C8" t="s">
        <v>1858</v>
      </c>
      <c r="D8" s="2">
        <v>44378</v>
      </c>
      <c r="E8" s="2">
        <v>44408</v>
      </c>
    </row>
    <row r="9" spans="1:5" x14ac:dyDescent="0.25">
      <c r="A9" t="s">
        <v>2999</v>
      </c>
      <c r="B9" t="s">
        <v>3995</v>
      </c>
      <c r="C9" t="s">
        <v>1948</v>
      </c>
      <c r="D9" s="2">
        <v>44409</v>
      </c>
      <c r="E9" s="2">
        <v>44439</v>
      </c>
    </row>
    <row r="10" spans="1:5" x14ac:dyDescent="0.25">
      <c r="A10" t="s">
        <v>2999</v>
      </c>
      <c r="B10" t="s">
        <v>3995</v>
      </c>
      <c r="C10" t="s">
        <v>2934</v>
      </c>
      <c r="D10" s="2">
        <v>44440</v>
      </c>
      <c r="E10" s="2">
        <v>44469</v>
      </c>
    </row>
    <row r="11" spans="1:5" x14ac:dyDescent="0.25">
      <c r="A11" t="s">
        <v>2999</v>
      </c>
      <c r="B11" t="s">
        <v>3995</v>
      </c>
      <c r="C11" t="s">
        <v>1951</v>
      </c>
      <c r="D11" s="2">
        <v>44470</v>
      </c>
      <c r="E11" s="2">
        <v>44500</v>
      </c>
    </row>
    <row r="12" spans="1:5" x14ac:dyDescent="0.25">
      <c r="A12" t="s">
        <v>2999</v>
      </c>
      <c r="B12" t="s">
        <v>3995</v>
      </c>
      <c r="C12" t="s">
        <v>1956</v>
      </c>
      <c r="D12" s="2">
        <v>44501</v>
      </c>
      <c r="E12" s="2">
        <v>44530</v>
      </c>
    </row>
    <row r="13" spans="1:5" x14ac:dyDescent="0.25">
      <c r="A13" t="s">
        <v>2999</v>
      </c>
      <c r="B13" t="s">
        <v>3995</v>
      </c>
      <c r="C13" t="s">
        <v>2016</v>
      </c>
      <c r="D13" s="2">
        <v>44531</v>
      </c>
      <c r="E13" s="2">
        <v>44561</v>
      </c>
    </row>
    <row r="14" spans="1:5" x14ac:dyDescent="0.25">
      <c r="A14" t="s">
        <v>2999</v>
      </c>
      <c r="B14" t="s">
        <v>2933</v>
      </c>
      <c r="C14" t="s">
        <v>1739</v>
      </c>
      <c r="D14" s="2">
        <v>44562</v>
      </c>
      <c r="E14" s="2">
        <v>44592</v>
      </c>
    </row>
    <row r="15" spans="1:5" x14ac:dyDescent="0.25">
      <c r="A15" t="s">
        <v>2999</v>
      </c>
      <c r="B15" t="s">
        <v>2933</v>
      </c>
      <c r="C15" t="s">
        <v>1751</v>
      </c>
      <c r="D15" s="2">
        <v>44593</v>
      </c>
      <c r="E15" s="2">
        <v>44620</v>
      </c>
    </row>
    <row r="16" spans="1:5" x14ac:dyDescent="0.25">
      <c r="A16" t="s">
        <v>2999</v>
      </c>
      <c r="B16" t="s">
        <v>2933</v>
      </c>
      <c r="C16" t="s">
        <v>1763</v>
      </c>
      <c r="D16" s="2">
        <v>44621</v>
      </c>
      <c r="E16" s="2">
        <v>44651</v>
      </c>
    </row>
    <row r="17" spans="1:5" x14ac:dyDescent="0.25">
      <c r="A17" t="s">
        <v>2999</v>
      </c>
      <c r="B17" t="s">
        <v>2933</v>
      </c>
      <c r="C17" t="s">
        <v>1767</v>
      </c>
      <c r="D17" s="2">
        <v>44652</v>
      </c>
      <c r="E17" s="2">
        <v>44681</v>
      </c>
    </row>
    <row r="18" spans="1:5" x14ac:dyDescent="0.25">
      <c r="A18" t="s">
        <v>2999</v>
      </c>
      <c r="B18" t="s">
        <v>2933</v>
      </c>
      <c r="C18" t="s">
        <v>1782</v>
      </c>
      <c r="D18" s="2">
        <v>44682</v>
      </c>
      <c r="E18" s="2">
        <v>44712</v>
      </c>
    </row>
    <row r="19" spans="1:5" x14ac:dyDescent="0.25">
      <c r="A19" t="s">
        <v>2999</v>
      </c>
      <c r="B19" t="s">
        <v>2933</v>
      </c>
      <c r="C19" t="s">
        <v>1807</v>
      </c>
      <c r="D19" s="2">
        <v>44713</v>
      </c>
      <c r="E19" s="2">
        <v>44742</v>
      </c>
    </row>
    <row r="20" spans="1:5" x14ac:dyDescent="0.25">
      <c r="A20" t="s">
        <v>2999</v>
      </c>
      <c r="B20" t="s">
        <v>2933</v>
      </c>
      <c r="C20" t="s">
        <v>1858</v>
      </c>
      <c r="D20" s="2">
        <v>44743</v>
      </c>
      <c r="E20" s="2">
        <v>44773</v>
      </c>
    </row>
    <row r="21" spans="1:5" x14ac:dyDescent="0.25">
      <c r="A21" t="s">
        <v>2999</v>
      </c>
      <c r="B21" t="s">
        <v>2933</v>
      </c>
      <c r="C21" t="s">
        <v>1948</v>
      </c>
      <c r="D21" s="2">
        <v>44774</v>
      </c>
      <c r="E21" s="2">
        <v>44804</v>
      </c>
    </row>
    <row r="22" spans="1:5" x14ac:dyDescent="0.25">
      <c r="A22" t="s">
        <v>2999</v>
      </c>
      <c r="B22" t="s">
        <v>2933</v>
      </c>
      <c r="C22" t="s">
        <v>2934</v>
      </c>
      <c r="D22" s="2">
        <v>44805</v>
      </c>
      <c r="E22" s="2">
        <v>44834</v>
      </c>
    </row>
    <row r="23" spans="1:5" x14ac:dyDescent="0.25">
      <c r="A23" t="s">
        <v>2999</v>
      </c>
      <c r="B23" t="s">
        <v>2933</v>
      </c>
      <c r="C23" t="s">
        <v>1951</v>
      </c>
      <c r="D23" s="2">
        <v>44835</v>
      </c>
      <c r="E23" s="2">
        <v>44865</v>
      </c>
    </row>
    <row r="24" spans="1:5" x14ac:dyDescent="0.25">
      <c r="A24" t="s">
        <v>2999</v>
      </c>
      <c r="B24" t="s">
        <v>2933</v>
      </c>
      <c r="C24" t="s">
        <v>1956</v>
      </c>
      <c r="D24" s="2">
        <v>44866</v>
      </c>
      <c r="E24" s="2">
        <v>44895</v>
      </c>
    </row>
    <row r="25" spans="1:5" x14ac:dyDescent="0.25">
      <c r="A25" t="s">
        <v>2999</v>
      </c>
      <c r="B25" t="s">
        <v>2933</v>
      </c>
      <c r="C25" t="s">
        <v>2016</v>
      </c>
      <c r="D25" s="2">
        <v>44896</v>
      </c>
      <c r="E25" s="2">
        <v>44926</v>
      </c>
    </row>
    <row r="26" spans="1:5" x14ac:dyDescent="0.25">
      <c r="A26" t="s">
        <v>2999</v>
      </c>
      <c r="B26" t="s">
        <v>2935</v>
      </c>
      <c r="C26" t="s">
        <v>1739</v>
      </c>
      <c r="D26" s="2">
        <v>44927</v>
      </c>
      <c r="E26" s="2">
        <v>44957</v>
      </c>
    </row>
    <row r="27" spans="1:5" x14ac:dyDescent="0.25">
      <c r="A27" t="s">
        <v>2999</v>
      </c>
      <c r="B27" t="s">
        <v>2935</v>
      </c>
      <c r="C27" t="s">
        <v>1751</v>
      </c>
      <c r="D27" s="2">
        <v>44958</v>
      </c>
      <c r="E27" s="2">
        <v>44985</v>
      </c>
    </row>
    <row r="28" spans="1:5" x14ac:dyDescent="0.25">
      <c r="A28" t="s">
        <v>2999</v>
      </c>
      <c r="B28" t="s">
        <v>2935</v>
      </c>
      <c r="C28" t="s">
        <v>1763</v>
      </c>
      <c r="D28" s="2">
        <v>44986</v>
      </c>
      <c r="E28" s="2">
        <v>45016</v>
      </c>
    </row>
    <row r="29" spans="1:5" x14ac:dyDescent="0.25">
      <c r="A29" t="s">
        <v>2999</v>
      </c>
      <c r="B29" t="s">
        <v>2935</v>
      </c>
      <c r="C29" t="s">
        <v>1767</v>
      </c>
      <c r="D29" s="2">
        <v>45017</v>
      </c>
      <c r="E29" s="2">
        <v>45046</v>
      </c>
    </row>
    <row r="30" spans="1:5" x14ac:dyDescent="0.25">
      <c r="A30" t="s">
        <v>2999</v>
      </c>
      <c r="B30" t="s">
        <v>2935</v>
      </c>
      <c r="C30" t="s">
        <v>1782</v>
      </c>
      <c r="D30" s="2">
        <v>45047</v>
      </c>
      <c r="E30" s="2">
        <v>45077</v>
      </c>
    </row>
    <row r="31" spans="1:5" x14ac:dyDescent="0.25">
      <c r="A31" t="s">
        <v>2999</v>
      </c>
      <c r="B31" t="s">
        <v>2935</v>
      </c>
      <c r="C31" t="s">
        <v>1807</v>
      </c>
      <c r="D31" s="2">
        <v>45078</v>
      </c>
      <c r="E31" s="2">
        <v>45107</v>
      </c>
    </row>
    <row r="32" spans="1:5" x14ac:dyDescent="0.25">
      <c r="A32" t="s">
        <v>2999</v>
      </c>
      <c r="B32" t="s">
        <v>2935</v>
      </c>
      <c r="C32" t="s">
        <v>1858</v>
      </c>
      <c r="D32" s="2">
        <v>45108</v>
      </c>
      <c r="E32" s="2">
        <v>45138</v>
      </c>
    </row>
    <row r="33" spans="1:5" x14ac:dyDescent="0.25">
      <c r="A33" t="s">
        <v>2999</v>
      </c>
      <c r="B33" t="s">
        <v>2935</v>
      </c>
      <c r="C33" t="s">
        <v>1948</v>
      </c>
      <c r="D33" s="2">
        <v>45139</v>
      </c>
      <c r="E33" s="2">
        <v>45169</v>
      </c>
    </row>
    <row r="34" spans="1:5" x14ac:dyDescent="0.25">
      <c r="A34" t="s">
        <v>2999</v>
      </c>
      <c r="B34" t="s">
        <v>2935</v>
      </c>
      <c r="C34" t="s">
        <v>2934</v>
      </c>
      <c r="D34" s="2">
        <v>45170</v>
      </c>
      <c r="E34" s="2">
        <v>45199</v>
      </c>
    </row>
    <row r="35" spans="1:5" x14ac:dyDescent="0.25">
      <c r="A35" t="s">
        <v>2999</v>
      </c>
      <c r="B35" t="s">
        <v>2935</v>
      </c>
      <c r="C35" t="s">
        <v>1951</v>
      </c>
      <c r="D35" s="2">
        <v>45200</v>
      </c>
      <c r="E35" s="2">
        <v>45230</v>
      </c>
    </row>
    <row r="36" spans="1:5" x14ac:dyDescent="0.25">
      <c r="A36" t="s">
        <v>2999</v>
      </c>
      <c r="B36" t="s">
        <v>2935</v>
      </c>
      <c r="C36" t="s">
        <v>1956</v>
      </c>
      <c r="D36" s="2">
        <v>45231</v>
      </c>
      <c r="E36" s="2">
        <v>45260</v>
      </c>
    </row>
    <row r="37" spans="1:5" x14ac:dyDescent="0.25">
      <c r="A37" t="s">
        <v>2999</v>
      </c>
      <c r="B37" t="s">
        <v>2935</v>
      </c>
      <c r="C37" t="s">
        <v>2016</v>
      </c>
      <c r="D37" s="2">
        <v>45261</v>
      </c>
      <c r="E37" s="2">
        <v>45291</v>
      </c>
    </row>
    <row r="38" spans="1:5" x14ac:dyDescent="0.25">
      <c r="E38" s="2"/>
    </row>
    <row r="39" spans="1:5" x14ac:dyDescent="0.25">
      <c r="E39" s="2"/>
    </row>
    <row r="40" spans="1:5" x14ac:dyDescent="0.25">
      <c r="E40" s="2"/>
    </row>
    <row r="41" spans="1:5" x14ac:dyDescent="0.25">
      <c r="E41" s="2"/>
    </row>
    <row r="42" spans="1:5" x14ac:dyDescent="0.25">
      <c r="E42" s="2"/>
    </row>
    <row r="43" spans="1:5" x14ac:dyDescent="0.25">
      <c r="E43" s="2"/>
    </row>
    <row r="44" spans="1:5" x14ac:dyDescent="0.25">
      <c r="E44" s="2"/>
    </row>
    <row r="45" spans="1:5" x14ac:dyDescent="0.25">
      <c r="E45" s="2"/>
    </row>
    <row r="46" spans="1:5" x14ac:dyDescent="0.25">
      <c r="E46" s="2"/>
    </row>
    <row r="47" spans="1:5" x14ac:dyDescent="0.25">
      <c r="E47" s="2"/>
    </row>
    <row r="48" spans="1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2"/>
  <sheetViews>
    <sheetView workbookViewId="0"/>
  </sheetViews>
  <sheetFormatPr defaultRowHeight="15" x14ac:dyDescent="0.25"/>
  <cols>
    <col min="1" max="1" width="14.5703125" customWidth="1"/>
    <col min="2" max="2" width="28.140625" bestFit="1" customWidth="1"/>
    <col min="3" max="3" width="14.7109375" bestFit="1" customWidth="1"/>
    <col min="4" max="4" width="13.85546875" bestFit="1" customWidth="1"/>
  </cols>
  <sheetData>
    <row r="1" spans="1:4" ht="15.75" thickBot="1" x14ac:dyDescent="0.3">
      <c r="A1" s="1" t="s">
        <v>0</v>
      </c>
      <c r="B1" s="1" t="s">
        <v>28</v>
      </c>
      <c r="C1" s="1" t="s">
        <v>22</v>
      </c>
      <c r="D1" s="1" t="s">
        <v>23</v>
      </c>
    </row>
    <row r="2" spans="1:4" x14ac:dyDescent="0.25">
      <c r="A2" t="s">
        <v>2999</v>
      </c>
      <c r="B2" t="s">
        <v>3996</v>
      </c>
      <c r="C2" t="s">
        <v>2933</v>
      </c>
      <c r="D2" t="s">
        <v>2016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1"/>
  <sheetViews>
    <sheetView workbookViewId="0"/>
  </sheetViews>
  <sheetFormatPr defaultRowHeight="15" x14ac:dyDescent="0.25"/>
  <cols>
    <col min="1" max="1" width="14.5703125" bestFit="1" customWidth="1"/>
    <col min="2" max="2" width="11.140625" bestFit="1" customWidth="1"/>
    <col min="3" max="3" width="21.140625" customWidth="1"/>
    <col min="4" max="4" width="11.42578125" bestFit="1" customWidth="1"/>
  </cols>
  <sheetData>
    <row r="1" spans="1:4" ht="15.75" thickBot="1" x14ac:dyDescent="0.3">
      <c r="A1" s="1" t="s">
        <v>0</v>
      </c>
      <c r="B1" s="1" t="s">
        <v>30</v>
      </c>
      <c r="C1" s="1" t="s">
        <v>31</v>
      </c>
      <c r="D1" s="1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r o w s e t   x m l n s : x s d = " h t t p : / / w w w . w 3 . o r g / 2 0 0 1 / X M L S c h e m a "   x m l n s : x s i = " h t t p : / / w w w . w 3 . o r g / 2 0 0 1 / X M L S c h e m a - i n s t a n c e "   i d = " a f 2 b 0 6 7 0 - a 2 4 7 - 4 9 2 b - 8 1 f d - 5 d d 8 a 4 f d 7 3 6 f | A c c o u n t   C a t e g o r y "   n a m e = " A c c o u n t   C a t e g o r y " >  
     < r o w s >  
         < r o w   i d = " e 2 7 f 0 f b b 8 d b c 4 9 c a 9 0 e f d f b 7 6 d 3 4 2 4 1 f "   r o w c o d e = " e 2 7 f 0 f b b 8 d b c 4 9 c a 9 0 e f d f b 7 6 d 3 4 2 4 1 f "   t e x t = " A s s e t s "   r o w t y p e = " d a t a "   s w i t c h s i g n = " f a l s e "   d a t a l i n k t y p e = " a t t r i b u t e "   d a t a l i n k t y p e n a m e = " A c c o u n t C a t e g o r y "   d a t a l i n k = " A "   h i d d e n = " f a l s e " / >  
         < r o w   i d = " 1 f e c 5 e 6 b 8 0 4 7 4 6 9 f a 2 4 d 1 d 9 4 5 1 1 f e 1 2 2 "   r o w c o d e = " 1 f e c 5 e 6 b 8 0 4 7 4 6 9 f a 2 4 d 1 d 9 4 5 1 1 f e 1 2 2 "   t e x t = " L i a b i l i t y "   r o w t y p e = " d a t a "   s w i t c h s i g n = " t r u e "   d a t a l i n k t y p e = " a t t r i b u t e "   d a t a l i n k t y p e n a m e = " A c c o u n t C a t e g o r y "   d a t a l i n k = " L "   h i d d e n = " f a l s e " / >  
         < r o w   i d = " 2 e 9 a a 8 2 0 5 7 8 4 4 9 a 9 a 0 9 0 a 1 7 d f 3 b 4 1 0 4 0 "   r o w c o d e = " 2 e 9 a a 8 2 0 5 7 8 4 4 9 a 9 a 0 9 0 a 1 7 d f 3 b 4 1 0 4 0 "   t e x t = " E q u i t y "   r o w t y p e = " d a t a "   s w i t c h s i g n = " t r u e "   d a t a l i n k t y p e = " a t t r i b u t e "   d a t a l i n k t y p e n a m e = " A c c o u n t C a t e g o r y "   d a t a l i n k = " E "   h i d d e n = " f a l s e " / >  
         < r o w   i d = " c 4 6 6 0 4 e 0 2 5 8 8 4 0 6 9 a 5 6 e 6 4 0 7 c 3 2 8 5 2 0 b "   r o w c o d e = " c 4 6 6 0 4 e 0 2 5 8 8 4 0 6 9 a 5 6 e 6 4 0 7 c 3 2 8 5 2 0 b "   t e x t = " R e v e n u e "   r o w t y p e = " d a t a "   s w i t c h s i g n = " t r u e "   d a t a l i n k t y p e = " a t t r i b u t e "   d a t a l i n k t y p e n a m e = " A c c o u n t C a t e g o r y "   d a t a l i n k = " R "   h i d d e n = " f a l s e " / >  
         < r o w   i d = " 3 3 0 c d f b 9 d 9 5 3 4 c c 9 b b e 7 4 d 8 8 c e 6 5 d 9 0 4 "   r o w c o d e = " 3 3 0 c d f b 9 d 9 5 3 4 c c 9 b b e 7 4 d 8 8 c e 6 5 d 9 0 4 "   t e x t = " C o s t   O f   S a l e s "   r o w t y p e = " d a t a "   s w i t c h s i g n = " f a l s e "   d a t a l i n k t y p e = " a t t r i b u t e "   d a t a l i n k t y p e n a m e = " A c c o u n t C a t e g o r y "   d a t a l i n k = " C "   h i d d e n = " f a l s e " / >  
         < r o w   i d = " 8 c 2 2 0 3 7 f 5 3 1 7 4 b d 2 9 b d 4 d d 0 a b 2 5 8 c b f c "   r o w c o d e = " 8 c 2 2 0 3 7 f 5 3 1 7 4 b d 2 9 b d 4 d d 0 a b 2 5 8 c b f c "   t e x t = " E x p e n s e s "   r o w t y p e = " d a t a "   s w i t c h s i g n = " f a l s e "   d a t a l i n k t y p e = " a t t r i b u t e "   d a t a l i n k t y p e n a m e = " A c c o u n t C a t e g o r y "   d a t a l i n k = " X "   h i d d e n = " f a l s e " / >  
         < r o w   i d = " 7 3 6 6 e 1 3 2 5 9 e a 4 8 3 1 b 9 2 9 9 e 8 c 1 5 4 8 8 0 f 3 "   r o w c o d e = " 7 3 6 6 e 1 3 2 5 9 e a 4 8 3 1 b 9 2 9 9 e 8 c 1 5 4 8 8 0 f 3 "   t e x t = " O t h e r   I n c o m e   & a m p ;   E x p e n s e s "   r o w t y p e = " d a t a "   s w i t c h s i g n = " f a l s e "   d a t a l i n k t y p e = " a t t r i b u t e "   d a t a l i n k t y p e n a m e = " A c c o u n t C a t e g o r y "   d a t a l i n k = " O "   h i d d e n = " f a l s e " / >  
         < r o w   i d = " 6 0 b 2 7 c d 5 1 3 7 b 4 4 a 2 8 3 9 7 d 1 e f 9 4 2 b 3 7 6 d "   r o w c o d e = " 6 0 b 2 7 c d 5 1 3 7 b 4 4 a 2 8 3 9 7 d 1 e f 9 4 2 b 3 7 6 d "   t e x t = " I n c o m e   T a x "   r o w t y p e = " d a t a "   s w i t c h s i g n = " f a l s e "   d a t a l i n k t y p e = " a t t r i b u t e "   d a t a l i n k t y p e n a m e = " A c c o u n t C a t e g o r y "   d a t a l i n k = " I "   h i d d e n = " f a l s e " / >  
         < r o w   i d = " 8 2 c c 8 1 4 b 6 4 0 3 4 3 0 6 9 9 d c 4 3 f 0 1 8 8 6 5 0 e 2 "   r o w c o d e = " 8 2 c c 8 1 4 b 6 4 0 3 4 3 0 6 9 9 d c 4 3 f 0 1 8 8 6 5 0 e 2 "   t e x t = " N o n   F i n a n c i a l "   r o w t y p e = " d a t a "   s w i t c h s i g n = " f a l s e "   d a t a l i n k t y p e = " a t t r i b u t e "   d a t a l i n k t y p e n a m e = " A c c o u n t C a t e g o r y "   d a t a l i n k = " N "   h i d d e n = " f a l s e " / >  
         < r o w   i d = " e 6 4 4 8 b 8 e 1 f 2 e 4 8 b 4 a 4 4 e 7 a 6 1 6 0 1 6 3 f 8 9 "   r o w c o d e = " e 6 4 4 8 b 8 e 1 f 2 e 4 8 b 4 a 4 4 e 7 a 6 1 6 0 1 6 3 f 8 9 "   t e x t = " T o t a l   B a l a n c e   S h e e t   A c c o u n t s "   r o w t y p e = " c a l c "   s w i t c h s i g n = " f a l s e "   c u s t o m d e f a u l t n u m b e r f o r m a t = " "   d a t a l i n k t y p e = " r u l e "   c a l c u l a t i o n = " @ e 2 7 f 0 f b b 8 d b c 4 9 c a 9 0 e f d f b 7 6 d 3 4 2 4 1 f @ - ( @ 1 f e c 5 e 6 b 8 0 4 7 4 6 9 f a 2 4 d 1 d 9 4 5 1 1 f e 1 2 2 @ + @ 2 e 9 a a 8 2 0 5 7 8 4 4 9 a 9 a 0 9 0 a 1 7 d f 3 b 4 1 0 4 0 @ ) "   h i d d e n = " f a l s e " / >  
         < r o w   i d = " a 3 c 7 1 d 7 7 4 9 3 b 4 9 b 5 8 4 6 0 6 6 2 7 7 f d 7 9 f 3 9 "   r o w c o d e = " a 3 c 7 1 d 7 7 4 9 3 b 4 9 b 5 8 4 6 0 6 6 2 7 7 f d 7 9 f 3 9 "   t e x t = " T o t a l   I n c o m e   S t a t e m e n t   A c c o u n t s "   r o w t y p e = " c a l c "   s w i t c h s i g n = " f a l s e "   c u s t o m d e f a u l t n u m b e r f o r m a t = " "   d a t a l i n k t y p e = " r u l e "   c a l c u l a t i o n = " @ c 4 6 6 0 4 e 0 2 5 8 8 4 0 6 9 a 5 6 e 6 4 0 7 c 3 2 8 5 2 0 b @ - ( @ 3 3 0 c d f b 9 d 9 5 3 4 c c 9 b b e 7 4 d 8 8 c e 6 5 d 9 0 4 @ + @ 8 c 2 2 0 3 7 f 5 3 1 7 4 b d 2 9 b d 4 d d 0 a b 2 5 8 c b f c @ + @ 7 3 6 6 e 1 3 2 5 9 e a 4 8 3 1 b 9 2 9 9 e 8 c 1 5 4 8 8 0 f 3 @ + @ 6 0 b 2 7 c d 5 1 3 7 b 4 4 a 2 8 3 9 7 d 1 e f 9 4 2 b 3 7 6 d @ ) "   h i d d e n = " f a l s e " / >  
         < r o w   i d = " 3 6 f 5 4 1 6 d 4 f 7 5 4 1 7 b 8 5 9 5 1 d 5 5 8 e 3 a 2 5 f f "   r o w c o d e = " 3 6 f 5 4 1 6 d 4 f 7 5 4 1 7 b 8 5 9 5 1 d 5 5 8 e 3 a 2 5 f f "   t e x t = " T o t a l   T r i a l   B a l a n c e "   r o w t y p e = " c a l c "   s w i t c h s i g n = " f a l s e "   c u s t o m d e f a u l t n u m b e r f o r m a t = " "   d a t a l i n k t y p e = " r u l e "   c a l c u l a t i o n = " @ e 6 4 4 8 b 8 e 1 f 2 e 4 8 b 4 a 4 4 e 7 a 6 1 6 0 1 6 3 f 8 9 @ - @ a 3 c 7 1 d 7 7 4 9 3 b 4 9 b 5 8 4 6 0 6 6 2 7 7 f d 7 9 f 3 9 @ "   h i d d e n = " f a l s e " / >  
         < r o w   i d = " 6 f a 8 c 7 4 d 4 0 8 5 4 8 0 9 9 b 7 f 8 6 6 4 6 8 c 1 8 3 9 d "   r o w c o d e = " 6 f a 8 c 7 4 d 4 0 8 5 4 8 0 9 9 b 7 f 8 6 6 4 6 8 c 1 8 3 9 d "   t e x t = " R e t a i n e d   E a r n i n g s   -   C u r r e n t   Y e a r "   r o w t y p e = " c a l c "   s w i t c h s i g n = " f a l s e "   c u s t o m d e f a u l t n u m b e r f o r m a t = " "   d a t a l i n k t y p e = " r u l e "   c a l c u l a t i o n = " @ c 4 6 6 0 4 e 0 2 5 8 8 4 0 6 9 a 5 6 e 6 4 0 7 c 3 2 8 5 2 0 b @ - ( @ 3 3 0 c d f b 9 d 9 5 3 4 c c 9 b b e 7 4 d 8 8 c e 6 5 d 9 0 4 @ + @ 8 c 2 2 0 3 7 f 5 3 1 7 4 b d 2 9 b d 4 d d 0 a b 2 5 8 c b f c @ + @ 7 3 6 6 e 1 3 2 5 9 e a 4 8 3 1 b 9 2 9 9 e 8 c 1 5 4 8 8 0 f 3 @ + @ 6 0 b 2 7 c d 5 1 3 7 b 4 4 a 2 8 3 9 7 d 1 e f 9 4 2 b 3 7 6 d @ ) "   h i d d e n = " f a l s e " / >  
         < r o w   i d = " a a e 0 a 3 2 3 4 f a 4 4 c 5 c b 0 1 4 e c f 8 c c 1 6 c 3 9 a "   r o w c o d e = " a a e 0 a 3 2 3 4 f a 4 4 c 5 c b 0 1 4 e c f 8 c c 1 6 c 3 9 a "   t e x t = " T o t a l   E q u i t y "   r o w t y p e = " c a l c "   s w i t c h s i g n = " f a l s e "   c u s t o m d e f a u l t n u m b e r f o r m a t = " "   d a t a l i n k t y p e = " r u l e "   c a l c u l a t i o n = " @ 2 e 9 a a 8 2 0 5 7 8 4 4 9 a 9 a 0 9 0 a 1 7 d f 3 b 4 1 0 4 0 @ + @ 6 f a 8 c 7 4 d 4 0 8 5 4 8 0 9 9 b 7 f 8 6 6 4 6 8 c 1 8 3 9 d @ "   h i d d e n = " f a l s e " / >  
         < r o w   i d = " f d 4 e 5 4 0 4 7 f 4 5 4 0 0 c 9 1 c 9 6 f b 3 c 7 0 b 9 5 7 7 "   r o w c o d e = " f d 4 e 5 4 0 4 7 f 4 5 4 0 0 c 9 1 c 9 6 f b 3 c 7 0 b 9 5 7 7 "   t e x t = " T o t a l   L i a i l i t i e s   & a m p ;   E q u i t y "   r o w t y p e = " c a l c "   s w i t c h s i g n = " f a l s e "   c u s t o m d e f a u l t n u m b e r f o r m a t = " "   d a t a l i n k t y p e = " r u l e "   c a l c u l a t i o n = " @ a a e 0 a 3 2 3 4 f a 4 4 c 5 c b 0 1 4 e c f 8 c c 1 6 c 3 9 a @ + @ 1 f e c 5 e 6 b 8 0 4 7 4 6 9 f a 2 4 d 1 d 9 4 5 1 1 f e 1 2 2 @ "   h i d d e n = " f a l s e " / >  
     < / r o w s >  
 < / r o w s e t > 
</file>

<file path=customXml/item10.xml>��< ? x m l   v e r s i o n = " 1 . 0 "   e n c o d i n g = " u t f - 1 6 " ? > < r e p o r t   x m l n s : x s i = " h t t p : / / w w w . w 3 . o r g / 2 0 0 1 / X M L S c h e m a - i n s t a n c e "   x m l n s : x s d = " h t t p : / / w w w . w 3 . o r g / 2 0 0 1 / X M L S c h e m a "   i d = " b 1 b e b b b b - a 0 7 c - 4 7 9 1 - a 7 e b - 1 d f 0 3 0 7 f d 7 3 c | B a l a n c e   S h e e t "   n a m e = " B a l a n c e   S h e e t "   f o n t = " n a m e : A r i a l ; s i z e : 8 "   s h o w d e t a i l r o w s = " t r u e "   s u b t o t a l s a t b o t t o m = " f a l s e " >  
     < h o r i z o n t a l g r o u p b y v a l u e s / >  
     < h o r i z o n t a l g r o u p b y d i s p l a y v a l u e s / >  
     < v e r t i c a l g r o u p b y c o l u m n s >  
         < c o l u m n   t y p e = " n o r m a l "   n a m e = " A c c o u n t   C a t e g o r y " / >  
     < / v e r t i c a l g r o u p b y c o l u m n s >  
     < d a t a c o l s h e a d i n g f o r m a t   b o r d e r = " b o t t o m w e i g h t : t h i n ; t o p w e i g h t : t h i n ; l e f t w e i g h t : t h i n ; r i g h t w e i g h t : t h i n "   b a c k c o l o r = " 0 . 2 9 9 9 8 1 6 8 8 8 9 4 3 1 4 "   h a l i g n = " c e n t r e " / >  
     < g r o u p i n g s u b t o t a l f o r m a t   b o r d e r = " b o t t o m w e i g h t : t h i n "   f o n t = " f o n t s t y l e : b o l d " / >  
     < g r o u p i n g d a t a b l o c k f o r m a t   b o r d e r = " b o t t o m w e i g h t : t h i n ; t o p w e i g h t : t h i n ; l e f t w e i g h t : t h i n ; r i g h t w e i g h t : t h i n " / >  
     < d e f a u l t d a t a c o l s n u m b e r f o r m a t > # # #   # # #   # # # ; [ R e d ] ( # # #   # # #   # # # ) < / d e f a u l t d a t a c o l s n u m b e r f o r m a t >  
     < r e p o r t h e a d i n g f o r m a t / >  
     < f i l t e r   c o l u m n = " " >  
         < f i l t e r v a l u e s / >  
     < / f i l t e r >  
     < i d e n t i f i e r c o l u m n s >  
         < c o l u m n   t y p e = " n o r m a l "   n a m e = " A c c o u n t N u m b e r " / >  
     < / i d e n t i f i e r c o l u m n s >  
     < i d e n t i f i e r c o l   t y p e = " n o r m a l "   n a m e = " A c c o u n t N u m b e r " / >  
     < p a r a m e t e r s >  
         < p a r a m e t e r   n a m e = " C o m p a n y C o d e " / >  
         < p a r a m e t e r   n a m e = " F i s c a l Y e a r " / >  
         < p a r a m e t e r   n a m e = " B u d g e t C o d e " / >  
         < p a r a m e t e r   n a m e = " R e p o r t i n g T r e e U n i t P a t h " / >  
     < / p a r a m e t e r s >  
     < l e f t c o l u m n s >  
         < c o l u m n   t y p e = " n o r m a l "   n a m e = " A c c o u n t " / >  
         < c o l u m n   t y p e = " n o r m a l "   n a m e = " A c c o u n t D e s c " / >  
     < / l e f t c o l u m n s >  
     < d a t a c o l u m n s >  
         < c o l u m n   t y p e = " n o r m a l "   n a m e = " C l o s i n g B a l a n c e 0 1 " / >  
         < c o l u m n   t y p e = " n o r m a l "   n a m e = " P r i C l o s B a l 0 1 " / >  
         < c o l u m n   t y p e = " s p a c e r "   n a m e = " S p a c e r " / >  
         < c o l u m n   t y p e = " n o r m a l "   n a m e = " C l o s i n g B a l a n c e 0 2 " / >  
         < c o l u m n   t y p e = " n o r m a l "   n a m e = " P r i C l o s B a l 0 2 " / >  
         < c o l u m n   t y p e = " s p a c e r "   n a m e = " S p a c e r " / >  
         < c o l u m n   t y p e = " n o r m a l "   n a m e = " C l o s i n g B a l a n c e 0 3 " / >  
         < c o l u m n   t y p e = " n o r m a l "   n a m e = " P r i C l o s B a l 0 3 " / >  
         < c o l u m n   t y p e = " s p a c e r "   n a m e = " S p a c e r " / >  
         < c o l u m n   t y p e = " n o r m a l "   n a m e = " C l o s i n g B a l a n c e 0 4 " / >  
         < c o l u m n   t y p e = " n o r m a l "   n a m e = " P r i C l o s B a l 0 4 " / >  
         < c o l u m n   t y p e = " s p a c e r "   n a m e = " S p a c e r " / >  
         < c o l u m n   t y p e = " n o r m a l "   n a m e = " C l o s i n g B a l a n c e 0 5 " / >  
         < c o l u m n   t y p e = " n o r m a l "   n a m e = " P r i C l o s B a l 0 5 " / >  
         < c o l u m n   t y p e = " s p a c e r "   n a m e = " S p a c e r " / >  
         < c o l u m n   t y p e = " n o r m a l "   n a m e = " C l o s i n g B a l a n c e 0 6 " / >  
         < c o l u m n   t y p e = " n o r m a l "   n a m e = " P r i C l o s B a l 0 6 " / >  
         < c o l u m n   t y p e = " s p a c e r "   n a m e = " S p a c e r " / >  
         < c o l u m n   t y p e = " n o r m a l "   n a m e = " C l o s i n g B a l a n c e 0 7 " / >  
         < c o l u m n   t y p e = " n o r m a l "   n a m e = " P r i C l o s B a l 0 7 " / >  
         < c o l u m n   t y p e = " s p a c e r "   n a m e = " S p a c e r " / >  
         < c o l u m n   t y p e = " n o r m a l "   n a m e = " C l o s i n g B a l a n c e 0 8 " / >  
         < c o l u m n   t y p e = " n o r m a l "   n a m e = " P r i C l o s B a l 0 8 " / >  
         < c o l u m n   t y p e = " s p a c e r "   n a m e = " S p a c e r " / >  
         < c o l u m n   t y p e = " n o r m a l "   n a m e = " C l o s i n g B a l a n c e 0 9 " / >  
         < c o l u m n   t y p e = " n o r m a l "   n a m e = " P r i C l o s B a l 0 9 " / >  
         < c o l u m n   t y p e = " s p a c e r "   n a m e = " S p a c e r " / >  
         < c o l u m n   t y p e = " n o r m a l "   n a m e = " C l o s i n g B a l a n c e 1 0 " / >  
         < c o l u m n   t y p e = " n o r m a l "   n a m e = " P r i C l o s B a l 1 0 " / >  
         < c o l u m n   t y p e = " s p a c e r "   n a m e = " S p a c e r " / >  
         < c o l u m n   t y p e = " n o r m a l "   n a m e = " C l o s i n g B a l a n c e 1 1 " / >  
         < c o l u m n   t y p e = " n o r m a l "   n a m e = " P r i C l o s B a l 1 1 " / >  
         < c o l u m n   t y p e = " s p a c e r "   n a m e = " S p a c e r " / >  
         < c o l u m n   t y p e = " n o r m a l "   n a m e = " C l o s i n g B a l a n c e 1 2 " / >  
         < c o l u m n   t y p e = " n o r m a l "   n a m e = " P r i C l o s B a l 1 2 " / >  
         < c o l u m n   t y p e = " s p a c e r "   n a m e = " S p a c e r " / >  
     < / d a t a c o l u m n s >  
     < c u s t o m g r o u p i n g s >  
         < g r o u p   i d = " S p a c e r "   t y p e = " s p a c e r " / >  
         < g r o u p   i d = " e 2 7 f 0 f b b 8 d b c 4 9 c a 9 0 e f d f b 7 6 d 3 4 2 4 1 f "   t y p e = " n o r m a l " / >  
         < g r o u p   i d = " S p a c e r "   t y p e = " s p a c e r " / >  
         < g r o u p   i d = " S p a c e r "   t y p e = " s p a c e r " / >  
         < g r o u p   i d = " 1 f e c 5 e 6 b 8 0 4 7 4 6 9 f a 2 4 d 1 d 9 4 5 1 1 f e 1 2 2 "   t y p e = " n o r m a l " / >  
         < g r o u p   i d = " S p a c e r "   t y p e = " s p a c e r " / >  
         < g r o u p   i d = " 2 e 9 a a 8 2 0 5 7 8 4 4 9 a 9 a 0 9 0 a 1 7 d f 3 b 4 1 0 4 0 "   t y p e = " n o r m a l " / >  
         < g r o u p   i d = " 6 f a 8 c 7 4 d 4 0 8 5 4 8 0 9 9 b 7 f 8 6 6 4 6 8 c 1 8 3 9 d "   t y p e = " n o r m a l " / >  
         < g r o u p   i d = " S p a c e r "   t y p e = " s p a c e r " / >  
         < g r o u p   i d = " a a e 0 a 3 2 3 4 f a 4 4 c 5 c b 0 1 4 e c f 8 c c 1 6 c 3 9 a "   t y p e = " n o r m a l " / >  
         < g r o u p   i d = " S p a c e r "   t y p e = " s p a c e r " / >  
         < g r o u p   i d = " S p a c e r "   t y p e = " s p a c e r " / >  
         < g r o u p   i d = " f d 4 e 5 4 0 4 7 f 4 5 4 0 0 c 9 1 c 9 6 f b 3 c 7 0 b 9 5 7 7 "   t y p e = " n o r m a l " / >  
         < g r o u p   i d = " S p a c e r "   t y p e = " s p a c e r " / >  
     < / c u s t o m g r o u p i n g s >  
     < v a r i a b l e s / >  
     < m o d i f y r o w >  
         < m o d i f y c o l u m n s / >  
     < / m o d i f y r o w >  
     < c u s t o m r o w s / >  
 < / r e p o r t > 
</file>

<file path=customXml/item11.xml>��< ? x m l   v e r s i o n = " 1 . 0 "   e n c o d i n g = " u t f - 1 6 " ? > < c o l u m n s e t   x m l n s : x s i = " h t t p : / / w w w . w 3 . o r g / 2 0 0 1 / X M L S c h e m a - i n s t a n c e "   x m l n s : x s d = " h t t p : / / w w w . w 3 . o r g / 2 0 0 1 / X M L S c h e m a "   i d = " d 9 b 7 e e 7 1 - 5 a 9 e - 4 3 6 6 - 9 1 0 e - b f e 1 7 d 1 3 6 f 0 c "   a c c o u n t n u m b e r c o l u m n = " A c c o u n t "   a c c o u n t d e s c c o l u m n = " A c c o u n t D e s c "   a c c o u n t a t t r i b u t e c o l u m n = " A c c o u n t A t t r i b u t e "   d a t a s o u r c e t y p e = " i n m e m d w " >  
  
     < d a t a c o l u m n s >  
         < c o l u m n   n a m e = " A c c o u n t "   d e s i g n d i s p l a y n a m e c a l c = " A c c o u n t "   o r d i n a l = " 0 "   c o l u m n v a l u e s = " "   c o l u m n c a t e g o r y = " "   d w t y p e = " d i m e n s i o n "   d i m e n s i o n s p e c i a l f i n a n c i a l t y p e = " d i m e n s i o n "   d w f u n c t i o n = " " / >  
         < c o l u m n   n a m e = " A c c o u n t D e s c "   d e s i g n d i s p l a y n a m e c a l c = " R o w   D e s c r i p t i o n "   o r d i n a l = " 0 "   c o l u m n v a l u e s = " "   c o l u m n c a t e g o r y = " "   d w t y p e = " d i m e n s i o n "   d i m e n s i o n s p e c i a l f i n a n c i a l t y p e = " d i m e n s i o n "   d w f u n c t i o n = " " / >  
         < c o l u m n   n a m e = " A c c o u n t A t t r i b u t e "   d e s i g n d i s p l a y n a m e c a l c = " A c c o u n t   A t t r i b u t e "   o r d i n a l = " 0 "   c o l u m n v a l u e s = " "   c o l u m n c a t e g o r y = " "   d w t y p e = " d i m e n s i o n "   d w f u n c t i o n = " " / >  
         < c o l u m n   n a m e = " A c t u a l 0 1 "   d e s i g n d i s p l a y n a m e c a l c = " A c t u a l   0 1 "   o r d i n a l = " 0 "   c o l u m n v a l u e s = " P e r i o d : 1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0 2 "   d e s i g n d i s p l a y n a m e c a l c = " A c t u a l   0 2 "   o r d i n a l = " 0 "   c o l u m n v a l u e s = " P e r i o d : 2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0 3 "   d e s i g n d i s p l a y n a m e c a l c = " A c t u a l   0 3 "   o r d i n a l = " 0 "   c o l u m n v a l u e s = " P e r i o d : 3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0 4 "   d e s i g n d i s p l a y n a m e c a l c = " A c t u a l   0 4 "   o r d i n a l = " 0 "   c o l u m n v a l u e s = " P e r i o d : 4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0 5 "   d e s i g n d i s p l a y n a m e c a l c = " A c t u a l   0 5 "   o r d i n a l = " 0 "   c o l u m n v a l u e s = " P e r i o d : 5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0 6 "   d e s i g n d i s p l a y n a m e c a l c = " A c t u a l   0 6 "   o r d i n a l = " 0 "   c o l u m n v a l u e s = " P e r i o d : 6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0 7 "   d e s i g n d i s p l a y n a m e c a l c = " A c t u a l   0 7 "   o r d i n a l = " 0 "   c o l u m n v a l u e s = " P e r i o d : 7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0 8 "   d e s i g n d i s p l a y n a m e c a l c = " A c t u a l   0 8 "   o r d i n a l = " 0 "   c o l u m n v a l u e s = " P e r i o d : 8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0 9 "   d e s i g n d i s p l a y n a m e c a l c = " A c t u a l   0 9 "   o r d i n a l = " 0 "   c o l u m n v a l u e s = " P e r i o d : 9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1 0 "   d e s i g n d i s p l a y n a m e c a l c = " A c t u a l   1 0 "   o r d i n a l = " 0 "   c o l u m n v a l u e s = " P e r i o d : 1 0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1 1 "   d e s i g n d i s p l a y n a m e c a l c = " A c t u a l   1 1 "   o r d i n a l = " 0 "   c o l u m n v a l u e s = " P e r i o d : 1 1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1 2 "   d e s i g n d i s p l a y n a m e c a l c = " A c t u a l   1 2 "   o r d i n a l = " 0 "   c o l u m n v a l u e s = " P e r i o d : 1 2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1 3 "   d e s i g n d i s p l a y n a m e c a l c = " A c t u a l   1 3 "   o r d i n a l = " 0 "   c o l u m n v a l u e s = " P e r i o d : 1 3 "   c o l u m n c a t e g o r y = " "   d w t y p e = " m e a s u r e "   d w f u n c t i o n = " G L A c t u a l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P r i A c t 0 1 "   d e s i g n d i s p l a y n a m e c a l c = " P r i o r   A c t u a l   0 1 "   o r d i n a l = " 0 "   c o l u m n v a l u e s = " P e r i o d : 1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0 2 "   d e s i g n d i s p l a y n a m e c a l c = " P r i o r   A c t u a l   0 2 "   o r d i n a l = " 0 "   c o l u m n v a l u e s = " P e r i o d : 2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0 3 "   d e s i g n d i s p l a y n a m e c a l c = " P r i o r   A c t u a l   0 3 "   o r d i n a l = " 0 "   c o l u m n v a l u e s = " P e r i o d : 3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0 4 "   d e s i g n d i s p l a y n a m e c a l c = " P r i o r   A c t u a l   0 4 "   o r d i n a l = " 0 "   c o l u m n v a l u e s = " P e r i o d : 4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0 5 "   d e s i g n d i s p l a y n a m e c a l c = " P r i o r   A c t u a l   0 5 "   o r d i n a l = " 0 "   c o l u m n v a l u e s = " P e r i o d : 5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0 6 "   d e s i g n d i s p l a y n a m e c a l c = " P r i o r   A c t u a l   0 6 "   o r d i n a l = " 0 "   c o l u m n v a l u e s = " P e r i o d : 6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0 7 "   d e s i g n d i s p l a y n a m e c a l c = " P r i o r   A c t u a l   0 7 "   o r d i n a l = " 0 "   c o l u m n v a l u e s = " P e r i o d : 7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0 8 "   d e s i g n d i s p l a y n a m e c a l c = " P r i o r   A c t u a l   0 8 "   o r d i n a l = " 0 "   c o l u m n v a l u e s = " P e r i o d : 8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0 9 "   d e s i g n d i s p l a y n a m e c a l c = " P r i o r   A c t u a l   0 9 "   o r d i n a l = " 0 "   c o l u m n v a l u e s = " P e r i o d : 9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1 0 "   d e s i g n d i s p l a y n a m e c a l c = " P r i o r   A c t u a l   1 0 "   o r d i n a l = " 0 "   c o l u m n v a l u e s = " P e r i o d : 1 0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1 1 "   d e s i g n d i s p l a y n a m e c a l c = " P r i o r   A c t u a l   1 1 "   o r d i n a l = " 0 "   c o l u m n v a l u e s = " P e r i o d : 1 1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1 2 "   d e s i g n d i s p l a y n a m e c a l c = " P r i o r   A c t u a l   1 2 "   o r d i n a l = " 0 "   c o l u m n v a l u e s = " P e r i o d : 1 2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1 3 "   d e s i g n d i s p l a y n a m e c a l c = " P r i o r   A c t u a l   1 3 "   o r d i n a l = " 0 "   c o l u m n v a l u e s = " P e r i o d : 1 3 "   c o l u m n c a t e g o r y = " "   d w t y p e = " m e a s u r e "   d w f u n c t i o n = " G L A c t u a l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 
         < c o l u m n   n a m e = " A c t u a l Y T D 0 1 "   d e s i g n d i s p l a y n a m e c a l c = " A c t u a l   Y T D   0 1 "   o r d i n a l = " 0 "   c o l u m n v a l u e s = " P e r i o d : 1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0 2 "   d e s i g n d i s p l a y n a m e c a l c = " A c t u a l   Y T D   0 2 "   o r d i n a l = " 0 "   c o l u m n v a l u e s = " P e r i o d : 2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0 3 "   d e s i g n d i s p l a y n a m e c a l c = " A c t u a l   Y T D   0 3 "   o r d i n a l = " 0 "   c o l u m n v a l u e s = " P e r i o d : 3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0 4 "   d e s i g n d i s p l a y n a m e c a l c = " A c t u a l   Y T D   0 4 "   o r d i n a l = " 0 "   c o l u m n v a l u e s = " P e r i o d : 4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0 5 "   d e s i g n d i s p l a y n a m e c a l c = " A c t u a l   Y T D   0 5 "   o r d i n a l = " 0 "   c o l u m n v a l u e s = " P e r i o d : 5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0 6 "   d e s i g n d i s p l a y n a m e c a l c = " A c t u a l   Y T D   0 6 "   o r d i n a l = " 0 "   c o l u m n v a l u e s = " P e r i o d : 6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0 7 "   d e s i g n d i s p l a y n a m e c a l c = " A c t u a l   Y T D   0 7 "   o r d i n a l = " 0 "   c o l u m n v a l u e s = " P e r i o d : 7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0 8 "   d e s i g n d i s p l a y n a m e c a l c = " A c t u a l   Y T D   0 8 "   o r d i n a l = " 0 "   c o l u m n v a l u e s = " P e r i o d : 8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0 9 "   d e s i g n d i s p l a y n a m e c a l c = " A c t u a l   Y T D   0 9 "   o r d i n a l = " 0 "   c o l u m n v a l u e s = " P e r i o d : 9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1 0 "   d e s i g n d i s p l a y n a m e c a l c = " A c t u a l   Y T D   1 0 "   o r d i n a l = " 0 "   c o l u m n v a l u e s = " P e r i o d : 1 0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1 1 "   d e s i g n d i s p l a y n a m e c a l c = " A c t u a l   Y T D   1 1 "   o r d i n a l = " 0 "   c o l u m n v a l u e s = " P e r i o d : 1 1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1 2 "   d e s i g n d i s p l a y n a m e c a l c = " A c t u a l   Y T D   1 2 "   o r d i n a l = " 0 "   c o l u m n v a l u e s = " P e r i o d : 1 2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A c t u a l Y T D 1 3 "   d e s i g n d i s p l a y n a m e c a l c = " A c t u a l   Y T D   1 3 "   o r d i n a l = " 0 "   c o l u m n v a l u e s = " P e r i o d : 1 3 "   c o l u m n c a t e g o r y = " "   d w t y p e = " m e a s u r e "   d w f u n c t i o n = " G L A c t u a l Y T D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 
         < c o l u m n   n a m e = " P r i A c t Y T D 0 1 "   d e s i g n d i s p l a y n a m e c a l c = " P r i o r   A c t u a l   Y T D   0 1 "   o r d i n a l = " 0 "   c o l u m n v a l u e s = " P e r i o d : 1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0 2 "   d e s i g n d i s p l a y n a m e c a l c = " P r i o r   A c t u a l   Y T D   0 2 "   o r d i n a l = " 0 "   c o l u m n v a l u e s = " P e r i o d : 2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0 3 "   d e s i g n d i s p l a y n a m e c a l c = " P r i o r   A c t u a l   Y T D   0 3 "   o r d i n a l = " 0 "   c o l u m n v a l u e s = " P e r i o d : 3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0 4 "   d e s i g n d i s p l a y n a m e c a l c = " P r i o r   A c t u a l   Y T D   0 4 "   o r d i n a l = " 0 "   c o l u m n v a l u e s = " P e r i o d : 4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0 5 "   d e s i g n d i s p l a y n a m e c a l c = " P r i o r   A c t u a l   Y T D   0 5 "   o r d i n a l = " 0 "   c o l u m n v a l u e s = " P e r i o d : 5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0 6 "   d e s i g n d i s p l a y n a m e c a l c = " P r i o r   A c t u a l   Y T D   0 6 "   o r d i n a l = " 0 "   c o l u m n v a l u e s = " P e r i o d : 6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0 7 "   d e s i g n d i s p l a y n a m e c a l c = " P r i o r   A c t u a l   Y T D   0 7 "   o r d i n a l = " 0 "   c o l u m n v a l u e s = " P e r i o d : 7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0 8 "   d e s i g n d i s p l a y n a m e c a l c = " P r i o r   A c t u a l   Y T D   0 8 "   o r d i n a l = " 0 "   c o l u m n v a l u e s = " P e r i o d : 8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0 9 "   d e s i g n d i s p l a y n a m e c a l c = " P r i o r   A c t u a l   Y T D   0 9 "   o r d i n a l = " 0 "   c o l u m n v a l u e s = " P e r i o d : 9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1 0 "   d e s i g n d i s p l a y n a m e c a l c = " P r i o r   A c t u a l   Y T D   1 0 "   o r d i n a l = " 0 "   c o l u m n v a l u e s = " P e r i o d : 1 0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1 1 "   d e s i g n d i s p l a y n a m e c a l c = " P r i o r   A c t u a l   Y T D   1 1 "   o r d i n a l = " 0 "   c o l u m n v a l u e s = " P e r i o d : 1 1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1 2 "   d e s i g n d i s p l a y n a m e c a l c = " P r i o r   A c t u a l   Y T D   1 2 "   o r d i n a l = " 0 "   c o l u m n v a l u e s = " P e r i o d : 1 2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A c t Y T D 1 3 "   d e s i g n d i s p l a y n a m e c a l c = " P r i o r   A c t u a l   Y T D   1 3 "   o r d i n a l = " 0 "   c o l u m n v a l u e s = " P e r i o d : 1 3 "   c o l u m n c a t e g o r y = " "   d w t y p e = " m e a s u r e "   d w f u n c t i o n = " G L A c t u a l Y T D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 
  
  
         < c o l u m n   n a m e = " B u d g e t 0 1 "   d e s i g n d i s p l a y n a m e c a l c = " B u d g e t   0 1 "   o r d i n a l = " 0 "   c o l u m n v a l u e s = " P e r i o d : 1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0 2 "   d e s i g n d i s p l a y n a m e c a l c = " B u d g e t   0 2 "   o r d i n a l = " 0 "   c o l u m n v a l u e s = " P e r i o d : 2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0 3 "   d e s i g n d i s p l a y n a m e c a l c = " B u d g e t   0 3 "   o r d i n a l = " 0 "   c o l u m n v a l u e s = " P e r i o d : 3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0 4 "   d e s i g n d i s p l a y n a m e c a l c = " B u d g e t   0 4 "   o r d i n a l = " 0 "   c o l u m n v a l u e s = " P e r i o d : 4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0 5 "   d e s i g n d i s p l a y n a m e c a l c = " B u d g e t   0 5 "   o r d i n a l = " 0 "   c o l u m n v a l u e s = " P e r i o d : 5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0 6 "   d e s i g n d i s p l a y n a m e c a l c = " B u d g e t   0 6 "   o r d i n a l = " 0 "   c o l u m n v a l u e s = " P e r i o d : 6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0 7 "   d e s i g n d i s p l a y n a m e c a l c = " B u d g e t   0 7 "   o r d i n a l = " 0 "   c o l u m n v a l u e s = " P e r i o d : 7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0 8 "   d e s i g n d i s p l a y n a m e c a l c = " B u d g e t   0 8 "   o r d i n a l = " 0 "   c o l u m n v a l u e s = " P e r i o d : 8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0 9 "   d e s i g n d i s p l a y n a m e c a l c = " B u d g e t   0 9 "   o r d i n a l = " 0 "   c o l u m n v a l u e s = " P e r i o d : 9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1 0 "   d e s i g n d i s p l a y n a m e c a l c = " B u d g e t   1 0 "   o r d i n a l = " 0 "   c o l u m n v a l u e s = " P e r i o d : 1 0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1 1 "   d e s i g n d i s p l a y n a m e c a l c = " B u d g e t   1 1 "   o r d i n a l = " 0 "   c o l u m n v a l u e s = " P e r i o d : 1 1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1 2 "   d e s i g n d i s p l a y n a m e c a l c = " B u d g e t   1 2 "   o r d i n a l = " 0 "   c o l u m n v a l u e s = " P e r i o d : 1 2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1 3 "   d e s i g n d i s p l a y n a m e c a l c = " B u d g e t   1 3 "   o r d i n a l = " 0 "   c o l u m n v a l u e s = " P e r i o d : 1 3 "   c o l u m n c a t e g o r y = " "   d w t y p e = " m e a s u r e "   d w f u n c t i o n = " G L B u d g e t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 
         < c o l u m n   n a m e = " P r i B u d 0 1 "   d e s i g n d i s p l a y n a m e c a l c = " P r i o r   B u d g e t   0 1 "   o r d i n a l = " 0 "   c o l u m n v a l u e s = " P e r i o d : 1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0 2 "   d e s i g n d i s p l a y n a m e c a l c = " P r i o r   B u d g e t   0 2 "   o r d i n a l = " 0 "   c o l u m n v a l u e s = " P e r i o d : 2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0 3 "   d e s i g n d i s p l a y n a m e c a l c = " P r i o r   B u d g e t   0 3 "   o r d i n a l = " 0 "   c o l u m n v a l u e s = " P e r i o d : 3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0 4 "   d e s i g n d i s p l a y n a m e c a l c = " P r i o r   B u d g e t   0 4 "   o r d i n a l = " 0 "   c o l u m n v a l u e s = " P e r i o d : 4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0 5 "   d e s i g n d i s p l a y n a m e c a l c = " P r i o r   B u d g e t   0 5 "   o r d i n a l = " 0 "   c o l u m n v a l u e s = " P e r i o d : 5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0 6 "   d e s i g n d i s p l a y n a m e c a l c = " P r i o r   B u d g e t   0 6 "   o r d i n a l = " 0 "   c o l u m n v a l u e s = " P e r i o d : 6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0 7 "   d e s i g n d i s p l a y n a m e c a l c = " P r i o r   B u d g e t   0 7 "   o r d i n a l = " 0 "   c o l u m n v a l u e s = " P e r i o d : 7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0 8 "   d e s i g n d i s p l a y n a m e c a l c = " P r i o r   B u d g e t   0 8 "   o r d i n a l = " 0 "   c o l u m n v a l u e s = " P e r i o d : 8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0 9 "   d e s i g n d i s p l a y n a m e c a l c = " P r i o r   B u d g e t   0 9 "   o r d i n a l = " 0 "   c o l u m n v a l u e s = " P e r i o d : 9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1 0 "   d e s i g n d i s p l a y n a m e c a l c = " P r i o r   B u d g e t   1 0 "   o r d i n a l = " 0 "   c o l u m n v a l u e s = " P e r i o d : 1 0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1 1 "   d e s i g n d i s p l a y n a m e c a l c = " P r i o r   B u d g e t   1 1 "   o r d i n a l = " 0 "   c o l u m n v a l u e s = " P e r i o d : 1 1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1 2 "   d e s i g n d i s p l a y n a m e c a l c = " P r i o r   B u d g e t   1 2 "   o r d i n a l = " 0 "   c o l u m n v a l u e s = " P e r i o d : 1 2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1 3 "   d e s i g n d i s p l a y n a m e c a l c = " P r i o r   B u d g e t   1 3 "   o r d i n a l = " 0 "   c o l u m n v a l u e s = " P e r i o d : 1 2 "   c o l u m n c a t e g o r y = " "   d w t y p e = " m e a s u r e "   d w f u n c t i o n = " G L B u d g e t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B u d g e t Y T D 0 1 "   d e s i g n d i s p l a y n a m e c a l c = " B u d g e t   Y T D   0 1 "   o r d i n a l = " 0 "   c o l u m n v a l u e s = " P e r i o d : 1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0 2 "   d e s i g n d i s p l a y n a m e c a l c = " B u d g e t   Y T D   0 2 "   o r d i n a l = " 0 "   c o l u m n v a l u e s = " P e r i o d : 2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0 3 "   d e s i g n d i s p l a y n a m e c a l c = " B u d g e t   Y T D   0 3 "   o r d i n a l = " 0 "   c o l u m n v a l u e s = " P e r i o d : 3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0 4 "   d e s i g n d i s p l a y n a m e c a l c = " B u d g e t   Y T D   0 4 "   o r d i n a l = " 0 "   c o l u m n v a l u e s = " P e r i o d : 4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0 5 "   d e s i g n d i s p l a y n a m e c a l c = " B u d g e t   Y T D   0 5 "   o r d i n a l = " 0 "   c o l u m n v a l u e s = " P e r i o d : 5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0 6 "   d e s i g n d i s p l a y n a m e c a l c = " B u d g e t   Y T D   0 6 "   o r d i n a l = " 0 "   c o l u m n v a l u e s = " P e r i o d : 6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0 7 "   d e s i g n d i s p l a y n a m e c a l c = " B u d g e t   Y T D   0 7 "   o r d i n a l = " 0 "   c o l u m n v a l u e s = " P e r i o d : 7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0 8 "   d e s i g n d i s p l a y n a m e c a l c = " B u d g e t   Y T D   0 8 "   o r d i n a l = " 0 "   c o l u m n v a l u e s = " P e r i o d : 8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0 9 "   d e s i g n d i s p l a y n a m e c a l c = " B u d g e t   Y T D   0 9 "   o r d i n a l = " 0 "   c o l u m n v a l u e s = " P e r i o d : 9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1 0 "   d e s i g n d i s p l a y n a m e c a l c = " B u d g e t   Y T D   1 0 "   o r d i n a l = " 0 "   c o l u m n v a l u e s = " P e r i o d : 1 0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1 1 "   d e s i g n d i s p l a y n a m e c a l c = " B u d g e t   Y T D   1 1 "   o r d i n a l = " 0 "   c o l u m n v a l u e s = " P e r i o d : 1 1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1 2 "   d e s i g n d i s p l a y n a m e c a l c = " B u d g e t   Y T D   1 2 "   o r d i n a l = " 0 "   c o l u m n v a l u e s = " P e r i o d : 1 2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B u d g e t Y T D 1 3 "   d e s i g n d i s p l a y n a m e c a l c = " B u d g e t   Y T D   1 3 "   o r d i n a l = " 0 "   c o l u m n v a l u e s = " P e r i o d : 1 3 "   c o l u m n c a t e g o r y = " "   d w t y p e = " m e a s u r e "   d w f u n c t i o n = " G L B u d g e t Y T D ( @ @ D I M E N S I O N : : A c c o u n t @ @ , @ @ P A R A M : : F i s c a l Y e a r @ @ , @ @ C O L U M N V A L U E : : P e r i o d @ @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P r i B u d Y T D 0 1 "   d e s i g n d i s p l a y n a m e c a l c = " P r i o r   B u d g e t   Y T D   0 1 "   o r d i n a l = " 0 "   c o l u m n v a l u e s = " P e r i o d : 1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0 2 "   d e s i g n d i s p l a y n a m e c a l c = " P r i o r   B u d g e t   Y T D   0 2 "   o r d i n a l = " 0 "   c o l u m n v a l u e s = " P e r i o d : 2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0 3 "   d e s i g n d i s p l a y n a m e c a l c = " P r i o r   B u d g e t   Y T D   0 3 "   o r d i n a l = " 0 "   c o l u m n v a l u e s = " P e r i o d : 3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0 4 "   d e s i g n d i s p l a y n a m e c a l c = " P r i o r   B u d g e t   Y T D   0 4 "   o r d i n a l = " 0 "   c o l u m n v a l u e s = " P e r i o d : 4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0 5 "   d e s i g n d i s p l a y n a m e c a l c = " P r i o r   B u d g e t   Y T D   0 5 "   o r d i n a l = " 0 "   c o l u m n v a l u e s = " P e r i o d : 5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0 6 "   d e s i g n d i s p l a y n a m e c a l c = " P r i o r   B u d g e t   Y T D   0 6 "   o r d i n a l = " 0 "   c o l u m n v a l u e s = " P e r i o d : 6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0 7 "   d e s i g n d i s p l a y n a m e c a l c = " P r i o r   B u d g e t   Y T D   0 7 "   o r d i n a l = " 0 "   c o l u m n v a l u e s = " P e r i o d : 7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0 8 "   d e s i g n d i s p l a y n a m e c a l c = " P r i o r   B u d g e t   Y T D   0 8 "   o r d i n a l = " 0 "   c o l u m n v a l u e s = " P e r i o d : 8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0 9 "   d e s i g n d i s p l a y n a m e c a l c = " P r i o r   B u d g e t   Y T D   0 9 "   o r d i n a l = " 0 "   c o l u m n v a l u e s = " P e r i o d : 9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1 0 "   d e s i g n d i s p l a y n a m e c a l c = " P r i o r   B u d g e t   Y T D   1 0 "   o r d i n a l = " 0 "   c o l u m n v a l u e s = " P e r i o d : 1 0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1 1 "   d e s i g n d i s p l a y n a m e c a l c = " P r i o r   B u d g e t   Y T D   1 1 "   o r d i n a l = " 0 "   c o l u m n v a l u e s = " P e r i o d : 1 1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1 2 "   d e s i g n d i s p l a y n a m e c a l c = " P r i o r   B u d g e t   Y T D   1 2 "   o r d i n a l = " 0 "   c o l u m n v a l u e s = " P e r i o d : 1 2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B u d Y T D 1 3 "   d e s i g n d i s p l a y n a m e c a l c = " P r i o r   B u d g e t   Y T D   1 3 "   o r d i n a l = " 0 "   c o l u m n v a l u e s = " P e r i o d : 1 3 "   c o l u m n c a t e g o r y = " "   d w t y p e = " m e a s u r e "   d w f u n c t i o n = " G L B u d g e t Y T D ( @ @ D I M E N S I O N : : A c c o u n t @ @ , @ @ P A R A M : : F i s c a l Y e a r @ @ - 1 , @ @ C O L U M N V A L U E : : P e r i o d @ @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 
  
  
         < c o l u m n   n a m e = " O p e n i n g B a l a n c e "   d e s i g n d i s p l a y n a m e c a l c = " O p e n i n g   B a l a n c e "   o r d i n a l = " 0 "   c o l u m n v a l u e s = " "   c o l u m n c a t e g o r y = " "   d w t y p e = " m e a s u r e "   d w f u n c t i o n = " G L O p e n i n g B a l a n c e ( @ @ D I M E N S I O N : : A c c o u n t @ @ , @ @ P A R A M : : F i s c a l Y e a r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P r i O p e n B a l "   d e s i g n d i s p l a y n a m e c a l c = " P r i o r   O p e n i n g   B a l a n c e "   o r d i n a l = " 0 "   c o l u m n v a l u e s = " "   c o l u m n c a t e g o r y = " "   d w t y p e = " m e a s u r e "   d w f u n c t i o n = " G L O p e n i n g B a l a n c e ( @ @ D I M E N S I O N : : A c c o u n t @ @ , @ @ P A R A M : : F i s c a l Y e a r @ @ - 1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 
         < c o l u m n   n a m e = " C l o s i n g B a l a n c e 0 1 "   d e s i g n d i s p l a y n a m e c a l c = " C l o s i n g   B a l a n c e   0 1 "   o r d i n a l = " 0 "   c o l u m n v a l u e s = " P e r i o d : 1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0 2 "   d e s i g n d i s p l a y n a m e c a l c = " C l o s i n g   B a l a n c e   0 2 "   o r d i n a l = " 0 "   c o l u m n v a l u e s = " P e r i o d : 2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0 3 "   d e s i g n d i s p l a y n a m e c a l c = " C l o s i n g   B a l a n c e   0 3 "   o r d i n a l = " 0 "   c o l u m n v a l u e s = " P e r i o d : 3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0 4 "   d e s i g n d i s p l a y n a m e c a l c = " C l o s i n g   B a l a n c e   0 4 "   o r d i n a l = " 0 "   c o l u m n v a l u e s = " P e r i o d : 4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0 5 "   d e s i g n d i s p l a y n a m e c a l c = " C l o s i n g   B a l a n c e   0 5 "   o r d i n a l = " 0 "   c o l u m n v a l u e s = " P e r i o d : 5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0 6 "   d e s i g n d i s p l a y n a m e c a l c = " C l o s i n g   B a l a n c e   0 6 "   o r d i n a l = " 0 "   c o l u m n v a l u e s = " P e r i o d : 6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0 7 "   d e s i g n d i s p l a y n a m e c a l c = " C l o s i n g   B a l a n c e   0 7 "   o r d i n a l = " 0 "   c o l u m n v a l u e s = " P e r i o d : 7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0 8 "   d e s i g n d i s p l a y n a m e c a l c = " C l o s i n g   B a l a n c e   0 8 "   o r d i n a l = " 0 "   c o l u m n v a l u e s = " P e r i o d : 8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0 9 "   d e s i g n d i s p l a y n a m e c a l c = " C l o s i n g   B a l a n c e   0 9 "   o r d i n a l = " 0 "   c o l u m n v a l u e s = " P e r i o d : 9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1 0 "   d e s i g n d i s p l a y n a m e c a l c = " C l o s i n g   B a l a n c e   1 0 "   o r d i n a l = " 0 "   c o l u m n v a l u e s = " P e r i o d : 1 0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1 1 "   d e s i g n d i s p l a y n a m e c a l c = " C l o s i n g   B a l a n c e   1 1 "   o r d i n a l = " 0 "   c o l u m n v a l u e s = " P e r i o d : 1 1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1 2 "   d e s i g n d i s p l a y n a m e c a l c = " C l o s i n g   B a l a n c e   1 2 "   o r d i n a l = " 0 "   c o l u m n v a l u e s = " P e r i o d : 1 2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C l o s i n g B a l a n c e 1 3 "   d e s i g n d i s p l a y n a m e c a l c = " C l o s i n g   B a l a n c e   1 3 "   o r d i n a l = " 0 "   c o l u m n v a l u e s = " P e r i o d : 1 3 "   c o l u m n c a t e g o r y = " "   d w t y p e = " m e a s u r e "   d w f u n c t i o n = " G L C l o s i n g B a l a n c e ( @ @ D I M E N S I O N : : A c c o u n t @ @ , @ @ P A R A M : : F i s c a l Y e a r @ @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C o d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P r i C l o s B a l 0 1 "   d e s i g n d i s p l a y n a m e c a l c = " P r i o r   C l o s i n g   B a l a n c e   0 1 "   o r d i n a l = " 0 "   c o l u m n v a l u e s = " P e r i o d : 1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0 2 "   d e s i g n d i s p l a y n a m e c a l c = " P r i o r   C l o s i n g   B a l a n c e   0 2 "   o r d i n a l = " 0 "   c o l u m n v a l u e s = " P e r i o d : 2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0 3 "   d e s i g n d i s p l a y n a m e c a l c = " P r i o r   C l o s i n g   B a l a n c e   0 3 "   o r d i n a l = " 0 "   c o l u m n v a l u e s = " P e r i o d : 3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0 4 "   d e s i g n d i s p l a y n a m e c a l c = " P r i o r   C l o s i n g   B a l a n c e   0 4 "   o r d i n a l = " 0 "   c o l u m n v a l u e s = " P e r i o d : 4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0 5 "   d e s i g n d i s p l a y n a m e c a l c = " P r i o r   C l o s i n g   B a l a n c e   0 5 "   o r d i n a l = " 0 "   c o l u m n v a l u e s = " P e r i o d : 5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0 6 "   d e s i g n d i s p l a y n a m e c a l c = " P r i o r   C l o s i n g   B a l a n c e   0 6 "   o r d i n a l = " 0 "   c o l u m n v a l u e s = " P e r i o d : 6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0 7 "   d e s i g n d i s p l a y n a m e c a l c = " P r i o r   C l o s i n g   B a l a n c e   0 7 "   o r d i n a l = " 0 "   c o l u m n v a l u e s = " P e r i o d : 7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0 8 "   d e s i g n d i s p l a y n a m e c a l c = " P r i o r   C l o s i n g   B a l a n c e   0 8 "   o r d i n a l = " 0 "   c o l u m n v a l u e s = " P e r i o d : 8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0 9 "   d e s i g n d i s p l a y n a m e c a l c = " P r i o r   C l o s i n g   B a l a n c e   0 9 "   o r d i n a l = " 0 "   c o l u m n v a l u e s = " P e r i o d : 9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1 0 "   d e s i g n d i s p l a y n a m e c a l c = " P r i o r   C l o s i n g   B a l a n c e   1 0 "   o r d i n a l = " 0 "   c o l u m n v a l u e s = " P e r i o d : 1 0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1 1 "   d e s i g n d i s p l a y n a m e c a l c = " P r i o r   C l o s i n g   B a l a n c e   1 1 "   o r d i n a l = " 0 "   c o l u m n v a l u e s = " P e r i o d : 1 1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1 2 "   d e s i g n d i s p l a y n a m e c a l c = " P r i o r   C l o s i n g   B a l a n c e   1 2 "   o r d i n a l = " 0 "   c o l u m n v a l u e s = " P e r i o d : 1 2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        < c o l u m n   n a m e = " P r i C l o s B a l 1 3 "   d e s i g n d i s p l a y n a m e c a l c = " P r i o r   C l o s i n g   B a l a n c e   1 3 "   o r d i n a l = " 0 "   c o l u m n v a l u e s = " P e r i o d : 1 3 "   c o l u m n c a t e g o r y = " "   d w t y p e = " m e a s u r e "   d w f u n c t i o n = " G L C l o s i n g B a l a n c e ( @ @ D I M E N S I O N : : A c c o u n t @ @ , @ @ P A R A M : : F i s c a l Y e a r @ @ - 1 , @ @ C O L U M N V A L U E : : P e r i o d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 
  
  
         < c o l u m n   n a m e = " A c t u a l C u r r e n t P e r i o d "   d e s i g n d i s p l a y n a m e c a l c = " A c t u a l   C u r r e n t   P e r i o d "   o r d i n a l = " 0 "   c o l u m n v a l u e s = " "   c o l u m n c a t e g o r y = " "   d w t y p e = " m e a s u r e "   d w f u n c t i o n = " G L A c t u a l ( @ @ D I M E N S I O N : : A c c o u n t @ @ , @ @ P A R A M : : F i s c a l Y e a r @ @ , G L C u r r e n t P e r i o d ( @ @ P A R A M : : C o m p a n y C o d e @ @ )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A c t u a l Y T D C u r r e n t P e r i o d "   d e s i g n d i s p l a y n a m e c a l c = " A c t u a l Y T D   C u r r e n t   P e r i o d "   o r d i n a l = " 0 "   c o l u m n v a l u e s = " "   c o l u m n c a t e g o r y = " "   d w t y p e = " m e a s u r e "   d w f u n c t i o n = " G L A c t u a l Y T D ( @ @ D I M E N S I O N : : A c c o u n t @ @ , @ @ P A R A M : : F i s c a l Y e a r @ @ , G L C u r r e n t P e r i o d ( @ @ P A R A M : : C o m p a n y C o d e @ @ )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P r i A c t C u r r e n t P e r i o d "   d e s i g n d i s p l a y n a m e c a l c = " P r i o r   A c t u a l   C u r r e n t   P e r i o d "   o r d i n a l = " 0 "   c o l u m n v a l u e s = " "   c o l u m n c a t e g o r y = " "   d w t y p e = " m e a s u r e "   d w f u n c t i o n = " G L A c t u a l ( @ @ D I M E N S I O N : : A c c o u n t @ @ , @ @ P A R A M : : F i s c a l Y e a r @ @ - 1 , G L C u r r e n t P e r i o d ( @ @ P A R A M : : C o m p a n y C o d e @ @ )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P r i A c t Y T D C u r r e n t P e r i o d "   d e s i g n d i s p l a y n a m e c a l c = " P r i o r   A c t u a l Y T D   C u r r e n t   P e r i o d "   o r d i n a l = " 0 "   c o l u m n v a l u e s = " "   c o l u m n c a t e g o r y = " "   d w t y p e = " m e a s u r e "   d w f u n c t i o n = " G L A c t u a l Y T D ( @ @ D I M E N S I O N : : A c c o u n t @ @ , @ @ P A R A M : : F i s c a l Y e a r @ @ - 1 , G L C u r r e n t P e r i o d ( @ @ P A R A M : : C o m p a n y C o d e @ @ )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B u d g e t C u r r e n t P e r i o d "   d e s i g n d i s p l a y n a m e c a l c = " B u d g e t   C u r r e n t   P e r i o d "   o r d i n a l = " 0 "   c o l u m n v a l u e s = " P e r i o d : 1 "   c o l u m n c a t e g o r y = " "   d w t y p e = " m e a s u r e "   d w f u n c t i o n = " G L B u d g e t ( @ @ D I M E N S I O N : : A c c o u n t @ @ , @ @ P A R A M : : F i s c a l Y e a r @ @ , G L C u r r e n t P e r i o d ( @ @ P A R A M : : C o m p a n y C o d e @ @ )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B u d g e t Y T D C u r r e n t P e r i o d "   d e s i g n d i s p l a y n a m e c a l c = " B u d g e t Y T D   C u r r e n t   P e r i o d "   o r d i n a l = " 0 "   c o l u m n v a l u e s = " "   c o l u m n c a t e g o r y = " "   d w t y p e = " m e a s u r e "   d w f u n c t i o n = " G L B u d g e t Y T D ( @ @ D I M E N S I O N : : A c c o u n t @ @ , @ @ P A R A M : : F i s c a l Y e a r @ @ , G L C u r r e n t P e r i o d ( @ @ P A R A M : : C o m p a n y C o d e @ @ ) , @ @ P A R A M : : B u d g e t C o d e @ @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P r i B u d C u r r e n t P e r i o d "   d e s i g n d i s p l a y n a m e c a l c = " P r i o r   B u d g e t   C u r r e n t   P e r i o d "   o r d i n a l = " 0 "   c o l u m n v a l u e s = " "   c o l u m n c a t e g o r y = " "   d w t y p e = " m e a s u r e "   d w f u n c t i o n = " G L B u d g e t ( @ @ D I M E N S I O N : : A c c o u n t @ @ , @ @ P A R A M : : F i s c a l Y e a r @ @ - 1 , G L C u r r e n t P e r i o d ( @ @ P A R A M : : C o m p a n y C o d e @ @ )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P r i B u d Y T D C u r r e n t P e r i o d "   d e s i g n d i s p l a y n a m e c a l c = " P r i o r   B u d g e t Y T D   C u r r e n t   P e r i o d "   o r d i n a l = " 0 "   c o l u m n v a l u e s = " "   c o l u m n c a t e g o r y = " "   d w t y p e = " m e a s u r e "   d w f u n c t i o n = " G L B u d g e t Y T D ( @ @ D I M E N S I O N : : A c c o u n t @ @ , @ @ P A R A M : : F i s c a l Y e a r @ @ - 1 , G L C u r r e n t P e r i o d ( @ @ P A R A M : : C o m p a n y C o d e @ @ ) , @ @ P A R A M : : C o m p a n y C o d e @ @ , @ @ P A R A M : : B u d g e t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C l o s i n g B a l a n c e C u r r e n t P e r i o d "   d e s i g n d i s p l a y n a m e c a l c = " C l o s i n g   B a l a n c e   C u r r e n t   P e r i o d "   o r d i n a l = " 0 "   c o l u m n v a l u e s = " "   c o l u m n c a t e g o r y = " "   d w t y p e = " m e a s u r e "   d w f u n c t i o n = " G L C l o s i n g B a l a n c e ( @ @ D I M E N S I O N : : A c c o u n t @ @ , @ @ P A R A M : : F i s c a l Y e a r @ @ , G L C u r r e n t P e r i o d ( @ @ P A R A M : : C o m p a n y C o d e @ @ )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        < c o l u m n   n a m e = " P r i C l o s B a l C u r r e n t P e r i o d "   d e s i g n d i s p l a y n a m e c a l c = " P r i o r   C l o s i n g   B a l a n c e   C u r r e n t   P e r i o d "   o r d i n a l = " 0 "   c o l u m n v a l u e s = " "   c o l u m n c a t e g o r y = " "   d w t y p e = " m e a s u r e "   d w f u n c t i o n = " G L C l o s i n g B a l a n c e ( @ @ D I M E N S I O N : : A c c o u n t @ @ , @ @ P A R A M : : F i s c a l Y e a r @ @ - 1 , G L C u r r e n t P e r i o d ( @ @ P A R A M : : C o m p a n y C o d e @ @ ) , @ @ P A R A M : : C o m p a n y C o d e @ @ , @ @ D I M E N S I O N : : A c c o u n t A t t r i b u t e [ A c c o u n t C a t e g o r y ] @ @ , @ @ D I M E N S I O N : : A c c o u n t A t t r i b u t e [ A c c o u n t G r o u p ] @ @ , @ @ D I M E N S I O N : : A c c o u n t A t t r i b u t e [ A c c o u n t T y p e ] @ @ , @ @ P A R A M : : R e p o r t i n g T r e e U n i t P a t h @ @ , @ @ P A R A M : : B a l a n c e T y p e @ @ , @ @ D I M E N S I O N : : A c c o u n t A t t r i b u t e [ R o l l u p C o d e 1 ] @ @ , @ @ D I M E N S I O N : : A c c o u n t A t t r i b u t e [ R o l l u p C o d e 2 ] @ @ , @ @ D I M E N S I O N : : A c c o u n t A t t r i b u t e [ R o l l u p C o d e 3 ] @ @ , @ @ D I M E N S I O N : : A c c o u n t A t t r i b u t e [ R o l l u p C o d e 4 ] @ @ ) " / >  
  
  
     < / d a t a c o l u m n s >  
     < i d e n t i f i e r c o l u m n s >  
         < c o l u m n   n a m e = " A c c o u n t N u m b e r "   d e s i g n d i s p l a y n a m e c a l c = " A c c o u n t N u m b e r "   o r d i n a l = " 0 "   c o l u m n v a l u e s = " "   c o l u m n c a t e g o r y = " "   d w t y p e = " n a "   d w f u n c t i o n = " " / >  
     < / i d e n t i f i e r c o l u m n s >  
     < c a l c c o l u m n s >  
         < c a l c c o l u m n   n a m e = " Q t r _ 1 _ A c t u a l 1 9 1 8 3 8 0 4 8 4 "   d e s i g n d i s p l a y n a m e c a l c = " Q t r   1   A c t u a l "   o r d i n a l = " 0 "   c a l c = " A c t u a l 0 1 + A c t u a l 0 2 + A c t u a l 0 3 "   h a n d l e d i v b y z e r o = " t r u e "   c u s t o m d e f a u l t n u m b e r f o r m a t = " "   i s v a r i a n c e = " f a l s e " >  
             < A l i a s N a m e > Q t r   1   A c t u a l < / A l i a s N a m e >  
         < / c a l c c o l u m n >  
         < c a l c c o l u m n   n a m e = " Q t r _ 2 _ A c t u a l 1 0 2 9 7 7 6 1 2 4 "   d e s i g n d i s p l a y n a m e c a l c = " Q t r   2   A c t u a l "   o r d i n a l = " 0 "   c a l c = " A c t u a l 0 4 + A c t u a l 0 5 + A c t u a l 0 6 "   h a n d l e d i v b y z e r o = " t r u e "   c u s t o m d e f a u l t n u m b e r f o r m a t = " "   i s v a r i a n c e = " f a l s e " >  
             < A l i a s N a m e > Q t r   2   A c t u a l < / A l i a s N a m e >  
         < / c a l c c o l u m n >  
         < c a l c c o l u m n   n a m e = " Q t r _ 3 _ A c t u a l 5 6 3 9 1 3 4 7 6 "   d e s i g n d i s p l a y n a m e c a l c = " Q t r   3   A c t u a l "   o r d i n a l = " 0 "   c a l c = " A c t u a l 0 7 + A c t u a l 0 8 + A c t u a l 0 9 "   h a n d l e d i v b y z e r o = " t r u e "   c u s t o m d e f a u l t n u m b e r f o r m a t = " "   i s v a r i a n c e = " f a l s e " >  
             < A l i a s N a m e > Q t r   3   A c t u a l < / A l i a s N a m e >  
         < / c a l c c o l u m n >  
         < c a l c c o l u m n   n a m e = " Q t r _ 4 _ A c t u a l 1 0 4 8 7 1 1 6 6 1 "   d e s i g n d i s p l a y n a m e c a l c = " Q t r   4   A c t u a l "   o r d i n a l = " 0 "   c a l c = " A c t u a l 1 0 + A c t u a l 1 1 + A c t u a l 1 2 "   h a n d l e d i v b y z e r o = " t r u e "   c u s t o m d e f a u l t n u m b e r f o r m a t = " "   i s v a r i a n c e = " f a l s e " >  
             < A l i a s N a m e > Q t r   4   A c t u a l < / A l i a s N a m e >  
         < / c a l c c o l u m n >  
         < c a l c c o l u m n   n a m e = " Q t r _ 1 _ B u d g e t 2 9 3 1 1 1 0 7 8 "   d e s i g n d i s p l a y n a m e c a l c = " Q t r   1   B u d g e t "   o r d i n a l = " 0 "   c a l c = " B u d g e t 0 1 + B u d g e t 0 2 + B u d g e t 0 3 "   h a n d l e d i v b y z e r o = " t r u e "   c u s t o m d e f a u l t n u m b e r f o r m a t = " "   i s v a r i a n c e = " f a l s e " >  
             < A l i a s N a m e > Q t r   1   B u d g e t < / A l i a s N a m e >  
         < / c a l c c o l u m n >  
         < c a l c c o l u m n   n a m e = " Q t r _ 2 _ B u d g e t 1 3 5 7 3 8 5 1 3 3 "   d e s i g n d i s p l a y n a m e c a l c = " Q t r   2   B u d g e t "   o r d i n a l = " 0 "   c a l c = " B u d g e t 0 4 + B u d g e t 0 5 + B u d g e t 0 6 "   h a n d l e d i v b y z e r o = " t r u e "   c u s t o m d e f a u l t n u m b e r f o r m a t = " "   i s v a r i a n c e = " f a l s e " >  
             < A l i a s N a m e > Q t r   2   B u d g e t < / A l i a s N a m e >  
         < / c a l c c o l u m n >  
         < c a l c c o l u m n   n a m e = " Q t r _ 3 _ B u d g e t 1 8 4 2 1 8 3 3 1 8 "   d e s i g n d i s p l a y n a m e c a l c = " Q t r   3   B u d g e t "   o r d i n a l = " 0 "   c a l c = " B u d g e t 0 7 + B u d g e t 0 8 + B u d g e t 0 9 "   h a n d l e d i v b y z e r o = " t r u e "   c u s t o m d e f a u l t n u m b e r f o r m a t = " "   i s v a r i a n c e = " f a l s e " >  
             < A l i a s N a m e > Q t r   3   B u d g e t < / A l i a s N a m e >  
         < / c a l c c o l u m n >  
         < c a l c c o l u m n   n a m e = " Q t r _ 4 _ B u d g e t 1 1 2 4 4 5 3 8 0 9 "   d e s i g n d i s p l a y n a m e c a l c = " Q t r   4   B u d g e t "   o r d i n a l = " 0 "   c a l c = " B u d g e t 1 0 + B u d g e t 1 1 + B u d g e t 1 2 "   h a n d l e d i v b y z e r o = " t r u e "   c u s t o m d e f a u l t n u m b e r f o r m a t = " "   i s v a r i a n c e = " f a l s e " >  
             < A l i a s N a m e > Q t r   4   B u d g e t < / A l i a s N a m e >  
         < / c a l c c o l u m n >  
         < c a l c c o l u m n   n a m e = " Q t r _ 1 _ P r i o r 1 8 9 8 9 8 9 9 2 9 "   d e s i g n d i s p l a y n a m e c a l c = " Q t r   1   P r i o r "   o r d i n a l = " 0 "   c a l c = " P r i A c t 0 1 + P r i A c t 0 2 + P r i A c t 0 3 "   h a n d l e d i v b y z e r o = " t r u e "   c u s t o m d e f a u l t n u m b e r f o r m a t = " "   i s v a r i a n c e = " f a l s e " >  
             < A l i a s N a m e > Q t r   1   P r i o r < / A l i a s N a m e >  
         < / c a l c c o l u m n >  
         < c a l c c o l u m n   n a m e = " Q t r _ 2 _ P r i o r 1 3 0 0 5 7 8 5 2 2 "   d e s i g n d i s p l a y n a m e c a l c = " Q t r   2   P r i o r "   o r d i n a l = " 0 "   c a l c = " P r i A c t 0 4 + P r i A c t 0 5 + P r i A c t 0 6 "   h a n d l e d i v b y z e r o = " t r u e "   c u s t o m d e f a u l t n u m b e r f o r m a t = " "   i s v a r i a n c e = " f a l s e " >  
             < A l i a s N a m e > Q t r   2   P r i o r < / A l i a s N a m e >  
         < / c a l c c o l u m n >  
         < c a l c c o l u m n   n a m e = " Q t r _ 3 _ P r i o r 3 3 7 3 1 4 3 "   d e s i g n d i s p l a y n a m e c a l c = " Q t r   3   P r i o r "   o r d i n a l = " 0 "   c a l c = " P r i A c t 0 7 + P r i A c t 0 8 + P r i A c t 0 9 "   h a n d l e d i v b y z e r o = " t r u e "   c u s t o m d e f a u l t n u m b e r f o r m a t = " "   i s v a r i a n c e = " f a l s e " >  
             < A l i a s N a m e > Q t r   3   P r i o r < / A l i a s N a m e >  
         < / c a l c c o l u m n >  
         < c a l c c o l u m n   n a m e = " Q t r _ 4 _ P r i o r 1 0 4 8 7 1 1 6 6 1 "   d e s i g n d i s p l a y n a m e c a l c = " Q t r   4   P r i o r "   o r d i n a l = " 0 "   c a l c = " P r i A c t 1 0 + P r i A c t 1 1 + P r i A c t 1 2 "   h a n d l e d i v b y z e r o = " t r u e "   c u s t o m d e f a u l t n u m b e r f o r m a t = " "   i s v a r i a n c e = " f a l s e " >  
             < A l i a s N a m e > Q t r   4   P r i o r < / A l i a s N a m e >  
         < / c a l c c o l u m n >  
         < c a l c c o l u m n   n a m e = " Y T D _ A c t u a l 2 7 2 4 0 4 2 0 1 "   d e s i g n d i s p l a y n a m e c a l c = " Y T D   A c t u a l "   o r d i n a l = " 0 "   c a l c = " A c t u a l 0 1 + A c t u a l 0 2 + A c t u a l 0 3 + A c t u a l 0 4 + A c t u a l 0 5 + A c t u a l 0 6 + A c t u a l 0 7 + A c t u a l 0 8 + A c t u a l 0 9 + A c t u a l 1 0 + A c t u a l 1 1 + A c t u a l 1 2 "   h a n d l e d i v b y z e r o = " t r u e "   c u s t o m d e f a u l t n u m b e r f o r m a t = " "   i s v a r i a n c e = " f a l s e " >  
             < A l i a s N a m e > Y T D   A c t u a l < / A l i a s N a m e >  
         < / c a l c c o l u m n >  
         < c a l c c o l u m n   n a m e = " Y T D _ P r i o r 7 6 0 8 4 6 7 0 6 "   d e s i g n d i s p l a y n a m e c a l c = " Y T D   P r i o r "   o r d i n a l = " 0 "   c a l c = " P r i A c t 0 1 + P r i A c t 0 2 + P r i A c t 0 3 + P r i A c t 0 4 + P r i A c t 0 5 + P r i A c t 0 6 + P r i A c t 0 7 + P r i A c t 0 8 + P r i A c t 0 9 + P r i A c t 1 0 + P r i A c t 1 1 + P r i A c t 1 2 "   h a n d l e d i v b y z e r o = " t r u e "   c u s t o m d e f a u l t n u m b e r f o r m a t = " "   i s v a r i a n c e = " f a l s e " >  
             < A l i a s N a m e > Y T D   P r i o r < / A l i a s N a m e >  
         < / c a l c c o l u m n >  
         < c a l c c o l u m n   n a m e = " Y T D _ B u d g e t 1 9 7 3 5 4 0 3 5 0 "   d e s i g n d i s p l a y n a m e c a l c = " Y T D   B u d g e t "   o r d i n a l = " 0 "   c a l c = " B u d g e t 0 1 + B u d g e t 0 2 + B u d g e t 0 3 + B u d g e t 0 4 + B u d g e t 0 5 + B u d g e t 0 6 + B u d g e t 0 7 + B u d g e t 0 8 + B u d g e t 0 9 + B u d g e t 1 0 + B u d g e t 1 1 + B u d g e t 1 2 "   h a n d l e d i v b y z e r o = " t r u e "   c u s t o m d e f a u l t n u m b e r f o r m a t = " "   i s v a r i a n c e = " f a l s e " >  
             < A l i a s N a m e > Y T D   B u d g e t < / A l i a s N a m e >  
         < / c a l c c o l u m n >  
         < c a l c c o l u m n   n a m e = " V a r 0 1 _ _ _ A c t B u d 1 0 8 7 8 7 6 2 "   d e s i g n d i s p l a y n a m e c a l c = " A c t u a l   v s   B u d g e t   0 1 "   o r d i n a l = " 0 "   c a l c = " A c t u a l 0 1 - B u d g e t 0 1 "   h a n d l e d i v b y z e r o = " t r u e "   c u s t o m d e f a u l t n u m b e r f o r m a t = " "   i s v a r i a n c e = " t r u e " >  
             < A l i a s N a m e > A c t u a l   v s   B u d g e t   0 1 < / A l i a s N a m e >  
         < / c a l c c o l u m n >  
         < c a l c c o l u m n   n a m e = " V a r 0 2 _ _ _ A c t B u d 2 0 3 9 3 5 8 1 4 0 "   d e s i g n d i s p l a y n a m e c a l c = " A c t u a l   v s   B u d g e t   0 2 "   o r d i n a l = " 0 "   c a l c = " A c t u a l 0 2 - B u d g e t 0 2 "   h a n d l e d i v b y z e r o = " t r u e "   c u s t o m d e f a u l t n u m b e r f o r m a t = " "   i s v a r i a n c e = " t r u e " >  
             < A l i a s N a m e > A c t u a l   v s   B u d g e t   0 2 < / A l i a s N a m e >  
         < / c a l c c o l u m n >  
         < c a l c c o l u m n   n a m e = " V a r 0 3 _ _ _ A c t B u d 4 6 9 2 4 3 9 6 5 "   d e s i g n d i s p l a y n a m e c a l c = " A c t u a l   v s   B u d g e t   0 3 "   o r d i n a l = " 0 "   c a l c = " A c t u a l 0 3 - B u d g e t 0 3 "   h a n d l e d i v b y z e r o = " t r u e "   c u s t o m d e f a u l t n u m b e r f o r m a t = " "   i s v a r i a n c e = " t r u e " >  
             < A l i a s N a m e > A c t u a l   v s   B u d g e t   0 3 < / A l i a s N a m e >  
         < / c a l c c o l u m n >  
         < c a l c c o l u m n   n a m e = " V a r 0 4 _ _ _ A c t B u d 1 8 1 9 0 0 1 4 7 5 "   d e s i g n d i s p l a y n a m e c a l c = " A c t u a l   v s   B u d g e t   0 4 "   o r d i n a l = " 0 "   c a l c = " A c t u a l 0 4 - B u d g e t 0 4 "   h a n d l e d i v b y z e r o = " t r u e "   c u s t o m d e f a u l t n u m b e r f o r m a t = " "   i s v a r i a n c e = " t r u e " >  
             < A l i a s N a m e > A c t u a l   v s   B u d g e t   0 4 < / A l i a s N a m e >  
         < / c a l c c o l u m n >  
         < c a l c c o l u m n   n a m e = " V a r 0 5 _ _ _ A c t B u d 3 5 0 2 3 9 6 9 6 "   d e s i g n d i s p l a y n a m e c a l c = " A c t u a l   v s   B u d g e t   0 5 "   o r d i n a l = " 0 "   c a l c = " A c t u a l 0 5 - B u d g e t 0 5 "   h a n d l e d i v b y z e r o = " t r u e "   c u s t o m d e f a u l t n u m b e r f o r m a t = " "   i s v a r i a n c e = " t r u e " >  
             < A l i a s N a m e > A c t u a l   v s   B u d g e t   0 5 < / A l i a s N a m e >  
         < / c a l c c o l u m n >  
         < c a l c c o l u m n   n a m e = " V a r 0 6 _ _ _ A c t B u d 1 3 8 5 9 7 4 3 7 1 "   d e s i g n d i s p l a y n a m e c a l c = " A c t u a l   v s   B u d g e t   0 6 "   o r d i n a l = " 0 "   c a l c = " A c t u a l 0 6 - B u d g e t 0 6 "   h a n d l e d i v b y z e r o = " t r u e "   c u s t o m d e f a u l t n u m b e r f o r m a t = " "   i s v a r i a n c e = " t r u e " >  
             < A l i a s N a m e > A c t u a l   v s   B u d g e t   0 6 < / A l i a s N a m e >  
         < / c a l c c o l u m n >  
         < c a l c c o l u m n   n a m e = " V a r 0 7 _ _ _ A c t B u d 6 1 5 5 4 9 6 0 "   d e s i g n d i s p l a y n a m e c a l c = " A c t u a l   v s   B u d g e t   0 7 "   o r d i n a l = " 0 "   c a l c = " A c t u a l 0 7 - B u d g e t 0 7 "   h a n d l e d i v b y z e r o = " t r u e "   c u s t o m d e f a u l t n u m b e r f o r m a t = " "   i s v a r i a n c e = " t r u e " >  
             < A l i a s N a m e > A c t u a l   v s   B u d g e t   0 7 < / A l i a s N a m e >  
         < / c a l c c o l u m n >  
         < c a l c c o l u m n   n a m e = " V a r 0 8 _ _ _ A c t B u d 1 3 8 5 9 7 4 3 7 1 "   d e s i g n d i s p l a y n a m e c a l c = " A c t u a l   v s   B u d g e t   0 8 "   o r d i n a l = " 0 "   c a l c = " A c t u a l 0 8 - B u d g e t 0 8 "   h a n d l e d i v b y z e r o = " t r u e "   c u s t o m d e f a u l t n u m b e r f o r m a t = " "   i s v a r i a n c e = " t r u e " >  
             < A l i a s N a m e > A c t u a l   v s   B u d g e t   0 8 < / A l i a s N a m e >  
         < / c a l c c o l u m n >  
         < c a l c c o l u m n   n a m e = " V a r 0 9 _ _ _ A c t B u d 1 7 5 0 6 7 3 4 0 4 "   d e s i g n d i s p l a y n a m e c a l c = " A c t u a l   v s   B u d g e t   0 9 "   o r d i n a l = " 0 "   c a l c = " A c t u a l 0 9 - B u d g e t 0 9 "   h a n d l e d i v b y z e r o = " t r u e "   c u s t o m d e f a u l t n u m b e r f o r m a t = " "   i s v a r i a n c e = " t r u e " >  
             < A l i a s N a m e > A c t u a l   v s   B u d g e t   0 9 < / A l i a s N a m e >  
         < / c a l c c o l u m n >  
         < c a l c c o l u m n   n a m e = " V a r 1 0 _ _ _ A c t B u d 3 2 4 9 0 1 5 9 7 "   d e s i g n d i s p l a y n a m e c a l c = " A c t u a l   v s   B u d g e t   1 0 "   o r d i n a l = " 0 "   c a l c = " A c t u a l 1 0 - B u d g e t 1 0 "   h a n d l e d i v b y z e r o = " t r u e "   c u s t o m d e f a u l t n u m b e r f o r m a t = " "   i s v a r i a n c e = " t r u e " >  
             < A l i a s N a m e > A c t u a l   v s   B u d g e t   1 0 < / A l i a s N a m e >  
         < / c a l c c o l u m n >  
         < c a l c c o l u m n   n a m e = " V a r 1 1 _ _ _ A c t B u d 7 3 2 5 9 0 6 0 2 "   d e s i g n d i s p l a y n a m e c a l c = " A c t u a l   v s   B u d g e t   1 1 "   o r d i n a l = " 0 "   c a l c = " A c t u a l 1 1 - B u d g e t 1 1 "   h a n d l e d i v b y z e r o = " t r u e "   c u s t o m d e f a u l t n u m b e r f o r m a t = " "   i s v a r i a n c e = " t r u e " >  
             < A l i a s N a m e > A c t u a l   v s   B u d g e t   1 1 < / A l i a s N a m e >  
         < / c a l c c o l u m n >  
         < c a l c c o l u m n   n a m e = " V a r 1 2 _ _ _ A c t B u d 9 5 2 9 4 7 2 6 7 "   d e s i g n d i s p l a y n a m e c a l c = " A c t u a l   v s   B u d g e t   1 2 "   o r d i n a l = " 0 "   c a l c = " A c t u a l 1 2 - B u d g e t 1 2 "   h a n d l e d i v b y z e r o = " t r u e "   c u s t o m d e f a u l t n u m b e r f o r m a t = " "   i s v a r i a n c e = " t r u e " >  
             < A l i a s N a m e > A c t u a l   v s   B u d g e t   1 2 < / A l i a s N a m e >  
         < / c a l c c o l u m n >  
   < c a l c c o l u m n   n a m e = " V a r 1 3 _ _ _ A c t B u d 9 5 2 9 4 7 2 6 7 "   d e s i g n d i s p l a y n a m e c a l c = " A c t u a l   v s   B u d g e t   1 3 "   o r d i n a l = " 0 "   c a l c = " A c t u a l 1 3 - B u d g e t 1 3 "   h a n d l e d i v b y z e r o = " t r u e "   c u s t o m d e f a u l t n u m b e r f o r m a t = " "   i s v a r i a n c e = " t r u e " >  
             < A l i a s N a m e > A c t u a l   v s   B u d g e t   1 3 < / A l i a s N a m e >  
         < / c a l c c o l u m n >  
         < c a l c c o l u m n   n a m e = " V a r Q 1 _ _ _ A c t B u d 1 3 3 2 2 8 2 5 7 7 "   d e s i g n d i s p l a y n a m e c a l c = " A c t u a l   v s   B u d g e t   Q 1 "   o r d i n a l = " 0 "   c a l c = " ( A c t u a l 0 1 + A c t u a l 0 2 + A c t u a l 0 3 ) - ( B u d g e t 0 1 + B u d g e t 0 2 + B u d g e t 0 3 ) "   h a n d l e d i v b y z e r o = " t r u e "   c u s t o m d e f a u l t n u m b e r f o r m a t = " "   i s v a r i a n c e = " t r u e " >  
             < A l i a s N a m e > A c t u a l   v s   B u d g e t   Q 1 < / A l i a s N a m e >  
         < / c a l c c o l u m n >  
         < c a l c c o l u m n   n a m e = " V a r Q 2 _ _ _ A c t B u d 6 2 4 8 2 3 6 9 5 "   d e s i g n d i s p l a y n a m e c a l c = " A c t u a l   v s   B u d g e t   Q 2 "   o r d i n a l = " 0 "   c a l c = " ( A c t u a l 0 1 + A c t u a l 0 2 + A c t u a l 0 3 + A c t u a l 0 4 + A c t u a l 0 5 + A c t u a l 0 6 ) - ( B u d g e t 0 1 + B u d g e t 0 2 + B u d g e t 0 3 + B u d g e t 0 4 + B u d g e t 0 5 + B u d g e t 0 6 ) "   h a n d l e d i v b y z e r o = " t r u e "   c u s t o m d e f a u l t n u m b e r f o r m a t = " "   i s v a r i a n c e = " t r u e " >  
             < A l i a s N a m e > A c t u a l   v s   B u d g e t   Q 2 < / A l i a s N a m e >  
         < / c a l c c o l u m n >  
         < c a l c c o l u m n   n a m e = " V a r Q 3 _ _ _ A c t B u d 4 1 9 4 8 6 0 1 2 "   d e s i g n d i s p l a y n a m e c a l c = " A c t u a l   v s   B u d g e t   Q 3 "   o r d i n a l = " 0 "   c a l c = " ( A c t u a l 0 1 + A c t u a l 0 2 + A c t u a l 0 3 + A c t u a l 0 4 + A c t u a l 0 5 + A c t u a l 0 6 + A c t u a l 0 7 + A c t u a l 0 8 + A c t u a l 0 9 ) - ( B u d g e t 0 1 + B u d g e t 0 2 + B u d g e t 0 3 + B u d g e t 0 4 + B u d g e t 0 5 + B u d g e t 0 6 + B u d g e t 0 7 + B u d g e t 0 8 + B u d g e t 0 9 ) "   h a n d l e d i v b y z e r o = " t r u e "   c u s t o m d e f a u l t n u m b e r f o r m a t = " "   i s v a r i a n c e = " t r u e " >  
             < A l i a s N a m e > A c t u a l   v s   B u d g e t   Q 3 < / A l i a s N a m e >  
         < / c a l c c o l u m n >  
         < c a l c c o l u m n   n a m e = " V a r Y T D _ _ _ A c t B u d 2 1 0 5 8 8 7 7 1 0 "   d e s i g n d i s p l a y n a m e c a l c = " A c t u a l   v s   B u d g e t   Y T D "   o r d i n a l = " 0 "   c a l c = " ( A c t u a l Y T D C u r r e n t P e r i o d - B u d g e t Y T D C u r r e n t P e r i o d ) "   h a n d l e d i v b y z e r o = " t r u e "   c u s t o m d e f a u l t n u m b e r f o r m a t = " "   i s v a r i a n c e = " t r u e " >  
             < A l i a s N a m e > A c t u a l   v s   B u d g e t   Y T D < / A l i a s N a m e >  
         < / c a l c c o l u m n >  
         < c a l c c o l u m n   n a m e = " V a r Q 4 _ _ _ A c t B u d 1 2 7 0 9 7 0 6 3 0 "   d e s i g n d i s p l a y n a m e c a l c = " A c t u a l   v s   B u d g e t   Q 4 "   o r d i n a l = " 0 "   c a l c = " ( A c t u a l 0 1 + A c t u a l 0 2 + A c t u a l 0 3 + A c t u a l 0 4 + A c t u a l 0 5 + A c t u a l 0 6 + A c t u a l 0 7 + A c t u a l 0 8 + A c t u a l 0 9 + A c t u a l 1 0 + A c t u a l 1 1 + A c t u a l 1 2 ) - ( B u d g e t 0 1 + B u d g e t 0 2 + B u d g e t 0 3 + B u d g e t 0 4 + B u d g e t 0 5 + B u d g e t 0 6 + B u d g e t 0 7 + B u d g e t 0 8 + B u d g e t 0 9 + B u d g e t 1 0 + B u d g e t 1 1 + B u d g e t 1 2 ) "   h a n d l e d i v b y z e r o = " t r u e "   c u s t o m d e f a u l t n u m b e r f o r m a t = " "   i s v a r i a n c e = " t r u e " >  
             < A l i a s N a m e > A c t u a l   v s   B u d g e t   Q 4 < / A l i a s N a m e >  
         < / c a l c c o l u m n >  
         < c a l c c o l u m n   n a m e = " V a r 0 1 _ _ _ A c t P r i o r 4 1 8 5 6 7 7 6 7 "   d e s i g n d i s p l a y n a m e c a l c = " P r i o r   v s   A c t u a l   0 1 "   o r d i n a l = " 0 "   c a l c = " A c t u a l 0 1 - P r i A c t 0 1 "   h a n d l e d i v b y z e r o = " t r u e "   c u s t o m d e f a u l t n u m b e r f o r m a t = " "   i s v a r i a n c e = " t r u e " >  
             < A l i a s N a m e > P r i o r   v s   A c t u a l   0 1 < / A l i a s N a m e >  
         < / c a l c c o l u m n >  
         < c a l c c o l u m n   n a m e = " V a r 0 2 _ _ _ A c t P r i o r 9 0 2 2 7 1 0 6 9 "   d e s i g n d i s p l a y n a m e c a l c = " P r i o r   v s   A c t u a l   0 2 "   o r d i n a l = " 0 "   c a l c = " A c t u a l 0 2 - P r i A c t 0 2 "   h a n d l e d i v b y z e r o = " t r u e "   c u s t o m d e f a u l t n u m b e r f o r m a t = " "   i s v a r i a n c e = " t r u e " >  
             < A l i a s N a m e > P r i o r   v s   A c t u a l   0 2 < / A l i a s N a m e >  
         < / c a l c c o l u m n >  
         < c a l c c o l u m n   n a m e = " V a r 0 3 _ _ _ A c t P r i o r 1 7 9 3 6 6 3 3 7 6 "   d e s i g n d i s p l a y n a m e c a l c = " P r i o r   v s   A c t u a l   0 3 "   o r d i n a l = " 0 "   c a l c = " A c t u a l 0 3 - P r i A c t 0 3 "   h a n d l e d i v b y z e r o = " t r u e "   c u s t o m d e f a u l t n u m b e r f o r m a t = " "   i s v a r i a n c e = " t r u e " >  
             < A l i a s N a m e > P r i o r   v s   A c t u a l   0 3 < / A l i a s N a m e >  
         < / c a l c c o l u m n >  
         < c a l c c o l u m n   n a m e = " V a r 0 4 _ _ _ A c t P r i o r 1 8 6 9 6 7 7 6 7 3 "   d e s i g n d i s p l a y n a m e c a l c = " P r i o r   v s   A c t u a l   0 4 "   o r d i n a l = " 0 "   c a l c = " A c t u a l 0 4 - P r i A c t 0 4 "   h a n d l e d i v b y z e r o = " t r u e "   c u s t o m d e f a u l t n u m b e r f o r m a t = " "   i s v a r i a n c e = " f a l s e " >  
             < A l i a s N a m e > P r i o r   v s   A c t u a l   0 4 < / A l i a s N a m e >  
         < / c a l c c o l u m n >  
         < c a l c c o l u m n   n a m e = " V a r 0 5 _ _ _ A c t P r i o r 1 1 9 0 9 5 5 8 0 5 "   d e s i g n d i s p l a y n a m e c a l c = " P r i o r   v s   A c t u a l   0 5 "   o r d i n a l = " 0 "   c a l c = " A c t u a l 0 5 - P r i A c t 0 5 "   h a n d l e d i v b y z e r o = " t r u e "   c u s t o m d e f a u l t n u m b e r f o r m a t = " "   i s v a r i a n c e = " f a l s e " >  
             < A l i a s N a m e > P r i o r   v s   A c t u a l   0 5 < / A l i a s N a m e >  
         < / c a l c c o l u m n >  
         < c a l c c o l u m n   n a m e = " V a r 0 6 _ _ _ A c t P r i o r 1 3 0 9 9 6 0 0 7 4 "   d e s i g n d i s p l a y n a m e c a l c = " P r i o r   v s   A c t u a l   0 6 "   o r d i n a l = " 0 "   c a l c = " A c t u a l 0 6 - P r i A c t 0 6 "   h a n d l e d i v b y z e r o = " t r u e "   c u s t o m d e f a u l t n u m b e r f o r m a t = " "   i s v a r i a n c e = " f a l s e " >  
             < A l i a s N a m e > P r i o r   v s   A c t u a l   0 6 < / A l i a s N a m e >  
         < / c a l c c o l u m n >  
         < c a l c c o l u m n   n a m e = " V a r 0 7 _ _ _ A c t P r i o r 5 8 8 2 4 8 2 3 4 "   d e s i g n d i s p l a y n a m e c a l c = " P r i o r   v s   A c t u a l   0 7 "   o r d i n a l = " 0 "   c a l c = " A c t u a l 0 7 - P r i A c t 0 7 "   h a n d l e d i v b y z e r o = " t r u e "   c u s t o m d e f a u l t n u m b e r f o r m a t = " "   i s v a r i a n c e = " t r u e " >  
             < A l i a s N a m e > P r i o r   v s   A c t u a l   0 7 < / A l i a s N a m e >  
         < / c a l c c o l u m n >  
         < c a l c c o l u m n   n a m e = " V a r 0 8 _ _ _ A c t P r i o r 1 1 6 5 6 1 7 7 0 6 "   d e s i g n d i s p l a y n a m e c a l c = " P r i o r   v s   A c t u a l   0 8 "   o r d i n a l = " 0 "   c a l c = " A c t u a l 0 8 - P r i A c t 0 8 "   h a n d l e d i v b y z e r o = " t r u e "   c u s t o m d e f a u l t n u m b e r f o r m a t = " "   i s v a r i a n c e = " t r u e " >  
             < A l i a s N a m e > P r i o r   v s   A c t u a l   0 8 < / A l i a s N a m e >  
         < / c a l c c o l u m n >  
         < c a l c c o l u m n   n a m e = " V a r 0 9 _ _ _ A c t P r i o r 1 0 8 7 8 7 6 2 "   d e s i g n d i s p l a y n a m e c a l c = " P r i o r   v s   A c t u a l   0 9 "   o r d i n a l = " 0 "   c a l c = " A c t u a l 0 9 - P r i A c t 0 9 "   h a n d l e d i v b y z e r o = " t r u e "   c u s t o m d e f a u l t n u m b e r f o r m a t = " "   i s v a r i a n c e = " t r u e " >  
             < A l i a s N a m e > P r i o r   v s   A c t u a l   0 9 < / A l i a s N a m e >  
         < / c a l c c o l u m n >  
         < c a l c c o l u m n   n a m e = " V a r 1 0 _ _ _ A c t P r i o r 5 8 8 2 4 8 2 3 4 "   d e s i g n d i s p l a y n a m e c a l c = " P r i o r   v s   A c t u a l   1 0 "   o r d i n a l = " 0 "   c a l c = " A c t u a l 1 0 - P r i A c t 1 0 "   h a n d l e d i v b y z e r o = " t r u e "   c u s t o m d e f a u l t n u m b e r f o r m a t = " "   i s v a r i a n c e = " t r u e " >  
             < A l i a s N a m e > P r i o r   v s   A c t u a l   1 0 < / A l i a s N a m e >  
         < / c a l c c o l u m n >  
         < c a l c c o l u m n   n a m e = " V a r 1 1 _ _ _ A c t P r i o r 2 0 8 2 3 4 8 1 1 2 "   d e s i g n d i s p l a y n a m e c a l c = " P r i o r   v s   A c t u a l   1 1 "   o r d i n a l = " 0 "   c a l c = " A c t u a l 1 1 - P r i A c t 1 1 "   h a n d l e d i v b y z e r o = " t r u e "   c u s t o m d e f a u l t n u m b e r f o r m a t = " "   i s v a r i a n c e = " t r u e " >  
             < A l i a s N a m e > P r i o r   v s   A c t u a l   1 1 < / A l i a s N a m e >  
         < / c a l c c o l u m n >  
         < c a l c c o l u m n   n a m e = " V a r 1 2 _ _ _ A c t P r i o r 1 0 8 7 8 7 6 2 "   d e s i g n d i s p l a y n a m e c a l c = " P r i o r   v s   A c t u a l   1 2 "   o r d i n a l = " 0 "   c a l c = " A c t u a l 1 2 - P r i A c t 1 2 "   h a n d l e d i v b y z e r o = " t r u e "   c u s t o m d e f a u l t n u m b e r f o r m a t = " "   i s v a r i a n c e = " t r u e " >  
             < A l i a s N a m e > P r i o r   v s   A c t u a l   1 2 < / A l i a s N a m e >  
         < / c a l c c o l u m n >  
         < c a l c c o l u m n   n a m e = " V a r 1 3 _ _ _ A c t P r i o r 1 0 8 7 8 7 6 2 "   d e s i g n d i s p l a y n a m e c a l c = " P r i o r   v s   A c t u a l   1 3 "   o r d i n a l = " 0 "   c a l c = " A c t u a l 1 3 - P r i A c t 1 3 "   h a n d l e d i v b y z e r o = " t r u e "   c u s t o m d e f a u l t n u m b e r f o r m a t = " "   i s v a r i a n c e = " t r u e " >  
             < A l i a s N a m e > P r i o r   v s   A c t u a l   1 3 < / A l i a s N a m e >  
         < / c a l c c o l u m n >  
         < c a l c c o l u m n   n a m e = " V a r Q 1 _ _ _ A c t P r i o r 2 5 4 4 2 5 2 8 4 "   d e s i g n d i s p l a y n a m e c a l c = " P r i o r   v s   A c t u a l   Q 1 "   o r d i n a l = " 0 "   c a l c = " ( A c t u a l 0 1 + A c t u a l 0 2 + A c t u a l 0 3 ) - ( P r i A c t 0 1 + P r i A c t 0 2 + P r i A c t 0 3 ) "   h a n d l e d i v b y z e r o = " t r u e "   c u s t o m d e f a u l t n u m b e r f o r m a t = " "   i s v a r i a n c e = " t r u e " >  
             < A l i a s N a m e > P r i o r   v s   A c t u a l   Q 1 < / A l i a s N a m e >  
         < / c a l c c o l u m n >  
         < c a l c c o l u m n   n a m e = " V a r Q 2 _ _ _ A c t P r i o r 7 5 9 6 0 4 3 "   d e s i g n d i s p l a y n a m e c a l c = " P r i o r   v s   A c t u a l   Q 2 "   o r d i n a l = " 0 "   c a l c = " ( A c t u a l 0 1 + A c t u a l 0 2 + A c t u a l 0 3 + A c t u a l 0 4 + A c t u a l 0 5 + A c t u a l 0 6 ) - ( P r i A c t 0 1 + P r i A c t 0 2 + P r i A c t 0 3 + P r i A c t 0 4 + P r i A c t 0 5 + P r i A c t 0 6 ) "   h a n d l e d i v b y z e r o = " t r u e "   c u s t o m d e f a u l t n u m b e r f o r m a t = " "   i s v a r i a n c e = " t r u e " >  
             < A l i a s N a m e > P r i o r   v s   A c t u a l   Q 2 < / A l i a s N a m e >  
         < / c a l c c o l u m n >  
         < c a l c c o l u m n   n a m e = " V a r Q 3 _ _ _ A c t P r i o r 5 0 9 7 7 2 6 4 9 "   d e s i g n d i s p l a y n a m e c a l c = " P r i o r   v s   A c t u a l   Q 3 "   o r d i n a l = " 0 "   c a l c = " ( A c t u a l 0 1 + A c t u a l 0 2 + A c t u a l 0 3 + A c t u a l 0 4 + A c t u a l 0 5 + A c t u a l 0 6 + A c t u a l 0 7 + A c t u a l 0 8 + A c t u a l 0 9 ) - ( P r i A c t 0 1 + P r i A c t 0 2 + P r i A c t 0 3 + P r i A c t 0 4 + P r i A c t 0 5 + P r i A c t 0 6 + P r i A c t 0 7 + P r i A c t 0 8 + P r i A c t 0 9 ) "   h a n d l e d i v b y z e r o = " t r u e "   c u s t o m d e f a u l t n u m b e r f o r m a t = " "   i s v a r i a n c e = " t r u e " >  
             < A l i a s N a m e > P r i o r   v s   A c t u a l   Q 3 < / A l i a s N a m e >  
         < / c a l c c o l u m n >  
         < c a l c c o l u m n   n a m e = " V a r Q 4 _ _ _ A c t P r i o r 1 6 3 3 7 0 6 9 5 1 "   d e s i g n d i s p l a y n a m e c a l c = " P r i o r   v s   A c t u a l   Q 4 "   o r d i n a l = " 0 "   c a l c = " ( A c t u a l 0 1 + A c t u a l 0 2 + A c t u a l 0 3 + A c t u a l 0 4 + A c t u a l 0 5 + A c t u a l 0 6 + A c t u a l 0 7 + A c t u a l 0 8 + A c t u a l 0 9 + A c t u a l 1 0 + A c t u a l 1 1 + A c t u a l 1 2 ) - ( P r i A c t 0 1 + P r i A c t 0 2 + P r i A c t 0 3 + P r i A c t 0 4 + P r i A c t 0 5 + P r i A c t 0 6 + P r i A c t 0 7 + P r i A c t 0 8 + P r i A c t 0 9 + P r i A c t 1 0 + P r i A c t 1 1 + P r i A c t 1 2 ) "   h a n d l e d i v b y z e r o = " t r u e "   c u s t o m d e f a u l t n u m b e r f o r m a t = " "   i s v a r i a n c e = " t r u e " >  
             < A l i a s N a m e > P r i o r   v s   A c t u a l   Q 4 < / A l i a s N a m e >  
         < / c a l c c o l u m n >  
         < c a l c c o l u m n   n a m e = " V a r Y T D _ _ _ A c t P r i o r 9 1 6 9 6 4 0 2 5 "   d e s i g n d i s p l a y n a m e c a l c = " P r i o r   v s   A c t u a l   Y T D "   o r d i n a l = " 0 "   c a l c = " ( A c t u a l Y T D C u r r e n t P e r i o d - P r i A c t Y T D C u r r e n t P e r i o d ) "   h a n d l e d i v b y z e r o = " t r u e "   c u s t o m d e f a u l t n u m b e r f o r m a t = " "   i s v a r i a n c e = " t r u e " >  
             < A l i a s N a m e > P r i o r   v s   A c t u a l   Y T D < / A l i a s N a m e >  
         < / c a l c c o l u m n >  
         < c a l c c o l u m n   n a m e = " V a r C B 0 1 _ _ _ A c t P r i o r "   d e s i g n d i s p l a y n a m e c a l c = " P r i o r   C l o s i n g   B a l a n c e   v s   A c t u a l   C l o s i n g   B a l a n c e   0 1 "   o r d i n a l = " 0 "   c a l c = " C l o s i n g B a l a n c e 0 1 - P r i C l o s B a l 0 1 "   h a n d l e d i v b y z e r o = " t r u e "   c u s t o m d e f a u l t n u m b e r f o r m a t = " "   i s v a r i a n c e = " t r u e " >  
             < A l i a s N a m e > P r i o r   C l o s i n g   B a l a n c e   v s   A c t u a l   C l o s i n g   B a l a n c e   0 1 < / A l i a s N a m e >  
         < / c a l c c o l u m n >  
         < c a l c c o l u m n   n a m e = " V a r C B 0 2 _ _ _ A c t P r i o r "   d e s i g n d i s p l a y n a m e c a l c = " P r i o r   C l o s i n g   B a l a n c e   v s   A c t u a l   C l o s i n g   B a l a n c e   0 2 "   o r d i n a l = " 0 "   c a l c = " C l o s i n g B a l a n c e 0 2 - P r i C l o s B a l 0 2 "   h a n d l e d i v b y z e r o = " t r u e "   c u s t o m d e f a u l t n u m b e r f o r m a t = " "   i s v a r i a n c e = " t r u e " >  
             < A l i a s N a m e > P r i o r   C l o s i n g   B a l a n c e   v s   A c t u a l   C l o s i n g   B a l a n c e   0 2 < / A l i a s N a m e >  
         < / c a l c c o l u m n >  
         < c a l c c o l u m n   n a m e = " V a r C B 0 3 _ _ _ A c t P r i o r "   d e s i g n d i s p l a y n a m e c a l c = " P r i o r   C l o s i n g   B a l a n c e   v s   A c t u a l   C l o s i n g   B a l a n c e   0 3 "   o r d i n a l = " 0 "   c a l c = " C l o s i n g B a l a n c e 0 3 - P r i C l o s B a l 0 3 "   h a n d l e d i v b y z e r o = " t r u e "   c u s t o m d e f a u l t n u m b e r f o r m a t = " "   i s v a r i a n c e = " t r u e " >  
             < A l i a s N a m e > P r i o r   C l o s i n g   B a l a n c e   v s   A c t u a l   C l o s i n g   B a l a n c e   0 3 < / A l i a s N a m e >  
         < / c a l c c o l u m n >  
         < c a l c c o l u m n   n a m e = " V a r C B 0 4 _ _ _ A c t P r i o r "   d e s i g n d i s p l a y n a m e c a l c = " P r i o r   C l o s i n g   B a l a n c e   v s   A c t u a l   C l o s i n g   B a l a n c e   0 4 "   o r d i n a l = " 0 "   c a l c = " C l o s i n g B a l a n c e 0 4 - P r i C l o s B a l 0 4 "   h a n d l e d i v b y z e r o = " t r u e "   c u s t o m d e f a u l t n u m b e r f o r m a t = " "   i s v a r i a n c e = " t r u e " >  
             < A l i a s N a m e > P r i o r   C l o s i n g   B a l a n c e   v s   A c t u a l   C l o s i n g   B a l a n c e   0 4 < / A l i a s N a m e >  
         < / c a l c c o l u m n >  
         < c a l c c o l u m n   n a m e = " V a r C B 0 5 _ _ _ A c t P r i o r "   d e s i g n d i s p l a y n a m e c a l c = " P r i o r   C l o s i n g   B a l a n c e   v s   A c t u a l   C l o s i n g   B a l a n c e   0 5 "   o r d i n a l = " 0 "   c a l c = " C l o s i n g B a l a n c e 0 5 - P r i C l o s B a l 0 5 "   h a n d l e d i v b y z e r o = " t r u e "   c u s t o m d e f a u l t n u m b e r f o r m a t = " "   i s v a r i a n c e = " t r u e " >  
             < A l i a s N a m e > P r i o r   C l o s i n g   B a l a n c e   v s   A c t u a l   C l o s i n g   B a l a n c e   0 5 < / A l i a s N a m e >  
         < / c a l c c o l u m n >  
         < c a l c c o l u m n   n a m e = " V a r C B 0 6 _ _ _ A c t P r i o r "   d e s i g n d i s p l a y n a m e c a l c = " P r i o r   C l o s i n g   B a l a n c e   v s   A c t u a l   C l o s i n g   B a l a n c e   0 6 "   o r d i n a l = " 0 "   c a l c = " C l o s i n g B a l a n c e 0 6 - P r i C l o s B a l 0 6 "   h a n d l e d i v b y z e r o = " t r u e "   c u s t o m d e f a u l t n u m b e r f o r m a t = " "   i s v a r i a n c e = " t r u e " >  
             < A l i a s N a m e > P r i o r   C l o s i n g   B a l a n c e   v s   A c t u a l   C l o s i n g   B a l a n c e   0 6 < / A l i a s N a m e >  
         < / c a l c c o l u m n >  
         < c a l c c o l u m n   n a m e = " V a r C B 0 7 _ _ _ A c t P r i o r "   d e s i g n d i s p l a y n a m e c a l c = " P r i o r   C l o s i n g   B a l a n c e   v s   A c t u a l   C l o s i n g   B a l a n c e   0 7 "   o r d i n a l = " 0 "   c a l c = " C l o s i n g B a l a n c e 0 7 - P r i C l o s B a l 0 7 "   h a n d l e d i v b y z e r o = " t r u e "   c u s t o m d e f a u l t n u m b e r f o r m a t = " "   i s v a r i a n c e = " t r u e " >  
             < A l i a s N a m e > P r i o r   C l o s i n g   B a l a n c e   v s   A c t u a l   C l o s i n g   B a l a n c e   0 7 < / A l i a s N a m e >  
         < / c a l c c o l u m n >  
         < c a l c c o l u m n   n a m e = " V a r C B 0 8 _ _ _ A c t P r i o r "   d e s i g n d i s p l a y n a m e c a l c = " P r i o r   C l o s i n g   B a l a n c e   v s   A c t u a l   C l o s i n g   B a l a n c e   0 8 "   o r d i n a l = " 0 "   c a l c = " C l o s i n g B a l a n c e 0 8 - P r i C l o s B a l 0 8 "   h a n d l e d i v b y z e r o = " t r u e "   c u s t o m d e f a u l t n u m b e r f o r m a t = " "   i s v a r i a n c e = " t r u e " >  
             < A l i a s N a m e > P r i o r   C l o s i n g   B a l a n c e   v s   A c t u a l   C l o s i n g   B a l a n c e   0 8 < / A l i a s N a m e >  
         < / c a l c c o l u m n >  
         < c a l c c o l u m n   n a m e = " V a r C B 0 9 _ _ _ A c t P r i o r "   d e s i g n d i s p l a y n a m e c a l c = " P r i o r   C l o s i n g   B a l a n c e   v s   A c t u a l   C l o s i n g   B a l a n c e   0 9 "   o r d i n a l = " 0 "   c a l c = " C l o s i n g B a l a n c e 0 9 - P r i C l o s B a l 0 9 "   h a n d l e d i v b y z e r o = " t r u e "   c u s t o m d e f a u l t n u m b e r f o r m a t = " "   i s v a r i a n c e = " t r u e " >  
             < A l i a s N a m e > P r i o r   C l o s i n g   B a l a n c e   v s   A c t u a l   C l o s i n g   B a l a n c e   0 9 < / A l i a s N a m e >  
         < / c a l c c o l u m n >  
         < c a l c c o l u m n   n a m e = " V a r C B 1 0 _ _ _ A c t P r i o r "   d e s i g n d i s p l a y n a m e c a l c = " P r i o r   C l o s i n g   B a l a n c e   v s   A c t u a l   C l o s i n g   B a l a n c e   1 0 "   o r d i n a l = " 0 "   c a l c = " C l o s i n g B a l a n c e 1 0 - P r i C l o s B a l 1 0 "   h a n d l e d i v b y z e r o = " t r u e "   c u s t o m d e f a u l t n u m b e r f o r m a t = " "   i s v a r i a n c e = " t r u e " >  
             < A l i a s N a m e > P r i o r   C l o s i n g   B a l a n c e   v s   A c t u a l   C l o s i n g   B a l a n c e   1 0 < / A l i a s N a m e >  
         < / c a l c c o l u m n >  
         < c a l c c o l u m n   n a m e = " V a r C B 1 1 _ _ _ A c t P r i o r "   d e s i g n d i s p l a y n a m e c a l c = " P r i o r   C l o s i n g   B a l a n c e   v s   A c t u a l   C l o s i n g   B a l a n c e   1 1 "   o r d i n a l = " 0 "   c a l c = " C l o s i n g B a l a n c e 1 1 - P r i C l o s B a l 1 1 "   h a n d l e d i v b y z e r o = " t r u e "   c u s t o m d e f a u l t n u m b e r f o r m a t = " "   i s v a r i a n c e = " t r u e " >  
             < A l i a s N a m e > P r i o r   C l o s i n g   B a l a n c e   v s   A c t u a l   C l o s i n g   B a l a n c e   1 1 < / A l i a s N a m e >  
         < / c a l c c o l u m n >  
         < c a l c c o l u m n   n a m e = " V a r C B 1 2 _ _ _ A c t P r i o r "   d e s i g n d i s p l a y n a m e c a l c = " P r i o r   C l o s i n g   B a l a n c e   v s   A c t u a l   C l o s i n g   B a l a n c e   1 2 "   o r d i n a l = " 0 "   c a l c = " C l o s i n g B a l a n c e 1 2 - P r i C l o s B a l 1 2 "   h a n d l e d i v b y z e r o = " t r u e "   c u s t o m d e f a u l t n u m b e r f o r m a t = " "   i s v a r i a n c e = " t r u e " >  
             < A l i a s N a m e > P r i o r   C l o s i n g   B a l a n c e   v s   A c t u a l   C l o s i n g   B a l a n c e   1 2 < / A l i a s N a m e >  
         < / c a l c c o l u m n >  
         < c a l c c o l u m n   n a m e = " V a r C B 1 3 _ _ _ A c t P r i o r "   d e s i g n d i s p l a y n a m e c a l c = " P r i o r   C l o s i n g   B a l a n c e   v s   A c t u a l   C l o s i n g   B a l a n c e   1 3 "   o r d i n a l = " 0 "   c a l c = " C l o s i n g B a l a n c e 1 3 - P r i C l o s B a l 1 3 "   h a n d l e d i v b y z e r o = " t r u e "   c u s t o m d e f a u l t n u m b e r f o r m a t = " "   i s v a r i a n c e = " t r u e " >  
             < A l i a s N a m e > P r i o r   C l o s i n g   B a l a n c e   v s   A c t u a l   C l o s i n g   B a l a n c e   1 3 < / A l i a s N a m e >  
  
  
  
  
         < / c a l c c o l u m n >  
         < c a l c c o l u m n   n a m e = " V a r 0 1 _ _ _ A c t P r i o r 4 1 8 5 6 7 7 6 7 0 "   d e s i g n d i s p l a y n a m e c a l c = " P r i o r   Y T D   V s   A c t u a l   Y T D   0 1 "   o r d i n a l = " 0 "   c a l c = " A c t u a l Y T D 0 1 - P r i A c t Y T D 0 1 "   h a n d l e d i v b y z e r o = " t r u e "   c u s t o m d e f a u l t n u m b e r f o r m a t = " "   i s v a r i a n c e = " t r u e " >  
             < A l i a s N a m e > P r i o r   Y T D   V s   A c t u a l   Y T D   0 1 < / A l i a s N a m e >  
         < / c a l c c o l u m n >  
         < c a l c c o l u m n   n a m e = " V a r 0 2 _ _ _ A c t P r i o r 9 0 2 2 7 1 0 6 9 0 "   d e s i g n d i s p l a y n a m e c a l c = " P r i o r   Y T D   V s   A c t u a l   Y T D   0 2 "   o r d i n a l = " 0 "   c a l c = " A c t u a l Y T D 0 1 - P r i A c t Y T D 0 2 "   h a n d l e d i v b y z e r o = " t r u e "   c u s t o m d e f a u l t n u m b e r f o r m a t = " "   i s v a r i a n c e = " t r u e " >  
             < A l i a s N a m e > P r i o r   Y T D   V s   A c t u a l   Y T D   0 2 < / A l i a s N a m e >  
         < / c a l c c o l u m n >  
         < c a l c c o l u m n   n a m e = " V a r 0 3 _ _ _ A c t P r i o r 1 7 9 3 6 6 3 3 7 6 0 "   d e s i g n d i s p l a y n a m e c a l c = " P r i o r   Y T D   V s   A c t u a l   Y T D   0 3 "   o r d i n a l = " 0 "   c a l c = " A c t u a l Y T D 0 3 - P r i A c t Y T D 0 3 "   h a n d l e d i v b y z e r o = " t r u e "   c u s t o m d e f a u l t n u m b e r f o r m a t = " "   i s v a r i a n c e = " t r u e " >  
             < A l i a s N a m e > P r i o r   Y T D   V s   A c t u a l   Y T D   0 3 < / A l i a s N a m e >  
         < / c a l c c o l u m n >  
         < c a l c c o l u m n   n a m e = " V a r 0 4 _ _ _ A c t P r i o r 1 8 6 9 6 7 7 6 7 3 0 "   d e s i g n d i s p l a y n a m e c a l c = " P r i o r   Y T D   V s   A c t u a l   Y T D   0 4 "   o r d i n a l = " 0 "   c a l c = " A c t u a l Y T D 0 4 - P r i A c t Y T D 0 4 "   h a n d l e d i v b y z e r o = " t r u e "   c u s t o m d e f a u l t n u m b e r f o r m a t = " "   i s v a r i a n c e = " f a l s e " >  
             < A l i a s N a m e > P r i o r   Y T D   V s   A c t u a l   Y T D   0 4 < / A l i a s N a m e >  
         < / c a l c c o l u m n >  
         < c a l c c o l u m n   n a m e = " V a r 0 5 _ _ _ A c t P r i o r 1 1 9 0 9 5 5 8 0 5 0 "   d e s i g n d i s p l a y n a m e c a l c = " P r i o r   Y T D   V s   A c t u a l   Y T D   0 5 "   o r d i n a l = " 0 "   c a l c = " A c t u a l Y T D 0 5 - P r i A c t Y T D 0 5 "   h a n d l e d i v b y z e r o = " t r u e "   c u s t o m d e f a u l t n u m b e r f o r m a t = " "   i s v a r i a n c e = " f a l s e " >  
             < A l i a s N a m e > P r i o r   Y T D   V s   A c t u a l   Y T D   0 5 < / A l i a s N a m e >  
         < / c a l c c o l u m n >  
         < c a l c c o l u m n   n a m e = " V a r 0 6 _ _ _ A c t P r i o r 1 3 0 9 9 6 0 0 7 4 0 "   d e s i g n d i s p l a y n a m e c a l c = " P r i o r   Y T D   V s   A c t u a l   Y T D   0 6 "   o r d i n a l = " 0 "   c a l c = " A c t u a l Y T D 0 6 - P r i A c t Y T D 0 6 "   h a n d l e d i v b y z e r o = " t r u e "   c u s t o m d e f a u l t n u m b e r f o r m a t = " "   i s v a r i a n c e = " f a l s e " >  
             < A l i a s N a m e > P r i o r   Y T D   V s   A c t u a l   Y T D   0 6 < / A l i a s N a m e >  
         < / c a l c c o l u m n >  
         < c a l c c o l u m n   n a m e = " V a r 0 7 _ _ _ A c t P r i o r 5 8 8 2 4 8 2 3 4 0 "   d e s i g n d i s p l a y n a m e c a l c = " P r i o r   Y T D   V s   A c t u a l   Y T D   0 7 "   o r d i n a l = " 0 "   c a l c = " A c t u a l Y T D 0 7 - P r i A c t Y T D 0 7 "   h a n d l e d i v b y z e r o = " t r u e "   c u s t o m d e f a u l t n u m b e r f o r m a t = " "   i s v a r i a n c e = " t r u e " >  
             < A l i a s N a m e > P r i o r   Y T D   V s   A c t u a l   Y T D   0 7 < / A l i a s N a m e >  
         < / c a l c c o l u m n >  
         < c a l c c o l u m n   n a m e = " V a r 0 8 _ _ _ A c t P r i o r 1 1 6 5 6 1 7 7 0 6 0 "   d e s i g n d i s p l a y n a m e c a l c = " P r i o r   Y T D   V s   A c t u a l   Y T D   0 8 "   o r d i n a l = " 0 "   c a l c = " A c t u a l Y T D 0 6 - P r i A c t Y T D 0 8 "   h a n d l e d i v b y z e r o = " t r u e "   c u s t o m d e f a u l t n u m b e r f o r m a t = " "   i s v a r i a n c e = " t r u e " >  
             < A l i a s N a m e > P r i o r   Y T D   V s   A c t u a l   Y T D   0 8 < / A l i a s N a m e >  
         < / c a l c c o l u m n >  
         < c a l c c o l u m n   n a m e = " V a r 0 9 _ _ _ A c t P r i o r 1 0 8 7 8 7 6 2 0 "   d e s i g n d i s p l a y n a m e c a l c = " P r i o r   Y T D   V s   A c t u a l   Y T D   0 9 "   o r d i n a l = " 0 "   c a l c = " A c t u a l Y T D 0 9 - P r i A c t Y T D 0 9 "   h a n d l e d i v b y z e r o = " t r u e "   c u s t o m d e f a u l t n u m b e r f o r m a t = " "   i s v a r i a n c e = " t r u e " >  
             < A l i a s N a m e > P r i o r   Y T D   V s   A c t u a l   Y T D   0 9 < / A l i a s N a m e >  
         < / c a l c c o l u m n >  
         < c a l c c o l u m n   n a m e = " V a r 1 0 _ _ _ A c t P r i o r 5 8 8 2 4 8 2 3 4 0 "   d e s i g n d i s p l a y n a m e c a l c = " P r i o r   Y T D   V s   A c t u a l   Y T D   1 0 "   o r d i n a l = " 0 "   c a l c = " A c t u a l Y T D 1 0 - P r i A c t Y T D 1 0 "   h a n d l e d i v b y z e r o = " t r u e "   c u s t o m d e f a u l t n u m b e r f o r m a t = " "   i s v a r i a n c e = " t r u e " >  
             < A l i a s N a m e > P r i o r   Y T D   V s   A c t u a l   Y T D   1 0 < / A l i a s N a m e >  
         < / c a l c c o l u m n >  
         < c a l c c o l u m n   n a m e = " V a r 1 1 _ _ _ A c t P r i o r 2 0 8 2 3 4 8 1 1 2 0 "   d e s i g n d i s p l a y n a m e c a l c = " P r i o r   Y T D   V s   A c t u a l   Y T D   1 1 "   o r d i n a l = " 0 "   c a l c = " A c t u a l Y T D 1 1 - P r i A c t Y T D 1 1 "   h a n d l e d i v b y z e r o = " t r u e "   c u s t o m d e f a u l t n u m b e r f o r m a t = " "   i s v a r i a n c e = " t r u e " >  
             < A l i a s N a m e > P r i o r   Y T D   V s   A c t u a l   Y T D   1 1 < / A l i a s N a m e >  
         < / c a l c c o l u m n >  
         < c a l c c o l u m n   n a m e = " V a r 1 2 _ _ _ A c t P r i o r 1 0 8 7 8 7 6 2 0 "   d e s i g n d i s p l a y n a m e c a l c = " P r i o r   Y T D   V s   A c t u a l   Y T D   1 2 "   o r d i n a l = " 0 "   c a l c = " A c t u a l Y T D 1 2 - P r i A c t Y T D 1 2 "   h a n d l e d i v b y z e r o = " t r u e "   c u s t o m d e f a u l t n u m b e r f o r m a t = " "   i s v a r i a n c e = " t r u e " >  
             < A l i a s N a m e > P r i o r   Y T D   V s   A c t u a l   Y T D   1 2 < / A l i a s N a m e >  
         < / c a l c c o l u m n >  
         < c a l c c o l u m n   n a m e = " V a r 1 3 _ _ _ A c t P r i o r 1 0 8 7 8 7 6 2 0 "   d e s i g n d i s p l a y n a m e c a l c = " P r i o r   Y T D   V s   A c t u a l   Y T D   1 3 "   o r d i n a l = " 0 "   c a l c = " A c t u a l Y T D 1 3 - P r i A c t Y T D 1 3 "   h a n d l e d i v b y z e r o = " t r u e "   c u s t o m d e f a u l t n u m b e r f o r m a t = " "   i s v a r i a n c e = " t r u e " >  
             < A l i a s N a m e > P r i o r   Y T D   V s   A c t u a l   Y T D   1 3 < / A l i a s N a m e >  
  
  
  
  
  
  
         < / c a l c c o l u m n >  
         < c a l c c o l u m n   n a m e = " V a r 0 1 _ _ _ A c t B u d 1 0 8 7 8 7 6 2 0 "   d e s i g n d i s p l a y n a m e c a l c = " A c t u a l   Y T D   v s   B u d g e t   Y T D   0 1 "   o r d i n a l = " 0 "   c a l c = " A c t u a l Y T D 0 1 - B u d g e t Y T D 0 1 "   h a n d l e d i v b y z e r o = " t r u e "   c u s t o m d e f a u l t n u m b e r f o r m a t = " "   i s v a r i a n c e = " t r u e " >  
             < A l i a s N a m e > A c t u a l   Y T D   v s   B u d g e t   Y T D   0 1 < / A l i a s N a m e >  
         < / c a l c c o l u m n >  
         < c a l c c o l u m n   n a m e = " V a r 0 2 _ _ _ A c t B u d 2 0 3 9 3 5 8 1 4 0 0 "   d e s i g n d i s p l a y n a m e c a l c = " A c t u a l   Y T D   v s   B u d g e t   Y T D   0 2 "   o r d i n a l = " 0 "   c a l c = " A c t u a l Y T D 0 2 - B u d g e t Y T D 0 2 "   h a n d l e d i v b y z e r o = " t r u e "   c u s t o m d e f a u l t n u m b e r f o r m a t = " "   i s v a r i a n c e = " t r u e " >  
             < A l i a s N a m e > A c t u a l   Y T D   v s   B u d g e t   Y T D   0 2 < / A l i a s N a m e >  
         < / c a l c c o l u m n >  
         < c a l c c o l u m n   n a m e = " V a r 0 3 _ _ _ A c t B u d 4 6 9 2 4 3 9 6 5 0 "   d e s i g n d i s p l a y n a m e c a l c = " A c t u a l   Y T D   v s   B u d g e t   Y T D   0 3 "   o r d i n a l = " 0 "   c a l c = " A c t u a l Y T D 0 3 - B u d g e t Y T D 0 3 "   h a n d l e d i v b y z e r o = " t r u e "   c u s t o m d e f a u l t n u m b e r f o r m a t = " "   i s v a r i a n c e = " t r u e " >  
             < A l i a s N a m e > A c t u a l   Y T D   v s   B u d g e t   Y T D   0 3 < / A l i a s N a m e >  
         < / c a l c c o l u m n >  
         < c a l c c o l u m n   n a m e = " V a r 0 4 _ _ _ A c t B u d 1 8 1 9 0 0 1 4 7 5 0 "   d e s i g n d i s p l a y n a m e c a l c = " A c t u a l   Y T D   v s   B u d g e t   Y T D   0 4 "   o r d i n a l = " 0 "   c a l c = " A c t u a l Y T D 0 4 - B u d g e t Y T D 0 4 "   h a n d l e d i v b y z e r o = " t r u e "   c u s t o m d e f a u l t n u m b e r f o r m a t = " "   i s v a r i a n c e = " t r u e " >  
             < A l i a s N a m e > A c t u a l   Y T D   v s   B u d g e t   Y T D   0 4 < / A l i a s N a m e >  
         < / c a l c c o l u m n >  
         < c a l c c o l u m n   n a m e = " V a r 0 5 _ _ _ A c t B u d 3 5 0 2 3 9 6 9 6 0 "   d e s i g n d i s p l a y n a m e c a l c = " A c t u a l   Y T D   v s   B u d g e t   Y T D   0 5 "   o r d i n a l = " 0 "   c a l c = " A c t u a l Y T D 0 5 - B u d g e t Y T D 0 5 "   h a n d l e d i v b y z e r o = " t r u e "   c u s t o m d e f a u l t n u m b e r f o r m a t = " "   i s v a r i a n c e = " t r u e " >  
             < A l i a s N a m e > A c t u a l   Y T D   v s   B u d g e t   Y T D   0 5 < / A l i a s N a m e >  
         < / c a l c c o l u m n >  
         < c a l c c o l u m n   n a m e = " V a r 0 6 _ _ _ A c t B u d 1 3 8 5 9 7 4 3 7 1 0 "   d e s i g n d i s p l a y n a m e c a l c = " A c t u a l   Y T D   v s   B u d g e t   Y T D   0 6 "   o r d i n a l = " 0 "   c a l c = " A c t u a l Y T D 0 6 - B u d g e t Y T D 0 6 "   h a n d l e d i v b y z e r o = " t r u e "   c u s t o m d e f a u l t n u m b e r f o r m a t = " "   i s v a r i a n c e = " t r u e " >  
             < A l i a s N a m e > A c t u a l   Y T D   v s   B u d g e t   Y T D   0 6 < / A l i a s N a m e >  
         < / c a l c c o l u m n >  
         < c a l c c o l u m n   n a m e = " V a r 0 7 _ _ _ A c t B u d 6 1 5 5 4 9 6 0 0 "   d e s i g n d i s p l a y n a m e c a l c = " A c t u a l   Y T D   v s   B u d g e t   Y T D   0 7 "   o r d i n a l = " 0 "   c a l c = " A c t u a l Y T D 0 7 - B u d g e t Y T D 0 7 "   h a n d l e d i v b y z e r o = " t r u e "   c u s t o m d e f a u l t n u m b e r f o r m a t = " "   i s v a r i a n c e = " t r u e " >  
             < A l i a s N a m e > A c t u a l   Y T D   v s   B u d g e t   Y T D   0 7 < / A l i a s N a m e >  
         < / c a l c c o l u m n >  
         < c a l c c o l u m n   n a m e = " V a r 0 8 _ _ _ A c t B u d 1 3 8 5 9 7 4 3 7 1 0 "   d e s i g n d i s p l a y n a m e c a l c = " A c t u a l   Y T D   v s   B u d g e t   Y T D   0 8 "   o r d i n a l = " 0 "   c a l c = " A c t u a l Y T D 0 8 - B u d g e t Y T D 0 8 "   h a n d l e d i v b y z e r o = " t r u e "   c u s t o m d e f a u l t n u m b e r f o r m a t = " "   i s v a r i a n c e = " t r u e " >  
             < A l i a s N a m e > A c t u a l   Y T D   v s   B u d g e t   Y T D   0 8 < / A l i a s N a m e >  
         < / c a l c c o l u m n >  
         < c a l c c o l u m n   n a m e = " V a r 0 9 _ _ _ A c t B u d 1 7 5 0 6 7 3 4 0 4 0 "   d e s i g n d i s p l a y n a m e c a l c = " A c t u a l   Y T D   v s   B u d g e t   Y T D   0 9 "   o r d i n a l = " 0 "   c a l c = " A c t u a l Y T D 0 9 - B u d g e t Y T D 0 9 "   h a n d l e d i v b y z e r o = " t r u e "   c u s t o m d e f a u l t n u m b e r f o r m a t = " "   i s v a r i a n c e = " t r u e " >  
             < A l i a s N a m e > A c t u a l   Y T D   v s   B u d g e t   Y T D   0 9 < / A l i a s N a m e >  
         < / c a l c c o l u m n >  
         < c a l c c o l u m n   n a m e = " V a r 1 0 _ _ _ A c t B u d 3 2 4 9 0 1 5 9 7 0 "   d e s i g n d i s p l a y n a m e c a l c = " A c t u a l   Y T D   v s   B u d g e t   Y T D   1 0 "   o r d i n a l = " 0 "   c a l c = " A c t u a l Y T D 1 0 - B u d g e t Y T D 1 0 "   h a n d l e d i v b y z e r o = " t r u e "   c u s t o m d e f a u l t n u m b e r f o r m a t = " "   i s v a r i a n c e = " t r u e " >  
             < A l i a s N a m e > A c t u a l   Y T D   v s   B u d g e t   Y T D   1 0 < / A l i a s N a m e >  
         < / c a l c c o l u m n >  
         < c a l c c o l u m n   n a m e = " V a r 1 1 _ _ _ A c t B u d 7 3 2 5 9 0 6 0 2 0 "   d e s i g n d i s p l a y n a m e c a l c = " A c t u a l   Y T D   v s   B u d g e t   Y T D   1 1 "   o r d i n a l = " 0 "   c a l c = " A c t u a l Y T D 1 1 - B u d g e t Y T D 1 1 "   h a n d l e d i v b y z e r o = " t r u e "   c u s t o m d e f a u l t n u m b e r f o r m a t = " "   i s v a r i a n c e = " t r u e " >  
             < A l i a s N a m e > A c t u a l   Y T D   v s   B u d g e t   Y T D   1 1 < / A l i a s N a m e >  
         < / c a l c c o l u m n >  
         < c a l c c o l u m n   n a m e = " V a r 1 2 _ _ _ A c t B u d 9 5 2 9 4 7 2 6 7 0 "   d e s i g n d i s p l a y n a m e c a l c = " A c t u a l   Y T D   v s   B u d g e t   Y T D   1 2 "   o r d i n a l = " 0 "   c a l c = " A c t u a l Y T D 1 2 - B u d g e t Y T D 1 2 "   h a n d l e d i v b y z e r o = " t r u e "   c u s t o m d e f a u l t n u m b e r f o r m a t = " "   i s v a r i a n c e = " t r u e " >  
             < A l i a s N a m e > A c t u a l   Y T D   v s   B u d g e t   Y T D   1 2 < / A l i a s N a m e >  
         < / c a l c c o l u m n >  
         < c a l c c o l u m n   n a m e = " V a r C u r r e n t P e r i o d _ A c t u a l _ A c t B u d "   d e s i g n d i s p l a y n a m e c a l c = " A c t u a l   v s   B u d g e t   C u r r e n t   P e r i o d "   o r d i n a l = " 0 "   c a l c = " A c t u a l C u r r e n t P e r i o d - B u d g e t C u r r e n t P e r i o d "   h a n d l e d i v b y z e r o = " t r u e "   c u s t o m d e f a u l t n u m b e r f o r m a t = " "   i s v a r i a n c e = " t r u e " >  
             < A l i a s N a m e > A c t u a l   v s   B u d g e t   C u r r e n t   P e r i o d < / A l i a s N a m e >  
         < / c a l c c o l u m n >  
         < c a l c c o l u m n   n a m e = " V a r C u r r e n t P e r i o d _ Y T D _ A c t B u d "   d e s i g n d i s p l a y n a m e c a l c = " A c t u a l   Y T D   v s   B u d g e t   Y T D   C u r r e n t   P e r i o d "   o r d i n a l = " 0 "   c a l c = " A c t u a l Y T D C u r r e n t P e r i o d - B u d g e t Y T D C u r r e n t P e r i o d "   h a n d l e d i v b y z e r o = " t r u e "   c u s t o m d e f a u l t n u m b e r f o r m a t = " "   i s v a r i a n c e = " t r u e " >  
             < A l i a s N a m e > A c t u a l   Y T D   v s   B u d g e t   Y T D   C u r r e n t   P e r i o d < / A l i a s N a m e >  
         < / c a l c c o l u m n >  
         < c a l c c o l u m n   n a m e = " V a r C u r r e n t P e r i o d _ A c t u a l _ A c t P r i o r "   d e s i g n d i s p l a y n a m e c a l c = " P r i o r   v s   A c t u a l   C u r r e n t   P e r i o d "   o r d i n a l = " 0 "   c a l c = " A c t u a l C u r r e n t P e r i o d - P r i A c t C u r r e n t P e r i o d "   h a n d l e d i v b y z e r o = " t r u e "   c u s t o m d e f a u l t n u m b e r f o r m a t = " "   i s v a r i a n c e = " t r u e " >  
             < A l i a s N a m e > P r i o r   v s   A c t u a l   C u r r e n t   P e r i o d < / A l i a s N a m e >  
         < / c a l c c o l u m n >  
         < c a l c c o l u m n   n a m e = " V a r C u r r e n t P e r i o d _ Y T D _ A c t P r i o r "   d e s i g n d i s p l a y n a m e c a l c = " P r i o r   Y T D   v s   A c t u a l   Y T D   C u r r e n t   P e r i o d "   o r d i n a l = " 0 "   c a l c = " A c t u a l Y T D C u r r e n t P e r i o d - P r i A c t Y T D C u r r e n t P e r i o d "   h a n d l e d i v b y z e r o = " t r u e "   c u s t o m d e f a u l t n u m b e r f o r m a t = " "   i s v a r i a n c e = " t r u e " >  
             < A l i a s N a m e > P r i o r   Y T D   v s   A c t u a l   Y T D   C u r r e n t   P e r i o d   < / A l i a s N a m e >  
         < / c a l c c o l u m n >  
         < c a l c c o l u m n   n a m e = " V a r C u r r e n t P e r i o d _ C B _ A c t P r i o r "   d e s i g n d i s p l a y n a m e c a l c = " P r i o r   C l o s i n g   B a l a n c e   v s   A c t u a l   C l o s i n g   B a l a n c e   C u r r e n t   P e r i o d "   o r d i n a l = " 0 "   c a l c = " C l o s i n g B a l a n c e C u r r e n t P e r i o d - P r i C l o s B a l C u r r e n t P e r i o d "   h a n d l e d i v b y z e r o = " t r u e "   c u s t o m d e f a u l t n u m b e r f o r m a t = " "   i s v a r i a n c e = " t r u e " >  
             < A l i a s N a m e > P r i o r   C l o s i n g   B a l a n c e   v s   A c t u a l   C l o s i n g   B a l a n c e   C u r r e n t   P e r i o d < / A l i a s N a m e >  
         < / c a l c c o l u m n >  
     < / c a l c c o l u m n s >  
     < g l o b a l v a r i a b l e s / >  
     < v a r i a b l e s / >  
     < v i r t u a l r o w s / >  
     < m o d i f y c e l l s / >  
 < / c o l u m n s e t > 
</file>

<file path=customXml/item12.xml>��< ? x m l   v e r s i o n = " 1 . 0 "   e n c o d i n g = " u t f - 1 6 " ? > < r e p o r t   x m l n s : x s i = " h t t p : / / w w w . w 3 . o r g / 2 0 0 1 / X M L S c h e m a - i n s t a n c e "   x m l n s : x s d = " h t t p : / / w w w . w 3 . o r g / 2 0 0 1 / X M L S c h e m a "   i d = " b 1 b e b b b b - a 0 7 c - 4 7 9 1 - a 7 e b - 1 d f 0 3 0 7 f d 7 3 c | I S   -   A c t u a l   v s   B u d g e t   ( W i t h   V a r i a n c e ) "   n a m e = " I S   -   A c t u a l   v s   B u d g e t   ( W i t h   V a r i a n c e ) "   f o n t = " n a m e : A r i a l ; s i z e : 8 "   s h o w d e t a i l r o w s = " t r u e "   s u b t o t a l s a t b o t t o m = " t r u e " >  
     < h o r i z o n t a l g r o u p b y v a l u e s / >  
     < h o r i z o n t a l g r o u p b y d i s p l a y v a l u e s / >  
     < v e r t i c a l g r o u p b y c o l u m n s >  
         < c o l u m n   t y p e = " n o r m a l "   n a m e = " I n c o m e   S t a t e m e n t " / >  
     < / v e r t i c a l g r o u p b y c o l u m n s >  
     < d a t a c o l s h e a d i n g f o r m a t   b o r d e r = " b o t t o m w e i g h t : t h i n ; t o p w e i g h t : t h i n ; l e f t w e i g h t : t h i n ; r i g h t w e i g h t : t h i n "   b a c k c o l o r = " 0 . 2 9 9 9 8 1 6 8 8 8 9 4 3 1 4 "   h a l i g n = " c e n t r e " / >  
     < g r o u p i n g s u b t o t a l f o r m a t   b o r d e r = " b o t t o m w e i g h t : t h i n "   f o n t = " f o n t s t y l e : b o l d " / >  
     < g r o u p i n g d a t a b l o c k f o r m a t   b o r d e r = " b o t t o m w e i g h t : t h i n ; t o p w e i g h t : t h i n ; l e f t w e i g h t : t h i n ; r i g h t w e i g h t : t h i n " / >  
     < d e f a u l t d a t a c o l s n u m b e r f o r m a t > # # #   # # #   # # # ; [ R e d ] ( # # #   # # #   # # # ) < / d e f a u l t d a t a c o l s n u m b e r f o r m a t >  
     < r e p o r t h e a d i n g f o r m a t / >  
     < f i l t e r   c o l u m n = " " >  
         < f i l t e r v a l u e s / >  
     < / f i l t e r >  
     < i d e n t i f i e r c o l u m n s >  
         < c o l u m n   t y p e = " n o r m a l "   n a m e = " A c c o u n t N u m b e r " / >  
     < / i d e n t i f i e r c o l u m n s >  
     < i d e n t i f i e r c o l   t y p e = " n o r m a l "   n a m e = " A c c o u n t N u m b e r " / >  
     < p a r a m e t e r s >  
         < p a r a m e t e r   n a m e = " C o m p a n y C o d e " / >  
         < p a r a m e t e r   n a m e = " F i s c a l Y e a r " / >  
         < p a r a m e t e r   n a m e = " B u d g e t C o d e " / >  
         < p a r a m e t e r   n a m e = " R e p o r t i n g T r e e U n i t P a t h " / >  
     < / p a r a m e t e r s >  
     < l e f t c o l u m n s >  
         < c o l u m n   t y p e = " n o r m a l "   n a m e = " A c c o u n t " / >  
         < c o l u m n   t y p e = " n o r m a l "   n a m e = " A c c o u n t D e s c " / >  
     < / l e f t c o l u m n s >  
     < d a t a c o l u m n s >  
         < c o l u m n   t y p e = " s p a c e r "   n a m e = " S p a c e r " / >  
         < c o l u m n   t y p e = " n o r m a l "   n a m e = " A c t u a l 0 1 " / >  
         < c o l u m n   t y p e = " n o r m a l "   n a m e = " B u d g e t 0 1 " / >  
         < c o l u m n   t y p e = " n o r m a l "   n a m e = " V a r 0 1 _ _ _ A c t B u d 1 0 8 7 8 7 6 2 " / >  
         < c o l u m n   t y p e = " s p a c e r "   n a m e = " S p a c e r " / >  
         < c o l u m n   t y p e = " n o r m a l "   n a m e = " A c t u a l 0 2 " / >  
         < c o l u m n   t y p e = " n o r m a l "   n a m e = " B u d g e t 0 2 " / >  
         < c o l u m n   t y p e = " n o r m a l "   n a m e = " V a r 0 2 _ _ _ A c t B u d 2 0 3 9 3 5 8 1 4 0 " / >  
         < c o l u m n   t y p e = " s p a c e r "   n a m e = " S p a c e r " / >  
         < c o l u m n   t y p e = " n o r m a l "   n a m e = " A c t u a l 0 3 " / >  
         < c o l u m n   t y p e = " n o r m a l "   n a m e = " B u d g e t 0 3 " / >  
         < c o l u m n   t y p e = " n o r m a l "   n a m e = " V a r 0 3 _ _ _ A c t B u d 4 6 9 2 4 3 9 6 5 " / >  
         < c o l u m n   t y p e = " s p a c e r "   n a m e = " S p a c e r " / >  
         < c o l u m n   t y p e = " n o r m a l "   n a m e = " Q t r _ 1 _ A c t u a l 1 9 1 8 3 8 0 4 8 4 " / >  
         < c o l u m n   t y p e = " n o r m a l "   n a m e = " Q t r _ 1 _ B u d g e t 2 9 3 1 1 1 0 7 8 " / >  
         < c o l u m n   t y p e = " n o r m a l "   n a m e = " V a r Q 1 _ _ _ A c t B u d 1 3 3 2 2 8 2 5 7 7 " / >  
         < c o l u m n   t y p e = " s p a c e r "   n a m e = " S p a c e r " / >  
         < c o l u m n   t y p e = " n o r m a l "   n a m e = " A c t u a l 0 4 " / >  
         < c o l u m n   t y p e = " n o r m a l "   n a m e = " B u d g e t 0 4 " / >  
         < c o l u m n   t y p e = " n o r m a l "   n a m e = " V a r 0 4 _ _ _ A c t B u d 1 8 1 9 0 0 1 4 7 5 " / >  
         < c o l u m n   t y p e = " s p a c e r "   n a m e = " S p a c e r " / >  
         < c o l u m n   t y p e = " n o r m a l "   n a m e = " A c t u a l 0 5 " / >  
         < c o l u m n   t y p e = " n o r m a l "   n a m e = " B u d g e t 0 5 " / >  
         < c o l u m n   t y p e = " n o r m a l "   n a m e = " V a r 0 5 _ _ _ A c t B u d 3 5 0 2 3 9 6 9 6 " / >  
         < c o l u m n   t y p e = " s p a c e r "   n a m e = " S p a c e r " / >  
         < c o l u m n   t y p e = " n o r m a l "   n a m e = " A c t u a l 0 6 " / >  
         < c o l u m n   t y p e = " n o r m a l "   n a m e = " B u d g e t 0 6 " / >  
         < c o l u m n   t y p e = " n o r m a l "   n a m e = " V a r 0 6 _ _ _ A c t B u d 1 3 8 5 9 7 4 3 7 1 " / >  
         < c o l u m n   t y p e = " s p a c e r "   n a m e = " S p a c e r " / >  
         < c o l u m n   t y p e = " n o r m a l "   n a m e = " Q t r _ 2 _ A c t u a l 1 0 2 9 7 7 6 1 2 4 " / >  
         < c o l u m n   t y p e = " n o r m a l "   n a m e = " Q t r _ 2 _ B u d g e t 1 3 5 7 3 8 5 1 3 3 " / >  
         < c o l u m n   t y p e = " n o r m a l "   n a m e = " V a r Q 2 _ _ _ A c t B u d 6 2 4 8 2 3 6 9 5 " / >  
         < c o l u m n   t y p e = " s p a c e r "   n a m e = " S p a c e r " / >  
         < c o l u m n   t y p e = " n o r m a l "   n a m e = " A c t u a l 0 7 " / >  
         < c o l u m n   t y p e = " n o r m a l "   n a m e = " B u d g e t 0 7 " / >  
         < c o l u m n   t y p e = " n o r m a l "   n a m e = " V a r 0 7 _ _ _ A c t B u d 6 1 5 5 4 9 6 0 " / >  
         < c o l u m n   t y p e = " s p a c e r "   n a m e = " S p a c e r " / >  
         < c o l u m n   t y p e = " n o r m a l "   n a m e = " A c t u a l 0 8 " / >  
         < c o l u m n   t y p e = " n o r m a l "   n a m e = " B u d g e t 0 8 " / >  
         < c o l u m n   t y p e = " n o r m a l "   n a m e = " V a r 0 8 _ _ _ A c t B u d 1 3 8 5 9 7 4 3 7 1 " / >  
         < c o l u m n   t y p e = " s p a c e r "   n a m e = " S p a c e r " / >  
         < c o l u m n   t y p e = " n o r m a l "   n a m e = " A c t u a l 0 9 " / >  
         < c o l u m n   t y p e = " n o r m a l "   n a m e = " B u d g e t 0 9 " / >  
         < c o l u m n   t y p e = " n o r m a l "   n a m e = " V a r 0 9 _ _ _ A c t B u d 1 7 5 0 6 7 3 4 0 4 " / >  
         < c o l u m n   t y p e = " s p a c e r "   n a m e = " S p a c e r " / >  
         < c o l u m n   t y p e = " n o r m a l "   n a m e = " Q t r _ 3 _ A c t u a l 5 6 3 9 1 3 4 7 6 " / >  
         < c o l u m n   t y p e = " n o r m a l "   n a m e = " Q t r _ 3 _ B u d g e t 1 8 4 2 1 8 3 3 1 8 " / >  
         < c o l u m n   t y p e = " n o r m a l "   n a m e = " V a r Q 3 _ _ _ A c t B u d 4 1 9 4 8 6 0 1 2 " / >  
         < c o l u m n   t y p e = " s p a c e r "   n a m e = " S p a c e r " / >  
         < c o l u m n   t y p e = " n o r m a l "   n a m e = " A c t u a l 1 0 " / >  
         < c o l u m n   t y p e = " n o r m a l "   n a m e = " B u d g e t 1 0 " / >  
         < c o l u m n   t y p e = " n o r m a l "   n a m e = " V a r 1 0 _ _ _ A c t B u d 3 2 4 9 0 1 5 9 7 " / >  
         < c o l u m n   t y p e = " s p a c e r "   n a m e = " S p a c e r " / >  
         < c o l u m n   t y p e = " n o r m a l "   n a m e = " A c t u a l 1 1 " / >  
         < c o l u m n   t y p e = " n o r m a l "   n a m e = " B u d g e t 1 1 " / >  
         < c o l u m n   t y p e = " n o r m a l "   n a m e = " V a r 1 1 _ _ _ A c t B u d 7 3 2 5 9 0 6 0 2 " / >  
         < c o l u m n   t y p e = " s p a c e r "   n a m e = " S p a c e r " / >  
         < c o l u m n   t y p e = " n o r m a l "   n a m e = " A c t u a l 1 2 " / >  
         < c o l u m n   t y p e = " n o r m a l "   n a m e = " B u d g e t 1 2 " / >  
         < c o l u m n   t y p e = " n o r m a l "   n a m e = " V a r 1 2 _ _ _ A c t B u d 9 5 2 9 4 7 2 6 7 " / >  
         < c o l u m n   t y p e = " s p a c e r "   n a m e = " S p a c e r " / >  
         < c o l u m n   t y p e = " n o r m a l "   n a m e = " Q t r _ 4 _ A c t u a l 1 0 4 8 7 1 1 6 6 1 " / >  
         < c o l u m n   t y p e = " n o r m a l "   n a m e = " Q t r _ 4 _ B u d g e t 1 1 2 4 4 5 3 8 0 9 " / >  
         < c o l u m n   t y p e = " n o r m a l "   n a m e = " V a r Q 4 _ _ _ A c t B u d 1 2 7 0 9 7 0 6 3 0 " / >  
         < c o l u m n   t y p e = " s p a c e r "   n a m e = " S p a c e r " / >  
         < c o l u m n   t y p e = " n o r m a l "   n a m e = " A c t u a l 1 3 " / >  
         < c o l u m n   t y p e = " n o r m a l "   n a m e = " B u d g e t 1 3 " / >  
         < c o l u m n   t y p e = " n o r m a l "   n a m e = " V a r 1 3 _ _ _ A c t B u d 9 5 2 9 4 7 2 6 7 " / >  
         < c o l u m n   t y p e = " s p a c e r "   n a m e = " S p a c e r " / >  
         < c o l u m n   t y p e = " n o r m a l "   n a m e = " Y T D _ A c t u a l 2 7 2 4 0 4 2 0 1 " / >  
         < c o l u m n   t y p e = " n o r m a l "   n a m e = " Y T D _ B u d g e t 1 9 7 3 5 4 0 3 5 0 " / >  
         < c o l u m n   t y p e = " n o r m a l "   n a m e = " V a r Y T D _ _ _ A c t B u d 2 1 0 5 8 8 7 7 1 0 " / >  
         < c o l u m n   t y p e = " s p a c e r "   n a m e = " S p a c e r " / >  
     < / d a t a c o l u m n s >  
     < c u s t o m g r o u p i n g s >  
         < g r o u p   i d = " S p a c e r "   t y p e = " s p a c e r " / >  
         < g r o u p   i d = " 8 7 7 9 1 8 e 9 5 1 a b 4 4 e d 9 5 1 8 a d a 3 4 8 3 1 0 a c a "   t y p e = " n o r m a l " / >  
         < g r o u p   i d = " S p a c e r "   t y p e = " s p a c e r " / >  
         < g r o u p   i d = " d a e 6 e 9 d 6 a f 8 1 4 8 6 9 b 2 1 4 4 a a 7 c 0 b 8 c c 7 3 "   t y p e = " n o r m a l " / >  
         < g r o u p   i d = " S p a c e r "   t y p e = " s p a c e r " / >  
         < g r o u p   i d = " 1 8 0 d 0 d c d a d 8 d 4 5 b 6 9 f a b 7 c e 8 6 5 4 6 e 0 2 7 "   t y p e = " n o r m a l " / >  
         < g r o u p   i d = " S p a c e r "   t y p e = " s p a c e r " / >  
         < g r o u p   i d = " c d f 9 1 6 4 d f b c 2 4 e 3 0 9 3 0 4 c b e 8 f c 3 c c 2 5 2 "   t y p e = " n o r m a l " / >  
         < g r o u p   i d = " S p a c e r "   t y p e = " s p a c e r " / >  
         < g r o u p   i d = " c d b 4 e 9 6 d 1 8 8 7 4 0 d 3 a 9 4 5 e 8 6 5 f 3 8 9 7 f a f "   t y p e = " n o r m a l " / >  
         < g r o u p   i d = " S p a c e r "   t y p e = " s p a c e r " / >  
         < g r o u p   i d = " d 4 6 f b c 9 d 9 5 5 f 4 2 c 0 b f 2 b 1 d 5 2 5 8 1 3 b 8 5 7 "   t y p e = " n o r m a l " / >  
         < g r o u p   i d = " S p a c e r "   t y p e = " s p a c e r " / >  
         < g r o u p   i d = " 9 3 9 1 a c b 2 7 6 0 5 4 e 2 5 a 8 5 9 c 4 6 8 e c 2 6 1 a 3 c "   t y p e = " n o r m a l " / >  
         < g r o u p   i d = " S p a c e r "   t y p e = " s p a c e r " / >  
         < g r o u p   i d = " 0 d a 1 1 3 1 6 3 a a a 4 b 4 b a 8 4 b 5 9 4 4 5 3 7 1 f 5 e b "   t y p e = " n o r m a l " / >  
         < g r o u p   i d = " S p a c e r "   t y p e = " s p a c e r " / >  
         < g r o u p   i d = " 6 b 1 0 9 d 4 c c 9 1 d 4 d 4 0 9 7 9 8 7 4 3 2 6 e b b 8 3 2 f "   t y p e = " n o r m a l " / >  
         < g r o u p   i d = " S p a c e r "   t y p e = " s p a c e r " / >  
     < / c u s t o m g r o u p i n g s >  
     < v a r i a b l e s / >  
     < m o d i f y r o w >  
         < m o d i f y c o l u m n s / >  
     < / m o d i f y r o w >  
     < c u s t o m r o w s / >  
 < / r e p o r t > 
</file>

<file path=customXml/item2.xml>��< ? x m l   v e r s i o n = " 1 . 0 "   e n c o d i n g = " u t f - 1 6 " ? > < r o w s e t   x m l n s : x s d = " h t t p : / / w w w . w 3 . o r g / 2 0 0 1 / X M L S c h e m a "   x m l n s : x s i = " h t t p : / / w w w . w 3 . o r g / 2 0 0 1 / X M L S c h e m a - i n s t a n c e "   i d = " a f 2 b 0 6 7 0 - a 2 4 7 - 4 9 2 b - 8 1 f d - 5 d d 8 a 4 f d 7 3 6 f | I n c o m e   S t a t e m e n t "   n a m e = " I n c o m e   S t a t e m e n t " >  
     < r o w s >  
         < r o w   i d = " 8 7 7 9 1 8 e 9 5 1 a b 4 4 e d 9 5 1 8 a d a 3 4 8 3 1 0 a c a "   r o w c o d e = " 8 7 7 9 1 8 e 9 5 1 a b 4 4 e d 9 5 1 8 a d a 3 4 8 3 1 0 a c a "   t e x t = " R e v e n u e "   r o w t y p e = " d a t a "   s w i t c h s i g n = " t r u e "   d a t a l i n k t y p e = " a t t r i b u t e "   d a t a l i n k t y p e n a m e = " A c c o u n t C a t e g o r y "   d a t a l i n k = " R "   h i d d e n = " f a l s e " / >  
         < r o w   i d = " d a e 6 e 9 d 6 a f 8 1 4 8 6 9 b 2 1 4 4 a a 7 c 0 b 8 c c 7 3 "   r o w c o d e = " d a e 6 e 9 d 6 a f 8 1 4 8 6 9 b 2 1 4 4 a a 7 c 0 b 8 c c 7 3 "   t e x t = " C o s t   O f   S a l e s "   r o w t y p e = " d a t a "   s w i t c h s i g n = " f a l s e "   d a t a l i n k t y p e = " a t t r i b u t e "   d a t a l i n k t y p e n a m e = " A c c o u n t C a t e g o r y "   d a t a l i n k = " C "   h i d d e n = " f a l s e " / >  
         < r o w   i d = " c d f 9 1 6 4 d f b c 2 4 e 3 0 9 3 0 4 c b e 8 f c 3 c c 2 5 2 "   r o w c o d e = " c d f 9 1 6 4 d f b c 2 4 e 3 0 9 3 0 4 c b e 8 f c 3 c c 2 5 2 "   t e x t = " E x p e n s e s "   r o w t y p e = " d a t a "   s w i t c h s i g n = " f a l s e "   d a t a l i n k t y p e = " a t t r i b u t e "   d a t a l i n k t y p e n a m e = " A c c o u n t C a t e g o r y "   d a t a l i n k = " X "   h i d d e n = " f a l s e " / >  
         < r o w   i d = " d 4 6 f b c 9 d 9 5 5 f 4 2 c 0 b f 2 b 1 d 5 2 5 8 1 3 b 8 5 7 "   r o w c o d e = " d 4 6 f b c 9 d 9 5 5 f 4 2 c 0 b f 2 b 1 d 5 2 5 8 1 3 b 8 5 7 "   t e x t = " O t h e r   I n c o m e   & a m p ;   E x p e n s e s "   r o w t y p e = " d a t a "   s w i t c h s i g n = " f a l s e "   d a t a l i n k t y p e = " a t t r i b u t e "   d a t a l i n k t y p e n a m e = " A c c o u n t C a t e g o r y "   d a t a l i n k = " O "   h i d d e n = " f a l s e " / >  
         < r o w   i d = " 0 d a 1 1 3 1 6 3 a a a 4 b 4 b a 8 4 b 5 9 4 4 5 3 7 1 f 5 e b "   r o w c o d e = " 0 d a 1 1 3 1 6 3 a a a 4 b 4 b a 8 4 b 5 9 4 4 5 3 7 1 f 5 e b "   t e x t = " I n c o m e   T a x "   r o w t y p e = " d a t a "   s w i t c h s i g n = " f a l s e "   d a t a l i n k t y p e = " a t t r i b u t e "   d a t a l i n k t y p e n a m e = " A c c o u n t C a t e g o r y "   d a t a l i n k = " I "   h i d d e n = " f a l s e " / >  
         < r o w   i d = " 1 8 0 d 0 d c d a d 8 d 4 5 b 6 9 f a b 7 c e 8 6 5 4 6 e 0 2 7 "   r o w c o d e = " 1 8 0 d 0 d c d a d 8 d 4 5 b 6 9 f a b 7 c e 8 6 5 4 6 e 0 2 7 "   t e x t = " G r o s s   P r o f i t "   r o w t y p e = " c a l c "   s w i t c h s i g n = " f a l s e "   c u s t o m d e f a u l t n u m b e r f o r m a t = " "   d a t a l i n k t y p e = " r u l e "   c a l c u l a t i o n = " @ 8 7 7 9 1 8 e 9 5 1 a b 4 4 e d 9 5 1 8 a d a 3 4 8 3 1 0 a c a @ - @ d a e 6 e 9 d 6 a f 8 1 4 8 6 9 b 2 1 4 4 a a 7 c 0 b 8 c c 7 3 @ "   h i d d e n = " f a l s e " / >  
         < r o w   i d = " c d b 4 e 9 6 d 1 8 8 7 4 0 d 3 a 9 4 5 e 8 6 5 f 3 8 9 7 f a f "   r o w c o d e = " c d b 4 e 9 6 d 1 8 8 7 4 0 d 3 a 9 4 5 e 8 6 5 f 3 8 9 7 f a f "   t e x t = " N e t   I n c o m e   F r o m   O p e r a t i o n s "   r o w t y p e = " c a l c "   s w i t c h s i g n = " f a l s e "   c u s t o m d e f a u l t n u m b e r f o r m a t = " "   d a t a l i n k t y p e = " r u l e "   c a l c u l a t i o n = " @ 1 8 0 d 0 d c d a d 8 d 4 5 b 6 9 f a b 7 c e 8 6 5 4 6 e 0 2 7 @ - @ c d f 9 1 6 4 d f b c 2 4 e 3 0 9 3 0 4 c b e 8 f c 3 c c 2 5 2 @ "   h i d d e n = " f a l s e " / >  
         < r o w   i d = " 9 3 9 1 a c b 2 7 6 0 5 4 e 2 5 a 8 5 9 c 4 6 8 e c 2 6 1 a 3 c "   r o w c o d e = " 9 3 9 1 a c b 2 7 6 0 5 4 e 2 5 a 8 5 9 c 4 6 8 e c 2 6 1 a 3 c "   t e x t = " E e a r n i n g s   B e f o r e   I n c o m e   T a x "   r o w t y p e = " c a l c "   s w i t c h s i g n = " f a l s e "   c u s t o m d e f a u l t n u m b e r f o r m a t = " "   d a t a l i n k t y p e = " r u l e "   c a l c u l a t i o n = " @ c d b 4 e 9 6 d 1 8 8 7 4 0 d 3 a 9 4 5 e 8 6 5 f 3 8 9 7 f a f @ - @ d 4 6 f b c 9 d 9 5 5 f 4 2 c 0 b f 2 b 1 d 5 2 5 8 1 3 b 8 5 7 @ "   h i d d e n = " f a l s e " / >  
         < r o w   i d = " 6 b 1 0 9 d 4 c c 9 1 d 4 d 4 0 9 7 9 8 7 4 3 2 6 e b b 8 3 2 f "   r o w c o d e = " 6 b 1 0 9 d 4 c c 9 1 d 4 d 4 0 9 7 9 8 7 4 3 2 6 e b b 8 3 2 f "   t e x t = " N e t   I n c o m e   ( L o s s ) "   r o w t y p e = " c a l c "   s w i t c h s i g n = " f a l s e "   c u s t o m d e f a u l t n u m b e r f o r m a t = " "   d a t a l i n k t y p e = " r u l e "   c a l c u l a t i o n = " @ 9 3 9 1 a c b 2 7 6 0 5 4 e 2 5 a 8 5 9 c 4 6 8 e c 2 6 1 a 3 c @ - @ 0 d a 1 1 3 1 6 3 a a a 4 b 4 b a 8 4 b 5 9 4 4 5 3 7 1 f 5 e b @ "   h i d d e n = " f a l s e " / >  
     < / r o w s >  
 < / r o w s e t > 
</file>

<file path=customXml/item3.xml>��< ? x m l   v e r s i o n = " 1 . 0 "   e n c o d i n g = " u t f - 1 6 " ? > < r e p o r t   x m l n s : x s i = " h t t p : / / w w w . w 3 . o r g / 2 0 0 1 / X M L S c h e m a - i n s t a n c e "   x m l n s : x s d = " h t t p : / / w w w . w 3 . o r g / 2 0 0 1 / X M L S c h e m a "   i d = " b 1 b e b b b b - a 0 7 c - 4 7 9 1 - a 7 e b - 1 d f 0 3 0 7 f d 7 3 c | I S   -   A c t u a l ,   B u d g e t ,   P r i o r   ( C u r r e n t   P e r i o d ) "   n a m e = " I S   -   A c t u a l ,   B u d g e t ,   P r i o r   ( C u r r e n t   P e r i o d ) "   f o n t = " n a m e : A r i a l ; s i z e : 8 "   s h o w d e t a i l r o w s = " t r u e "   s u b t o t a l s a t b o t t o m = " t r u e " >  
     < h o r i z o n t a l g r o u p b y v a l u e s / >  
     < h o r i z o n t a l g r o u p b y d i s p l a y v a l u e s / >  
     < v e r t i c a l g r o u p b y c o l u m n s >  
         < c o l u m n   t y p e = " n o r m a l "   n a m e = " I n c o m e   S t a t e m e n t " / >  
     < / v e r t i c a l g r o u p b y c o l u m n s >  
     < d a t a c o l s h e a d i n g f o r m a t   b o r d e r = " b o t t o m w e i g h t : t h i n ; t o p w e i g h t : t h i n ; l e f t w e i g h t : t h i n ; r i g h t w e i g h t : t h i n "   b a c k c o l o r = " 0 . 2 9 9 9 8 1 6 8 8 8 9 4 3 1 4 "   h a l i g n = " c e n t r e " / >  
     < g r o u p i n g s u b t o t a l f o r m a t   b o r d e r = " b o t t o m w e i g h t : t h i n "   f o n t = " f o n t s t y l e : b o l d " / >  
     < g r o u p i n g d a t a b l o c k f o r m a t   b o r d e r = " b o t t o m w e i g h t : t h i n ; t o p w e i g h t : t h i n ; l e f t w e i g h t : t h i n ; r i g h t w e i g h t : t h i n " / >  
     < d e f a u l t d a t a c o l s n u m b e r f o r m a t > # # #   # # #   # # # ; [ R e d ] ( # # #   # # #   # # # ) < / d e f a u l t d a t a c o l s n u m b e r f o r m a t >  
     < r e p o r t h e a d i n g f o r m a t / >  
     < f i l t e r   c o l u m n = " " >  
         < f i l t e r v a l u e s / >  
     < / f i l t e r >  
     < i d e n t i f i e r c o l u m n s >  
         < c o l u m n   t y p e = " n o r m a l "   n a m e = " A c c o u n t N u m b e r " / >  
     < / i d e n t i f i e r c o l u m n s >  
     < i d e n t i f i e r c o l   t y p e = " n o r m a l "   n a m e = " A c c o u n t N u m b e r " / >  
     < p a r a m e t e r s >  
         < p a r a m e t e r   n a m e = " C o m p a n y C o d e " / >  
         < p a r a m e t e r   n a m e = " F i s c a l Y e a r " / >  
         < p a r a m e t e r   n a m e = " B u d g e t C o d e " / >  
         < p a r a m e t e r   n a m e = " R e p o r t i n g T r e e U n i t P a t h " / >  
     < / p a r a m e t e r s >  
     < l e f t c o l u m n s >  
         < c o l u m n   t y p e = " n o r m a l "   n a m e = " A c c o u n t " / >  
         < c o l u m n   t y p e = " n o r m a l "   n a m e = " A c c o u n t D e s c " / >  
     < / l e f t c o l u m n s >  
     < d a t a c o l u m n s >  
         < c o l u m n   t y p e = " s p a c e r "   n a m e = " S p a c e r " / >  
         < c o l u m n   t y p e = " n o r m a l "   n a m e = " A c t u a l C u r r e n t P e r i o d " / >  
         < c o l u m n   t y p e = " n o r m a l "   n a m e = " B u d g e t C u r r e n t P e r i o d " / >  
         < c o l u m n   t y p e = " n o r m a l "   n a m e = " P r i A c t C u r r e n t P e r i o d " / >  
         < c o l u m n   t y p e = " s p a c e r "   n a m e = " S p a c e r " / >  
         < c o l u m n   t y p e = " n o r m a l "   n a m e = " A c t u a l Y T D C u r r e n t P e r i o d " / >  
         < c o l u m n   t y p e = " n o r m a l "   n a m e = " B u d g e t Y T D C u r r e n t P e r i o d " / >  
         < c o l u m n   t y p e = " n o r m a l "   n a m e = " P r i A c t Y T D C u r r e n t P e r i o d " / >  
         < c o l u m n   t y p e = " s p a c e r "   n a m e = " S p a c e r " / >  
     < / d a t a c o l u m n s >  
     < c u s t o m g r o u p i n g s >  
         < g r o u p   i d = " S p a c e r "   t y p e = " s p a c e r " / >  
         < g r o u p   i d = " 8 7 7 9 1 8 e 9 5 1 a b 4 4 e d 9 5 1 8 a d a 3 4 8 3 1 0 a c a "   t y p e = " n o r m a l " / >  
         < g r o u p   i d = " S p a c e r "   t y p e = " s p a c e r " / >  
         < g r o u p   i d = " d a e 6 e 9 d 6 a f 8 1 4 8 6 9 b 2 1 4 4 a a 7 c 0 b 8 c c 7 3 "   t y p e = " n o r m a l " / >  
         < g r o u p   i d = " S p a c e r "   t y p e = " s p a c e r " / >  
         < g r o u p   i d = " 1 8 0 d 0 d c d a d 8 d 4 5 b 6 9 f a b 7 c e 8 6 5 4 6 e 0 2 7 "   t y p e = " n o r m a l " / >  
         < g r o u p   i d = " S p a c e r "   t y p e = " s p a c e r " / >  
         < g r o u p   i d = " c d f 9 1 6 4 d f b c 2 4 e 3 0 9 3 0 4 c b e 8 f c 3 c c 2 5 2 "   t y p e = " n o r m a l " / >  
         < g r o u p   i d = " S p a c e r "   t y p e = " s p a c e r " / >  
         < g r o u p   i d = " c d b 4 e 9 6 d 1 8 8 7 4 0 d 3 a 9 4 5 e 8 6 5 f 3 8 9 7 f a f "   t y p e = " n o r m a l " / >  
         < g r o u p   i d = " S p a c e r "   t y p e = " s p a c e r " / >  
         < g r o u p   i d = " d 4 6 f b c 9 d 9 5 5 f 4 2 c 0 b f 2 b 1 d 5 2 5 8 1 3 b 8 5 7 "   t y p e = " n o r m a l " / >  
         < g r o u p   i d = " S p a c e r "   t y p e = " s p a c e r " / >  
         < g r o u p   i d = " 9 3 9 1 a c b 2 7 6 0 5 4 e 2 5 a 8 5 9 c 4 6 8 e c 2 6 1 a 3 c "   t y p e = " n o r m a l " / >  
         < g r o u p   i d = " S p a c e r "   t y p e = " s p a c e r " / >  
         < g r o u p   i d = " 0 d a 1 1 3 1 6 3 a a a 4 b 4 b a 8 4 b 5 9 4 4 5 3 7 1 f 5 e b "   t y p e = " n o r m a l " / >  
         < g r o u p   i d = " S p a c e r "   t y p e = " s p a c e r " / >  
         < g r o u p   i d = " 6 b 1 0 9 d 4 c c 9 1 d 4 d 4 0 9 7 9 8 7 4 3 2 6 e b b 8 3 2 f "   t y p e = " n o r m a l " / >  
         < g r o u p   i d = " S p a c e r "   t y p e = " s p a c e r " / >  
     < / c u s t o m g r o u p i n g s >  
     < v a r i a b l e s / >  
     < m o d i f y r o w >  
         < m o d i f y c o l u m n s / >  
     < / m o d i f y r o w >  
     < c u s t o m r o w s / >  
 < / r e p o r t > 
</file>

<file path=customXml/item4.xml>��< ? x m l   v e r s i o n = " 1 . 0 "   e n c o d i n g = " u t f - 1 6 " ? > < r e p o r t   x m l n s : x s i = " h t t p : / / w w w . w 3 . o r g / 2 0 0 1 / X M L S c h e m a - i n s t a n c e "   x m l n s : x s d = " h t t p : / / w w w . w 3 . o r g / 2 0 0 1 / X M L S c h e m a "   i d = " b 1 b e b b b b - a 0 7 c - 4 7 9 1 - a 7 e b - 1 d f 0 3 0 7 f d 7 3 c | B a l a n c e   S h e e t   -   C u r r e n t   P e r i o d   Y T D "   n a m e = " B a l a n c e   S h e e t   -   C u r r e n t   P e r i o d   Y T D "   f o n t = " n a m e : A r i a l ; s i z e : 8 "   s h o w d e t a i l r o w s = " t r u e "   s u b t o t a l s a t b o t t o m = " f a l s e " >  
     < h o r i z o n t a l g r o u p b y v a l u e s / >  
     < h o r i z o n t a l g r o u p b y d i s p l a y v a l u e s / >  
     < v e r t i c a l g r o u p b y c o l u m n s >  
         < c o l u m n   t y p e = " n o r m a l "   n a m e = " A c c o u n t   C a t e g o r y " / >  
     < / v e r t i c a l g r o u p b y c o l u m n s >  
     < d a t a c o l s h e a d i n g f o r m a t   b o r d e r = " b o t t o m w e i g h t : t h i n ; t o p w e i g h t : t h i n ; l e f t w e i g h t : t h i n ; r i g h t w e i g h t : t h i n "   b a c k c o l o r = " 0 . 2 9 9 9 8 1 6 8 8 8 9 4 3 1 4 "   h a l i g n = " c e n t r e " / >  
     < g r o u p i n g s u b t o t a l f o r m a t   b o r d e r = " b o t t o m w e i g h t : t h i n "   f o n t = " f o n t s t y l e : b o l d " / >  
     < g r o u p i n g d a t a b l o c k f o r m a t   b o r d e r = " b o t t o m w e i g h t : t h i n ; t o p w e i g h t : t h i n ; l e f t w e i g h t : t h i n ; r i g h t w e i g h t : t h i n " / >  
     < d e f a u l t d a t a c o l s n u m b e r f o r m a t > # # #   # # #   # # # ; [ R e d ] ( # # #   # # #   # # # ) < / d e f a u l t d a t a c o l s n u m b e r f o r m a t >  
     < r e p o r t h e a d i n g f o r m a t / >  
     < f i l t e r   c o l u m n = " " >  
         < f i l t e r v a l u e s / >  
     < / f i l t e r >  
     < i d e n t i f i e r c o l u m n s >  
         < c o l u m n   t y p e = " n o r m a l "   n a m e = " A c c o u n t N u m b e r " / >  
     < / i d e n t i f i e r c o l u m n s >  
     < i d e n t i f i e r c o l   t y p e = " n o r m a l "   n a m e = " A c c o u n t N u m b e r " / >  
     < p a r a m e t e r s >  
         < p a r a m e t e r   n a m e = " C o m p a n y C o d e " / >  
         < p a r a m e t e r   n a m e = " F i s c a l Y e a r " / >  
         < p a r a m e t e r   n a m e = " B u d g e t C o d e " / >  
         < p a r a m e t e r   n a m e = " R e p o r t i n g T r e e U n i t P a t h " / >  
     < / p a r a m e t e r s >  
     < l e f t c o l u m n s >  
         < c o l u m n   t y p e = " n o r m a l "   n a m e = " A c c o u n t " / >  
         < c o l u m n   t y p e = " n o r m a l "   n a m e = " A c c o u n t D e s c " / >  
     < / l e f t c o l u m n s >  
     < d a t a c o l u m n s >  
         < c o l u m n   t y p e = " s p a c e r "   n a m e = " S p a c e r " / >  
         < c o l u m n   t y p e = " n o r m a l "   n a m e = " A c t u a l Y T D C u r r e n t P e r i o d " / >  
         < c o l u m n   t y p e = " s p a c e r "   n a m e = " S p a c e r " / >  
         < c o l u m n   t y p e = " n o r m a l "   n a m e = " P r i A c t Y T D C u r r e n t P e r i o d " / >  
         < c o l u m n   t y p e = " s p a c e r "   n a m e = " S p a c e r " / >  
     < / d a t a c o l u m n s >  
     < c u s t o m g r o u p i n g s >  
         < g r o u p   i d = " S p a c e r "   t y p e = " s p a c e r " / >  
         < g r o u p   i d = " e 2 7 f 0 f b b 8 d b c 4 9 c a 9 0 e f d f b 7 6 d 3 4 2 4 1 f "   t y p e = " n o r m a l " / >  
         < g r o u p   i d = " S p a c e r "   t y p e = " s p a c e r " / >  
         < g r o u p   i d = " S p a c e r "   t y p e = " s p a c e r " / >  
         < g r o u p   i d = " 1 f e c 5 e 6 b 8 0 4 7 4 6 9 f a 2 4 d 1 d 9 4 5 1 1 f e 1 2 2 "   t y p e = " n o r m a l " / >  
         < g r o u p   i d = " S p a c e r "   t y p e = " s p a c e r " / >  
         < g r o u p   i d = " 2 e 9 a a 8 2 0 5 7 8 4 4 9 a 9 a 0 9 0 a 1 7 d f 3 b 4 1 0 4 0 "   t y p e = " n o r m a l " / >  
         < g r o u p   i d = " 6 f a 8 c 7 4 d 4 0 8 5 4 8 0 9 9 b 7 f 8 6 6 4 6 8 c 1 8 3 9 d "   t y p e = " n o r m a l " / >  
         < g r o u p   i d = " S p a c e r "   t y p e = " s p a c e r " / >  
         < g r o u p   i d = " S p a c e r "   t y p e = " s p a c e r " / >  
         < g r o u p   i d = " f d 4 e 5 4 0 4 7 f 4 5 4 0 0 c 9 1 c 9 6 f b 3 c 7 0 b 9 5 7 7 "   t y p e = " n o r m a l " / >  
     < / c u s t o m g r o u p i n g s >  
     < v a r i a b l e s / >  
     < m o d i f y r o w >  
         < m o d i f y c o l u m n s / >  
     < / m o d i f y r o w >  
     < c u s t o m r o w s / >  
 < / r e p o r t > 
</file>

<file path=customXml/item5.xml>��< ? x m l   v e r s i o n = " 1 . 0 "   e n c o d i n g = " u t f - 1 6 " ? > < r e p o r t t r e e i n f o   x m l n s : x s d = " h t t p : / / w w w . w 3 . o r g / 2 0 0 1 / X M L S c h e m a "   x m l n s : x s i = " h t t p : / / w w w . w 3 . o r g / 2 0 0 1 / X M L S c h e m a - i n s t a n c e "   i d = " e e d f 4 2 c b - 2 9 2 0 - 4 8 2 0 - 9 b 7 f - 3 6 0 2 3 7 3 a 8 9 d b " / > 
</file>

<file path=customXml/item6.xml>��< ? x m l   v e r s i o n = " 1 . 0 "   e n c o d i n g = " u t f - 1 6 " ? > < r o w s e t   x m l n s : x s d = " h t t p : / / w w w . w 3 . o r g / 2 0 0 1 / X M L S c h e m a "   x m l n s : x s i = " h t t p : / / w w w . w 3 . o r g / 2 0 0 1 / X M L S c h e m a - i n s t a n c e "   i d = " a f 2 b 0 6 7 0 - a 2 4 7 - 4 9 2 b - 8 1 f d - 5 d d 8 a 4 f d 7 3 6 f | B a l a n c e   S h e e t "   n a m e = " B a l a n c e   S h e e t " >  
     < r o w s >  
         < r o w   i d = " a b 7 9 1 a 0 e 6 f f c 4 f 9 7 9 a 1 0 b 8 8 7 9 8 9 f f d 3 a "   r o w c o d e = " a b 7 9 1 a 0 e 6 f f c 4 f 9 7 9 a 1 0 b 8 8 7 9 8 9 f f d 3 a "   t e x t = " A s s e t s "   r o w t y p e = " d a t a "   s w i t c h s i g n = " f a l s e "   d a t a l i n k t y p e = " a t t r i b u t e "   d a t a l i n k t y p e n a m e = " A c c o u n t C a t e g o r y "   d a t a l i n k = " A "   h i d d e n = " f a l s e " / >  
         < r o w   i d = " 9 4 3 a a 6 4 8 e c 7 3 4 2 c 0 9 6 1 b 4 0 d f 6 2 7 d 3 a 5 1 "   r o w c o d e = " 9 4 3 a a 6 4 8 e c 7 3 4 2 c 0 9 6 1 b 4 0 d f 6 2 7 d 3 a 5 1 "   t e x t = " L i a b i l i t i e s "   r o w t y p e = " d a t a "   s w i t c h s i g n = " f a l s e "   d a t a l i n k t y p e = " a t t r i b u t e "   d a t a l i n k t y p e n a m e = " A c c o u n t C a t e g o r y "   d a t a l i n k = " L "   h i d d e n = " f a l s e " / >  
         < r o w   i d = " 2 e c c 5 5 e 0 5 a 7 c 4 4 b 5 8 5 4 c 8 a 4 e 8 e a 2 d b 4 4 "   r o w c o d e = " 2 e c c 5 5 e 0 5 a 7 c 4 4 b 5 8 5 4 c 8 a 4 e 8 e a 2 d b 4 4 "   t e x t = " E q u i t y "   r o w t y p e = " d a t a "   s w i t c h s i g n = " f a l s e "   d a t a l i n k t y p e = " a t t r i b u t e "   d a t a l i n k t y p e n a m e = " A c c o u n t C a t e g o r y "   d a t a l i n k = " E "   h i d d e n = " f a l s e " / >  
     < / r o w s >  
 < / r o w s e t > 
</file>

<file path=customXml/item7.xml>��< ? x m l   v e r s i o n = " 1 . 0 "   e n c o d i n g = " u t f - 1 6 " ? > < r o w s e t   x m l n s : x s d = " h t t p : / / w w w . w 3 . o r g / 2 0 0 1 / X M L S c h e m a "   x m l n s : x s i = " h t t p : / / w w w . w 3 . o r g / 2 0 0 1 / X M L S c h e m a - i n s t a n c e "   i d = " a f 2 b 0 6 7 0 - a 2 4 7 - 4 9 2 b - 8 1 f d - 5 d d 8 a 4 f d 7 3 6 f | N o n   F i n a n c i a l "   n a m e = " N o n   F i n a n c i a l " >  
     < r o w s >  
         < r o w   i d = " 3 9 d 0 4 1 5 c 6 3 0 4 4 5 f d 8 0 a f 8 b 5 f d c d 8 4 f 7 4 "   r o w c o d e = " 3 9 d 0 4 1 5 c 6 3 0 4 4 5 f d 8 0 a f 8 b 5 f d c d 8 4 f 7 4 "   t e x t = " N o n   F i n a n c i a l "   r o w t y p e = " d a t a "   s w i t c h s i g n = " f a l s e "   d a t a l i n k t y p e = " a t t r i b u t e "   d a t a l i n k t y p e n a m e = " A c c o u n t C a t e g o r y "   d a t a l i n k = " N "   h i d d e n = " f a l s e " / >  
     < / r o w s >  
 < / r o w s e t > 
</file>

<file path=customXml/item8.xml>��< ? x m l   v e r s i o n = " 1 . 0 "   e n c o d i n g = " u t f - 1 6 " ? > < r e p o r t   x m l n s : x s i = " h t t p : / / w w w . w 3 . o r g / 2 0 0 1 / X M L S c h e m a - i n s t a n c e "   x m l n s : x s d = " h t t p : / / w w w . w 3 . o r g / 2 0 0 1 / X M L S c h e m a "   i d = " b 1 b e b b b b - a 0 7 c - 4 7 9 1 - a 7 e b - 1 d f 0 3 0 7 f d 7 3 c | T r i a l   B a l a n c e "   n a m e = " T r i a l   B a l a n c e "   f o n t = " n a m e : A r i a l ; s i z e : 8 "   s h o w d e t a i l r o w s = " t r u e "   s u b t o t a l s a t b o t t o m = " t r u e " >  
     < h o r i z o n t a l g r o u p b y v a l u e s / >  
     < h o r i z o n t a l g r o u p b y d i s p l a y v a l u e s / >  
     < v e r t i c a l g r o u p b y c o l u m n s >  
         < c o l u m n   t y p e = " n o r m a l "   n a m e = " A c c o u n t   C a t e g o r y " / >  
     < / v e r t i c a l g r o u p b y c o l u m n s >  
     < d a t a c o l s h e a d i n g f o r m a t   b o r d e r = " b o t t o m w e i g h t : t h i n ; t o p w e i g h t : t h i n ; l e f t w e i g h t : t h i n ; r i g h t w e i g h t : t h i n "   b a c k c o l o r = " 0 . 2 9 9 9 8 1 6 8 8 8 9 4 3 1 4 "   h a l i g n = " c e n t r e " / >  
     < g r o u p i n g s u b t o t a l f o r m a t   b o r d e r = " b o t t o m w e i g h t : t h i n "   f o n t = " f o n t s t y l e : b o l d " / >  
     < g r o u p i n g d a t a b l o c k f o r m a t   b o r d e r = " b o t t o m w e i g h t : t h i n ; t o p w e i g h t : t h i n ; l e f t w e i g h t : t h i n ; r i g h t w e i g h t : t h i n " / >  
     < d e f a u l t d a t a c o l s n u m b e r f o r m a t > # # #   # # #   # # # ; [ R e d ] ( # # #   # # #   # # # ) < / d e f a u l t d a t a c o l s n u m b e r f o r m a t >  
     < r e p o r t h e a d i n g f o r m a t / >  
     < f i l t e r   c o l u m n = " " >  
         < f i l t e r v a l u e s / >  
     < / f i l t e r >  
     < i d e n t i f i e r c o l u m n s >  
         < c o l u m n   t y p e = " n o r m a l "   n a m e = " A c c o u n t N u m b e r " / >  
     < / i d e n t i f i e r c o l u m n s >  
     < i d e n t i f i e r c o l   t y p e = " n o r m a l "   n a m e = " A c c o u n t N u m b e r " / >  
     < p a r a m e t e r s >  
         < p a r a m e t e r   n a m e = " C o m p a n y C o d e " / >  
         < p a r a m e t e r   n a m e = " F i s c a l Y e a r " / >  
         < p a r a m e t e r   n a m e = " B u d g e t C o d e " / >  
         < p a r a m e t e r   n a m e = " R e p o r t i n g T r e e U n i t P a t h " / >  
     < / p a r a m e t e r s >  
     < l e f t c o l u m n s >  
         < c o l u m n   t y p e = " n o r m a l "   n a m e = " A c c o u n t " / >  
         < c o l u m n   t y p e = " n o r m a l "   n a m e = " A c c o u n t D e s c " / >  
     < / l e f t c o l u m n s >  
     < d a t a c o l u m n s >  
         < c o l u m n   t y p e = " s p a c e r "   n a m e = " S p a c e r " / >  
         < c o l u m n   t y p e = " n o r m a l "   n a m e = " C l o s i n g B a l a n c e C u r r e n t P e r i o d " / >  
         < c o l u m n   t y p e = " s p a c e r "   n a m e = " S p a c e r " / >  
         < c o l u m n   t y p e = " n o r m a l "   n a m e = " P r i C l o s B a l C u r r e n t P e r i o d " / >  
         < c o l u m n   t y p e = " s p a c e r "   n a m e = " S p a c e r " / >  
     < / d a t a c o l u m n s >  
     < c u s t o m g r o u p i n g s >  
         < g r o u p   i d = " S p a c e r "   t y p e = " s p a c e r " / >  
         < g r o u p   i d = " e 2 7 f 0 f b b 8 d b c 4 9 c a 9 0 e f d f b 7 6 d 3 4 2 4 1 f "   t y p e = " n o r m a l " / >  
         < g r o u p   i d = " S p a c e r "   t y p e = " s p a c e r " / >  
         < g r o u p   i d = " 1 f e c 5 e 6 b 8 0 4 7 4 6 9 f a 2 4 d 1 d 9 4 5 1 1 f e 1 2 2 "   t y p e = " n o r m a l " / >  
         < g r o u p   i d = " S p a c e r "   t y p e = " s p a c e r " / >  
         < g r o u p   i d = " 2 e 9 a a 8 2 0 5 7 8 4 4 9 a 9 a 0 9 0 a 1 7 d f 3 b 4 1 0 4 0 "   t y p e = " n o r m a l " / >  
         < g r o u p   i d = " S p a c e r "   t y p e = " s p a c e r " / >  
         < g r o u p   i d = " e 6 4 4 8 b 8 e 1 f 2 e 4 8 b 4 a 4 4 e 7 a 6 1 6 0 1 6 3 f 8 9 "   t y p e = " n o r m a l " / >  
         < g r o u p   i d = " S p a c e r "   t y p e = " s p a c e r " / >  
         < g r o u p   i d = " S p a c e r "   t y p e = " s p a c e r " / >  
         < g r o u p   i d = " c 4 6 6 0 4 e 0 2 5 8 8 4 0 6 9 a 5 6 e 6 4 0 7 c 3 2 8 5 2 0 b "   t y p e = " n o r m a l " / >  
         < g r o u p   i d = " S p a c e r "   t y p e = " s p a c e r " / >  
         < g r o u p   i d = " 3 3 0 c d f b 9 d 9 5 3 4 c c 9 b b e 7 4 d 8 8 c e 6 5 d 9 0 4 "   t y p e = " n o r m a l " / >  
         < g r o u p   i d = " S p a c e r "   t y p e = " s p a c e r " / >  
         < g r o u p   i d = " 8 c 2 2 0 3 7 f 5 3 1 7 4 b d 2 9 b d 4 d d 0 a b 2 5 8 c b f c "   t y p e = " n o r m a l " / >  
         < g r o u p   i d = " S p a c e r "   t y p e = " s p a c e r " / >  
         < g r o u p   i d = " 7 3 6 6 e 1 3 2 5 9 e a 4 8 3 1 b 9 2 9 9 e 8 c 1 5 4 8 8 0 f 3 "   t y p e = " n o r m a l " / >  
         < g r o u p   i d = " S p a c e r "   t y p e = " s p a c e r " / >  
         < g r o u p   i d = " 6 0 b 2 7 c d 5 1 3 7 b 4 4 a 2 8 3 9 7 d 1 e f 9 4 2 b 3 7 6 d "   t y p e = " n o r m a l " / >  
         < g r o u p   i d = " S p a c e r "   t y p e = " s p a c e r " / >  
         < g r o u p   i d = " a 3 c 7 1 d 7 7 4 9 3 b 4 9 b 5 8 4 6 0 6 6 2 7 7 f d 7 9 f 3 9 "   t y p e = " n o r m a l " / >  
         < g r o u p   i d = " S p a c e r "   t y p e = " s p a c e r " / >  
         < g r o u p   i d = " S p a c e r "   t y p e = " s p a c e r " / >  
         < g r o u p   i d = " 3 6 f 5 4 1 6 d 4 f 7 5 4 1 7 b 8 5 9 5 1 d 5 5 8 e 3 a 2 5 f f "   t y p e = " n o r m a l " / >  
         < g r o u p   i d = " S p a c e r "   t y p e = " s p a c e r " / >  
     < / c u s t o m g r o u p i n g s >  
     < v a r i a b l e s / >  
     < m o d i f y r o w >  
         < m o d i f y c o l u m n s / >  
     < / m o d i f y r o w >  
     < c u s t o m r o w s / >  
 < / r e p o r t > 
</file>

<file path=customXml/item9.xml>��< ? x m l   v e r s i o n = " 1 . 0 "   e n c o d i n g = " u t f - 1 6 " ? > < r e p o r t   x m l n s : x s i = " h t t p : / / w w w . w 3 . o r g / 2 0 0 1 / X M L S c h e m a - i n s t a n c e "   x m l n s : x s d = " h t t p : / / w w w . w 3 . o r g / 2 0 0 1 / X M L S c h e m a "   i d = " b 1 b e b b b b - a 0 7 c - 4 7 9 1 - a 7 e b - 1 d f 0 3 0 7 f d 7 3 c | I S   -   A c t u a l   v s   P r i o r   ( W i t h   V a r i a n c e ) "   n a m e = " I S   -   A c t u a l   v s   P r i o r   ( W i t h   V a r i a n c e ) "   f o n t = " n a m e : A r i a l ; s i z e : 8 "   s h o w d e t a i l r o w s = " t r u e "   s u b t o t a l s a t b o t t o m = " t r u e " >  
     < h o r i z o n t a l g r o u p b y v a l u e s / >  
     < h o r i z o n t a l g r o u p b y d i s p l a y v a l u e s / >  
     < v e r t i c a l g r o u p b y c o l u m n s >  
         < c o l u m n   t y p e = " n o r m a l "   n a m e = " I n c o m e   S t a t e m e n t " / >  
     < / v e r t i c a l g r o u p b y c o l u m n s >  
     < d a t a c o l s h e a d i n g f o r m a t   b o r d e r = " b o t t o m w e i g h t : t h i n ; t o p w e i g h t : t h i n ; l e f t w e i g h t : t h i n ; r i g h t w e i g h t : t h i n "   b a c k c o l o r = " 0 . 2 9 9 9 8 1 6 8 8 8 9 4 3 1 4 "   h a l i g n = " c e n t r e " / >  
     < g r o u p i n g s u b t o t a l f o r m a t   b o r d e r = " b o t t o m w e i g h t : t h i n "   f o n t = " f o n t s t y l e : b o l d " / >  
     < g r o u p i n g d a t a b l o c k f o r m a t   b o r d e r = " b o t t o m w e i g h t : t h i n ; t o p w e i g h t : t h i n ; l e f t w e i g h t : t h i n ; r i g h t w e i g h t : t h i n " / >  
     < d e f a u l t d a t a c o l s n u m b e r f o r m a t > # # #   # # #   # # # ; [ R e d ] ( # # #   # # #   # # # ) < / d e f a u l t d a t a c o l s n u m b e r f o r m a t >  
     < r e p o r t h e a d i n g f o r m a t / >  
     < f i l t e r   c o l u m n = " " >  
         < f i l t e r v a l u e s / >  
     < / f i l t e r >  
     < i d e n t i f i e r c o l u m n s >  
         < c o l u m n   t y p e = " n o r m a l "   n a m e = " A c c o u n t N u m b e r " / >  
     < / i d e n t i f i e r c o l u m n s >  
     < i d e n t i f i e r c o l   t y p e = " n o r m a l "   n a m e = " A c c o u n t N u m b e r " / >  
     < p a r a m e t e r s >  
         < p a r a m e t e r   n a m e = " C o m p a n y C o d e " / >  
         < p a r a m e t e r   n a m e = " F i s c a l Y e a r " / >  
         < p a r a m e t e r   n a m e = " B u d g e t C o d e " / >  
         < p a r a m e t e r   n a m e = " R e p o r t i n g T r e e U n i t P a t h " / >  
     < / p a r a m e t e r s >  
     < l e f t c o l u m n s >  
         < c o l u m n   t y p e = " n o r m a l "   n a m e = " A c c o u n t " / >  
         < c o l u m n   t y p e = " n o r m a l "   n a m e = " A c c o u n t D e s c " / >  
     < / l e f t c o l u m n s >  
     < d a t a c o l u m n s >  
         < c o l u m n   t y p e = " s p a c e r "   n a m e = " S p a c e r " / >  
         < c o l u m n   t y p e = " n o r m a l "   n a m e = " A c t u a l 0 1 " / >  
         < c o l u m n   t y p e = " n o r m a l "   n a m e = " P r i A c t 0 1 " / >  
         < c o l u m n   t y p e = " n o r m a l "   n a m e = " V a r 0 1 _ _ _ A c t P r i o r 4 1 8 5 6 7 7 6 7 " / >  
         < c o l u m n   t y p e = " s p a c e r "   n a m e = " S p a c e r " / >  
         < c o l u m n   t y p e = " n o r m a l "   n a m e = " A c t u a l 0 2 " / >  
         < c o l u m n   t y p e = " n o r m a l "   n a m e = " P r i A c t 0 2 " / >  
         < c o l u m n   t y p e = " n o r m a l "   n a m e = " V a r 0 2 _ _ _ A c t P r i o r 9 0 2 2 7 1 0 6 9 " / >  
         < c o l u m n   t y p e = " s p a c e r "   n a m e = " S p a c e r " / >  
         < c o l u m n   t y p e = " n o r m a l "   n a m e = " A c t u a l 0 3 " / >  
         < c o l u m n   t y p e = " n o r m a l "   n a m e = " P r i A c t 0 3 " / >  
         < c o l u m n   t y p e = " n o r m a l "   n a m e = " V a r 0 3 _ _ _ A c t P r i o r 1 7 9 3 6 6 3 3 7 6 " / >  
         < c o l u m n   t y p e = " s p a c e r "   n a m e = " S p a c e r " / >  
         < c o l u m n   t y p e = " n o r m a l "   n a m e = " Q t r _ 1 _ A c t u a l 1 9 1 8 3 8 0 4 8 4 " / >  
         < c o l u m n   t y p e = " n o r m a l "   n a m e = " Q t r _ 1 _ P r i o r 1 8 9 8 9 8 9 9 2 9 " / >  
         < c o l u m n   t y p e = " n o r m a l "   n a m e = " V a r Q 1 _ _ _ A c t P r i o r 2 5 4 4 2 5 2 8 4 " / >  
         < c o l u m n   t y p e = " s p a c e r "   n a m e = " S p a c e r " / >  
         < c o l u m n   t y p e = " n o r m a l "   n a m e = " A c t u a l 0 4 " / >  
         < c o l u m n   t y p e = " n o r m a l "   n a m e = " P r i A c t 0 4 " / >  
         < c o l u m n   t y p e = " n o r m a l "   n a m e = " V a r 0 4 _ _ _ A c t P r i o r 1 8 6 9 6 7 7 6 7 3 " / >  
         < c o l u m n   t y p e = " s p a c e r "   n a m e = " S p a c e r " / >  
         < c o l u m n   t y p e = " n o r m a l "   n a m e = " A c t u a l 0 5 " / >  
         < c o l u m n   t y p e = " n o r m a l "   n a m e = " P r i A c t 0 5 " / >  
         < c o l u m n   t y p e = " n o r m a l "   n a m e = " V a r 0 5 _ _ _ A c t P r i o r 1 1 9 0 9 5 5 8 0 5 " / >  
         < c o l u m n   t y p e = " s p a c e r "   n a m e = " S p a c e r " / >  
         < c o l u m n   t y p e = " n o r m a l "   n a m e = " A c t u a l 0 6 " / >  
         < c o l u m n   t y p e = " n o r m a l "   n a m e = " P r i A c t 0 6 " / >  
         < c o l u m n   t y p e = " n o r m a l "   n a m e = " V a r 0 6 _ _ _ A c t P r i o r 1 3 0 9 9 6 0 0 7 4 " / >  
         < c o l u m n   t y p e = " s p a c e r "   n a m e = " S p a c e r " / >  
         < c o l u m n   t y p e = " n o r m a l "   n a m e = " Q t r _ 2 _ A c t u a l 1 0 2 9 7 7 6 1 2 4 " / >  
         < c o l u m n   t y p e = " n o r m a l "   n a m e = " Q t r _ 2 _ P r i o r 1 3 0 0 5 7 8 5 2 2 " / >  
         < c o l u m n   t y p e = " n o r m a l "   n a m e = " V a r Q 2 _ _ _ A c t P r i o r 7 5 9 6 0 4 3 " / >  
         < c o l u m n   t y p e = " s p a c e r "   n a m e = " S p a c e r " / >  
         < c o l u m n   t y p e = " n o r m a l "   n a m e = " A c t u a l 0 7 " / >  
         < c o l u m n   t y p e = " n o r m a l "   n a m e = " P r i A c t 0 7 " / >  
         < c o l u m n   t y p e = " n o r m a l "   n a m e = " V a r 0 7 _ _ _ A c t P r i o r 5 8 8 2 4 8 2 3 4 " / >  
         < c o l u m n   t y p e = " s p a c e r "   n a m e = " S p a c e r " / >  
         < c o l u m n   t y p e = " n o r m a l "   n a m e = " A c t u a l 0 8 " / >  
         < c o l u m n   t y p e = " n o r m a l "   n a m e = " P r i A c t 0 8 " / >  
         < c o l u m n   t y p e = " n o r m a l "   n a m e = " V a r 0 8 _ _ _ A c t P r i o r 1 1 6 5 6 1 7 7 0 6 " / >  
         < c o l u m n   t y p e = " s p a c e r "   n a m e = " S p a c e r " / >  
         < c o l u m n   t y p e = " n o r m a l "   n a m e = " A c t u a l 0 9 " / >  
         < c o l u m n   t y p e = " n o r m a l "   n a m e = " P r i A c t 0 9 " / >  
         < c o l u m n   t y p e = " n o r m a l "   n a m e = " V a r 0 9 _ _ _ A c t P r i o r 1 0 8 7 8 7 6 2 " / >  
         < c o l u m n   t y p e = " s p a c e r "   n a m e = " S p a c e r " / >  
         < c o l u m n   t y p e = " n o r m a l "   n a m e = " Q t r _ 3 _ A c t u a l 5 6 3 9 1 3 4 7 6 " / >  
         < c o l u m n   t y p e = " n o r m a l "   n a m e = " Q t r _ 3 _ P r i o r 3 3 7 3 1 4 3 " / >  
         < c o l u m n   t y p e = " n o r m a l "   n a m e = " V a r Q 3 _ _ _ A c t P r i o r 5 0 9 7 7 2 6 4 9 " / >  
         < c o l u m n   t y p e = " s p a c e r "   n a m e = " S p a c e r " / >  
         < c o l u m n   t y p e = " n o r m a l "   n a m e = " A c t u a l 1 0 " / >  
         < c o l u m n   t y p e = " n o r m a l "   n a m e = " P r i A c t 1 0 " / >  
         < c o l u m n   t y p e = " n o r m a l "   n a m e = " V a r 1 0 _ _ _ A c t P r i o r 5 8 8 2 4 8 2 3 4 " / >  
         < c o l u m n   t y p e = " s p a c e r "   n a m e = " S p a c e r " / >  
         < c o l u m n   t y p e = " n o r m a l "   n a m e = " A c t u a l 1 1 " / >  
         < c o l u m n   t y p e = " n o r m a l "   n a m e = " P r i A c t 1 1 " / >  
         < c o l u m n   t y p e = " n o r m a l "   n a m e = " V a r 1 1 _ _ _ A c t P r i o r 2 0 8 2 3 4 8 1 1 2 " / >  
         < c o l u m n   t y p e = " s p a c e r "   n a m e = " S p a c e r " / >  
         < c o l u m n   t y p e = " n o r m a l "   n a m e = " A c t u a l 1 2 " / >  
         < c o l u m n   t y p e = " n o r m a l "   n a m e = " P r i A c t 1 2 " / >  
         < c o l u m n   t y p e = " n o r m a l "   n a m e = " V a r 1 2 _ _ _ A c t P r i o r 1 0 8 7 8 7 6 2 " / >  
         < c o l u m n   t y p e = " s p a c e r "   n a m e = " S p a c e r " / >  
         < c o l u m n   t y p e = " n o r m a l "   n a m e = " Q t r _ 4 _ A c t u a l 1 0 4 8 7 1 1 6 6 1 " / >  
         < c o l u m n   t y p e = " n o r m a l "   n a m e = " Q t r _ 4 _ P r i o r 1 0 4 8 7 1 1 6 6 1 " / >  
         < c o l u m n   t y p e = " n o r m a l "   n a m e = " V a r Q 4 _ _ _ A c t P r i o r 1 6 3 3 7 0 6 9 5 1 " / >  
         < c o l u m n   t y p e = " s p a c e r "   n a m e = " S p a c e r " / >  
         < c o l u m n   t y p e = " n o r m a l "   n a m e = " P r i A c t 1 3 " / >  
         < c o l u m n   t y p e = " n o r m a l "   n a m e = " A c t u a l 1 3 " / >  
         < c o l u m n   t y p e = " n o r m a l "   n a m e = " V a r 1 3 _ _ _ A c t P r i o r 1 0 8 7 8 7 6 2 " / >  
         < c o l u m n   t y p e = " s p a c e r "   n a m e = " S p a c e r " / >  
         < c o l u m n   t y p e = " n o r m a l "   n a m e = " Y T D _ A c t u a l 2 7 2 4 0 4 2 0 1 " / >  
         < c o l u m n   t y p e = " n o r m a l "   n a m e = " Y T D _ P r i o r 7 6 0 8 4 6 7 0 6 " / >  
         < c o l u m n   t y p e = " n o r m a l "   n a m e = " V a r Y T D _ _ _ A c t P r i o r 9 1 6 9 6 4 0 2 5 " / >  
         < c o l u m n   t y p e = " s p a c e r "   n a m e = " S p a c e r " / >  
     < / d a t a c o l u m n s >  
     < c u s t o m g r o u p i n g s >  
         < g r o u p   i d = " S p a c e r "   t y p e = " s p a c e r " / >  
         < g r o u p   i d = " 8 7 7 9 1 8 e 9 5 1 a b 4 4 e d 9 5 1 8 a d a 3 4 8 3 1 0 a c a "   t y p e = " n o r m a l " / >  
         < g r o u p   i d = " S p a c e r "   t y p e = " s p a c e r " / >  
         < g r o u p   i d = " d a e 6 e 9 d 6 a f 8 1 4 8 6 9 b 2 1 4 4 a a 7 c 0 b 8 c c 7 3 "   t y p e = " n o r m a l " / >  
         < g r o u p   i d = " S p a c e r "   t y p e = " s p a c e r " / >  
         < g r o u p   i d = " 1 8 0 d 0 d c d a d 8 d 4 5 b 6 9 f a b 7 c e 8 6 5 4 6 e 0 2 7 "   t y p e = " n o r m a l " / >  
         < g r o u p   i d = " S p a c e r "   t y p e = " s p a c e r " / >  
         < g r o u p   i d = " c d f 9 1 6 4 d f b c 2 4 e 3 0 9 3 0 4 c b e 8 f c 3 c c 2 5 2 "   t y p e = " n o r m a l " / >  
         < g r o u p   i d = " S p a c e r "   t y p e = " s p a c e r " / >  
         < g r o u p   i d = " c d b 4 e 9 6 d 1 8 8 7 4 0 d 3 a 9 4 5 e 8 6 5 f 3 8 9 7 f a f "   t y p e = " n o r m a l " / >  
         < g r o u p   i d = " S p a c e r "   t y p e = " s p a c e r " / >  
         < g r o u p   i d = " d 4 6 f b c 9 d 9 5 5 f 4 2 c 0 b f 2 b 1 d 5 2 5 8 1 3 b 8 5 7 "   t y p e = " n o r m a l " / >  
         < g r o u p   i d = " S p a c e r "   t y p e = " s p a c e r " / >  
         < g r o u p   i d = " 9 3 9 1 a c b 2 7 6 0 5 4 e 2 5 a 8 5 9 c 4 6 8 e c 2 6 1 a 3 c "   t y p e = " n o r m a l " / >  
         < g r o u p   i d = " S p a c e r "   t y p e = " s p a c e r " / >  
         < g r o u p   i d = " 0 d a 1 1 3 1 6 3 a a a 4 b 4 b a 8 4 b 5 9 4 4 5 3 7 1 f 5 e b "   t y p e = " n o r m a l " / >  
         < g r o u p   i d = " S p a c e r "   t y p e = " s p a c e r " / >  
         < g r o u p   i d = " 6 b 1 0 9 d 4 c c 9 1 d 4 d 4 0 9 7 9 8 7 4 3 2 6 e b b 8 3 2 f "   t y p e = " n o r m a l " / >  
         < g r o u p   i d = " S p a c e r "   t y p e = " s p a c e r " / >  
     < / c u s t o m g r o u p i n g s >  
     < v a r i a b l e s / >  
     < m o d i f y r o w >  
         < m o d i f y c o l u m n s / >  
     < / m o d i f y r o w >  
     < c u s t o m r o w s / >  
 < / r e p o r t > 
</file>

<file path=customXml/itemProps1.xml><?xml version="1.0" encoding="utf-8"?>
<ds:datastoreItem xmlns:ds="http://schemas.openxmlformats.org/officeDocument/2006/customXml" ds:itemID="{DAFF3443-43B3-415B-96E6-350932435763}">
  <ds:schemaRefs>
    <ds:schemaRef ds:uri="http://www.w3.org/2001/XMLSchema"/>
  </ds:schemaRefs>
</ds:datastoreItem>
</file>

<file path=customXml/itemProps10.xml><?xml version="1.0" encoding="utf-8"?>
<ds:datastoreItem xmlns:ds="http://schemas.openxmlformats.org/officeDocument/2006/customXml" ds:itemID="{4CDE73BF-3AEC-4726-AE4B-C3983AE248F6}">
  <ds:schemaRefs>
    <ds:schemaRef ds:uri="http://www.w3.org/2001/XMLSchema"/>
  </ds:schemaRefs>
</ds:datastoreItem>
</file>

<file path=customXml/itemProps11.xml><?xml version="1.0" encoding="utf-8"?>
<ds:datastoreItem xmlns:ds="http://schemas.openxmlformats.org/officeDocument/2006/customXml" ds:itemID="{CF1A2AEA-9AC0-4C82-871F-09C830F15FE0}">
  <ds:schemaRefs>
    <ds:schemaRef ds:uri="http://www.w3.org/2001/XMLSchema"/>
  </ds:schemaRefs>
</ds:datastoreItem>
</file>

<file path=customXml/itemProps12.xml><?xml version="1.0" encoding="utf-8"?>
<ds:datastoreItem xmlns:ds="http://schemas.openxmlformats.org/officeDocument/2006/customXml" ds:itemID="{F036A1E6-CAF6-4FC8-B5A9-25CC1FF53A59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383FBB39-3F81-4DAA-9DA0-C13F1CC6E1B5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06C9F006-4697-4DA6-BF1E-ECA6E565E5EB}">
  <ds:schemaRefs>
    <ds:schemaRef ds:uri="http://www.w3.org/2001/XMLSchema"/>
  </ds:schemaRefs>
</ds:datastoreItem>
</file>

<file path=customXml/itemProps4.xml><?xml version="1.0" encoding="utf-8"?>
<ds:datastoreItem xmlns:ds="http://schemas.openxmlformats.org/officeDocument/2006/customXml" ds:itemID="{94ED1EA8-52D8-4D7C-AE91-7074842C9068}">
  <ds:schemaRefs>
    <ds:schemaRef ds:uri="http://www.w3.org/2001/XMLSchema"/>
  </ds:schemaRefs>
</ds:datastoreItem>
</file>

<file path=customXml/itemProps5.xml><?xml version="1.0" encoding="utf-8"?>
<ds:datastoreItem xmlns:ds="http://schemas.openxmlformats.org/officeDocument/2006/customXml" ds:itemID="{448D9CEC-534A-463D-9B32-4224D4B1643F}">
  <ds:schemaRefs>
    <ds:schemaRef ds:uri="http://www.w3.org/2001/XMLSchema"/>
  </ds:schemaRefs>
</ds:datastoreItem>
</file>

<file path=customXml/itemProps6.xml><?xml version="1.0" encoding="utf-8"?>
<ds:datastoreItem xmlns:ds="http://schemas.openxmlformats.org/officeDocument/2006/customXml" ds:itemID="{B4C2D7A4-CA98-4E85-9DCA-1902D6BC80A3}">
  <ds:schemaRefs>
    <ds:schemaRef ds:uri="http://www.w3.org/2001/XMLSchema"/>
  </ds:schemaRefs>
</ds:datastoreItem>
</file>

<file path=customXml/itemProps7.xml><?xml version="1.0" encoding="utf-8"?>
<ds:datastoreItem xmlns:ds="http://schemas.openxmlformats.org/officeDocument/2006/customXml" ds:itemID="{4DE2CCC5-7F0C-44C2-B432-E1384A7D4CFA}">
  <ds:schemaRefs>
    <ds:schemaRef ds:uri="http://www.w3.org/2001/XMLSchema"/>
  </ds:schemaRefs>
</ds:datastoreItem>
</file>

<file path=customXml/itemProps8.xml><?xml version="1.0" encoding="utf-8"?>
<ds:datastoreItem xmlns:ds="http://schemas.openxmlformats.org/officeDocument/2006/customXml" ds:itemID="{F83FD369-955A-4154-A530-7E761FF6AC88}">
  <ds:schemaRefs>
    <ds:schemaRef ds:uri="http://www.w3.org/2001/XMLSchema"/>
  </ds:schemaRefs>
</ds:datastoreItem>
</file>

<file path=customXml/itemProps9.xml><?xml version="1.0" encoding="utf-8"?>
<ds:datastoreItem xmlns:ds="http://schemas.openxmlformats.org/officeDocument/2006/customXml" ds:itemID="{07A5CF80-1F51-4B4F-BA5A-21E3E06B925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108</vt:i4>
      </vt:variant>
    </vt:vector>
  </HeadingPairs>
  <TitlesOfParts>
    <vt:vector size="124" baseType="lpstr">
      <vt:lpstr>Accounts</vt:lpstr>
      <vt:lpstr>AccountTypes</vt:lpstr>
      <vt:lpstr>MainAccounts</vt:lpstr>
      <vt:lpstr>Actuals</vt:lpstr>
      <vt:lpstr>BeginningBalances</vt:lpstr>
      <vt:lpstr>Budgets</vt:lpstr>
      <vt:lpstr>FiscalYearDetail</vt:lpstr>
      <vt:lpstr>Settings</vt:lpstr>
      <vt:lpstr>Rollups</vt:lpstr>
      <vt:lpstr>Information Worksheet</vt:lpstr>
      <vt:lpstr>BS</vt:lpstr>
      <vt:lpstr>Combined Statement of Ops</vt:lpstr>
      <vt:lpstr>Statement of Ops</vt:lpstr>
      <vt:lpstr>T-12</vt:lpstr>
      <vt:lpstr>Act-Budget</vt:lpstr>
      <vt:lpstr>Statement of Cash Flows</vt:lpstr>
      <vt:lpstr>Accounts!Account</vt:lpstr>
      <vt:lpstr>Accounts!AccountCategory</vt:lpstr>
      <vt:lpstr>Accounts!AccountCategoryDesc</vt:lpstr>
      <vt:lpstr>MainAccounts!AccountCategoryDesc</vt:lpstr>
      <vt:lpstr>Accounts!AccountDescription</vt:lpstr>
      <vt:lpstr>AccountDescription</vt:lpstr>
      <vt:lpstr>Accounts!AccountGroup</vt:lpstr>
      <vt:lpstr>Accounts!AccountGroupDesc</vt:lpstr>
      <vt:lpstr>MainAccounts!AccountGroupDesc</vt:lpstr>
      <vt:lpstr>Accounts!AccountKey</vt:lpstr>
      <vt:lpstr>Actuals!AccountKey</vt:lpstr>
      <vt:lpstr>BeginningBalances!AccountKey</vt:lpstr>
      <vt:lpstr>Budgets!AccountKey</vt:lpstr>
      <vt:lpstr>Accounts!AccountType</vt:lpstr>
      <vt:lpstr>AccountTypes!AccountType</vt:lpstr>
      <vt:lpstr>AccountTypes!AccountTypeDesc</vt:lpstr>
      <vt:lpstr>MainAccounts!AccountTypeDesc</vt:lpstr>
      <vt:lpstr>Actuals!ActualAmount</vt:lpstr>
      <vt:lpstr>Bdgt</vt:lpstr>
      <vt:lpstr>BeginningBalances!BeginningBalance</vt:lpstr>
      <vt:lpstr>Budgets!BudgetAmount</vt:lpstr>
      <vt:lpstr>Budgets!BudgetCode</vt:lpstr>
      <vt:lpstr>BYTD</vt:lpstr>
      <vt:lpstr>Calendar</vt:lpstr>
      <vt:lpstr>Accounts!CashFlowsType</vt:lpstr>
      <vt:lpstr>MainAccounts!CashFlowsType</vt:lpstr>
      <vt:lpstr>CC</vt:lpstr>
      <vt:lpstr>Accounts!CompanyCode</vt:lpstr>
      <vt:lpstr>AccountTypes!CompanyCode</vt:lpstr>
      <vt:lpstr>Actuals!CompanyCode</vt:lpstr>
      <vt:lpstr>BeginningBalances!CompanyCode</vt:lpstr>
      <vt:lpstr>Budgets!CompanyCode</vt:lpstr>
      <vt:lpstr>FiscalYearDetail!CompanyCode</vt:lpstr>
      <vt:lpstr>MainAccounts!CompanyCode</vt:lpstr>
      <vt:lpstr>Rollups!CompanyCode</vt:lpstr>
      <vt:lpstr>Settings!CompanyCode</vt:lpstr>
      <vt:lpstr>Settings!CompanyName</vt:lpstr>
      <vt:lpstr>Cos</vt:lpstr>
      <vt:lpstr>Actuals!CreditAmount</vt:lpstr>
      <vt:lpstr>Budgets!CreditAmount</vt:lpstr>
      <vt:lpstr>Settings!CurrentFiscalYr</vt:lpstr>
      <vt:lpstr>Settings!CurrentPeriod</vt:lpstr>
      <vt:lpstr>date</vt:lpstr>
      <vt:lpstr>Actuals!DebitAmount</vt:lpstr>
      <vt:lpstr>Budgets!DebitAmount</vt:lpstr>
      <vt:lpstr>Estate_Rms</vt:lpstr>
      <vt:lpstr>fee</vt:lpstr>
      <vt:lpstr>Actuals!FiscalPeriod</vt:lpstr>
      <vt:lpstr>BeginningBalances!FiscalPeriod</vt:lpstr>
      <vt:lpstr>Budgets!FiscalPeriod</vt:lpstr>
      <vt:lpstr>FiscalYearDetail!FiscalPeriod</vt:lpstr>
      <vt:lpstr>Actuals!FiscalYear</vt:lpstr>
      <vt:lpstr>BeginningBalances!FiscalYear</vt:lpstr>
      <vt:lpstr>Budgets!FiscalYear</vt:lpstr>
      <vt:lpstr>FiscalYearDetail!FiscalYear</vt:lpstr>
      <vt:lpstr>h.1</vt:lpstr>
      <vt:lpstr>hide</vt:lpstr>
      <vt:lpstr>k.1</vt:lpstr>
      <vt:lpstr>List</vt:lpstr>
      <vt:lpstr>Loc</vt:lpstr>
      <vt:lpstr>MainAccounts!MainAccountCode</vt:lpstr>
      <vt:lpstr>MainAccounts!MainAccountDesc</vt:lpstr>
      <vt:lpstr>Month</vt:lpstr>
      <vt:lpstr>Name</vt:lpstr>
      <vt:lpstr>Owners</vt:lpstr>
      <vt:lpstr>FiscalYearDetail!PeriodEndDate</vt:lpstr>
      <vt:lpstr>FiscalYearDetail!PeriodStartDate</vt:lpstr>
      <vt:lpstr>'Act-Budget'!Print_Area</vt:lpstr>
      <vt:lpstr>BS!Print_Area</vt:lpstr>
      <vt:lpstr>'Combined Statement of Ops'!Print_Area</vt:lpstr>
      <vt:lpstr>'Information Worksheet'!Print_Area</vt:lpstr>
      <vt:lpstr>'Statement of Ops'!Print_Area</vt:lpstr>
      <vt:lpstr>'T-12'!Print_Area</vt:lpstr>
      <vt:lpstr>'Act-Budget'!Print_Titles</vt:lpstr>
      <vt:lpstr>'Combined Statement of Ops'!Print_Titles</vt:lpstr>
      <vt:lpstr>'Statement of Ops'!Print_Titles</vt:lpstr>
      <vt:lpstr>'T-12'!Print_Titles</vt:lpstr>
      <vt:lpstr>PRY</vt:lpstr>
      <vt:lpstr>PYM</vt:lpstr>
      <vt:lpstr>R.C</vt:lpstr>
      <vt:lpstr>Accounts!RawData</vt:lpstr>
      <vt:lpstr>AccountTypes!RawData</vt:lpstr>
      <vt:lpstr>Actuals!RawData</vt:lpstr>
      <vt:lpstr>BeginningBalances!RawData</vt:lpstr>
      <vt:lpstr>Budgets!RawData</vt:lpstr>
      <vt:lpstr>FiscalYearDetail!RawData</vt:lpstr>
      <vt:lpstr>MainAccounts!RawData</vt:lpstr>
      <vt:lpstr>Rollups!RawData</vt:lpstr>
      <vt:lpstr>Settings!RawData</vt:lpstr>
      <vt:lpstr>Accounts!RawDataCols</vt:lpstr>
      <vt:lpstr>AccountTypes!RawDataCols</vt:lpstr>
      <vt:lpstr>Actuals!RawDataCols</vt:lpstr>
      <vt:lpstr>BeginningBalances!RawDataCols</vt:lpstr>
      <vt:lpstr>Budgets!RawDataCols</vt:lpstr>
      <vt:lpstr>FiscalYearDetail!RawDataCols</vt:lpstr>
      <vt:lpstr>MainAccounts!RawDataCols</vt:lpstr>
      <vt:lpstr>Rollups!RawDataCols</vt:lpstr>
      <vt:lpstr>Settings!RawDataCols</vt:lpstr>
      <vt:lpstr>Rollups!RollupCode</vt:lpstr>
      <vt:lpstr>Accounts!RollupCode1</vt:lpstr>
      <vt:lpstr>Accounts!RollupCode2</vt:lpstr>
      <vt:lpstr>Accounts!RollupCode3</vt:lpstr>
      <vt:lpstr>Accounts!RollupCode4</vt:lpstr>
      <vt:lpstr>Rollups!RollupType</vt:lpstr>
      <vt:lpstr>Rollups!RollupTypeDescription</vt:lpstr>
      <vt:lpstr>trail</vt:lpstr>
      <vt:lpstr>Year</vt:lpstr>
      <vt:lpstr>YTD</vt:lpstr>
    </vt:vector>
  </TitlesOfParts>
  <Company>Alchemex (Pty)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P&amp;L Template_20230117_12_20_38_2020.xls</dc:title>
  <dc:creator>Sage 100 ERP Premium Intelligence Reporting</dc:creator>
  <dc:description>Report Parameters</dc:description>
  <cp:lastModifiedBy>Harish Nithyaanatham</cp:lastModifiedBy>
  <dcterms:created xsi:type="dcterms:W3CDTF">2012-02-06T11:52:27Z</dcterms:created>
  <dcterms:modified xsi:type="dcterms:W3CDTF">2023-01-17T17:24:49Z</dcterms:modified>
</cp:coreProperties>
</file>